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360" yWindow="435" windowWidth="18675" windowHeight="11535"/>
  </bookViews>
  <sheets>
    <sheet name="INDICACIONES" sheetId="57" r:id="rId1"/>
    <sheet name="RESUMEN" sheetId="52" r:id="rId2"/>
    <sheet name="BASICA POR SEDE" sheetId="37" r:id="rId3"/>
    <sheet name="MEDIA SUPERIOR" sheetId="59" r:id="rId4"/>
    <sheet name="SUPERIOR" sheetId="29" r:id="rId5"/>
    <sheet name="MATRICULA POR EDAD TOTAL" sheetId="53" r:id="rId6"/>
    <sheet name="MATRICULA POR EDAD HOMBRES" sheetId="54" r:id="rId7"/>
    <sheet name="MATRICULA POR EDAD MUJERES" sheetId="55" r:id="rId8"/>
    <sheet name="CREI Y CIS " sheetId="33" r:id="rId9"/>
    <sheet name="TIEMPO COMPLETO" sheetId="34" r:id="rId10"/>
    <sheet name="NORMALES Y UPN 2014" sheetId="35" r:id="rId11"/>
    <sheet name="INDICADORES" sheetId="56" r:id="rId12"/>
    <sheet name="INDICADORES PRIMARIA" sheetId="46" r:id="rId13"/>
    <sheet name="INDICADORES SECUNDARIA" sheetId="44" r:id="rId14"/>
    <sheet name="INDICADORES MS" sheetId="61" r:id="rId15"/>
    <sheet name="REPROBACION PRIMARIA Y SECUNDAR" sheetId="60" r:id="rId16"/>
    <sheet name="PROYECCION PREESCOLAR" sheetId="49" r:id="rId17"/>
    <sheet name="PROYECCION PRIMARIA" sheetId="51" r:id="rId18"/>
    <sheet name="PROYECCION SECUNDARIA" sheetId="47" r:id="rId19"/>
  </sheets>
  <definedNames>
    <definedName name="_xlnm.Print_Area" localSheetId="11">INDICADORES!$A$1:$V$46</definedName>
    <definedName name="_xlnm.Print_Area" localSheetId="6">'MATRICULA POR EDAD HOMBRES'!$A$1:$AA$35</definedName>
    <definedName name="_xlnm.Print_Area" localSheetId="7">'MATRICULA POR EDAD MUJERES'!$A$1:$AA$35</definedName>
    <definedName name="_xlnm.Print_Area" localSheetId="5">'MATRICULA POR EDAD TOTAL'!$A$1:$AA$35</definedName>
    <definedName name="_xlnm.Print_Area" localSheetId="1">RESUMEN!$A$1:$Q$86</definedName>
    <definedName name="_xlnm.Print_Titles" localSheetId="11">INDICADORES!$A:$C,INDICADORES!$3:$3</definedName>
    <definedName name="_xlnm.Print_Titles" localSheetId="14">'INDICADORES MS'!$A:$A,'INDICADORES MS'!$1:$5</definedName>
    <definedName name="_xlnm.Print_Titles" localSheetId="16">'PROYECCION PREESCOLAR'!$1:$5</definedName>
    <definedName name="_xlnm.Print_Titles" localSheetId="17">'PROYECCION PRIMARIA'!$1:$5</definedName>
    <definedName name="_xlnm.Print_Titles" localSheetId="18">'PROYECCION SECUNDARIA'!$1:$5</definedName>
  </definedNames>
  <calcPr calcId="145621"/>
  <pivotCaches>
    <pivotCache cacheId="0" r:id="rId20"/>
    <pivotCache cacheId="1" r:id="rId21"/>
    <pivotCache cacheId="2" r:id="rId22"/>
    <pivotCache cacheId="3" r:id="rId23"/>
    <pivotCache cacheId="4" r:id="rId24"/>
    <pivotCache cacheId="5" r:id="rId25"/>
  </pivotCaches>
</workbook>
</file>

<file path=xl/calcChain.xml><?xml version="1.0" encoding="utf-8"?>
<calcChain xmlns="http://schemas.openxmlformats.org/spreadsheetml/2006/main">
  <c r="M64" i="60" l="1"/>
  <c r="L64" i="60"/>
  <c r="K64" i="60"/>
  <c r="M63" i="60"/>
  <c r="L63" i="60"/>
  <c r="K63" i="60"/>
  <c r="M61" i="60"/>
  <c r="L61" i="60"/>
  <c r="K61" i="60"/>
  <c r="M60" i="60"/>
  <c r="L60" i="60"/>
  <c r="K60" i="60"/>
  <c r="M57" i="60"/>
  <c r="L57" i="60"/>
  <c r="K57" i="60"/>
  <c r="M56" i="60"/>
  <c r="L56" i="60"/>
  <c r="K56" i="60"/>
  <c r="M54" i="60"/>
  <c r="L54" i="60"/>
  <c r="K54" i="60"/>
  <c r="M53" i="60"/>
  <c r="L53" i="60"/>
  <c r="K53" i="60"/>
  <c r="M51" i="60"/>
  <c r="L51" i="60"/>
  <c r="K51" i="60"/>
  <c r="M50" i="60"/>
  <c r="L50" i="60"/>
  <c r="K50" i="60"/>
  <c r="M47" i="60"/>
  <c r="L47" i="60"/>
  <c r="K47" i="60"/>
  <c r="M44" i="60"/>
  <c r="L44" i="60"/>
  <c r="K44" i="60"/>
  <c r="M43" i="60"/>
  <c r="L43" i="60"/>
  <c r="K43" i="60"/>
  <c r="M41" i="60"/>
  <c r="L41" i="60"/>
  <c r="K41" i="60"/>
  <c r="M40" i="60"/>
  <c r="L40" i="60"/>
  <c r="K40" i="60"/>
  <c r="M38" i="60"/>
  <c r="L38" i="60"/>
  <c r="K38" i="60"/>
  <c r="M37" i="60"/>
  <c r="L37" i="60"/>
  <c r="K37" i="60"/>
  <c r="M34" i="60"/>
  <c r="J34" i="60"/>
  <c r="I34" i="60"/>
  <c r="L34" i="60" s="1"/>
  <c r="H34" i="60"/>
  <c r="G34" i="60"/>
  <c r="F34" i="60"/>
  <c r="E34" i="60"/>
  <c r="K34" i="60" s="1"/>
  <c r="K33" i="60"/>
  <c r="J33" i="60"/>
  <c r="M33" i="60" s="1"/>
  <c r="I33" i="60"/>
  <c r="H33" i="60"/>
  <c r="G33" i="60"/>
  <c r="F33" i="60"/>
  <c r="L33" i="60" s="1"/>
  <c r="E33" i="60"/>
  <c r="M30" i="60"/>
  <c r="L30" i="60"/>
  <c r="K30" i="60"/>
  <c r="M29" i="60"/>
  <c r="L29" i="60"/>
  <c r="K29" i="60"/>
  <c r="M27" i="60"/>
  <c r="L27" i="60"/>
  <c r="K27" i="60"/>
  <c r="M26" i="60"/>
  <c r="L26" i="60"/>
  <c r="K26" i="60"/>
  <c r="M23" i="60"/>
  <c r="L23" i="60"/>
  <c r="K23" i="60"/>
  <c r="M22" i="60"/>
  <c r="L22" i="60"/>
  <c r="K22" i="60"/>
  <c r="M20" i="60"/>
  <c r="L20" i="60"/>
  <c r="K20" i="60"/>
  <c r="M19" i="60"/>
  <c r="L19" i="60"/>
  <c r="K19" i="60"/>
  <c r="M16" i="60"/>
  <c r="L16" i="60"/>
  <c r="K16" i="60"/>
  <c r="M15" i="60"/>
  <c r="L15" i="60"/>
  <c r="K15" i="60"/>
  <c r="M12" i="60"/>
  <c r="L12" i="60"/>
  <c r="K12" i="60"/>
  <c r="M11" i="60"/>
  <c r="L11" i="60"/>
  <c r="K11" i="60"/>
  <c r="L8" i="60"/>
  <c r="K8" i="60"/>
  <c r="J8" i="60"/>
  <c r="I8" i="60"/>
  <c r="H8" i="60"/>
  <c r="G8" i="60"/>
  <c r="M8" i="60" s="1"/>
  <c r="F8" i="60"/>
  <c r="E8" i="60"/>
  <c r="M7" i="60"/>
  <c r="L7" i="60"/>
  <c r="J7" i="60"/>
  <c r="I7" i="60"/>
  <c r="H7" i="60"/>
  <c r="K7" i="60" s="1"/>
  <c r="G7" i="60"/>
  <c r="F7" i="60"/>
  <c r="E7" i="60"/>
  <c r="AE41" i="56" l="1"/>
  <c r="AB41" i="56"/>
  <c r="Y41" i="56"/>
  <c r="AE40" i="56"/>
  <c r="AB40" i="56"/>
  <c r="Y40" i="56"/>
  <c r="Y36" i="56"/>
  <c r="AE35" i="56"/>
  <c r="AB35" i="56"/>
  <c r="Y35" i="56"/>
  <c r="AD32" i="56"/>
  <c r="AB32" i="56"/>
  <c r="Z32" i="56"/>
  <c r="X32" i="56"/>
  <c r="AD31" i="56"/>
  <c r="AB31" i="56"/>
  <c r="Z31" i="56"/>
  <c r="X31" i="56"/>
  <c r="AD30" i="56"/>
  <c r="AB30" i="56"/>
  <c r="Z30" i="56"/>
  <c r="X30" i="56"/>
  <c r="AC29" i="56"/>
  <c r="AF29" i="56" s="1"/>
  <c r="AA29" i="56"/>
  <c r="AB29" i="56" s="1"/>
  <c r="Z29" i="56"/>
  <c r="AF28" i="56"/>
  <c r="AC28" i="56"/>
  <c r="AD28" i="56" s="1"/>
  <c r="AA28" i="56"/>
  <c r="AB28" i="56" s="1"/>
  <c r="Z28" i="56"/>
  <c r="X25" i="56"/>
  <c r="X24" i="56"/>
  <c r="X23" i="56"/>
  <c r="AA22" i="56"/>
  <c r="AA21" i="56"/>
  <c r="X18" i="56"/>
  <c r="X17" i="56"/>
  <c r="X16" i="56"/>
  <c r="AA15" i="56"/>
  <c r="AA12" i="56"/>
  <c r="AA11" i="56"/>
  <c r="AA10" i="56"/>
  <c r="AA9" i="56"/>
  <c r="AA8" i="56"/>
  <c r="AD29" i="56" l="1"/>
  <c r="AA33" i="55"/>
  <c r="C33" i="55"/>
  <c r="D33" i="55" s="1"/>
  <c r="AA32" i="55"/>
  <c r="C32" i="55"/>
  <c r="D32" i="55" s="1"/>
  <c r="AA31" i="55"/>
  <c r="C31" i="55" s="1"/>
  <c r="D31" i="55" s="1"/>
  <c r="AA30" i="55"/>
  <c r="C30" i="55" s="1"/>
  <c r="D30" i="55" s="1"/>
  <c r="AA29" i="55"/>
  <c r="C29" i="55"/>
  <c r="D29" i="55" s="1"/>
  <c r="AA28" i="55"/>
  <c r="C28" i="55"/>
  <c r="D28" i="55" s="1"/>
  <c r="AA27" i="55"/>
  <c r="C27" i="55"/>
  <c r="D27" i="55" s="1"/>
  <c r="AA26" i="55"/>
  <c r="U26" i="55"/>
  <c r="C26" i="55"/>
  <c r="D26" i="55" s="1"/>
  <c r="AA25" i="55"/>
  <c r="U25" i="55"/>
  <c r="C25" i="55" s="1"/>
  <c r="D25" i="55" s="1"/>
  <c r="AA24" i="55"/>
  <c r="U24" i="55"/>
  <c r="C24" i="55" s="1"/>
  <c r="D24" i="55" s="1"/>
  <c r="AA23" i="55"/>
  <c r="U23" i="55"/>
  <c r="C23" i="55" s="1"/>
  <c r="D23" i="55" s="1"/>
  <c r="O23" i="55"/>
  <c r="AA22" i="55"/>
  <c r="U22" i="55"/>
  <c r="O22" i="55"/>
  <c r="C22" i="55"/>
  <c r="D22" i="55" s="1"/>
  <c r="U21" i="55"/>
  <c r="O21" i="55"/>
  <c r="C21" i="55"/>
  <c r="D21" i="55" s="1"/>
  <c r="U20" i="55"/>
  <c r="O20" i="55"/>
  <c r="C20" i="55"/>
  <c r="D20" i="55" s="1"/>
  <c r="U19" i="55"/>
  <c r="O19" i="55"/>
  <c r="C19" i="55"/>
  <c r="D19" i="55" s="1"/>
  <c r="O18" i="55"/>
  <c r="C18" i="55"/>
  <c r="D18" i="55" s="1"/>
  <c r="O17" i="55"/>
  <c r="C17" i="55" s="1"/>
  <c r="D17" i="55" s="1"/>
  <c r="O16" i="55"/>
  <c r="C16" i="55" s="1"/>
  <c r="D16" i="55" s="1"/>
  <c r="O15" i="55"/>
  <c r="C15" i="55" s="1"/>
  <c r="D15" i="55" s="1"/>
  <c r="O14" i="55"/>
  <c r="C14" i="55" s="1"/>
  <c r="D14" i="55" s="1"/>
  <c r="J14" i="55"/>
  <c r="O13" i="55"/>
  <c r="C13" i="55" s="1"/>
  <c r="D13" i="55" s="1"/>
  <c r="J13" i="55"/>
  <c r="J12" i="55"/>
  <c r="C12" i="55" s="1"/>
  <c r="D12" i="55" s="1"/>
  <c r="J11" i="55"/>
  <c r="I15" i="55" s="1"/>
  <c r="Z9" i="55"/>
  <c r="Y9" i="55"/>
  <c r="X9" i="55"/>
  <c r="W9" i="55"/>
  <c r="AA9" i="55" s="1"/>
  <c r="T9" i="55"/>
  <c r="S9" i="55"/>
  <c r="R9" i="55"/>
  <c r="Q9" i="55"/>
  <c r="U9" i="55" s="1"/>
  <c r="O9" i="55"/>
  <c r="N24" i="55" s="1"/>
  <c r="N9" i="55"/>
  <c r="M9" i="55"/>
  <c r="L9" i="55"/>
  <c r="I9" i="55"/>
  <c r="H9" i="55"/>
  <c r="G9" i="55"/>
  <c r="F9" i="55"/>
  <c r="J9" i="55" s="1"/>
  <c r="B9" i="55"/>
  <c r="AA33" i="54"/>
  <c r="C33" i="54" s="1"/>
  <c r="D33" i="54" s="1"/>
  <c r="AA32" i="54"/>
  <c r="C32" i="54"/>
  <c r="D32" i="54" s="1"/>
  <c r="AA31" i="54"/>
  <c r="C31" i="54"/>
  <c r="D31" i="54" s="1"/>
  <c r="AA30" i="54"/>
  <c r="C30" i="54" s="1"/>
  <c r="D30" i="54" s="1"/>
  <c r="AA29" i="54"/>
  <c r="C29" i="54" s="1"/>
  <c r="D29" i="54" s="1"/>
  <c r="AA28" i="54"/>
  <c r="C28" i="54" s="1"/>
  <c r="D28" i="54" s="1"/>
  <c r="AA27" i="54"/>
  <c r="C27" i="54" s="1"/>
  <c r="D27" i="54" s="1"/>
  <c r="AA26" i="54"/>
  <c r="U26" i="54"/>
  <c r="C26" i="54" s="1"/>
  <c r="D26" i="54" s="1"/>
  <c r="AA25" i="54"/>
  <c r="U25" i="54"/>
  <c r="C25" i="54" s="1"/>
  <c r="D25" i="54" s="1"/>
  <c r="AA24" i="54"/>
  <c r="U24" i="54"/>
  <c r="C24" i="54" s="1"/>
  <c r="D24" i="54" s="1"/>
  <c r="AA23" i="54"/>
  <c r="U23" i="54"/>
  <c r="O23" i="54"/>
  <c r="C23" i="54"/>
  <c r="D23" i="54" s="1"/>
  <c r="AA22" i="54"/>
  <c r="U22" i="54"/>
  <c r="O22" i="54"/>
  <c r="C22" i="54" s="1"/>
  <c r="D22" i="54" s="1"/>
  <c r="U21" i="54"/>
  <c r="O21" i="54"/>
  <c r="C21" i="54" s="1"/>
  <c r="D21" i="54" s="1"/>
  <c r="U20" i="54"/>
  <c r="O20" i="54"/>
  <c r="C20" i="54" s="1"/>
  <c r="D20" i="54" s="1"/>
  <c r="U19" i="54"/>
  <c r="O19" i="54"/>
  <c r="C19" i="54" s="1"/>
  <c r="D19" i="54" s="1"/>
  <c r="O18" i="54"/>
  <c r="C18" i="54"/>
  <c r="D18" i="54" s="1"/>
  <c r="O17" i="54"/>
  <c r="C17" i="54"/>
  <c r="D17" i="54" s="1"/>
  <c r="O16" i="54"/>
  <c r="C16" i="54"/>
  <c r="D16" i="54" s="1"/>
  <c r="O15" i="54"/>
  <c r="C15" i="54"/>
  <c r="D15" i="54" s="1"/>
  <c r="O14" i="54"/>
  <c r="J14" i="54"/>
  <c r="C14" i="54"/>
  <c r="D14" i="54" s="1"/>
  <c r="O13" i="54"/>
  <c r="J13" i="54"/>
  <c r="C13" i="54"/>
  <c r="D13" i="54" s="1"/>
  <c r="J12" i="54"/>
  <c r="C12" i="54"/>
  <c r="D12" i="54" s="1"/>
  <c r="J11" i="54"/>
  <c r="I15" i="54" s="1"/>
  <c r="Z9" i="54"/>
  <c r="Y9" i="54"/>
  <c r="X9" i="54"/>
  <c r="W9" i="54"/>
  <c r="AA9" i="54" s="1"/>
  <c r="T9" i="54"/>
  <c r="S9" i="54"/>
  <c r="R9" i="54"/>
  <c r="Q9" i="54"/>
  <c r="U9" i="54" s="1"/>
  <c r="N9" i="54"/>
  <c r="M9" i="54"/>
  <c r="L9" i="54"/>
  <c r="O9" i="54" s="1"/>
  <c r="I9" i="54"/>
  <c r="H9" i="54"/>
  <c r="G9" i="54"/>
  <c r="F9" i="54"/>
  <c r="J9" i="54" s="1"/>
  <c r="B9" i="54"/>
  <c r="AA33" i="53"/>
  <c r="C33" i="53" s="1"/>
  <c r="D33" i="53" s="1"/>
  <c r="AA32" i="53"/>
  <c r="C32" i="53"/>
  <c r="D32" i="53" s="1"/>
  <c r="AA31" i="53"/>
  <c r="C31" i="53"/>
  <c r="D31" i="53" s="1"/>
  <c r="AA30" i="53"/>
  <c r="C30" i="53" s="1"/>
  <c r="D30" i="53" s="1"/>
  <c r="AA29" i="53"/>
  <c r="C29" i="53" s="1"/>
  <c r="D29" i="53" s="1"/>
  <c r="AA28" i="53"/>
  <c r="C28" i="53"/>
  <c r="D28" i="53" s="1"/>
  <c r="AA27" i="53"/>
  <c r="C27" i="53"/>
  <c r="D27" i="53" s="1"/>
  <c r="AA26" i="53"/>
  <c r="U26" i="53"/>
  <c r="C26" i="53"/>
  <c r="D26" i="53" s="1"/>
  <c r="AA25" i="53"/>
  <c r="U25" i="53"/>
  <c r="C25" i="53"/>
  <c r="D25" i="53" s="1"/>
  <c r="AA24" i="53"/>
  <c r="U24" i="53"/>
  <c r="C24" i="53" s="1"/>
  <c r="D24" i="53" s="1"/>
  <c r="AA23" i="53"/>
  <c r="U23" i="53"/>
  <c r="O23" i="53"/>
  <c r="C23" i="53" s="1"/>
  <c r="D23" i="53" s="1"/>
  <c r="AA22" i="53"/>
  <c r="U22" i="53"/>
  <c r="C22" i="53" s="1"/>
  <c r="D22" i="53" s="1"/>
  <c r="O22" i="53"/>
  <c r="U21" i="53"/>
  <c r="C21" i="53" s="1"/>
  <c r="D21" i="53" s="1"/>
  <c r="O21" i="53"/>
  <c r="U20" i="53"/>
  <c r="C20" i="53" s="1"/>
  <c r="D20" i="53" s="1"/>
  <c r="O20" i="53"/>
  <c r="U19" i="53"/>
  <c r="C19" i="53" s="1"/>
  <c r="D19" i="53" s="1"/>
  <c r="O19" i="53"/>
  <c r="O18" i="53"/>
  <c r="C18" i="53" s="1"/>
  <c r="D18" i="53" s="1"/>
  <c r="O17" i="53"/>
  <c r="C17" i="53" s="1"/>
  <c r="D17" i="53" s="1"/>
  <c r="O16" i="53"/>
  <c r="D16" i="53"/>
  <c r="C16" i="53"/>
  <c r="O15" i="53"/>
  <c r="D15" i="53"/>
  <c r="C15" i="53"/>
  <c r="O14" i="53"/>
  <c r="J14" i="53"/>
  <c r="C14" i="53" s="1"/>
  <c r="D14" i="53" s="1"/>
  <c r="O13" i="53"/>
  <c r="J13" i="53"/>
  <c r="C13" i="53" s="1"/>
  <c r="J12" i="53"/>
  <c r="C12" i="53"/>
  <c r="D12" i="53" s="1"/>
  <c r="J11" i="53"/>
  <c r="C11" i="53"/>
  <c r="D11" i="53" s="1"/>
  <c r="Z9" i="53"/>
  <c r="Y9" i="53"/>
  <c r="X9" i="53"/>
  <c r="W9" i="53"/>
  <c r="AA9" i="53" s="1"/>
  <c r="Z34" i="53" s="1"/>
  <c r="T9" i="53"/>
  <c r="S9" i="53"/>
  <c r="R9" i="53"/>
  <c r="Q9" i="53"/>
  <c r="U9" i="53" s="1"/>
  <c r="T27" i="53" s="1"/>
  <c r="N9" i="53"/>
  <c r="M9" i="53"/>
  <c r="L9" i="53"/>
  <c r="O9" i="53" s="1"/>
  <c r="N24" i="53" s="1"/>
  <c r="I9" i="53"/>
  <c r="H9" i="53"/>
  <c r="G9" i="53"/>
  <c r="F9" i="53"/>
  <c r="J9" i="53" s="1"/>
  <c r="B9" i="53"/>
  <c r="D13" i="53" l="1"/>
  <c r="C9" i="53"/>
  <c r="D9" i="53" s="1"/>
  <c r="J34" i="54"/>
  <c r="I17" i="54"/>
  <c r="I16" i="54"/>
  <c r="N24" i="54"/>
  <c r="N25" i="54"/>
  <c r="I16" i="53"/>
  <c r="J34" i="53"/>
  <c r="J34" i="55"/>
  <c r="I17" i="55"/>
  <c r="I16" i="55"/>
  <c r="T28" i="55"/>
  <c r="T27" i="55"/>
  <c r="Z35" i="55"/>
  <c r="Z34" i="55"/>
  <c r="T27" i="54"/>
  <c r="T28" i="54"/>
  <c r="Z34" i="54"/>
  <c r="Z35" i="54"/>
  <c r="I15" i="53"/>
  <c r="N25" i="55"/>
  <c r="C11" i="54"/>
  <c r="C11" i="55"/>
  <c r="D11" i="54" l="1"/>
  <c r="C9" i="54"/>
  <c r="D9" i="54" s="1"/>
  <c r="D11" i="55"/>
  <c r="C9" i="55"/>
  <c r="D9" i="55" s="1"/>
  <c r="O80" i="52" l="1"/>
  <c r="G80" i="52"/>
  <c r="O79" i="52"/>
  <c r="G79" i="52"/>
  <c r="Q78" i="52"/>
  <c r="N78" i="52"/>
  <c r="M78" i="52"/>
  <c r="O78" i="52" s="1"/>
  <c r="F78" i="52"/>
  <c r="E78" i="52"/>
  <c r="G78" i="52" s="1"/>
  <c r="O76" i="52"/>
  <c r="G76" i="52"/>
  <c r="O75" i="52"/>
  <c r="G75" i="52"/>
  <c r="O74" i="52"/>
  <c r="G74" i="52"/>
  <c r="O73" i="52"/>
  <c r="G73" i="52"/>
  <c r="Q72" i="52"/>
  <c r="N72" i="52"/>
  <c r="M72" i="52"/>
  <c r="O72" i="52" s="1"/>
  <c r="K72" i="52"/>
  <c r="F72" i="52"/>
  <c r="E72" i="52"/>
  <c r="G72" i="52" s="1"/>
  <c r="O70" i="52"/>
  <c r="G70" i="52"/>
  <c r="O69" i="52"/>
  <c r="G69" i="52"/>
  <c r="O68" i="52"/>
  <c r="G68" i="52"/>
  <c r="Q67" i="52"/>
  <c r="N67" i="52"/>
  <c r="O67" i="52" s="1"/>
  <c r="M67" i="52"/>
  <c r="K67" i="52"/>
  <c r="F67" i="52"/>
  <c r="G67" i="52" s="1"/>
  <c r="E67" i="52"/>
  <c r="O65" i="52"/>
  <c r="G65" i="52"/>
  <c r="O64" i="52"/>
  <c r="G64" i="52"/>
  <c r="Q63" i="52"/>
  <c r="N63" i="52"/>
  <c r="N82" i="52" s="1"/>
  <c r="M63" i="52"/>
  <c r="F63" i="52"/>
  <c r="F82" i="52" s="1"/>
  <c r="E63" i="52"/>
  <c r="G63" i="52" s="1"/>
  <c r="O61" i="52"/>
  <c r="G61" i="52"/>
  <c r="Q60" i="52"/>
  <c r="O60" i="52"/>
  <c r="N60" i="52"/>
  <c r="M60" i="52"/>
  <c r="K60" i="52"/>
  <c r="G60" i="52"/>
  <c r="F60" i="52"/>
  <c r="E60" i="52"/>
  <c r="O58" i="52"/>
  <c r="G58" i="52"/>
  <c r="O57" i="52"/>
  <c r="G57" i="52"/>
  <c r="O56" i="52"/>
  <c r="G56" i="52"/>
  <c r="O55" i="52"/>
  <c r="G55" i="52"/>
  <c r="Q54" i="52"/>
  <c r="Q82" i="52" s="1"/>
  <c r="O54" i="52"/>
  <c r="N54" i="52"/>
  <c r="M54" i="52"/>
  <c r="K54" i="52"/>
  <c r="K82" i="52" s="1"/>
  <c r="G54" i="52"/>
  <c r="F54" i="52"/>
  <c r="E54" i="52"/>
  <c r="O50" i="52"/>
  <c r="G50" i="52"/>
  <c r="O49" i="52"/>
  <c r="G49" i="52"/>
  <c r="O48" i="52"/>
  <c r="G48" i="52"/>
  <c r="Q47" i="52"/>
  <c r="N47" i="52"/>
  <c r="M47" i="52"/>
  <c r="O47" i="52" s="1"/>
  <c r="I47" i="52"/>
  <c r="F47" i="52"/>
  <c r="E47" i="52"/>
  <c r="G47" i="52" s="1"/>
  <c r="O45" i="52"/>
  <c r="G45" i="52"/>
  <c r="O44" i="52"/>
  <c r="G44" i="52"/>
  <c r="O43" i="52"/>
  <c r="G43" i="52"/>
  <c r="O42" i="52"/>
  <c r="G42" i="52"/>
  <c r="O41" i="52"/>
  <c r="G41" i="52"/>
  <c r="Q40" i="52"/>
  <c r="Q52" i="52" s="1"/>
  <c r="O40" i="52"/>
  <c r="N40" i="52"/>
  <c r="N52" i="52" s="1"/>
  <c r="M40" i="52"/>
  <c r="M52" i="52" s="1"/>
  <c r="O52" i="52" s="1"/>
  <c r="I40" i="52"/>
  <c r="I52" i="52" s="1"/>
  <c r="G40" i="52"/>
  <c r="F40" i="52"/>
  <c r="F52" i="52" s="1"/>
  <c r="E40" i="52"/>
  <c r="E52" i="52" s="1"/>
  <c r="G52" i="52" s="1"/>
  <c r="I38" i="52"/>
  <c r="Q32" i="52"/>
  <c r="Q38" i="52" s="1"/>
  <c r="N32" i="52"/>
  <c r="M32" i="52"/>
  <c r="O32" i="52" s="1"/>
  <c r="K32" i="52"/>
  <c r="K38" i="52" s="1"/>
  <c r="I32" i="52"/>
  <c r="G32" i="52"/>
  <c r="F32" i="52"/>
  <c r="E32" i="52"/>
  <c r="E38" i="52" s="1"/>
  <c r="Q26" i="52"/>
  <c r="N26" i="52"/>
  <c r="N38" i="52" s="1"/>
  <c r="M26" i="52"/>
  <c r="M38" i="52" s="1"/>
  <c r="O38" i="52" s="1"/>
  <c r="K26" i="52"/>
  <c r="I26" i="52"/>
  <c r="G26" i="52"/>
  <c r="G38" i="52" s="1"/>
  <c r="F26" i="52"/>
  <c r="F38" i="52" s="1"/>
  <c r="E26" i="52"/>
  <c r="N24" i="52"/>
  <c r="O22" i="52"/>
  <c r="G22" i="52"/>
  <c r="O21" i="52"/>
  <c r="G21" i="52"/>
  <c r="O20" i="52"/>
  <c r="G20" i="52"/>
  <c r="O19" i="52"/>
  <c r="G19" i="52"/>
  <c r="Q18" i="52"/>
  <c r="O18" i="52"/>
  <c r="N18" i="52"/>
  <c r="M18" i="52"/>
  <c r="K18" i="52"/>
  <c r="I18" i="52"/>
  <c r="F18" i="52"/>
  <c r="E18" i="52"/>
  <c r="G18" i="52" s="1"/>
  <c r="O16" i="52"/>
  <c r="G16" i="52"/>
  <c r="O15" i="52"/>
  <c r="G15" i="52"/>
  <c r="O14" i="52"/>
  <c r="G14" i="52"/>
  <c r="O13" i="52"/>
  <c r="G13" i="52"/>
  <c r="Q12" i="52"/>
  <c r="Q24" i="52" s="1"/>
  <c r="N12" i="52"/>
  <c r="M12" i="52"/>
  <c r="O12" i="52" s="1"/>
  <c r="K12" i="52"/>
  <c r="K24" i="52" s="1"/>
  <c r="I12" i="52"/>
  <c r="F12" i="52"/>
  <c r="E12" i="52"/>
  <c r="E24" i="52" s="1"/>
  <c r="O10" i="52"/>
  <c r="G10" i="52"/>
  <c r="O9" i="52"/>
  <c r="G9" i="52"/>
  <c r="O8" i="52"/>
  <c r="G8" i="52"/>
  <c r="O7" i="52"/>
  <c r="G7" i="52"/>
  <c r="Q6" i="52"/>
  <c r="N6" i="52"/>
  <c r="M6" i="52"/>
  <c r="M24" i="52" s="1"/>
  <c r="K6" i="52"/>
  <c r="I6" i="52"/>
  <c r="I24" i="52" s="1"/>
  <c r="F6" i="52"/>
  <c r="F24" i="52" s="1"/>
  <c r="E6" i="52"/>
  <c r="G24" i="52" l="1"/>
  <c r="O24" i="52"/>
  <c r="F84" i="52"/>
  <c r="Q84" i="52"/>
  <c r="I84" i="52"/>
  <c r="K84" i="52"/>
  <c r="N84" i="52"/>
  <c r="E82" i="52"/>
  <c r="G82" i="52" s="1"/>
  <c r="M82" i="52"/>
  <c r="O82" i="52" s="1"/>
  <c r="G6" i="52"/>
  <c r="O63" i="52"/>
  <c r="O6" i="52"/>
  <c r="G12" i="52"/>
  <c r="O26" i="52"/>
  <c r="M84" i="52" l="1"/>
  <c r="O84" i="52" s="1"/>
  <c r="E84" i="52"/>
  <c r="G84" i="52" s="1"/>
  <c r="E10" i="35" l="1"/>
  <c r="I10" i="35"/>
  <c r="M10" i="35"/>
  <c r="E11" i="35"/>
  <c r="I11" i="35"/>
  <c r="M11" i="35"/>
  <c r="E12" i="35"/>
  <c r="I12" i="35"/>
  <c r="M12" i="35"/>
  <c r="M27" i="35" s="1"/>
  <c r="E13" i="35"/>
  <c r="I13" i="35"/>
  <c r="M13" i="35"/>
  <c r="E14" i="35"/>
  <c r="I14" i="35"/>
  <c r="M14" i="35"/>
  <c r="E15" i="35"/>
  <c r="I15" i="35"/>
  <c r="M15" i="35"/>
  <c r="E16" i="35"/>
  <c r="I16" i="35"/>
  <c r="M16" i="35"/>
  <c r="E17" i="35"/>
  <c r="I17" i="35"/>
  <c r="M17" i="35"/>
  <c r="E18" i="35"/>
  <c r="I18" i="35"/>
  <c r="M18" i="35"/>
  <c r="E19" i="35"/>
  <c r="I19" i="35"/>
  <c r="M19" i="35"/>
  <c r="E20" i="35"/>
  <c r="I20" i="35"/>
  <c r="M20" i="35"/>
  <c r="E21" i="35"/>
  <c r="I21" i="35"/>
  <c r="M21" i="35"/>
  <c r="E22" i="35"/>
  <c r="I22" i="35"/>
  <c r="M22" i="35"/>
  <c r="E23" i="35"/>
  <c r="I23" i="35"/>
  <c r="M23" i="35"/>
  <c r="E24" i="35"/>
  <c r="I24" i="35"/>
  <c r="M24" i="35"/>
  <c r="E25" i="35"/>
  <c r="I25" i="35"/>
  <c r="M25" i="35"/>
  <c r="E26" i="35"/>
  <c r="I26" i="35"/>
  <c r="M26" i="35"/>
  <c r="F27" i="35"/>
  <c r="G27" i="35"/>
  <c r="J27" i="35"/>
  <c r="K27" i="35"/>
  <c r="N27" i="35"/>
  <c r="O27" i="35"/>
  <c r="E27" i="35" l="1"/>
  <c r="I27" i="35"/>
  <c r="M473" i="34"/>
  <c r="L473" i="34"/>
  <c r="DA473" i="34"/>
  <c r="CZ473" i="34"/>
  <c r="CY473" i="34"/>
  <c r="CX473" i="34"/>
  <c r="CW473" i="34"/>
  <c r="CV473" i="34"/>
  <c r="CU473" i="34"/>
  <c r="CT473" i="34"/>
  <c r="CS473" i="34"/>
  <c r="CR473" i="34"/>
  <c r="CQ473" i="34"/>
  <c r="CP473" i="34"/>
  <c r="CO473" i="34"/>
  <c r="CN473" i="34"/>
  <c r="CM473" i="34"/>
  <c r="CL473" i="34"/>
  <c r="CK473" i="34"/>
  <c r="CJ473" i="34"/>
  <c r="CI473" i="34"/>
  <c r="CH473" i="34"/>
  <c r="CG473" i="34"/>
  <c r="CF473" i="34"/>
  <c r="CE473" i="34"/>
  <c r="CD473" i="34"/>
  <c r="CC473" i="34"/>
  <c r="CB473" i="34"/>
  <c r="CA473" i="34"/>
  <c r="BZ473" i="34"/>
  <c r="BY473" i="34"/>
  <c r="BX473" i="34"/>
  <c r="BW473" i="34"/>
  <c r="BV473" i="34"/>
  <c r="BU473" i="34"/>
  <c r="BT473" i="34"/>
  <c r="BS473" i="34"/>
  <c r="BR473" i="34"/>
  <c r="BQ473" i="34"/>
  <c r="BP473" i="34"/>
  <c r="BO473" i="34"/>
  <c r="BN473" i="34"/>
  <c r="BM473" i="34"/>
  <c r="BL473" i="34"/>
  <c r="BK473" i="34"/>
  <c r="BJ473" i="34"/>
  <c r="BI473" i="34"/>
  <c r="BH473" i="34"/>
  <c r="BG473" i="34"/>
  <c r="BF473" i="34"/>
  <c r="BE473" i="34"/>
  <c r="BD473" i="34"/>
  <c r="BC473" i="34"/>
  <c r="BB473" i="34"/>
  <c r="BA473" i="34"/>
  <c r="AZ473" i="34"/>
  <c r="AY473" i="34"/>
  <c r="AX473" i="34"/>
  <c r="AW473" i="34"/>
  <c r="AV473" i="34"/>
  <c r="AU473" i="34"/>
  <c r="AT473" i="34"/>
  <c r="AS473" i="34"/>
  <c r="AR473" i="34"/>
  <c r="AQ473" i="34"/>
  <c r="AP473" i="34"/>
  <c r="AO473" i="34"/>
  <c r="AN473" i="34"/>
  <c r="AM473" i="34"/>
  <c r="AL473" i="34"/>
  <c r="AK473" i="34"/>
  <c r="AJ473" i="34"/>
  <c r="AI473" i="34"/>
  <c r="AH473" i="34"/>
  <c r="AG473" i="34"/>
  <c r="AF473" i="34"/>
  <c r="AE473" i="34"/>
  <c r="AD473" i="34"/>
  <c r="AC473" i="34"/>
  <c r="AB473" i="34"/>
  <c r="AA473" i="34"/>
  <c r="Z473" i="34"/>
  <c r="Y473" i="34"/>
  <c r="X473" i="34"/>
  <c r="W473" i="34"/>
  <c r="V473" i="34"/>
  <c r="U473" i="34"/>
  <c r="T473" i="34"/>
  <c r="S473" i="34"/>
  <c r="R473" i="34"/>
  <c r="Q473" i="34"/>
  <c r="P473" i="34"/>
  <c r="O473" i="34"/>
  <c r="N473" i="34"/>
  <c r="CS56" i="33"/>
  <c r="CR56" i="33"/>
  <c r="CQ56" i="33"/>
  <c r="CP56" i="33"/>
  <c r="CO56" i="33"/>
  <c r="CN56" i="33"/>
  <c r="CM56" i="33"/>
  <c r="CL56" i="33"/>
  <c r="CK56" i="33"/>
  <c r="CJ56" i="33"/>
  <c r="CI56" i="33"/>
  <c r="CH56" i="33"/>
  <c r="CG56" i="33"/>
  <c r="CF56" i="33"/>
  <c r="CE56" i="33"/>
  <c r="CD56" i="33"/>
  <c r="CC56" i="33"/>
  <c r="CB56" i="33"/>
  <c r="CA56" i="33"/>
  <c r="BZ56" i="33"/>
  <c r="BY56" i="33"/>
  <c r="BX56" i="33"/>
  <c r="BW56" i="33"/>
  <c r="BV56" i="33"/>
  <c r="BU56" i="33"/>
  <c r="BT56" i="33"/>
  <c r="BS56" i="33"/>
  <c r="BR56" i="33"/>
  <c r="BQ56" i="33"/>
  <c r="BP56" i="33"/>
  <c r="BO56" i="33"/>
  <c r="BN56" i="33"/>
  <c r="BM56" i="33"/>
  <c r="BL56" i="33"/>
  <c r="BK56" i="33"/>
  <c r="BJ56" i="33"/>
  <c r="BI56" i="33"/>
  <c r="BH56" i="33"/>
  <c r="BG56" i="33"/>
  <c r="BF56" i="33"/>
  <c r="BE56" i="33"/>
  <c r="BD56" i="33"/>
  <c r="BC56" i="33"/>
  <c r="BB56" i="33"/>
  <c r="BA56" i="33"/>
  <c r="AZ56" i="33"/>
  <c r="AY56" i="33"/>
  <c r="AX56" i="33"/>
  <c r="AW56" i="33"/>
  <c r="AV56" i="33"/>
  <c r="AU56" i="33"/>
  <c r="AT56" i="33"/>
  <c r="AS56" i="33"/>
  <c r="AR56" i="33"/>
  <c r="AQ56" i="33"/>
  <c r="AP56" i="33"/>
  <c r="AO56" i="33"/>
  <c r="AN56" i="33"/>
  <c r="AM56" i="33"/>
  <c r="AL56" i="33"/>
  <c r="AK56" i="33"/>
  <c r="AJ56" i="33"/>
  <c r="AI56" i="33"/>
  <c r="AH56" i="33"/>
  <c r="AG56" i="33"/>
  <c r="AF56" i="33"/>
  <c r="AE56" i="33"/>
  <c r="AD56" i="33"/>
  <c r="AC56" i="33"/>
  <c r="AB56" i="33"/>
  <c r="AA56" i="33"/>
  <c r="Z56" i="33"/>
  <c r="Y56" i="33"/>
  <c r="X56" i="33"/>
  <c r="W56" i="33"/>
  <c r="V56" i="33"/>
  <c r="U56" i="33"/>
  <c r="T56" i="33"/>
  <c r="S56" i="33"/>
  <c r="R56" i="33"/>
  <c r="Q56" i="33"/>
  <c r="P56" i="33"/>
  <c r="O56" i="33"/>
  <c r="N56" i="33"/>
  <c r="M56" i="33"/>
  <c r="L56" i="33"/>
  <c r="DA43" i="33"/>
  <c r="CZ43" i="33"/>
  <c r="CY43" i="33"/>
  <c r="CX43" i="33"/>
  <c r="CW43" i="33"/>
  <c r="CV43" i="33"/>
  <c r="CU43" i="33"/>
  <c r="CT43" i="33"/>
  <c r="CS43" i="33"/>
  <c r="CR43" i="33"/>
  <c r="CQ43" i="33"/>
  <c r="CP43" i="33"/>
  <c r="CO43" i="33"/>
  <c r="CN43" i="33"/>
  <c r="CM43" i="33"/>
  <c r="CL43" i="33"/>
  <c r="CK43" i="33"/>
  <c r="CJ43" i="33"/>
  <c r="CI43" i="33"/>
  <c r="CH43" i="33"/>
  <c r="CG43" i="33"/>
  <c r="CF43" i="33"/>
  <c r="CE43" i="33"/>
  <c r="CD43" i="33"/>
  <c r="CC43" i="33"/>
  <c r="CB43" i="33"/>
  <c r="CA43" i="33"/>
  <c r="BZ43" i="33"/>
  <c r="BY43" i="33"/>
  <c r="BX43" i="33"/>
  <c r="BW43" i="33"/>
  <c r="BV43" i="33"/>
  <c r="BU43" i="33"/>
  <c r="BT43" i="33"/>
  <c r="BS43" i="33"/>
  <c r="BR43" i="33"/>
  <c r="BQ43" i="33"/>
  <c r="BP43" i="33"/>
  <c r="BO43" i="33"/>
  <c r="BN43" i="33"/>
  <c r="BM43" i="33"/>
  <c r="BL43" i="33"/>
  <c r="BK43" i="33"/>
  <c r="BJ43" i="33"/>
  <c r="BI43" i="33"/>
  <c r="BH43" i="33"/>
  <c r="BG43" i="33"/>
  <c r="BF43" i="33"/>
  <c r="BE43" i="33"/>
  <c r="BD43" i="33"/>
  <c r="BC43" i="33"/>
  <c r="BB43" i="33"/>
  <c r="BA43" i="33"/>
  <c r="AZ43" i="33"/>
  <c r="AY43" i="33"/>
  <c r="AX43" i="33"/>
  <c r="AW43" i="33"/>
  <c r="AV43" i="33"/>
  <c r="AU43" i="33"/>
  <c r="AT43" i="33"/>
  <c r="AS43" i="33"/>
  <c r="AR43" i="33"/>
  <c r="AQ43" i="33"/>
  <c r="AP43" i="33"/>
  <c r="AO43" i="33"/>
  <c r="AN43" i="33"/>
  <c r="AM43" i="33"/>
  <c r="AL43" i="33"/>
  <c r="AK43" i="33"/>
  <c r="AJ43" i="33"/>
  <c r="AI43" i="33"/>
  <c r="AH43" i="33"/>
  <c r="AG43" i="33"/>
  <c r="AF43" i="33"/>
  <c r="AE43" i="33"/>
  <c r="AD43" i="33"/>
  <c r="AC43" i="33"/>
  <c r="AB43" i="33"/>
  <c r="AA43" i="33"/>
  <c r="Z43" i="33"/>
  <c r="Y43" i="33"/>
  <c r="X43" i="33"/>
  <c r="W43" i="33"/>
  <c r="V43" i="33"/>
  <c r="U43" i="33"/>
  <c r="T43" i="33"/>
  <c r="S43" i="33"/>
  <c r="R43" i="33"/>
  <c r="Q43" i="33"/>
  <c r="P43" i="33"/>
  <c r="O43" i="33"/>
  <c r="N43" i="33"/>
  <c r="M43" i="33"/>
  <c r="L43" i="33"/>
</calcChain>
</file>

<file path=xl/sharedStrings.xml><?xml version="1.0" encoding="utf-8"?>
<sst xmlns="http://schemas.openxmlformats.org/spreadsheetml/2006/main" count="6912" uniqueCount="2795">
  <si>
    <t>ESTADISTICA EDUCATIVA DE EDUCACION SUPERIOR</t>
  </si>
  <si>
    <t>SUBSISTEMA</t>
  </si>
  <si>
    <t>(Todas)</t>
  </si>
  <si>
    <t>SOSTENIMIENTO</t>
  </si>
  <si>
    <t>Valores</t>
  </si>
  <si>
    <t>MUNICIPIO</t>
  </si>
  <si>
    <t>INSTITUCION</t>
  </si>
  <si>
    <t>ESCUELA</t>
  </si>
  <si>
    <t>NIVEL</t>
  </si>
  <si>
    <t>MODALIDAD</t>
  </si>
  <si>
    <t>PROGRAMA</t>
  </si>
  <si>
    <t>ALLENDE</t>
  </si>
  <si>
    <t>CENTRO CULTURAL UNIVERSITARIO DE VALLE DE ALLENDE</t>
  </si>
  <si>
    <t>LICENCIATURA</t>
  </si>
  <si>
    <t>Escolar</t>
  </si>
  <si>
    <t>LICENCIATURA EN DERECHO</t>
  </si>
  <si>
    <t>BALLEZA</t>
  </si>
  <si>
    <t>UNIVERSIDAD TECNOLOGICA DE PARRAL</t>
  </si>
  <si>
    <t>BOCOYNA</t>
  </si>
  <si>
    <t>CLAUSTRO UNIVERSITARIO DE CHIHUAHUA</t>
  </si>
  <si>
    <t>NORMAL YERMO Y PARRES</t>
  </si>
  <si>
    <t>UNIVERSIDAD NOROESTE DE CHIHUAHUA CAMPUS SAN JUANITO</t>
  </si>
  <si>
    <t>UNIVERSIDAD PEDAGOGICA NACIONAL DEL ESTADO DE CHIHUAHUA</t>
  </si>
  <si>
    <t>UNIVERSIDAD PEDAGOGICA NACIONAL DEL ESTADO DE CHIHUAHUA CAMPUS CREEL</t>
  </si>
  <si>
    <t>ESPECIALIDAD</t>
  </si>
  <si>
    <t>CAMARGO</t>
  </si>
  <si>
    <t>CENTRO CULTURAL UNIVERSITARIO DE CD. CAMARGO</t>
  </si>
  <si>
    <t>MAESTRIA</t>
  </si>
  <si>
    <t>CASAS GRANDES</t>
  </si>
  <si>
    <t>CHIHUAHUA</t>
  </si>
  <si>
    <t>CENTRO CHIHUAHUENSE DE ESTUDIOS DE POSGRADO</t>
  </si>
  <si>
    <t>Mixto</t>
  </si>
  <si>
    <t>CENTRO DE DESARROLLO DE ESTUDIOS SUPERIORES</t>
  </si>
  <si>
    <t>ESPECIALIDAD EN PSICOTERAPIA ERICKSONIANA</t>
  </si>
  <si>
    <t>CENTRO DE ESTUDIOS PENALES Y FORENSES DE LA PROCURADURIA GENERAL DEL ESTADO</t>
  </si>
  <si>
    <t>CENTRO DE ESTUDIOS SUPERIORES DEL NORTE</t>
  </si>
  <si>
    <t>CENTRO DE ESTUDIOS SUPERIORES IGNACIO ALLENDE</t>
  </si>
  <si>
    <t>CENTRO DE ESTUDIOS UNIVERSITARIOS UNIVER CHIHUAHUA</t>
  </si>
  <si>
    <t>LICENCIATURA EN COMERCIO INTERNACIONAL Y ADUANAS</t>
  </si>
  <si>
    <t>LICENCIATURA EN RELACIONES INDUSTRIALES</t>
  </si>
  <si>
    <t>ESPECIALIDAD EN SISTEMA PENAL Y ACUSATORIO</t>
  </si>
  <si>
    <t>DOCTORADO</t>
  </si>
  <si>
    <t>DOCTORADO EN CIENCIA DE MATERIALES</t>
  </si>
  <si>
    <t>CENTRO DE POSGRADO Y CAPACITACION MUNDO NUEVO PARRAL</t>
  </si>
  <si>
    <t>CENTRO ESTUDIOS SUPERIORES ELIZABETH SETON</t>
  </si>
  <si>
    <t>CENTRO REGIONAL DE ESTUDIOS SUPERIORES PALMORE</t>
  </si>
  <si>
    <t>LICENCIATURA EN ARTES VISUALES</t>
  </si>
  <si>
    <t>CENTRO UNIVERSITARIO DE CHIHUAHUA</t>
  </si>
  <si>
    <t>LICENCIATURA EN MERCADOTECNIA</t>
  </si>
  <si>
    <t>COLEGIO NUEVA VIZCAYA</t>
  </si>
  <si>
    <t>CORPORATIVO UNIVERSITARIO DE ARQUITECTURA A.C.</t>
  </si>
  <si>
    <t>CORPORATIVO UNIVERSITARIO DE ARQUITECTURA A.C. UACH</t>
  </si>
  <si>
    <t>ARQUITECTO</t>
  </si>
  <si>
    <t>ELPAC UNIVERSIDAD DE CIENCIAS DEL COMPORTAMIENTO</t>
  </si>
  <si>
    <t>LICENCIATURA EN CIENCIAS DE LA FAMILIA</t>
  </si>
  <si>
    <t>ESCUELA DE ANTROPOLOGIA E HISTORIA DEL NORTE DE MEXICO</t>
  </si>
  <si>
    <t>ESCUELA DE TRABAJO SOCIAL GUADALUPE S. DE ARAIZA</t>
  </si>
  <si>
    <t>LICENCIATURA EN TRABAJO SOCIAL</t>
  </si>
  <si>
    <t>ESCUELA LIBRE DE PSICOLOGIA A.C. UACH</t>
  </si>
  <si>
    <t>ESCUELA NORMAL SUPERIOR PROFR. JOSE E. MEDRANO R.</t>
  </si>
  <si>
    <t>ESTUDIOS SUPERIORES DE CHIHUAHUA</t>
  </si>
  <si>
    <t>INSTITUTO AGUSTIN PALACIOS ESCUDERO</t>
  </si>
  <si>
    <t>INSTITUTO DE ESTUDIOS SUPERIORES DE CHIHUAHUA</t>
  </si>
  <si>
    <t>INSTITUTO DE ESTUDIOS SUPERIORES DE CHIHUAHUA A C</t>
  </si>
  <si>
    <t>LICENCIATURA EN SISTEMAS COMPUTACIONALES</t>
  </si>
  <si>
    <t>INSTITUTO DE ESTUDIOS SUPERIORES Y FORMACION HUMANA</t>
  </si>
  <si>
    <t>INSTITUTO DE PROFESIONALIZACION POLICIAL</t>
  </si>
  <si>
    <t>LICENCIATURA EN CIENCIAS POLICIALES</t>
  </si>
  <si>
    <t>INSTITUTO INTERDISCIPLINARIO DE ESTUDIOS EDUCATIVOS Y ORGANIZACIONALES</t>
  </si>
  <si>
    <t>LICENCIATURA EN PERIODISMO EN MEDIOS IMPRESOS</t>
  </si>
  <si>
    <t>INSTITUTO REGIONAL DE ESTUDIOS DE LA FAMILIA</t>
  </si>
  <si>
    <t>DOCTORADO EN PSICOTERAPIA FAMILIAR Y DE PAREJA</t>
  </si>
  <si>
    <t>INSTITUTO SUPERIOR DE ARQUITECTURA Y DISEÑO UACH</t>
  </si>
  <si>
    <t>LICENCIATURA EN ARQUITECTURA</t>
  </si>
  <si>
    <t>LICENCIATURA EN DISEÑO</t>
  </si>
  <si>
    <t>INSTITUTO SUPERIOR LIVACIC</t>
  </si>
  <si>
    <t>PROFESIONAL ASOCIADO EN ESTRATEGIAS DE ENSEÑANZA</t>
  </si>
  <si>
    <t>No Escolar</t>
  </si>
  <si>
    <t>ARQUITECTURA</t>
  </si>
  <si>
    <t>ITESM CAMPUS CHIHUAHUA</t>
  </si>
  <si>
    <t>LICENCIATURA EN COMERCIO INTERNACIONAL</t>
  </si>
  <si>
    <t>LICENCIATURA EN DISEÑO INDUSTRIAL</t>
  </si>
  <si>
    <t>LICENCIATURA EN RELACIONES INTERNACIONALES</t>
  </si>
  <si>
    <t>FACULTAD DE ARTES UACH</t>
  </si>
  <si>
    <t>LICENCIATURA EN DANZA</t>
  </si>
  <si>
    <t>LICENCIATURA EN TEATRO</t>
  </si>
  <si>
    <t>INGENIERO HORTICULTOR</t>
  </si>
  <si>
    <t>FACULTAD DE CIENCIAS DE LA CULTURA FISICA</t>
  </si>
  <si>
    <t>LICENCIATURA EN MOTRICIDAD HUMANA</t>
  </si>
  <si>
    <t>FACULTAD DE DERECHO UACH</t>
  </si>
  <si>
    <t>DOCTORADO EN DERECHO</t>
  </si>
  <si>
    <t>LICENCIATURA EN HISTORIA</t>
  </si>
  <si>
    <t>LICENCIATURA EN LENGUA INGLESA</t>
  </si>
  <si>
    <t>LICENCIATURA EN LETRAS ESPAÑOLAS</t>
  </si>
  <si>
    <t>LICENCIATURA EN PERIODISMO</t>
  </si>
  <si>
    <t>FACULTAD DE MEDICINA UACH</t>
  </si>
  <si>
    <t>ESPECIALIDAD EN MEDICINA INTEGRADA</t>
  </si>
  <si>
    <t>ESPECIALIDAD EN MEDICINA INTERNA</t>
  </si>
  <si>
    <t>CIRUJANO DENTISTA</t>
  </si>
  <si>
    <t>UNIVERSIDAD DE DURANGO</t>
  </si>
  <si>
    <t>UNIVERSIDAD DE ESTUDIOS AVANZADOS CAMPUS CHIHUAHUA</t>
  </si>
  <si>
    <t>UNIVERSIDAD DEL DESARROLLO PROFESIONAL PLANTEL CHIHUAHUA</t>
  </si>
  <si>
    <t>LICENCIATURA EN PUBLICIDAD Y MERCADOTECNIA</t>
  </si>
  <si>
    <t>UNIVERSIDAD LA SALLE CHIHUAHUA</t>
  </si>
  <si>
    <t>LICENCIATURA EN DESARROLLO DEL PERSONAL EN EMPRESA</t>
  </si>
  <si>
    <t>LICENCIATURA EN FISIOTERAPIA</t>
  </si>
  <si>
    <t>LICENCIATURA EN IDIOMAS</t>
  </si>
  <si>
    <t>LICENCIATURA EN RECURSOS HUMANOS</t>
  </si>
  <si>
    <t>UNIVERSIDAD PEDAGOGICA NACIONAL DEL ESTADO DE CHIHUAHUA CAMPUS CHIHUAHUA</t>
  </si>
  <si>
    <t>UNIVERSIDAD REGIONAL DEL NORTE</t>
  </si>
  <si>
    <t>UNIVERSIDAD REGIONAL DEL NORTE UNIDAD CHIHUAHUA</t>
  </si>
  <si>
    <t>LICENCIATURA EN COMERCIO EXTERIOR</t>
  </si>
  <si>
    <t>LICENCIATURA EN NEGOCIOS INTERNACIONALES</t>
  </si>
  <si>
    <t>LICENCIATURA EN TURISMO</t>
  </si>
  <si>
    <t>CUAUHTEMOC</t>
  </si>
  <si>
    <t>LICENCIATURA EN HUMANIDADES</t>
  </si>
  <si>
    <t>UNIVERSIDAD NOROESTE DE CHIHUAHUA</t>
  </si>
  <si>
    <t>DELICIAS</t>
  </si>
  <si>
    <t>CENTRO DE ESTUDIOS SUPERIORES DE DELICIAS THOMAS ALVA EDISON</t>
  </si>
  <si>
    <t>CENTRO DE ESTUDIOS UNIVERSITARIOS DEL NORTE A.C</t>
  </si>
  <si>
    <t>COLEGIO NUEVA VIZCAYA CAMPUS DELICIAS</t>
  </si>
  <si>
    <t>UNIVERSIDAD PEDAGOGICA NACIONAL DEL ESTADO DE CHIHUAHUA CAMPUS DELICIAS</t>
  </si>
  <si>
    <t>GUACHOCHI</t>
  </si>
  <si>
    <t>CENTRO CULTURAL UNIVERSITARIO DE GUACHOCHI</t>
  </si>
  <si>
    <t>UNIVERSIDAD PEDAGOGICA NACIONAL DEL ESTADO DE CHIHUAHUA CAMPUS GUACHOCHI</t>
  </si>
  <si>
    <t>GUADALUPE Y CALVO</t>
  </si>
  <si>
    <t>GUERRERO</t>
  </si>
  <si>
    <t>HIDALGO DEL PARRAL</t>
  </si>
  <si>
    <t>CENTRO DE ESTUDIOS SUPERIORES MUNDO NUEVO</t>
  </si>
  <si>
    <t>INSTITUTO SUPERIOR JUVENIL PARRALENSE DE IMAGENOLOGIA</t>
  </si>
  <si>
    <t>NORMAL EXPERIMENTAL MIGUEL HIDALGO</t>
  </si>
  <si>
    <t>FACULTAD DE ARTES EXTENSION PARRAL</t>
  </si>
  <si>
    <t>UNIVERSIDAD ESPAÑA</t>
  </si>
  <si>
    <t>UNIVERSIDAD PEDAGOGICA NACIONAL DEL ESTADO DE CHIHUAHUA CAMPUS PARRAL</t>
  </si>
  <si>
    <t>UNIVERSIDAD REGIONAL DEL NORTE CAMPUS PARRAL</t>
  </si>
  <si>
    <t>EL COLEGIO DE CHIHUAHUA</t>
  </si>
  <si>
    <t>ESCUELA SUPERIOR DE PSICOLOGIA UACJ</t>
  </si>
  <si>
    <t>INSTITUTO SUPERIOR DE ALTA COCINA</t>
  </si>
  <si>
    <t>LICENCIATURA EN FINANZAS</t>
  </si>
  <si>
    <t>LICENCIATURA EN PUBLICIDAD</t>
  </si>
  <si>
    <t>DOCTORADO EN ESTUDIOS URBANOS</t>
  </si>
  <si>
    <t>LICENCIATURA EN DISEÑO DE INTERIORES</t>
  </si>
  <si>
    <t>ESPECIALIDAD EN ENDODONCIA</t>
  </si>
  <si>
    <t>ESPECIALIDAD EN MEDICINA FAMILIAR</t>
  </si>
  <si>
    <t>ESPECIALIDAD EN ORTODONCIA</t>
  </si>
  <si>
    <t>ESPECIALIDAD EN PERIODONCIA</t>
  </si>
  <si>
    <t>LICENCIATURA EN ENTRENAMIENTO DEPORTIVO</t>
  </si>
  <si>
    <t>DOCTORADO EN CIENCIAS SOCIALES</t>
  </si>
  <si>
    <t>LICENCIATURA EN CIENCIAS DE LA SEGURIDAD</t>
  </si>
  <si>
    <t>LICENCIATURA EN LITERATURA HISPANOMEXICANA</t>
  </si>
  <si>
    <t>DOCTORADO EN CIENCIAS DE LOS MATERIALES</t>
  </si>
  <si>
    <t>UNIVERSIDAD INTERAMERICANA DEL NORTE</t>
  </si>
  <si>
    <t>UNIVERSIDAD MEXICANA DEL NORTE</t>
  </si>
  <si>
    <t>LICENCIATURA EN PUERICULTURA</t>
  </si>
  <si>
    <t>UNIVERSIDAD PEDAGOGICA NACIONAL DEL ESTADO DE CHIHUAHUA CAMPUS JUAREZ</t>
  </si>
  <si>
    <t>MADERA</t>
  </si>
  <si>
    <t>UNIVERSIDAD PEDAGOGICA NACIONAL DEL ESTADO DE CHIHUAHUA CAMPUS MADERA</t>
  </si>
  <si>
    <t>NAMIQUIPA</t>
  </si>
  <si>
    <t>NUEVO CASAS GRANDES</t>
  </si>
  <si>
    <t>INSTITUTO DE ESTUDIOS SUPERIORES PAQUIME</t>
  </si>
  <si>
    <t>UNIVERSIDAD PEDAGOGICA NACIONAL DEL ESTADO DE CHIHUAHUA CAMPUS NUEVO CASAS GRANDES</t>
  </si>
  <si>
    <t>UNIVERSIDAD REGIONAL DEL NORTE CAMPUS NUEVO CASAS GRANDES</t>
  </si>
  <si>
    <t>OJINAGA</t>
  </si>
  <si>
    <t>SAUCILLO</t>
  </si>
  <si>
    <t>Total general</t>
  </si>
  <si>
    <t>MATRICULA</t>
  </si>
  <si>
    <t>PERSONAL DOCENTE</t>
  </si>
  <si>
    <t>HOM</t>
  </si>
  <si>
    <t>MUJ</t>
  </si>
  <si>
    <t>TOT</t>
  </si>
  <si>
    <t>GPOS</t>
  </si>
  <si>
    <t>ESC</t>
  </si>
  <si>
    <t>B Á S I C A</t>
  </si>
  <si>
    <t>PREESCOLAR</t>
  </si>
  <si>
    <t>ESTATAL</t>
  </si>
  <si>
    <t>FEDERAL</t>
  </si>
  <si>
    <t>FED. TRANSFERIDO</t>
  </si>
  <si>
    <t>PARTICULAR</t>
  </si>
  <si>
    <t>PRIMARIA</t>
  </si>
  <si>
    <t>N.D</t>
  </si>
  <si>
    <t>SECUNDARIA</t>
  </si>
  <si>
    <t>TOTAL</t>
  </si>
  <si>
    <t>AUTONOMO</t>
  </si>
  <si>
    <t>S U P E R I O R</t>
  </si>
  <si>
    <t>ESCOLARIZADO</t>
  </si>
  <si>
    <t>No disp.</t>
  </si>
  <si>
    <t>NORMAL BASICA</t>
  </si>
  <si>
    <t>NORMAL SUPERIOR</t>
  </si>
  <si>
    <t>TECNICO SUPERIOR</t>
  </si>
  <si>
    <t>POSGRADO</t>
  </si>
  <si>
    <t>O T R A S    M O D A L I D A D E S</t>
  </si>
  <si>
    <t>INICIAL ESCOLARIZADA</t>
  </si>
  <si>
    <t>No aplica</t>
  </si>
  <si>
    <t>FEDERAL TRANSFERIDO</t>
  </si>
  <si>
    <t>INICIAL NO ESCOLARIZADO</t>
  </si>
  <si>
    <t>USAER</t>
  </si>
  <si>
    <t>CAM</t>
  </si>
  <si>
    <t>CAP. TRABAJO</t>
  </si>
  <si>
    <t>SISTEMA ABIERTO</t>
  </si>
  <si>
    <t>ICHEA</t>
  </si>
  <si>
    <t>GRAN TOTAL</t>
  </si>
  <si>
    <t>SEDE</t>
  </si>
  <si>
    <t>MAT HOM</t>
  </si>
  <si>
    <t>MAT MUJ</t>
  </si>
  <si>
    <t>MAT TOT</t>
  </si>
  <si>
    <t>EGRE HOM</t>
  </si>
  <si>
    <t>EGRE MUJ</t>
  </si>
  <si>
    <t>EGRE TOT</t>
  </si>
  <si>
    <t>DOC HOM</t>
  </si>
  <si>
    <t>DOC MUJ</t>
  </si>
  <si>
    <t>DOC TOT</t>
  </si>
  <si>
    <t>GRUPOS</t>
  </si>
  <si>
    <t>ESCUELAS</t>
  </si>
  <si>
    <t>AULAS EXIS</t>
  </si>
  <si>
    <t>AULAS USO</t>
  </si>
  <si>
    <t>ALUM 1o</t>
  </si>
  <si>
    <t>GPOS 1o</t>
  </si>
  <si>
    <t>ALUM 2o</t>
  </si>
  <si>
    <t>GPOS 2o</t>
  </si>
  <si>
    <t>ALUM 3o</t>
  </si>
  <si>
    <t>GPOS 3o</t>
  </si>
  <si>
    <t>ALUM 4o</t>
  </si>
  <si>
    <t>GPOS 4o</t>
  </si>
  <si>
    <t>ALUM 5o</t>
  </si>
  <si>
    <t>GPOS 5o</t>
  </si>
  <si>
    <t>ALUM 6o</t>
  </si>
  <si>
    <t>GPOS 6o</t>
  </si>
  <si>
    <t>ENTIDAD</t>
  </si>
  <si>
    <t>CENDI OTRO ORGANISMO DE ESTADO</t>
  </si>
  <si>
    <t>PREESCOLAR CONAFE CURSO INFANTIL COMUNITARIO FEDERAL</t>
  </si>
  <si>
    <t>PREESCOLAR CONAFE FEDERAL</t>
  </si>
  <si>
    <t>PREESCOLAR CONAFE INDIGENA FEDERAL</t>
  </si>
  <si>
    <t>CENDI FEDERAL TRANSFERIDO</t>
  </si>
  <si>
    <t>PREESCOLAR GENERAL FEDERAL TRANSFERIDO</t>
  </si>
  <si>
    <t>PREESCOLAR INDIGENA FEDERAL TRANSFERIDO</t>
  </si>
  <si>
    <t>PREESCOLAR INDIGENA PARTICULAR</t>
  </si>
  <si>
    <t>PRIMARIA GENERAL ESTATAL</t>
  </si>
  <si>
    <t>CURSOS COMUNITARIOS DE CONAFE FEDERAL</t>
  </si>
  <si>
    <t>CURSOS COMUNITARIOS INDIGENA DE CONAFE FEDERAL</t>
  </si>
  <si>
    <t>ALBERGUE INDIGENA FEDERAL TRANSFERIDO</t>
  </si>
  <si>
    <t>PRIMARIA GENERAL FEDERAL TRANSFERIDO</t>
  </si>
  <si>
    <t>PRIMARIA INDIGENA FEDERAL TRANSFERIDO</t>
  </si>
  <si>
    <t>PRIMARIA INDIGENA PARTICULAR</t>
  </si>
  <si>
    <t>SECUNDARIA GENERAL ESTATAL</t>
  </si>
  <si>
    <t>SECUNDARIA TECNICA INDUSTRIAL ESTATAL</t>
  </si>
  <si>
    <t>TELESECUNDARIA ESTATAL</t>
  </si>
  <si>
    <t>SECUNDARIA COMUNITARIA FEDERAL</t>
  </si>
  <si>
    <t>SECUNDARIA GENERAL FEDERAL TRANSFERIDO</t>
  </si>
  <si>
    <t>SECUNDARIA PARA TRABAJADORES FEDERAL TRANSFERIDO</t>
  </si>
  <si>
    <t>SECUNDARIA TECNICA AGROPECUARIA FEDERAL TRANSFERIDO</t>
  </si>
  <si>
    <t>SECUNDARIA TECNICA FORESTAL FEDERAL TRANSFERIDO</t>
  </si>
  <si>
    <t>SECUNDARIA TECNICA INDUSTRIAL FEDERAL TRANSFERIDO</t>
  </si>
  <si>
    <t>TELESECUNDARIA FEDERAL TRANSFERIDO</t>
  </si>
  <si>
    <t>SECUNDARIA GENERAL PARTICULAR</t>
  </si>
  <si>
    <t>SECUNDARIA TECNICA INDIGENA PARTICULAR</t>
  </si>
  <si>
    <t>SECUNDARIA TECNICA INDUSTRIAL PARTICULAR</t>
  </si>
  <si>
    <t>CENDI ESTATAL</t>
  </si>
  <si>
    <t>CENDI PARTICULAR</t>
  </si>
  <si>
    <t>INICIAL NO ESCOLARIZADA</t>
  </si>
  <si>
    <t>EDUCACION INICIAL INDIGENA NO ESCOLARIZADA FEDERAL TRANSFERIDO</t>
  </si>
  <si>
    <t>EDUCACION INICIAL NO ESCOLARIZADA FEDERAL TRANSFERIDO</t>
  </si>
  <si>
    <t>APOYO A LA ESCUELA REGULAR (USAER)</t>
  </si>
  <si>
    <t>EDUCACION ESPECIAL - USAER ESTATAL</t>
  </si>
  <si>
    <t>EDUCACION ESPECIAL - USAER FEDERAL TRANSFERIDO</t>
  </si>
  <si>
    <t>CENTROS DE ATENCION MULTIPLE (CAM)</t>
  </si>
  <si>
    <t>EDUCACION ESPECIAL - ATENCION MULTIPLE PARTICULAR</t>
  </si>
  <si>
    <t>JUÁREZ</t>
  </si>
  <si>
    <t>DISTRIBUCION DE MATRICULA POR EDAD Y NIVEL EDUCATIVO</t>
  </si>
  <si>
    <t>ESTIMACIONES DE POBLACION REALIZADAS POR CONAPO, 2012</t>
  </si>
  <si>
    <t>MEDIA SUPERIOR</t>
  </si>
  <si>
    <t>EDAD</t>
  </si>
  <si>
    <t>ASISTENCIA</t>
  </si>
  <si>
    <t>ATENCION</t>
  </si>
  <si>
    <t>GRAL</t>
  </si>
  <si>
    <t>CENDI</t>
  </si>
  <si>
    <t>INDIGENA</t>
  </si>
  <si>
    <t>CONAFE</t>
  </si>
  <si>
    <t>TECNICA</t>
  </si>
  <si>
    <t>TELESEC</t>
  </si>
  <si>
    <t>3 AÑOS</t>
  </si>
  <si>
    <t>2 AÑOS</t>
  </si>
  <si>
    <t>3 - 25</t>
  </si>
  <si>
    <t>3</t>
  </si>
  <si>
    <t>4</t>
  </si>
  <si>
    <t>5</t>
  </si>
  <si>
    <t>6</t>
  </si>
  <si>
    <t>7</t>
  </si>
  <si>
    <t>ATENCION 3-5 AÑOS</t>
  </si>
  <si>
    <t>%</t>
  </si>
  <si>
    <t>8</t>
  </si>
  <si>
    <t>COBERTURA</t>
  </si>
  <si>
    <t>9</t>
  </si>
  <si>
    <t>10</t>
  </si>
  <si>
    <t>11</t>
  </si>
  <si>
    <t>12</t>
  </si>
  <si>
    <t>13</t>
  </si>
  <si>
    <t>14</t>
  </si>
  <si>
    <t>15</t>
  </si>
  <si>
    <t>16</t>
  </si>
  <si>
    <t>COBERTURA (6-12)</t>
  </si>
  <si>
    <t>17</t>
  </si>
  <si>
    <t>18</t>
  </si>
  <si>
    <t>19</t>
  </si>
  <si>
    <t>COBERTURA (13-15)</t>
  </si>
  <si>
    <t>20</t>
  </si>
  <si>
    <t>21</t>
  </si>
  <si>
    <t>22</t>
  </si>
  <si>
    <t>23</t>
  </si>
  <si>
    <t>24</t>
  </si>
  <si>
    <t>25</t>
  </si>
  <si>
    <t>COBERTURA EN BÁSICA</t>
  </si>
  <si>
    <t>POBLACION DE ACUERDO A ESTIMACIONES DE CONAPO 2008</t>
  </si>
  <si>
    <t>DEPARTAMENTO DE ESTADÍSTICA</t>
  </si>
  <si>
    <t>INDICADORES EDUCATIVOS DE LA ENTIDAD</t>
  </si>
  <si>
    <t>NACIONAL</t>
  </si>
  <si>
    <t>08-09</t>
  </si>
  <si>
    <t>POS</t>
  </si>
  <si>
    <t>09-10</t>
  </si>
  <si>
    <t>10-11</t>
  </si>
  <si>
    <t>11-12</t>
  </si>
  <si>
    <t>crec 2008</t>
  </si>
  <si>
    <t>crec 2009</t>
  </si>
  <si>
    <t>Atención de 3 años</t>
  </si>
  <si>
    <t>Atención de 4 años</t>
  </si>
  <si>
    <t>Atención de 5 años</t>
  </si>
  <si>
    <t>Atención de 3, 4 y 5 años</t>
  </si>
  <si>
    <t>Cobertura</t>
  </si>
  <si>
    <t>Cobertura (6 a 12 años)</t>
  </si>
  <si>
    <t>Eficiencia Terminal</t>
  </si>
  <si>
    <t>Deserción</t>
  </si>
  <si>
    <t>Reprobación</t>
  </si>
  <si>
    <t>Cobertura (13 a 15 años)</t>
  </si>
  <si>
    <t>Absorción</t>
  </si>
  <si>
    <t>07-08</t>
  </si>
  <si>
    <t>Cobertura (16 a 18 años)</t>
  </si>
  <si>
    <t>SUPERIOR</t>
  </si>
  <si>
    <t>Cobertura (19 a 23 años)</t>
  </si>
  <si>
    <t>a</t>
  </si>
  <si>
    <t>INDICADORES MAS RECIENTES GENERADOS POR LA SEP. CIFRAS ESTIMADAS EN LOS INDICADORES DE DESERCION, EFICIENCIA TERMINAL Y REPROBACION</t>
  </si>
  <si>
    <t>b</t>
  </si>
  <si>
    <t>COBERTURA Y ASISTENCIA CALCULADOS EN BASE A ESTIMACIONES DE POBLACION DE CONAPO 2012</t>
  </si>
  <si>
    <t>DISTRIBUCION DE MATRICULA POR EDAD Y NIVEL EDUCATIVO - HOMBRES</t>
  </si>
  <si>
    <t>DISTRIBUCION DE MATRICULA POR EDAD Y NIVEL EDUCATIVO - MUJERES</t>
  </si>
  <si>
    <r>
      <t xml:space="preserve">EDUC. EXTRAESCOLAR </t>
    </r>
    <r>
      <rPr>
        <vertAlign val="superscript"/>
        <sz val="6"/>
        <rFont val="Calibri"/>
        <family val="2"/>
        <scheme val="minor"/>
      </rPr>
      <t>1</t>
    </r>
  </si>
  <si>
    <t>PERSONAL</t>
  </si>
  <si>
    <t>PRIMERO</t>
  </si>
  <si>
    <t>SEGUNDO</t>
  </si>
  <si>
    <t>TERCERO</t>
  </si>
  <si>
    <t>CUARTO</t>
  </si>
  <si>
    <t>QUINTO</t>
  </si>
  <si>
    <t>SEXTO</t>
  </si>
  <si>
    <t>DIRECTIVO CON GPO</t>
  </si>
  <si>
    <t>DIRECTIVO SIN GPO</t>
  </si>
  <si>
    <t>DOCENTE</t>
  </si>
  <si>
    <t>A L U M N O S   C O N  A L G U N A  D I S C A P A C I D A D ,  C A P A C I D A D E S   Y  A P T I T U D E S   S O B R E S A L I E N T E S   U   O T R A S   C O N D I C I O N E S</t>
  </si>
  <si>
    <t>NEE</t>
  </si>
  <si>
    <t>HOMBRES</t>
  </si>
  <si>
    <t>MUJERES</t>
  </si>
  <si>
    <t>ALUMNOS</t>
  </si>
  <si>
    <t>AULAS</t>
  </si>
  <si>
    <t>1°</t>
  </si>
  <si>
    <t>2°</t>
  </si>
  <si>
    <t>3°</t>
  </si>
  <si>
    <t>4°</t>
  </si>
  <si>
    <t>5°</t>
  </si>
  <si>
    <t>6°</t>
  </si>
  <si>
    <t>MAS DE UN GRADO</t>
  </si>
  <si>
    <t>ED. FISICA</t>
  </si>
  <si>
    <t>ED. ARTISTICAS</t>
  </si>
  <si>
    <t>ED. TECNOLOGICA</t>
  </si>
  <si>
    <t>IDIOMAS</t>
  </si>
  <si>
    <t>CEGUERA</t>
  </si>
  <si>
    <t>DISCAP. VISUAL</t>
  </si>
  <si>
    <t>SORDERA</t>
  </si>
  <si>
    <t>DISCAP. AUDITIVA</t>
  </si>
  <si>
    <t>DISCAP. MOTRIZ</t>
  </si>
  <si>
    <t>DISCAP. INTELECTUAL</t>
  </si>
  <si>
    <t>CAS</t>
  </si>
  <si>
    <t>OTRAS</t>
  </si>
  <si>
    <t>CLAVECCT</t>
  </si>
  <si>
    <t>TNO</t>
  </si>
  <si>
    <t>LOCALIDAD</t>
  </si>
  <si>
    <t>SECTOR</t>
  </si>
  <si>
    <t>ZONA</t>
  </si>
  <si>
    <t>SERV.REG.</t>
  </si>
  <si>
    <t>DOMICILIO</t>
  </si>
  <si>
    <t>NVO. ING.</t>
  </si>
  <si>
    <t>REING.</t>
  </si>
  <si>
    <t>EXIS</t>
  </si>
  <si>
    <t>USO</t>
  </si>
  <si>
    <t>08DPR0299N</t>
  </si>
  <si>
    <t>CENTRO REGIONAL DE EDUC. INT. ADOLFO LOPEZ MATEOS</t>
  </si>
  <si>
    <t>003  ALLENDE</t>
  </si>
  <si>
    <t>0086  PUEBLITO DE ALLENDE</t>
  </si>
  <si>
    <t>PUEBLITO DE ALLENDE</t>
  </si>
  <si>
    <t>08DPR0771C</t>
  </si>
  <si>
    <t>CENTRO REGIONAL DE EDUC. INT. ADOLFO RUIZ CORTINES</t>
  </si>
  <si>
    <t>048  NAMIQUIPA</t>
  </si>
  <si>
    <t>0002  ADOLFO RUIZ CORTINEZ (PROVIDENCIA)</t>
  </si>
  <si>
    <t>ADOLFO RUIZ CORTINES</t>
  </si>
  <si>
    <t>08DPR0396P</t>
  </si>
  <si>
    <t>CENTRO REGIONAL DE EDUC. INT. AGUSTIN ESTRADA</t>
  </si>
  <si>
    <t>031  GUERRERO</t>
  </si>
  <si>
    <t>0001  VICENTE GUERRERO</t>
  </si>
  <si>
    <t>ABRAHAM GONZALEZ NUM. 1</t>
  </si>
  <si>
    <t>08DPR2264L</t>
  </si>
  <si>
    <t>CENTRO REGIONAL DE EDUC. INT. AGUSTIN MELGAR</t>
  </si>
  <si>
    <t>017  CUAUHTEMOC</t>
  </si>
  <si>
    <t>0106  COLONIA OBREGON (RUBIO)</t>
  </si>
  <si>
    <t>COLONIA ALVARO OBREGON</t>
  </si>
  <si>
    <t>08DPR0636Y</t>
  </si>
  <si>
    <t>CENTRO REGIONAL DE EDUC. INT. ANGEL TRIAS</t>
  </si>
  <si>
    <t>024  SANTA ISABEL</t>
  </si>
  <si>
    <t>0001  SANTA ISABEL</t>
  </si>
  <si>
    <t>OJO DE AGUA</t>
  </si>
  <si>
    <t>08DPR1656S</t>
  </si>
  <si>
    <t>CENTRO REGIONAL DE EDUC. INT. AÑO INTERNACIONAL DEL NIÑO</t>
  </si>
  <si>
    <t>044  MATAMOROS</t>
  </si>
  <si>
    <t>0001  MARIANO MATAMOROS</t>
  </si>
  <si>
    <t>BARRIO EL NOPAL</t>
  </si>
  <si>
    <t>08DPR0380O</t>
  </si>
  <si>
    <t>CENTRO REGIONAL DE EDUC. INT. BENITO JUAREZ</t>
  </si>
  <si>
    <t>045  MEOQUI</t>
  </si>
  <si>
    <t>0019  NUEVO SAN LUCAS</t>
  </si>
  <si>
    <t>NI¤OS HEROES NUM. 402</t>
  </si>
  <si>
    <t>08DPR0899H</t>
  </si>
  <si>
    <t>039  LOPEZ</t>
  </si>
  <si>
    <t>0028  SALAICES</t>
  </si>
  <si>
    <t>SALAICES</t>
  </si>
  <si>
    <t>08DPR1284S</t>
  </si>
  <si>
    <t>061  SATEVO</t>
  </si>
  <si>
    <t>0001  SAN FRANCISCO JAVIER DE SATEVO</t>
  </si>
  <si>
    <t>OJINAGA Y LIC. OSCAR ORNELAS S/N</t>
  </si>
  <si>
    <t>08DPR1708H</t>
  </si>
  <si>
    <t>002  ALDAMA</t>
  </si>
  <si>
    <t>0050  LA MESA</t>
  </si>
  <si>
    <t>LA MESA</t>
  </si>
  <si>
    <t>08DPR2371U</t>
  </si>
  <si>
    <t>CENTRO REGIONAL DE EDUC. INT. CENTRO PILOTO PIRE</t>
  </si>
  <si>
    <t>0011  BUSTILLOS</t>
  </si>
  <si>
    <t>EJIDO FAVELA Y ZAMALOAPAN</t>
  </si>
  <si>
    <t>08DPR1672J</t>
  </si>
  <si>
    <t>CENTRO REGIONAL DE EDUC. INT. CUITLAHUAC</t>
  </si>
  <si>
    <t>054  RIVA PALACIO</t>
  </si>
  <si>
    <t>0001  SAN ANDRES</t>
  </si>
  <si>
    <t>RIVA PALACIO</t>
  </si>
  <si>
    <t>08DPR0656L</t>
  </si>
  <si>
    <t>CENTRO REGIONAL DE EDUC. INT. CULTURA CAMPESINA</t>
  </si>
  <si>
    <t>018  CUSIHUIRIACHI</t>
  </si>
  <si>
    <t>0019  COLONIA CUSI (OJO DE AGUA)</t>
  </si>
  <si>
    <t>08DPR1006Q</t>
  </si>
  <si>
    <t>CENTRO REGIONAL DE EDUC. INT. DIEZ DE MAYO</t>
  </si>
  <si>
    <t>012  CARICHI</t>
  </si>
  <si>
    <t>0001  CARICHI</t>
  </si>
  <si>
    <t>CONSTITUCION Y 2A</t>
  </si>
  <si>
    <t>08DPR0526S</t>
  </si>
  <si>
    <t>CENTRO REGIONAL DE EDUC. INT. EMILIANO ZAPATA</t>
  </si>
  <si>
    <t>062  SAUCILLO</t>
  </si>
  <si>
    <t>0015  EL INDIO</t>
  </si>
  <si>
    <t>EL INDIO</t>
  </si>
  <si>
    <t>08DPR0752O</t>
  </si>
  <si>
    <t>007  BALLEZA</t>
  </si>
  <si>
    <t>0532  SAN JUAN</t>
  </si>
  <si>
    <t>SAN JUAN</t>
  </si>
  <si>
    <t>08DPR0787D</t>
  </si>
  <si>
    <t>CENTRO REGIONAL DE EDUC. INT. FORD 209</t>
  </si>
  <si>
    <t>053  PRAXEDIS G. GUERRERO</t>
  </si>
  <si>
    <t>0006  EL PORVENIR</t>
  </si>
  <si>
    <t>EL PORVENIR</t>
  </si>
  <si>
    <t>08DPR0438Y</t>
  </si>
  <si>
    <t>CENTRO REGIONAL DE EDUC. INT. GUADALUPE VICTORIA</t>
  </si>
  <si>
    <t>051  OCAMPO</t>
  </si>
  <si>
    <t>0010  BASASEACHI</t>
  </si>
  <si>
    <t>BASASEACHI</t>
  </si>
  <si>
    <t>08DPR0644G</t>
  </si>
  <si>
    <t>CENTRO REGIONAL DE EDUC. INT. HEROE DE NACOZARI</t>
  </si>
  <si>
    <t>067  VALLE DE ZARAGOZA</t>
  </si>
  <si>
    <t>0012  COLONIA GALVAN (RANCHO OCHO)</t>
  </si>
  <si>
    <t>COLONIA GALVAN (RANCHO OCHO)</t>
  </si>
  <si>
    <t>08DPR2405U</t>
  </si>
  <si>
    <t>0003  LA JUNTA</t>
  </si>
  <si>
    <t>TALLERES NUM. 123</t>
  </si>
  <si>
    <t>08DPR0237A</t>
  </si>
  <si>
    <t>CENTRO REGIONAL DE EDUC. INT. IGNACIO ALLENDE</t>
  </si>
  <si>
    <t>034  IGNACIO ZARAGOZA</t>
  </si>
  <si>
    <t>0018  IGNACIO ALLENDE</t>
  </si>
  <si>
    <t>IGNACIO ALLENDE</t>
  </si>
  <si>
    <t>08DPR1636E</t>
  </si>
  <si>
    <t>CENTRO REGIONAL DE EDUC. INT. IGNACIO ZARAGOZA</t>
  </si>
  <si>
    <t>019  CHIHUAHUA</t>
  </si>
  <si>
    <t>0276  COLONIA NUEVAS DELICIAS</t>
  </si>
  <si>
    <t>NUEVO DELICIAS</t>
  </si>
  <si>
    <t>08DPR0602H</t>
  </si>
  <si>
    <t>CENTRO REGIONAL DE EDUC. INT. JORGE BAROUSSE MORENO</t>
  </si>
  <si>
    <t>0241  CIENEGA DE ORTIZ (BOCA DE CIENEGA)</t>
  </si>
  <si>
    <t>CIENEGA DE ORTIZ</t>
  </si>
  <si>
    <t>08DPR1144S</t>
  </si>
  <si>
    <t>CENTRO REGIONAL DE EDUC. INT. JOSE MA MORELOS Y PAVON</t>
  </si>
  <si>
    <t>057  SAN FRANCISCO DE BORJA</t>
  </si>
  <si>
    <t>0001  SAN FRANCISCO DE BORJA</t>
  </si>
  <si>
    <t>BELLAVISTA</t>
  </si>
  <si>
    <t>08DPR0987B</t>
  </si>
  <si>
    <t>CENTRO REGIONAL DE EDUC. INT. JOSE MARIA MORELOS</t>
  </si>
  <si>
    <t>013  CASAS GRANDES</t>
  </si>
  <si>
    <t>0014  GUADALUPE VICTORIA</t>
  </si>
  <si>
    <t>GUADALUPE VICTORIA</t>
  </si>
  <si>
    <t>08DPR0483K</t>
  </si>
  <si>
    <t>CENTRO REGIONAL DE EDUC. INT. JUAN MENDOZA</t>
  </si>
  <si>
    <t>056  ROSARIO</t>
  </si>
  <si>
    <t>0037  JUAN MENDOZA</t>
  </si>
  <si>
    <t>JUAN MENDOZA S/N</t>
  </si>
  <si>
    <t>08DPR0608B</t>
  </si>
  <si>
    <t>CENTRO REGIONAL DE EDUC. INT. LAZARO CARDENAS</t>
  </si>
  <si>
    <t>026  GRAN MORELOS</t>
  </si>
  <si>
    <t>0018  LA PAZ</t>
  </si>
  <si>
    <t>LA PAZ</t>
  </si>
  <si>
    <t>08DPR0515M</t>
  </si>
  <si>
    <t>CENTRO REGIONAL DE EDUC. INT. LEONOR HERNANDEZ DE ORNELAS</t>
  </si>
  <si>
    <t>0073  SAN JOSE DEL SITIO</t>
  </si>
  <si>
    <t>SAN JOSE DEL SITIO</t>
  </si>
  <si>
    <t>08DPR1857P</t>
  </si>
  <si>
    <t>CENTRO REGIONAL DE EDUC. INT. LEOPOLDO ENRIQUEZ ORDOÑEZ</t>
  </si>
  <si>
    <t>0280  COLONIA OCAMPO (HACIENDA EL TORREON)</t>
  </si>
  <si>
    <t>EJIDO OCAMPO</t>
  </si>
  <si>
    <t>08DPR1099W</t>
  </si>
  <si>
    <t>CENTRO REGIONAL DE EDUC. INT. MARTIN LOPEZ</t>
  </si>
  <si>
    <t>0253  EL CHARCO</t>
  </si>
  <si>
    <t>EL CHARCO</t>
  </si>
  <si>
    <t>08DPR0239Z</t>
  </si>
  <si>
    <t>CENTRO REGIONAL DE EDUC. INT. MARTIRES DE CHIHUAHUA</t>
  </si>
  <si>
    <t>022  DR. BELISARIO DOMINGUEZ</t>
  </si>
  <si>
    <t>0014  SANTA MARIA DE CUEVAS</t>
  </si>
  <si>
    <t>SANTA MARIA DE CUEVAS</t>
  </si>
  <si>
    <t>08DPR1673I</t>
  </si>
  <si>
    <t>CENTRO REGIONAL DE EDUC. INT. MIGUEL AHUMADA</t>
  </si>
  <si>
    <t>038  JULIMES</t>
  </si>
  <si>
    <t>0028  HACIENDA HUMBOLDT (EJIDO JULIMES)</t>
  </si>
  <si>
    <t>HACIENDA HUMBOLTD</t>
  </si>
  <si>
    <t>08DPR0184M</t>
  </si>
  <si>
    <t>CENTRO REGIONAL DE EDUC. INT. MORELOS</t>
  </si>
  <si>
    <t>0076  PARAMO DE MORELOS</t>
  </si>
  <si>
    <t>PARAMO DE MORELOS</t>
  </si>
  <si>
    <t>08DPR2304W</t>
  </si>
  <si>
    <t>CENTRO REGIONAL DE EDUC. INT. PASCUAL OROZCO</t>
  </si>
  <si>
    <t>063  TEMOSACHIC</t>
  </si>
  <si>
    <t>0001  TEMOSACHIC</t>
  </si>
  <si>
    <t>BARRIO LA ESTACION</t>
  </si>
  <si>
    <t>08DPR2113F</t>
  </si>
  <si>
    <t>CENTRO REGIONAL DE EDUC. INT. PEDRO GARCIA CONDE</t>
  </si>
  <si>
    <t>006  BACHINIVA</t>
  </si>
  <si>
    <t>0001  BACHINIVA</t>
  </si>
  <si>
    <t>COLONIA PRIMERO DE MAYO</t>
  </si>
  <si>
    <t>08DPR0993M</t>
  </si>
  <si>
    <t>CENTRO REGIONAL DE EDUC. INT. PEDRO HERNANDEZ ORTIZ</t>
  </si>
  <si>
    <t>035  JANOS</t>
  </si>
  <si>
    <t>0017  TRES ALAMOS</t>
  </si>
  <si>
    <t>TRES ALAMOS</t>
  </si>
  <si>
    <t>08DPR0368T</t>
  </si>
  <si>
    <t>CENTRO REGIONAL DE EDUC. INT. PLAN DE IGUALA</t>
  </si>
  <si>
    <t>009  BOCOYNA</t>
  </si>
  <si>
    <t>0185  SISOGUICHI</t>
  </si>
  <si>
    <t>SISOGUICHI</t>
  </si>
  <si>
    <t>08DPR1658Q</t>
  </si>
  <si>
    <t>CENTRO REGIONAL DE EDUC. INT. RAMON ENRIQUEZ</t>
  </si>
  <si>
    <t>0016  CIENEGA DE OJOS AZULES</t>
  </si>
  <si>
    <t>CIENEGA DE LOS OJOS AZULES</t>
  </si>
  <si>
    <t>DIRECTIVOS CON GRUPO + DOCENTES + PROMOTORES  POR GRADO</t>
  </si>
  <si>
    <t>PROMOTOR</t>
  </si>
  <si>
    <t>ADMIVO</t>
  </si>
  <si>
    <t>CCT</t>
  </si>
  <si>
    <t>LODALIDAD</t>
  </si>
  <si>
    <t>REGION</t>
  </si>
  <si>
    <t xml:space="preserve"> MUJ</t>
  </si>
  <si>
    <t>08DCI0022P</t>
  </si>
  <si>
    <t>ERENDIRA</t>
  </si>
  <si>
    <t>027  GUACHOCHI</t>
  </si>
  <si>
    <t>0001  GUACHOCHI</t>
  </si>
  <si>
    <t>FELIPE ANGELES NUM. 1</t>
  </si>
  <si>
    <t>08DCI0024N</t>
  </si>
  <si>
    <t>MIGUEL HIDALGO</t>
  </si>
  <si>
    <t>0701  SIQUIRICHI</t>
  </si>
  <si>
    <t>SIQUIRICHI</t>
  </si>
  <si>
    <t>08DCI0026L</t>
  </si>
  <si>
    <t>CUITLAHUAC</t>
  </si>
  <si>
    <t>0086  TONACHI</t>
  </si>
  <si>
    <t>TONACHI</t>
  </si>
  <si>
    <t>08DCI0027K</t>
  </si>
  <si>
    <t>JOSE MARIA MORELOS Y PAVON</t>
  </si>
  <si>
    <t>0007  BACABUREACHI</t>
  </si>
  <si>
    <t>BACABUREACHI</t>
  </si>
  <si>
    <t>08DCI0028J</t>
  </si>
  <si>
    <t>JUSTO SIERRA</t>
  </si>
  <si>
    <t>065  URIQUE</t>
  </si>
  <si>
    <t>0042  SAN RAFAEL</t>
  </si>
  <si>
    <t>SAN RAFAEL</t>
  </si>
  <si>
    <t>ALUMNOS, DOCENTES Y ESCUELAS FORMADORAS Y ACTUALIZADORAS DE DOCENTES</t>
  </si>
  <si>
    <t>DOCENTES</t>
  </si>
  <si>
    <t>UPN CAMARGO</t>
  </si>
  <si>
    <t>UPN CHIHUAHUA</t>
  </si>
  <si>
    <t>UPN CREEL</t>
  </si>
  <si>
    <t>UPN CUAUHTEMOC</t>
  </si>
  <si>
    <t>UPN DELICIAS</t>
  </si>
  <si>
    <t>UPN GUACHOCHI</t>
  </si>
  <si>
    <t>UPN JUÁREZ</t>
  </si>
  <si>
    <t>UPN MADERA</t>
  </si>
  <si>
    <t>UPN NUEVO CASAS GRANDES</t>
  </si>
  <si>
    <t>UPN PARRAL</t>
  </si>
  <si>
    <t>FEDERALIZADO</t>
  </si>
  <si>
    <t>NO ESCOLARIZADO Y MIXTO</t>
  </si>
  <si>
    <t>INCLUYE SISTEMA DE ENSEÑANZA ABIERTA (COBACH), ESCUELAS DE PREPARATORIA ABIERTA, DGETI, DGETA Y PARTICULARES CON SERVICIO MIXTO Y NO ESCOLARIZADO.</t>
  </si>
  <si>
    <t>Analfabetismo</t>
  </si>
  <si>
    <t>Grado promedio de escolaridad</t>
  </si>
  <si>
    <r>
      <t>12-13</t>
    </r>
    <r>
      <rPr>
        <b/>
        <vertAlign val="superscript"/>
        <sz val="8"/>
        <rFont val="Calibri"/>
        <family val="2"/>
        <scheme val="minor"/>
      </rPr>
      <t>b</t>
    </r>
  </si>
  <si>
    <r>
      <t>POS</t>
    </r>
    <r>
      <rPr>
        <b/>
        <vertAlign val="superscript"/>
        <sz val="8"/>
        <rFont val="Calibri"/>
        <family val="2"/>
        <scheme val="minor"/>
      </rPr>
      <t>a</t>
    </r>
  </si>
  <si>
    <t>ESTADISTICA DE INICIO 2014-2015</t>
  </si>
  <si>
    <t>EGRESADOS 2013-2014</t>
  </si>
  <si>
    <t xml:space="preserve"> </t>
  </si>
  <si>
    <t>13-14</t>
  </si>
  <si>
    <t>INCLUYE CEBAS-CEDEX Y CAPACITACIÓN NO FORMAL PARA EL TRABAJO</t>
  </si>
  <si>
    <t>JARDIN DE NIÑOS ESTATAL GENERAL</t>
  </si>
  <si>
    <t>JARDIN DE NIÑOS OTRA SECRETARIA</t>
  </si>
  <si>
    <t>JARDIN DE NIÑOS PARTICULAR GENERAL</t>
  </si>
  <si>
    <t>PRIMARIA GENERAL DE SUBSIDIO ESTATAL</t>
  </si>
  <si>
    <t>PRIMARIA GENERAL</t>
  </si>
  <si>
    <t>SECUNDARIA GENERAL DE SUBSIDIO ESTATAL</t>
  </si>
  <si>
    <t>CENDI DE OTRA SECRETARIA U ORGANISMO FEDERAL</t>
  </si>
  <si>
    <t>ATENCION MULTIPLE ESTATAL</t>
  </si>
  <si>
    <t>ATENCION MULTIPLE FEDERAL TRANSFERIDO</t>
  </si>
  <si>
    <t>CAPACITACION LABORAL FEDERAL TRANSFERIDO</t>
  </si>
  <si>
    <t>ATENCION MULTIPLE PARTICULAR</t>
  </si>
  <si>
    <t>Nuevo ingreso y matrícula del ciclo 2014-2015</t>
  </si>
  <si>
    <t>Egresados y titulados del ciclo 2013-2014</t>
  </si>
  <si>
    <t>AREA DE ESTUDIO</t>
  </si>
  <si>
    <t xml:space="preserve"> MATRICULA TOTAL</t>
  </si>
  <si>
    <t xml:space="preserve"> MATRICULA HOMBRES</t>
  </si>
  <si>
    <t xml:space="preserve"> MATRICULA MUJERES</t>
  </si>
  <si>
    <t xml:space="preserve"> TOTAL NUEVO INGRESO</t>
  </si>
  <si>
    <t xml:space="preserve"> NUEVO INGRESO HOM</t>
  </si>
  <si>
    <t xml:space="preserve"> NUEVO INGRESO MUJ</t>
  </si>
  <si>
    <t xml:space="preserve"> TOTAL EGRESADOS</t>
  </si>
  <si>
    <t xml:space="preserve"> EGRESADOS HOM</t>
  </si>
  <si>
    <t xml:space="preserve"> EGRESADOS MUJ</t>
  </si>
  <si>
    <t xml:space="preserve"> TOTAL TITULADOS </t>
  </si>
  <si>
    <t xml:space="preserve"> TITULADOS HOM</t>
  </si>
  <si>
    <t xml:space="preserve"> TITULADOS MUJ</t>
  </si>
  <si>
    <t>CENTRO CULTURAL UNIVERSITARIO DE CIUDAD JUÁREZ</t>
  </si>
  <si>
    <t>LICENCIATURA EN ADMINISTRACIÓN DE EMPRESAS</t>
  </si>
  <si>
    <t>LICENCIATURA EN CRIMINOLOGÍA</t>
  </si>
  <si>
    <t>LICENCIATURA EN PSICOLOGÍA INDUSTRIAL</t>
  </si>
  <si>
    <t>LICENCIATURA EN PEDAGOGÍA</t>
  </si>
  <si>
    <t>LICENCIATURA EN INGENIERÍA INDUSTRIAL Y DE SISTEMAS</t>
  </si>
  <si>
    <t>UNIVERSIDAD TECNOLÓGICA DE PARRAL EXTENSIÓN BALLEZA</t>
  </si>
  <si>
    <t>TÉCNICO SUPERIOR UNIVERSITARIO EN AGRICULTURA SUSTENTABLE Y PROTEGIDA</t>
  </si>
  <si>
    <t>TÉCNICO SUPERIOR UNIVERSITARIO EN ADMINISTRACIÓN Y EVALUACIÓN DE PROYECTOS</t>
  </si>
  <si>
    <t>ESCUELA NORMAL PARTICULAR YERMO Y PARRES</t>
  </si>
  <si>
    <t>LICENCIATURA EN EDUCACIÓN PRIMARIA</t>
  </si>
  <si>
    <t>LICENCIATURA EN ENFERMERÍA</t>
  </si>
  <si>
    <t>LICENCIATURA EN NUTRIOLOGÍA</t>
  </si>
  <si>
    <t>ESPECIALIDAD EN COMPETENCIAS PROFESIONALES PARA LA PRÁCTICA PEDAGÓGICA EN EDUCACIÓN BÁSICA</t>
  </si>
  <si>
    <t>LICENCIATURA EN INTERVENCIÓN EDUCATIVA</t>
  </si>
  <si>
    <t>LICENCIATURA EN EDUCACIÓN PRIMARIA PARA EL MEDIO INDÍGENA</t>
  </si>
  <si>
    <t>LICENCIATURA EN EDUCACIÓN INDÍGENA</t>
  </si>
  <si>
    <t>MAESTRÍA EN EDUCACIÓN BÁSICA</t>
  </si>
  <si>
    <t>ESCUELA NORMAL SUPERIOR PROFR. JOSÉ E. MEDRANO R.</t>
  </si>
  <si>
    <t>LICENCIATURA EN EDUCACIÓN SECUNDARIA CON ESPECIALIDAD EN MATEMÁTICAS</t>
  </si>
  <si>
    <t>LICENCIATURA EN EDUCACIÓN SECUNDARIA CON ESPECIALIDAD EN BIOLOGÍA</t>
  </si>
  <si>
    <t>LICENCIATURA EN EDUCACIÓN SECUNDARIA CON ESPECIALIDAD EN ESPAÑOL</t>
  </si>
  <si>
    <t>LICENCIATURA EN EDUCACIÓN SECUNDARIA CON ESPECIALIDAD EN FORMACIÓN CÍVICA Y ÉTICA</t>
  </si>
  <si>
    <t>UNIVERSIDAD PEDAGÓGICA NACIONAL DEL ESTADO DE CHIHUAHUA CAMPUS CAMARGO</t>
  </si>
  <si>
    <t>LICENCIATURA EN EDUCACIÓN</t>
  </si>
  <si>
    <t>UNIVERSIDAD AUTÓNOMA DE CHIHUAHUA</t>
  </si>
  <si>
    <t>FACULTAD DE CONTADURÍA Y ADMINISTRACIÓN EXTENSIÓN CAMARGO UACH</t>
  </si>
  <si>
    <t>CONTADOR PÚBLICO</t>
  </si>
  <si>
    <t>UNIVERSIDAD TECNOLÓGICA DE CAMARGO</t>
  </si>
  <si>
    <t>INGENIERÍA EN DESARROLLO E INNOVACIÓN EMPRESARIAL</t>
  </si>
  <si>
    <t>LICENCIATURA EN GESTIÓN Y DESARROLLO TURÍSTICO</t>
  </si>
  <si>
    <t>INGENIERÍA EN MECATRÓNICA</t>
  </si>
  <si>
    <t>TÉCNICO SUPERIOR UNIVERSITARIO EN DESARROLLO DE NEGOCIOS ÁREA MERCADOTECNIA</t>
  </si>
  <si>
    <t>TÉCNICO SUPERIOR UNIVERSITARIO EN TURISMO ÁREA DESARROLLO DE PRODUCTOS  ALTERNATIVOS</t>
  </si>
  <si>
    <t>TÉCNICO SUPERIOR UNIVERSITARIO EN MANTENIMIENTO ÁREA INDUSTRIAL</t>
  </si>
  <si>
    <t>TÉCNICO SUPERIOR UNIVERSITARIO EN MECATRÓNICA ÁREA AUTOMATIZACIÓN</t>
  </si>
  <si>
    <t>TÉCNICO SUPERIOR UNIVERSITARIO EN PROCESOS ALIMENTARIOS</t>
  </si>
  <si>
    <t>TÉCNICO SUPERIOR UNIVERSITARIO EN TERAPIA FÍSICA ÁREA REHABILITACIÓN</t>
  </si>
  <si>
    <t>UNIVERSIDAD TECNOLÓGICA DE PAQUIME</t>
  </si>
  <si>
    <t>INGENIERÍA EN AGRICULTURA SUSTENTABLE Y PROTEGIDA</t>
  </si>
  <si>
    <t>INGENIERÍA EN TECNOLOGÍAS DE LA INFORMACIÓN Y COMUNICACIÓN</t>
  </si>
  <si>
    <t>TÉCNICO SUPERIOR UNIVERSITARIO EN DESARROLLO DE NEGOCIOS</t>
  </si>
  <si>
    <t>TÉCNICO SUPERIOR UNIVERSITARIO EN TECNOLOGÍAS DE LA INFORMACIÓN Y COMUNICACIÓN ÁREA REDES Y TELECOMU</t>
  </si>
  <si>
    <t>CENTRO CHIHUAHUENSE DE ESTUDIOS POSGRADO</t>
  </si>
  <si>
    <t>MAESTRÍA EN DESARROLLO EDUCATIVO</t>
  </si>
  <si>
    <t>MAESTRÍA EN ALTA DIRECCIÓN EN CALIDAD Y COMPETENCIA LABORAL</t>
  </si>
  <si>
    <t>LICENCIATURA EN PSICOLOGÍA INFANTIL</t>
  </si>
  <si>
    <t>LICENCIATURA EN PSICOLOGÍA ORGANIZACIONAL</t>
  </si>
  <si>
    <t>LICENCIATURA EN CONTADURÍA PÚBLICA</t>
  </si>
  <si>
    <t>MAESTRÍA EN DERECHO CONSTITUCIONAL Y AMPARO</t>
  </si>
  <si>
    <t>MAESTRÍA EN DERECHO ECONÓMICO</t>
  </si>
  <si>
    <t>LICENCIATURA EN DISEÑO GRÁFICO</t>
  </si>
  <si>
    <t>LICENCIATURA EN CIENCIAS DE LA COMUNICACIÓN</t>
  </si>
  <si>
    <t>LICENCIATURA EN CIENCIAS DE LA EDUCACIÓN</t>
  </si>
  <si>
    <t>TRONCO COMÚN</t>
  </si>
  <si>
    <t>ESPECIALIDAD EN CRIMINALISTICA Y TÉCNICAS PERICIALES</t>
  </si>
  <si>
    <t>ESPECIALIDAD EN PSICOLOGÍA CRIMINAL</t>
  </si>
  <si>
    <t>ESPECIALIDAD EN PSICOLOGÍA CLÍNICA</t>
  </si>
  <si>
    <t>LICENCIATURA EN PSICOLOGÍA</t>
  </si>
  <si>
    <t>LICENCIATURA EN CIENCIAS POLÍTICAS</t>
  </si>
  <si>
    <t>LICENCIATURA EN COMUNICACIÓN COLECTIVA Y PERIODISMO</t>
  </si>
  <si>
    <t>LICENCIATURA EN DERECHO ECONÓMICO Y CORPORATIVO</t>
  </si>
  <si>
    <t>LICENCIATURA EN PSICOLOGÍA CRIMINOLÓGICA</t>
  </si>
  <si>
    <t>LICENCIATURA EN EDUCACIÓN ESPECIAL Y REHABILITACIÓN</t>
  </si>
  <si>
    <t>LICENCIATURA EN PSICOPEDAGOGÍA</t>
  </si>
  <si>
    <t>MAESTRÍA EN PSICOLOGÍA CRIMINAL</t>
  </si>
  <si>
    <t>MAESTRÍA EN PSICOLOGÍA DEL TRABAJO</t>
  </si>
  <si>
    <t>LICENCIATURA EN ECONOMÍA EMPRESARIAL</t>
  </si>
  <si>
    <t>MAESTRÍA EN DIRECCIÓN Y GESTIÓN EMPRESARIAL</t>
  </si>
  <si>
    <t>LICENCIATURA EN ARQUEOLOGÍA</t>
  </si>
  <si>
    <t>LICENCIATURA EN LINGÜÍSTICA ANTROPOLÓGICA</t>
  </si>
  <si>
    <t>LICENCIATURA EN ANTROPOLOGÍA</t>
  </si>
  <si>
    <t>LICENCIATURA EN ANTROPOLOGÍA FÍSICA</t>
  </si>
  <si>
    <t>LICENCIATURA EN ANTROPOLOGÍA SOCIAL</t>
  </si>
  <si>
    <t>MAESTRÍA EN ANTROPOLOGÍA FÍSICA</t>
  </si>
  <si>
    <t>MAESTRÍA EN ANTROPOLOGÍA SOCIAL</t>
  </si>
  <si>
    <t>ESC.TRABAJO SOCIAL GUADALUPE S.DE ARAIZA</t>
  </si>
  <si>
    <t>PROFESIONAL ASOCIADO EN GERONTOLOGÍA</t>
  </si>
  <si>
    <t>MAESTRÍA EN DESARROLLO HUMANO Y VALORES</t>
  </si>
  <si>
    <t>MAESTRÍA EN PSICOTERAPIA CLÍNICA</t>
  </si>
  <si>
    <t>MAESTRÍA EN PSICOTERAPIA EN NIÑOS Y ADOLESCENTES</t>
  </si>
  <si>
    <t>MAESTRÍA EN DOCENCIA</t>
  </si>
  <si>
    <t>MAESTRÍA EN PSICOLOGÍA EDUCATIVA</t>
  </si>
  <si>
    <t>MAESTRÍA EN TERAPIA FAMILIAR SISTÉMICA</t>
  </si>
  <si>
    <t>MAESTRÍA EN DISEÑO ARQUITECTÓNICO AVANZADO</t>
  </si>
  <si>
    <t>LICENCIATURA EN CREACIÓN Y DESARROLLO DE EMPRESAS</t>
  </si>
  <si>
    <t>INGENIERÍA MECÁNICO ADMINISTRADOR</t>
  </si>
  <si>
    <t>LICENCIATURA EN ADMINISTRACIÓN FINANCIERA</t>
  </si>
  <si>
    <t>LICENCIATURA EN MERCADOTECNIA Y COMUNICACIÓN</t>
  </si>
  <si>
    <t>INGENIERÍA INDUSTRIAL Y DE SISTEMAS</t>
  </si>
  <si>
    <t>LICENCIATURA EN COMUNICACIÓN Y MEDIOS DIGITALES</t>
  </si>
  <si>
    <t>INGENIERÍA CIVIL</t>
  </si>
  <si>
    <t>INGENIERÍA EN BIOTECNOLOGÍA</t>
  </si>
  <si>
    <t>INGENIERÍA EN TECNOLOGÍAS DE INFORMACIÓN Y COMUNICACIONES</t>
  </si>
  <si>
    <t>INGENIERÍA EN TECNOLOGÍAS ELECTRÓNICAS</t>
  </si>
  <si>
    <t>INGENIERÍA BIOMÉDICO</t>
  </si>
  <si>
    <t>MÉDICO CIRUJANO</t>
  </si>
  <si>
    <t>MAESTRÍA EN ADMINISTRACIÓN</t>
  </si>
  <si>
    <t>DOCTORADO EN EDUCACIÓN</t>
  </si>
  <si>
    <t>LICENCIATURA EN GASTRONOMÍA</t>
  </si>
  <si>
    <t>LICENCIATURA EN CIENCIAS Y TÉCNICAS DE LA COMUNICACIÓN</t>
  </si>
  <si>
    <t>LICENCIATURA EN PUBLICIDAD Y RELACIONES PÚBLICAS</t>
  </si>
  <si>
    <t>LICENCIATURA EN DISEÑO GRÁFICO INDUSTRIAL</t>
  </si>
  <si>
    <t>LICENCIATURA EN NUTRICIÓN</t>
  </si>
  <si>
    <t>MAESTRÍA EN AMPARO</t>
  </si>
  <si>
    <t>MAESTRÍA EN DESARROLLO URBANO</t>
  </si>
  <si>
    <t>LICENCIATURA EN DISEÑO DE ANIMACIÓN</t>
  </si>
  <si>
    <t>LICENCIATURA EN DISEÑO GRÁFICO DIGITAL</t>
  </si>
  <si>
    <t>INGENIERÍA INDUSTRIAL Y DE CALIDAD</t>
  </si>
  <si>
    <t>LICENCIATURA EN DISEÑO Y DECORACIÓN DE INTERIORES</t>
  </si>
  <si>
    <t>LICENCIATURA EN COMUNICACIÓN E IMAGEN PÚBLICA</t>
  </si>
  <si>
    <t>INGENIERÍA EN SISTEMAS COMPUTACIONALES</t>
  </si>
  <si>
    <t>LICENCIATURA EN COMUNICACIÓN ORGANIZACIONAL</t>
  </si>
  <si>
    <t>LICENCIATURA EN DERECHO CON ACENTUACIÓN EN DERECHO DE AMÉRICA DEL NORTE</t>
  </si>
  <si>
    <t>LICENCIATURA EN FINANZAS Y CONTADURÍA</t>
  </si>
  <si>
    <t>LICENCIATURA EN GESTIÓN Y DESARROLLO DE EMPRESAS SOCIALES</t>
  </si>
  <si>
    <t>LICENCIATURA EN NUTRICIÓN Y GASTRONOMÍA</t>
  </si>
  <si>
    <t>INGENIERÍA ELECTROMÉDICA</t>
  </si>
  <si>
    <t>INGENIERÍA EN CIBERNÉTICA</t>
  </si>
  <si>
    <t>INGENIERÍA EN ENERGÍAS ALTERNATIVAS</t>
  </si>
  <si>
    <t>INGENIERÍA EN TECNOLOGÍAS DE LA INFORMACIÓN Y TELECOMUNICACIONES</t>
  </si>
  <si>
    <t>INGENIERÍA INDUSTRIAL EN CALIDAD</t>
  </si>
  <si>
    <t>LICENCIATURA EN INGENIERÍA EN DISEÑO INDUSTRIAL</t>
  </si>
  <si>
    <t>MAESTRÍA EN INGENIERÍA ADMINISTRATIVA</t>
  </si>
  <si>
    <t>MAESTRÍA EN CALIDAD</t>
  </si>
  <si>
    <t>MAESTRÍA EN ECONOMÍA FINANCIERA</t>
  </si>
  <si>
    <t>MAESTRÍA EN EDUCACIÓN SUPERIOR</t>
  </si>
  <si>
    <t>ESPECIALIDAD EN GENERO EN EDUCACIÓN</t>
  </si>
  <si>
    <t>LICENCIATURA EN EDUCACIÓN BÁSICA EN CONTEXTOS INDÍGENAS</t>
  </si>
  <si>
    <t>LICENCIATURA EN EDUCACIÓN PREESCOLAR Y PRIMARIA EN EL MEDIO INDÍGENA</t>
  </si>
  <si>
    <t>MAESTRÍA EN GESTIÓN EDUCATIVA</t>
  </si>
  <si>
    <t>MAESTRÍA EN EDUCACIÓN: CAMPO PRÁCTICA DOCENTE</t>
  </si>
  <si>
    <t>LICENCIATURA EN CIENCIAS DE LA COMUNICACIÓN CON OPCIÓN MULTIMEDIOS</t>
  </si>
  <si>
    <t>LICENCIATURA EN ADMINISTRACIÓN DE EMPRESAS TURÍSTICAS</t>
  </si>
  <si>
    <t>LICENCIATURA EN ADMINISTRACIÓN CON OPCIÓN EMPRESAS</t>
  </si>
  <si>
    <t>LICENCIATURA EN ADMINISTRACIÓN DE EMPRESAS OPCIÓN RECURSOS HUMANOS</t>
  </si>
  <si>
    <t>LICENCIATURA EN CIENCIAS DE LA COMUNICACIÓN CON OPCIÓN ORGANIZACIONAL</t>
  </si>
  <si>
    <t>LICENCIATURA EN INGENIERÍA INDUSTRIAL EN CALIDAD Y PRODUCTIVIDAD</t>
  </si>
  <si>
    <t>MAESTRÍA EN DIRECCIÓN DE LA PRODUCCIÓN Y LAS OPERACIONES</t>
  </si>
  <si>
    <t>MAESTRÍA EN DIRECCIÓN DE ORGANIZACIONES</t>
  </si>
  <si>
    <t>MAESTRÍA EN ESTRATEGIA EDUCATIVA</t>
  </si>
  <si>
    <t>UNIVERSIDAD TECNOLÓGICA DE CHIHUAHUA</t>
  </si>
  <si>
    <t>LICENCIATURA EN DESARROLLO E INNOVACIÓN EMPRESARIAL</t>
  </si>
  <si>
    <t>INGENIERÍA EN ENERGÍAS RENOVABLES</t>
  </si>
  <si>
    <t>INGENIERÍA EN MANTENIMIENTO INDUSTRIAL</t>
  </si>
  <si>
    <t>INGENIERÍA EN PROCESOS Y OPERACIONES INDUSTRIALES</t>
  </si>
  <si>
    <t>INGENIERÍA EN TECNOLOGÍAS DE LA INFORMACIÓN</t>
  </si>
  <si>
    <t>LIC. PROFESIONAL</t>
  </si>
  <si>
    <t>LICENCIA PROFESIONAL EN MAQUINADOS DE PRECISIÓN</t>
  </si>
  <si>
    <t>TÉCNICO SUPERIOR UNIVERSITARIO EN MANTENIMIENTO INDUSTRIAL ÁREA REFRIGERACIÓN</t>
  </si>
  <si>
    <t>TÉCNICO SUPERIOR UNIVERSITARIO EN TECNOLOGÍAS DE LA INFORMACIÓN Y COMUNICACIONES ÁREA SISTEMAS INFOR</t>
  </si>
  <si>
    <t>TÉCNICO SUPERIOR UNIVERSITARIO EN ENERGÍAS RENOVABLES ÁREA ENERGÍA SOLAR</t>
  </si>
  <si>
    <t>TÉCNICO SUPERIOR UNIVERSITARIO EN ELECTRÓNICA Y AUTOMATIZACIÓN</t>
  </si>
  <si>
    <t>TÉCNICO SUPERIOR UNIVERSITARIO EN MANTENIMIENTO</t>
  </si>
  <si>
    <t>TÉCNICO SUPERIOR UNIVERSITARIO EN MECATRÓNICA, ÁREA AUTOMATIZACIÓN</t>
  </si>
  <si>
    <t>TÉCNICO SUPERIOR UNIVERSITARIO EN PROCESOS INDUSTRIALES ÁREA CERÁMICOS</t>
  </si>
  <si>
    <t>TÉCNICO SUPERIOR UNIVERSITARIO EN PROCESOS INDUSTRIALES ÁREA MANUFACTURA</t>
  </si>
  <si>
    <t>TÉCNICO SUPERIOR UNIVERSITARIO EN PROCESOS INDUSTRIALES ÁREA MAQUINADOS DE PRECISIÓN</t>
  </si>
  <si>
    <t>TÉCNICO SUPERIOR UNIVERSITARIO EN PROCESOS INDUSTRIALES ÁREA PLÁSTICOS</t>
  </si>
  <si>
    <t>TÉCNICO SUPERIOR UNIVERSITARIO EN TECNOLOGÍAS DE LA INFORMACIÓN ÁREA MULTIMEDIA Y COMERCIO ELECTRÓNI</t>
  </si>
  <si>
    <t>LICENCIATURA EN MÚSICA</t>
  </si>
  <si>
    <t>LICENCIATURA EN ARTES PLÁSTICAS</t>
  </si>
  <si>
    <t>MAESTRÍA EN ARTES</t>
  </si>
  <si>
    <t>DOCTORADO EN CIENCIAS DE LA CULTURA FÍSICA</t>
  </si>
  <si>
    <t>LICENCIATURA EN EDUCACIÓN FÍSICA</t>
  </si>
  <si>
    <t>MAESTRÍA PROFESIONAL EN ADMINISTRACIÓN DE LA EDUCACIÓN FÍSICA, EL DEPORTE Y LA RECREACIÓN</t>
  </si>
  <si>
    <t>MAESTRÍA PROFESIONAL EN ATENCIÓN A POBLACIONES ESPECIALES A TRAVÉS DEL MOVIMIENTO</t>
  </si>
  <si>
    <t>MAESTRÍA PROFESIONAL EN PSICOMOTRICIDAD</t>
  </si>
  <si>
    <t>MAESTRÍA EN CIENCIAS DEL DEPORTE</t>
  </si>
  <si>
    <t>ESPECIALIDAD EN AMPARO</t>
  </si>
  <si>
    <t>MAESTRÍA EN DERECHOS HUMANOS</t>
  </si>
  <si>
    <t>MAESTRÍA EN DERECHO FINANCIERO</t>
  </si>
  <si>
    <t>MAESTRÍA EN DERECHO PENAL</t>
  </si>
  <si>
    <t>MAESTRÍA EN DERECHO POLÍTICO Y ADMINISTRACIÓN PÚBLICA</t>
  </si>
  <si>
    <t>MAESTRÍA EN PROCURACIÓN Y ADMINISTRACIÓN DE JUSTICIA</t>
  </si>
  <si>
    <t>ESPECIALIDAD EN ANESTESIOLOGÍA</t>
  </si>
  <si>
    <t>ESPECIALIDAD EN CIRUGÍA GENERAL</t>
  </si>
  <si>
    <t>ESPECIALIDAD EN GINECOLOGÍA Y OBSTETRICIA</t>
  </si>
  <si>
    <t>ESPECIALIDAD EN PEDIATRÍA MÉDICA</t>
  </si>
  <si>
    <t>ESPECIALIDAD EN MEDICINA DEL ENFERMO EN ESTADO CRÍTICO</t>
  </si>
  <si>
    <t>ESPECIALIDAD EN RADIOLOGÍA E IMAGEN</t>
  </si>
  <si>
    <t>ESPECIALIDAD EN TRAUMATOLOGÍA Y ORTOPEDIA</t>
  </si>
  <si>
    <t>ESPECIALIDAD EN URGENCIAS MÉDICO QUIRÚRGICAS</t>
  </si>
  <si>
    <t>MÉDICO CIRUJANO Y PARTERO</t>
  </si>
  <si>
    <t>INGENIERO BIOMÉDICO</t>
  </si>
  <si>
    <t>LICENCIATURA EN SALUD PÚBLICA</t>
  </si>
  <si>
    <t>LICENCIATURA EN TERAPIA FÍSICA Y REHABILITACIÓN</t>
  </si>
  <si>
    <t>TÉCNICO SUPERIOR UNIVERSITARIO EN CITOTECNOLOGÍA</t>
  </si>
  <si>
    <t>PROFESIONAL ASOCIADO EN RADIOLOGÍA E IMAGEN</t>
  </si>
  <si>
    <t>TÉCNICO SUPERIOR UNIVERSITARIO EN TERAPIA FÍSICA Y REHABILITACIÓN</t>
  </si>
  <si>
    <t>FACULTAD DE CIENCIAS AGROTECNOLÓGICAS UACH</t>
  </si>
  <si>
    <t>INGENIERÍA EN PRODUCCIÓN Y COMERCIALIZACIÓN HORTÍCOLA</t>
  </si>
  <si>
    <t>LICENCIATURA EN ADMINISTRACIÓN AGROTECNOLÓGICA</t>
  </si>
  <si>
    <t>INGENIERÍA EN DESARROLLO TERRITORIAL</t>
  </si>
  <si>
    <t>INGENIERÍA EN GESTIÓN DE LA INNOVACIÓN TECNOLÓGICA</t>
  </si>
  <si>
    <t>MAESTRÍA EN CIENCIAS DE LA PRODUCTIVIDAD FRUTÍCOLA</t>
  </si>
  <si>
    <t>FACULTAD DE ZOOTECNIA Y ECOLOGÍA UACH</t>
  </si>
  <si>
    <t>DOCTORADO EN FILOSOFÍA</t>
  </si>
  <si>
    <t>INGENIERÍA ZOOTECNISTA EN SISTEMAS DE PRODUCCIÓN</t>
  </si>
  <si>
    <t>INGENIERÍA EN ECOLOGÍA</t>
  </si>
  <si>
    <t>MAESTRÍA EN CIENCIAS</t>
  </si>
  <si>
    <t>MAESTRÍA EN ECOLOGÍA Y MEDIO AMBIENTE</t>
  </si>
  <si>
    <t>MAESTRÍA EN ESTADÍSTICA APLICADA</t>
  </si>
  <si>
    <t>FACULTAD DE FILOSOFÍA Y LETRAS UACH</t>
  </si>
  <si>
    <t>DOCTORADO EN EDUCACIÓN CENTRADO EN INVESTIGACIÓN</t>
  </si>
  <si>
    <t>LICENCIATURA EN FILOSOFÍA</t>
  </si>
  <si>
    <t>LICENCIATURA EN CIENCIAS DE LA INFORMACIÓN</t>
  </si>
  <si>
    <t>MAESTRÍA EN HUMANIDADES</t>
  </si>
  <si>
    <t>MAESTRÍA EN PERIODISMO</t>
  </si>
  <si>
    <t>FACULTAD DE CIENCIAS QUÍMICAS UACH</t>
  </si>
  <si>
    <t>QUÍMICO</t>
  </si>
  <si>
    <t>QUÍMICO BACTERIÓLOGO Y PARASITÓLOGO</t>
  </si>
  <si>
    <t>INGENIERÍA QUÍMICO</t>
  </si>
  <si>
    <t>MAESTRÍA EN CIENCIAS EN BIOTECNOLOGÍA</t>
  </si>
  <si>
    <t>MAESTRÍA EN CIENCIAS EN CIENCIA Y TECNOLOGÍA DE ALIMENTOS</t>
  </si>
  <si>
    <t>FACULTAD DE CONTADURÍA Y ADMINISTRACIÓN UACH</t>
  </si>
  <si>
    <t>DOCTORADO EN ADMINISTRACIÓN</t>
  </si>
  <si>
    <t>LICENCIATURA EN SISTEMAS DE COMPUTACIÓN ADMINISTRATIVA</t>
  </si>
  <si>
    <t>LICENCIATURA EN ADMINISTRACIÓN GUBERNAMENTAL</t>
  </si>
  <si>
    <t>LICENCIATURA EN ADMINISTRACIÓN DE TECNOLOGÍAS DE LA INFORMACIÓN Y COMUNICACIONES</t>
  </si>
  <si>
    <t>MAESTRÍA EN SISTEMAS DE INFORMACIÓN</t>
  </si>
  <si>
    <t>MAESTRÍA EN SOFTWARE LIBRE</t>
  </si>
  <si>
    <t>MAESTRÍA EN ADMINISTRACIÓN DE RECURSOS HUMANOS</t>
  </si>
  <si>
    <t>MAESTRÍA EN ADMINISTRACIÓN PÚBLICA</t>
  </si>
  <si>
    <t>MAESTRÍA EN AUDITORÍA</t>
  </si>
  <si>
    <t>MAESTRÍA EN FINANZAS</t>
  </si>
  <si>
    <t>MAESTRÍA EN IMPUESTOS</t>
  </si>
  <si>
    <t>MAESTRÍA EN MERCADOTECNIA</t>
  </si>
  <si>
    <t>FACULTAD DE INGENIERÍA UACH</t>
  </si>
  <si>
    <t>DOCTORADO EN INGENIERÍA</t>
  </si>
  <si>
    <t>ESPECIALIDAD EN VALUACIÓN</t>
  </si>
  <si>
    <t>INGENIERÍA DE SOFTWARE</t>
  </si>
  <si>
    <t>INGENIERÍA EN FÍSICA</t>
  </si>
  <si>
    <t>INGENIERÍA EN GEOLOGÍA</t>
  </si>
  <si>
    <t>INGENIERÍA EN SISTEMAS COMPUTACIONALES EN SOFTWARE</t>
  </si>
  <si>
    <t>INGENIERÍA MATEMÁTICA</t>
  </si>
  <si>
    <t>INGENIERÍA AEROESPACIAL</t>
  </si>
  <si>
    <t>INGENIERÍA DE MINAS Y METALURGISTA</t>
  </si>
  <si>
    <t>INGENIERÍA EN SISTEMAS COMPUTACIONALES EN HARDWARE</t>
  </si>
  <si>
    <t>INGENIERÍA EN SISTEMAS TOPOGRÁFICOS</t>
  </si>
  <si>
    <t>INGENIERÍA EN TECNOLOGÍA DE PROCESOS</t>
  </si>
  <si>
    <t>MAESTRÍA EN ESTRUCTURAS</t>
  </si>
  <si>
    <t>MAESTRÍA EN INGENIERÍA</t>
  </si>
  <si>
    <t>MAESTRÍA EN INGENIERÍA DE SISTEMAS COMPUTACIONALES</t>
  </si>
  <si>
    <t>MAESTRÍA EN REDES MÓVILES</t>
  </si>
  <si>
    <t>MAESTRÍA EN INGENIERÍA DEL SOFTWARE</t>
  </si>
  <si>
    <t>FACULTAD DE CIENCIAS POLÍTICAS Y SOCIALES EXTENSIÓN CHIHUAHUA</t>
  </si>
  <si>
    <t>MAESTRÍA EN CIENCIAS DE LA COMUNICACIÓN</t>
  </si>
  <si>
    <t>FACULTAD DE ECONOMÍA INTERNACIONAL EXTENSIÓN CHIHUAHUA</t>
  </si>
  <si>
    <t>LICENCIATURA EN ECONOMÍA INTERNACIONAL</t>
  </si>
  <si>
    <t>FACULTAD DE ENFERMERÍA Y NUTRIOLOGÍA UACH</t>
  </si>
  <si>
    <t>MAESTRÍA EN ENFERMERÍA</t>
  </si>
  <si>
    <t>MAESTRÍA EN SALUD EN EL TRABAJO</t>
  </si>
  <si>
    <t>FACULTAD DE ODONTOLOGÍA UACH</t>
  </si>
  <si>
    <t>MAESTRÍA EN ESTOMATOLOGÍA PEDIÁTRICA</t>
  </si>
  <si>
    <t>CONSERVATORIO DE MÚSICA DE CHIHUAHUA</t>
  </si>
  <si>
    <t>LICENCIATURA EN CANTO</t>
  </si>
  <si>
    <t>LICENCIATURA EN COMPOSICIÓN MUSICAL</t>
  </si>
  <si>
    <t>LICENCIATURA EN MÚSICO INSTRUMENTISTA CON OPCIÓN EN CLARINETE</t>
  </si>
  <si>
    <t>LICENCIATURA EN MÚSICO INSTRUMENTISTA CON OPCIÓN EN CONTRABAJO</t>
  </si>
  <si>
    <t>LICENCIATURA EN MÚSICO INSTRUMENTISTA CON OPCIÓN EN FLAUTA TRANSVERSAL</t>
  </si>
  <si>
    <t>LICENCIATURA EN MÚSICO INSTRUMENTISTA CON OPCIÓN EN GUITARRA</t>
  </si>
  <si>
    <t>LICENCIATURA EN MÚSICO INSTRUMENTISTA CON OPCIÓN EN PIANO</t>
  </si>
  <si>
    <t>LICENCIATURA EN MÚSICO INSTRUMENTISTA CON OPCIÓN EN VIOLÍN</t>
  </si>
  <si>
    <t>LICENCIATURA EN MÚSICO INSTRUMENTISTA CON OPCIÓN EN VIOLONCHELO</t>
  </si>
  <si>
    <t>LICENCIATURA EN MÚSICO INSTRUMENTISTA CON OPCIÓN OBOE</t>
  </si>
  <si>
    <t>ESCUELA SUPERIOR DE COMUNICACIÓN GRAFICA UACH</t>
  </si>
  <si>
    <t>LICENCIATURA EN COMUNICACIÓN GRÁFICA</t>
  </si>
  <si>
    <t>TRONCO COMÚN EN DISEÑO</t>
  </si>
  <si>
    <t>MAESTRÍA EN DISEÑO INTEGRAL</t>
  </si>
  <si>
    <t>MAESTRÍA EN RELACIONES PÚBLICAS</t>
  </si>
  <si>
    <t>LICENCIATURA EN EDUCACIÓN SECUNDARIA CON ESPECIALIDAD EN GEOGRAFÍA</t>
  </si>
  <si>
    <t>LICENCIATURA EN EDUCACIÓN SECUNDARIA CON ESPECIALIDAD EN FÍSICA</t>
  </si>
  <si>
    <t>LICENCIATURA EN EDUCACIÓN SECUNDARIA CON ESPECIALIDAD EN HISTORIA</t>
  </si>
  <si>
    <t>LICENCIATURA EN EDUCACIÓN SECUNDARIA CON ESPECIALIDAD EN QUÍMICA</t>
  </si>
  <si>
    <t>LICENCIATURA EN EDUCACIÓN SECUNDARIA CON ESPECIALIDAD EN INGLÉS</t>
  </si>
  <si>
    <t>ESCUELA NORMAL SUPERIOR PROFR. JOSÉ. E. MEDRANO R</t>
  </si>
  <si>
    <t>LICENCIATURA EN EDUCACIÓN SECUNDARIA CON ESPECIALIDAD EN LENGUA EXTRANJERA (INGLÉS)</t>
  </si>
  <si>
    <t>LICENCIATURA EN EDUCACIÓN SECUNDARIA CON ESPECIALIDAD EN TELESECUNDARIA</t>
  </si>
  <si>
    <t>INSTITUTO TECNOLÓGICO DE CHIHUAHUA II</t>
  </si>
  <si>
    <t>LICENCIATURA EN INFORMÁTICA</t>
  </si>
  <si>
    <t>INGENIERÍA EN INFORMÁTICA</t>
  </si>
  <si>
    <t>INGENIERÍA EN GESTIÓN EMPRESARIAL</t>
  </si>
  <si>
    <t>LICENCIATURA EN ADMINISTRACIÓN</t>
  </si>
  <si>
    <t>INGENIERÍA INDUSTRIAL</t>
  </si>
  <si>
    <t>MAESTRÍA EN SISTEMAS COMPUTACIONALES</t>
  </si>
  <si>
    <t>MAESTRÍA EN INGENIERÍA INDUSTRIAL</t>
  </si>
  <si>
    <t>UNIVERSIDAD TECNOLÓGICA JUNTA DE LOS RIOS</t>
  </si>
  <si>
    <t>INGENIERÍA EN NANOTECNOLOGÍA</t>
  </si>
  <si>
    <t>INGENIERÍA EN LOGÍSTICA INTERNACIONAL</t>
  </si>
  <si>
    <t>TÉCNICO SUPERIOR UNIVERSITARIO EN NANOTECNOLOGÍA</t>
  </si>
  <si>
    <t>TÉCNICO SUPERIOR UNIVERSITARIO EN DESARROLLO DE NEGOCIOS ÁREA LOGÍSTICA Y TRANSPORTE</t>
  </si>
  <si>
    <t>TÉCNICO SUPERIOR UNIVERSITARIO EN GASTRONOMÍA</t>
  </si>
  <si>
    <t>CENTRO DE ESTUDIOS PENALES Y FORENSES DE LA PROCURADURÍA GENERAL DEL ESTADO</t>
  </si>
  <si>
    <t>LICENCIATURA EN CRIMINOLOGÍA Y POLÍTICA CRIMINAL</t>
  </si>
  <si>
    <t>LICENCIATURA EN PROCURACIÓN DE JUSTICIA</t>
  </si>
  <si>
    <t>MAESTRÍA EN GESTIÓN DE SISTEMAS DE SEGURIDAD PÚBLICA</t>
  </si>
  <si>
    <t>ESC DE PSICOLOGÍA Y PEDAGOGÍA SIGMUND FREUD UACH</t>
  </si>
  <si>
    <t>ESC.PSICOLOGIA Y PEDAGOGÍA SIGMUND FREUD UACH</t>
  </si>
  <si>
    <t>ESTUDIOS SUPERIORES DE LA COMUNICACIÓN</t>
  </si>
  <si>
    <t>LICENCIATURA EN RELACIONES PÚBLICAS</t>
  </si>
  <si>
    <t>INSTITUTO GASTRONOMICO LECOLE DU CHEF</t>
  </si>
  <si>
    <t>INSTITUTO JOSÉ DAVID A.C.</t>
  </si>
  <si>
    <t>LICENCIATURA EN ALTERACIONES DE LA AUDICIÓN Y EL LENGUAJE</t>
  </si>
  <si>
    <t>INSTITUTO SUPERIOR DE ARTES GASTRONÓMICAS</t>
  </si>
  <si>
    <t>LICENCIATURA EN GASTRONOMÍA, CHEF</t>
  </si>
  <si>
    <t>INSTITUTO TECNOLÓGICO DE CHIHUAHUA</t>
  </si>
  <si>
    <t>DOCTORADO EN ELECTRÓNICA</t>
  </si>
  <si>
    <t>INGENIERÍA EN ELECTROMECÁNICA</t>
  </si>
  <si>
    <t>INGENIERÍA ELÉCTRICA</t>
  </si>
  <si>
    <t>INGENIERÍA ELECTRÓNICA</t>
  </si>
  <si>
    <t>INGENIERÍA MECÁNICA</t>
  </si>
  <si>
    <t>INGENIERÍA ELECTROMECÁNICA</t>
  </si>
  <si>
    <t>INGENIERÍA EN MATERIALES</t>
  </si>
  <si>
    <t>INGENIERÍA QUÍMICA</t>
  </si>
  <si>
    <t>MAESTRÍA EN CIENCIAS EN INGENIERÍA ELECTRÓNICA</t>
  </si>
  <si>
    <t>MAESTRÍA EN SISTEMAS DE MANUFACTURAS</t>
  </si>
  <si>
    <t>UNIVERSIDAD DEL VALLE DE MÉXICO CAMPUS CHIHUAHUA</t>
  </si>
  <si>
    <t>INGENIERÍA EN NEGOCIOS Y TECNOLOGÍA DE LA MANUFACTURA</t>
  </si>
  <si>
    <t>LICENCIATURA EN ADMINISTRACIÓN DE NEGOCIOS INTERNACIONALES</t>
  </si>
  <si>
    <t>LICENCIATURA EN NEGOCIOS GASTRONÓMICOS</t>
  </si>
  <si>
    <t>UNIVERSIDAD POLITÉCNICA DE CHIHUAHUA</t>
  </si>
  <si>
    <t>LICENCIATURA EN ADMINISTRACIÓN Y GESTIÓN DE PEQUEÑAS Y MEDIANAS EMPRESAS</t>
  </si>
  <si>
    <t>LICENCIATURA EN GESTIÓN Y ADMINISTRACIÓN DE PEQUEÑAS Y MEDIANAS EMPRESAS</t>
  </si>
  <si>
    <t>INGENIERÍA EN AERONÁUTICA</t>
  </si>
  <si>
    <t>INGENIERÍA EN TECNOLOGÍA AMBIENTAL</t>
  </si>
  <si>
    <t>INGENIERÍA MECÁNICA AUTOMOTRIZ</t>
  </si>
  <si>
    <t>INSTITUTO INTERNACIONAL DE PERIODISMO Y COMUNICACIÓN POLÍTICA</t>
  </si>
  <si>
    <t>TRONCO COMÚN EN COMUNICACIÓN</t>
  </si>
  <si>
    <t>INSTITUCIÓN BENEMÉRITA Y CENTENARIA ESCUELA NORMAL DEL ESTADO PROFESOR LUIS URÍAS BELDERRAIN</t>
  </si>
  <si>
    <t>LICENCIATURA EN EDUCACIÓN ESPECIAL</t>
  </si>
  <si>
    <t>LICENCIATURA EN EDUCACIÓN PREESCOLAR</t>
  </si>
  <si>
    <t>ISTHMUS NORTE ESCUELA DE ARQUITECTURA Y DISEÑO DE AMÉRICA LATINA Y EL CARIBE</t>
  </si>
  <si>
    <t>INSTITUTO DE PROFESIONALIZACIÓN POLICIAL DEL ESTADO</t>
  </si>
  <si>
    <t>CENTRO DE INVESTIGACIÓN EN MATERIALES AVANZADOS, S.C.</t>
  </si>
  <si>
    <t>DOCTORADO EN CIENCIA Y TECNOLOGÍA AMBIENTAL</t>
  </si>
  <si>
    <t>MAESTRÍA EN CIENCIA DE MATERIALES</t>
  </si>
  <si>
    <t>MAESTRÍA EN CIENCIA Y TECNOLOGÍA AMBIENTAL</t>
  </si>
  <si>
    <t>INSTITUTO HUMANISTA DE SINALOA CAMPUS CHIHUAHUA</t>
  </si>
  <si>
    <t>DOCTORADO EN PSICOTERAPIA HUMANISTA</t>
  </si>
  <si>
    <t>MAESTRÍA EN PSICOTERAPIA HUMANISTA</t>
  </si>
  <si>
    <t>CENTRO DE POSGRADO Y CAPACITACIÓN MUNDO NUEVO PARRAL</t>
  </si>
  <si>
    <t>CENTRO DE POSGRADO Y CAPACITACIÓN MUNDO NUEVO PLANTEL CHIHUAHUA</t>
  </si>
  <si>
    <t>DOCTORADO EN EDUCACIÓN Y FORMACIÓN POR COMPETENCIA</t>
  </si>
  <si>
    <t>MAESTRÍA EN EDUCACIÓN</t>
  </si>
  <si>
    <t>INSTITUTO DE PEDAGOGÍA CRITICA</t>
  </si>
  <si>
    <t>DOCTORADO EN PEDAGOGÍA CRÍTICA</t>
  </si>
  <si>
    <t>MAESTRÍA EN PEDAGOGÍA</t>
  </si>
  <si>
    <t>CENTRO DE FORMACIÓN Y ACTUALIZACIÓN JUDICIAL</t>
  </si>
  <si>
    <t>CENTRO DE FORMACION Y ACTUALIZACIÓN JUDICIAL</t>
  </si>
  <si>
    <t>MAESTRÍA EN DERECHO CIVIL Y MERCANTIL JUDICIAL</t>
  </si>
  <si>
    <t>MAESTRÍA EN DERECHO DE FAMILIA Y DE MENORES</t>
  </si>
  <si>
    <t>MAESTRÍA EN DERECHO PENAL JUDICIAL</t>
  </si>
  <si>
    <t>INSTITUTO DE PSICOLOGÍA FORENSE</t>
  </si>
  <si>
    <t>ESPECIALIDAD EN PERITAJE DE LA CONDUCTA DELICTIVA</t>
  </si>
  <si>
    <t>CENTRO DE EDUCACIÓN SUPERIOR MILTON H. ERICKSON</t>
  </si>
  <si>
    <t>MAESTRÍA EN PSICOTERAPIA ERICKSONIANA</t>
  </si>
  <si>
    <t>CENTRO DE ESPECIALIDADES EN DESARROLLO Y EDUCACIÓN</t>
  </si>
  <si>
    <t>MAESTRÍA EN TERAPIA DE JUEGO APLICADA A PROBLEMAS EMOCIONALES Y CONDUCTA</t>
  </si>
  <si>
    <t>MAESTRÍA EN REHABILITACIÓN DE PERSONAS CON ALTERACIONES DEL LENGUAJE Y LA AUDICIÓN</t>
  </si>
  <si>
    <t>ESCUELA LIBRE DE PSICOLOGÍA A.C. UACH</t>
  </si>
  <si>
    <t>MAESTRÍA EN PSICOLOGÍA CLÍNICA Y DE LA SALUD</t>
  </si>
  <si>
    <t>MAESTRÍA EN PSICOLOGÍA SOCIAL</t>
  </si>
  <si>
    <t>INSTITUTO TECNOLÓGICO DE LA CONSTRUCCIÓN</t>
  </si>
  <si>
    <t>INSTITUTO TECNOLÓGICO DE LA CONSTRUCCION</t>
  </si>
  <si>
    <t>MAESTRÍA EN ADMINISTRACIÓN DE LA CONSTRUCCIÓN</t>
  </si>
  <si>
    <t>INSTITUTO DE CONSTELACIONES FAMILIARES DE CHIHUAHUA</t>
  </si>
  <si>
    <t>MAESTRÍA EN CONSTELACIONES FAMILIARES</t>
  </si>
  <si>
    <t>CENTRO DE INVESTIGACIÓN Y DOCENCIA</t>
  </si>
  <si>
    <t>MAESTRÍA EN EDUCACIÓN EN INVESTIGACIÓN EDUCATIVA</t>
  </si>
  <si>
    <t>INGENIERÍA EN CIENCIAS COMPUTACIONALES</t>
  </si>
  <si>
    <t>LICENCIATURA EN INFORMÁTICA ADMINISTRATIVA</t>
  </si>
  <si>
    <t>FAC CIENCIAS AGRÍCOLAS Y FORESTALES UACH</t>
  </si>
  <si>
    <t>INGENIERÍA AGRÓNOMO FITOTECNISTA</t>
  </si>
  <si>
    <t>INGENIERÍA FORESTAL</t>
  </si>
  <si>
    <t>LICENCIATURA EN ADMINISTRACIÓN DE AGRONEGOCIOS</t>
  </si>
  <si>
    <t>MAESTRÍA EN CIENCIAS DE DESARROLLO FORESTAL SUSTENTABLE</t>
  </si>
  <si>
    <t>MAESTRÍA EN CIENCIAS EN HORTICULTURA</t>
  </si>
  <si>
    <t>MAESTRÍA EN AGRONEGOCIOS</t>
  </si>
  <si>
    <t>MAESTRÍA EN CIENCIAS EN AGRONEGOCIOS</t>
  </si>
  <si>
    <t>FACULTAD DE CONTADURÍA Y ADMINISTRACIÓN EXTENSIÓN DELICIAS UACH</t>
  </si>
  <si>
    <t>CENTRO DE ESTUDIOS UNIVERSITARIOS VIZCAYA DE LAS AMÉRICAS</t>
  </si>
  <si>
    <t>INSTITUTO TECNOLÓGICO DE DELICIAS</t>
  </si>
  <si>
    <t>INGENIERÍA EN TECNOLOGÍAS DE LA INFORMACIÓN Y COMUNICACIONES</t>
  </si>
  <si>
    <t>LICENCIATURA EN EDUCACIÓN PREESCOLAR PARA EL MEDIO INDÍGENA</t>
  </si>
  <si>
    <t>MAESTRÍA EN EDUCACIÓN INDÍGENA</t>
  </si>
  <si>
    <t>CENTRO REGIONAL DE EDUCACIÓN SUPERIOR SEDE GUACHOCHI UACH</t>
  </si>
  <si>
    <t>UNIVERSIDAD TECNOLÓGICA DE LA TARAHUMARA</t>
  </si>
  <si>
    <t>INGENIERÍA EN MANEJO FORESTAL SUSTENTABLE</t>
  </si>
  <si>
    <t>TÉCNICO SUPERIOR UNIVERSITARIO EN RECURSOS NATURALES ÁREA MANEJO FORESTAL SUSTENTABLE</t>
  </si>
  <si>
    <t>TÉCNICO SUPERIOR UNIVERSITARIO EN TURISMO</t>
  </si>
  <si>
    <t>TÉCNICO SUPERIOR UNIVERSITARIO EN QUÍMICA ÁREA TECNOLOGÍA AMBIENTAL</t>
  </si>
  <si>
    <t>LICENCIATURA EN PEDAGOGÍA BILINGÜE</t>
  </si>
  <si>
    <t>CENTRO DE POSGRADO Y CAPACITACIÓN MUNDO NUEVO GUACHOCHI</t>
  </si>
  <si>
    <t>CENTRO UNIVERSITARIO DE APRENDIZAJE EXTENSIÓN GPE. Y CALVO UACH</t>
  </si>
  <si>
    <t>CENTRO UNIVERSITARIO DE APRENDIZAJE EXTENSIÓN GUERRERO UACH</t>
  </si>
  <si>
    <t>MAESTRÍA EN PSICOTERAPIA</t>
  </si>
  <si>
    <t>MAESTRÍA EN CIENCIAS DE LA EDUCACIÓN</t>
  </si>
  <si>
    <t>INSTITUTO SUPERIOR JUVENIL PARRALENSE</t>
  </si>
  <si>
    <t>TÉCNICO SUPERIOR UNIVERSITARIO EN IMAGENOLOGÍA</t>
  </si>
  <si>
    <t>ESCUELA NORMAL EXPERIMENTAL MIGUEL HIDALGO</t>
  </si>
  <si>
    <t>LICENCIATURA EN EDUCACIÓN PRIMARIA INTERCULTURAL BILINGÜE</t>
  </si>
  <si>
    <t>LICENCIATURA EN CRIMINOLOGÍA Y CIENCIAS PERICIALES</t>
  </si>
  <si>
    <t>LICENCIATURA EN NUTRICIÓN Y BIENESTAR INTEGRAL</t>
  </si>
  <si>
    <t>ESPECIALIDAD EN ESTUDIOS DE GENERO EN EDUCACIÓN</t>
  </si>
  <si>
    <t>MAESTRÍA EN JUICIOS ORALES</t>
  </si>
  <si>
    <t>INGENIERÍA EN SISTEMAS PRODUCTIVOS</t>
  </si>
  <si>
    <t>INGENIERÍA EN TECNOLOGÍA DE LA INFORMACIÓN</t>
  </si>
  <si>
    <t>TÉCNICO SUPERIOR UNIVERSITARIO EN MANTENIMIENTO A MAQUINARIA PESADA</t>
  </si>
  <si>
    <t>FACULTAD DE CONTADURÍA Y ADMINISTRACIÓN EXTENSIÓN PARRAL UACH</t>
  </si>
  <si>
    <t>FACULTAD DE DERECHO EXTENSIÓN PARRAL</t>
  </si>
  <si>
    <t>FACULTAD DE ECONOMÍA INTERNACIONAL UACH</t>
  </si>
  <si>
    <t>MAESTRÍA EN ECONOMÍA EMPRESARIAL</t>
  </si>
  <si>
    <t>FACULTAD DE ENFERMERÍA Y NUTRIOLOGÍA EXTENSIÓN PARRAL UACH</t>
  </si>
  <si>
    <t>FACULTAD DE MEDICINA EXTENSIÓN PARRAL</t>
  </si>
  <si>
    <t>INSTITUTO TECNOLÓGICO DE PARRAL</t>
  </si>
  <si>
    <t>LICENCIATURA EN CONTADURÍA</t>
  </si>
  <si>
    <t>INGENIERÍA MECATRÓNICA</t>
  </si>
  <si>
    <t>CENTRO REGIONAL DE EDUCACIÓN SUPERIOR SEDE MADERA UACH</t>
  </si>
  <si>
    <t>UNIVERSIDAD TECNOLÓGICA DE LA BABÍCORA</t>
  </si>
  <si>
    <t>UNIDAD ACADÉMICA DE MADERA</t>
  </si>
  <si>
    <t>TÉCNICO SUPERIOR UNIVERSITARIO EN DESARROLLO DE NEGOCIOS ÁREA DE MERCADOTECNIA</t>
  </si>
  <si>
    <t>TÉCNICO SUPERIOR UNIVERSITARIO EN MANTENIMIENTO ÁREA MAQUINARIA PESADA</t>
  </si>
  <si>
    <t>LICENCIATURA EN PSICOLOGÍA EDUCATIVA</t>
  </si>
  <si>
    <t>UNIVERSIDAD AUTÓNOMA DE CD JUÁREZ UACJ</t>
  </si>
  <si>
    <t>DIVISI0N MULTIDISCIPLINARIA CAMPUS NUEVO CASAS GRANDES</t>
  </si>
  <si>
    <t>MÉDICO VETERINARIO ZOOTECNISTA</t>
  </si>
  <si>
    <t>INGENIERÍA EN AGRONEGOCIOS</t>
  </si>
  <si>
    <t>ESCUELA NORMAL SUPERIOR</t>
  </si>
  <si>
    <t>INSTITUTO TECNOLÓGICO SUPERIOR DE NUEVO CASAS GRANDES</t>
  </si>
  <si>
    <t>UNIDAD ACADÉMICA OJINAGA</t>
  </si>
  <si>
    <t>TÉCNICO SUPERIOR UNIVERSITARIO EN TECNOLOGÍA DE LA INFORMACIÓN Y COMUNICACIÓN ÁREA SISTEMAS INFORMÁT</t>
  </si>
  <si>
    <t>CENTRO REGIONAL DE EDUCACIÓN SUPERIOR SEDE OJINAGA UACH</t>
  </si>
  <si>
    <t>NORMAL RURAL RICARDO FLORES MAGÓN</t>
  </si>
  <si>
    <t>ESCUELA NORMAL RURAL RICARDO FLORES MAGÓN</t>
  </si>
  <si>
    <t>MAESTRÍA EN INVESTIGACIÓN</t>
  </si>
  <si>
    <t>INSTITUTO DE ESTUDIOS SUPERIORES Y FORMACIÓN HUMANA EXTENSIÓN JUÁREZ</t>
  </si>
  <si>
    <t>UNIVERSIDAD INTERAMÉRICANA DEL NORTE</t>
  </si>
  <si>
    <t>LICENCIATURA EN ODONTOLOGÍA</t>
  </si>
  <si>
    <t>ESP. PARA LA PROFESIONALIZACIÓN EN Y PARA LOS DERECHOS DE LOS NIÑOS Y LAS NIÑAS EN LA PRIMERA INFANC</t>
  </si>
  <si>
    <t>INSTITUTO DE CIENCIAS BIOMÉDICAS UACJ</t>
  </si>
  <si>
    <t>DOCTORADO EN CIENCIAS QUÍMICO BIOLÓGICAS</t>
  </si>
  <si>
    <t>ESPECIALIDAD EN MEDICINA Y CIRUGÍA EN PEQUEÑAS ESPECIES</t>
  </si>
  <si>
    <t>ESPECIALIDAD EN CIRUGÍA ORAL Y MAXILOFACIAL</t>
  </si>
  <si>
    <t>ESPECIALIDAD EN ODONTOPEDIATRÍA</t>
  </si>
  <si>
    <t>ESPECIALIDAD EN ORTOPEDIA Y TRAUMATOLOGÍA</t>
  </si>
  <si>
    <t>ESPECIALIDAD EN PRÓTESIS BUCAL FIJA Y REMOVIBLE</t>
  </si>
  <si>
    <t>LICENCIATURA EN BIOLOGÍA</t>
  </si>
  <si>
    <t>LICENCIATURA EN QUÍMICA</t>
  </si>
  <si>
    <t>LICENCIATURA EN OPTOMETRÍA</t>
  </si>
  <si>
    <t>MAESTRÍA EN VETERINARIA SUSTENTABLE</t>
  </si>
  <si>
    <t>MAESTRÍA EN CIENCIAS ORIENTACIÓN GENÓMICA</t>
  </si>
  <si>
    <t>MAESTRÍA EN CIENCIAS QUÍMICO BIOLÓGICAS</t>
  </si>
  <si>
    <t>MAESTRÍA EN CIENCIAS FORENSES</t>
  </si>
  <si>
    <t>MAESTRÍA EN DOCENCIA BIOMÉDICA</t>
  </si>
  <si>
    <t>MAESTRÍA EN CIENCIAS DE LA SALUD PÚBLICA</t>
  </si>
  <si>
    <t>MAESTRÍA EN CIENCIAS ODONTOLÓGICAS CLÍNICO EPIDEMIOLÓGICAS</t>
  </si>
  <si>
    <t>INSTITUT0 ARQUITECTURA DISEÑO Y ARTE UACJ</t>
  </si>
  <si>
    <t>LICENCIATURA EN TEORÍA Y CRITICA DEL ARTE</t>
  </si>
  <si>
    <t>MAESTRÍA EN ESTUDIOS Y PROCESOS CREATIVOS</t>
  </si>
  <si>
    <t>MAESTRÍA EN PLANIFICACIÓN Y DESARROLLO URBANO</t>
  </si>
  <si>
    <t>INSTITUTO DE CIENCIAS SOCIALES Y ADMINISTRACIÓN UACJ</t>
  </si>
  <si>
    <t>DOCTORADO EN PSICOLOGÍA CON ÉNFASIS EN SALUD Y VIOLENCIA</t>
  </si>
  <si>
    <t>LICENCIATURA EN HISTORIA DE MÉXICO</t>
  </si>
  <si>
    <t>LICENCIATURA EN ECONOMÍA</t>
  </si>
  <si>
    <t>LICENCIATURA EN SOCIOLOGÍA</t>
  </si>
  <si>
    <t>LICENCIATURA EN SEGURIDAD Y POLÍTICAS PÚBLICAS</t>
  </si>
  <si>
    <t>MAESTRÍA EN ESTUDIOS LITERARIOS</t>
  </si>
  <si>
    <t>MAESTRÍA EN HISTORIA</t>
  </si>
  <si>
    <t>MAESTRÍA EN ADMINISTRACIÓN DE EMPRESAS</t>
  </si>
  <si>
    <t>MAESTRÍA EN CIENCIAS SOCIALES</t>
  </si>
  <si>
    <t>MAESTRÍA EN DERECHO FISCAL</t>
  </si>
  <si>
    <t>MAESTRÍA EN ECONOMÍA</t>
  </si>
  <si>
    <t>MAESTRÍA EN ESTUDIOS INTERDISCIPLINARIOS DE GÉNERO</t>
  </si>
  <si>
    <t>MAESTRÍA EN PSICOTERAPIA HUMANISTA Y EDUCACIÓN PARA LA PAZ</t>
  </si>
  <si>
    <t>MAESTRÍA EN EDUCACIÓN ESPECIAL</t>
  </si>
  <si>
    <t>MAESTRÍA EN INVESTIGACIÓN EDUCATIVA APLICADA</t>
  </si>
  <si>
    <t>MAESTRÍA EN ARCHIVISTA</t>
  </si>
  <si>
    <t>MAESTRÍA EN CONTRALORÍA SOCIAL</t>
  </si>
  <si>
    <t>MAESTRÍA EN GESTIÓN DE SERVICIOS INFORMATIVOS</t>
  </si>
  <si>
    <t>DIVISIÓN MULTIDISCIPLINARIA DE LA UACJ EN CIUDAD UNIVERSITARIA</t>
  </si>
  <si>
    <t>INGENIERÍA EN SOFTWARE</t>
  </si>
  <si>
    <t>LICENCIATURA EN QUÍMICO FARMACÉUTICO BIÓLOGO</t>
  </si>
  <si>
    <t>LICENCIATURA EN GERONTOLOGÍA</t>
  </si>
  <si>
    <t>LICENCIATURA EN PEDAGOGÍA DEL INGLÉS COMO SEGUNDA LENGUA</t>
  </si>
  <si>
    <t>INSTITUTO DE INGENIERÍA Y TECNOLOGÍA UACJ</t>
  </si>
  <si>
    <t>DOCTORADO EN CIENCIAS DE INGENIERÍA</t>
  </si>
  <si>
    <t>INGENIERÍA FÍSICA</t>
  </si>
  <si>
    <t>LICENCIATURA EN MATEMÁTICAS</t>
  </si>
  <si>
    <t>INGENIERÍA AMBIENTAL</t>
  </si>
  <si>
    <t>INGENIERÍA EN MANUFACTURA</t>
  </si>
  <si>
    <t>INGENIERÍA EN SISTEMAS AUTOMOTRICES</t>
  </si>
  <si>
    <t>INGENIERÍA EN SISTEMAS DIGITALES Y COMUNICACIÓN</t>
  </si>
  <si>
    <t>INGENIERÍA BIOMÉDICA</t>
  </si>
  <si>
    <t>MAESTRÍA EN CIENCIA DE LOS MATERIALES</t>
  </si>
  <si>
    <t>MAESTRÍA EN MATEMÁTICA EDUCATIVA</t>
  </si>
  <si>
    <t>MAESTRÍA EN INGENIERÍA AMBIENTAL Y ECOSISTEMAS</t>
  </si>
  <si>
    <t>MAESTRÍA EN INGENIERÍA CIVIL</t>
  </si>
  <si>
    <t>MAESTRÍA EN INGENIERÍA ELÉCTRICA</t>
  </si>
  <si>
    <t>MAESTRÍA EN INGENIERÍA EN MANUFACTURA</t>
  </si>
  <si>
    <t>FACULTAD CIENCIAS POLÍTICAS Y SOCIALES UACH</t>
  </si>
  <si>
    <t>LICENCIATURA EN ADMINISTRACIÓN PÚBLICA Y CIENCIAS POLÍTICAS</t>
  </si>
  <si>
    <t>MAESTRÍA EN COMUNICACIÓN</t>
  </si>
  <si>
    <t>FACULTAD DE CIENCIAS DE LA CULTURA FISICA EXTENSIÓN JUÁREZ</t>
  </si>
  <si>
    <t>ITESM CAMPUS CIUDAD JUÁREZ</t>
  </si>
  <si>
    <t>LICENCIATURA EN ANIMACIÓN Y ARTE DIGITAL</t>
  </si>
  <si>
    <t>INGENIERÍA EN NEGOCIOS Y TECNOLOGÍAS DE INFORMACIÓN</t>
  </si>
  <si>
    <t>LICENCIATURA EN CONTADURÍA PÚBLICA Y FINANZAS</t>
  </si>
  <si>
    <t>LICENCIATURA EN INNOVACIÓN Y DESARROLLO DE NEGOCIOS</t>
  </si>
  <si>
    <t>TRONCO COMÚN EN NEGOCIOS</t>
  </si>
  <si>
    <t>INGENIERÍA EN TECNOLOGÍAS COMPUTACIONALES</t>
  </si>
  <si>
    <t>INGENIERO EN TECNOLOGÍA DE INFORMACIÓN Y COMUNICACIONES</t>
  </si>
  <si>
    <t>TRONCO COMÚN EN INGENIERÍA</t>
  </si>
  <si>
    <t>UNIVERSIDAD REGIONAL DEL NORTE CD. JUÁREZ</t>
  </si>
  <si>
    <t>LICENCIATURA EN ADMINISTRACIÓN CON OPCIÓN EN EMPRESAS</t>
  </si>
  <si>
    <t>LICENCIATURA EN ADMINISTRACIÓN CON OPCIÓN EN RECURSOS HUMANOS</t>
  </si>
  <si>
    <t>INGENIERÍA INDUSTRIAL EN CALIDAD Y PRODUCTIVIDAD</t>
  </si>
  <si>
    <t>MAESTRÍA EN DIRECCIÓN ORGANIZACIONAL</t>
  </si>
  <si>
    <t>TRONCO COMÚN EN PSICOLOGÍA</t>
  </si>
  <si>
    <t>LICENCIATURA EN INGENIERÍA INDUSTRIAL Y SISTEMAS</t>
  </si>
  <si>
    <t>MAESTRÍA EN CIENCIAS PENALES Y CRIMINALÍSTICA</t>
  </si>
  <si>
    <t>MAESTRÍA EN LOGÍSTICA Y RECURSOS HUMANOS</t>
  </si>
  <si>
    <t>MAESTRÍA EN INVESTIGACIÓN EDUCATIVA</t>
  </si>
  <si>
    <t>INSTITUTO TECNOLÓGICO DE CIUDAD JUÁREZ</t>
  </si>
  <si>
    <t>DOCTORADO EN INGENIERÍA INDUSTRIAL</t>
  </si>
  <si>
    <t>INGENIERÍA EN ADMINISTRACIÓN</t>
  </si>
  <si>
    <t>INGENIERÍA EN ELÉCTRICA</t>
  </si>
  <si>
    <t>INGENIERÍA EN ELECTRÓNICA</t>
  </si>
  <si>
    <t>INGENIERÍA EN LOGÍSTICA</t>
  </si>
  <si>
    <t>MAESTRÍA EN ADMINISTRACIÓN DE NEGOCIOS INTERNACIONALES</t>
  </si>
  <si>
    <t>UNIVERSIDAD TECNOLÓGICA DE CIUDAD JUÁREZ</t>
  </si>
  <si>
    <t>INGENIERÍA EN FINANCIERA Y FISCAL</t>
  </si>
  <si>
    <t>LICENCIATURA EN NEGOCIOS E INNOVACIÓN EMPRESARIAL</t>
  </si>
  <si>
    <t>LICENCIATURA EN TERAPIA FÍSICA</t>
  </si>
  <si>
    <t>LICENCIATURA EN PROTECCIÓN CIVIL Y EMERGENCIAS</t>
  </si>
  <si>
    <t>TÉCNICO SUPERIOR UNIVERSITARIO EN CONTADURÍA</t>
  </si>
  <si>
    <t>TÉCNICO SUPERIOR UNIVERSITARIO EN OPERACIONES COMERCIALES INTERNACIONALES</t>
  </si>
  <si>
    <t>TÉCNICO SUPERIOR UNIVERSITARIO EN ENERGÍAS RENOVABLES ÁREA CALIDAD Y AHORRO DE ENERGÍA</t>
  </si>
  <si>
    <t>TÉCNICO SUPERIOR UNIVERSITARIO EN MANTENIMIENTO INDUSTRIAL</t>
  </si>
  <si>
    <t>TÉCNICO SUPERIOR UNIVERSITARIO EN MECATRÓNICA</t>
  </si>
  <si>
    <t>TÉCNICO SUPERIOR UNIVERSITARIO EN PROCESOS INDUSTRIALES ÁREA MANUFACTURA EN COMPETENCIAS PROFESIONAL</t>
  </si>
  <si>
    <t>TÉCNICO SUPERIOR UNIVERSITARIO EN TECNOLOGÍAS DE LA INFORMACIÓN Y COMUNICACIONES ÁREA REDES Y TELECO</t>
  </si>
  <si>
    <t>TÉCNICO SUPERIOR UNIVERSITARIO EN PARAMÉDICO</t>
  </si>
  <si>
    <t>TÉCNICO SUPERIOR UNIVERSITARIO EN TERAPIA FÍSICA</t>
  </si>
  <si>
    <t>CENTRO UNIVERSITARIO DE CD. JUÁREZ</t>
  </si>
  <si>
    <t>LICENCIATURA EN ADMINISTRACIÓN ADUANERA</t>
  </si>
  <si>
    <t>ESCUELA SUPERIOR DE PSICOLOGÍA UACJ</t>
  </si>
  <si>
    <t>MAESTRÍA EN PSICOLOGÍA CLÍNICA Y PSICOTERAPIA</t>
  </si>
  <si>
    <t>UNIVERSIDAD DE DURANGO CAMPUS CD. JUÁREZ</t>
  </si>
  <si>
    <t>MÉDICO GENERAL</t>
  </si>
  <si>
    <t>MAESTRÍA EN MERCADOTECNIA Y NEGOCIOS INTERNACIONALES</t>
  </si>
  <si>
    <t>MAESTRÍA EN VALUACIÓN INMOBILIARIA</t>
  </si>
  <si>
    <t>UNIVERSIDAD TECNOLÓGICA PASO DEL NORTE</t>
  </si>
  <si>
    <t>INGENIERÍA EN TECNOLOGÍAS DE INFORMACIÓN Y COMUNICACIÓN</t>
  </si>
  <si>
    <t>TÉCNICO SUPERIOR UNIVERSITARIO EN ADMINISTRACIÓN ÁREA ADMINISTRACIÓN Y EVALUACIÓN DE PROYECTOS</t>
  </si>
  <si>
    <t>TÉCNICO SUPERIOR UNIVERSITARIO EN PROCESOS INDUSTRIALES</t>
  </si>
  <si>
    <t>TÉCNICO SUPERIOR UNIVERSITARIO EN TECNOLOGÍAS DE LA INFORMACIÓN Y COMUNICACIÓN</t>
  </si>
  <si>
    <t>CENTRO DE ESTUDIOS PROFESIONALES DE CIUDAD JUÁREZ</t>
  </si>
  <si>
    <t>INGENIERÍA INDUSTRIAL EN CALIDAD Y MANUFACTURA</t>
  </si>
  <si>
    <t>INSTITUTO SUPERIOR DE CIENCIAS DE CIUDAD JUÁREZ</t>
  </si>
  <si>
    <t>INSTITUTO SUPERIOR DE CIENCIAS DE CIUDAD JUÁREZ</t>
  </si>
  <si>
    <t>INGENIERÍA INDUSTRIAL PRODUCTIVA</t>
  </si>
  <si>
    <t>CENTRO DE FORMACIÓN Y ACTUALIZACIÓN JUDICIAL PLANTEL CD JUAREZ</t>
  </si>
  <si>
    <t>CENTRO LATINOAMERICANO DE PENSAMIENTO CRITICO</t>
  </si>
  <si>
    <t>ESPECIALIDAD EN PEDAGOGÍA CRÍTICA</t>
  </si>
  <si>
    <t>INSTITUTO REGIONAL DE ESTUDIOS DE LA FAMILIA CAMPUS JUÁREZ</t>
  </si>
  <si>
    <t>CUAUHTÉMOC</t>
  </si>
  <si>
    <t>UNIVERSIDAD PEDAGOGICA NACIONAL DEL ESTADO DE CHIHUAHUA CAMPUS CUAUHTÉMOC</t>
  </si>
  <si>
    <t>MAESTRÍA EN EDUCACIÓN CAMPO PRÁCTICA DOCENTE E INTEGRACIÓN CULTURAL</t>
  </si>
  <si>
    <t>MAESTRÍA EN EDUCACIÓN INTERCULTURAL</t>
  </si>
  <si>
    <t>UNIDAD ACADEMICA DE CIUDAD CUAUHTÉMOC</t>
  </si>
  <si>
    <t>TÉCNICO SUPERIOR UNIVERSITARIO EN MECATRÓNICA ÁREA INSTALACIONES ELÉCTRICAS EFICIENTES</t>
  </si>
  <si>
    <t>DIVISIÓN MULTIDISCIPLINARIA DE LA UACJ EN CUAUHTÉMOC</t>
  </si>
  <si>
    <t>LICENCIATURA EN GEOINFORMÁTICA</t>
  </si>
  <si>
    <t>INGENIERÍA EN DISEÑO AUTOMATIZACIÓN AGRICOLA</t>
  </si>
  <si>
    <t>INGENIERÍA EN DISEÑO AUTOMATIZACIÓN ALIMENTARIA</t>
  </si>
  <si>
    <t>FACULTAD DE CIENCIAS AGROTECNOLÓGICAS EXTENSIÓN CUAUHTÉMOC</t>
  </si>
  <si>
    <t>CENTRO CULTURAL UNIVERSITARIO UNIVERSITARIO DE CD CUAUHTEMOC</t>
  </si>
  <si>
    <t>INSTITUTO TECNOLÓGICO DE CIUDAD CUAUHTEMOC</t>
  </si>
  <si>
    <t>INSTITUTO TECNOLÓGICO DE CIUDAD CUAUHTÉMOC</t>
  </si>
  <si>
    <t>INGENIERÍA EN INDUSTRIAS ALIMENTARIAS</t>
  </si>
  <si>
    <t>LICENCIATURA EN TECNOLOGÍAS DE LA INFORMACIÓN Y COMUNICACIONES</t>
  </si>
  <si>
    <t>JIMÉNEZ</t>
  </si>
  <si>
    <t>INSTITUTO TECNOLÓGICO DE CIUDAD JIMÉNEZ</t>
  </si>
  <si>
    <t>CHÍNIPAS</t>
  </si>
  <si>
    <t>Inicio de ciclo  2014-2015</t>
  </si>
  <si>
    <t>POBLACION 2014</t>
  </si>
  <si>
    <t>BACH. TECN.</t>
  </si>
  <si>
    <t>TECN. PROF.</t>
  </si>
  <si>
    <t>COBERTURA (16-18)</t>
  </si>
  <si>
    <t>SEXO MASCULINO</t>
  </si>
  <si>
    <t>SEXO FEMENINO</t>
  </si>
  <si>
    <t xml:space="preserve">          * N O T A :   ESTA SECCIÓN ES CONTESTADA A CRITERIO DEL PERSONAL ENCARGADO DEL LLENADO DE LA ESTADISTICA CUANDO NO CUENTAN CON SERVICIO DE USAER</t>
  </si>
  <si>
    <t>DOCENTES POR GRADO</t>
  </si>
  <si>
    <t>DOCENTE ESPECIAL</t>
  </si>
  <si>
    <t>ADMINISTRATIVO</t>
  </si>
  <si>
    <t>ALUM. ATENDIDOS POR USAER</t>
  </si>
  <si>
    <t>MAS DE UN GDO</t>
  </si>
  <si>
    <t>P E R S O N A L</t>
  </si>
  <si>
    <t>G R U P O S</t>
  </si>
  <si>
    <t>EXISTENTES</t>
  </si>
  <si>
    <t>EN USO</t>
  </si>
  <si>
    <t>TOTAL DOCENTE</t>
  </si>
  <si>
    <t>CENTROS REGIONALES DE EDUCACION INTEGRAL AL  INICIO DEL CICLO ESCOLAR 2014-2015</t>
  </si>
  <si>
    <t>037  JUAREZ</t>
  </si>
  <si>
    <t>0001  JUAREZ</t>
  </si>
  <si>
    <t>DAVID ALFARO SIQUEIROS</t>
  </si>
  <si>
    <t>JOSEFA ORTIZ DE DOMINGUEZ</t>
  </si>
  <si>
    <t>0001  CHIHUAHUA</t>
  </si>
  <si>
    <t>08DPR0005K</t>
  </si>
  <si>
    <t>EMILIANO ZAPATA</t>
  </si>
  <si>
    <t>029  GUADALUPE Y CALVO</t>
  </si>
  <si>
    <t>0371  LOS INDIOS</t>
  </si>
  <si>
    <t>LOS INDIOS</t>
  </si>
  <si>
    <t>ADOLFO LOPEZ MATEOS</t>
  </si>
  <si>
    <t>08DPR0014S</t>
  </si>
  <si>
    <t>FRANCISCO I. MADERO</t>
  </si>
  <si>
    <t>050  NUEVO CASAS GRANDES</t>
  </si>
  <si>
    <t>0001  NUEVO CASAS GRANDES</t>
  </si>
  <si>
    <t>ALONDIGA DE GRANADITAS NUM. 3104</t>
  </si>
  <si>
    <t>INDEPENDENCIA</t>
  </si>
  <si>
    <t>08DPR0016Q</t>
  </si>
  <si>
    <t>TORIBIO ORTEGA</t>
  </si>
  <si>
    <t>0001  CUAUHTEMOC</t>
  </si>
  <si>
    <t>COLONIA MILITAR</t>
  </si>
  <si>
    <t>BENITO JUAREZ</t>
  </si>
  <si>
    <t>SOR JUANA INES DE LA CRUZ</t>
  </si>
  <si>
    <t>08DPR0028V</t>
  </si>
  <si>
    <t>ELIGIO ANCONA</t>
  </si>
  <si>
    <t>1486  BAJIO DE LA MESA</t>
  </si>
  <si>
    <t>BAJIO DE LA MESA</t>
  </si>
  <si>
    <t>08DPR0033G</t>
  </si>
  <si>
    <t>FRANCISCO VILLA</t>
  </si>
  <si>
    <t>MATAMOROS Y COAHUILA S/N</t>
  </si>
  <si>
    <t>ABRAHAM GONZALEZ</t>
  </si>
  <si>
    <t>0001  SAUCILLO</t>
  </si>
  <si>
    <t>08DPR0042O</t>
  </si>
  <si>
    <t>FELIPE ANGELES</t>
  </si>
  <si>
    <t>DEFENSA POPULAR Y 13A.</t>
  </si>
  <si>
    <t>08DPR0044M</t>
  </si>
  <si>
    <t>CINCO DE MAYO</t>
  </si>
  <si>
    <t>0024  CIENEGA DE NOROGACHI</t>
  </si>
  <si>
    <t>CIENEGA DE NOROGACHI (LA CIENEGA)</t>
  </si>
  <si>
    <t>LUIS URIAS BELDERRAIN</t>
  </si>
  <si>
    <t>021  DELICIAS</t>
  </si>
  <si>
    <t>0001  DELICIAS</t>
  </si>
  <si>
    <t>VICENTE LOMBARDO TOLEDANO</t>
  </si>
  <si>
    <t>08DPR0055S</t>
  </si>
  <si>
    <t>LAZARO CARDENAS</t>
  </si>
  <si>
    <t>1137  LA TABLETA</t>
  </si>
  <si>
    <t>LA TABLETA</t>
  </si>
  <si>
    <t>JOSE CLEMENTE OROZCO</t>
  </si>
  <si>
    <t>08DPR0057Q</t>
  </si>
  <si>
    <t>JOSE DE SAN MARTIN</t>
  </si>
  <si>
    <t>040  MADERA</t>
  </si>
  <si>
    <t>0155  CASA COLORADA</t>
  </si>
  <si>
    <t>CASA COLORADA</t>
  </si>
  <si>
    <t>08DPR0064Z</t>
  </si>
  <si>
    <t>SARH</t>
  </si>
  <si>
    <t>VERACRUZ Y MELAQUE</t>
  </si>
  <si>
    <t>0001  JUAN ALDAMA</t>
  </si>
  <si>
    <t>08DPR0076E</t>
  </si>
  <si>
    <t>0083  DURAZNO DE ARRIBA</t>
  </si>
  <si>
    <t>DURAZNO DE ARRIBA</t>
  </si>
  <si>
    <t>08DPR0078C</t>
  </si>
  <si>
    <t>VICENTE GUERRERO</t>
  </si>
  <si>
    <t>HERMANOS ESCOBAR Y PLUTARCO ELIAS CALLES</t>
  </si>
  <si>
    <t>08DPR0083O</t>
  </si>
  <si>
    <t>HERMANOS FLORES MAGON</t>
  </si>
  <si>
    <t>FRANCISCO VILLA NUM. 600</t>
  </si>
  <si>
    <t>08DPR0085M</t>
  </si>
  <si>
    <t>IGNACIO RODRIGUEZ TERRAZAS</t>
  </si>
  <si>
    <t>IGNACIO RODRIGUEZ NUM. 60</t>
  </si>
  <si>
    <t>08DPR0086L</t>
  </si>
  <si>
    <t>JOSE TRINIDAD PEREYRA</t>
  </si>
  <si>
    <t>0005  AGUA ESCONDIDA</t>
  </si>
  <si>
    <t>AGUA ESCONDIDA</t>
  </si>
  <si>
    <t>TIERRA Y LIBERTAD</t>
  </si>
  <si>
    <t>AGUSTIN FARABUNDO MARTI</t>
  </si>
  <si>
    <t>0001  PEDRO MEOQUI</t>
  </si>
  <si>
    <t>08DPR0096S</t>
  </si>
  <si>
    <t>LEONA VICARIO</t>
  </si>
  <si>
    <t>MANUEL N. LOPEZ NUM. 157 KILOMETRO 20</t>
  </si>
  <si>
    <t>08DPR0100O</t>
  </si>
  <si>
    <t>SOLEDAD HERRERA VILLA</t>
  </si>
  <si>
    <t>SEVILLA Y CHECOSLOVAQUIA</t>
  </si>
  <si>
    <t>08DPR0103L</t>
  </si>
  <si>
    <t>RICARDO FLORES MAGON</t>
  </si>
  <si>
    <t>COPILCO Y QUEMADA</t>
  </si>
  <si>
    <t>LIBERTAD</t>
  </si>
  <si>
    <t>08DPR0112T</t>
  </si>
  <si>
    <t>1736  CIENEGA DE SILVA</t>
  </si>
  <si>
    <t>CIENEGA DE SILVA</t>
  </si>
  <si>
    <t>PLAN DE AYALA</t>
  </si>
  <si>
    <t>08DPR0117O</t>
  </si>
  <si>
    <t>CRISTOBAL COLON</t>
  </si>
  <si>
    <t>0480  MESA DE LA CRUZ</t>
  </si>
  <si>
    <t>MESA DE LA CRUZ</t>
  </si>
  <si>
    <t>08DPR0118N</t>
  </si>
  <si>
    <t>GABRIEL RAMOS MILLAN</t>
  </si>
  <si>
    <t>0091  EL GRANIZO</t>
  </si>
  <si>
    <t>EL GRANIZO</t>
  </si>
  <si>
    <t>08DPR0119M</t>
  </si>
  <si>
    <t>0097  HUERTA DE LOS CARRILLO</t>
  </si>
  <si>
    <t>HUERTA DE LOS CARRILLO</t>
  </si>
  <si>
    <t>08DPR0120B</t>
  </si>
  <si>
    <t>1333  MESA DEL DURAZNO</t>
  </si>
  <si>
    <t>MESA DEL DURAZNO</t>
  </si>
  <si>
    <t>08DPR0122Z</t>
  </si>
  <si>
    <t>0029  BUENA VISTA (MESA REDONDA)</t>
  </si>
  <si>
    <t>BUENA VISTA</t>
  </si>
  <si>
    <t>08DPR0126W</t>
  </si>
  <si>
    <t>FRANCISCO GONZALEZ BOCANEGRA</t>
  </si>
  <si>
    <t>1515  LAS PILAS DEL POTRERILLO</t>
  </si>
  <si>
    <t>LAS PILAS DEL POTRERILLO</t>
  </si>
  <si>
    <t>08DPR0131H</t>
  </si>
  <si>
    <t>DOLORES HIDALGO Y 1 MAYO</t>
  </si>
  <si>
    <t>08DPR0132G</t>
  </si>
  <si>
    <t>VICENTE RIVA PALACIO</t>
  </si>
  <si>
    <t>0400  TIGRE DE SAN RAFAEL (RINCON DEL TIGRE)</t>
  </si>
  <si>
    <t>TIGRE DE SAN RAFAEL (RINCON DEL TIGRE)</t>
  </si>
  <si>
    <t>08DPR0134E</t>
  </si>
  <si>
    <t>0127  MESA DE SAN RAFAEL</t>
  </si>
  <si>
    <t>MESA DE SAN RAFAEL</t>
  </si>
  <si>
    <t>08DPR0135D</t>
  </si>
  <si>
    <t>VENUSTIANO CARRANZA</t>
  </si>
  <si>
    <t>0203  SAN JERONIMO</t>
  </si>
  <si>
    <t>SAN JERONIMO</t>
  </si>
  <si>
    <t>08DPR0136C</t>
  </si>
  <si>
    <t>0619  BASONOPITA DE ABAJO</t>
  </si>
  <si>
    <t>BASONOPITA DE ABAJO</t>
  </si>
  <si>
    <t>08DPR0137B</t>
  </si>
  <si>
    <t>VEINTE DE NOVIEMBRE</t>
  </si>
  <si>
    <t>0142  OJO FRIO DE ARRIBA</t>
  </si>
  <si>
    <t>OJO FRIO DE ARRIBA</t>
  </si>
  <si>
    <t>08DPR0139Z</t>
  </si>
  <si>
    <t>0104  LAGUNA DE LOS CANO</t>
  </si>
  <si>
    <t>LAGUNA DE LOS CANO</t>
  </si>
  <si>
    <t>08DPR0140P</t>
  </si>
  <si>
    <t>PROGRESO</t>
  </si>
  <si>
    <t>1196  LA TRINIDAD</t>
  </si>
  <si>
    <t>LA TRINIDAD</t>
  </si>
  <si>
    <t>08DPR0142N</t>
  </si>
  <si>
    <t>NIÑOS HEROES</t>
  </si>
  <si>
    <t>0216  SANTA RITA</t>
  </si>
  <si>
    <t>SANTA RITA</t>
  </si>
  <si>
    <t>08DPR0145K</t>
  </si>
  <si>
    <t>0462  TALAYOTES</t>
  </si>
  <si>
    <t>TALAYOTES</t>
  </si>
  <si>
    <t>08DPR0146J</t>
  </si>
  <si>
    <t>0222  SANTO DOMINGO</t>
  </si>
  <si>
    <t>SANTO DOMINGO</t>
  </si>
  <si>
    <t>08DPR0149G</t>
  </si>
  <si>
    <t>FLORENTINO BOJORQUEZ</t>
  </si>
  <si>
    <t>1421  ALGARROBAS</t>
  </si>
  <si>
    <t>ALGARROBAS</t>
  </si>
  <si>
    <t>08DPR0150W</t>
  </si>
  <si>
    <t>0202  SAN IGNACIO DE LOS SOTELO</t>
  </si>
  <si>
    <t>SAN IGNACIO DE LOS SOTELO</t>
  </si>
  <si>
    <t>JUAN DE LA BARRERA</t>
  </si>
  <si>
    <t>032  HIDALGO DEL PARRAL</t>
  </si>
  <si>
    <t>0001  HIDALGO DEL PARRAL</t>
  </si>
  <si>
    <t>08DPR0153T</t>
  </si>
  <si>
    <t>JUAN ALVAREZ</t>
  </si>
  <si>
    <t>0219  SANTA ROSALIA DE NABOGAME</t>
  </si>
  <si>
    <t>SANTA ROSALIA DE NABOGAME</t>
  </si>
  <si>
    <t>08DPR0155R</t>
  </si>
  <si>
    <t>0245  TOHAYANA</t>
  </si>
  <si>
    <t>TOHAYANA</t>
  </si>
  <si>
    <t>08DPR0157P</t>
  </si>
  <si>
    <t>IGNACIO ZARAGOZA</t>
  </si>
  <si>
    <t>0139  EL NOPAL</t>
  </si>
  <si>
    <t>EL NOPAL</t>
  </si>
  <si>
    <t>08DPR0158O</t>
  </si>
  <si>
    <t>0088  GALEANA</t>
  </si>
  <si>
    <t>GALEANA</t>
  </si>
  <si>
    <t>08DPR0159N</t>
  </si>
  <si>
    <t>IGNACIO GONZALEZ NEVAREZ</t>
  </si>
  <si>
    <t>0143  OJUELOS</t>
  </si>
  <si>
    <t>OJUELOS</t>
  </si>
  <si>
    <t>08DPR0160C</t>
  </si>
  <si>
    <t>GUILLERMO PRIETO</t>
  </si>
  <si>
    <t>0001  GUADALUPE Y CALVO</t>
  </si>
  <si>
    <t>LERDO NUM. 7</t>
  </si>
  <si>
    <t>08DPR0162A</t>
  </si>
  <si>
    <t>GREGORIO TORRES QUINTERO</t>
  </si>
  <si>
    <t>0151  EL PALMITO</t>
  </si>
  <si>
    <t>EL PALMITO</t>
  </si>
  <si>
    <t>030  GUAZAPARES</t>
  </si>
  <si>
    <t>010  BUENAVENTURA</t>
  </si>
  <si>
    <t>08DPR0172H</t>
  </si>
  <si>
    <t>EDUARDO JENNER</t>
  </si>
  <si>
    <t>0073  CHICORIMPA</t>
  </si>
  <si>
    <t>CHICORIMPA</t>
  </si>
  <si>
    <t>005  ASCENSION</t>
  </si>
  <si>
    <t>08DPR0179A</t>
  </si>
  <si>
    <t>NARCISO MENDOZA</t>
  </si>
  <si>
    <t>0089  RANCHO BLANCO</t>
  </si>
  <si>
    <t>RANCHO BLANCO</t>
  </si>
  <si>
    <t>08DPR0187J</t>
  </si>
  <si>
    <t>0090  SAMACHIQUE</t>
  </si>
  <si>
    <t>SAMACHIQUE</t>
  </si>
  <si>
    <t>08DPR0188I</t>
  </si>
  <si>
    <t>MARGARITA MAZA DE JUAREZ</t>
  </si>
  <si>
    <t>104 NUM. 2011 Y BUENAVISTA</t>
  </si>
  <si>
    <t>0005  COLONIA ANAHUAC</t>
  </si>
  <si>
    <t>08DPR0193U</t>
  </si>
  <si>
    <t>0067  CUEVA DEL TORO (NATAHUACHI)</t>
  </si>
  <si>
    <t>CUEVA DEL TORO (NATAHUACHI)</t>
  </si>
  <si>
    <t>011  CAMARGO</t>
  </si>
  <si>
    <t>08DPR0201M</t>
  </si>
  <si>
    <t>DAMIAN CARMONA</t>
  </si>
  <si>
    <t>0300  SAN PABLO</t>
  </si>
  <si>
    <t>SAN PABLO</t>
  </si>
  <si>
    <t>08DPR0204J</t>
  </si>
  <si>
    <t>0055  SANTA CATALINA DE VILLELA (SANTA CATARINA)</t>
  </si>
  <si>
    <t>SANTA CATALINA DE VILLELA (SANTA CATARINA)</t>
  </si>
  <si>
    <t>08DPR0208F</t>
  </si>
  <si>
    <t>JOSEFA O DE DOMINGUEZ</t>
  </si>
  <si>
    <t>0064  BENITO JUAREZ</t>
  </si>
  <si>
    <t>08DPR0212S</t>
  </si>
  <si>
    <t>8 DE JULIO</t>
  </si>
  <si>
    <t>0258  LA ESPERANZA</t>
  </si>
  <si>
    <t>EJIDO LA ESPERANZA</t>
  </si>
  <si>
    <t>16 DE SEPTIEMBRE</t>
  </si>
  <si>
    <t>EL TERRERO</t>
  </si>
  <si>
    <t>IGNACIO M ALTAMIRANO</t>
  </si>
  <si>
    <t>033  HUEJOTITAN</t>
  </si>
  <si>
    <t>08DPR0229S</t>
  </si>
  <si>
    <t>0014  CIENEGUILLA</t>
  </si>
  <si>
    <t>CIENEGUILLA</t>
  </si>
  <si>
    <t>08DPR0236B</t>
  </si>
  <si>
    <t>0001  IGNACIO ZARAGOZA</t>
  </si>
  <si>
    <t>JOSEFA ORTIZ DE DOMINGUEZ 79</t>
  </si>
  <si>
    <t>08DPR0240O</t>
  </si>
  <si>
    <t>0016  FRANCISCO I. MADERO (SAN MIGUEL)</t>
  </si>
  <si>
    <t>LAURELES S/N</t>
  </si>
  <si>
    <t>24 DE FEBRERO</t>
  </si>
  <si>
    <t>08DPR0266W</t>
  </si>
  <si>
    <t>CARMEN SERDAN</t>
  </si>
  <si>
    <t>FRANCIA NUM. 268</t>
  </si>
  <si>
    <t>066  URUACHI</t>
  </si>
  <si>
    <t>FRANCISCO ZARCO</t>
  </si>
  <si>
    <t>AGUSTIN MELGAR</t>
  </si>
  <si>
    <t>08DPR0279Z</t>
  </si>
  <si>
    <t>ROBERTO KOCH</t>
  </si>
  <si>
    <t>0850  EL CACASTLE</t>
  </si>
  <si>
    <t>EL CACASTLE</t>
  </si>
  <si>
    <t>08DPR0280P</t>
  </si>
  <si>
    <t>TLAXCALA Y ANAHUAC</t>
  </si>
  <si>
    <t>08DPR0283M</t>
  </si>
  <si>
    <t>LUIS RAMIREZ</t>
  </si>
  <si>
    <t>R. OGARRIO Y MARIANO ESCOBEDO</t>
  </si>
  <si>
    <t>08DPR0286J</t>
  </si>
  <si>
    <t>LUIS CABRERA</t>
  </si>
  <si>
    <t>PORFIRIO DIAZ Y NI¥OS HEROES</t>
  </si>
  <si>
    <t>08DPR0289G</t>
  </si>
  <si>
    <t>LUIS VARGAS PINERA</t>
  </si>
  <si>
    <t>ZEMPOALA NUM. 2617</t>
  </si>
  <si>
    <t>08DPR0290W</t>
  </si>
  <si>
    <t>0033  CACALOTE DE ABAJO</t>
  </si>
  <si>
    <t>CACALOTE DE ABAJO</t>
  </si>
  <si>
    <t>08DPR0291V</t>
  </si>
  <si>
    <t>10 DE ABRIL</t>
  </si>
  <si>
    <t>008  BATOPILAS</t>
  </si>
  <si>
    <t>0094  LA LABOR</t>
  </si>
  <si>
    <t>LA LABOR</t>
  </si>
  <si>
    <t>JOSE VASCONCELOS</t>
  </si>
  <si>
    <t>08DPR0310T</t>
  </si>
  <si>
    <t>AQUILES SERDAN</t>
  </si>
  <si>
    <t>0057  COLORADAS DE LOS CHAVEZ</t>
  </si>
  <si>
    <t>COLORADAS DE LOS CHAVEZ</t>
  </si>
  <si>
    <t>PRIMERO DE MAYO</t>
  </si>
  <si>
    <t>RAFAEL RAMIREZ</t>
  </si>
  <si>
    <t>08DPR0321Z</t>
  </si>
  <si>
    <t>LAS ANIMAS</t>
  </si>
  <si>
    <t>MIGUEL HIDALGO Y COSTILLA</t>
  </si>
  <si>
    <t>MIGUEL AHUMADA</t>
  </si>
  <si>
    <t>MELCHOR OCAMPO</t>
  </si>
  <si>
    <t>FERNANDO MONTES DE OCA</t>
  </si>
  <si>
    <t>08DPR0351T</t>
  </si>
  <si>
    <t>TRECE DE SEPTIEMBRE</t>
  </si>
  <si>
    <t>0018  ATAROS</t>
  </si>
  <si>
    <t>ATAROS</t>
  </si>
  <si>
    <t>08DPR0353R</t>
  </si>
  <si>
    <t>ALVARO OBREGON NUM. 2622</t>
  </si>
  <si>
    <t>08DPR0358M</t>
  </si>
  <si>
    <t>CLUB DE LEONES</t>
  </si>
  <si>
    <t>GOMEZ MORIN KILOMETRO 4.5 CARRETERA JUAREZ-PORVENIR</t>
  </si>
  <si>
    <t>08DPR0359L</t>
  </si>
  <si>
    <t>PABLO NERUDA</t>
  </si>
  <si>
    <t>0500  EL COYOTE</t>
  </si>
  <si>
    <t>EL COYOTE</t>
  </si>
  <si>
    <t>08DPR0361Z</t>
  </si>
  <si>
    <t>0009  COJAHUACHI</t>
  </si>
  <si>
    <t>COJAHUACHI</t>
  </si>
  <si>
    <t>08DPR0363Y</t>
  </si>
  <si>
    <t>OSCAR SOTO MAYNEZ</t>
  </si>
  <si>
    <t>0026  NICOLAS BRAVO</t>
  </si>
  <si>
    <t>MORELOS Y 18 S/N</t>
  </si>
  <si>
    <t>NICOLAS BRAVO</t>
  </si>
  <si>
    <t>08DPR0373E</t>
  </si>
  <si>
    <t>JUAN JACOBO ROUSSEAU</t>
  </si>
  <si>
    <t>I. RAMIREZ NUM. 1120</t>
  </si>
  <si>
    <t>08DPR0377A</t>
  </si>
  <si>
    <t>RIO GRIJALVA Y RIO TULA</t>
  </si>
  <si>
    <t>08DPR0378Z</t>
  </si>
  <si>
    <t>0584  EL RODEO</t>
  </si>
  <si>
    <t>EL RODEO</t>
  </si>
  <si>
    <t>BELISARIO DOMINGUEZ</t>
  </si>
  <si>
    <t>08DPR0384K</t>
  </si>
  <si>
    <t>MARIANO ARISTA</t>
  </si>
  <si>
    <t>046  MORELOS</t>
  </si>
  <si>
    <t>0001  MORELOS</t>
  </si>
  <si>
    <t>MORELOS</t>
  </si>
  <si>
    <t>08DPR0387H</t>
  </si>
  <si>
    <t>GUSTAVO DIAZ ORDAZ</t>
  </si>
  <si>
    <t>0160  SAN ANDRES</t>
  </si>
  <si>
    <t>SAN ANDRES</t>
  </si>
  <si>
    <t>08DPR0389F</t>
  </si>
  <si>
    <t>GRAN MORELOS</t>
  </si>
  <si>
    <t>0175  SOROBUENA</t>
  </si>
  <si>
    <t>SOROBUENA</t>
  </si>
  <si>
    <t>08DPR0391U</t>
  </si>
  <si>
    <t>JESUS GARCIA</t>
  </si>
  <si>
    <t>DR. LUIS MOYA S/N</t>
  </si>
  <si>
    <t>08DPR0393S</t>
  </si>
  <si>
    <t>0134  POTRERO DE LOS BOJORQUEZ [MINERAL]</t>
  </si>
  <si>
    <t>POTRERO DE LOS BOJORQUEZ (MINERAL)</t>
  </si>
  <si>
    <t>047  MORIS</t>
  </si>
  <si>
    <t>08DPR0398N</t>
  </si>
  <si>
    <t>MARTIRES DE PINOS ALTOS</t>
  </si>
  <si>
    <t>18 S/N</t>
  </si>
  <si>
    <t>MANUEL ACUÑA</t>
  </si>
  <si>
    <t>IGNACIO LOPEZ RAYON</t>
  </si>
  <si>
    <t>08DPR0411R</t>
  </si>
  <si>
    <t>0043  EL MOLINO</t>
  </si>
  <si>
    <t>AVENIDA 16 DE SEPTIEMBRE NUM. 301 Y AVENIDA HIDALGO</t>
  </si>
  <si>
    <t>0001  NAMIQUIPA</t>
  </si>
  <si>
    <t>0001  SANTA ROSALIA DE CAMARGO</t>
  </si>
  <si>
    <t>PASCUAL ORTIZ RUBIO</t>
  </si>
  <si>
    <t>052  OJINAGA</t>
  </si>
  <si>
    <t>TARAHUMARA</t>
  </si>
  <si>
    <t>08DPR0459K</t>
  </si>
  <si>
    <t>0336  MASAGUIACHI</t>
  </si>
  <si>
    <t>MASAGUIACHI</t>
  </si>
  <si>
    <t>08DPR0461Z</t>
  </si>
  <si>
    <t>JOSE MARTI</t>
  </si>
  <si>
    <t>KILOMETRO 17 CARRETERA PANAMERICANA</t>
  </si>
  <si>
    <t>08DPR0471F</t>
  </si>
  <si>
    <t>DANIEL DELGADILLO</t>
  </si>
  <si>
    <t>0002  COLONIA ESPERANZA</t>
  </si>
  <si>
    <t>COLONIA ESPERANZA</t>
  </si>
  <si>
    <t>055  ROSALES</t>
  </si>
  <si>
    <t>08DPR0477Z</t>
  </si>
  <si>
    <t>0306  BAJIO LARGO</t>
  </si>
  <si>
    <t>BAJIO LARGO</t>
  </si>
  <si>
    <t>08DPR0485I</t>
  </si>
  <si>
    <t>0065  CORRE COYOTE</t>
  </si>
  <si>
    <t>CORRE COYOTE</t>
  </si>
  <si>
    <t>08DPR0486H</t>
  </si>
  <si>
    <t>JOSE MA MORELOS Y PAVON</t>
  </si>
  <si>
    <t>0004  AGUA BLANCA</t>
  </si>
  <si>
    <t>AGUA BLANCA</t>
  </si>
  <si>
    <t>08DPR0502I</t>
  </si>
  <si>
    <t>JUAN ESCUTIA</t>
  </si>
  <si>
    <t>0757  AGUA BLANCA</t>
  </si>
  <si>
    <t>5 DE MAYO</t>
  </si>
  <si>
    <t>08DPR0533B</t>
  </si>
  <si>
    <t>0003  LAS ALVAREÑAS</t>
  </si>
  <si>
    <t>LAS ALVARE¥AS</t>
  </si>
  <si>
    <t>08DPR0550S</t>
  </si>
  <si>
    <t>CARLOS PACHECO</t>
  </si>
  <si>
    <t>064  EL TULE</t>
  </si>
  <si>
    <t>0025  SAN MATEO</t>
  </si>
  <si>
    <t>SAN MATEO</t>
  </si>
  <si>
    <t>08DPR0551R</t>
  </si>
  <si>
    <t>MARIN PORTILLO</t>
  </si>
  <si>
    <t>0001  EL TULE</t>
  </si>
  <si>
    <t>EL TULE</t>
  </si>
  <si>
    <t>08DPR0555N</t>
  </si>
  <si>
    <t>0001  MANUEL OJINAGA</t>
  </si>
  <si>
    <t>6A. NUM. 402</t>
  </si>
  <si>
    <t>001  AHUMADA</t>
  </si>
  <si>
    <t>JAIME NUNO</t>
  </si>
  <si>
    <t>LAZARO CARDENAS DEL RIO</t>
  </si>
  <si>
    <t>08DPR0583J</t>
  </si>
  <si>
    <t>DOLORES CARBAJAL DE DEGORTARI</t>
  </si>
  <si>
    <t>0064  MESA DE LA SIMONA</t>
  </si>
  <si>
    <t>MESA DE LA SIMONA</t>
  </si>
  <si>
    <t>08DPR0585H</t>
  </si>
  <si>
    <t>122 Y U.OBRERA</t>
  </si>
  <si>
    <t>08DPR0590T</t>
  </si>
  <si>
    <t>PAULA AUN DE AGUIRRE</t>
  </si>
  <si>
    <t>0001  MARIANO BALLEZA</t>
  </si>
  <si>
    <t>GENERAL MANUEL CHAO S/N</t>
  </si>
  <si>
    <t>08DPR0624T</t>
  </si>
  <si>
    <t>LIBERACION</t>
  </si>
  <si>
    <t>JOSE MARIA MATA Y SANDINISTAS</t>
  </si>
  <si>
    <t>08DPR0659I</t>
  </si>
  <si>
    <t>AVENIDA HEROICO COLEGIO MILITAR Y TABASCO S/N</t>
  </si>
  <si>
    <t>NIÑO ARTILLERO</t>
  </si>
  <si>
    <t>08DPR0666S</t>
  </si>
  <si>
    <t>0256  RANCHO DE ENMEDIO (ESTACION MULLER)</t>
  </si>
  <si>
    <t>RANCHO DE ENMEDIO (ESTACION MULLER)</t>
  </si>
  <si>
    <t>08DPR0673B</t>
  </si>
  <si>
    <t>2 DE ABRIL</t>
  </si>
  <si>
    <t>0263  GUADALUPE</t>
  </si>
  <si>
    <t>GUADALUPE</t>
  </si>
  <si>
    <t>08DPR0674A</t>
  </si>
  <si>
    <t>MARTIN LOPEZ</t>
  </si>
  <si>
    <t>INDUSTRIAS Y M. TRILLO</t>
  </si>
  <si>
    <t>08DPR0681K</t>
  </si>
  <si>
    <t>0410  SEHUERACHI (CIENEGA DEL TASCATE)</t>
  </si>
  <si>
    <t>SEHUERIACHI (SAGUERIACHI)</t>
  </si>
  <si>
    <t>LORETO</t>
  </si>
  <si>
    <t>08DPR0693P</t>
  </si>
  <si>
    <t>24 DE FEBRERO Y 15 PONIENTE</t>
  </si>
  <si>
    <t>08DPR0697L</t>
  </si>
  <si>
    <t>ANTONIO J BERMUDEZ</t>
  </si>
  <si>
    <t>SIERRA BRENA NUM. 5445</t>
  </si>
  <si>
    <t>08DPR0700I</t>
  </si>
  <si>
    <t>0100  RANCHO MESA LOS LEALES</t>
  </si>
  <si>
    <t>MESA DE LOS LEALES</t>
  </si>
  <si>
    <t>08DPR0701H</t>
  </si>
  <si>
    <t>0178  EL TABLON</t>
  </si>
  <si>
    <t>EL TABLON</t>
  </si>
  <si>
    <t>08DPR0707B</t>
  </si>
  <si>
    <t>0044  LAS VARAS (ESTACION BABICORA)</t>
  </si>
  <si>
    <t>AVENIDA ANGEL GONZALEZ NUM. 250</t>
  </si>
  <si>
    <t>08DPR0710P</t>
  </si>
  <si>
    <t>0034  PRESON DEL TORO</t>
  </si>
  <si>
    <t>PRESON DEL TORO</t>
  </si>
  <si>
    <t>08DPR0713M</t>
  </si>
  <si>
    <t>ANAHUAC</t>
  </si>
  <si>
    <t>0017  CHUHUICHUPA</t>
  </si>
  <si>
    <t>CHUHUICHUPA</t>
  </si>
  <si>
    <t>LEYES DE REFORMA</t>
  </si>
  <si>
    <t>08DPR0718H</t>
  </si>
  <si>
    <t>AÑO DE HIDALGO</t>
  </si>
  <si>
    <t>0006  AÑO DE HIDALGO (EL CUATROCIENTOS)</t>
  </si>
  <si>
    <t>A¥O DE HIDALGO</t>
  </si>
  <si>
    <t>08DPR0720W</t>
  </si>
  <si>
    <t>0125  LOS DESMONTES</t>
  </si>
  <si>
    <t>LOS DESMONTES</t>
  </si>
  <si>
    <t>020  CHINIPAS</t>
  </si>
  <si>
    <t>MARIANO ESCOBEDO</t>
  </si>
  <si>
    <t>08DPR0740J</t>
  </si>
  <si>
    <t>0643  EL MILLON</t>
  </si>
  <si>
    <t>CARRETERA JUAREZ-PORVENIR</t>
  </si>
  <si>
    <t>AMADO NERVO</t>
  </si>
  <si>
    <t>08DPR0746D</t>
  </si>
  <si>
    <t>JOSE MARIA LUIS MORA</t>
  </si>
  <si>
    <t>1445  ZAPORI</t>
  </si>
  <si>
    <t>ZAPORI</t>
  </si>
  <si>
    <t>08DPR0760X</t>
  </si>
  <si>
    <t>0014  ANIMAS DE ARRIBA (EJIDO)</t>
  </si>
  <si>
    <t>ANIMAS DE ARRIBA (EJIDO)</t>
  </si>
  <si>
    <t>08DPR0761W</t>
  </si>
  <si>
    <t>MANUEL CHAO</t>
  </si>
  <si>
    <t>ATASCADEROS (RINCON BLANCO)</t>
  </si>
  <si>
    <t>08DPR0762V</t>
  </si>
  <si>
    <t>0165  SAN MIGUEL</t>
  </si>
  <si>
    <t>SAN MIGUEL</t>
  </si>
  <si>
    <t>08DPR0763U</t>
  </si>
  <si>
    <t>0293  LOS BAJILLOS</t>
  </si>
  <si>
    <t>LOS BAJILLOS</t>
  </si>
  <si>
    <t>08DPR0765S</t>
  </si>
  <si>
    <t>0169  SANTA ROSA</t>
  </si>
  <si>
    <t>SANTA ROSA</t>
  </si>
  <si>
    <t>08DPR0766R</t>
  </si>
  <si>
    <t>0123  LAS PALOMAS</t>
  </si>
  <si>
    <t>LAS PALOMAS</t>
  </si>
  <si>
    <t>08DPR0767Q</t>
  </si>
  <si>
    <t>0360  LOS PLACERES</t>
  </si>
  <si>
    <t>LOS PLACERES</t>
  </si>
  <si>
    <t>08DPR0768P</t>
  </si>
  <si>
    <t>MIGUEL DE CERVANTES SAAVEDRA</t>
  </si>
  <si>
    <t>0180  LOS TAJOS</t>
  </si>
  <si>
    <t>LOS TAJOS</t>
  </si>
  <si>
    <t>08DPR0789B</t>
  </si>
  <si>
    <t>028  GUADALUPE</t>
  </si>
  <si>
    <t>0001  GUADALUPE</t>
  </si>
  <si>
    <t>AVENIDA ZARAGOZA S/N</t>
  </si>
  <si>
    <t>08DPR0794N</t>
  </si>
  <si>
    <t>MANUEL AGUILAR SAENZ</t>
  </si>
  <si>
    <t>CENTRAL Y TACUBA NUM. 121</t>
  </si>
  <si>
    <t>08DPR0795M</t>
  </si>
  <si>
    <t>RAMON ESPINOZA VILLANUEVA</t>
  </si>
  <si>
    <t>MUNICIPIO LIBRE NUM. 63</t>
  </si>
  <si>
    <t>08DPR0799I</t>
  </si>
  <si>
    <t>AVENIDA DIVISION DEL NORTE Y J. ESCOBAR</t>
  </si>
  <si>
    <t>08DPR0800H</t>
  </si>
  <si>
    <t>0059  EJIDO GUAZARACHI</t>
  </si>
  <si>
    <t>EJIDO GUAZARACHI (RANCHERIA GUAZARACHI)</t>
  </si>
  <si>
    <t>LA CRUZ</t>
  </si>
  <si>
    <t>08DPR0806B</t>
  </si>
  <si>
    <t>CHAMULAS Y YAQUIS NUM. 5708</t>
  </si>
  <si>
    <t>08DPR0811N</t>
  </si>
  <si>
    <t>1992  EL CARRIZO</t>
  </si>
  <si>
    <t>EL CARRIZO</t>
  </si>
  <si>
    <t>08DPR0814K</t>
  </si>
  <si>
    <t>IGNACIO LEON RUIZ</t>
  </si>
  <si>
    <t>0759  AGUA AZUL</t>
  </si>
  <si>
    <t>AGUA AZUL</t>
  </si>
  <si>
    <t>JAIME TORRES BODET</t>
  </si>
  <si>
    <t>08DPR0817H</t>
  </si>
  <si>
    <t>0367  SAN FRANCISCO DE LOS SALGUEIRO</t>
  </si>
  <si>
    <t>SAN FRANCISCO DE LOS SALGUEIRO</t>
  </si>
  <si>
    <t>PABLO GOMEZ RAMIREZ</t>
  </si>
  <si>
    <t>0169  SAN JUANITO</t>
  </si>
  <si>
    <t>08DPR0882H</t>
  </si>
  <si>
    <t>0940  LA LUSIANA</t>
  </si>
  <si>
    <t>LA LUSIANA</t>
  </si>
  <si>
    <t>08DPR0885E</t>
  </si>
  <si>
    <t>MUJER OBRERA JOSEFINA ORTIZ ORTIZ</t>
  </si>
  <si>
    <t>40 Y PONCE DE LEON</t>
  </si>
  <si>
    <t>0034  CREEL</t>
  </si>
  <si>
    <t>08DPR0893N</t>
  </si>
  <si>
    <t>CIENEGA DE GUACHOCHI</t>
  </si>
  <si>
    <t>023  GALEANA</t>
  </si>
  <si>
    <t>08DPR0917G</t>
  </si>
  <si>
    <t>0025  NAHUERACHI</t>
  </si>
  <si>
    <t>NAHUERACHI</t>
  </si>
  <si>
    <t>08DPR0918F</t>
  </si>
  <si>
    <t>LUIS ECHEVERRIA</t>
  </si>
  <si>
    <t>0214  SAN FRANCISCO DE NOROGACHI</t>
  </si>
  <si>
    <t>SAN FRANCISCO DE NOROGACHI</t>
  </si>
  <si>
    <t>043  MATACHI</t>
  </si>
  <si>
    <t>08DPR0923R</t>
  </si>
  <si>
    <t>UNIDAD NACIONAL</t>
  </si>
  <si>
    <t>0633  SAMALAYUCA</t>
  </si>
  <si>
    <t>NICOLAS BRAVO S/N</t>
  </si>
  <si>
    <t>INSURGENTES</t>
  </si>
  <si>
    <t>08DPR0951N</t>
  </si>
  <si>
    <t>0001  VALLE DE ZARAGOZA</t>
  </si>
  <si>
    <t>JUAREZ S/N</t>
  </si>
  <si>
    <t>VASCO DE QUIROGA</t>
  </si>
  <si>
    <t>08DPR0978U</t>
  </si>
  <si>
    <t>0135  EJIDO EL VERGEL</t>
  </si>
  <si>
    <t>EL VERGEL (EJIDO EL VERGEL)</t>
  </si>
  <si>
    <t>08DPR1001V</t>
  </si>
  <si>
    <t>GABINO BARREDA</t>
  </si>
  <si>
    <t>2203  LOS ALISOS</t>
  </si>
  <si>
    <t>LOS ALISOS</t>
  </si>
  <si>
    <t>VALENTIN GOMEZ FARIAS</t>
  </si>
  <si>
    <t>08DPR1019U</t>
  </si>
  <si>
    <t>FRANCISCO M PLANCARTE</t>
  </si>
  <si>
    <t>08DPR1023G</t>
  </si>
  <si>
    <t>7 LEGUAS Y TIERRA Y LIBERTAD</t>
  </si>
  <si>
    <t>08DPR1024F</t>
  </si>
  <si>
    <t>PINOS ALTOS</t>
  </si>
  <si>
    <t>08DPR1037J</t>
  </si>
  <si>
    <t>0163  EL PINITO</t>
  </si>
  <si>
    <t>EL PINITO</t>
  </si>
  <si>
    <t>08DPR1040X</t>
  </si>
  <si>
    <t>72 Y DE LA LLAVE NUM. 1811</t>
  </si>
  <si>
    <t>08DPR1041W</t>
  </si>
  <si>
    <t>AVENIDA FUNDICION NUM. 1003</t>
  </si>
  <si>
    <t>08DPR1045S</t>
  </si>
  <si>
    <t>ANGEL TRIAS</t>
  </si>
  <si>
    <t>DEZA Y ULLOA Y ADOLFO DE LA HUERTA UNIDAD PRESIDENTES</t>
  </si>
  <si>
    <t>RAMON LOPEZ VELARDE</t>
  </si>
  <si>
    <t>0001  MORIS</t>
  </si>
  <si>
    <t>08DPR1091D</t>
  </si>
  <si>
    <t>MIGUEL SAAVEDRA ROMERO</t>
  </si>
  <si>
    <t>9A Y ALLENDE NUM. 900</t>
  </si>
  <si>
    <t>08DPR1102T</t>
  </si>
  <si>
    <t>0047  SOCORRO RIVERA</t>
  </si>
  <si>
    <t>SOCORRO RIVERA</t>
  </si>
  <si>
    <t>08DPR1103S</t>
  </si>
  <si>
    <t>MANUEL M. PONCE</t>
  </si>
  <si>
    <t>0162  SAN ANTONIO DE LA HUERTA</t>
  </si>
  <si>
    <t>SAN ANTONIO DE LA HUERTA</t>
  </si>
  <si>
    <t>08DPR1104R</t>
  </si>
  <si>
    <t>0254  CIENEGA PRIETA</t>
  </si>
  <si>
    <t>CIENEGA PRIETA</t>
  </si>
  <si>
    <t>08DPR1107O</t>
  </si>
  <si>
    <t>CHICHIMECAS Y TLAHUICAS NUM. 1450</t>
  </si>
  <si>
    <t>08DPR1108N</t>
  </si>
  <si>
    <t>CERRO CORONEL NUM. 4663</t>
  </si>
  <si>
    <t>08DPR1109M</t>
  </si>
  <si>
    <t>0012  CEROCAHUI</t>
  </si>
  <si>
    <t>CEROCAHUI</t>
  </si>
  <si>
    <t>08DPR1114Y</t>
  </si>
  <si>
    <t>025  GOMEZ FARIAS</t>
  </si>
  <si>
    <t>0011  PABLO AMAYA (LA MARTHA)</t>
  </si>
  <si>
    <t>PABLO AMAYA (LA MARTHA)</t>
  </si>
  <si>
    <t>08DPR1138H</t>
  </si>
  <si>
    <t>0251  EL TULE</t>
  </si>
  <si>
    <t>08DPR1140W</t>
  </si>
  <si>
    <t>0141  NUESTRA SEÑORA</t>
  </si>
  <si>
    <t>NUESTRA SE¥ORA</t>
  </si>
  <si>
    <t>08DPR1142U</t>
  </si>
  <si>
    <t>RIO AROS Y GONZALEZ COSSIO</t>
  </si>
  <si>
    <t>08DPR1149N</t>
  </si>
  <si>
    <t>0221  BARREALES</t>
  </si>
  <si>
    <t>BARREALES GUADALUPE DISTRITO BRAVO</t>
  </si>
  <si>
    <t>08DPR1160J</t>
  </si>
  <si>
    <t>0030  RINCONADA DEL MIMBRE</t>
  </si>
  <si>
    <t>RINCONADA DEL MIMBRE</t>
  </si>
  <si>
    <t>08DPR1164F</t>
  </si>
  <si>
    <t>NIÑO TARAHUMARA</t>
  </si>
  <si>
    <t>0253  TURUACHI</t>
  </si>
  <si>
    <t>TURUACHI</t>
  </si>
  <si>
    <t>FRANCISCO SARABIA</t>
  </si>
  <si>
    <t>08DPR1183U</t>
  </si>
  <si>
    <t>0256  VENTANAS</t>
  </si>
  <si>
    <t>VENTANAS</t>
  </si>
  <si>
    <t>08DPR1184T</t>
  </si>
  <si>
    <t>IGNACIO MANUEL ALTAMIRANO</t>
  </si>
  <si>
    <t>GENERAL TREVI¥O S/N</t>
  </si>
  <si>
    <t>08DPR1187Q</t>
  </si>
  <si>
    <t>112 Y CONSTITUYENTES</t>
  </si>
  <si>
    <t>08DPR1209L</t>
  </si>
  <si>
    <t>RIO SACRAMENTO Y LOMBARDO TOLEDANO</t>
  </si>
  <si>
    <t>08DPR1213Y</t>
  </si>
  <si>
    <t>0148  COLONIA MODELO</t>
  </si>
  <si>
    <t>COLONIA MODELO</t>
  </si>
  <si>
    <t>08DPR1228Z</t>
  </si>
  <si>
    <t>0494  LOS PARAJES</t>
  </si>
  <si>
    <t>LOS PARAJES</t>
  </si>
  <si>
    <t>08DPR1231N</t>
  </si>
  <si>
    <t>0027  BASONOPA</t>
  </si>
  <si>
    <t>BASONOPA</t>
  </si>
  <si>
    <t>08DPR1252Z</t>
  </si>
  <si>
    <t>0021  LAS BREAS</t>
  </si>
  <si>
    <t>LAS BREAS</t>
  </si>
  <si>
    <t>08DPR1253Z</t>
  </si>
  <si>
    <t>0091  JESUS MARIA</t>
  </si>
  <si>
    <t>JESUS MARIA</t>
  </si>
  <si>
    <t>08DPR1256W</t>
  </si>
  <si>
    <t>INDEPENDENCIA Y BOLIVAR</t>
  </si>
  <si>
    <t>VICENTE SUAREZ</t>
  </si>
  <si>
    <t>08DPR1268A</t>
  </si>
  <si>
    <t>CANAL DE LA MANCHA Y VALLE DEL MEZQUITAL</t>
  </si>
  <si>
    <t>08DPR1288O</t>
  </si>
  <si>
    <t>JOSE VASCONCELOS CALDERON</t>
  </si>
  <si>
    <t>NOGAL NUM. 600</t>
  </si>
  <si>
    <t>08DPR1294Z</t>
  </si>
  <si>
    <t>BELISARIO DOMINGUEZ Y ARTURO GAMIZ</t>
  </si>
  <si>
    <t>08DPR1299U</t>
  </si>
  <si>
    <t>OCEANO PACIFICO Y MAR DE OMAR</t>
  </si>
  <si>
    <t>08DPR1308L</t>
  </si>
  <si>
    <t>0112  SANTA RITA</t>
  </si>
  <si>
    <t>08DPR1310Z</t>
  </si>
  <si>
    <t>AVENIDA CUAUHTEMOC Y 11A</t>
  </si>
  <si>
    <t>08DPR1314W</t>
  </si>
  <si>
    <t>MARTIN LUIS GUZMAN</t>
  </si>
  <si>
    <t>08DPR1327Z</t>
  </si>
  <si>
    <t>0208  SAN JULIAN</t>
  </si>
  <si>
    <t>SAN JULIAN</t>
  </si>
  <si>
    <t>08DPR1329Y</t>
  </si>
  <si>
    <t>0987  MESA LOS PERDIDOS</t>
  </si>
  <si>
    <t>MESA LOS PERDIDOS</t>
  </si>
  <si>
    <t>08DPR1332L</t>
  </si>
  <si>
    <t>0333  LAJITAS DE PALMIRA</t>
  </si>
  <si>
    <t>LAJITAS DE PALMIRA</t>
  </si>
  <si>
    <t>08DPR1334J</t>
  </si>
  <si>
    <t>1130  SAUCITO DE LOS PEREZ</t>
  </si>
  <si>
    <t>SAUCITO DE LOS PEREZ</t>
  </si>
  <si>
    <t>08DPR1426Z</t>
  </si>
  <si>
    <t>0145  POLANCO (RANCHERIA MINERAL POLANCO)</t>
  </si>
  <si>
    <t>POLANCO (RANCHERIA MINERAL POLANCO)</t>
  </si>
  <si>
    <t>08DPR1429X</t>
  </si>
  <si>
    <t>0070  ROCHEACHI</t>
  </si>
  <si>
    <t>ROCHEACHI</t>
  </si>
  <si>
    <t>08DPR1448L</t>
  </si>
  <si>
    <t>SANTA ROSALIA</t>
  </si>
  <si>
    <t>08DPR1454W</t>
  </si>
  <si>
    <t>114 Y ORIENTE S/N</t>
  </si>
  <si>
    <t>08DPR1455V</t>
  </si>
  <si>
    <t>0081  DOLORES</t>
  </si>
  <si>
    <t>DOLORES</t>
  </si>
  <si>
    <t>08DPR1456U</t>
  </si>
  <si>
    <t>0126  MESA DE SAN JOSE</t>
  </si>
  <si>
    <t>MESA DE SAN JOSE</t>
  </si>
  <si>
    <t>08DPR1461F</t>
  </si>
  <si>
    <t>NI¥OS HEROES Y SEXTA</t>
  </si>
  <si>
    <t>0001  VALLE DE IGNACIO ALLENDE</t>
  </si>
  <si>
    <t>08DPR1479E</t>
  </si>
  <si>
    <t>0127  NOROGACHI</t>
  </si>
  <si>
    <t>NOROGACHI</t>
  </si>
  <si>
    <t>08DPR1491Z</t>
  </si>
  <si>
    <t>0092  RANCHERIA PINALEJO</t>
  </si>
  <si>
    <t>RANCHERIA PINALEJO</t>
  </si>
  <si>
    <t>08DPR1498T</t>
  </si>
  <si>
    <t>0200  SAN IGNACIO DE LOS ALMAZAN (A. SAN IGNACIO)</t>
  </si>
  <si>
    <t>SAN IGNACIO DE LOS ALMAZAN (ARROYO SAN IGNACI</t>
  </si>
  <si>
    <t>08DPR1502P</t>
  </si>
  <si>
    <t>0196  SAN FRANCISCO DE LA JOYA</t>
  </si>
  <si>
    <t>SAN FRANCISCO DE LA JOYA</t>
  </si>
  <si>
    <t>08DPR1505M</t>
  </si>
  <si>
    <t>0512  BARBECHITOS</t>
  </si>
  <si>
    <t>BARBECHITOS</t>
  </si>
  <si>
    <t>08DPR1506L</t>
  </si>
  <si>
    <t>0022  BAQUIRIACHI</t>
  </si>
  <si>
    <t>BAQUIRIACHI</t>
  </si>
  <si>
    <t>08DPR1507K</t>
  </si>
  <si>
    <t>0126  TENENUCO</t>
  </si>
  <si>
    <t>TENENUCO</t>
  </si>
  <si>
    <t>08DPR1509I</t>
  </si>
  <si>
    <t>0100  RANCHITO DE SAN JUAN</t>
  </si>
  <si>
    <t>RANCHITO DE SAN JUAN (EL RANCHITO)</t>
  </si>
  <si>
    <t>08DPR1517R</t>
  </si>
  <si>
    <t>0336  EL AGUAJE</t>
  </si>
  <si>
    <t>EL AGUAJE</t>
  </si>
  <si>
    <t>08DPR1522C</t>
  </si>
  <si>
    <t>0054  CINCO LLAGAS</t>
  </si>
  <si>
    <t>CINCO LLAGAS</t>
  </si>
  <si>
    <t>08DPR1526Z</t>
  </si>
  <si>
    <t>0819  ALISOS DE ARRIBA (EL RINCON DE ALISOS)</t>
  </si>
  <si>
    <t>ALISOS DE ARRIBA (EL RINCON DE ALISOS)</t>
  </si>
  <si>
    <t>08DPR1529W</t>
  </si>
  <si>
    <t>0011  ARROYO DE SAN ANDRES</t>
  </si>
  <si>
    <t>ARROYO DE SAN ANDRES</t>
  </si>
  <si>
    <t>08DPR1536F</t>
  </si>
  <si>
    <t>0038  SAN SIMON (CALABAZAS)</t>
  </si>
  <si>
    <t>SAN SIMON (CALABAZAS)</t>
  </si>
  <si>
    <t>08DPR1561E</t>
  </si>
  <si>
    <t>PASO DEL NORTE</t>
  </si>
  <si>
    <t>MARGARITA Y SODIO</t>
  </si>
  <si>
    <t>08DPR1566Z</t>
  </si>
  <si>
    <t>5A Y AVENIDA 21 PONIENTE NUM. 415 SECTOR PONIENTE</t>
  </si>
  <si>
    <t>08DPR1570M</t>
  </si>
  <si>
    <t>ANGEL POSADA</t>
  </si>
  <si>
    <t>0268  LABOR DE TERRAZAS (PORTILLO)</t>
  </si>
  <si>
    <t>LABOR DE TERRAZAS (PORTILLO)</t>
  </si>
  <si>
    <t>08DPR1574I</t>
  </si>
  <si>
    <t>0300  EL SAUZ</t>
  </si>
  <si>
    <t>BRASIL S/N</t>
  </si>
  <si>
    <t>08DPR1594W</t>
  </si>
  <si>
    <t>VICTOR ROSALES</t>
  </si>
  <si>
    <t>0011  CONGREGACION ORTIZ</t>
  </si>
  <si>
    <t>CONGREGACION ORTIZ</t>
  </si>
  <si>
    <t>08DPR1607J</t>
  </si>
  <si>
    <t>MARTIN LOPEZ Y MANUEL CHAO</t>
  </si>
  <si>
    <t>08DPR1610X</t>
  </si>
  <si>
    <t>J J DE LA FUENTE</t>
  </si>
  <si>
    <t>0122  LA PERLA</t>
  </si>
  <si>
    <t>AVENIDA JUAREZ NUMERO 37</t>
  </si>
  <si>
    <t>08DPR1625Z</t>
  </si>
  <si>
    <t>PLATA Y GENERAL TREVI¥O</t>
  </si>
  <si>
    <t>08DPR1628W</t>
  </si>
  <si>
    <t>ROTARIA NUM. 2 NAYO REVILLA</t>
  </si>
  <si>
    <t>AVENIDA RICARDO FLORES MAGON Y 50</t>
  </si>
  <si>
    <t>08DPR1632I</t>
  </si>
  <si>
    <t>0291  COLONIA MORELOS (CUATRO VIENTOS)</t>
  </si>
  <si>
    <t>COLONIA MORELOS (CUATRO VIENTOS)</t>
  </si>
  <si>
    <t>08DPR1641Q</t>
  </si>
  <si>
    <t>PERAL NUM. 1104</t>
  </si>
  <si>
    <t>08DPR1643O</t>
  </si>
  <si>
    <t>0972  MESA COLORADA</t>
  </si>
  <si>
    <t>MESA COLORADA</t>
  </si>
  <si>
    <t>08DPR1646L</t>
  </si>
  <si>
    <t>0976  NACACHI</t>
  </si>
  <si>
    <t>NACACHI</t>
  </si>
  <si>
    <t>08DPR1674H</t>
  </si>
  <si>
    <t>0372  EL SAUCITO DE ARAUJO</t>
  </si>
  <si>
    <t>EL SAUCITO DE ARAUJO</t>
  </si>
  <si>
    <t>08DPR1677E</t>
  </si>
  <si>
    <t>FRANCISCO D SALIDO</t>
  </si>
  <si>
    <t>0018  CERRO PRIETO DE ARRIBA</t>
  </si>
  <si>
    <t>CERRO PRIETO DE ARRIBA</t>
  </si>
  <si>
    <t>08DPR1694V</t>
  </si>
  <si>
    <t>0199  ZARUPA</t>
  </si>
  <si>
    <t>ZARUPA</t>
  </si>
  <si>
    <t>08DPR1711V</t>
  </si>
  <si>
    <t>0001  MIGUEL AHUMADA</t>
  </si>
  <si>
    <t>REV AHUMADENSES NUM. 112</t>
  </si>
  <si>
    <t>08DPR1741P</t>
  </si>
  <si>
    <t>9995  AHUICHIQUE</t>
  </si>
  <si>
    <t>AHUICHIQUE</t>
  </si>
  <si>
    <t>08DPR1763A</t>
  </si>
  <si>
    <t>CENTENO Y MORELIA COLINAS DE JUAREZ</t>
  </si>
  <si>
    <t>08DPR1794U</t>
  </si>
  <si>
    <t>0621  EL NARANJO</t>
  </si>
  <si>
    <t>EL NARANJO</t>
  </si>
  <si>
    <t>08DPR1816P</t>
  </si>
  <si>
    <t>NOMBACHO Y PARICUTIN</t>
  </si>
  <si>
    <t>08DPR1824Y</t>
  </si>
  <si>
    <t>0191  LA TUNA</t>
  </si>
  <si>
    <t>LA TUNA</t>
  </si>
  <si>
    <t>08DPR1826W</t>
  </si>
  <si>
    <t>PASCUAL OROZCO</t>
  </si>
  <si>
    <t>0182  LOS TASCATES</t>
  </si>
  <si>
    <t>LOS TASCATES</t>
  </si>
  <si>
    <t>08DPR1829T</t>
  </si>
  <si>
    <t>0177  SAN JOSE DE VALENZUELA</t>
  </si>
  <si>
    <t>SAN JOSE DE VALENZUELA</t>
  </si>
  <si>
    <t>08DPR1833F</t>
  </si>
  <si>
    <t>0034  GUADALUPE VICTORIA</t>
  </si>
  <si>
    <t>08DPR1850W</t>
  </si>
  <si>
    <t>2263  TERREROS AMARILLOS</t>
  </si>
  <si>
    <t>TERREROS AMARILLOS</t>
  </si>
  <si>
    <t>08DPR1851V</t>
  </si>
  <si>
    <t>0952  LAS JUNTAS (TURUACHITO)</t>
  </si>
  <si>
    <t>LAS JUNTAS (TURUACHITO)</t>
  </si>
  <si>
    <t>08DPR1852U</t>
  </si>
  <si>
    <t>FEDERICO CHOPIN</t>
  </si>
  <si>
    <t>1905  EL ZAPOTE</t>
  </si>
  <si>
    <t>EL ZAPOTE</t>
  </si>
  <si>
    <t>08DPR1853T</t>
  </si>
  <si>
    <t>0675  CERRO ZACATOSO</t>
  </si>
  <si>
    <t>CERRO ZACATOSO</t>
  </si>
  <si>
    <t>08DPR1854S</t>
  </si>
  <si>
    <t>PONCIANO ARRIAGA</t>
  </si>
  <si>
    <t>0768  EL CARNERO</t>
  </si>
  <si>
    <t>EL CARNERO</t>
  </si>
  <si>
    <t>08DPR1855R</t>
  </si>
  <si>
    <t>1510  CIENEGA DE ARAUJO</t>
  </si>
  <si>
    <t>CIENEGA DE ARAUJO</t>
  </si>
  <si>
    <t>08DPR1864Z</t>
  </si>
  <si>
    <t>0262  COLORADAS DE LOS VILLANUEVA (CUEVAS COLORADAS)</t>
  </si>
  <si>
    <t>COLORADAS DE LOS VILLANUEVA (CUEVAS COLORADAS</t>
  </si>
  <si>
    <t>08DPR1865Y</t>
  </si>
  <si>
    <t>0156  PIE DE LA CUESTA</t>
  </si>
  <si>
    <t>PIE DE LA CUESTA</t>
  </si>
  <si>
    <t>08DPR1867W</t>
  </si>
  <si>
    <t>0405  SAN JOSE DEL RINCON</t>
  </si>
  <si>
    <t>SAN JOSE DEL RINCON</t>
  </si>
  <si>
    <t>08DPR1868V</t>
  </si>
  <si>
    <t>0810  SAN SIMON</t>
  </si>
  <si>
    <t>SAN SIMON</t>
  </si>
  <si>
    <t>08DPR1869U</t>
  </si>
  <si>
    <t>AMERICAS UNIDAS</t>
  </si>
  <si>
    <t>0146  ORILLA DE LA MESA</t>
  </si>
  <si>
    <t>ORILLA DE LA MESA</t>
  </si>
  <si>
    <t>08DPR1903K</t>
  </si>
  <si>
    <t>0913  LAGUNA DE ABOREACHI</t>
  </si>
  <si>
    <t>LAGUNA DE ABOREACHI</t>
  </si>
  <si>
    <t>08DPR1912S</t>
  </si>
  <si>
    <t>0001  VALENTIN GOMEZ FARIAS</t>
  </si>
  <si>
    <t>AVENIDA 5 DE MAYO</t>
  </si>
  <si>
    <t>08DPR1938Z</t>
  </si>
  <si>
    <t>0911  EL DURAZNO</t>
  </si>
  <si>
    <t>EL DURAZNO</t>
  </si>
  <si>
    <t>08DPR1941N</t>
  </si>
  <si>
    <t>HERMENEGILDO GALEANA</t>
  </si>
  <si>
    <t>0184  RANCHO VIEJO</t>
  </si>
  <si>
    <t>RANCHO VIEJO</t>
  </si>
  <si>
    <t>08DPR1942M</t>
  </si>
  <si>
    <t>0620  LA SOLEDAD</t>
  </si>
  <si>
    <t>LA SOLEDAD</t>
  </si>
  <si>
    <t>08DPR1943L</t>
  </si>
  <si>
    <t>0759  ASERRADERO EL PORVENIR</t>
  </si>
  <si>
    <t>ASERRADERO EL PORVENIR</t>
  </si>
  <si>
    <t>08DPR1944K</t>
  </si>
  <si>
    <t>MOCTEZUMA II</t>
  </si>
  <si>
    <t>0025  BASONOPITA DE ARRIBA</t>
  </si>
  <si>
    <t>BASONOPITA DE ARRIBA</t>
  </si>
  <si>
    <t>08DPR1946I</t>
  </si>
  <si>
    <t>1116  SAN IGNACIO DE CIENEGUILLA</t>
  </si>
  <si>
    <t>SAN IGNACIO DE CIENEGUILLA</t>
  </si>
  <si>
    <t>08DPR1955Q</t>
  </si>
  <si>
    <t>0207  SAN JUAN NEPOMUCENO</t>
  </si>
  <si>
    <t>SAN JUAN NEPOMUCENO</t>
  </si>
  <si>
    <t>08DPR1956P</t>
  </si>
  <si>
    <t>RUBEN JARAMILLO</t>
  </si>
  <si>
    <t>CARRETERA CASAS GRANDES KM.27</t>
  </si>
  <si>
    <t>08DPR1974E</t>
  </si>
  <si>
    <t>0046  CASA QUEMADA (MACHERA)</t>
  </si>
  <si>
    <t>CASA QUEMADA (MACHERA)</t>
  </si>
  <si>
    <t>08DPR1997P</t>
  </si>
  <si>
    <t>0021  RANCHERIA BAÑOS DE ARRIBA (SAN FRANCISCO)</t>
  </si>
  <si>
    <t>RANCHERIA BA¥OS DE ARRIBA (SAN FRANCISCO)</t>
  </si>
  <si>
    <t>08DPR2004Z</t>
  </si>
  <si>
    <t>0026  BATARAPA DE ABAJO</t>
  </si>
  <si>
    <t>BATARAPA DE ABAJO</t>
  </si>
  <si>
    <t>08DPR2009U</t>
  </si>
  <si>
    <t>0166  PINOS ALTOS</t>
  </si>
  <si>
    <t>08DPR2010J</t>
  </si>
  <si>
    <t>1458  ASERRADERO LAS DELICIAS</t>
  </si>
  <si>
    <t>ASERRADERO LAS DELICIAS</t>
  </si>
  <si>
    <t>08DPR2011I</t>
  </si>
  <si>
    <t>08DPR2020Q</t>
  </si>
  <si>
    <t>VALERIO TRUJANO</t>
  </si>
  <si>
    <t>OCTAVIO PAZ S/N</t>
  </si>
  <si>
    <t>08DPR2028I</t>
  </si>
  <si>
    <t>0034  GUADALUPE VICTORIA (RANCHO NUEVO)</t>
  </si>
  <si>
    <t>RANCHO NUEVO</t>
  </si>
  <si>
    <t>08DPR2041C</t>
  </si>
  <si>
    <t>0172  BASIGOCHI DE ABOREACHI</t>
  </si>
  <si>
    <t>BASIGOCHI DE ABOREACHI</t>
  </si>
  <si>
    <t>08DPR2043A</t>
  </si>
  <si>
    <t>COLONIA MEXICO</t>
  </si>
  <si>
    <t>08DPR2044Z</t>
  </si>
  <si>
    <t>0026  BATALLAPA</t>
  </si>
  <si>
    <t>BATALLAPA</t>
  </si>
  <si>
    <t>08DPR2045Z</t>
  </si>
  <si>
    <t>1479  CARRICITOS</t>
  </si>
  <si>
    <t>CARRICITOS</t>
  </si>
  <si>
    <t>08DPR2080E</t>
  </si>
  <si>
    <t>0156  EL REALITO DE LOS GUERRA</t>
  </si>
  <si>
    <t>EL REALITO DE LOS GUERRA</t>
  </si>
  <si>
    <t>08DPR2088X</t>
  </si>
  <si>
    <t>0003  AGUA CALIENTE</t>
  </si>
  <si>
    <t>AGUA CALIENTE DE PE\A</t>
  </si>
  <si>
    <t>08DPR2089W</t>
  </si>
  <si>
    <t>0117  EL MANZANO</t>
  </si>
  <si>
    <t>EL MANZANO</t>
  </si>
  <si>
    <t>08DPR2094H</t>
  </si>
  <si>
    <t>MANUEL PAYNO FLORES</t>
  </si>
  <si>
    <t>0618  ARROYO DE ALMODOVAR</t>
  </si>
  <si>
    <t>ARROYO DE ALMODOVAR</t>
  </si>
  <si>
    <t>08DPR2121O</t>
  </si>
  <si>
    <t>FRANCISCO R. ALMADA</t>
  </si>
  <si>
    <t>0019  PRESON DE GOLONDRINAS</t>
  </si>
  <si>
    <t>PRESON DE GOLONDRINAS</t>
  </si>
  <si>
    <t>08DPR2124L</t>
  </si>
  <si>
    <t>OCTAVIO PAZ</t>
  </si>
  <si>
    <t>0624  LA CHIRIMOYA</t>
  </si>
  <si>
    <t>CHIRIMOYA</t>
  </si>
  <si>
    <t>08DPR2125K</t>
  </si>
  <si>
    <t>0378  SAN PABLO</t>
  </si>
  <si>
    <t>08DPR2130W</t>
  </si>
  <si>
    <t>0514  ARROYO TENDIDO</t>
  </si>
  <si>
    <t>ARROYO TENDIDO</t>
  </si>
  <si>
    <t>0001  SAN BUENAVENTURA</t>
  </si>
  <si>
    <t>08DPR2137P</t>
  </si>
  <si>
    <t>SERGIO DE LA TORRE HERNANDEZ</t>
  </si>
  <si>
    <t>81 Y 27</t>
  </si>
  <si>
    <t>08DPR2141B</t>
  </si>
  <si>
    <t>0557  LAS TROJAS</t>
  </si>
  <si>
    <t>LAS TROJAS</t>
  </si>
  <si>
    <t>08DPR2158B</t>
  </si>
  <si>
    <t>SILVESTRE TERRAZAS</t>
  </si>
  <si>
    <t>0613  EL NOGALITO</t>
  </si>
  <si>
    <t>HDA SAN GERON Y NVO TRIUNFO COL NUEVO TRIUNFO</t>
  </si>
  <si>
    <t>08DPR2160Q</t>
  </si>
  <si>
    <t>AVICULTURA NUM. 12400</t>
  </si>
  <si>
    <t>08DPR2163N</t>
  </si>
  <si>
    <t>0350  EL REFUGIO</t>
  </si>
  <si>
    <t>EL REFUGIO</t>
  </si>
  <si>
    <t>08DPR2183A</t>
  </si>
  <si>
    <t>0541  EL BAJIO LARGO DE ATASCADEROS</t>
  </si>
  <si>
    <t>08DPR2195F</t>
  </si>
  <si>
    <t>0113  LLANO GRANDE</t>
  </si>
  <si>
    <t>LLANO GRANDE</t>
  </si>
  <si>
    <t>08DPR2212F</t>
  </si>
  <si>
    <t>LOCAL</t>
  </si>
  <si>
    <t>08DPR2217A</t>
  </si>
  <si>
    <t>OSCAR GONZALEZ</t>
  </si>
  <si>
    <t>ARTURO GAMIZ Y CIEN FUEGOS</t>
  </si>
  <si>
    <t>0001  PRAXEDIS G. GUERRERO</t>
  </si>
  <si>
    <t>SOLIDARIDAD</t>
  </si>
  <si>
    <t>08DPR2263M</t>
  </si>
  <si>
    <t>ORGANIZACION DE LAS NACIONES UNIDAS</t>
  </si>
  <si>
    <t>0648  LA CRUZ</t>
  </si>
  <si>
    <t>08DPR2267I</t>
  </si>
  <si>
    <t>MA JOSEFA ORTIZ DE DOMINGUEZ</t>
  </si>
  <si>
    <t>LOS ARROYITOS</t>
  </si>
  <si>
    <t>08DPR2270W</t>
  </si>
  <si>
    <t>0235  EL TALAYOTITO</t>
  </si>
  <si>
    <t>EL TALAYOTITO</t>
  </si>
  <si>
    <t>08DPR2271V</t>
  </si>
  <si>
    <t>TENOCHTITLAN</t>
  </si>
  <si>
    <t>0610  EL OCOTE</t>
  </si>
  <si>
    <t>EL OCOTE</t>
  </si>
  <si>
    <t>08DPR2272U</t>
  </si>
  <si>
    <t>AVENIDA DE LA UNION S/N</t>
  </si>
  <si>
    <t>08DPR2275R</t>
  </si>
  <si>
    <t>ABELARDO URIAS</t>
  </si>
  <si>
    <t>0535  MESA DEL FRIJOLAR</t>
  </si>
  <si>
    <t>MESA DEL FRIJOLAR</t>
  </si>
  <si>
    <t>08DPR2281B</t>
  </si>
  <si>
    <t>JESUS ESCOBAR Y LAMPAZOS</t>
  </si>
  <si>
    <t>08DPR2284Z</t>
  </si>
  <si>
    <t>MANUEL PRIMO CORRAL</t>
  </si>
  <si>
    <t>PASEO DE LA VICTORIA NUM. 5524</t>
  </si>
  <si>
    <t>LUIS DONALDO COLOSIO MURRIETA</t>
  </si>
  <si>
    <t>08DPR2314C</t>
  </si>
  <si>
    <t>1807  LAS JOYITAS</t>
  </si>
  <si>
    <t>LAS JOYITAS</t>
  </si>
  <si>
    <t>08DPR2330U</t>
  </si>
  <si>
    <t>PEDRO CHAPA Y SOLEDAD</t>
  </si>
  <si>
    <t>08DPR2335P</t>
  </si>
  <si>
    <t>ARNOLDO CABADA DE LA O</t>
  </si>
  <si>
    <t>KILOMETRO 29 CARRETERA CASAS GRANDES COAHUILA Y TEOFILO BORUNDA</t>
  </si>
  <si>
    <t>08DPR2336O</t>
  </si>
  <si>
    <t>PEDRO DE LILLE BORJA</t>
  </si>
  <si>
    <t>0076  SANTA ANITA</t>
  </si>
  <si>
    <t>SANTA ANITA</t>
  </si>
  <si>
    <t>08DPR2340A</t>
  </si>
  <si>
    <t>1A PRIVADA DE VALLE</t>
  </si>
  <si>
    <t>08DPR2354D</t>
  </si>
  <si>
    <t>JESUS ROMO SILVA</t>
  </si>
  <si>
    <t>TURQUESA NUM. 1250</t>
  </si>
  <si>
    <t>08DPR2355C</t>
  </si>
  <si>
    <t>0361  LA SIERRITA</t>
  </si>
  <si>
    <t>LA SIERRITA</t>
  </si>
  <si>
    <t>08DPR2368G</t>
  </si>
  <si>
    <t>MALVAVISCO Y ZITACUARO</t>
  </si>
  <si>
    <t>08DPR2369F</t>
  </si>
  <si>
    <t>ISLA S.ESTEBAN ESQUINA TALCOYUCA</t>
  </si>
  <si>
    <t>08DPR2378N</t>
  </si>
  <si>
    <t>JEAN PIAGET</t>
  </si>
  <si>
    <t>LA CUSTE S/N</t>
  </si>
  <si>
    <t>08DPR2380B</t>
  </si>
  <si>
    <t>3110  MESA DEL OCOTE</t>
  </si>
  <si>
    <t>MESA DEL OCOTE</t>
  </si>
  <si>
    <t>08DPR2386W</t>
  </si>
  <si>
    <t>SALATIEL CASTAÑEDA ARAUJO</t>
  </si>
  <si>
    <t>0432  LOS TARROS</t>
  </si>
  <si>
    <t>LOS TARROS</t>
  </si>
  <si>
    <t>08DPR2387V</t>
  </si>
  <si>
    <t>08DPR2391H</t>
  </si>
  <si>
    <t>TUCANES Y 86</t>
  </si>
  <si>
    <t>08DPR2396C</t>
  </si>
  <si>
    <t>AMPLIACION EMILIANO ZAPATA</t>
  </si>
  <si>
    <t>08DPR2399Z</t>
  </si>
  <si>
    <t>FORD 170</t>
  </si>
  <si>
    <t>0110  PALOMAS VIEJO</t>
  </si>
  <si>
    <t>AVENIDA VENUSTIANO CARRANZA Y LERDO</t>
  </si>
  <si>
    <t>08DPR2401Y</t>
  </si>
  <si>
    <t>0186  LAS TIERRAS</t>
  </si>
  <si>
    <t>LAS TIERRAS</t>
  </si>
  <si>
    <t>08DPR2404V</t>
  </si>
  <si>
    <t>DOMINGO BRAVO OVIEDO</t>
  </si>
  <si>
    <t>INDIO GERONIMO</t>
  </si>
  <si>
    <t>08DPR2415A</t>
  </si>
  <si>
    <t>MOCTEZUMA</t>
  </si>
  <si>
    <t>ALAMO NUM. 8650</t>
  </si>
  <si>
    <t>08DPR2421L</t>
  </si>
  <si>
    <t>PEDRO LEAL RODRIGUEZ</t>
  </si>
  <si>
    <t>MINA LA NEGRITA</t>
  </si>
  <si>
    <t>08DPR2425H</t>
  </si>
  <si>
    <t>0752  CALABAZAS</t>
  </si>
  <si>
    <t>CALABAZAS</t>
  </si>
  <si>
    <t>08DPR2427F</t>
  </si>
  <si>
    <t>0356  LOS PARAJES</t>
  </si>
  <si>
    <t>08DPR2431S</t>
  </si>
  <si>
    <t>DOS CULTURAS</t>
  </si>
  <si>
    <t>0640  LA QUEBRADA</t>
  </si>
  <si>
    <t>LA QUEBRADA</t>
  </si>
  <si>
    <t>08DPR2440Z</t>
  </si>
  <si>
    <t>NUEVO MILENIO</t>
  </si>
  <si>
    <t>YODO Y ESTA¥O</t>
  </si>
  <si>
    <t>08DPR2466H</t>
  </si>
  <si>
    <t>0878  LA CIENEGUITA</t>
  </si>
  <si>
    <t>LA CIENEGUITA</t>
  </si>
  <si>
    <t>08DPR2469E</t>
  </si>
  <si>
    <t>ISMAEL AVALOS MUÑOZ</t>
  </si>
  <si>
    <t>CERESO Y CAPULINES S/N</t>
  </si>
  <si>
    <t>0001  TEMORIS</t>
  </si>
  <si>
    <t>08DPR2512C</t>
  </si>
  <si>
    <t>ACAMAPICHTLI</t>
  </si>
  <si>
    <t>JARDINES DEL VALLE NUM. 741</t>
  </si>
  <si>
    <t>08DPR2521K</t>
  </si>
  <si>
    <t>AZABACHE Y ROSILLO S/N KILOMETRO 33 1/2</t>
  </si>
  <si>
    <t>08DPR2522J</t>
  </si>
  <si>
    <t>MIGUEL F. MARTINEZ</t>
  </si>
  <si>
    <t>0536  EL BORDO</t>
  </si>
  <si>
    <t>EL BORDO</t>
  </si>
  <si>
    <t>08DPR2545U</t>
  </si>
  <si>
    <t>2255  GUARIPANA</t>
  </si>
  <si>
    <t>GUARIPANA</t>
  </si>
  <si>
    <t>08DPR2546T</t>
  </si>
  <si>
    <t>1594  EL ENCINAL</t>
  </si>
  <si>
    <t>EL ENCINAL</t>
  </si>
  <si>
    <t>08DPR2547S</t>
  </si>
  <si>
    <t>FELIX GUZMAN RODRIGUEZ</t>
  </si>
  <si>
    <t>ANTONIO MARTINEZ Y PRIVADA DE OLIVEIRA S/N</t>
  </si>
  <si>
    <t>08DPR2548R</t>
  </si>
  <si>
    <t>MANUEL BERNARDO AGUIRRE</t>
  </si>
  <si>
    <t>CALLEJON NI¥OS HEROES S/N</t>
  </si>
  <si>
    <t>08DPR2549Q</t>
  </si>
  <si>
    <t>35 S/N</t>
  </si>
  <si>
    <t>08DPR2551E</t>
  </si>
  <si>
    <t>DE LA YUNTA Y ANGELES S/N</t>
  </si>
  <si>
    <t>08DPR2554B</t>
  </si>
  <si>
    <t>PAQUIME</t>
  </si>
  <si>
    <t>MANZANA 14</t>
  </si>
  <si>
    <t>08DPR2577M</t>
  </si>
  <si>
    <t>2215  EL ASERRADERO</t>
  </si>
  <si>
    <t>EL ASERRADERO</t>
  </si>
  <si>
    <t>AVENIDA CENTRAL S/N</t>
  </si>
  <si>
    <t>08DPR2601W</t>
  </si>
  <si>
    <t>CARLA MARIA HERRERA GUERRERO</t>
  </si>
  <si>
    <t>AVENIDA PASEOS DEL SOL</t>
  </si>
  <si>
    <t>08DPR2607Q</t>
  </si>
  <si>
    <t>VICTOR HUGO RASCON BANDA</t>
  </si>
  <si>
    <t>ARROYO LA PALMA</t>
  </si>
  <si>
    <t>08DPR2608P</t>
  </si>
  <si>
    <t>ELISA BARBARA SIXTU URQUIZA</t>
  </si>
  <si>
    <t>OLIVO NEGRO Y OLIVAR DE CALIFORNIA S/N</t>
  </si>
  <si>
    <t>08DPR2611C</t>
  </si>
  <si>
    <t>SOCORRO RODRIGUEZ VASQUEZ</t>
  </si>
  <si>
    <t>LIC. CARLOS MORALES S/N</t>
  </si>
  <si>
    <t>08DPR2621J</t>
  </si>
  <si>
    <t>FERNANDO JORDAN</t>
  </si>
  <si>
    <t>MONTE SANTA CATALINA</t>
  </si>
  <si>
    <t>08DPR2636L</t>
  </si>
  <si>
    <t>ARTURO GAMIZ GARCIA</t>
  </si>
  <si>
    <t>0062  ARROYO AMPLIO (MINERAL DE DOLORES)</t>
  </si>
  <si>
    <t>ARROYO AMPLIO DE DOLORES</t>
  </si>
  <si>
    <t>08DPR2642W</t>
  </si>
  <si>
    <t>120 S/N</t>
  </si>
  <si>
    <t>08DPR2653B</t>
  </si>
  <si>
    <t>PARQUE ESPAÑA S/N</t>
  </si>
  <si>
    <t>08DPR2656Z</t>
  </si>
  <si>
    <t>ESCRITORES DE CHIHUAHUA</t>
  </si>
  <si>
    <t>BOULEVARD FUNDADORES Y PROLONGACION SANTIAGO TRONCOSO S/N</t>
  </si>
  <si>
    <t>0001  CHINIPAS DE ALMADA</t>
  </si>
  <si>
    <t>08DPR2662J</t>
  </si>
  <si>
    <t>MARIANO IRIGOYEN ESCONTRIAS</t>
  </si>
  <si>
    <t>AVENIDA EQUUS S/N</t>
  </si>
  <si>
    <t>08DPR2663I</t>
  </si>
  <si>
    <t>REAL DE MINAS</t>
  </si>
  <si>
    <t>AVENIDA TARANTO S/N</t>
  </si>
  <si>
    <t>08DPR2664H</t>
  </si>
  <si>
    <t>08DPR2668D</t>
  </si>
  <si>
    <t>CELESTIN FREINET</t>
  </si>
  <si>
    <t>GAUDENCIO TARIN S/N</t>
  </si>
  <si>
    <t>08DPR2672Q</t>
  </si>
  <si>
    <t>NUEVA GENERACION</t>
  </si>
  <si>
    <t>MONTE DE ARAGON</t>
  </si>
  <si>
    <t>08EPR0004K</t>
  </si>
  <si>
    <t>MACLOVIO HERRERA 2132</t>
  </si>
  <si>
    <t>0047  MACLOVIO HERRERA (ESTACION FALOMIR)</t>
  </si>
  <si>
    <t>M. HERRERA</t>
  </si>
  <si>
    <t>08EPR0007H</t>
  </si>
  <si>
    <t>JUAN GUTIERREZ DE LA CUEVA 2130</t>
  </si>
  <si>
    <t>DONATO GUERRA Y 15A. S/N</t>
  </si>
  <si>
    <t>08EPR0008G</t>
  </si>
  <si>
    <t>TOMAS GAMEROS 2131</t>
  </si>
  <si>
    <t>FRANCISCO PORTILLO Y ARTURO NORTE S/N</t>
  </si>
  <si>
    <t>08EPR0009F</t>
  </si>
  <si>
    <t>MIGUEL HIDALGO 2567</t>
  </si>
  <si>
    <t>IGNACIO RAMIREZ Y MARIO MACIAS</t>
  </si>
  <si>
    <t>08EPR0010V</t>
  </si>
  <si>
    <t>IGNACIO ALLENDE 2190</t>
  </si>
  <si>
    <t>OCAMPO NUM. 10</t>
  </si>
  <si>
    <t>08EPR0026W</t>
  </si>
  <si>
    <t>CENTRO REGIONAL DE EDUC. INT. JOSEFA ORTIZ DE DOMINGUEZ 2488</t>
  </si>
  <si>
    <t>MORELOS NUM. 13</t>
  </si>
  <si>
    <t>08EPR0029T</t>
  </si>
  <si>
    <t>20 DE NOVIEMBRE 2107</t>
  </si>
  <si>
    <t>0070  LA MAGDALENA</t>
  </si>
  <si>
    <t>LA MAGDALENA</t>
  </si>
  <si>
    <t>08EPR0068V</t>
  </si>
  <si>
    <t>MIGUEL DE CERVANTES SAAVEDRA 2358</t>
  </si>
  <si>
    <t>MINERVA Y AVENIDA MIGUEL HIDALGO</t>
  </si>
  <si>
    <t>08EPR0071I</t>
  </si>
  <si>
    <t>GREGORIO TORRES QUINTERO 2308</t>
  </si>
  <si>
    <t>FRANCISCO I. MADERO NUM. 506</t>
  </si>
  <si>
    <t>08EPR0079A</t>
  </si>
  <si>
    <t>ABRAHAM GONZALEZ 2186</t>
  </si>
  <si>
    <t>INDUSTRIA Y 3A</t>
  </si>
  <si>
    <t>08EPR0083N</t>
  </si>
  <si>
    <t>20 DE NOVIEMBRE 2300</t>
  </si>
  <si>
    <t>BARIO Y MANUEL ACUNA NUM. 570</t>
  </si>
  <si>
    <t>08EPR0086K</t>
  </si>
  <si>
    <t>MARIANO MATAMOROS 2403</t>
  </si>
  <si>
    <t>0099  NAPAVECHI</t>
  </si>
  <si>
    <t>NAPAVECHI</t>
  </si>
  <si>
    <t>08EPR0096R</t>
  </si>
  <si>
    <t>CENTRO REGIONAL DE EDUC. INT. ADOLFO LOPEZ MATEOS 2387</t>
  </si>
  <si>
    <t>08EPR0102L</t>
  </si>
  <si>
    <t>LEY DE ASENTAMIENTOS HUMANOS 2399</t>
  </si>
  <si>
    <t>RUIZ CORTINES NUM. 5403</t>
  </si>
  <si>
    <t>08EPR0108F</t>
  </si>
  <si>
    <t>CENTRO REGIONAL DE EDUC. INT. EMILIANO ZAPATA 2388</t>
  </si>
  <si>
    <t>0069  SAN BERNABE</t>
  </si>
  <si>
    <t>SAN BERNABE</t>
  </si>
  <si>
    <t>08EPR0126V</t>
  </si>
  <si>
    <t>PRIMERO DE MAYO 2534</t>
  </si>
  <si>
    <t>INDEPENDENCIA NUM. 2233</t>
  </si>
  <si>
    <t>08EPR0177B</t>
  </si>
  <si>
    <t>CENTRO REGIONAL DE EDUC. INT. JOSE MA MARI 2183</t>
  </si>
  <si>
    <t>0001  SAN LORENZO</t>
  </si>
  <si>
    <t>NICOLAS BRAVO NUM. 63</t>
  </si>
  <si>
    <t>08EPR0178A</t>
  </si>
  <si>
    <t>CENTRO REGIONAL DE EDUC. INT. IGNACIO ZARAGOZA 2354</t>
  </si>
  <si>
    <t>0016  TUTUACA (SANTA BARBARA DE TUTUACA)</t>
  </si>
  <si>
    <t>AVENIDA SAN FRANCISCO NUM. 100</t>
  </si>
  <si>
    <t>08EPR0182N</t>
  </si>
  <si>
    <t>CENTRO REGIONAL DE EDUC. INT. MIGUEL HIDALGO 2402</t>
  </si>
  <si>
    <t>0005  COLONIA LE BARON</t>
  </si>
  <si>
    <t>LE BARON</t>
  </si>
  <si>
    <t>08EPR0184L</t>
  </si>
  <si>
    <t>CENTRO REGIONAL DE EDUC. INT. MARIA CHAVEZ ARBALLO 2167</t>
  </si>
  <si>
    <t>VICTORIA Y CENTENARIO S/N</t>
  </si>
  <si>
    <t>08EPR0188H</t>
  </si>
  <si>
    <t>SOCORRO RIVERA 2239</t>
  </si>
  <si>
    <t>SOCORRO RIVERA NUM. 1</t>
  </si>
  <si>
    <t>08EPR0191V</t>
  </si>
  <si>
    <t>FELIPE ANGELES 2384</t>
  </si>
  <si>
    <t>MORERA Y JAZMINES NUM. 1640</t>
  </si>
  <si>
    <t>08EPR0192U</t>
  </si>
  <si>
    <t>CENTRO REGIONAL DE EDUC. INT. 12 DE OCTUBRE 2368</t>
  </si>
  <si>
    <t>16 DE SEPTIEMBRE Y 1 DE MAYO</t>
  </si>
  <si>
    <t>08EPR0195R</t>
  </si>
  <si>
    <t>FRANCISCO VILLA 2530</t>
  </si>
  <si>
    <t>0020  JUAREZ Y REFORMA</t>
  </si>
  <si>
    <t>CARRETERA JUAREZ-PORVENIR KILOMETRO 41</t>
  </si>
  <si>
    <t>08EPR0206G</t>
  </si>
  <si>
    <t>MARIANO IRIGOYEN 2073</t>
  </si>
  <si>
    <t>VICTORIA NUM. 902</t>
  </si>
  <si>
    <t>08EPR0211S</t>
  </si>
  <si>
    <t>CENTRO REGIONAL DE EDUC. INT. 20 DE NOVIEMBRE 2083</t>
  </si>
  <si>
    <t>0071  OROZCO (SAN ISIDRO PASCUAL OROZCO)</t>
  </si>
  <si>
    <t>ZARAGOZA S/N</t>
  </si>
  <si>
    <t>08EPR0215O</t>
  </si>
  <si>
    <t>CENTRO REGIONAL DE EDUC. INT. SIMON AMAYA 2084</t>
  </si>
  <si>
    <t>0117  SANTO TOMAS</t>
  </si>
  <si>
    <t>SANTO TOMAS</t>
  </si>
  <si>
    <t>08EPR0224W</t>
  </si>
  <si>
    <t>ONCE DE JULIO 2491</t>
  </si>
  <si>
    <t>PAVORREAL NUM. 29</t>
  </si>
  <si>
    <t>08EPR0265W</t>
  </si>
  <si>
    <t>AQUILES SERDAN 2027</t>
  </si>
  <si>
    <t>PROLONGACION CARLOS AMAYA NUM. 2232</t>
  </si>
  <si>
    <t>08EPR0267U</t>
  </si>
  <si>
    <t>ANGEL POSADA 2469</t>
  </si>
  <si>
    <t>0712  JESUS CARRANZA (LA COLORADA)</t>
  </si>
  <si>
    <t>CARRETERA JUAREZ-PORVENIR KILOMETRO 33</t>
  </si>
  <si>
    <t>08EPR0273E</t>
  </si>
  <si>
    <t>MACLOVIO HERRERA 2474</t>
  </si>
  <si>
    <t>TURQUIA NUM. 671</t>
  </si>
  <si>
    <t>08EPR0276B</t>
  </si>
  <si>
    <t>LAZARO CARDENAS 2466</t>
  </si>
  <si>
    <t>0613  LOMA BLANCA</t>
  </si>
  <si>
    <t>CARRETERA JUAREZ-PORVENIR KILOMETRO 21</t>
  </si>
  <si>
    <t>08EPR0277A</t>
  </si>
  <si>
    <t>JESUS URUETA 2029</t>
  </si>
  <si>
    <t>20 DE NOVIEMBRE Y CONSTITUCION</t>
  </si>
  <si>
    <t>08EPR0281N</t>
  </si>
  <si>
    <t>GREGORIO M SOLIS 2346</t>
  </si>
  <si>
    <t>PLOMO Y MORELOS NUM. 346 SUR</t>
  </si>
  <si>
    <t>08EPR0292T</t>
  </si>
  <si>
    <t>CENTRO ESCOLAR REVOLUCION 2288</t>
  </si>
  <si>
    <t>RAFAEL VELARDE NUM. 754 SUR</t>
  </si>
  <si>
    <t>08EPR0299M</t>
  </si>
  <si>
    <t>SERVANDO Y ESQUIVEL 2316</t>
  </si>
  <si>
    <t>HEROES DEL CARRIZAL Y J. MENDEZ</t>
  </si>
  <si>
    <t>08EPR0302J</t>
  </si>
  <si>
    <t>ELOISA FLORES ROMERO 2425</t>
  </si>
  <si>
    <t>ZARAGOZA Y 5 DE FEBRERO NUM. 1007</t>
  </si>
  <si>
    <t>08EPR0305G</t>
  </si>
  <si>
    <t>PLAN DE AYALA 2135</t>
  </si>
  <si>
    <t>0634  SAN AGUSTIN</t>
  </si>
  <si>
    <t>CARRETERA JUAREZ-PORV.KILOMETRO 29</t>
  </si>
  <si>
    <t>COLONIA CENTRO</t>
  </si>
  <si>
    <t>08EPR0323W</t>
  </si>
  <si>
    <t>CENTRO REGIONAL DE EDUC. INT. SANTOS DEGOLLADO 2075</t>
  </si>
  <si>
    <t>0001  MATACHI</t>
  </si>
  <si>
    <t>MORELOS S/N</t>
  </si>
  <si>
    <t>08EPR0332D</t>
  </si>
  <si>
    <t>JOSE MA MORELOS 2505</t>
  </si>
  <si>
    <t>0016  LORETO</t>
  </si>
  <si>
    <t>08EPR0335A</t>
  </si>
  <si>
    <t>FAMILIA STEGE 2532</t>
  </si>
  <si>
    <t>ROSALES Y PRIVADA DE ROSALES NUM. 501</t>
  </si>
  <si>
    <t>08EPR0340M</t>
  </si>
  <si>
    <t>JUVENTINO ROSAS 2210</t>
  </si>
  <si>
    <t>MORIS</t>
  </si>
  <si>
    <t>08EPR0349D</t>
  </si>
  <si>
    <t>CENTRO REGIONAL DE EDUC. INT. MANUEL DOBLADO 2077</t>
  </si>
  <si>
    <t>LOPEZ MATEOS NUM. 3</t>
  </si>
  <si>
    <t>08EPR0369R</t>
  </si>
  <si>
    <t>CUAUHTEMOC 2442</t>
  </si>
  <si>
    <t>0060  TIERRAS NUEVAS</t>
  </si>
  <si>
    <t>TIERRAS NUEVAS</t>
  </si>
  <si>
    <t>08EPR0370G</t>
  </si>
  <si>
    <t>BENITO JUAREZ 2418</t>
  </si>
  <si>
    <t>CA¥ADA ANCHA</t>
  </si>
  <si>
    <t>08EPR0373D</t>
  </si>
  <si>
    <t>PLAN CHIHUAHUA 2453</t>
  </si>
  <si>
    <t>MORELOS Y SONORA</t>
  </si>
  <si>
    <t>08EPR0374C</t>
  </si>
  <si>
    <t>MIGUEL HIDALGO 2462</t>
  </si>
  <si>
    <t>LA ESTACION</t>
  </si>
  <si>
    <t>08EPR0377Z</t>
  </si>
  <si>
    <t>LAZARO CARDENAS 2468</t>
  </si>
  <si>
    <t>0039  PALOMAS NUMERO UNO</t>
  </si>
  <si>
    <t>PALOMAS NUMERO UNO</t>
  </si>
  <si>
    <t>08EPR0379Y</t>
  </si>
  <si>
    <t>LUCAS BALDERAS 2035</t>
  </si>
  <si>
    <t>CARRETERA JUAREZ-PORVENIR KILOMETRO 59</t>
  </si>
  <si>
    <t>08EPR0386H</t>
  </si>
  <si>
    <t>CENTRO REGIONAL DE EDUC. INT. EMILIO CARRANZA 2111</t>
  </si>
  <si>
    <t>0001  VALLE DEL ROSARIO</t>
  </si>
  <si>
    <t>VALLE DEL ROSARIO</t>
  </si>
  <si>
    <t>08EPR0390U</t>
  </si>
  <si>
    <t>CENTRO REGIONAL DE EDUC. INT. JOSE MARIA LAFRAGUA 2181</t>
  </si>
  <si>
    <t>FRANCISCO I MADERO NUM. 21</t>
  </si>
  <si>
    <t>08EPR0408C</t>
  </si>
  <si>
    <t>CENTRO REGIONAL DE EDUC. INT. MARIANO ESCOBEDO 2085</t>
  </si>
  <si>
    <t>HIDALGO NUM. 302</t>
  </si>
  <si>
    <t>08EPR0418J</t>
  </si>
  <si>
    <t>BENITO JUAREZ 2221</t>
  </si>
  <si>
    <t>0126  MESA DEL VALLECILLO</t>
  </si>
  <si>
    <t>MESA DEL VALLECILLO</t>
  </si>
  <si>
    <t>08EPR0420Y</t>
  </si>
  <si>
    <t>VENUSTIANO CARRANZA 2459</t>
  </si>
  <si>
    <t>0304  GOSOGACHI</t>
  </si>
  <si>
    <t>GOSOGACHI</t>
  </si>
  <si>
    <t>08EPR0421X</t>
  </si>
  <si>
    <t>VICTORIANO SAENZ 2216</t>
  </si>
  <si>
    <t>0017  ARECHUYVO</t>
  </si>
  <si>
    <t>ARECHUYVO</t>
  </si>
  <si>
    <t>08EPR0423V</t>
  </si>
  <si>
    <t>JAIME NUNO 2433</t>
  </si>
  <si>
    <t>0186  HACIENDA SAENZ (SANTISIMO DE ABAJO)</t>
  </si>
  <si>
    <t>SAENZ</t>
  </si>
  <si>
    <t>08EPR0440L</t>
  </si>
  <si>
    <t>CLUB DE LEONES CHIHUAHUA CENTRO 2187</t>
  </si>
  <si>
    <t>PRIVADA DE TERRAZAS Y 58 NUM. 5805</t>
  </si>
  <si>
    <t>08EPR0451R</t>
  </si>
  <si>
    <t>JOSE MARIA MORELOS Y PAVON 2407</t>
  </si>
  <si>
    <t>BENITO JUAREZ S/N</t>
  </si>
  <si>
    <t>08EPR0461Y</t>
  </si>
  <si>
    <t>PLUTARCO ELIAS CALLES 2009</t>
  </si>
  <si>
    <t>AVENIDA PRESA LA AMISTAD BARRIO LA PRESA</t>
  </si>
  <si>
    <t>08EPR0465U</t>
  </si>
  <si>
    <t>AGUSTIN MELGAR 2335</t>
  </si>
  <si>
    <t>0098  MORELOS</t>
  </si>
  <si>
    <t>08EPR0466T</t>
  </si>
  <si>
    <t>MIGUEL HIDALGO 2451</t>
  </si>
  <si>
    <t>0171  CASA COLORADA DE ABAJO</t>
  </si>
  <si>
    <t>08EPR0468R</t>
  </si>
  <si>
    <t>NIÑOS HEROES 2024</t>
  </si>
  <si>
    <t>0494  CALAVERAS</t>
  </si>
  <si>
    <t>CALAVERAS</t>
  </si>
  <si>
    <t>08EPR0486G</t>
  </si>
  <si>
    <t>CENTRO REGIONAL DE EDUC. INT. JOSE JOAQUIN FERNANDEZ DE LIZARDI 2329</t>
  </si>
  <si>
    <t>0061  EL TERRERO</t>
  </si>
  <si>
    <t>2A. Y AVENIDA JUAREZ</t>
  </si>
  <si>
    <t>08EPR0489D</t>
  </si>
  <si>
    <t>CENTRO REGIONAL DE EDUC. INT. BONIFACIA MIRAMONTES 2151</t>
  </si>
  <si>
    <t>0001  SAN NICOLAS DE CARRETAS</t>
  </si>
  <si>
    <t>08EPR0495O</t>
  </si>
  <si>
    <t>MIGUEL AHUMADA 2289</t>
  </si>
  <si>
    <t>MARISCAL Y MINA</t>
  </si>
  <si>
    <t>08EPR0505E</t>
  </si>
  <si>
    <t>RAMON LOPEZ VELARDE 2159</t>
  </si>
  <si>
    <t>ALDAMA Y 59</t>
  </si>
  <si>
    <t>08EPR0508B</t>
  </si>
  <si>
    <t>CENTRO REGIONAL DE EDUC. INT. MARIANO MATAMOROS 2106</t>
  </si>
  <si>
    <t>AVENIDA MARIANO MATAMOROS NUM. 11</t>
  </si>
  <si>
    <t>08EPR0544G</t>
  </si>
  <si>
    <t>RODOLFO SANCHEZ TABOADA 2067</t>
  </si>
  <si>
    <t>ANAHUAC S/N</t>
  </si>
  <si>
    <t>08EPR0545F</t>
  </si>
  <si>
    <t>EUGENIO PRADO 2350</t>
  </si>
  <si>
    <t>0028  RODRIGO M. QUEVEDO</t>
  </si>
  <si>
    <t>R.M. QUEVEDO</t>
  </si>
  <si>
    <t>08EPR0549B</t>
  </si>
  <si>
    <t>CENTRO REGIONAL DE EDUC. INT. NIÑOS HEROES 2094</t>
  </si>
  <si>
    <t>0075  YEPOMERA</t>
  </si>
  <si>
    <t>08EPR0558J</t>
  </si>
  <si>
    <t>GRAN MORELOS 2015</t>
  </si>
  <si>
    <t>ROSALES NUM. 1</t>
  </si>
  <si>
    <t>08EPR0559I</t>
  </si>
  <si>
    <t>JOSE ALBINO LOPEZ CARRASCO 2213</t>
  </si>
  <si>
    <t>0001  URUACHI</t>
  </si>
  <si>
    <t>URUACHI</t>
  </si>
  <si>
    <t>08EPR0560Y</t>
  </si>
  <si>
    <t>IGNACIO VALENZUELA 2339</t>
  </si>
  <si>
    <t>AVENIDA LOPEZ MATEOS NUM. 20</t>
  </si>
  <si>
    <t>08EPR0563V</t>
  </si>
  <si>
    <t>PLAN DE GUADALUPE 2278</t>
  </si>
  <si>
    <t>08EPR0586F</t>
  </si>
  <si>
    <t>LEY SEIS DE ENERO 2012</t>
  </si>
  <si>
    <t>0016  DOCTOR PORFIRIO PARRA (LA CASETA)</t>
  </si>
  <si>
    <t>AVENIDA CRUZ REY 629</t>
  </si>
  <si>
    <t>08EPR0600I</t>
  </si>
  <si>
    <t>CENTRO REGIONAL DE EDUC. INT. MARTIRES DE CHAPULTEPEC 2401</t>
  </si>
  <si>
    <t>AVENIDA CUAUHTEMOC NUM. 600</t>
  </si>
  <si>
    <t>08EPR0601H</t>
  </si>
  <si>
    <t>JOSEFA ORTIZ DE DOMINGUEZ 2461</t>
  </si>
  <si>
    <t>0129  TASCATE DEL AGUILA</t>
  </si>
  <si>
    <t>TASCATE</t>
  </si>
  <si>
    <t>08EPR0603F</t>
  </si>
  <si>
    <t>GUADALUPE VICTORIA 2512</t>
  </si>
  <si>
    <t>SANTA LUCIA</t>
  </si>
  <si>
    <t>08EPR0622U</t>
  </si>
  <si>
    <t>GABINO BARREDA 2034</t>
  </si>
  <si>
    <t>FRANCISCO ESCAJEDA Y AVENIDA HIDALGO NUM. 1</t>
  </si>
  <si>
    <t>08EPR0686E</t>
  </si>
  <si>
    <t>NIÑOS HEROES 2625</t>
  </si>
  <si>
    <t>BARRIO DE LA PRESA</t>
  </si>
  <si>
    <t>08EPR0695M</t>
  </si>
  <si>
    <t>HEROES DE LA TABLETA 2633</t>
  </si>
  <si>
    <t>0217  HEROES DE LA TABLETA</t>
  </si>
  <si>
    <t>08EPR0705C</t>
  </si>
  <si>
    <t>ABRAHAM GONZALEZ 2644</t>
  </si>
  <si>
    <t>0146  ORISIVO</t>
  </si>
  <si>
    <t>ORISIVO</t>
  </si>
  <si>
    <t>08EPR0707A</t>
  </si>
  <si>
    <t>REVOLUCION MEXICANA 2646</t>
  </si>
  <si>
    <t>RIO GRANDE Y MORELIA S/N</t>
  </si>
  <si>
    <t>08EPR0712M</t>
  </si>
  <si>
    <t>KUKULKAN 2649</t>
  </si>
  <si>
    <t>0164  SAN PABLO</t>
  </si>
  <si>
    <t>SAN PABLO URIQUE</t>
  </si>
  <si>
    <t>08EPR0742G</t>
  </si>
  <si>
    <t>SALVADOR OROZCO MARTINEZ 2677</t>
  </si>
  <si>
    <t>VENUSTIANO CARRANZA S/N</t>
  </si>
  <si>
    <t>08EPR0743F</t>
  </si>
  <si>
    <t>CUAUHTEMOC 2689</t>
  </si>
  <si>
    <t>3A Y ESTADO DE GUERRERO</t>
  </si>
  <si>
    <t>08EPR0748A</t>
  </si>
  <si>
    <t>CENTRO REGIONAL DE EDUC. INT. EMILIANO ZAPATA 2698</t>
  </si>
  <si>
    <t>08EPR0777W</t>
  </si>
  <si>
    <t>LEOPOLDO MARES 2725</t>
  </si>
  <si>
    <t>FAISAN NUM. 3401</t>
  </si>
  <si>
    <t>08EPR0788B</t>
  </si>
  <si>
    <t>LAZARO CARDENAS 2729</t>
  </si>
  <si>
    <t>MAYAS Y MAGNETO</t>
  </si>
  <si>
    <t>08EPR0796K</t>
  </si>
  <si>
    <t>CARLOS SALINAS DE GORTARI 2747</t>
  </si>
  <si>
    <t>HEROE DE NACOZARI Y DEL ESTUDIANTE</t>
  </si>
  <si>
    <t>08EPR0806A</t>
  </si>
  <si>
    <t>ALFONSO GARCIA ROBLES 2732</t>
  </si>
  <si>
    <t>PALO HUECO Y PALO SECO NUM. 1001</t>
  </si>
  <si>
    <t>08EPR0835W</t>
  </si>
  <si>
    <t>TORIBIO ORTEGA 2775</t>
  </si>
  <si>
    <t>0007  AGUAROPACHI</t>
  </si>
  <si>
    <t>AGUAROPACHI</t>
  </si>
  <si>
    <t>08EPR0847A</t>
  </si>
  <si>
    <t>MANUEL DOBLADO 2369</t>
  </si>
  <si>
    <t>0009  BASIGOCHI</t>
  </si>
  <si>
    <t>BASIGOCHI</t>
  </si>
  <si>
    <t>ESCUELAS DE TIEMPO COMPLETO AL INICIO DE CICLO 2014-2015</t>
  </si>
  <si>
    <t>INCLUYE CENTROS REGIONALES DE EDUCACION INTEGRAL</t>
  </si>
  <si>
    <r>
      <t>13-14</t>
    </r>
    <r>
      <rPr>
        <b/>
        <vertAlign val="superscript"/>
        <sz val="8"/>
        <rFont val="Calibri"/>
        <family val="2"/>
        <scheme val="minor"/>
      </rPr>
      <t>b</t>
    </r>
  </si>
  <si>
    <r>
      <t>13-14</t>
    </r>
    <r>
      <rPr>
        <b/>
        <vertAlign val="superscript"/>
        <sz val="8"/>
        <rFont val="Calibri"/>
        <family val="2"/>
        <scheme val="minor"/>
      </rPr>
      <t>a</t>
    </r>
  </si>
  <si>
    <t>MATRICULA EN EDUCACION PRIMARIA</t>
  </si>
  <si>
    <t>Cifras oficiales hasta el ciclo 14-15, proyecciones para el ciclo 15-16 y posteriores</t>
  </si>
  <si>
    <t>Datos</t>
  </si>
  <si>
    <t>CICLO</t>
  </si>
  <si>
    <t>HOM NVO ING 1o</t>
  </si>
  <si>
    <t>MUJ NVO ING 1o</t>
  </si>
  <si>
    <t>HOM 1o</t>
  </si>
  <si>
    <t>MUJ 1o</t>
  </si>
  <si>
    <t>HOM 2o</t>
  </si>
  <si>
    <t>MUJ 2o</t>
  </si>
  <si>
    <t>HOM 3o</t>
  </si>
  <si>
    <t>MUJ 3o</t>
  </si>
  <si>
    <t>HOM 4o</t>
  </si>
  <si>
    <t>MUJ 4o</t>
  </si>
  <si>
    <t>HOM 5o</t>
  </si>
  <si>
    <t>MUJ 5o</t>
  </si>
  <si>
    <t>HOM 6o</t>
  </si>
  <si>
    <t>MUJ 6o</t>
  </si>
  <si>
    <t>HOM EGRESADOS</t>
  </si>
  <si>
    <t>MUJ EGRESADAS</t>
  </si>
  <si>
    <t>HOM TOTAL</t>
  </si>
  <si>
    <t>MUJ  TOTAL</t>
  </si>
  <si>
    <t>MAT TOTAL</t>
  </si>
  <si>
    <t>14-15</t>
  </si>
  <si>
    <t>15-16</t>
  </si>
  <si>
    <t>GENERAL</t>
  </si>
  <si>
    <t>MATRICULA EN EDUCACION SECUNDARIA</t>
  </si>
  <si>
    <t>Indicadores oficiales hasta el ciclo 12-13, proyecciones para el ciclo 13-14 y posteriores</t>
  </si>
  <si>
    <t>% EFIC. TERMINAL HOM</t>
  </si>
  <si>
    <t>% EFIC. TERMINAL MUJ</t>
  </si>
  <si>
    <t>% EFIC. TERMINAL TOT</t>
  </si>
  <si>
    <t>% DESERCION HOM</t>
  </si>
  <si>
    <t>% DESERCION MUJ</t>
  </si>
  <si>
    <t>% DESERCION TOT</t>
  </si>
  <si>
    <t>DESERCION HOM</t>
  </si>
  <si>
    <t>DESERCION MUJ</t>
  </si>
  <si>
    <t>DESERCION TOTAL</t>
  </si>
  <si>
    <t>TELESECUNDARIA</t>
  </si>
  <si>
    <t>MUJ   TOTAL</t>
  </si>
  <si>
    <t>% DESERCION   TOT</t>
  </si>
  <si>
    <t>Indicadores oficiales hasta el ciclo 13-14, proyecciones para el ciclo 14-15 y posteriores</t>
  </si>
  <si>
    <t>MUJ TOTAL</t>
  </si>
  <si>
    <t>MATRICULA EN EDUCACION PREESCOLAR</t>
  </si>
  <si>
    <r>
      <t xml:space="preserve">NO ESCOLARIZADO Y MIXTO </t>
    </r>
    <r>
      <rPr>
        <b/>
        <vertAlign val="superscript"/>
        <sz val="8"/>
        <rFont val="Calibri"/>
        <family val="2"/>
        <scheme val="minor"/>
      </rPr>
      <t>2</t>
    </r>
  </si>
  <si>
    <t>MEDIA SUPERIOR ESCOLAR</t>
  </si>
  <si>
    <t>CAMBIOS QUE HAN TENIDO LAS VERSIONES DE ESTE ARCHIVO</t>
  </si>
  <si>
    <t>ESTADÍSTICA DE EDUCACIÓN MEDIA SUPERIOR</t>
  </si>
  <si>
    <t>Inicio 2014-2015</t>
  </si>
  <si>
    <t>ESCOLARIZADA</t>
  </si>
  <si>
    <t>Suma de HOM TOTAL</t>
  </si>
  <si>
    <t>Suma de MUJ TOTAL</t>
  </si>
  <si>
    <t>Suma de TOTAL</t>
  </si>
  <si>
    <t>Suma de TOTAL GPOS</t>
  </si>
  <si>
    <t>Suma de HOM NVO ING 1o</t>
  </si>
  <si>
    <t>Suma de MUJ NVO ING 1o</t>
  </si>
  <si>
    <t>Suma de TOT NVO ING 1o</t>
  </si>
  <si>
    <t>Suma de HOM EGRESADOS</t>
  </si>
  <si>
    <t>Suma de MUJ EGRESADAS</t>
  </si>
  <si>
    <t>Suma de TOT EGRESADOS</t>
  </si>
  <si>
    <t>Suma de HOM TITULADOS</t>
  </si>
  <si>
    <t>Suma de MUJ TITULADOS</t>
  </si>
  <si>
    <t>Suma de TOT TITULADOS</t>
  </si>
  <si>
    <t>Suma de HOM DOCENTES</t>
  </si>
  <si>
    <t>Suma de MUJ DOCENTES</t>
  </si>
  <si>
    <t>Suma de TOTAL DOCENTES</t>
  </si>
  <si>
    <t>GOBIERNO DEL ESTADO</t>
  </si>
  <si>
    <t>BACHILLERATO GENERAL</t>
  </si>
  <si>
    <t>PROFESIONAL TECNICO</t>
  </si>
  <si>
    <t>SUBSIDIADO</t>
  </si>
  <si>
    <t>SEP</t>
  </si>
  <si>
    <t>CEB</t>
  </si>
  <si>
    <t>CECyTECH</t>
  </si>
  <si>
    <t>CEDART</t>
  </si>
  <si>
    <t>COBACH</t>
  </si>
  <si>
    <t>CONALEP</t>
  </si>
  <si>
    <t>DGETA</t>
  </si>
  <si>
    <t>DGETI</t>
  </si>
  <si>
    <t>PREFECO</t>
  </si>
  <si>
    <t>PREPA ABIERTA</t>
  </si>
  <si>
    <t>UACH</t>
  </si>
  <si>
    <t>UACJ</t>
  </si>
  <si>
    <t>Se agregan Proyecciones de Educación Básica</t>
  </si>
  <si>
    <t>Se agrega Indicadores de Primaria y Secundaria</t>
  </si>
  <si>
    <t>Se actualiza media superior que antes era preliminar, en el Resumen y en Matrícula por Edad</t>
  </si>
  <si>
    <t>ESTADISTICA PARA PBR 2015 V3</t>
  </si>
  <si>
    <r>
      <t>ESTADISTICA PARA PBR 2015 V2</t>
    </r>
    <r>
      <rPr>
        <b/>
        <sz val="12"/>
        <color theme="1"/>
        <rFont val="Calibri"/>
        <family val="2"/>
        <scheme val="minor"/>
      </rPr>
      <t/>
    </r>
  </si>
  <si>
    <t>BACHILLERATO TECNOLOGICO</t>
  </si>
  <si>
    <t>CENTROS DE INTEGRACION SOCIAL AL INICIO DEL CICLO ESCOLAR 2014-2015</t>
  </si>
  <si>
    <t>ESTADISTICA PARA PBR 2015 V4</t>
  </si>
  <si>
    <t>Se actualizó la hoja de Media Superior</t>
  </si>
  <si>
    <t>INSTITUCIONES FORMADORAS DE DOCENTES</t>
  </si>
  <si>
    <t>REPROBACION DE PRIMARIA Y SECUNDARIA</t>
  </si>
  <si>
    <t>Ciclos 12-13 y 13-14</t>
  </si>
  <si>
    <t>EXISTENCIA HOM</t>
  </si>
  <si>
    <t>EXISTENCIA MUJ</t>
  </si>
  <si>
    <t>EXISTENCIA TOT</t>
  </si>
  <si>
    <t>APROBADOS HOM</t>
  </si>
  <si>
    <t>APROBADAS MUJ</t>
  </si>
  <si>
    <t>APROBADOS TOT</t>
  </si>
  <si>
    <t>REPROBACION HOM</t>
  </si>
  <si>
    <t>REPROBACION MUJ</t>
  </si>
  <si>
    <t>REPROBACION TOT</t>
  </si>
  <si>
    <t>12-13</t>
  </si>
  <si>
    <t>Cifras de egresados del ciclo 14-15 y posteriores son estimados</t>
  </si>
  <si>
    <t>ESTADÍSTICA DE EDUCACIÓN BÁSICA POR SEDE AL INICIO DEL CICLO 2014-2015</t>
  </si>
  <si>
    <t>Se agregó la hoja Reprobación, con el indicador de primaria y secundaria</t>
  </si>
  <si>
    <t>Se modifica Deserción de Educación Media Superior de 14.62% a 14.69% en el ciclo 2013-2014</t>
  </si>
  <si>
    <t>ESTADISTICA PARA PBR 2015 V5</t>
  </si>
  <si>
    <t>INDICADORES HISTORICOS DE EDUCACION MEDIA SUPERIOR POR SUBSISTEMA</t>
  </si>
  <si>
    <t>EFICIENCIA TERMINAL</t>
  </si>
  <si>
    <t>DESERCION</t>
  </si>
  <si>
    <t>2008-2009</t>
  </si>
  <si>
    <t>2009-2010</t>
  </si>
  <si>
    <t>2010-2011</t>
  </si>
  <si>
    <t>2011-2012</t>
  </si>
  <si>
    <t>2012-2013</t>
  </si>
  <si>
    <t>2013-2014</t>
  </si>
  <si>
    <t>BACHILLERATO GENERAL DE 2 AÑOS</t>
  </si>
  <si>
    <t>BACHILLERATO GENERAL DE 3 AÑOS</t>
  </si>
  <si>
    <t>Se egregó la hoja INDICADORES MS, que contiene los indicadores históricos de Media Superior</t>
  </si>
  <si>
    <t>Se modificó la Eficiencia Terminal de Educación Media Superior de 57.93% a 57.75% en el ciclo 2013-2014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</si>
</sst>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%"/>
    <numFmt numFmtId="165" formatCode="#,##0.000"/>
    <numFmt numFmtId="166" formatCode="0.00_ ;[Red]\-0.00\ "/>
    <numFmt numFmtId="167" formatCode="#,##0.0"/>
    <numFmt numFmtId="168" formatCode="0.0"/>
    <numFmt numFmtId="169" formatCode="00"/>
    <numFmt numFmtId="170" formatCode="000"/>
  </numFmts>
  <fonts count="8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8"/>
      <color indexed="8"/>
      <name val="Calibri"/>
      <family val="2"/>
    </font>
    <font>
      <sz val="9"/>
      <color theme="1"/>
      <name val="Calibri"/>
      <family val="2"/>
      <scheme val="minor"/>
    </font>
    <font>
      <sz val="8"/>
      <name val="MS Sans Serif"/>
      <family val="2"/>
    </font>
    <font>
      <sz val="8"/>
      <name val="MS Sans Serif"/>
      <family val="2"/>
    </font>
    <font>
      <sz val="8"/>
      <name val="Tahom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3"/>
      <color indexed="9"/>
      <name val="Calibri"/>
      <family val="2"/>
      <scheme val="minor"/>
    </font>
    <font>
      <b/>
      <sz val="13"/>
      <name val="Calibri"/>
      <family val="2"/>
      <scheme val="minor"/>
    </font>
    <font>
      <b/>
      <vertAlign val="superscript"/>
      <sz val="8"/>
      <name val="Calibri"/>
      <family val="2"/>
      <scheme val="minor"/>
    </font>
    <font>
      <b/>
      <vertAlign val="superscript"/>
      <sz val="7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6"/>
      <name val="Calibri"/>
      <family val="2"/>
      <scheme val="minor"/>
    </font>
    <font>
      <b/>
      <i/>
      <sz val="8"/>
      <name val="Calibri"/>
      <family val="2"/>
      <scheme val="minor"/>
    </font>
    <font>
      <sz val="8"/>
      <color indexed="9"/>
      <name val="Calibri"/>
      <family val="2"/>
      <scheme val="minor"/>
    </font>
    <font>
      <sz val="8"/>
      <color indexed="12"/>
      <name val="Calibri"/>
      <family val="2"/>
      <scheme val="minor"/>
    </font>
    <font>
      <vertAlign val="superscript"/>
      <sz val="6"/>
      <name val="Calibri"/>
      <family val="2"/>
      <scheme val="minor"/>
    </font>
    <font>
      <sz val="8.5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9"/>
      <name val="Calibri"/>
      <family val="2"/>
      <scheme val="minor"/>
    </font>
    <font>
      <sz val="6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Arial"/>
      <family val="2"/>
    </font>
    <font>
      <b/>
      <i/>
      <sz val="10"/>
      <name val="Calibri"/>
      <family val="2"/>
      <scheme val="minor"/>
    </font>
    <font>
      <sz val="8"/>
      <name val="Tahoma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8"/>
      <color indexed="23"/>
      <name val="Calibri"/>
      <family val="2"/>
      <scheme val="minor"/>
    </font>
    <font>
      <b/>
      <sz val="8"/>
      <color indexed="12"/>
      <name val="Calibri"/>
      <family val="2"/>
      <scheme val="minor"/>
    </font>
    <font>
      <b/>
      <sz val="8"/>
      <color indexed="23"/>
      <name val="Calibri"/>
      <family val="2"/>
      <scheme val="minor"/>
    </font>
    <font>
      <sz val="8"/>
      <color indexed="10"/>
      <name val="Calibri"/>
      <family val="2"/>
      <scheme val="minor"/>
    </font>
    <font>
      <sz val="8"/>
      <color indexed="55"/>
      <name val="Calibri"/>
      <family val="2"/>
      <scheme val="minor"/>
    </font>
    <font>
      <sz val="8"/>
      <name val="MS Sans Serif"/>
      <family val="2"/>
    </font>
    <font>
      <b/>
      <sz val="8.5"/>
      <color rgb="FFFF0000"/>
      <name val="Calibri"/>
      <family val="2"/>
      <scheme val="minor"/>
    </font>
    <font>
      <b/>
      <sz val="11"/>
      <color indexed="8"/>
      <name val="Calibri"/>
      <family val="2"/>
    </font>
    <font>
      <b/>
      <u/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u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0"/>
      <color theme="0"/>
      <name val="Calibri"/>
      <family val="2"/>
    </font>
    <font>
      <sz val="10"/>
      <color theme="1"/>
      <name val="Calibri"/>
      <family val="2"/>
    </font>
    <font>
      <sz val="8"/>
      <name val="Tahoma"/>
    </font>
    <font>
      <sz val="8"/>
      <name val="MS Sans Serif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i/>
      <sz val="8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i/>
      <sz val="9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theme="5" tint="-0.249977111117893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theme="5"/>
      </patternFill>
    </fill>
    <fill>
      <patternFill patternType="solid">
        <fgColor theme="6" tint="0.39997558519241921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52"/>
      </left>
      <right/>
      <top style="medium">
        <color indexed="52"/>
      </top>
      <bottom/>
      <diagonal/>
    </border>
    <border>
      <left/>
      <right/>
      <top style="medium">
        <color indexed="52"/>
      </top>
      <bottom/>
      <diagonal/>
    </border>
    <border>
      <left/>
      <right style="medium">
        <color indexed="52"/>
      </right>
      <top style="medium">
        <color indexed="52"/>
      </top>
      <bottom/>
      <diagonal/>
    </border>
    <border>
      <left style="medium">
        <color indexed="52"/>
      </left>
      <right/>
      <top/>
      <bottom/>
      <diagonal/>
    </border>
    <border>
      <left/>
      <right style="medium">
        <color indexed="52"/>
      </right>
      <top/>
      <bottom/>
      <diagonal/>
    </border>
    <border>
      <left/>
      <right/>
      <top/>
      <bottom style="thick">
        <color indexed="9"/>
      </bottom>
      <diagonal/>
    </border>
    <border>
      <left style="medium">
        <color indexed="52"/>
      </left>
      <right/>
      <top/>
      <bottom style="medium">
        <color indexed="52"/>
      </bottom>
      <diagonal/>
    </border>
    <border>
      <left/>
      <right/>
      <top/>
      <bottom style="medium">
        <color indexed="52"/>
      </bottom>
      <diagonal/>
    </border>
    <border>
      <left/>
      <right style="medium">
        <color indexed="52"/>
      </right>
      <top/>
      <bottom style="medium">
        <color indexed="52"/>
      </bottom>
      <diagonal/>
    </border>
    <border>
      <left/>
      <right/>
      <top style="medium">
        <color indexed="9"/>
      </top>
      <bottom/>
      <diagonal/>
    </border>
    <border>
      <left style="medium">
        <color indexed="51"/>
      </left>
      <right/>
      <top style="medium">
        <color indexed="51"/>
      </top>
      <bottom/>
      <diagonal/>
    </border>
    <border>
      <left/>
      <right/>
      <top style="medium">
        <color indexed="51"/>
      </top>
      <bottom/>
      <diagonal/>
    </border>
    <border>
      <left/>
      <right style="medium">
        <color indexed="51"/>
      </right>
      <top style="medium">
        <color indexed="51"/>
      </top>
      <bottom/>
      <diagonal/>
    </border>
    <border>
      <left style="medium">
        <color indexed="51"/>
      </left>
      <right/>
      <top/>
      <bottom/>
      <diagonal/>
    </border>
    <border>
      <left/>
      <right style="medium">
        <color indexed="51"/>
      </right>
      <top/>
      <bottom/>
      <diagonal/>
    </border>
    <border>
      <left style="medium">
        <color indexed="51"/>
      </left>
      <right/>
      <top/>
      <bottom style="medium">
        <color indexed="51"/>
      </bottom>
      <diagonal/>
    </border>
    <border>
      <left/>
      <right/>
      <top/>
      <bottom style="medium">
        <color indexed="51"/>
      </bottom>
      <diagonal/>
    </border>
    <border>
      <left/>
      <right style="medium">
        <color indexed="51"/>
      </right>
      <top/>
      <bottom style="medium">
        <color indexed="51"/>
      </bottom>
      <diagonal/>
    </border>
    <border>
      <left style="medium">
        <color indexed="50"/>
      </left>
      <right/>
      <top style="medium">
        <color indexed="50"/>
      </top>
      <bottom/>
      <diagonal/>
    </border>
    <border>
      <left/>
      <right/>
      <top style="medium">
        <color indexed="50"/>
      </top>
      <bottom/>
      <diagonal/>
    </border>
    <border>
      <left/>
      <right style="medium">
        <color indexed="50"/>
      </right>
      <top style="medium">
        <color indexed="50"/>
      </top>
      <bottom/>
      <diagonal/>
    </border>
    <border>
      <left style="medium">
        <color indexed="50"/>
      </left>
      <right/>
      <top/>
      <bottom/>
      <diagonal/>
    </border>
    <border>
      <left/>
      <right style="medium">
        <color indexed="50"/>
      </right>
      <top/>
      <bottom/>
      <diagonal/>
    </border>
    <border>
      <left style="medium">
        <color indexed="50"/>
      </left>
      <right/>
      <top/>
      <bottom style="medium">
        <color indexed="50"/>
      </bottom>
      <diagonal/>
    </border>
    <border>
      <left/>
      <right/>
      <top/>
      <bottom style="medium">
        <color indexed="50"/>
      </bottom>
      <diagonal/>
    </border>
    <border>
      <left/>
      <right style="medium">
        <color indexed="50"/>
      </right>
      <top/>
      <bottom style="medium">
        <color indexed="50"/>
      </bottom>
      <diagonal/>
    </border>
    <border>
      <left style="medium">
        <color indexed="44"/>
      </left>
      <right/>
      <top style="medium">
        <color indexed="44"/>
      </top>
      <bottom/>
      <diagonal/>
    </border>
    <border>
      <left/>
      <right/>
      <top style="medium">
        <color indexed="44"/>
      </top>
      <bottom/>
      <diagonal/>
    </border>
    <border>
      <left/>
      <right style="medium">
        <color indexed="44"/>
      </right>
      <top style="medium">
        <color indexed="44"/>
      </top>
      <bottom/>
      <diagonal/>
    </border>
    <border>
      <left style="medium">
        <color indexed="44"/>
      </left>
      <right/>
      <top/>
      <bottom/>
      <diagonal/>
    </border>
    <border>
      <left/>
      <right style="medium">
        <color indexed="44"/>
      </right>
      <top/>
      <bottom/>
      <diagonal/>
    </border>
    <border>
      <left style="medium">
        <color indexed="44"/>
      </left>
      <right/>
      <top/>
      <bottom style="medium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 style="medium">
        <color indexed="44"/>
      </right>
      <top/>
      <bottom style="medium">
        <color indexed="4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/>
      </bottom>
      <diagonal/>
    </border>
    <border>
      <left/>
      <right/>
      <top/>
      <bottom style="thin">
        <color theme="5" tint="-0.249977111117893"/>
      </bottom>
      <diagonal/>
    </border>
    <border>
      <left/>
      <right/>
      <top style="thin">
        <color theme="5" tint="-0.249977111117893"/>
      </top>
      <bottom style="thin">
        <color theme="5" tint="0.79998168889431442"/>
      </bottom>
      <diagonal/>
    </border>
    <border>
      <left/>
      <right/>
      <top style="thin">
        <color theme="5" tint="-0.249977111117893"/>
      </top>
      <bottom style="thin">
        <color theme="5" tint="0.59999389629810485"/>
      </bottom>
      <diagonal/>
    </border>
    <border>
      <left/>
      <right/>
      <top/>
      <bottom style="double">
        <color auto="1"/>
      </bottom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/>
      <top style="thin">
        <color indexed="64"/>
      </top>
      <bottom/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/>
      <right/>
      <top style="thin">
        <color theme="5" tint="0.39997558519241921"/>
      </top>
      <bottom/>
      <diagonal/>
    </border>
    <border>
      <left/>
      <right style="thin">
        <color theme="5" tint="0.39997558519241921"/>
      </right>
      <top style="thin">
        <color theme="5" tint="0.39997558519241921"/>
      </top>
      <bottom/>
      <diagonal/>
    </border>
    <border>
      <left/>
      <right style="thin">
        <color theme="5" tint="0.39997558519241921"/>
      </right>
      <top style="thin">
        <color indexed="64"/>
      </top>
      <bottom style="thin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indexed="64"/>
      </top>
      <bottom style="thin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/>
      <diagonal/>
    </border>
    <border>
      <left/>
      <right/>
      <top style="thin">
        <color theme="6" tint="0.39997558519241921"/>
      </top>
      <bottom/>
      <diagonal/>
    </border>
    <border>
      <left/>
      <right style="thin">
        <color theme="6" tint="0.39997558519241921"/>
      </right>
      <top style="thin">
        <color theme="6" tint="0.39997558519241921"/>
      </top>
      <bottom/>
      <diagonal/>
    </border>
    <border>
      <left/>
      <right/>
      <top/>
      <bottom style="thin">
        <color theme="5" tint="0.79998168889431442"/>
      </bottom>
      <diagonal/>
    </border>
    <border>
      <left/>
      <right/>
      <top/>
      <bottom style="thin">
        <color theme="5" tint="0.59999389629810485"/>
      </bottom>
      <diagonal/>
    </border>
    <border>
      <left/>
      <right/>
      <top style="thin">
        <color theme="5" tint="0.79998168889431442"/>
      </top>
      <bottom/>
      <diagonal/>
    </border>
    <border>
      <left/>
      <right/>
      <top/>
      <bottom style="double">
        <color theme="0"/>
      </bottom>
      <diagonal/>
    </border>
  </borders>
  <cellStyleXfs count="25">
    <xf numFmtId="0" fontId="0" fillId="0" borderId="0"/>
    <xf numFmtId="0" fontId="5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3" fillId="0" borderId="0"/>
    <xf numFmtId="0" fontId="38" fillId="0" borderId="0"/>
    <xf numFmtId="0" fontId="23" fillId="0" borderId="0"/>
    <xf numFmtId="0" fontId="1" fillId="0" borderId="0"/>
    <xf numFmtId="0" fontId="40" fillId="0" borderId="0"/>
    <xf numFmtId="9" fontId="40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9" fillId="0" borderId="0"/>
    <xf numFmtId="9" fontId="7" fillId="0" borderId="0" applyFont="0" applyFill="0" applyBorder="0" applyAlignment="0" applyProtection="0"/>
    <xf numFmtId="0" fontId="9" fillId="0" borderId="0"/>
    <xf numFmtId="9" fontId="62" fillId="0" borderId="0" applyFont="0" applyFill="0" applyBorder="0" applyAlignment="0" applyProtection="0"/>
    <xf numFmtId="0" fontId="63" fillId="0" borderId="0"/>
    <xf numFmtId="9" fontId="1" fillId="0" borderId="0" applyFont="0" applyFill="0" applyBorder="0" applyAlignment="0" applyProtection="0"/>
    <xf numFmtId="0" fontId="62" fillId="0" borderId="0"/>
  </cellStyleXfs>
  <cellXfs count="58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3" fontId="41" fillId="0" borderId="0" xfId="2" applyNumberFormat="1" applyFont="1" applyFill="1" applyBorder="1"/>
    <xf numFmtId="0" fontId="16" fillId="0" borderId="0" xfId="2" applyFont="1"/>
    <xf numFmtId="3" fontId="41" fillId="0" borderId="0" xfId="2" applyNumberFormat="1" applyFont="1"/>
    <xf numFmtId="3" fontId="16" fillId="0" borderId="0" xfId="2" applyNumberFormat="1" applyFont="1"/>
    <xf numFmtId="0" fontId="42" fillId="0" borderId="0" xfId="2" applyFont="1"/>
    <xf numFmtId="3" fontId="42" fillId="0" borderId="0" xfId="2" applyNumberFormat="1" applyFont="1"/>
    <xf numFmtId="0" fontId="37" fillId="0" borderId="0" xfId="13" applyFont="1"/>
    <xf numFmtId="3" fontId="37" fillId="0" borderId="0" xfId="13" applyNumberFormat="1" applyFont="1" applyFill="1" applyBorder="1"/>
    <xf numFmtId="0" fontId="25" fillId="0" borderId="0" xfId="13" applyFont="1"/>
    <xf numFmtId="3" fontId="37" fillId="0" borderId="0" xfId="13" applyNumberFormat="1" applyFont="1"/>
    <xf numFmtId="0" fontId="37" fillId="0" borderId="0" xfId="13" applyFont="1" applyFill="1"/>
    <xf numFmtId="3" fontId="43" fillId="0" borderId="0" xfId="13" applyNumberFormat="1" applyFont="1" applyFill="1" applyBorder="1" applyAlignment="1">
      <alignment horizontal="center"/>
    </xf>
    <xf numFmtId="3" fontId="43" fillId="8" borderId="0" xfId="13" applyNumberFormat="1" applyFont="1" applyFill="1" applyBorder="1" applyAlignment="1">
      <alignment horizontal="center"/>
    </xf>
    <xf numFmtId="3" fontId="43" fillId="8" borderId="0" xfId="13" applyNumberFormat="1" applyFont="1" applyFill="1" applyBorder="1" applyAlignment="1">
      <alignment horizontal="center" vertical="center"/>
    </xf>
    <xf numFmtId="0" fontId="37" fillId="0" borderId="0" xfId="13" applyFont="1" applyBorder="1"/>
    <xf numFmtId="3" fontId="37" fillId="0" borderId="0" xfId="13" applyNumberFormat="1" applyFont="1" applyBorder="1"/>
    <xf numFmtId="0" fontId="37" fillId="9" borderId="0" xfId="13" applyNumberFormat="1" applyFont="1" applyFill="1" applyBorder="1" applyAlignment="1"/>
    <xf numFmtId="3" fontId="37" fillId="0" borderId="0" xfId="13" applyNumberFormat="1" applyFont="1" applyFill="1" applyBorder="1" applyAlignment="1"/>
    <xf numFmtId="3" fontId="37" fillId="9" borderId="0" xfId="13" applyNumberFormat="1" applyFont="1" applyFill="1" applyBorder="1" applyAlignment="1"/>
    <xf numFmtId="0" fontId="37" fillId="0" borderId="0" xfId="13" applyNumberFormat="1" applyFont="1" applyBorder="1" applyAlignment="1"/>
    <xf numFmtId="3" fontId="37" fillId="0" borderId="0" xfId="13" applyNumberFormat="1" applyFont="1" applyBorder="1" applyAlignment="1"/>
    <xf numFmtId="0" fontId="25" fillId="0" borderId="0" xfId="13" applyFont="1" applyFill="1"/>
    <xf numFmtId="3" fontId="43" fillId="0" borderId="0" xfId="13" applyNumberFormat="1" applyFont="1" applyFill="1" applyBorder="1"/>
    <xf numFmtId="0" fontId="43" fillId="0" borderId="0" xfId="13" applyFont="1" applyFill="1" applyBorder="1" applyAlignment="1">
      <alignment horizontal="right"/>
    </xf>
    <xf numFmtId="3" fontId="43" fillId="8" borderId="0" xfId="13" applyNumberFormat="1" applyFont="1" applyFill="1" applyBorder="1"/>
    <xf numFmtId="3" fontId="24" fillId="0" borderId="0" xfId="13" applyNumberFormat="1" applyFont="1" applyFill="1" applyBorder="1"/>
    <xf numFmtId="0" fontId="24" fillId="0" borderId="0" xfId="13" applyFont="1" applyFill="1" applyBorder="1" applyAlignment="1">
      <alignment horizontal="right"/>
    </xf>
    <xf numFmtId="3" fontId="25" fillId="0" borderId="0" xfId="13" applyNumberFormat="1" applyFont="1" applyFill="1" applyBorder="1"/>
    <xf numFmtId="3" fontId="25" fillId="0" borderId="0" xfId="13" applyNumberFormat="1" applyFont="1"/>
    <xf numFmtId="2" fontId="13" fillId="0" borderId="0" xfId="17" quotePrefix="1" applyNumberFormat="1" applyFont="1" applyBorder="1" applyAlignment="1">
      <alignment horizontal="center"/>
    </xf>
    <xf numFmtId="2" fontId="13" fillId="0" borderId="0" xfId="17" applyNumberFormat="1" applyFont="1" applyBorder="1" applyAlignment="1">
      <alignment horizontal="center"/>
    </xf>
    <xf numFmtId="2" fontId="11" fillId="0" borderId="0" xfId="17" applyNumberFormat="1" applyFont="1" applyBorder="1" applyAlignment="1">
      <alignment horizontal="center"/>
    </xf>
    <xf numFmtId="2" fontId="13" fillId="0" borderId="36" xfId="17" applyNumberFormat="1" applyFont="1" applyBorder="1" applyAlignment="1">
      <alignment horizontal="center"/>
    </xf>
    <xf numFmtId="2" fontId="11" fillId="0" borderId="37" xfId="17" applyNumberFormat="1" applyFont="1" applyBorder="1" applyAlignment="1">
      <alignment horizontal="center"/>
    </xf>
    <xf numFmtId="2" fontId="11" fillId="0" borderId="38" xfId="17" applyNumberFormat="1" applyFont="1" applyBorder="1" applyAlignment="1">
      <alignment horizontal="center"/>
    </xf>
    <xf numFmtId="2" fontId="11" fillId="0" borderId="37" xfId="17" applyNumberFormat="1" applyFont="1" applyFill="1" applyBorder="1" applyAlignment="1">
      <alignment horizontal="center"/>
    </xf>
    <xf numFmtId="2" fontId="11" fillId="0" borderId="38" xfId="17" applyNumberFormat="1" applyFont="1" applyFill="1" applyBorder="1" applyAlignment="1">
      <alignment horizontal="center"/>
    </xf>
    <xf numFmtId="2" fontId="13" fillId="0" borderId="39" xfId="17" applyNumberFormat="1" applyFont="1" applyBorder="1" applyAlignment="1">
      <alignment horizontal="center"/>
    </xf>
    <xf numFmtId="2" fontId="22" fillId="0" borderId="0" xfId="17" applyNumberFormat="1" applyFont="1" applyBorder="1" applyAlignment="1">
      <alignment horizontal="center"/>
    </xf>
    <xf numFmtId="164" fontId="22" fillId="0" borderId="0" xfId="17" applyNumberFormat="1" applyFont="1" applyBorder="1" applyAlignment="1">
      <alignment horizontal="center"/>
    </xf>
    <xf numFmtId="164" fontId="11" fillId="0" borderId="0" xfId="17" applyNumberFormat="1" applyFont="1" applyBorder="1" applyAlignment="1">
      <alignment horizontal="center"/>
    </xf>
    <xf numFmtId="3" fontId="3" fillId="0" borderId="0" xfId="0" applyNumberFormat="1" applyFont="1"/>
    <xf numFmtId="0" fontId="51" fillId="0" borderId="0" xfId="0" applyFont="1"/>
    <xf numFmtId="0" fontId="23" fillId="0" borderId="0" xfId="0" applyFont="1"/>
    <xf numFmtId="3" fontId="23" fillId="0" borderId="0" xfId="0" applyNumberFormat="1" applyFont="1"/>
    <xf numFmtId="3" fontId="4" fillId="0" borderId="0" xfId="0" applyNumberFormat="1" applyFont="1"/>
    <xf numFmtId="0" fontId="37" fillId="9" borderId="0" xfId="13" applyNumberFormat="1" applyFont="1" applyFill="1" applyBorder="1" applyAlignment="1">
      <alignment wrapText="1"/>
    </xf>
    <xf numFmtId="0" fontId="39" fillId="0" borderId="0" xfId="2" applyFont="1"/>
    <xf numFmtId="0" fontId="52" fillId="0" borderId="0" xfId="11" applyFont="1"/>
    <xf numFmtId="3" fontId="52" fillId="0" borderId="0" xfId="11" applyNumberFormat="1" applyFont="1"/>
    <xf numFmtId="0" fontId="53" fillId="0" borderId="0" xfId="11" applyFont="1"/>
    <xf numFmtId="10" fontId="52" fillId="0" borderId="0" xfId="11" applyNumberFormat="1" applyFont="1"/>
    <xf numFmtId="0" fontId="54" fillId="0" borderId="0" xfId="11" applyFont="1"/>
    <xf numFmtId="3" fontId="54" fillId="0" borderId="0" xfId="11" applyNumberFormat="1" applyFont="1"/>
    <xf numFmtId="10" fontId="54" fillId="0" borderId="0" xfId="11" applyNumberFormat="1" applyFont="1"/>
    <xf numFmtId="0" fontId="55" fillId="0" borderId="0" xfId="11" applyFont="1"/>
    <xf numFmtId="3" fontId="55" fillId="0" borderId="0" xfId="11" applyNumberFormat="1" applyFont="1"/>
    <xf numFmtId="0" fontId="23" fillId="0" borderId="0" xfId="11"/>
    <xf numFmtId="0" fontId="58" fillId="0" borderId="0" xfId="0" applyFont="1"/>
    <xf numFmtId="0" fontId="58" fillId="0" borderId="0" xfId="0" pivotButton="1" applyFont="1"/>
    <xf numFmtId="3" fontId="58" fillId="0" borderId="0" xfId="0" applyNumberFormat="1" applyFont="1"/>
    <xf numFmtId="0" fontId="58" fillId="0" borderId="0" xfId="0" applyFont="1" applyAlignment="1">
      <alignment wrapText="1"/>
    </xf>
    <xf numFmtId="0" fontId="59" fillId="12" borderId="59" xfId="0" applyFont="1" applyFill="1" applyBorder="1"/>
    <xf numFmtId="0" fontId="60" fillId="12" borderId="59" xfId="0" applyFont="1" applyFill="1" applyBorder="1"/>
    <xf numFmtId="0" fontId="60" fillId="12" borderId="60" xfId="0" applyFont="1" applyFill="1" applyBorder="1"/>
    <xf numFmtId="0" fontId="60" fillId="12" borderId="61" xfId="0" applyFont="1" applyFill="1" applyBorder="1" applyAlignment="1">
      <alignment wrapText="1"/>
    </xf>
    <xf numFmtId="0" fontId="60" fillId="13" borderId="57" xfId="0" applyFont="1" applyFill="1" applyBorder="1"/>
    <xf numFmtId="10" fontId="60" fillId="13" borderId="57" xfId="0" applyNumberFormat="1" applyFont="1" applyFill="1" applyBorder="1"/>
    <xf numFmtId="3" fontId="60" fillId="13" borderId="57" xfId="0" applyNumberFormat="1" applyFont="1" applyFill="1" applyBorder="1"/>
    <xf numFmtId="0" fontId="61" fillId="0" borderId="57" xfId="0" applyFont="1" applyBorder="1"/>
    <xf numFmtId="0" fontId="61" fillId="14" borderId="58" xfId="0" applyFont="1" applyFill="1" applyBorder="1"/>
    <xf numFmtId="10" fontId="61" fillId="14" borderId="58" xfId="0" applyNumberFormat="1" applyFont="1" applyFill="1" applyBorder="1"/>
    <xf numFmtId="3" fontId="61" fillId="14" borderId="58" xfId="0" applyNumberFormat="1" applyFont="1" applyFill="1" applyBorder="1"/>
    <xf numFmtId="10" fontId="61" fillId="0" borderId="57" xfId="0" applyNumberFormat="1" applyFont="1" applyBorder="1"/>
    <xf numFmtId="3" fontId="61" fillId="0" borderId="57" xfId="0" applyNumberFormat="1" applyFont="1" applyBorder="1"/>
    <xf numFmtId="0" fontId="57" fillId="0" borderId="0" xfId="0" applyFont="1"/>
    <xf numFmtId="0" fontId="56" fillId="0" borderId="0" xfId="0" applyFont="1"/>
    <xf numFmtId="0" fontId="52" fillId="0" borderId="0" xfId="0" applyFont="1"/>
    <xf numFmtId="0" fontId="53" fillId="0" borderId="0" xfId="0" applyFont="1"/>
    <xf numFmtId="0" fontId="57" fillId="0" borderId="0" xfId="11" applyFont="1"/>
    <xf numFmtId="3" fontId="57" fillId="0" borderId="0" xfId="11" applyNumberFormat="1" applyFont="1"/>
    <xf numFmtId="0" fontId="56" fillId="0" borderId="0" xfId="11" applyFont="1"/>
    <xf numFmtId="0" fontId="60" fillId="0" borderId="0" xfId="0" applyFont="1"/>
    <xf numFmtId="0" fontId="60" fillId="0" borderId="0" xfId="0" pivotButton="1" applyFont="1"/>
    <xf numFmtId="0" fontId="60" fillId="0" borderId="0" xfId="0" applyFont="1" applyAlignment="1">
      <alignment wrapText="1"/>
    </xf>
    <xf numFmtId="0" fontId="26" fillId="0" borderId="0" xfId="1" applyFont="1" applyFill="1" applyBorder="1" applyAlignment="1"/>
    <xf numFmtId="0" fontId="11" fillId="0" borderId="0" xfId="1" applyFont="1"/>
    <xf numFmtId="0" fontId="13" fillId="0" borderId="0" xfId="1" applyFont="1"/>
    <xf numFmtId="0" fontId="13" fillId="0" borderId="0" xfId="1" applyFont="1" applyBorder="1"/>
    <xf numFmtId="0" fontId="13" fillId="0" borderId="0" xfId="1" applyFont="1" applyFill="1" applyBorder="1"/>
    <xf numFmtId="3" fontId="13" fillId="0" borderId="0" xfId="1" applyNumberFormat="1" applyFont="1" applyBorder="1"/>
    <xf numFmtId="3" fontId="13" fillId="0" borderId="0" xfId="1" applyNumberFormat="1" applyFont="1" applyFill="1" applyBorder="1"/>
    <xf numFmtId="0" fontId="11" fillId="0" borderId="0" xfId="1" applyFont="1" applyBorder="1"/>
    <xf numFmtId="0" fontId="28" fillId="0" borderId="0" xfId="1" applyFont="1" applyBorder="1"/>
    <xf numFmtId="0" fontId="11" fillId="0" borderId="0" xfId="1" applyFont="1" applyFill="1" applyBorder="1"/>
    <xf numFmtId="3" fontId="13" fillId="0" borderId="0" xfId="1" applyNumberFormat="1" applyFont="1" applyBorder="1" applyAlignment="1">
      <alignment horizontal="center"/>
    </xf>
    <xf numFmtId="3" fontId="11" fillId="0" borderId="0" xfId="1" applyNumberFormat="1" applyFont="1" applyFill="1" applyBorder="1"/>
    <xf numFmtId="3" fontId="11" fillId="0" borderId="0" xfId="1" applyNumberFormat="1" applyFont="1" applyBorder="1"/>
    <xf numFmtId="0" fontId="13" fillId="3" borderId="0" xfId="1" applyFont="1" applyFill="1" applyBorder="1"/>
    <xf numFmtId="3" fontId="13" fillId="3" borderId="0" xfId="1" applyNumberFormat="1" applyFont="1" applyFill="1" applyBorder="1"/>
    <xf numFmtId="0" fontId="13" fillId="0" borderId="0" xfId="1" applyFont="1" applyFill="1" applyBorder="1" applyAlignment="1">
      <alignment horizontal="right"/>
    </xf>
    <xf numFmtId="3" fontId="13" fillId="0" borderId="0" xfId="1" applyNumberFormat="1" applyFont="1" applyFill="1" applyBorder="1" applyAlignment="1">
      <alignment horizontal="right"/>
    </xf>
    <xf numFmtId="3" fontId="11" fillId="0" borderId="0" xfId="1" applyNumberFormat="1" applyFont="1"/>
    <xf numFmtId="0" fontId="29" fillId="0" borderId="0" xfId="1" applyFont="1"/>
    <xf numFmtId="0" fontId="30" fillId="0" borderId="0" xfId="1" applyFont="1" applyFill="1" applyBorder="1"/>
    <xf numFmtId="3" fontId="30" fillId="0" borderId="0" xfId="1" applyNumberFormat="1" applyFont="1" applyFill="1" applyBorder="1"/>
    <xf numFmtId="3" fontId="11" fillId="0" borderId="0" xfId="1" applyNumberFormat="1" applyFont="1" applyFill="1" applyBorder="1" applyAlignment="1">
      <alignment horizontal="right"/>
    </xf>
    <xf numFmtId="0" fontId="13" fillId="4" borderId="0" xfId="1" applyFont="1" applyFill="1" applyBorder="1"/>
    <xf numFmtId="3" fontId="13" fillId="4" borderId="0" xfId="1" applyNumberFormat="1" applyFont="1" applyFill="1" applyBorder="1"/>
    <xf numFmtId="3" fontId="11" fillId="11" borderId="0" xfId="1" applyNumberFormat="1" applyFont="1" applyFill="1"/>
    <xf numFmtId="0" fontId="50" fillId="0" borderId="0" xfId="1" quotePrefix="1" applyFont="1" applyBorder="1" applyAlignment="1">
      <alignment horizontal="right"/>
    </xf>
    <xf numFmtId="0" fontId="31" fillId="0" borderId="0" xfId="1" applyFont="1" applyBorder="1"/>
    <xf numFmtId="3" fontId="11" fillId="11" borderId="0" xfId="1" applyNumberFormat="1" applyFont="1" applyFill="1" applyBorder="1"/>
    <xf numFmtId="0" fontId="13" fillId="5" borderId="0" xfId="1" applyFont="1" applyFill="1" applyBorder="1"/>
    <xf numFmtId="0" fontId="11" fillId="5" borderId="0" xfId="1" applyFont="1" applyFill="1" applyBorder="1"/>
    <xf numFmtId="3" fontId="13" fillId="5" borderId="0" xfId="1" applyNumberFormat="1" applyFont="1" applyFill="1" applyBorder="1"/>
    <xf numFmtId="0" fontId="11" fillId="0" borderId="0" xfId="1" applyFont="1" applyFill="1"/>
    <xf numFmtId="0" fontId="30" fillId="0" borderId="0" xfId="1" applyFont="1" applyFill="1"/>
    <xf numFmtId="3" fontId="11" fillId="0" borderId="0" xfId="1" applyNumberFormat="1" applyFont="1" applyFill="1"/>
    <xf numFmtId="3" fontId="30" fillId="0" borderId="0" xfId="1" applyNumberFormat="1" applyFont="1" applyFill="1"/>
    <xf numFmtId="0" fontId="32" fillId="0" borderId="0" xfId="1" quotePrefix="1" applyFont="1" applyFill="1" applyBorder="1" applyAlignment="1">
      <alignment vertical="center" textRotation="90"/>
    </xf>
    <xf numFmtId="0" fontId="13" fillId="6" borderId="0" xfId="1" applyFont="1" applyFill="1" applyBorder="1"/>
    <xf numFmtId="3" fontId="13" fillId="6" borderId="0" xfId="1" applyNumberFormat="1" applyFont="1" applyFill="1" applyBorder="1"/>
    <xf numFmtId="3" fontId="11" fillId="0" borderId="0" xfId="1" applyNumberFormat="1" applyFont="1" applyFill="1" applyBorder="1" applyAlignment="1">
      <alignment horizontal="right" vertical="center"/>
    </xf>
    <xf numFmtId="0" fontId="33" fillId="2" borderId="0" xfId="1" applyFont="1" applyFill="1" applyBorder="1"/>
    <xf numFmtId="0" fontId="34" fillId="2" borderId="0" xfId="1" applyFont="1" applyFill="1" applyBorder="1"/>
    <xf numFmtId="3" fontId="33" fillId="2" borderId="0" xfId="1" applyNumberFormat="1" applyFont="1" applyFill="1" applyBorder="1"/>
    <xf numFmtId="0" fontId="35" fillId="0" borderId="0" xfId="1" applyFont="1" applyFill="1" applyBorder="1"/>
    <xf numFmtId="0" fontId="22" fillId="0" borderId="0" xfId="1" applyFont="1" applyFill="1" applyBorder="1"/>
    <xf numFmtId="3" fontId="22" fillId="0" borderId="0" xfId="1" applyNumberFormat="1" applyFont="1" applyFill="1" applyBorder="1"/>
    <xf numFmtId="0" fontId="35" fillId="0" borderId="0" xfId="1" applyFont="1"/>
    <xf numFmtId="0" fontId="15" fillId="0" borderId="0" xfId="22" applyFont="1"/>
    <xf numFmtId="0" fontId="16" fillId="0" borderId="0" xfId="22" applyFont="1"/>
    <xf numFmtId="2" fontId="16" fillId="0" borderId="0" xfId="22" applyNumberFormat="1" applyFont="1" applyAlignment="1">
      <alignment horizontal="center"/>
    </xf>
    <xf numFmtId="0" fontId="16" fillId="0" borderId="0" xfId="22" applyFont="1" applyBorder="1" applyAlignment="1">
      <alignment horizontal="center"/>
    </xf>
    <xf numFmtId="2" fontId="16" fillId="0" borderId="0" xfId="22" applyNumberFormat="1" applyFont="1"/>
    <xf numFmtId="0" fontId="16" fillId="0" borderId="0" xfId="22" applyFont="1" applyAlignment="1">
      <alignment horizontal="center"/>
    </xf>
    <xf numFmtId="0" fontId="17" fillId="0" borderId="0" xfId="22" applyFont="1" applyFill="1" applyBorder="1" applyAlignment="1"/>
    <xf numFmtId="0" fontId="17" fillId="8" borderId="0" xfId="22" applyFont="1" applyFill="1" applyBorder="1" applyAlignment="1"/>
    <xf numFmtId="0" fontId="14" fillId="0" borderId="0" xfId="22" applyFont="1" applyBorder="1"/>
    <xf numFmtId="2" fontId="14" fillId="0" borderId="0" xfId="22" applyNumberFormat="1" applyFont="1" applyBorder="1"/>
    <xf numFmtId="0" fontId="14" fillId="0" borderId="0" xfId="22" applyFont="1" applyBorder="1" applyAlignment="1">
      <alignment horizontal="center"/>
    </xf>
    <xf numFmtId="0" fontId="14" fillId="0" borderId="0" xfId="22" applyFont="1"/>
    <xf numFmtId="0" fontId="18" fillId="0" borderId="0" xfId="22" applyFont="1" applyBorder="1"/>
    <xf numFmtId="0" fontId="13" fillId="0" borderId="0" xfId="22" applyFont="1" applyBorder="1"/>
    <xf numFmtId="2" fontId="13" fillId="0" borderId="0" xfId="22" applyNumberFormat="1" applyFont="1" applyBorder="1" applyAlignment="1">
      <alignment horizontal="center"/>
    </xf>
    <xf numFmtId="0" fontId="13" fillId="0" borderId="0" xfId="22" applyFont="1" applyBorder="1" applyAlignment="1">
      <alignment horizontal="center"/>
    </xf>
    <xf numFmtId="16" fontId="13" fillId="0" borderId="0" xfId="22" applyNumberFormat="1" applyFont="1" applyBorder="1" applyAlignment="1">
      <alignment horizontal="center"/>
    </xf>
    <xf numFmtId="2" fontId="13" fillId="0" borderId="0" xfId="22" quotePrefix="1" applyNumberFormat="1" applyFont="1" applyBorder="1" applyAlignment="1">
      <alignment horizontal="center"/>
    </xf>
    <xf numFmtId="2" fontId="13" fillId="0" borderId="0" xfId="22" applyNumberFormat="1" applyFont="1" applyAlignment="1">
      <alignment horizontal="center"/>
    </xf>
    <xf numFmtId="2" fontId="13" fillId="0" borderId="0" xfId="22" applyNumberFormat="1" applyFont="1"/>
    <xf numFmtId="0" fontId="13" fillId="0" borderId="0" xfId="22" applyFont="1"/>
    <xf numFmtId="0" fontId="13" fillId="0" borderId="0" xfId="22" applyFont="1" applyAlignment="1">
      <alignment horizontal="center"/>
    </xf>
    <xf numFmtId="0" fontId="11" fillId="0" borderId="0" xfId="22" applyFont="1" applyBorder="1"/>
    <xf numFmtId="0" fontId="11" fillId="0" borderId="0" xfId="22" applyFont="1" applyBorder="1" applyAlignment="1">
      <alignment horizontal="center"/>
    </xf>
    <xf numFmtId="2" fontId="11" fillId="0" borderId="0" xfId="22" applyNumberFormat="1" applyFont="1" applyAlignment="1">
      <alignment horizontal="center"/>
    </xf>
    <xf numFmtId="2" fontId="11" fillId="0" borderId="0" xfId="22" applyNumberFormat="1" applyFont="1"/>
    <xf numFmtId="0" fontId="11" fillId="0" borderId="0" xfId="22" applyFont="1"/>
    <xf numFmtId="0" fontId="11" fillId="0" borderId="0" xfId="22" applyFont="1" applyAlignment="1">
      <alignment horizontal="center"/>
    </xf>
    <xf numFmtId="0" fontId="13" fillId="0" borderId="36" xfId="22" applyFont="1" applyBorder="1"/>
    <xf numFmtId="0" fontId="13" fillId="0" borderId="36" xfId="22" applyFont="1" applyBorder="1" applyAlignment="1">
      <alignment horizontal="center"/>
    </xf>
    <xf numFmtId="0" fontId="11" fillId="0" borderId="37" xfId="22" applyFont="1" applyBorder="1" applyAlignment="1">
      <alignment horizontal="center"/>
    </xf>
    <xf numFmtId="0" fontId="44" fillId="0" borderId="0" xfId="22" applyFont="1" applyBorder="1" applyAlignment="1">
      <alignment horizontal="center"/>
    </xf>
    <xf numFmtId="0" fontId="44" fillId="0" borderId="37" xfId="22" applyFont="1" applyBorder="1" applyAlignment="1">
      <alignment horizontal="center"/>
    </xf>
    <xf numFmtId="166" fontId="45" fillId="0" borderId="0" xfId="22" applyNumberFormat="1" applyFont="1" applyAlignment="1">
      <alignment horizontal="center"/>
    </xf>
    <xf numFmtId="2" fontId="45" fillId="0" borderId="0" xfId="22" applyNumberFormat="1" applyFont="1" applyAlignment="1">
      <alignment horizontal="center"/>
    </xf>
    <xf numFmtId="0" fontId="11" fillId="0" borderId="38" xfId="22" applyFont="1" applyBorder="1" applyAlignment="1">
      <alignment horizontal="center"/>
    </xf>
    <xf numFmtId="0" fontId="44" fillId="0" borderId="38" xfId="22" applyFont="1" applyBorder="1" applyAlignment="1">
      <alignment horizontal="center"/>
    </xf>
    <xf numFmtId="2" fontId="30" fillId="0" borderId="0" xfId="22" applyNumberFormat="1" applyFont="1" applyAlignment="1">
      <alignment horizontal="center"/>
    </xf>
    <xf numFmtId="0" fontId="46" fillId="0" borderId="36" xfId="22" applyFont="1" applyBorder="1" applyAlignment="1">
      <alignment horizontal="center"/>
    </xf>
    <xf numFmtId="0" fontId="46" fillId="0" borderId="0" xfId="22" applyFont="1" applyBorder="1" applyAlignment="1">
      <alignment horizontal="center"/>
    </xf>
    <xf numFmtId="167" fontId="45" fillId="0" borderId="0" xfId="22" applyNumberFormat="1" applyFont="1" applyAlignment="1">
      <alignment horizontal="center"/>
    </xf>
    <xf numFmtId="0" fontId="13" fillId="0" borderId="39" xfId="22" applyFont="1" applyBorder="1" applyAlignment="1">
      <alignment vertical="center" textRotation="90"/>
    </xf>
    <xf numFmtId="2" fontId="13" fillId="0" borderId="0" xfId="22" quotePrefix="1" applyNumberFormat="1" applyFont="1" applyAlignment="1">
      <alignment horizontal="center"/>
    </xf>
    <xf numFmtId="0" fontId="13" fillId="0" borderId="0" xfId="22" quotePrefix="1" applyFont="1" applyAlignment="1">
      <alignment horizontal="center"/>
    </xf>
    <xf numFmtId="167" fontId="11" fillId="0" borderId="0" xfId="22" applyNumberFormat="1" applyFont="1" applyAlignment="1">
      <alignment horizontal="center"/>
    </xf>
    <xf numFmtId="2" fontId="11" fillId="0" borderId="0" xfId="22" applyNumberFormat="1" applyFont="1" applyFill="1" applyAlignment="1">
      <alignment horizontal="center"/>
    </xf>
    <xf numFmtId="4" fontId="45" fillId="0" borderId="0" xfId="22" applyNumberFormat="1" applyFont="1" applyAlignment="1">
      <alignment horizontal="center"/>
    </xf>
    <xf numFmtId="2" fontId="45" fillId="0" borderId="0" xfId="22" applyNumberFormat="1" applyFont="1" applyFill="1" applyAlignment="1">
      <alignment horizontal="center"/>
    </xf>
    <xf numFmtId="168" fontId="11" fillId="0" borderId="0" xfId="22" applyNumberFormat="1" applyFont="1" applyAlignment="1">
      <alignment horizontal="center"/>
    </xf>
    <xf numFmtId="168" fontId="47" fillId="0" borderId="0" xfId="22" applyNumberFormat="1" applyFont="1" applyAlignment="1">
      <alignment horizontal="center"/>
    </xf>
    <xf numFmtId="0" fontId="48" fillId="0" borderId="0" xfId="22" applyFont="1" applyBorder="1" applyAlignment="1">
      <alignment horizontal="center"/>
    </xf>
    <xf numFmtId="0" fontId="48" fillId="0" borderId="37" xfId="22" applyFont="1" applyBorder="1" applyAlignment="1">
      <alignment horizontal="center"/>
    </xf>
    <xf numFmtId="0" fontId="13" fillId="0" borderId="0" xfId="22" applyFont="1" applyBorder="1" applyAlignment="1">
      <alignment horizontal="center" vertical="center" textRotation="90"/>
    </xf>
    <xf numFmtId="168" fontId="11" fillId="0" borderId="0" xfId="22" applyNumberFormat="1" applyFont="1"/>
    <xf numFmtId="0" fontId="13" fillId="0" borderId="39" xfId="22" applyFont="1" applyBorder="1" applyAlignment="1">
      <alignment horizontal="center" vertical="center" textRotation="90"/>
    </xf>
    <xf numFmtId="0" fontId="13" fillId="0" borderId="39" xfId="22" applyFont="1" applyBorder="1"/>
    <xf numFmtId="0" fontId="13" fillId="0" borderId="39" xfId="22" applyFont="1" applyBorder="1" applyAlignment="1">
      <alignment horizontal="center"/>
    </xf>
    <xf numFmtId="168" fontId="13" fillId="0" borderId="0" xfId="22" applyNumberFormat="1" applyFont="1"/>
    <xf numFmtId="0" fontId="20" fillId="0" borderId="0" xfId="22" applyFont="1" applyBorder="1"/>
    <xf numFmtId="0" fontId="22" fillId="0" borderId="0" xfId="22" applyFont="1" applyBorder="1" applyAlignment="1">
      <alignment horizontal="center"/>
    </xf>
    <xf numFmtId="2" fontId="22" fillId="0" borderId="0" xfId="22" applyNumberFormat="1" applyFont="1"/>
    <xf numFmtId="0" fontId="22" fillId="0" borderId="0" xfId="22" applyFont="1"/>
    <xf numFmtId="0" fontId="22" fillId="0" borderId="0" xfId="22" applyFont="1" applyAlignment="1">
      <alignment horizontal="center"/>
    </xf>
    <xf numFmtId="168" fontId="22" fillId="0" borderId="0" xfId="22" applyNumberFormat="1" applyFont="1"/>
    <xf numFmtId="0" fontId="21" fillId="0" borderId="0" xfId="22" applyFont="1" applyBorder="1"/>
    <xf numFmtId="0" fontId="22" fillId="0" borderId="0" xfId="22" applyFont="1" applyBorder="1"/>
    <xf numFmtId="0" fontId="19" fillId="0" borderId="0" xfId="22" applyFont="1" applyBorder="1"/>
    <xf numFmtId="0" fontId="66" fillId="0" borderId="62" xfId="0" applyFont="1" applyBorder="1"/>
    <xf numFmtId="0" fontId="64" fillId="0" borderId="62" xfId="0" applyFont="1" applyBorder="1"/>
    <xf numFmtId="0" fontId="65" fillId="0" borderId="0" xfId="0" applyFont="1" applyAlignment="1"/>
    <xf numFmtId="0" fontId="65" fillId="0" borderId="0" xfId="0" applyFont="1" applyAlignment="1">
      <alignment horizontal="left"/>
    </xf>
    <xf numFmtId="0" fontId="68" fillId="0" borderId="0" xfId="0" applyFont="1" applyAlignment="1">
      <alignment horizontal="left"/>
    </xf>
    <xf numFmtId="0" fontId="68" fillId="0" borderId="0" xfId="0" applyFont="1" applyAlignment="1"/>
    <xf numFmtId="0" fontId="0" fillId="0" borderId="62" xfId="0" applyFont="1" applyBorder="1"/>
    <xf numFmtId="0" fontId="0" fillId="0" borderId="0" xfId="0" applyFont="1"/>
    <xf numFmtId="0" fontId="69" fillId="0" borderId="0" xfId="5" applyFont="1"/>
    <xf numFmtId="3" fontId="11" fillId="0" borderId="0" xfId="5" applyNumberFormat="1" applyFont="1"/>
    <xf numFmtId="0" fontId="11" fillId="0" borderId="0" xfId="5" applyFont="1"/>
    <xf numFmtId="10" fontId="11" fillId="0" borderId="0" xfId="5" applyNumberFormat="1" applyFont="1"/>
    <xf numFmtId="3" fontId="11" fillId="0" borderId="0" xfId="5" applyNumberFormat="1" applyFont="1" applyFill="1"/>
    <xf numFmtId="0" fontId="12" fillId="0" borderId="0" xfId="5" applyFont="1"/>
    <xf numFmtId="0" fontId="18" fillId="0" borderId="0" xfId="5" applyFont="1"/>
    <xf numFmtId="0" fontId="14" fillId="0" borderId="0" xfId="5" applyFont="1"/>
    <xf numFmtId="3" fontId="12" fillId="0" borderId="0" xfId="5" applyNumberFormat="1" applyFont="1"/>
    <xf numFmtId="10" fontId="12" fillId="0" borderId="0" xfId="5" applyNumberFormat="1" applyFont="1"/>
    <xf numFmtId="3" fontId="12" fillId="0" borderId="0" xfId="5" applyNumberFormat="1" applyFont="1" applyFill="1"/>
    <xf numFmtId="0" fontId="13" fillId="7" borderId="0" xfId="5" applyFont="1" applyFill="1"/>
    <xf numFmtId="3" fontId="13" fillId="7" borderId="0" xfId="5" applyNumberFormat="1" applyFont="1" applyFill="1"/>
    <xf numFmtId="10" fontId="13" fillId="7" borderId="0" xfId="5" applyNumberFormat="1" applyFont="1" applyFill="1"/>
    <xf numFmtId="3" fontId="13" fillId="0" borderId="0" xfId="5" applyNumberFormat="1" applyFont="1" applyFill="1"/>
    <xf numFmtId="0" fontId="13" fillId="7" borderId="0" xfId="5" applyFont="1" applyFill="1" applyAlignment="1">
      <alignment textRotation="45"/>
    </xf>
    <xf numFmtId="3" fontId="13" fillId="7" borderId="0" xfId="5" applyNumberFormat="1" applyFont="1" applyFill="1" applyAlignment="1">
      <alignment textRotation="45" wrapText="1"/>
    </xf>
    <xf numFmtId="10" fontId="13" fillId="7" borderId="0" xfId="5" applyNumberFormat="1" applyFont="1" applyFill="1" applyAlignment="1">
      <alignment textRotation="45"/>
    </xf>
    <xf numFmtId="3" fontId="13" fillId="0" borderId="0" xfId="5" applyNumberFormat="1" applyFont="1" applyFill="1" applyAlignment="1">
      <alignment textRotation="45"/>
    </xf>
    <xf numFmtId="3" fontId="13" fillId="6" borderId="0" xfId="5" applyNumberFormat="1" applyFont="1" applyFill="1" applyAlignment="1">
      <alignment textRotation="45"/>
    </xf>
    <xf numFmtId="3" fontId="13" fillId="3" borderId="0" xfId="5" applyNumberFormat="1" applyFont="1" applyFill="1" applyAlignment="1">
      <alignment textRotation="45"/>
    </xf>
    <xf numFmtId="3" fontId="13" fillId="4" borderId="0" xfId="5" applyNumberFormat="1" applyFont="1" applyFill="1" applyAlignment="1">
      <alignment textRotation="45"/>
    </xf>
    <xf numFmtId="3" fontId="13" fillId="5" borderId="0" xfId="5" applyNumberFormat="1" applyFont="1" applyFill="1" applyAlignment="1">
      <alignment textRotation="45"/>
    </xf>
    <xf numFmtId="0" fontId="11" fillId="7" borderId="0" xfId="5" quotePrefix="1" applyFont="1" applyFill="1"/>
    <xf numFmtId="3" fontId="11" fillId="7" borderId="0" xfId="4" applyNumberFormat="1" applyFont="1" applyFill="1"/>
    <xf numFmtId="3" fontId="11" fillId="7" borderId="0" xfId="5" applyNumberFormat="1" applyFont="1" applyFill="1"/>
    <xf numFmtId="10" fontId="11" fillId="7" borderId="0" xfId="19" applyNumberFormat="1" applyFont="1" applyFill="1"/>
    <xf numFmtId="3" fontId="11" fillId="6" borderId="0" xfId="5" applyNumberFormat="1" applyFont="1" applyFill="1"/>
    <xf numFmtId="3" fontId="11" fillId="3" borderId="0" xfId="5" applyNumberFormat="1" applyFont="1" applyFill="1"/>
    <xf numFmtId="3" fontId="11" fillId="4" borderId="0" xfId="5" applyNumberFormat="1" applyFont="1" applyFill="1"/>
    <xf numFmtId="3" fontId="11" fillId="5" borderId="0" xfId="5" applyNumberFormat="1" applyFont="1" applyFill="1"/>
    <xf numFmtId="3" fontId="11" fillId="0" borderId="0" xfId="4" applyNumberFormat="1" applyFont="1"/>
    <xf numFmtId="3" fontId="70" fillId="0" borderId="0" xfId="5" applyNumberFormat="1" applyFont="1"/>
    <xf numFmtId="3" fontId="11" fillId="7" borderId="0" xfId="5" quotePrefix="1" applyNumberFormat="1" applyFont="1" applyFill="1"/>
    <xf numFmtId="3" fontId="11" fillId="6" borderId="2" xfId="5" applyNumberFormat="1" applyFont="1" applyFill="1" applyBorder="1"/>
    <xf numFmtId="3" fontId="11" fillId="6" borderId="3" xfId="5" applyNumberFormat="1" applyFont="1" applyFill="1" applyBorder="1"/>
    <xf numFmtId="3" fontId="11" fillId="6" borderId="4" xfId="5" applyNumberFormat="1" applyFont="1" applyFill="1" applyBorder="1"/>
    <xf numFmtId="3" fontId="11" fillId="6" borderId="5" xfId="5" applyNumberFormat="1" applyFont="1" applyFill="1" applyBorder="1"/>
    <xf numFmtId="3" fontId="11" fillId="6" borderId="0" xfId="5" applyNumberFormat="1" applyFont="1" applyFill="1" applyBorder="1"/>
    <xf numFmtId="3" fontId="11" fillId="6" borderId="6" xfId="5" applyNumberFormat="1" applyFont="1" applyFill="1" applyBorder="1"/>
    <xf numFmtId="0" fontId="11" fillId="7" borderId="7" xfId="5" quotePrefix="1" applyFont="1" applyFill="1" applyBorder="1"/>
    <xf numFmtId="3" fontId="11" fillId="7" borderId="7" xfId="4" applyNumberFormat="1" applyFont="1" applyFill="1" applyBorder="1"/>
    <xf numFmtId="10" fontId="11" fillId="7" borderId="7" xfId="19" applyNumberFormat="1" applyFont="1" applyFill="1" applyBorder="1"/>
    <xf numFmtId="3" fontId="11" fillId="6" borderId="8" xfId="5" applyNumberFormat="1" applyFont="1" applyFill="1" applyBorder="1"/>
    <xf numFmtId="3" fontId="11" fillId="6" borderId="9" xfId="5" applyNumberFormat="1" applyFont="1" applyFill="1" applyBorder="1"/>
    <xf numFmtId="3" fontId="11" fillId="6" borderId="10" xfId="5" applyNumberFormat="1" applyFont="1" applyFill="1" applyBorder="1"/>
    <xf numFmtId="3" fontId="71" fillId="3" borderId="0" xfId="5" applyNumberFormat="1" applyFont="1" applyFill="1"/>
    <xf numFmtId="3" fontId="71" fillId="0" borderId="11" xfId="5" applyNumberFormat="1" applyFont="1" applyFill="1" applyBorder="1"/>
    <xf numFmtId="3" fontId="11" fillId="3" borderId="12" xfId="5" applyNumberFormat="1" applyFont="1" applyFill="1" applyBorder="1"/>
    <xf numFmtId="3" fontId="11" fillId="3" borderId="13" xfId="5" applyNumberFormat="1" applyFont="1" applyFill="1" applyBorder="1"/>
    <xf numFmtId="3" fontId="71" fillId="3" borderId="14" xfId="5" applyNumberFormat="1" applyFont="1" applyFill="1" applyBorder="1"/>
    <xf numFmtId="3" fontId="29" fillId="0" borderId="0" xfId="5" applyNumberFormat="1" applyFont="1" applyBorder="1"/>
    <xf numFmtId="3" fontId="36" fillId="0" borderId="0" xfId="5" applyNumberFormat="1" applyFont="1" applyBorder="1" applyAlignment="1">
      <alignment horizontal="right"/>
    </xf>
    <xf numFmtId="2" fontId="36" fillId="0" borderId="0" xfId="19" applyNumberFormat="1" applyFont="1" applyBorder="1"/>
    <xf numFmtId="0" fontId="14" fillId="0" borderId="0" xfId="5" quotePrefix="1" applyFont="1"/>
    <xf numFmtId="3" fontId="11" fillId="3" borderId="15" xfId="5" applyNumberFormat="1" applyFont="1" applyFill="1" applyBorder="1"/>
    <xf numFmtId="3" fontId="11" fillId="3" borderId="0" xfId="5" applyNumberFormat="1" applyFont="1" applyFill="1" applyBorder="1"/>
    <xf numFmtId="3" fontId="71" fillId="3" borderId="16" xfId="5" applyNumberFormat="1" applyFont="1" applyFill="1" applyBorder="1"/>
    <xf numFmtId="3" fontId="11" fillId="0" borderId="0" xfId="5" applyNumberFormat="1" applyFont="1" applyBorder="1"/>
    <xf numFmtId="3" fontId="71" fillId="4" borderId="0" xfId="5" applyNumberFormat="1" applyFont="1" applyFill="1"/>
    <xf numFmtId="3" fontId="70" fillId="0" borderId="0" xfId="5" applyNumberFormat="1" applyFont="1" applyFill="1"/>
    <xf numFmtId="3" fontId="11" fillId="7" borderId="7" xfId="5" quotePrefix="1" applyNumberFormat="1" applyFont="1" applyFill="1" applyBorder="1"/>
    <xf numFmtId="3" fontId="11" fillId="3" borderId="17" xfId="5" applyNumberFormat="1" applyFont="1" applyFill="1" applyBorder="1"/>
    <xf numFmtId="3" fontId="11" fillId="3" borderId="18" xfId="5" applyNumberFormat="1" applyFont="1" applyFill="1" applyBorder="1"/>
    <xf numFmtId="3" fontId="71" fillId="3" borderId="19" xfId="5" applyNumberFormat="1" applyFont="1" applyFill="1" applyBorder="1"/>
    <xf numFmtId="3" fontId="11" fillId="4" borderId="20" xfId="5" applyNumberFormat="1" applyFont="1" applyFill="1" applyBorder="1"/>
    <xf numFmtId="3" fontId="11" fillId="4" borderId="21" xfId="5" applyNumberFormat="1" applyFont="1" applyFill="1" applyBorder="1"/>
    <xf numFmtId="3" fontId="71" fillId="4" borderId="22" xfId="5" applyNumberFormat="1" applyFont="1" applyFill="1" applyBorder="1"/>
    <xf numFmtId="0" fontId="70" fillId="0" borderId="0" xfId="5" applyFont="1"/>
    <xf numFmtId="3" fontId="11" fillId="4" borderId="23" xfId="5" applyNumberFormat="1" applyFont="1" applyFill="1" applyBorder="1"/>
    <xf numFmtId="3" fontId="11" fillId="4" borderId="0" xfId="5" applyNumberFormat="1" applyFont="1" applyFill="1" applyBorder="1"/>
    <xf numFmtId="3" fontId="71" fillId="4" borderId="24" xfId="5" applyNumberFormat="1" applyFont="1" applyFill="1" applyBorder="1"/>
    <xf numFmtId="3" fontId="71" fillId="5" borderId="0" xfId="5" applyNumberFormat="1" applyFont="1" applyFill="1"/>
    <xf numFmtId="3" fontId="11" fillId="4" borderId="25" xfId="5" applyNumberFormat="1" applyFont="1" applyFill="1" applyBorder="1"/>
    <xf numFmtId="3" fontId="11" fillId="4" borderId="26" xfId="5" applyNumberFormat="1" applyFont="1" applyFill="1" applyBorder="1"/>
    <xf numFmtId="3" fontId="71" fillId="4" borderId="27" xfId="5" applyNumberFormat="1" applyFont="1" applyFill="1" applyBorder="1"/>
    <xf numFmtId="3" fontId="11" fillId="5" borderId="28" xfId="5" applyNumberFormat="1" applyFont="1" applyFill="1" applyBorder="1"/>
    <xf numFmtId="3" fontId="11" fillId="5" borderId="29" xfId="5" applyNumberFormat="1" applyFont="1" applyFill="1" applyBorder="1"/>
    <xf numFmtId="3" fontId="71" fillId="5" borderId="30" xfId="5" applyNumberFormat="1" applyFont="1" applyFill="1" applyBorder="1"/>
    <xf numFmtId="164" fontId="11" fillId="0" borderId="0" xfId="19" applyNumberFormat="1" applyFont="1" applyBorder="1"/>
    <xf numFmtId="3" fontId="11" fillId="5" borderId="31" xfId="5" applyNumberFormat="1" applyFont="1" applyFill="1" applyBorder="1"/>
    <xf numFmtId="3" fontId="11" fillId="5" borderId="0" xfId="5" applyNumberFormat="1" applyFont="1" applyFill="1" applyBorder="1"/>
    <xf numFmtId="3" fontId="71" fillId="5" borderId="32" xfId="5" applyNumberFormat="1" applyFont="1" applyFill="1" applyBorder="1"/>
    <xf numFmtId="3" fontId="11" fillId="5" borderId="33" xfId="5" applyNumberFormat="1" applyFont="1" applyFill="1" applyBorder="1"/>
    <xf numFmtId="3" fontId="11" fillId="5" borderId="34" xfId="5" applyNumberFormat="1" applyFont="1" applyFill="1" applyBorder="1"/>
    <xf numFmtId="3" fontId="71" fillId="5" borderId="35" xfId="5" applyNumberFormat="1" applyFont="1" applyFill="1" applyBorder="1"/>
    <xf numFmtId="3" fontId="29" fillId="0" borderId="0" xfId="5" applyNumberFormat="1" applyFont="1" applyFill="1"/>
    <xf numFmtId="3" fontId="36" fillId="0" borderId="0" xfId="5" applyNumberFormat="1" applyFont="1" applyBorder="1"/>
    <xf numFmtId="0" fontId="11" fillId="0" borderId="0" xfId="5" quotePrefix="1" applyFont="1" applyFill="1"/>
    <xf numFmtId="165" fontId="11" fillId="0" borderId="0" xfId="5" quotePrefix="1" applyNumberFormat="1" applyFont="1"/>
    <xf numFmtId="0" fontId="36" fillId="0" borderId="0" xfId="5" applyFont="1"/>
    <xf numFmtId="3" fontId="29" fillId="0" borderId="0" xfId="5" applyNumberFormat="1" applyFont="1"/>
    <xf numFmtId="0" fontId="72" fillId="0" borderId="0" xfId="5" applyFont="1"/>
    <xf numFmtId="0" fontId="13" fillId="0" borderId="0" xfId="5" applyFont="1"/>
    <xf numFmtId="4" fontId="36" fillId="0" borderId="0" xfId="5" applyNumberFormat="1" applyFont="1" applyBorder="1"/>
    <xf numFmtId="0" fontId="41" fillId="15" borderId="74" xfId="20" applyNumberFormat="1" applyFont="1" applyFill="1" applyBorder="1" applyAlignment="1">
      <alignment horizontal="center"/>
    </xf>
    <xf numFmtId="0" fontId="41" fillId="15" borderId="75" xfId="20" applyNumberFormat="1" applyFont="1" applyFill="1" applyBorder="1" applyAlignment="1"/>
    <xf numFmtId="0" fontId="41" fillId="15" borderId="75" xfId="20" applyNumberFormat="1" applyFont="1" applyFill="1" applyBorder="1" applyAlignment="1">
      <alignment horizontal="center"/>
    </xf>
    <xf numFmtId="169" fontId="41" fillId="15" borderId="75" xfId="20" applyNumberFormat="1" applyFont="1" applyFill="1" applyBorder="1" applyAlignment="1">
      <alignment horizontal="center"/>
    </xf>
    <xf numFmtId="170" fontId="41" fillId="15" borderId="75" xfId="20" applyNumberFormat="1" applyFont="1" applyFill="1" applyBorder="1" applyAlignment="1">
      <alignment horizontal="center"/>
    </xf>
    <xf numFmtId="0" fontId="41" fillId="15" borderId="76" xfId="20" applyNumberFormat="1" applyFont="1" applyFill="1" applyBorder="1" applyAlignment="1"/>
    <xf numFmtId="0" fontId="41" fillId="0" borderId="74" xfId="20" applyNumberFormat="1" applyFont="1" applyBorder="1" applyAlignment="1">
      <alignment horizontal="center"/>
    </xf>
    <xf numFmtId="0" fontId="41" fillId="0" borderId="75" xfId="20" applyNumberFormat="1" applyFont="1" applyBorder="1" applyAlignment="1"/>
    <xf numFmtId="0" fontId="41" fillId="0" borderId="75" xfId="20" applyNumberFormat="1" applyFont="1" applyBorder="1" applyAlignment="1">
      <alignment horizontal="center"/>
    </xf>
    <xf numFmtId="169" fontId="41" fillId="0" borderId="75" xfId="20" applyNumberFormat="1" applyFont="1" applyBorder="1" applyAlignment="1">
      <alignment horizontal="center"/>
    </xf>
    <xf numFmtId="170" fontId="41" fillId="0" borderId="75" xfId="20" applyNumberFormat="1" applyFont="1" applyBorder="1" applyAlignment="1">
      <alignment horizontal="center"/>
    </xf>
    <xf numFmtId="0" fontId="41" fillId="0" borderId="76" xfId="20" applyNumberFormat="1" applyFont="1" applyBorder="1" applyAlignment="1"/>
    <xf numFmtId="0" fontId="36" fillId="0" borderId="0" xfId="20" applyFont="1"/>
    <xf numFmtId="1" fontId="73" fillId="0" borderId="0" xfId="20" applyNumberFormat="1" applyFont="1"/>
    <xf numFmtId="1" fontId="36" fillId="0" borderId="0" xfId="20" applyNumberFormat="1" applyFont="1"/>
    <xf numFmtId="1" fontId="36" fillId="0" borderId="0" xfId="20" applyNumberFormat="1" applyFont="1" applyAlignment="1">
      <alignment horizontal="center"/>
    </xf>
    <xf numFmtId="169" fontId="36" fillId="0" borderId="0" xfId="20" applyNumberFormat="1" applyFont="1" applyAlignment="1">
      <alignment horizontal="center"/>
    </xf>
    <xf numFmtId="170" fontId="36" fillId="0" borderId="0" xfId="20" applyNumberFormat="1" applyFont="1" applyAlignment="1">
      <alignment horizontal="center"/>
    </xf>
    <xf numFmtId="0" fontId="36" fillId="0" borderId="0" xfId="20" applyNumberFormat="1" applyFont="1" applyAlignment="1">
      <alignment horizontal="center"/>
    </xf>
    <xf numFmtId="1" fontId="36" fillId="0" borderId="0" xfId="20" applyNumberFormat="1" applyFont="1" applyAlignment="1"/>
    <xf numFmtId="0" fontId="36" fillId="0" borderId="0" xfId="20" applyFont="1" applyAlignment="1">
      <alignment horizontal="center"/>
    </xf>
    <xf numFmtId="0" fontId="74" fillId="0" borderId="0" xfId="20" applyFont="1"/>
    <xf numFmtId="0" fontId="73" fillId="0" borderId="0" xfId="20" applyFont="1"/>
    <xf numFmtId="1" fontId="73" fillId="0" borderId="0" xfId="20" applyNumberFormat="1" applyFont="1" applyAlignment="1">
      <alignment horizontal="center"/>
    </xf>
    <xf numFmtId="169" fontId="73" fillId="0" borderId="0" xfId="20" applyNumberFormat="1" applyFont="1" applyAlignment="1">
      <alignment horizontal="center"/>
    </xf>
    <xf numFmtId="170" fontId="73" fillId="0" borderId="0" xfId="20" applyNumberFormat="1" applyFont="1" applyAlignment="1">
      <alignment horizontal="center"/>
    </xf>
    <xf numFmtId="0" fontId="73" fillId="0" borderId="0" xfId="20" applyNumberFormat="1" applyFont="1" applyAlignment="1">
      <alignment horizontal="center"/>
    </xf>
    <xf numFmtId="1" fontId="73" fillId="0" borderId="0" xfId="20" applyNumberFormat="1" applyFont="1" applyAlignment="1"/>
    <xf numFmtId="0" fontId="73" fillId="0" borderId="0" xfId="20" applyFont="1" applyAlignment="1">
      <alignment horizontal="center"/>
    </xf>
    <xf numFmtId="0" fontId="36" fillId="18" borderId="45" xfId="20" applyFont="1" applyFill="1" applyBorder="1" applyAlignment="1">
      <alignment horizontal="center"/>
    </xf>
    <xf numFmtId="1" fontId="36" fillId="18" borderId="46" xfId="20" applyNumberFormat="1" applyFont="1" applyFill="1" applyBorder="1"/>
    <xf numFmtId="1" fontId="36" fillId="18" borderId="46" xfId="20" applyNumberFormat="1" applyFont="1" applyFill="1" applyBorder="1" applyAlignment="1">
      <alignment horizontal="center"/>
    </xf>
    <xf numFmtId="169" fontId="36" fillId="18" borderId="46" xfId="20" applyNumberFormat="1" applyFont="1" applyFill="1" applyBorder="1" applyAlignment="1">
      <alignment horizontal="center"/>
    </xf>
    <xf numFmtId="170" fontId="36" fillId="18" borderId="46" xfId="20" applyNumberFormat="1" applyFont="1" applyFill="1" applyBorder="1" applyAlignment="1">
      <alignment horizontal="center"/>
    </xf>
    <xf numFmtId="0" fontId="36" fillId="18" borderId="46" xfId="20" applyNumberFormat="1" applyFont="1" applyFill="1" applyBorder="1" applyAlignment="1">
      <alignment horizontal="center"/>
    </xf>
    <xf numFmtId="1" fontId="36" fillId="18" borderId="46" xfId="20" applyNumberFormat="1" applyFont="1" applyFill="1" applyBorder="1" applyAlignment="1"/>
    <xf numFmtId="1" fontId="36" fillId="18" borderId="49" xfId="20" applyNumberFormat="1" applyFont="1" applyFill="1" applyBorder="1" applyAlignment="1">
      <alignment horizontal="center"/>
    </xf>
    <xf numFmtId="0" fontId="41" fillId="0" borderId="0" xfId="20" applyFont="1"/>
    <xf numFmtId="0" fontId="41" fillId="0" borderId="71" xfId="20" applyNumberFormat="1" applyFont="1" applyBorder="1" applyAlignment="1"/>
    <xf numFmtId="0" fontId="41" fillId="0" borderId="72" xfId="20" applyNumberFormat="1" applyFont="1" applyBorder="1" applyAlignment="1"/>
    <xf numFmtId="0" fontId="41" fillId="0" borderId="72" xfId="20" applyNumberFormat="1" applyFont="1" applyBorder="1" applyAlignment="1">
      <alignment horizontal="center"/>
    </xf>
    <xf numFmtId="169" fontId="41" fillId="0" borderId="72" xfId="20" applyNumberFormat="1" applyFont="1" applyBorder="1" applyAlignment="1">
      <alignment horizontal="center"/>
    </xf>
    <xf numFmtId="170" fontId="41" fillId="0" borderId="72" xfId="20" applyNumberFormat="1" applyFont="1" applyBorder="1" applyAlignment="1">
      <alignment horizontal="center"/>
    </xf>
    <xf numFmtId="3" fontId="36" fillId="0" borderId="41" xfId="20" applyNumberFormat="1" applyFont="1" applyBorder="1" applyAlignment="1">
      <alignment horizontal="center"/>
    </xf>
    <xf numFmtId="3" fontId="36" fillId="0" borderId="41" xfId="20" applyNumberFormat="1" applyFont="1" applyBorder="1" applyAlignment="1"/>
    <xf numFmtId="3" fontId="36" fillId="0" borderId="73" xfId="20" applyNumberFormat="1" applyFont="1" applyBorder="1" applyAlignment="1"/>
    <xf numFmtId="0" fontId="41" fillId="0" borderId="0" xfId="20" applyFont="1" applyAlignment="1">
      <alignment horizontal="center"/>
    </xf>
    <xf numFmtId="169" fontId="41" fillId="0" borderId="0" xfId="20" applyNumberFormat="1" applyFont="1" applyAlignment="1">
      <alignment horizontal="center"/>
    </xf>
    <xf numFmtId="170" fontId="41" fillId="0" borderId="0" xfId="20" applyNumberFormat="1" applyFont="1" applyAlignment="1">
      <alignment horizontal="center"/>
    </xf>
    <xf numFmtId="0" fontId="41" fillId="0" borderId="0" xfId="20" applyNumberFormat="1" applyFont="1" applyAlignment="1">
      <alignment horizontal="center"/>
    </xf>
    <xf numFmtId="0" fontId="41" fillId="0" borderId="0" xfId="20" applyFont="1" applyAlignment="1"/>
    <xf numFmtId="3" fontId="41" fillId="0" borderId="0" xfId="20" applyNumberFormat="1" applyFont="1" applyAlignment="1">
      <alignment horizontal="center"/>
    </xf>
    <xf numFmtId="1" fontId="73" fillId="0" borderId="0" xfId="12" applyNumberFormat="1" applyFont="1"/>
    <xf numFmtId="0" fontId="36" fillId="17" borderId="66" xfId="20" applyNumberFormat="1" applyFont="1" applyFill="1" applyBorder="1" applyAlignment="1"/>
    <xf numFmtId="0" fontId="36" fillId="17" borderId="64" xfId="20" applyNumberFormat="1" applyFont="1" applyFill="1" applyBorder="1" applyAlignment="1"/>
    <xf numFmtId="0" fontId="36" fillId="17" borderId="64" xfId="20" applyNumberFormat="1" applyFont="1" applyFill="1" applyBorder="1" applyAlignment="1">
      <alignment horizontal="center"/>
    </xf>
    <xf numFmtId="169" fontId="36" fillId="17" borderId="64" xfId="20" applyNumberFormat="1" applyFont="1" applyFill="1" applyBorder="1" applyAlignment="1">
      <alignment horizontal="center"/>
    </xf>
    <xf numFmtId="170" fontId="36" fillId="17" borderId="64" xfId="20" applyNumberFormat="1" applyFont="1" applyFill="1" applyBorder="1" applyAlignment="1">
      <alignment horizontal="center"/>
    </xf>
    <xf numFmtId="1" fontId="36" fillId="16" borderId="46" xfId="20" applyNumberFormat="1" applyFont="1" applyFill="1" applyBorder="1" applyAlignment="1">
      <alignment horizontal="center"/>
    </xf>
    <xf numFmtId="1" fontId="36" fillId="16" borderId="49" xfId="20" applyNumberFormat="1" applyFont="1" applyFill="1" applyBorder="1" applyAlignment="1">
      <alignment horizontal="center"/>
    </xf>
    <xf numFmtId="0" fontId="41" fillId="14" borderId="67" xfId="20" applyNumberFormat="1" applyFont="1" applyFill="1" applyBorder="1" applyAlignment="1"/>
    <xf numFmtId="0" fontId="41" fillId="14" borderId="68" xfId="20" applyNumberFormat="1" applyFont="1" applyFill="1" applyBorder="1" applyAlignment="1"/>
    <xf numFmtId="0" fontId="41" fillId="14" borderId="68" xfId="20" applyNumberFormat="1" applyFont="1" applyFill="1" applyBorder="1" applyAlignment="1">
      <alignment horizontal="center"/>
    </xf>
    <xf numFmtId="169" fontId="41" fillId="14" borderId="68" xfId="20" applyNumberFormat="1" applyFont="1" applyFill="1" applyBorder="1" applyAlignment="1">
      <alignment horizontal="center"/>
    </xf>
    <xf numFmtId="170" fontId="41" fillId="14" borderId="68" xfId="20" applyNumberFormat="1" applyFont="1" applyFill="1" applyBorder="1" applyAlignment="1">
      <alignment horizontal="center"/>
    </xf>
    <xf numFmtId="0" fontId="41" fillId="14" borderId="69" xfId="20" applyNumberFormat="1" applyFont="1" applyFill="1" applyBorder="1" applyAlignment="1"/>
    <xf numFmtId="0" fontId="41" fillId="0" borderId="67" xfId="20" applyNumberFormat="1" applyFont="1" applyBorder="1" applyAlignment="1"/>
    <xf numFmtId="0" fontId="41" fillId="0" borderId="68" xfId="20" applyNumberFormat="1" applyFont="1" applyBorder="1" applyAlignment="1"/>
    <xf numFmtId="0" fontId="41" fillId="0" borderId="68" xfId="20" applyNumberFormat="1" applyFont="1" applyBorder="1" applyAlignment="1">
      <alignment horizontal="center"/>
    </xf>
    <xf numFmtId="169" fontId="41" fillId="0" borderId="68" xfId="20" applyNumberFormat="1" applyFont="1" applyBorder="1" applyAlignment="1">
      <alignment horizontal="center"/>
    </xf>
    <xf numFmtId="170" fontId="41" fillId="0" borderId="68" xfId="20" applyNumberFormat="1" applyFont="1" applyBorder="1" applyAlignment="1">
      <alignment horizontal="center"/>
    </xf>
    <xf numFmtId="0" fontId="41" fillId="0" borderId="69" xfId="20" applyNumberFormat="1" applyFont="1" applyBorder="1" applyAlignment="1"/>
    <xf numFmtId="0" fontId="41" fillId="14" borderId="63" xfId="20" applyNumberFormat="1" applyFont="1" applyFill="1" applyBorder="1" applyAlignment="1"/>
    <xf numFmtId="0" fontId="41" fillId="14" borderId="65" xfId="20" applyNumberFormat="1" applyFont="1" applyFill="1" applyBorder="1" applyAlignment="1"/>
    <xf numFmtId="0" fontId="41" fillId="14" borderId="65" xfId="20" applyNumberFormat="1" applyFont="1" applyFill="1" applyBorder="1" applyAlignment="1">
      <alignment horizontal="center"/>
    </xf>
    <xf numFmtId="169" fontId="41" fillId="14" borderId="65" xfId="20" applyNumberFormat="1" applyFont="1" applyFill="1" applyBorder="1" applyAlignment="1">
      <alignment horizontal="center"/>
    </xf>
    <xf numFmtId="170" fontId="41" fillId="14" borderId="65" xfId="20" applyNumberFormat="1" applyFont="1" applyFill="1" applyBorder="1" applyAlignment="1">
      <alignment horizontal="center"/>
    </xf>
    <xf numFmtId="3" fontId="36" fillId="14" borderId="41" xfId="20" applyNumberFormat="1" applyFont="1" applyFill="1" applyBorder="1" applyAlignment="1">
      <alignment horizontal="center"/>
    </xf>
    <xf numFmtId="3" fontId="36" fillId="14" borderId="41" xfId="20" applyNumberFormat="1" applyFont="1" applyFill="1" applyBorder="1" applyAlignment="1"/>
    <xf numFmtId="3" fontId="36" fillId="14" borderId="70" xfId="20" applyNumberFormat="1" applyFont="1" applyFill="1" applyBorder="1" applyAlignment="1"/>
    <xf numFmtId="0" fontId="36" fillId="0" borderId="0" xfId="0" applyFont="1"/>
    <xf numFmtId="1" fontId="36" fillId="0" borderId="0" xfId="0" applyNumberFormat="1" applyFont="1"/>
    <xf numFmtId="1" fontId="36" fillId="0" borderId="0" xfId="0" applyNumberFormat="1" applyFont="1" applyAlignment="1">
      <alignment horizontal="center"/>
    </xf>
    <xf numFmtId="169" fontId="36" fillId="0" borderId="0" xfId="0" applyNumberFormat="1" applyFont="1" applyAlignment="1">
      <alignment horizontal="center"/>
    </xf>
    <xf numFmtId="170" fontId="36" fillId="0" borderId="0" xfId="0" applyNumberFormat="1" applyFont="1" applyAlignment="1">
      <alignment horizontal="center"/>
    </xf>
    <xf numFmtId="0" fontId="36" fillId="0" borderId="0" xfId="0" applyFont="1" applyAlignment="1">
      <alignment horizontal="center"/>
    </xf>
    <xf numFmtId="0" fontId="73" fillId="0" borderId="0" xfId="0" applyFont="1"/>
    <xf numFmtId="1" fontId="73" fillId="0" borderId="0" xfId="0" applyNumberFormat="1" applyFont="1"/>
    <xf numFmtId="1" fontId="73" fillId="0" borderId="0" xfId="0" applyNumberFormat="1" applyFont="1" applyAlignment="1">
      <alignment horizontal="center"/>
    </xf>
    <xf numFmtId="169" fontId="73" fillId="0" borderId="0" xfId="0" applyNumberFormat="1" applyFont="1" applyAlignment="1">
      <alignment horizontal="center"/>
    </xf>
    <xf numFmtId="170" fontId="73" fillId="0" borderId="0" xfId="0" applyNumberFormat="1" applyFont="1" applyAlignment="1">
      <alignment horizontal="center"/>
    </xf>
    <xf numFmtId="0" fontId="75" fillId="0" borderId="0" xfId="0" applyFont="1"/>
    <xf numFmtId="1" fontId="36" fillId="16" borderId="40" xfId="0" applyNumberFormat="1" applyFont="1" applyFill="1" applyBorder="1" applyAlignment="1"/>
    <xf numFmtId="1" fontId="36" fillId="16" borderId="41" xfId="0" applyNumberFormat="1" applyFont="1" applyFill="1" applyBorder="1" applyAlignment="1"/>
    <xf numFmtId="1" fontId="36" fillId="16" borderId="42" xfId="0" applyNumberFormat="1" applyFont="1" applyFill="1" applyBorder="1" applyAlignment="1"/>
    <xf numFmtId="0" fontId="36" fillId="16" borderId="45" xfId="0" applyFont="1" applyFill="1" applyBorder="1" applyAlignment="1">
      <alignment horizontal="center"/>
    </xf>
    <xf numFmtId="1" fontId="36" fillId="16" borderId="46" xfId="0" applyNumberFormat="1" applyFont="1" applyFill="1" applyBorder="1"/>
    <xf numFmtId="1" fontId="36" fillId="16" borderId="46" xfId="0" applyNumberFormat="1" applyFont="1" applyFill="1" applyBorder="1" applyAlignment="1">
      <alignment horizontal="center"/>
    </xf>
    <xf numFmtId="169" fontId="36" fillId="16" borderId="46" xfId="0" applyNumberFormat="1" applyFont="1" applyFill="1" applyBorder="1" applyAlignment="1">
      <alignment horizontal="center"/>
    </xf>
    <xf numFmtId="170" fontId="36" fillId="16" borderId="46" xfId="0" applyNumberFormat="1" applyFont="1" applyFill="1" applyBorder="1" applyAlignment="1">
      <alignment horizontal="center"/>
    </xf>
    <xf numFmtId="1" fontId="36" fillId="16" borderId="49" xfId="0" applyNumberFormat="1" applyFont="1" applyFill="1" applyBorder="1" applyAlignment="1">
      <alignment horizontal="center"/>
    </xf>
    <xf numFmtId="0" fontId="36" fillId="16" borderId="46" xfId="0" applyFont="1" applyFill="1" applyBorder="1" applyAlignment="1">
      <alignment horizontal="center"/>
    </xf>
    <xf numFmtId="0" fontId="41" fillId="0" borderId="0" xfId="0" applyFont="1"/>
    <xf numFmtId="0" fontId="41" fillId="14" borderId="67" xfId="0" applyFont="1" applyFill="1" applyBorder="1"/>
    <xf numFmtId="1" fontId="41" fillId="14" borderId="68" xfId="0" applyNumberFormat="1" applyFont="1" applyFill="1" applyBorder="1"/>
    <xf numFmtId="1" fontId="41" fillId="14" borderId="68" xfId="0" applyNumberFormat="1" applyFont="1" applyFill="1" applyBorder="1" applyAlignment="1">
      <alignment horizontal="center"/>
    </xf>
    <xf numFmtId="169" fontId="41" fillId="14" borderId="68" xfId="0" applyNumberFormat="1" applyFont="1" applyFill="1" applyBorder="1" applyAlignment="1">
      <alignment horizontal="center"/>
    </xf>
    <xf numFmtId="170" fontId="41" fillId="14" borderId="68" xfId="0" applyNumberFormat="1" applyFont="1" applyFill="1" applyBorder="1" applyAlignment="1">
      <alignment horizontal="center"/>
    </xf>
    <xf numFmtId="0" fontId="41" fillId="14" borderId="68" xfId="0" applyFont="1" applyFill="1" applyBorder="1"/>
    <xf numFmtId="0" fontId="41" fillId="14" borderId="69" xfId="0" applyFont="1" applyFill="1" applyBorder="1"/>
    <xf numFmtId="0" fontId="41" fillId="0" borderId="67" xfId="0" applyFont="1" applyBorder="1"/>
    <xf numFmtId="1" fontId="41" fillId="0" borderId="68" xfId="0" applyNumberFormat="1" applyFont="1" applyBorder="1"/>
    <xf numFmtId="1" fontId="41" fillId="0" borderId="68" xfId="0" applyNumberFormat="1" applyFont="1" applyBorder="1" applyAlignment="1">
      <alignment horizontal="center"/>
    </xf>
    <xf numFmtId="169" fontId="41" fillId="0" borderId="68" xfId="0" applyNumberFormat="1" applyFont="1" applyBorder="1" applyAlignment="1">
      <alignment horizontal="center"/>
    </xf>
    <xf numFmtId="170" fontId="41" fillId="0" borderId="68" xfId="0" applyNumberFormat="1" applyFont="1" applyBorder="1" applyAlignment="1">
      <alignment horizontal="center"/>
    </xf>
    <xf numFmtId="0" fontId="41" fillId="0" borderId="68" xfId="0" applyFont="1" applyBorder="1"/>
    <xf numFmtId="0" fontId="41" fillId="0" borderId="69" xfId="0" applyFont="1" applyBorder="1"/>
    <xf numFmtId="0" fontId="41" fillId="0" borderId="63" xfId="20" applyNumberFormat="1" applyFont="1" applyBorder="1" applyAlignment="1"/>
    <xf numFmtId="0" fontId="41" fillId="0" borderId="65" xfId="20" applyNumberFormat="1" applyFont="1" applyBorder="1" applyAlignment="1"/>
    <xf numFmtId="0" fontId="41" fillId="0" borderId="65" xfId="20" applyNumberFormat="1" applyFont="1" applyBorder="1" applyAlignment="1">
      <alignment horizontal="center"/>
    </xf>
    <xf numFmtId="169" fontId="41" fillId="0" borderId="65" xfId="20" applyNumberFormat="1" applyFont="1" applyBorder="1" applyAlignment="1">
      <alignment horizontal="center"/>
    </xf>
    <xf numFmtId="170" fontId="41" fillId="0" borderId="65" xfId="20" applyNumberFormat="1" applyFont="1" applyBorder="1" applyAlignment="1">
      <alignment horizontal="center"/>
    </xf>
    <xf numFmtId="1" fontId="36" fillId="0" borderId="41" xfId="20" applyNumberFormat="1" applyFont="1" applyBorder="1" applyAlignment="1">
      <alignment horizontal="center"/>
    </xf>
    <xf numFmtId="1" fontId="36" fillId="0" borderId="41" xfId="20" applyNumberFormat="1" applyFont="1" applyBorder="1" applyAlignment="1">
      <alignment horizontal="right"/>
    </xf>
    <xf numFmtId="1" fontId="36" fillId="0" borderId="70" xfId="20" applyNumberFormat="1" applyFont="1" applyBorder="1" applyAlignment="1">
      <alignment horizontal="right"/>
    </xf>
    <xf numFmtId="0" fontId="73" fillId="0" borderId="0" xfId="2" applyFont="1"/>
    <xf numFmtId="0" fontId="77" fillId="0" borderId="0" xfId="0" applyFont="1"/>
    <xf numFmtId="0" fontId="76" fillId="12" borderId="77" xfId="0" applyFont="1" applyFill="1" applyBorder="1"/>
    <xf numFmtId="10" fontId="76" fillId="12" borderId="78" xfId="23" applyNumberFormat="1" applyFont="1" applyFill="1" applyBorder="1" applyAlignment="1">
      <alignment wrapText="1"/>
    </xf>
    <xf numFmtId="0" fontId="76" fillId="13" borderId="57" xfId="0" applyFont="1" applyFill="1" applyBorder="1"/>
    <xf numFmtId="10" fontId="76" fillId="13" borderId="57" xfId="23" applyNumberFormat="1" applyFont="1" applyFill="1" applyBorder="1"/>
    <xf numFmtId="0" fontId="58" fillId="0" borderId="57" xfId="0" applyFont="1" applyBorder="1"/>
    <xf numFmtId="0" fontId="58" fillId="14" borderId="58" xfId="0" applyFont="1" applyFill="1" applyBorder="1"/>
    <xf numFmtId="10" fontId="58" fillId="14" borderId="58" xfId="23" applyNumberFormat="1" applyFont="1" applyFill="1" applyBorder="1"/>
    <xf numFmtId="10" fontId="58" fillId="0" borderId="57" xfId="23" applyNumberFormat="1" applyFont="1" applyBorder="1"/>
    <xf numFmtId="0" fontId="58" fillId="0" borderId="79" xfId="0" applyFont="1" applyBorder="1"/>
    <xf numFmtId="10" fontId="58" fillId="0" borderId="79" xfId="23" applyNumberFormat="1" applyFont="1" applyBorder="1"/>
    <xf numFmtId="3" fontId="76" fillId="12" borderId="78" xfId="0" applyNumberFormat="1" applyFont="1" applyFill="1" applyBorder="1" applyAlignment="1">
      <alignment wrapText="1"/>
    </xf>
    <xf numFmtId="3" fontId="76" fillId="13" borderId="57" xfId="0" applyNumberFormat="1" applyFont="1" applyFill="1" applyBorder="1"/>
    <xf numFmtId="3" fontId="58" fillId="14" borderId="58" xfId="0" applyNumberFormat="1" applyFont="1" applyFill="1" applyBorder="1"/>
    <xf numFmtId="3" fontId="58" fillId="0" borderId="57" xfId="0" applyNumberFormat="1" applyFont="1" applyBorder="1"/>
    <xf numFmtId="3" fontId="58" fillId="0" borderId="79" xfId="0" applyNumberFormat="1" applyFont="1" applyBorder="1"/>
    <xf numFmtId="3" fontId="77" fillId="0" borderId="0" xfId="0" applyNumberFormat="1" applyFont="1"/>
    <xf numFmtId="3" fontId="58" fillId="0" borderId="56" xfId="0" applyNumberFormat="1" applyFont="1" applyBorder="1"/>
    <xf numFmtId="0" fontId="58" fillId="0" borderId="0" xfId="0" applyFont="1" applyAlignment="1">
      <alignment horizontal="left"/>
    </xf>
    <xf numFmtId="0" fontId="58" fillId="0" borderId="0" xfId="0" applyFont="1" applyAlignment="1">
      <alignment horizontal="left" indent="1"/>
    </xf>
    <xf numFmtId="0" fontId="58" fillId="0" borderId="0" xfId="0" applyFont="1" applyAlignment="1">
      <alignment horizontal="left" indent="2"/>
    </xf>
    <xf numFmtId="0" fontId="14" fillId="0" borderId="0" xfId="2" applyFont="1"/>
    <xf numFmtId="0" fontId="12" fillId="0" borderId="0" xfId="2" applyFont="1"/>
    <xf numFmtId="3" fontId="12" fillId="0" borderId="0" xfId="2" applyNumberFormat="1" applyFont="1"/>
    <xf numFmtId="0" fontId="78" fillId="0" borderId="0" xfId="2" applyFont="1"/>
    <xf numFmtId="0" fontId="76" fillId="0" borderId="0" xfId="2" applyFont="1" applyAlignment="1"/>
    <xf numFmtId="0" fontId="76" fillId="0" borderId="0" xfId="2" applyFont="1"/>
    <xf numFmtId="0" fontId="79" fillId="0" borderId="0" xfId="24" applyFont="1"/>
    <xf numFmtId="0" fontId="12" fillId="0" borderId="0" xfId="24" applyFont="1" applyFill="1" applyBorder="1"/>
    <xf numFmtId="0" fontId="12" fillId="0" borderId="0" xfId="24" applyFont="1"/>
    <xf numFmtId="0" fontId="80" fillId="0" borderId="0" xfId="24" applyFont="1" applyFill="1" applyBorder="1"/>
    <xf numFmtId="3" fontId="80" fillId="12" borderId="78" xfId="24" applyNumberFormat="1" applyFont="1" applyFill="1" applyBorder="1"/>
    <xf numFmtId="0" fontId="14" fillId="0" borderId="0" xfId="24" applyFont="1"/>
    <xf numFmtId="3" fontId="80" fillId="12" borderId="61" xfId="24" applyNumberFormat="1" applyFont="1" applyFill="1" applyBorder="1"/>
    <xf numFmtId="0" fontId="80" fillId="0" borderId="0" xfId="24" applyFont="1" applyFill="1" applyBorder="1" applyAlignment="1"/>
    <xf numFmtId="3" fontId="80" fillId="12" borderId="60" xfId="24" applyNumberFormat="1" applyFont="1" applyFill="1" applyBorder="1" applyAlignment="1"/>
    <xf numFmtId="3" fontId="80" fillId="12" borderId="60" xfId="24" applyNumberFormat="1" applyFont="1" applyFill="1" applyBorder="1"/>
    <xf numFmtId="0" fontId="76" fillId="13" borderId="57" xfId="24" applyFont="1" applyFill="1" applyBorder="1" applyAlignment="1">
      <alignment horizontal="left"/>
    </xf>
    <xf numFmtId="0" fontId="76" fillId="0" borderId="0" xfId="24" applyFont="1" applyFill="1" applyBorder="1" applyAlignment="1">
      <alignment horizontal="left"/>
    </xf>
    <xf numFmtId="10" fontId="76" fillId="13" borderId="57" xfId="21" applyNumberFormat="1" applyFont="1" applyFill="1" applyBorder="1"/>
    <xf numFmtId="0" fontId="58" fillId="0" borderId="57" xfId="24" applyFont="1" applyBorder="1" applyAlignment="1">
      <alignment horizontal="left" indent="2"/>
    </xf>
    <xf numFmtId="0" fontId="58" fillId="0" borderId="0" xfId="24" applyFont="1" applyFill="1" applyBorder="1" applyAlignment="1">
      <alignment horizontal="left" indent="2"/>
    </xf>
    <xf numFmtId="10" fontId="58" fillId="0" borderId="57" xfId="21" applyNumberFormat="1" applyFont="1" applyBorder="1"/>
    <xf numFmtId="0" fontId="58" fillId="0" borderId="57" xfId="24" applyFont="1" applyBorder="1" applyAlignment="1">
      <alignment horizontal="left" indent="1"/>
    </xf>
    <xf numFmtId="0" fontId="58" fillId="0" borderId="0" xfId="24" applyFont="1" applyFill="1" applyBorder="1" applyAlignment="1">
      <alignment horizontal="left" indent="1"/>
    </xf>
    <xf numFmtId="0" fontId="58" fillId="14" borderId="58" xfId="24" applyFont="1" applyFill="1" applyBorder="1" applyAlignment="1">
      <alignment horizontal="left" indent="1"/>
    </xf>
    <xf numFmtId="10" fontId="58" fillId="14" borderId="58" xfId="21" applyNumberFormat="1" applyFont="1" applyFill="1" applyBorder="1"/>
    <xf numFmtId="3" fontId="58" fillId="0" borderId="57" xfId="24" applyNumberFormat="1" applyFont="1" applyBorder="1"/>
    <xf numFmtId="3" fontId="76" fillId="13" borderId="57" xfId="24" applyNumberFormat="1" applyFont="1" applyFill="1" applyBorder="1"/>
    <xf numFmtId="3" fontId="58" fillId="14" borderId="58" xfId="24" applyNumberFormat="1" applyFont="1" applyFill="1" applyBorder="1"/>
    <xf numFmtId="0" fontId="65" fillId="0" borderId="0" xfId="0" applyFont="1" applyAlignment="1">
      <alignment horizontal="left"/>
    </xf>
    <xf numFmtId="0" fontId="13" fillId="5" borderId="0" xfId="1" applyFont="1" applyFill="1" applyBorder="1" applyAlignment="1">
      <alignment horizontal="center" vertical="center" textRotation="90"/>
    </xf>
    <xf numFmtId="16" fontId="32" fillId="0" borderId="0" xfId="1" quotePrefix="1" applyNumberFormat="1" applyFont="1" applyFill="1" applyBorder="1" applyAlignment="1">
      <alignment horizontal="center" vertical="center" textRotation="90"/>
    </xf>
    <xf numFmtId="0" fontId="32" fillId="0" borderId="0" xfId="1" quotePrefix="1" applyFont="1" applyFill="1" applyBorder="1" applyAlignment="1">
      <alignment horizontal="center" vertical="center" textRotation="90"/>
    </xf>
    <xf numFmtId="0" fontId="13" fillId="6" borderId="0" xfId="1" applyFont="1" applyFill="1" applyBorder="1" applyAlignment="1">
      <alignment horizontal="center" vertical="center" textRotation="90"/>
    </xf>
    <xf numFmtId="0" fontId="32" fillId="6" borderId="0" xfId="1" quotePrefix="1" applyFont="1" applyFill="1" applyBorder="1" applyAlignment="1">
      <alignment horizontal="center" vertical="center" textRotation="90"/>
    </xf>
    <xf numFmtId="0" fontId="13" fillId="4" borderId="0" xfId="1" applyFont="1" applyFill="1" applyBorder="1" applyAlignment="1">
      <alignment horizontal="center" vertical="center" textRotation="90"/>
    </xf>
    <xf numFmtId="0" fontId="26" fillId="2" borderId="0" xfId="1" applyFont="1" applyFill="1" applyBorder="1" applyAlignment="1">
      <alignment horizontal="center"/>
    </xf>
    <xf numFmtId="3" fontId="13" fillId="0" borderId="1" xfId="1" applyNumberFormat="1" applyFont="1" applyBorder="1" applyAlignment="1">
      <alignment horizontal="center"/>
    </xf>
    <xf numFmtId="3" fontId="27" fillId="0" borderId="0" xfId="1" applyNumberFormat="1" applyFont="1" applyBorder="1" applyAlignment="1">
      <alignment horizontal="center" wrapText="1"/>
    </xf>
    <xf numFmtId="0" fontId="13" fillId="3" borderId="0" xfId="1" applyFont="1" applyFill="1" applyBorder="1" applyAlignment="1">
      <alignment horizontal="center" vertical="center" textRotation="90"/>
    </xf>
    <xf numFmtId="3" fontId="13" fillId="6" borderId="0" xfId="5" applyNumberFormat="1" applyFont="1" applyFill="1" applyAlignment="1">
      <alignment horizontal="center"/>
    </xf>
    <xf numFmtId="3" fontId="13" fillId="3" borderId="0" xfId="5" applyNumberFormat="1" applyFont="1" applyFill="1" applyAlignment="1">
      <alignment horizontal="center"/>
    </xf>
    <xf numFmtId="3" fontId="13" fillId="4" borderId="0" xfId="5" applyNumberFormat="1" applyFont="1" applyFill="1" applyAlignment="1">
      <alignment horizontal="center"/>
    </xf>
    <xf numFmtId="3" fontId="13" fillId="5" borderId="0" xfId="5" applyNumberFormat="1" applyFont="1" applyFill="1" applyAlignment="1">
      <alignment horizontal="center"/>
    </xf>
    <xf numFmtId="10" fontId="36" fillId="0" borderId="0" xfId="21" applyNumberFormat="1" applyFont="1" applyBorder="1" applyAlignment="1">
      <alignment horizontal="center"/>
    </xf>
    <xf numFmtId="1" fontId="36" fillId="16" borderId="40" xfId="20" applyNumberFormat="1" applyFont="1" applyFill="1" applyBorder="1" applyAlignment="1">
      <alignment horizontal="center"/>
    </xf>
    <xf numFmtId="1" fontId="36" fillId="16" borderId="41" xfId="20" applyNumberFormat="1" applyFont="1" applyFill="1" applyBorder="1" applyAlignment="1">
      <alignment horizontal="center"/>
    </xf>
    <xf numFmtId="1" fontId="36" fillId="16" borderId="42" xfId="20" applyNumberFormat="1" applyFont="1" applyFill="1" applyBorder="1" applyAlignment="1">
      <alignment horizontal="center"/>
    </xf>
    <xf numFmtId="1" fontId="36" fillId="16" borderId="43" xfId="20" applyNumberFormat="1" applyFont="1" applyFill="1" applyBorder="1" applyAlignment="1">
      <alignment horizontal="center"/>
    </xf>
    <xf numFmtId="1" fontId="36" fillId="16" borderId="40" xfId="20" applyNumberFormat="1" applyFont="1" applyFill="1" applyBorder="1" applyAlignment="1">
      <alignment horizontal="center" vertical="center" wrapText="1"/>
    </xf>
    <xf numFmtId="1" fontId="36" fillId="16" borderId="41" xfId="20" applyNumberFormat="1" applyFont="1" applyFill="1" applyBorder="1" applyAlignment="1">
      <alignment horizontal="center" vertical="center" wrapText="1"/>
    </xf>
    <xf numFmtId="1" fontId="36" fillId="16" borderId="42" xfId="20" applyNumberFormat="1" applyFont="1" applyFill="1" applyBorder="1" applyAlignment="1">
      <alignment horizontal="center" vertical="center" wrapText="1"/>
    </xf>
    <xf numFmtId="0" fontId="36" fillId="16" borderId="43" xfId="20" applyFont="1" applyFill="1" applyBorder="1" applyAlignment="1">
      <alignment horizontal="center" wrapText="1"/>
    </xf>
    <xf numFmtId="1" fontId="36" fillId="16" borderId="46" xfId="20" applyNumberFormat="1" applyFont="1" applyFill="1" applyBorder="1" applyAlignment="1">
      <alignment horizontal="center"/>
    </xf>
    <xf numFmtId="1" fontId="36" fillId="16" borderId="50" xfId="20" applyNumberFormat="1" applyFont="1" applyFill="1" applyBorder="1" applyAlignment="1">
      <alignment horizontal="center"/>
    </xf>
    <xf numFmtId="1" fontId="36" fillId="16" borderId="49" xfId="20" applyNumberFormat="1" applyFont="1" applyFill="1" applyBorder="1" applyAlignment="1">
      <alignment horizontal="center"/>
    </xf>
    <xf numFmtId="1" fontId="36" fillId="16" borderId="44" xfId="20" applyNumberFormat="1" applyFont="1" applyFill="1" applyBorder="1" applyAlignment="1">
      <alignment horizontal="center" vertical="center"/>
    </xf>
    <xf numFmtId="1" fontId="36" fillId="16" borderId="45" xfId="20" applyNumberFormat="1" applyFont="1" applyFill="1" applyBorder="1" applyAlignment="1">
      <alignment horizontal="center" vertical="center"/>
    </xf>
    <xf numFmtId="1" fontId="36" fillId="16" borderId="47" xfId="20" applyNumberFormat="1" applyFont="1" applyFill="1" applyBorder="1" applyAlignment="1">
      <alignment horizontal="center" vertical="center"/>
    </xf>
    <xf numFmtId="1" fontId="36" fillId="16" borderId="48" xfId="20" applyNumberFormat="1" applyFont="1" applyFill="1" applyBorder="1" applyAlignment="1">
      <alignment horizontal="center" vertical="center"/>
    </xf>
    <xf numFmtId="1" fontId="36" fillId="16" borderId="46" xfId="20" applyNumberFormat="1" applyFont="1" applyFill="1" applyBorder="1" applyAlignment="1">
      <alignment horizontal="center" vertical="center"/>
    </xf>
    <xf numFmtId="1" fontId="36" fillId="16" borderId="49" xfId="20" applyNumberFormat="1" applyFont="1" applyFill="1" applyBorder="1" applyAlignment="1">
      <alignment horizontal="center" vertical="center"/>
    </xf>
    <xf numFmtId="1" fontId="36" fillId="16" borderId="46" xfId="20" applyNumberFormat="1" applyFont="1" applyFill="1" applyBorder="1" applyAlignment="1">
      <alignment horizontal="center" vertical="center" wrapText="1"/>
    </xf>
    <xf numFmtId="1" fontId="36" fillId="16" borderId="49" xfId="20" applyNumberFormat="1" applyFont="1" applyFill="1" applyBorder="1" applyAlignment="1">
      <alignment horizontal="center" vertical="center" wrapText="1"/>
    </xf>
    <xf numFmtId="0" fontId="36" fillId="16" borderId="43" xfId="20" applyFont="1" applyFill="1" applyBorder="1" applyAlignment="1">
      <alignment horizontal="center"/>
    </xf>
    <xf numFmtId="0" fontId="36" fillId="16" borderId="40" xfId="20" applyFont="1" applyFill="1" applyBorder="1" applyAlignment="1">
      <alignment horizontal="center" wrapText="1"/>
    </xf>
    <xf numFmtId="0" fontId="36" fillId="16" borderId="42" xfId="20" applyFont="1" applyFill="1" applyBorder="1" applyAlignment="1">
      <alignment horizontal="center" wrapText="1"/>
    </xf>
    <xf numFmtId="1" fontId="36" fillId="16" borderId="40" xfId="0" applyNumberFormat="1" applyFont="1" applyFill="1" applyBorder="1" applyAlignment="1">
      <alignment horizontal="center"/>
    </xf>
    <xf numFmtId="1" fontId="36" fillId="16" borderId="41" xfId="0" applyNumberFormat="1" applyFont="1" applyFill="1" applyBorder="1" applyAlignment="1">
      <alignment horizontal="center"/>
    </xf>
    <xf numFmtId="1" fontId="36" fillId="16" borderId="51" xfId="0" applyNumberFormat="1" applyFont="1" applyFill="1" applyBorder="1" applyAlignment="1">
      <alignment horizontal="center"/>
    </xf>
    <xf numFmtId="0" fontId="36" fillId="0" borderId="52" xfId="0" applyFont="1" applyFill="1" applyBorder="1" applyAlignment="1">
      <alignment horizontal="center"/>
    </xf>
    <xf numFmtId="0" fontId="36" fillId="0" borderId="53" xfId="0" applyFont="1" applyFill="1" applyBorder="1" applyAlignment="1">
      <alignment horizontal="center"/>
    </xf>
    <xf numFmtId="0" fontId="36" fillId="0" borderId="54" xfId="0" applyFont="1" applyFill="1" applyBorder="1" applyAlignment="1">
      <alignment horizontal="center"/>
    </xf>
    <xf numFmtId="1" fontId="36" fillId="16" borderId="43" xfId="0" applyNumberFormat="1" applyFont="1" applyFill="1" applyBorder="1" applyAlignment="1">
      <alignment horizontal="center"/>
    </xf>
    <xf numFmtId="1" fontId="36" fillId="16" borderId="42" xfId="0" applyNumberFormat="1" applyFont="1" applyFill="1" applyBorder="1" applyAlignment="1">
      <alignment horizontal="center"/>
    </xf>
    <xf numFmtId="0" fontId="36" fillId="16" borderId="47" xfId="0" applyFont="1" applyFill="1" applyBorder="1" applyAlignment="1">
      <alignment horizontal="center"/>
    </xf>
    <xf numFmtId="0" fontId="36" fillId="16" borderId="1" xfId="0" applyFont="1" applyFill="1" applyBorder="1" applyAlignment="1">
      <alignment horizontal="center"/>
    </xf>
    <xf numFmtId="0" fontId="36" fillId="16" borderId="48" xfId="0" applyFont="1" applyFill="1" applyBorder="1" applyAlignment="1">
      <alignment horizontal="center"/>
    </xf>
    <xf numFmtId="0" fontId="36" fillId="16" borderId="55" xfId="0" applyFont="1" applyFill="1" applyBorder="1" applyAlignment="1">
      <alignment horizontal="center" vertical="center" wrapText="1"/>
    </xf>
    <xf numFmtId="0" fontId="36" fillId="16" borderId="0" xfId="0" applyFont="1" applyFill="1" applyBorder="1" applyAlignment="1">
      <alignment horizontal="center" vertical="center" wrapText="1"/>
    </xf>
    <xf numFmtId="0" fontId="36" fillId="16" borderId="56" xfId="0" applyFont="1" applyFill="1" applyBorder="1" applyAlignment="1">
      <alignment horizontal="center" vertical="center" wrapText="1"/>
    </xf>
    <xf numFmtId="0" fontId="36" fillId="16" borderId="47" xfId="0" applyFont="1" applyFill="1" applyBorder="1" applyAlignment="1">
      <alignment horizontal="center" vertical="center" wrapText="1"/>
    </xf>
    <xf numFmtId="0" fontId="36" fillId="16" borderId="1" xfId="0" applyFont="1" applyFill="1" applyBorder="1" applyAlignment="1">
      <alignment horizontal="center" vertical="center" wrapText="1"/>
    </xf>
    <xf numFmtId="0" fontId="36" fillId="16" borderId="48" xfId="0" applyFont="1" applyFill="1" applyBorder="1" applyAlignment="1">
      <alignment horizontal="center" vertical="center" wrapText="1"/>
    </xf>
    <xf numFmtId="1" fontId="36" fillId="16" borderId="46" xfId="0" applyNumberFormat="1" applyFont="1" applyFill="1" applyBorder="1" applyAlignment="1">
      <alignment horizontal="center"/>
    </xf>
    <xf numFmtId="1" fontId="36" fillId="16" borderId="49" xfId="0" applyNumberFormat="1" applyFont="1" applyFill="1" applyBorder="1" applyAlignment="1">
      <alignment horizontal="center"/>
    </xf>
    <xf numFmtId="1" fontId="36" fillId="16" borderId="46" xfId="0" applyNumberFormat="1" applyFont="1" applyFill="1" applyBorder="1" applyAlignment="1">
      <alignment horizontal="center" vertical="center" wrapText="1"/>
    </xf>
    <xf numFmtId="1" fontId="36" fillId="16" borderId="49" xfId="0" applyNumberFormat="1" applyFont="1" applyFill="1" applyBorder="1" applyAlignment="1">
      <alignment horizontal="center" vertical="center" wrapText="1"/>
    </xf>
    <xf numFmtId="1" fontId="36" fillId="16" borderId="46" xfId="0" applyNumberFormat="1" applyFont="1" applyFill="1" applyBorder="1" applyAlignment="1">
      <alignment horizontal="center" vertical="center"/>
    </xf>
    <xf numFmtId="1" fontId="36" fillId="16" borderId="49" xfId="0" applyNumberFormat="1" applyFont="1" applyFill="1" applyBorder="1" applyAlignment="1">
      <alignment horizontal="center" vertical="center"/>
    </xf>
    <xf numFmtId="1" fontId="36" fillId="16" borderId="46" xfId="0" applyNumberFormat="1" applyFont="1" applyFill="1" applyBorder="1" applyAlignment="1">
      <alignment horizontal="center" wrapText="1"/>
    </xf>
    <xf numFmtId="1" fontId="36" fillId="16" borderId="49" xfId="0" applyNumberFormat="1" applyFont="1" applyFill="1" applyBorder="1" applyAlignment="1">
      <alignment horizontal="center" wrapText="1"/>
    </xf>
    <xf numFmtId="1" fontId="36" fillId="16" borderId="44" xfId="0" applyNumberFormat="1" applyFont="1" applyFill="1" applyBorder="1" applyAlignment="1">
      <alignment horizontal="center"/>
    </xf>
    <xf numFmtId="1" fontId="36" fillId="16" borderId="45" xfId="0" applyNumberFormat="1" applyFont="1" applyFill="1" applyBorder="1" applyAlignment="1">
      <alignment horizontal="center"/>
    </xf>
    <xf numFmtId="0" fontId="36" fillId="16" borderId="43" xfId="0" applyFont="1" applyFill="1" applyBorder="1" applyAlignment="1">
      <alignment horizontal="center"/>
    </xf>
    <xf numFmtId="0" fontId="36" fillId="16" borderId="40" xfId="0" applyFont="1" applyFill="1" applyBorder="1" applyAlignment="1">
      <alignment horizontal="center" wrapText="1"/>
    </xf>
    <xf numFmtId="0" fontId="36" fillId="16" borderId="42" xfId="0" applyFont="1" applyFill="1" applyBorder="1" applyAlignment="1">
      <alignment horizontal="center" wrapText="1"/>
    </xf>
    <xf numFmtId="0" fontId="36" fillId="16" borderId="43" xfId="0" applyFont="1" applyFill="1" applyBorder="1" applyAlignment="1">
      <alignment horizontal="center" wrapText="1"/>
    </xf>
    <xf numFmtId="1" fontId="36" fillId="18" borderId="40" xfId="20" applyNumberFormat="1" applyFont="1" applyFill="1" applyBorder="1" applyAlignment="1">
      <alignment horizontal="center"/>
    </xf>
    <xf numFmtId="1" fontId="36" fillId="18" borderId="41" xfId="20" applyNumberFormat="1" applyFont="1" applyFill="1" applyBorder="1" applyAlignment="1">
      <alignment horizontal="center"/>
    </xf>
    <xf numFmtId="1" fontId="36" fillId="18" borderId="42" xfId="20" applyNumberFormat="1" applyFont="1" applyFill="1" applyBorder="1" applyAlignment="1">
      <alignment horizontal="center"/>
    </xf>
    <xf numFmtId="1" fontId="36" fillId="18" borderId="43" xfId="20" applyNumberFormat="1" applyFont="1" applyFill="1" applyBorder="1" applyAlignment="1">
      <alignment horizontal="center"/>
    </xf>
    <xf numFmtId="1" fontId="36" fillId="18" borderId="40" xfId="20" applyNumberFormat="1" applyFont="1" applyFill="1" applyBorder="1" applyAlignment="1">
      <alignment horizontal="center" vertical="center" wrapText="1"/>
    </xf>
    <xf numFmtId="1" fontId="36" fillId="18" borderId="41" xfId="20" applyNumberFormat="1" applyFont="1" applyFill="1" applyBorder="1" applyAlignment="1">
      <alignment horizontal="center" vertical="center" wrapText="1"/>
    </xf>
    <xf numFmtId="1" fontId="36" fillId="18" borderId="42" xfId="20" applyNumberFormat="1" applyFont="1" applyFill="1" applyBorder="1" applyAlignment="1">
      <alignment horizontal="center" vertical="center" wrapText="1"/>
    </xf>
    <xf numFmtId="1" fontId="36" fillId="18" borderId="46" xfId="20" applyNumberFormat="1" applyFont="1" applyFill="1" applyBorder="1" applyAlignment="1">
      <alignment horizontal="center" vertical="center"/>
    </xf>
    <xf numFmtId="1" fontId="36" fillId="18" borderId="49" xfId="20" applyNumberFormat="1" applyFont="1" applyFill="1" applyBorder="1" applyAlignment="1">
      <alignment horizontal="center" vertical="center"/>
    </xf>
    <xf numFmtId="1" fontId="36" fillId="18" borderId="46" xfId="20" applyNumberFormat="1" applyFont="1" applyFill="1" applyBorder="1" applyAlignment="1">
      <alignment horizontal="center"/>
    </xf>
    <xf numFmtId="1" fontId="36" fillId="18" borderId="49" xfId="20" applyNumberFormat="1" applyFont="1" applyFill="1" applyBorder="1" applyAlignment="1">
      <alignment horizontal="center"/>
    </xf>
    <xf numFmtId="1" fontId="36" fillId="18" borderId="44" xfId="20" applyNumberFormat="1" applyFont="1" applyFill="1" applyBorder="1" applyAlignment="1">
      <alignment horizontal="center" vertical="center"/>
    </xf>
    <xf numFmtId="1" fontId="36" fillId="18" borderId="45" xfId="20" applyNumberFormat="1" applyFont="1" applyFill="1" applyBorder="1" applyAlignment="1">
      <alignment horizontal="center" vertical="center"/>
    </xf>
    <xf numFmtId="1" fontId="36" fillId="18" borderId="47" xfId="20" applyNumberFormat="1" applyFont="1" applyFill="1" applyBorder="1" applyAlignment="1">
      <alignment horizontal="center" vertical="center"/>
    </xf>
    <xf numFmtId="1" fontId="36" fillId="18" borderId="48" xfId="20" applyNumberFormat="1" applyFont="1" applyFill="1" applyBorder="1" applyAlignment="1">
      <alignment horizontal="center" vertical="center"/>
    </xf>
    <xf numFmtId="1" fontId="36" fillId="18" borderId="46" xfId="20" applyNumberFormat="1" applyFont="1" applyFill="1" applyBorder="1" applyAlignment="1">
      <alignment horizontal="center" vertical="center" wrapText="1"/>
    </xf>
    <xf numFmtId="1" fontId="36" fillId="18" borderId="49" xfId="20" applyNumberFormat="1" applyFont="1" applyFill="1" applyBorder="1" applyAlignment="1">
      <alignment horizontal="center" vertical="center" wrapText="1"/>
    </xf>
    <xf numFmtId="0" fontId="36" fillId="18" borderId="43" xfId="20" applyFont="1" applyFill="1" applyBorder="1" applyAlignment="1">
      <alignment horizontal="center"/>
    </xf>
    <xf numFmtId="0" fontId="36" fillId="18" borderId="43" xfId="20" applyFont="1" applyFill="1" applyBorder="1" applyAlignment="1">
      <alignment horizontal="center" wrapText="1"/>
    </xf>
    <xf numFmtId="0" fontId="36" fillId="18" borderId="40" xfId="20" applyFont="1" applyFill="1" applyBorder="1" applyAlignment="1">
      <alignment horizontal="center" wrapText="1"/>
    </xf>
    <xf numFmtId="0" fontId="36" fillId="18" borderId="42" xfId="20" applyFont="1" applyFill="1" applyBorder="1" applyAlignment="1">
      <alignment horizontal="center" wrapText="1"/>
    </xf>
    <xf numFmtId="0" fontId="33" fillId="10" borderId="0" xfId="13" applyFont="1" applyFill="1" applyBorder="1" applyAlignment="1">
      <alignment horizontal="center" vertical="center"/>
    </xf>
    <xf numFmtId="0" fontId="43" fillId="8" borderId="0" xfId="13" applyFont="1" applyFill="1" applyBorder="1" applyAlignment="1">
      <alignment horizontal="left"/>
    </xf>
    <xf numFmtId="3" fontId="43" fillId="8" borderId="0" xfId="13" applyNumberFormat="1" applyFont="1" applyFill="1" applyBorder="1" applyAlignment="1">
      <alignment horizontal="center"/>
    </xf>
    <xf numFmtId="0" fontId="21" fillId="0" borderId="0" xfId="22" applyFont="1" applyBorder="1" applyAlignment="1">
      <alignment horizontal="left" wrapText="1"/>
    </xf>
    <xf numFmtId="0" fontId="17" fillId="8" borderId="0" xfId="22" applyFont="1" applyFill="1" applyBorder="1" applyAlignment="1">
      <alignment horizontal="center"/>
    </xf>
    <xf numFmtId="0" fontId="13" fillId="0" borderId="0" xfId="22" applyFont="1" applyBorder="1" applyAlignment="1">
      <alignment horizontal="center" vertical="center" textRotation="90"/>
    </xf>
    <xf numFmtId="0" fontId="13" fillId="0" borderId="36" xfId="22" applyFont="1" applyBorder="1" applyAlignment="1">
      <alignment horizontal="center" vertical="center" textRotation="90"/>
    </xf>
    <xf numFmtId="0" fontId="13" fillId="0" borderId="39" xfId="22" applyFont="1" applyBorder="1" applyAlignment="1">
      <alignment horizontal="center" vertical="center" textRotation="90"/>
    </xf>
    <xf numFmtId="0" fontId="80" fillId="12" borderId="0" xfId="24" applyFont="1" applyFill="1" applyBorder="1" applyAlignment="1">
      <alignment horizontal="left"/>
    </xf>
    <xf numFmtId="0" fontId="80" fillId="12" borderId="77" xfId="24" applyFont="1" applyFill="1" applyBorder="1" applyAlignment="1">
      <alignment horizontal="left"/>
    </xf>
    <xf numFmtId="3" fontId="80" fillId="12" borderId="80" xfId="24" applyNumberFormat="1" applyFont="1" applyFill="1" applyBorder="1" applyAlignment="1">
      <alignment horizontal="center"/>
    </xf>
  </cellXfs>
  <cellStyles count="25">
    <cellStyle name="Hipervínculo_normales y upn" xfId="3"/>
    <cellStyle name="Normal" xfId="0" builtinId="0"/>
    <cellStyle name="Normal 10" xfId="22"/>
    <cellStyle name="Normal 11" xfId="24"/>
    <cellStyle name="Normal 2" xfId="1"/>
    <cellStyle name="Normal 2 2" xfId="11"/>
    <cellStyle name="Normal 3" xfId="2"/>
    <cellStyle name="Normal 4" xfId="8"/>
    <cellStyle name="Normal 5" xfId="12"/>
    <cellStyle name="Normal 6" xfId="15"/>
    <cellStyle name="Normal 7" xfId="14"/>
    <cellStyle name="Normal 8" xfId="18"/>
    <cellStyle name="Normal 9" xfId="20"/>
    <cellStyle name="Normal_MATRICULA_POR_EDAD_05_06" xfId="4"/>
    <cellStyle name="Normal_MATRICULA_POR_EDAD_05_06 2" xfId="5"/>
    <cellStyle name="Normal_normales y upn" xfId="13"/>
    <cellStyle name="Porcentaje" xfId="23" builtinId="5"/>
    <cellStyle name="Porcentaje 2" xfId="7"/>
    <cellStyle name="Porcentaje 3" xfId="9"/>
    <cellStyle name="Porcentaje 4" xfId="10"/>
    <cellStyle name="Porcentaje 5" xfId="16"/>
    <cellStyle name="Porcentaje 6" xfId="17"/>
    <cellStyle name="Porcentaje 7" xfId="21"/>
    <cellStyle name="Porcentual 2" xfId="6"/>
    <cellStyle name="Porcentual 2 2" xfId="19"/>
  </cellStyles>
  <dxfs count="91">
    <dxf>
      <alignment wrapText="1" readingOrder="0"/>
    </dxf>
    <dxf>
      <font>
        <sz val="10"/>
      </font>
    </dxf>
    <dxf>
      <numFmt numFmtId="3" formatCode="#,##0"/>
    </dxf>
    <dxf>
      <numFmt numFmtId="3" formatCode="#,##0"/>
    </dxf>
    <dxf>
      <font>
        <sz val="8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alignment wrapText="1" readingOrder="0"/>
    </dxf>
    <dxf>
      <font>
        <sz val="10"/>
      </font>
    </dxf>
    <dxf>
      <numFmt numFmtId="3" formatCode="#,##0"/>
    </dxf>
    <dxf>
      <font>
        <sz val="8"/>
      </font>
    </dxf>
    <dxf>
      <numFmt numFmtId="3" formatCode="#,##0"/>
    </dxf>
    <dxf>
      <alignment wrapText="1" readingOrder="0"/>
    </dxf>
    <dxf>
      <font>
        <sz val="10"/>
      </font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sz val="9"/>
      </font>
    </dxf>
    <dxf>
      <font>
        <sz val="10"/>
      </font>
    </dxf>
    <dxf>
      <numFmt numFmtId="3" formatCode="#,##0"/>
    </dxf>
    <dxf>
      <numFmt numFmtId="3" formatCode="#,##0"/>
    </dxf>
    <dxf>
      <numFmt numFmtId="3" formatCode="#,##0"/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font>
        <sz val="10"/>
      </font>
    </dxf>
    <dxf>
      <font>
        <name val="Calibri"/>
        <scheme val="minor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1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4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3.xml"/><Relationship Id="rId27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://10.18.201.28/estadistica/Descarga/Educaci&#243;n%20Superior%202014-2015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://10.18.201.28/estadistica/Descarga/Educaci&#243;n%20B&#225;sica%202014-2015.xls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Estela\COMPARTIR\Inicio%2014-15\Transici&#243;n%20Secundaria%202014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Estela\COMPARTIR\Inicio%2014-15\Atenci&#243;n%20Preescolar%202014.xlsx" TargetMode="External"/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Estela\COMPARTIR\Inicio%2014-15\Transici&#243;n%20Primaria%202014.xlsx" TargetMode="External"/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2" Type="http://schemas.openxmlformats.org/officeDocument/2006/relationships/externalLinkPath" Target="/Estela/COMPARTIR/Inicio%2014-15/Educaci&#243;n%20Media%20Superior%202014-2015.xlsx" TargetMode="External"/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_acosta" refreshedDate="41956.578566550925" createdVersion="4" refreshedVersion="4" minRefreshableVersion="3" recordCount="990">
  <cacheSource type="worksheet">
    <worksheetSource ref="A1:AH991" sheet="DATOS 14-15" r:id="rId2"/>
  </cacheSource>
  <cacheFields count="34">
    <cacheField name="INSTITUCION" numFmtId="0">
      <sharedItems count="101">
        <s v="UNIVERSIDAD TECNOLÓGICA DE CHIHUAHUA"/>
        <s v="CENTRO UNIVERSITARIO DE CHIHUAHUA"/>
        <s v="UNIVERSIDAD AUTÓNOMA DE CD JUÁREZ UACJ"/>
        <s v="UNIVERSIDAD AUTÓNOMA DE CHIHUAHUA"/>
        <s v="UNIVERSIDAD TECNOLÓGICA DE LA TARAHUMARA"/>
        <s v="UNIVERSIDAD TECNOLÓGICA DE PAQUIME"/>
        <s v="CENTRO DE ESTUDIOS UNIVERSITARIOS UNIVER CHIHUAHUA"/>
        <s v="CENTRO DE ESTUDIOS UNIVERSITARIOS VIZCAYA DE LAS AMÉRICAS"/>
        <s v="CENTRO REGIONAL DE ESTUDIOS SUPERIORES PALMORE"/>
        <s v="CONSERVATORIO DE MÚSICA DE CHIHUAHUA"/>
        <s v="ESCUELA DE ANTROPOLOGIA E HISTORIA DEL NORTE DE MEXICO"/>
        <s v="ESCUELA SUPERIOR DE COMUNICACIÓN GRAFICA UACH"/>
        <s v="INSTITUTO SUPERIOR DE ARQUITECTURA Y DISEÑO UACH"/>
        <s v="ITESM CAMPUS CIUDAD JUÁREZ"/>
        <s v="UNIVERSIDAD DE ESTUDIOS AVANZADOS CAMPUS CHIHUAHUA"/>
        <s v="UNIVERSIDAD DEL DESARROLLO PROFESIONAL PLANTEL CHIHUAHUA"/>
        <s v="UNIVERSIDAD LA SALLE CHIHUAHUA"/>
        <s v="UNIVERSIDAD REGIONAL DEL NORTE"/>
        <s v="UNIVERSIDAD REGIONAL DEL NORTE CD. JUÁREZ"/>
        <s v="ESCUELA NORMAL SUPERIOR PROFR. JOSÉ E. MEDRANO R."/>
        <s v="CENTRO CULTURAL UNIVERSITARIO DE CIUDAD JUÁREZ"/>
        <s v="CENTRO DE ESTUDIOS UNIVERSITARIOS DEL NORTE A.C"/>
        <s v="INSTITUTO DE ESTUDIOS SUPERIORES DE CHIHUAHUA"/>
        <s v="INSTITUTO TECNOLÓGICO DE CIUDAD CUAUHTEMOC"/>
        <s v="INSTITUTO TECNOLÓGICO DE CIUDAD JUÁREZ"/>
        <s v="INSTITUTO TECNOLÓGICO DE CHIHUAHUA II"/>
        <s v="INSTITUTO TECNOLÓGICO DE DELICIAS"/>
        <s v="INSTITUTO TECNOLÓGICO DE PARRAL"/>
        <s v="UNIVERSIDAD TECNOLÓGICA DE CIUDAD JUÁREZ"/>
        <s v="UNIVERSIDAD TECNOLÓGICA JUNTA DE LOS RIOS"/>
        <s v="CENTRO DE ESTUDIOS PENALES Y FORENSES DE LA PROCURADURÍA GENERAL DEL ESTADO"/>
        <s v="CENTRO DE ESTUDIOS SUPERIORES DE DELICIAS THOMAS ALVA EDISON"/>
        <s v="CENTRO DE ESTUDIOS SUPERIORES DEL NORTE"/>
        <s v="CENTRO DE ESTUDIOS SUPERIORES IGNACIO ALLENDE"/>
        <s v="CENTRO DE ESTUDIOS SUPERIORES MUNDO NUEVO"/>
        <s v="CENTRO UNIVERSITARIO DE CD. JUÁREZ"/>
        <s v="CLAUSTRO UNIVERSITARIO DE CHIHUAHUA"/>
        <s v="COLEGIO NUEVA VIZCAYA"/>
        <s v="ELPAC UNIVERSIDAD DE CIENCIAS DEL COMPORTAMIENTO"/>
        <s v="ESC DE PSICOLOGÍA Y PEDAGOGÍA SIGMUND FREUD UACH"/>
        <s v="ESCUELA DE TRABAJO SOCIAL GUADALUPE S. DE ARAIZA"/>
        <s v="ESCUELA SUPERIOR DE PSICOLOGÍA UACJ"/>
        <s v="ESTUDIOS SUPERIORES DE CHIHUAHUA"/>
        <s v="ESTUDIOS SUPERIORES DE LA COMUNICACIÓN"/>
        <s v="INSTITUTO DE ESTUDIOS SUPERIORES PAQUIME"/>
        <s v="INSTITUTO GASTRONOMICO LECOLE DU CHEF"/>
        <s v="INSTITUTO JOSÉ DAVID A.C."/>
        <s v="INSTITUTO SUPERIOR DE ALTA COCINA"/>
        <s v="INSTITUTO SUPERIOR DE ARTES GASTRONÓMICAS"/>
        <s v="INSTITUTO TECNOLÓGICO DE CIUDAD JIMÉNEZ"/>
        <s v="INSTITUTO TECNOLÓGICO DE CHIHUAHUA"/>
        <s v="INSTITUTO TECNOLÓGICO SUPERIOR DE NUEVO CASAS GRANDES"/>
        <s v="ITESM CAMPUS CHIHUAHUA"/>
        <s v="UNIVERSIDAD DE DURANGO"/>
        <s v="UNIVERSIDAD DE DURANGO CAMPUS CD. JUÁREZ"/>
        <s v="UNIVERSIDAD DEL VALLE DE MÉXICO CAMPUS CHIHUAHUA"/>
        <s v="UNIVERSIDAD ESPAÑA"/>
        <s v="UNIVERSIDAD INTERAMERICANA DEL NORTE"/>
        <s v="UNIVERSIDAD NOROESTE DE CHIHUAHUA"/>
        <s v="UNIVERSIDAD POLITÉCNICA DE CHIHUAHUA"/>
        <s v="UNIVERSIDAD TECNOLÓGICA DE CAMARGO"/>
        <s v="UNIVERSIDAD TECNOLÓGICA PASO DEL NORTE"/>
        <s v="INSTITUTO INTERNACIONAL DE PERIODISMO Y COMUNICACIÓN POLÍTICA"/>
        <s v="INSTITUCIÓN BENEMÉRITA Y CENTENARIA ESCUELA NORMAL DEL ESTADO PROFESOR LUIS URÍAS BELDERRAIN"/>
        <s v="NORMAL EXPERIMENTAL MIGUEL HIDALGO"/>
        <s v="NORMAL RURAL RICARDO FLORES MAGÓN"/>
        <s v="NORMAL YERMO Y PARRES"/>
        <s v="UNIVERSIDAD MEXICANA DEL NORTE"/>
        <s v="UNIVERSIDAD PEDAGOGICA NACIONAL DEL ESTADO DE CHIHUAHUA"/>
        <s v="CENTRO ESTUDIOS SUPERIORES ELIZABETH SETON"/>
        <s v="CENTRO DE ESTUDIOS PROFESIONALES DE CIUDAD JUÁREZ"/>
        <s v="CORPORATIVO UNIVERSITARIO DE ARQUITECTURA A.C."/>
        <s v="INSTITUTO SUPERIOR DE CIENCIAS DE CIUDAD JUÁREZ"/>
        <s v="ISTHMUS NORTE ESCUELA DE ARQUITECTURA Y DISEÑO DE AMÉRICA LATINA Y EL CARIBE"/>
        <s v="UNIVERSIDAD TECNOLOGICA DE PARRAL"/>
        <s v="UNIVERSIDAD NOROESTE DE CHIHUAHUA CAMPUS SAN JUANITO"/>
        <s v="INSTITUTO DE PROFESIONALIZACIÓN POLICIAL DEL ESTADO"/>
        <s v="UNIVERSIDAD TECNOLÓGICA DE LA BABÍCORA"/>
        <s v="INSTITUTO SUPERIOR LIVACIC"/>
        <s v="INSTITUTO SUPERIOR JUVENIL PARRALENSE DE IMAGENOLOGIA"/>
        <s v="CENTRO DE INVESTIGACIÓN EN MATERIALES AVANZADOS, S.C."/>
        <s v="INSTITUTO REGIONAL DE ESTUDIOS DE LA FAMILIA"/>
        <s v="INSTITUTO HUMANISTA DE SINALOA CAMPUS CHIHUAHUA"/>
        <s v="CENTRO DE POSGRADO Y CAPACITACIÓN MUNDO NUEVO PARRAL"/>
        <s v="INSTITUTO DE PEDAGOGÍA CRITICA"/>
        <s v="CENTRO DE FORMACIÓN Y ACTUALIZACIÓN JUDICIAL"/>
        <s v="INSTITUTO DE PSICOLOGÍA FORENSE"/>
        <s v="CENTRO DE EDUCACIÓN SUPERIOR MILTON H. ERICKSON"/>
        <s v="CENTRO LATINOAMERICANO DE PENSAMIENTO CRITICO"/>
        <s v="EL COLEGIO DE CHIHUAHUA"/>
        <s v="CENTRO DE ESPECIALIDADES EN DESARROLLO Y EDUCACIÓN"/>
        <s v="ESCUELA LIBRE DE PSICOLOGÍA A.C. UACH"/>
        <s v="INSTITUTO AGUSTIN PALACIOS ESCUDERO"/>
        <s v="INSTITUTO REGIONAL DE ESTUDIOS DE LA FAMILIA CAMPUS JUÁREZ"/>
        <s v="INSTITUTO TECNOLÓGICO DE LA CONSTRUCCIÓN"/>
        <s v="CENTRO DE DESARROLLO DE ESTUDIOS SUPERIORES"/>
        <s v="INSTITUTO DE CONSTELACIONES FAMILIARES DE CHIHUAHUA"/>
        <s v="INSTITUTO DE ESTUDIOS SUPERIORES Y FORMACION HUMANA"/>
        <s v="INSTITUTO INTERDISCIPLINARIO DE ESTUDIOS EDUCATIVOS Y ORGANIZACIONALES"/>
        <s v="CENTRO CHIHUAHUENSE DE ESTUDIOS DE POSGRADO"/>
        <s v="CENTRO DE INVESTIGACIÓN Y DOCENCIA"/>
      </sharedItems>
    </cacheField>
    <cacheField name="ESCUELA" numFmtId="0">
      <sharedItems count="165">
        <s v="UNIVERSIDAD TECNOLÓGICA DE CHIHUAHUA"/>
        <s v="CENTRO UNIVERSITARIO DE CHIHUAHUA"/>
        <s v="DIVISI0N MULTIDISCIPLINARIA CAMPUS NUEVO CASAS GRANDES"/>
        <s v="INSTITUTO DE CIENCIAS BIOMÉDICAS UACJ"/>
        <s v="FAC CIENCIAS AGRÍCOLAS Y FORESTALES UACH"/>
        <s v="FACULTAD DE CIENCIAS AGROTECNOLÓGICAS EXTENSIÓN CUAUHTÉMOC"/>
        <s v="FACULTAD DE CIENCIAS AGROTECNOLÓGICAS UACH"/>
        <s v="FACULTAD DE ZOOTECNIA Y ECOLOGÍA UACH"/>
        <s v="UNIVERSIDAD TECNOLÓGICA DE LA TARAHUMARA"/>
        <s v="UNIVERSIDAD TECNOLÓGICA DE PAQUIME"/>
        <s v="CENTRO DE ESTUDIOS UNIVERSITARIOS UNIVER CHIHUAHUA"/>
        <s v="CENTRO DE ESTUDIOS UNIVERSITARIOS VIZCAYA DE LAS AMÉRICAS"/>
        <s v="CENTRO REGIONAL DE ESTUDIOS SUPERIORES PALMORE"/>
        <s v="CONSERVATORIO DE MÚSICA DE CHIHUAHUA"/>
        <s v="ESCUELA DE ANTROPOLOGIA E HISTORIA DEL NORTE DE MEXICO"/>
        <s v="ESCUELA SUPERIOR DE COMUNICACIÓN GRAFICA UACH"/>
        <s v="INSTITUTO SUPERIOR DE ARQUITECTURA Y DISEÑO UACH"/>
        <s v="ITESM CAMPUS CIUDAD JUÁREZ"/>
        <s v="DIVISIÓN MULTIDISCIPLINARIA DE LA UACJ EN CUAUHTÉMOC"/>
        <s v="INSTITUT0 ARQUITECTURA DISEÑO Y ARTE UACJ"/>
        <s v="INSTITUTO DE CIENCIAS SOCIALES Y ADMINISTRACIÓN UACJ"/>
        <s v="FACULTAD DE ARTES EXTENSION PARRAL"/>
        <s v="FACULTAD DE ARTES UACH"/>
        <s v="FACULTAD DE FILOSOFÍA Y LETRAS UACH"/>
        <s v="UNIVERSIDAD DE ESTUDIOS AVANZADOS CAMPUS CHIHUAHUA"/>
        <s v="UNIVERSIDAD DEL DESARROLLO PROFESIONAL PLANTEL CHIHUAHUA"/>
        <s v="UNIVERSIDAD LA SALLE CHIHUAHUA"/>
        <s v="UNIVERSIDAD REGIONAL DEL NORTE UNIDAD CHIHUAHUA"/>
        <s v="UNIVERSIDAD REGIONAL DEL NORTE CD. JUÁREZ"/>
        <s v="ESCUELA NORMAL SUPERIOR"/>
        <s v="CENTRO CULTURAL UNIVERSITARIO DE CIUDAD JUÁREZ"/>
        <s v="CENTRO DE ESTUDIOS UNIVERSITARIOS DEL NORTE A.C"/>
        <s v="INSTITUTO DE ESTUDIOS SUPERIORES DE CHIHUAHUA A C"/>
        <s v="INSTITUTO TECNOLÓGICO DE CIUDAD CUAUHTÉMOC"/>
        <s v="INSTITUTO TECNOLÓGICO DE CIUDAD JUÁREZ"/>
        <s v="INSTITUTO TECNOLÓGICO DE CHIHUAHUA II"/>
        <s v="INSTITUTO TECNOLÓGICO DE DELICIAS"/>
        <s v="INSTITUTO TECNOLÓGICO DE PARRAL"/>
        <s v="DIVISIÓN MULTIDISCIPLINARIA DE LA UACJ EN CIUDAD UNIVERSITARIA"/>
        <s v="INSTITUTO DE INGENIERÍA Y TECNOLOGÍA UACJ"/>
        <s v="FACULTAD DE CIENCIAS QUÍMICAS UACH"/>
        <s v="FACULTAD DE CONTADURÍA Y ADMINISTRACIÓN UACH"/>
        <s v="FACULTAD DE INGENIERÍA UACH"/>
        <s v="UNIVERSIDAD TECNOLÓGICA DE CIUDAD JUÁREZ"/>
        <s v="UNIVERSIDAD TECNOLÓGICA JUNTA DE LOS RIOS"/>
        <s v="CENTRO CULTURAL UNIVERSITARIO DE CD. CAMARGO"/>
        <s v="CENTRO CULTURAL UNIVERSITARIO DE GUACHOCHI"/>
        <s v="CENTRO CULTURAL UNIVERSITARIO DE VALLE DE ALLENDE"/>
        <s v="CENTRO CULTURAL UNIVERSITARIO UNIVERSITARIO DE CD CUAUHTEMOC"/>
        <s v="CENTRO DE ESTUDIOS PENALES Y FORENSES DE LA PROCURADURIA GENERAL DEL ESTADO"/>
        <s v="CENTRO DE ESTUDIOS SUPERIORES DE DELICIAS THOMAS ALVA EDISON"/>
        <s v="CENTRO DE ESTUDIOS SUPERIORES DEL NORTE"/>
        <s v="CENTRO DE ESTUDIOS SUPERIORES IGNACIO ALLENDE"/>
        <s v="CENTRO DE ESTUDIOS SUPERIORES MUNDO NUEVO"/>
        <s v="CENTRO UNIVERSITARIO DE CD. JUÁREZ"/>
        <s v="CLAUSTRO UNIVERSITARIO DE CHIHUAHUA"/>
        <s v="COLEGIO NUEVA VIZCAYA"/>
        <s v="COLEGIO NUEVA VIZCAYA CAMPUS DELICIAS"/>
        <s v="ELPAC UNIVERSIDAD DE CIENCIAS DEL COMPORTAMIENTO"/>
        <s v="ESC.PSICOLOGIA Y PEDAGOGÍA SIGMUND FREUD UACH"/>
        <s v="ESC.TRABAJO SOCIAL GUADALUPE S.DE ARAIZA"/>
        <s v="ESCUELA SUPERIOR DE PSICOLOGIA UACJ"/>
        <s v="ESTUDIOS SUPERIORES DE CHIHUAHUA"/>
        <s v="ESTUDIOS SUPERIORES DE LA COMUNICACIÓN"/>
        <s v="INSTITUTO DE ESTUDIOS SUPERIORES PAQUIME"/>
        <s v="INSTITUTO GASTRONOMICO LECOLE DU CHEF"/>
        <s v="INSTITUTO JOSÉ DAVID A.C."/>
        <s v="INSTITUTO SUPERIOR DE ALTA COCINA"/>
        <s v="INSTITUTO SUPERIOR DE ARTES GASTRONÓMICAS"/>
        <s v="INSTITUTO TECNOLÓGICO DE CIUDAD JIMÉNEZ"/>
        <s v="INSTITUTO TECNOLÓGICO DE CHIHUAHUA"/>
        <s v="INSTITUTO TECNOLÓGICO SUPERIOR DE NUEVO CASAS GRANDES"/>
        <s v="ITESM CAMPUS CHIHUAHUA"/>
        <s v="FACULTAD CIENCIAS POLÍTICAS Y SOCIALES UACH"/>
        <s v="FACULTAD DE CIENCIAS POLÍTICAS Y SOCIALES EXTENSIÓN CHIHUAHUA"/>
        <s v="FACULTAD DE CONTADURÍA Y ADMINISTRACIÓN EXTENSIÓN CAMARGO UACH"/>
        <s v="FACULTAD DE CONTADURÍA Y ADMINISTRACIÓN EXTENSIÓN DELICIAS UACH"/>
        <s v="FACULTAD DE CONTADURÍA Y ADMINISTRACIÓN EXTENSIÓN PARRAL UACH"/>
        <s v="FACULTAD DE DERECHO EXTENSIÓN PARRAL"/>
        <s v="FACULTAD DE DERECHO UACH"/>
        <s v="FACULTAD DE ECONOMÍA INTERNACIONAL EXTENSIÓN CHIHUAHUA"/>
        <s v="FACULTAD DE ECONOMÍA INTERNACIONAL UACH"/>
        <s v="UNIVERSIDAD DE DURANGO"/>
        <s v="UNIVERSIDAD DE DURANGO CAMPUS CD. JUÁREZ"/>
        <s v="UNIVERSIDAD DEL VALLE DE MÉXICO CAMPUS CHIHUAHUA"/>
        <s v="UNIVERSIDAD ESPAÑA"/>
        <s v="UNIVERSIDAD INTERAMÉRICANA DEL NORTE"/>
        <s v="UNIVERSIDAD NOROESTE DE CHIHUAHUA"/>
        <s v="UNIVERSIDAD POLITÉCNICA DE CHIHUAHUA"/>
        <s v="UNIVERSIDAD TECNOLÓGICA DE CAMARGO"/>
        <s v="UNIDAD ACADÉMICA OJINAGA"/>
        <s v="UNIVERSIDAD TECNOLÓGICA PASO DEL NORTE"/>
        <s v="INSTITUTO INTERNACIONAL DE PERIODISMO Y COMUNICACIÓN POLÍTICA"/>
        <s v="CENTRO REGIONAL DE EDUCACIÓN SUPERIOR SEDE GUACHOCHI UACH"/>
        <s v="CENTRO REGIONAL DE EDUCACIÓN SUPERIOR SEDE MADERA UACH"/>
        <s v="CENTRO REGIONAL DE EDUCACIÓN SUPERIOR SEDE OJINAGA UACH"/>
        <s v="CENTRO UNIVERSITARIO DE APRENDIZAJE EXTENSIÓN GPE. Y CALVO UACH"/>
        <s v="CENTRO UNIVERSITARIO DE APRENDIZAJE EXTENSIÓN GUERRERO UACH"/>
        <s v="ESCUELA NORMAL SUPERIOR PROFR. JOSÉ E. MEDRANO R."/>
        <s v="ESCUELA NORMAL SUPERIOR PROFR. JOSÉ. E. MEDRANO R"/>
        <s v="INSTITUCIÓN BENEMÉRITA Y CENTENARIA ESCUELA NORMAL DEL ESTADO PROFESOR LUIS URÍAS BELDERRAIN"/>
        <s v="ESCUELA NORMAL EXPERIMENTAL MIGUEL HIDALGO"/>
        <s v="ESCUELA NORMAL RURAL RICARDO FLORES MAGÓN"/>
        <s v="ESCUELA NORMAL PARTICULAR YERMO Y PARRES"/>
        <s v="FACULTAD DE CIENCIAS DE LA CULTURA FISICA"/>
        <s v="FACULTAD DE CIENCIAS DE LA CULTURA FISICA EXTENSIÓN JUÁREZ"/>
        <s v="UNIVERSIDAD MEXICANA DEL NORTE"/>
        <s v="UNIVERSIDAD PEDAGÓGICA NACIONAL DEL ESTADO DE CHIHUAHUA CAMPUS CAMARGO"/>
        <s v="UNIVERSIDAD PEDAGOGICA NACIONAL DEL ESTADO DE CHIHUAHUA CAMPUS CREEL"/>
        <s v="UNIVERSIDAD PEDAGOGICA NACIONAL DEL ESTADO DE CHIHUAHUA CAMPUS CUAUHTÉMOC"/>
        <s v="UNIVERSIDAD PEDAGOGICA NACIONAL DEL ESTADO DE CHIHUAHUA CAMPUS CHIHUAHUA"/>
        <s v="UNIVERSIDAD PEDAGOGICA NACIONAL DEL ESTADO DE CHIHUAHUA CAMPUS DELICIAS"/>
        <s v="UNIVERSIDAD PEDAGOGICA NACIONAL DEL ESTADO DE CHIHUAHUA CAMPUS GUACHOCHI"/>
        <s v="UNIVERSIDAD PEDAGOGICA NACIONAL DEL ESTADO DE CHIHUAHUA CAMPUS JUAREZ"/>
        <s v="UNIVERSIDAD PEDAGOGICA NACIONAL DEL ESTADO DE CHIHUAHUA CAMPUS MADERA"/>
        <s v="UNIVERSIDAD PEDAGOGICA NACIONAL DEL ESTADO DE CHIHUAHUA CAMPUS NUEVO CASAS GRANDES"/>
        <s v="UNIVERSIDAD PEDAGOGICA NACIONAL DEL ESTADO DE CHIHUAHUA CAMPUS PARRAL"/>
        <s v="CENTRO ESTUDIOS SUPERIORES ELIZABETH SETON"/>
        <s v="ESCUELA NORMAL SUPERIOR PROFR. JOSE E. MEDRANO R."/>
        <s v="CENTRO DE ESTUDIOS PROFESIONALES DE CIUDAD JUÁREZ"/>
        <s v="CORPORATIVO UNIVERSITARIO DE ARQUITECTURA A.C. UACH"/>
        <s v="INSTITUTO SUPERIOR DE CIENCIAS DE CIUDAD JUÁREZ"/>
        <s v="ISTHMUS NORTE ESCUELA DE ARQUITECTURA Y DISEÑO DE AMÉRICA LATINA Y EL CARIBE"/>
        <s v="UNIVERSIDAD TECNOLOGICA DE PARRAL"/>
        <s v="FACULTAD DE ENFERMERÍA Y NUTRIOLOGÍA EXTENSIÓN PARRAL UACH"/>
        <s v="FACULTAD DE ENFERMERÍA Y NUTRIOLOGÍA UACH"/>
        <s v="FACULTAD DE MEDICINA EXTENSIÓN PARRAL"/>
        <s v="FACULTAD DE MEDICINA UACH"/>
        <s v="FACULTAD DE ODONTOLOGÍA UACH"/>
        <s v="UNIVERSIDAD NOROESTE DE CHIHUAHUA CAMPUS SAN JUANITO"/>
        <s v="INSTITUTO DE PROFESIONALIZACION POLICIAL"/>
        <s v="UNIVERSIDAD TECNOLÓGICA DE LA BABÍCORA"/>
        <s v="UNIVERSIDAD TECNOLÓGICA DE PARRAL EXTENSIÓN BALLEZA"/>
        <s v="UNIDAD ACADEMICA DE CIUDAD CUAUHTÉMOC"/>
        <s v="UNIDAD ACADÉMICA DE MADERA"/>
        <s v="INSTITUTO SUPERIOR LIVACIC"/>
        <s v="INSTITUTO SUPERIOR JUVENIL PARRALENSE"/>
        <s v="CENTRO DE INVESTIGACIÓN EN MATERIALES AVANZADOS, S.C."/>
        <s v="INSTITUTO REGIONAL DE ESTUDIOS DE LA FAMILIA"/>
        <s v="INSTITUTO HUMANISTA DE SINALOA CAMPUS CHIHUAHUA"/>
        <s v="CENTRO DE POSGRADO Y CAPACITACION MUNDO NUEVO PARRAL"/>
        <s v="CENTRO DE POSGRADO Y CAPACITACIÓN MUNDO NUEVO PLANTEL CHIHUAHUA"/>
        <s v="INSTITUTO DE PEDAGOGÍA CRITICA"/>
        <s v="CENTRO DE FORMACION Y ACTUALIZACIÓN JUDICIAL"/>
        <s v="CENTRO DE FORMACIÓN Y ACTUALIZACIÓN JUDICIAL PLANTEL CD JUAREZ"/>
        <s v="INSTITUTO DE PSICOLOGÍA FORENSE"/>
        <s v="CENTRO DE EDUCACIÓN SUPERIOR MILTON H. ERICKSON"/>
        <s v="CENTRO LATINOAMERICANO DE PENSAMIENTO CRITICO"/>
        <s v="EL COLEGIO DE CHIHUAHUA"/>
        <s v="CENTRO DE ESPECIALIDADES EN DESARROLLO Y EDUCACIÓN"/>
        <s v="ESCUELA LIBRE DE PSICOLOGIA A.C. UACH"/>
        <s v="INSTITUTO AGUSTIN PALACIOS ESCUDERO"/>
        <s v="INSTITUTO REGIONAL DE ESTUDIOS DE LA FAMILIA CAMPUS JUÁREZ"/>
        <s v="INSTITUTO TECNOLÓGICO DE LA CONSTRUCCION"/>
        <s v="UNIVERSIDAD REGIONAL DEL NORTE CAMPUS PARRAL"/>
        <s v="CENTRO DE DESARROLLO DE ESTUDIOS SUPERIORES"/>
        <s v="INSTITUTO DE CONSTELACIONES FAMILIARES DE CHIHUAHUA"/>
        <s v="INSTITUTO DE ESTUDIOS SUPERIORES Y FORMACION HUMANA"/>
        <s v="INSTITUTO DE ESTUDIOS SUPERIORES Y FORMACIÓN HUMANA EXTENSIÓN JUÁREZ"/>
        <s v="CENTRO DE POSGRADO Y CAPACITACIÓN MUNDO NUEVO GUACHOCHI"/>
        <s v="INSTITUTO INTERDISCIPLINARIO DE ESTUDIOS EDUCATIVOS Y ORGANIZACIONALES"/>
        <s v="UNIVERSIDAD REGIONAL DEL NORTE CAMPUS NUEVO CASAS GRANDES"/>
        <s v="CENTRO CHIHUAHUENSE DE ESTUDIOS DE POSGRADO"/>
        <s v="CENTRO CHIHUAHUENSE DE ESTUDIOS POSGRADO"/>
        <s v="CENTRO DE INVESTIGACIÓN Y DOCENCIA"/>
      </sharedItems>
    </cacheField>
    <cacheField name="MUNICIPIO" numFmtId="0">
      <sharedItems count="20">
        <s v="CHIHUAHUA"/>
        <s v="NUEVO CASAS GRANDES"/>
        <s v="JUÁREZ"/>
        <s v="DELICIAS"/>
        <s v="CUAUHTÉMOC"/>
        <s v="GUACHOCHI"/>
        <s v="CASAS GRANDES"/>
        <s v="HIDALGO DEL PARRAL"/>
        <s v="CAMARGO"/>
        <s v="ALLENDE"/>
        <s v="JIMÉNEZ"/>
        <s v="OJINAGA"/>
        <s v="MADERA"/>
        <s v="GUADALUPE Y CALVO"/>
        <s v="GUERRERO"/>
        <s v="SAUCILLO"/>
        <s v="BOCOYNA"/>
        <s v="CHÍNIPAS"/>
        <s v="NAMIQUIPA"/>
        <s v="BALLEZA"/>
      </sharedItems>
    </cacheField>
    <cacheField name="NIVEL" numFmtId="0">
      <sharedItems count="7">
        <s v="LIC. PROFESIONAL"/>
        <s v="LICENCIATURA"/>
        <s v="TECNICO SUPERIOR"/>
        <s v="DOCTORADO"/>
        <s v="ESPECIALIDAD"/>
        <s v="MAESTRIA"/>
        <s v="TEC. SUP. UNI" u="1"/>
      </sharedItems>
    </cacheField>
    <cacheField name="AREA DE ESTUDIO" numFmtId="0">
      <sharedItems count="8">
        <s v="INGENIERIA, MANUFACTURA Y CONSTRUCCIÓN"/>
        <s v="AGRONOMÍA Y VETERINARIA"/>
        <s v="ARTES Y HUMANIDADES"/>
        <s v="EDUCACION"/>
        <s v="CIENCIAS NATURALES EXACTAS Y DE LA COMPUTACION"/>
        <s v="CIENCIAS SOC. ADMINISTRACION Y DERECHO"/>
        <s v="SALUD"/>
        <s v="SEVICIOS"/>
      </sharedItems>
    </cacheField>
    <cacheField name="MODALIDAD" numFmtId="0">
      <sharedItems count="3">
        <s v="Escolar"/>
        <s v="Mixto"/>
        <s v="No Escolar"/>
      </sharedItems>
    </cacheField>
    <cacheField name="PROGRAMA" numFmtId="0">
      <sharedItems count="523">
        <s v="LICENCIA PROFESIONAL EN MAQUINADOS DE PRECISIÓN"/>
        <s v="TRONCO COMÚN"/>
        <s v="MÉDICO VETERINARIO ZOOTECNISTA"/>
        <s v="INGENIERÍA AGRÓNOMO FITOTECNISTA"/>
        <s v="INGENIERÍA FORESTAL"/>
        <s v="INGENIERÍA EN PRODUCCIÓN Y COMERCIALIZACIÓN HORTÍCOLA"/>
        <s v="INGENIERO HORTICULTOR"/>
        <s v="INGENIERÍA ZOOTECNISTA EN SISTEMAS DE PRODUCCIÓN"/>
        <s v="INGENIERÍA EN AGRICULTURA SUSTENTABLE Y PROTEGIDA"/>
        <s v="INGENIERÍA EN MANEJO FORESTAL SUSTENTABLE"/>
        <s v="LICENCIATURA EN DISEÑO GRÁFICO"/>
        <s v="LICENCIATURA EN ARTES VISUALES"/>
        <s v="LICENCIATURA EN CANTO"/>
        <s v="LICENCIATURA EN COMPOSICIÓN MUSICAL"/>
        <s v="LICENCIATURA EN MÚSICA"/>
        <s v="LICENCIATURA EN MÚSICO INSTRUMENTISTA CON OPCIÓN EN CLARINETE"/>
        <s v="LICENCIATURA EN MÚSICO INSTRUMENTISTA CON OPCIÓN EN CONTRABAJO"/>
        <s v="LICENCIATURA EN MÚSICO INSTRUMENTISTA CON OPCIÓN EN FLAUTA TRANSVERSAL"/>
        <s v="LICENCIATURA EN MÚSICO INSTRUMENTISTA CON OPCIÓN EN GUITARRA"/>
        <s v="LICENCIATURA EN MÚSICO INSTRUMENTISTA CON OPCIÓN EN PIANO"/>
        <s v="LICENCIATURA EN MÚSICO INSTRUMENTISTA CON OPCIÓN EN VIOLÍN"/>
        <s v="LICENCIATURA EN MÚSICO INSTRUMENTISTA CON OPCIÓN EN VIOLONCHELO"/>
        <s v="LICENCIATURA EN MÚSICO INSTRUMENTISTA CON OPCIÓN OBOE"/>
        <s v="LICENCIATURA EN ARQUEOLOGÍA"/>
        <s v="LICENCIATURA EN LINGÜÍSTICA ANTROPOLÓGICA"/>
        <s v="LICENCIATURA EN COMUNICACIÓN GRÁFICA"/>
        <s v="LICENCIATURA EN DISEÑO"/>
        <s v="LICENCIATURA EN ANIMACIÓN Y ARTE DIGITAL"/>
        <s v="LICENCIATURA EN HUMANIDADES"/>
        <s v="LICENCIATURA EN DISEÑO DE INTERIORES"/>
        <s v="LICENCIATURA EN HISTORIA DE MÉXICO"/>
        <s v="LICENCIATURA EN LITERATURA HISPANOMEXICANA"/>
        <s v="LICENCIATURA EN ARTES PLÁSTICAS"/>
        <s v="LICENCIATURA EN DANZA"/>
        <s v="LICENCIATURA EN TEATRO"/>
        <s v="LICENCIATURA EN FILOSOFÍA"/>
        <s v="LICENCIATURA EN HISTORIA"/>
        <s v="LICENCIATURA EN LENGUA INGLESA"/>
        <s v="LICENCIATURA EN LETRAS ESPAÑOLAS"/>
        <s v="LICENCIATURA EN DISEÑO DE ANIMACIÓN"/>
        <s v="LICENCIATURA EN DISEÑO GRÁFICO DIGITAL"/>
        <s v="LICENCIATURA EN DISEÑO Y DECORACIÓN DE INTERIORES"/>
        <s v="LICENCIATURA EN IDIOMAS"/>
        <s v="LICENCIATURA EN CIENCIAS DE LA COMUNICACIÓN CON OPCIÓN MULTIMEDIOS"/>
        <s v="LICENCIATURA EN SISTEMAS COMPUTACIONALES"/>
        <s v="INGENIERÍA EN CIENCIAS COMPUTACIONALES"/>
        <s v="LICENCIATURA EN INFORMÁTICA ADMINISTRATIVA"/>
        <s v="LICENCIATURA EN INFORMÁTICA"/>
        <s v="INGENIERÍA EN INFORMÁTICA"/>
        <s v="INGENIERÍA EN SOFTWARE"/>
        <s v="LICENCIATURA EN QUÍMICO FARMACÉUTICO BIÓLOGO"/>
        <s v="LICENCIATURA EN GEOINFORMÁTICA"/>
        <s v="LICENCIATURA EN BIOLOGÍA"/>
        <s v="LICENCIATURA EN QUÍMICA"/>
        <s v="INGENIERÍA FÍSICA"/>
        <s v="LICENCIATURA EN MATEMÁTICAS"/>
        <s v="QUÍMICO"/>
        <s v="QUÍMICO BACTERIÓLOGO Y PARASITÓLOGO"/>
        <s v="LICENCIATURA EN SISTEMAS DE COMPUTACIÓN ADMINISTRATIVA"/>
        <s v="INGENIERÍA DE SOFTWARE"/>
        <s v="INGENIERÍA EN FÍSICA"/>
        <s v="INGENIERÍA EN GEOLOGÍA"/>
        <s v="INGENIERÍA EN SISTEMAS COMPUTACIONALES EN SOFTWARE"/>
        <s v="INGENIERÍA MATEMÁTICA"/>
        <s v="INGENIERÍA EN NANOTECNOLOGÍA"/>
        <s v="LICENCIATURA EN ADMINISTRACIÓN DE EMPRESAS"/>
        <s v="LICENCIATURA EN CRIMINOLOGÍA"/>
        <s v="LICENCIATURA EN DERECHO"/>
        <s v="LICENCIATURA EN PSICOLOGÍA INDUSTRIAL"/>
        <s v="LICENCIATURA EN CONTADURÍA PÚBLICA"/>
        <s v="LICENCIATURA EN PSICOLOGÍA"/>
        <s v="TRONCO COMÚN EN PSICOLOGÍA"/>
        <s v="LICENCIATURA EN CRIMINOLOGÍA Y POLÍTICA CRIMINAL"/>
        <s v="LICENCIATURA EN PROCURACIÓN DE JUSTICIA"/>
        <s v="LICENCIATURA EN MERCADOTECNIA"/>
        <s v="LICENCIATURA EN PSICOLOGÍA INFANTIL"/>
        <s v="LICENCIATURA EN PSICOLOGÍA ORGANIZACIONAL"/>
        <s v="LICENCIATURA EN CIENCIAS DE LA COMUNICACIÓN"/>
        <s v="LICENCIATURA EN COMERCIO INTERNACIONAL Y ADUANAS"/>
        <s v="LICENCIATURA EN RELACIONES INDUSTRIALES"/>
        <s v="LICENCIATURA EN ADMINISTRACIÓN ADUANERA"/>
        <s v="LICENCIATURA EN CIENCIAS POLÍTICAS"/>
        <s v="LICENCIATURA EN COMUNICACIÓN COLECTIVA Y PERIODISMO"/>
        <s v="LICENCIATURA EN DERECHO ECONÓMICO Y CORPORATIVO"/>
        <s v="LICENCIATURA EN PSICOLOGÍA CRIMINOLÓGICA"/>
        <s v="LICENCIATURA EN ECONOMÍA EMPRESARIAL"/>
        <s v="LICENCIATURA EN ANTROPOLOGÍA"/>
        <s v="LICENCIATURA EN ANTROPOLOGÍA FÍSICA"/>
        <s v="LICENCIATURA EN ANTROPOLOGÍA SOCIAL"/>
        <s v="LICENCIATURA EN TRABAJO SOCIAL"/>
        <s v="LICENCIATURA EN RELACIONES PÚBLICAS"/>
        <s v="LICENCIATURA EN PSICOLOGÍA EDUCATIVA"/>
        <s v="LICENCIATURA EN GASTRONOMÍA"/>
        <s v="LICENCIATURA EN ALTERACIONES DE LA AUDICIÓN Y EL LENGUAJE"/>
        <s v="LICENCIATURA EN GASTRONOMÍA, CHEF"/>
        <s v="CONTADOR PÚBLICO"/>
        <s v="INGENIERÍA EN GESTIÓN EMPRESARIAL"/>
        <s v="LICENCIATURA EN ADMINISTRACIÓN"/>
        <s v="LICENCIATURA EN CONTADURÍA"/>
        <s v="INGENIERÍA EN ADMINISTRACIÓN"/>
        <s v="INGENIERÍA EN NEGOCIOS Y TECNOLOGÍAS DE INFORMACIÓN"/>
        <s v="LICENCIATURA EN COMERCIO INTERNACIONAL"/>
        <s v="LICENCIATURA EN CONTADURÍA PÚBLICA Y FINANZAS"/>
        <s v="LICENCIATURA EN CREACIÓN Y DESARROLLO DE EMPRESAS"/>
        <s v="LICENCIATURA EN INNOVACIÓN Y DESARROLLO DE NEGOCIOS"/>
        <s v="TRONCO COMÚN EN NEGOCIOS"/>
        <s v="INGENIERÍA MECÁNICO ADMINISTRADOR"/>
        <s v="LICENCIATURA EN ADMINISTRACIÓN FINANCIERA"/>
        <s v="LICENCIATURA EN MERCADOTECNIA Y COMUNICACIÓN"/>
        <s v="LICENCIATURA EN RELACIONES INTERNACIONALES"/>
        <s v="INGENIERÍA EN AGRONEGOCIOS"/>
        <s v="LICENCIATURA EN TURISMO"/>
        <s v="LICENCIATURA EN COMERCIO EXTERIOR"/>
        <s v="LICENCIATURA EN GERONTOLOGÍA"/>
        <s v="LICENCIATURA EN PERIODISMO"/>
        <s v="LICENCIATURA EN PUBLICIDAD"/>
        <s v="LICENCIATURA EN TEORÍA Y CRITICA DEL ARTE"/>
        <s v="LICENCIATURA EN CIENCIAS DE LA SEGURIDAD"/>
        <s v="LICENCIATURA EN ECONOMÍA"/>
        <s v="LICENCIATURA EN FINANZAS"/>
        <s v="LICENCIATURA EN SOCIOLOGÍA"/>
        <s v="LICENCIATURA EN ADMINISTRACIÓN DE AGRONEGOCIOS"/>
        <s v="LICENCIATURA EN ADMINISTRACIÓN PÚBLICA Y CIENCIAS POLÍTICAS"/>
        <s v="LICENCIATURA EN ADMINISTRACIÓN AGROTECNOLÓGICA"/>
        <s v="INGENIERÍA EN DESARROLLO TERRITORIAL"/>
        <s v="LICENCIATURA EN ADMINISTRACIÓN GUBERNAMENTAL"/>
        <s v="LICENCIATURA EN ECONOMÍA INTERNACIONAL"/>
        <s v="LICENCIATURA EN NEGOCIOS INTERNACIONALES"/>
        <s v="LICENCIATURA EN CIENCIAS DE LA INFORMACIÓN"/>
        <s v="LICENCIATURA EN CIENCIAS Y TÉCNICAS DE LA COMUNICACIÓN"/>
        <s v="LICENCIATURA EN PUBLICIDAD Y RELACIONES PÚBLICAS"/>
        <s v="LICENCIATURA EN COMUNICACIÓN E IMAGEN PÚBLICA"/>
        <s v="LICENCIATURA EN PUBLICIDAD Y MERCADOTECNIA"/>
        <s v="INGENIERÍA EN NEGOCIOS Y TECNOLOGÍA DE LA MANUFACTURA"/>
        <s v="LICENCIATURA EN ADMINISTRACIÓN DE EMPRESAS TURÍSTICAS"/>
        <s v="LICENCIATURA EN ADMINISTRACIÓN DE NEGOCIOS INTERNACIONALES"/>
        <s v="LICENCIATURA EN NEGOCIOS GASTRONÓMICOS"/>
        <s v="LICENCIATURA EN CRIMINOLOGÍA Y CIENCIAS PERICIALES"/>
        <s v="LICENCIATURA EN CIENCIAS DE LA FAMILIA"/>
        <s v="LICENCIATURA EN COMUNICACIÓN ORGANIZACIONAL"/>
        <s v="LICENCIATURA EN DERECHO CON ACENTUACIÓN EN DERECHO DE AMÉRICA DEL NORTE"/>
        <s v="LICENCIATURA EN DESARROLLO DEL PERSONAL EN EMPRESA"/>
        <s v="LICENCIATURA EN FINANZAS Y CONTADURÍA"/>
        <s v="LICENCIATURA EN GESTIÓN Y DESARROLLO DE EMPRESAS SOCIALES"/>
        <s v="LICENCIATURA EN NUTRICIÓN Y GASTRONOMÍA"/>
        <s v="LICENCIATURA EN RECURSOS HUMANOS"/>
        <s v="LICENCIATURA EN ADMINISTRACIÓN Y GESTIÓN DE PEQUEÑAS Y MEDIANAS EMPRESAS"/>
        <s v="LICENCIATURA EN GESTIÓN Y ADMINISTRACIÓN DE PEQUEÑAS Y MEDIANAS EMPRESAS"/>
        <s v="LICENCIATURA EN ADMINISTRACIÓN CON OPCIÓN EMPRESAS"/>
        <s v="LICENCIATURA EN ADMINISTRACIÓN DE EMPRESAS OPCIÓN RECURSOS HUMANOS"/>
        <s v="LICENCIATURA EN CIENCIAS DE LA COMUNICACIÓN CON OPCIÓN ORGANIZACIONAL"/>
        <s v="LICENCIATURA EN ADMINISTRACIÓN CON OPCIÓN EN EMPRESAS"/>
        <s v="LICENCIATURA EN ADMINISTRACIÓN CON OPCIÓN EN RECURSOS HUMANOS"/>
        <s v="INGENIERÍA EN DESARROLLO E INNOVACIÓN EMPRESARIAL"/>
        <s v="LICENCIATURA EN GESTIÓN Y DESARROLLO TURÍSTICO"/>
        <s v="INGENIERÍA EN FINANCIERA Y FISCAL"/>
        <s v="INGENIERÍA EN LOGÍSTICA INTERNACIONAL"/>
        <s v="LICENCIATURA EN NEGOCIOS E INNOVACIÓN EMPRESARIAL"/>
        <s v="LICENCIATURA EN DESARROLLO E INNOVACIÓN EMPRESARIAL"/>
        <s v="LICENCIATURA EN PERIODISMO EN MEDIOS IMPRESOS"/>
        <s v="TRONCO COMÚN EN COMUNICACIÓN"/>
        <s v="LICENCIATURA EN PEDAGOGÍA"/>
        <s v="LICENCIATURA EN PEDAGOGÍA BILINGÜE"/>
        <s v="LICENCIATURA EN EDUCACIÓN ESPECIAL Y REHABILITACIÓN"/>
        <s v="LICENCIATURA EN PSICOPEDAGOGÍA"/>
        <s v="LICENCIATURA EN EDUCACIÓN SECUNDARIA CON ESPECIALIDAD EN GEOGRAFÍA"/>
        <s v="LICENCIATURA EN EDUCACIÓN SECUNDARIA CON ESPECIALIDAD EN MATEMÁTICAS"/>
        <s v="LICENCIATURA EN EDUCACIÓN SECUNDARIA CON ESPECIALIDAD EN BIOLOGÍA"/>
        <s v="LICENCIATURA EN EDUCACIÓN SECUNDARIA CON ESPECIALIDAD EN ESPAÑOL"/>
        <s v="LICENCIATURA EN EDUCACIÓN SECUNDARIA CON ESPECIALIDAD EN FÍSICA"/>
        <s v="LICENCIATURA EN EDUCACIÓN SECUNDARIA CON ESPECIALIDAD EN FORMACIÓN CÍVICA Y ÉTICA"/>
        <s v="LICENCIATURA EN EDUCACIÓN SECUNDARIA CON ESPECIALIDAD EN HISTORIA"/>
        <s v="LICENCIATURA EN EDUCACIÓN SECUNDARIA CON ESPECIALIDAD EN LENGUA EXTRANJERA (INGLÉS)"/>
        <s v="LICENCIATURA EN EDUCACIÓN SECUNDARIA CON ESPECIALIDAD EN QUÍMICA"/>
        <s v="LICENCIATURA EN EDUCACIÓN SECUNDARIA CON ESPECIALIDAD EN TELESECUNDARIA"/>
        <s v="LICENCIATURA EN EDUCACIÓN ESPECIAL"/>
        <s v="LICENCIATURA EN EDUCACIÓN PREESCOLAR"/>
        <s v="LICENCIATURA EN EDUCACIÓN PRIMARIA"/>
        <s v="LICENCIATURA EN EDUCACIÓN PRIMARIA INTERCULTURAL BILINGÜE"/>
        <s v="LICENCIATURA EN EDUCACIÓN"/>
        <s v="LICENCIATURA EN PEDAGOGÍA DEL INGLÉS COMO SEGUNDA LENGUA"/>
        <s v="LICENCIATURA EN EDUCACIÓN FÍSICA"/>
        <s v="LICENCIATURA EN PUERICULTURA"/>
        <s v="LICENCIATURA EN INTERVENCIÓN EDUCATIVA"/>
        <s v="LICENCIATURA EN EDUCACIÓN PRIMARIA PARA EL MEDIO INDÍGENA"/>
        <s v="LICENCIATURA EN EDUCACIÓN INDÍGENA"/>
        <s v="LICENCIATURA EN EDUCACIÓN PREESCOLAR PARA EL MEDIO INDÍGENA"/>
        <s v="LICENCIATURA EN CIENCIAS DE LA EDUCACIÓN"/>
        <s v="LICENCIATURA EN EDUCACIÓN SECUNDARIA CON ESPECIALIDAD EN INGLÉS"/>
        <s v="LICENCIATURA EN EDUCACIÓN BÁSICA EN CONTEXTOS INDÍGENAS"/>
        <s v="LICENCIATURA EN EDUCACIÓN PREESCOLAR Y PRIMARIA EN EL MEDIO INDÍGENA"/>
        <s v="LICENCIATURA EN INGENIERÍA INDUSTRIAL Y DE SISTEMAS"/>
        <s v="LICENCIATURA EN INGENIERÍA INDUSTRIAL Y SISTEMAS"/>
        <s v="INGENIERÍA INDUSTRIAL EN CALIDAD Y MANUFACTURA"/>
        <s v="LICENCIATURA EN ARQUITECTURA"/>
        <s v="ARQUITECTO"/>
        <s v="TRONCO COMÚN EN DISEÑO"/>
        <s v="INGENIERÍA EN SISTEMAS COMPUTACIONALES"/>
        <s v="INGENIERÍA INDUSTRIAL PRODUCTIVA"/>
        <s v="ARQUITECTURA"/>
        <s v="INGENIERÍA EN INDUSTRIAS ALIMENTARIAS"/>
        <s v="INGENIERÍA EN MECATRÓNICA"/>
        <s v="INGENIERÍA INDUSTRIAL"/>
        <s v="INGENIERÍA MECATRÓNICA"/>
        <s v="LICENCIATURA EN TECNOLOGÍAS DE LA INFORMACIÓN Y COMUNICACIONES"/>
        <s v="INGENIERÍA EN ELECTROMECÁNICA"/>
        <s v="INGENIERÍA ELÉCTRICA"/>
        <s v="INGENIERÍA ELECTRÓNICA"/>
        <s v="INGENIERÍA EN ELÉCTRICA"/>
        <s v="INGENIERÍA EN ELECTRÓNICA"/>
        <s v="INGENIERÍA EN TECNOLOGÍAS DE LA INFORMACIÓN Y COMUNICACIONES"/>
        <s v="INGENIERÍA MECÁNICA"/>
        <s v="INGENIERÍA ELECTROMECÁNICA"/>
        <s v="INGENIERÍA EN MATERIALES"/>
        <s v="INGENIERÍA QUÍMICA"/>
        <s v="INGENIERÍA EN ENERGÍAS RENOVABLES"/>
        <s v="INGENIERÍA EN TECNOLOGÍAS DE LA INFORMACIÓN Y COMUNICACIÓN"/>
        <s v="INGENIERÍA EN TECNOLOGÍAS COMPUTACIONALES"/>
        <s v="INGENIERÍA INDUSTRIAL Y DE SISTEMAS"/>
        <s v="INGENIERO EN TECNOLOGÍA DE INFORMACIÓN Y COMUNICACIONES"/>
        <s v="LICENCIATURA EN COMUNICACIÓN Y MEDIOS DIGITALES"/>
        <s v="TRONCO COMÚN EN INGENIERÍA"/>
        <s v="INGENIERÍA CIVIL"/>
        <s v="INGENIERÍA EN BIOTECNOLOGÍA"/>
        <s v="INGENIERÍA EN TECNOLOGÍAS DE INFORMACIÓN Y COMUNICACIONES"/>
        <s v="INGENIERÍA EN TECNOLOGÍAS ELECTRÓNICAS"/>
        <s v="LICENCIATURA EN DISEÑO INDUSTRIAL"/>
        <s v="INGENIERÍA EN DISEÑO AUTOMATIZACIÓN AGRICOLA"/>
        <s v="INGENIERÍA EN DISEÑO AUTOMATIZACIÓN ALIMENTARIA"/>
        <s v="INGENIERÍA AMBIENTAL"/>
        <s v="INGENIERÍA EN AERONÁUTICA"/>
        <s v="INGENIERÍA EN MANUFACTURA"/>
        <s v="INGENIERÍA EN SISTEMAS AUTOMOTRICES"/>
        <s v="INGENIERÍA EN SISTEMAS DIGITALES Y COMUNICACIÓN"/>
        <s v="INGENIERÍA EN GESTIÓN DE LA INNOVACIÓN TECNOLÓGICA"/>
        <s v="INGENIERÍA QUÍMICO"/>
        <s v="LICENCIATURA EN ADMINISTRACIÓN DE TECNOLOGÍAS DE LA INFORMACIÓN Y COMUNICACIONES"/>
        <s v="INGENIERÍA AEROESPACIAL"/>
        <s v="INGENIERÍA DE MINAS Y METALURGISTA"/>
        <s v="INGENIERÍA EN SISTEMAS COMPUTACIONALES EN HARDWARE"/>
        <s v="INGENIERÍA EN SISTEMAS TOPOGRÁFICOS"/>
        <s v="INGENIERÍA EN TECNOLOGÍA DE PROCESOS"/>
        <s v="INGENIERÍA EN ECOLOGÍA"/>
        <s v="LICENCIATURA EN DISEÑO GRÁFICO INDUSTRIAL"/>
        <s v="INGENIERÍA INDUSTRIAL Y DE CALIDAD"/>
        <s v="INGENIERÍA ELECTROMÉDICA"/>
        <s v="INGENIERÍA EN CIBERNÉTICA"/>
        <s v="INGENIERÍA EN ENERGÍAS ALTERNATIVAS"/>
        <s v="INGENIERÍA EN TECNOLOGÍAS DE LA INFORMACIÓN Y TELECOMUNICACIONES"/>
        <s v="INGENIERÍA INDUSTRIAL EN CALIDAD"/>
        <s v="LICENCIATURA EN INGENIERÍA EN DISEÑO INDUSTRIAL"/>
        <s v="INGENIERÍA EN TECNOLOGÍA AMBIENTAL"/>
        <s v="INGENIERÍA MECÁNICA AUTOMOTRIZ"/>
        <s v="LICENCIATURA EN INGENIERÍA INDUSTRIAL EN CALIDAD Y PRODUCTIVIDAD"/>
        <s v="INGENIERÍA INDUSTRIAL EN CALIDAD Y PRODUCTIVIDAD"/>
        <s v="INGENIERÍA EN MANTENIMIENTO INDUSTRIAL"/>
        <s v="INGENIERÍA EN PROCESOS Y OPERACIONES INDUSTRIALES"/>
        <s v="INGENIERÍA EN TECNOLOGÍAS DE LA INFORMACIÓN"/>
        <s v="INGENIERÍA EN SISTEMAS PRODUCTIVOS"/>
        <s v="INGENIERÍA EN TECNOLOGÍA DE LA INFORMACIÓN"/>
        <s v="INGENIERÍA EN TECNOLOGÍAS DE INFORMACIÓN Y COMUNICACIÓN"/>
        <s v="INGENIERÍA BIOMÉDICO"/>
        <s v="MÉDICO CIRUJANO"/>
        <s v="LICENCIATURA EN ENFERMERÍA"/>
        <s v="LICENCIATURA EN NUTRICIÓN"/>
        <s v="CIRUJANO DENTISTA"/>
        <s v="LICENCIATURA EN OPTOMETRÍA"/>
        <s v="INGENIERÍA BIOMÉDICA"/>
        <s v="MÉDICO CIRUJANO Y PARTERO"/>
        <s v="INGENIERO BIOMÉDICO"/>
        <s v="LICENCIATURA EN SALUD PÚBLICA"/>
        <s v="LICENCIATURA EN TERAPIA FÍSICA Y REHABILITACIÓN"/>
        <s v="MÉDICO GENERAL"/>
        <s v="LICENCIATURA EN NUTRICIÓN Y BIENESTAR INTEGRAL"/>
        <s v="LICENCIATURA EN ODONTOLOGÍA"/>
        <s v="LICENCIATURA EN FISIOTERAPIA"/>
        <s v="LICENCIATURA EN NUTRIOLOGÍA"/>
        <s v="LICENCIATURA EN TERAPIA FÍSICA"/>
        <s v="LICENCIATURA EN CIENCIAS POLICIALES"/>
        <s v="INGENIERÍA EN LOGÍSTICA"/>
        <s v="LICENCIATURA EN ENTRENAMIENTO DEPORTIVO"/>
        <s v="LICENCIATURA EN SEGURIDAD Y POLÍTICAS PÚBLICAS"/>
        <s v="LICENCIATURA EN MOTRICIDAD HUMANA"/>
        <s v="LICENCIATURA EN PROTECCIÓN CIVIL Y EMERGENCIAS"/>
        <s v="TÉCNICO SUPERIOR UNIVERSITARIO EN AGRICULTURA SUSTENTABLE Y PROTEGIDA"/>
        <s v="TÉCNICO SUPERIOR UNIVERSITARIO EN CITOTECNOLOGÍA"/>
        <s v="TÉCNICO SUPERIOR UNIVERSITARIO EN NANOTECNOLOGÍA"/>
        <s v="TÉCNICO SUPERIOR UNIVERSITARIO EN RECURSOS NATURALES ÁREA MANEJO FORESTAL SUSTENTABLE"/>
        <s v="PROFESIONAL ASOCIADO EN GERONTOLOGÍA"/>
        <s v="TÉCNICO SUPERIOR UNIVERSITARIO EN DESARROLLO DE NEGOCIOS ÁREA MERCADOTECNIA"/>
        <s v="TÉCNICO SUPERIOR UNIVERSITARIO EN TURISMO ÁREA DESARROLLO DE PRODUCTOS  ALTERNATIVOS"/>
        <s v="TÉCNICO SUPERIOR UNIVERSITARIO EN CONTADURÍA"/>
        <s v="TÉCNICO SUPERIOR UNIVERSITARIO EN OPERACIONES COMERCIALES INTERNACIONALES"/>
        <s v="TÉCNICO SUPERIOR UNIVERSITARIO EN DESARROLLO DE NEGOCIOS ÁREA DE MERCADOTECNIA"/>
        <s v="TÉCNICO SUPERIOR UNIVERSITARIO EN TURISMO"/>
        <s v="TÉCNICO SUPERIOR UNIVERSITARIO EN DESARROLLO DE NEGOCIOS"/>
        <s v="TÉCNICO SUPERIOR UNIVERSITARIO EN ADMINISTRACIÓN Y EVALUACIÓN DE PROYECTOS"/>
        <s v="TÉCNICO SUPERIOR UNIVERSITARIO EN DESARROLLO DE NEGOCIOS ÁREA LOGÍSTICA Y TRANSPORTE"/>
        <s v="TÉCNICO SUPERIOR UNIVERSITARIO EN GASTRONOMÍA"/>
        <s v="TÉCNICO SUPERIOR UNIVERSITARIO EN ADMINISTRACIÓN ÁREA ADMINISTRACIÓN Y EVALUACIÓN DE PROYECTOS"/>
        <s v="PROFESIONAL ASOCIADO EN ESTRATEGIAS DE ENSEÑANZA"/>
        <s v="TÉCNICO SUPERIOR UNIVERSITARIO EN MANTENIMIENTO ÁREA INDUSTRIAL"/>
        <s v="TÉCNICO SUPERIOR UNIVERSITARIO EN MECATRÓNICA ÁREA AUTOMATIZACIÓN"/>
        <s v="TÉCNICO SUPERIOR UNIVERSITARIO EN PROCESOS ALIMENTARIOS"/>
        <s v="TÉCNICO SUPERIOR UNIVERSITARIO EN ENERGÍAS RENOVABLES ÁREA CALIDAD Y AHORRO DE ENERGÍA"/>
        <s v="TÉCNICO SUPERIOR UNIVERSITARIO EN MANTENIMIENTO INDUSTRIAL"/>
        <s v="TÉCNICO SUPERIOR UNIVERSITARIO EN MECATRÓNICA"/>
        <s v="TÉCNICO SUPERIOR UNIVERSITARIO EN PROCESOS INDUSTRIALES ÁREA MANUFACTURA EN COMPETENCIAS PROFESIONAL"/>
        <s v="TÉCNICO SUPERIOR UNIVERSITARIO EN TECNOLOGÍAS DE LA INFORMACIÓN Y COMUNICACIONES ÁREA REDES Y TELECO"/>
        <s v="TÉCNICO SUPERIOR UNIVERSITARIO EN MANTENIMIENTO INDUSTRIAL ÁREA REFRIGERACIÓN"/>
        <s v="TÉCNICO SUPERIOR UNIVERSITARIO EN MECATRÓNICA ÁREA INSTALACIONES ELÉCTRICAS EFICIENTES"/>
        <s v="TÉCNICO SUPERIOR UNIVERSITARIO EN TECNOLOGÍAS DE LA INFORMACIÓN Y COMUNICACIONES ÁREA SISTEMAS INFOR"/>
        <s v="TÉCNICO SUPERIOR UNIVERSITARIO EN ENERGÍAS RENOVABLES ÁREA ENERGÍA SOLAR"/>
        <s v="TÉCNICO SUPERIOR UNIVERSITARIO EN TECNOLOGÍA DE LA INFORMACIÓN Y COMUNICACIÓN ÁREA SISTEMAS INFORMÁT"/>
        <s v="TÉCNICO SUPERIOR UNIVERSITARIO EN ELECTRÓNICA Y AUTOMATIZACIÓN"/>
        <s v="TÉCNICO SUPERIOR UNIVERSITARIO EN MANTENIMIENTO"/>
        <s v="TÉCNICO SUPERIOR UNIVERSITARIO EN MECATRÓNICA, ÁREA AUTOMATIZACIÓN"/>
        <s v="TÉCNICO SUPERIOR UNIVERSITARIO EN PROCESOS INDUSTRIALES ÁREA CERÁMICOS"/>
        <s v="TÉCNICO SUPERIOR UNIVERSITARIO EN PROCESOS INDUSTRIALES ÁREA MANUFACTURA"/>
        <s v="TÉCNICO SUPERIOR UNIVERSITARIO EN PROCESOS INDUSTRIALES ÁREA MAQUINADOS DE PRECISIÓN"/>
        <s v="TÉCNICO SUPERIOR UNIVERSITARIO EN PROCESOS INDUSTRIALES ÁREA PLÁSTICOS"/>
        <s v="TÉCNICO SUPERIOR UNIVERSITARIO EN TECNOLOGÍAS DE LA INFORMACIÓN ÁREA MULTIMEDIA Y COMERCIO ELECTRÓNI"/>
        <s v="TÉCNICO SUPERIOR UNIVERSITARIO EN TECNOLOGÍAS DE LA INFORMACIÓN Y COMUNICACIÓN ÁREA REDES Y TELECOMU"/>
        <s v="TÉCNICO SUPERIOR UNIVERSITARIO EN MANTENIMIENTO ÁREA MAQUINARIA PESADA"/>
        <s v="TÉCNICO SUPERIOR UNIVERSITARIO EN QUÍMICA ÁREA TECNOLOGÍA AMBIENTAL"/>
        <s v="TÉCNICO SUPERIOR UNIVERSITARIO EN MANTENIMIENTO A MAQUINARIA PESADA"/>
        <s v="TÉCNICO SUPERIOR UNIVERSITARIO EN PROCESOS INDUSTRIALES"/>
        <s v="TÉCNICO SUPERIOR UNIVERSITARIO EN TECNOLOGÍAS DE LA INFORMACIÓN Y COMUNICACIÓN"/>
        <s v="TÉCNICO SUPERIOR UNIVERSITARIO EN IMAGENOLOGÍA"/>
        <s v="PROFESIONAL ASOCIADO EN RADIOLOGÍA E IMAGEN"/>
        <s v="TÉCNICO SUPERIOR UNIVERSITARIO EN TERAPIA FÍSICA Y REHABILITACIÓN"/>
        <s v="TÉCNICO SUPERIOR UNIVERSITARIO EN TERAPIA FÍSICA ÁREA REHABILITACIÓN"/>
        <s v="TÉCNICO SUPERIOR UNIVERSITARIO EN PARAMÉDICO"/>
        <s v="TÉCNICO SUPERIOR UNIVERSITARIO EN TERAPIA FÍSICA"/>
        <s v="DOCTORADO EN FILOSOFÍA"/>
        <s v="DOCTORADO EN CIENCIA DE MATERIALES"/>
        <s v="DOCTORADO EN CIENCIAS QUÍMICO BIOLÓGICAS"/>
        <s v="DOCTORADO EN PSICOTERAPIA FAMILIAR Y DE PAREJA"/>
        <s v="DOCTORADO EN ESTUDIOS URBANOS"/>
        <s v="DOCTORADO EN ADMINISTRACIÓN"/>
        <s v="DOCTORADO EN CIENCIAS SOCIALES"/>
        <s v="DOCTORADO EN PSICOLOGÍA CON ÉNFASIS EN SALUD Y VIOLENCIA"/>
        <s v="DOCTORADO EN DERECHO"/>
        <s v="DOCTORADO EN PSICOTERAPIA HUMANISTA"/>
        <s v="DOCTORADO EN EDUCACIÓN Y FORMACIÓN POR COMPETENCIA"/>
        <s v="DOCTORADO EN PEDAGOGÍA CRÍTICA"/>
        <s v="DOCTORADO EN EDUCACIÓN CENTRADO EN INVESTIGACIÓN"/>
        <s v="DOCTORADO EN EDUCACIÓN"/>
        <s v="DOCTORADO EN CIENCIA Y TECNOLOGÍA AMBIENTAL"/>
        <s v="DOCTORADO EN INGENIERÍA INDUSTRIAL"/>
        <s v="DOCTORADO EN ELECTRÓNICA"/>
        <s v="DOCTORADO EN CIENCIAS DE INGENIERÍA"/>
        <s v="DOCTORADO EN CIENCIAS DE LOS MATERIALES"/>
        <s v="DOCTORADO EN INGENIERÍA"/>
        <s v="DOCTORADO EN CIENCIAS DE LA CULTURA FÍSICA"/>
        <s v="ESPECIALIDAD EN MEDICINA Y CIRUGÍA EN PEQUEÑAS ESPECIES"/>
        <s v="ESPECIALIDAD EN SISTEMA PENAL Y ACUSATORIO"/>
        <s v="ESPECIALIDAD EN CRIMINALISTICA Y TÉCNICAS PERICIALES"/>
        <s v="ESPECIALIDAD EN PSICOLOGÍA CRIMINAL"/>
        <s v="ESPECIALIDAD EN PERITAJE DE LA CONDUCTA DELICTIVA"/>
        <s v="ESPECIALIDAD EN AMPARO"/>
        <s v="ESPECIALIDAD EN VALUACIÓN"/>
        <s v="ESPECIALIDAD EN ESTUDIOS DE GENERO EN EDUCACIÓN"/>
        <s v="ESPECIALIDAD EN GENERO EN EDUCACIÓN"/>
        <s v="ESP. PARA LA PROFESIONALIZACIÓN EN Y PARA LOS DERECHOS DE LOS NIÑOS Y LAS NIÑAS EN LA PRIMERA INFANC"/>
        <s v="ESPECIALIDAD EN PSICOTERAPIA ERICKSONIANA"/>
        <s v="ESPECIALIDAD EN PSICOLOGÍA CLÍNICA"/>
        <s v="ESPECIALIDAD EN COMPETENCIAS PROFESIONALES PARA LA PRÁCTICA PEDAGÓGICA EN EDUCACIÓN BÁSICA"/>
        <s v="ESPECIALIDAD EN PEDAGOGÍA CRÍTICA"/>
        <s v="ESPECIALIDAD EN ANESTESIOLOGÍA"/>
        <s v="ESPECIALIDAD EN CIRUGÍA GENERAL"/>
        <s v="ESPECIALIDAD EN CIRUGÍA ORAL Y MAXILOFACIAL"/>
        <s v="ESPECIALIDAD EN ENDODONCIA"/>
        <s v="ESPECIALIDAD EN GINECOLOGÍA Y OBSTETRICIA"/>
        <s v="ESPECIALIDAD EN MEDICINA FAMILIAR"/>
        <s v="ESPECIALIDAD EN MEDICINA INTEGRADA"/>
        <s v="ESPECIALIDAD EN ODONTOPEDIATRÍA"/>
        <s v="ESPECIALIDAD EN ORTODONCIA"/>
        <s v="ESPECIALIDAD EN ORTOPEDIA Y TRAUMATOLOGÍA"/>
        <s v="ESPECIALIDAD EN PEDIATRÍA MÉDICA"/>
        <s v="ESPECIALIDAD EN PERIODONCIA"/>
        <s v="ESPECIALIDAD EN PRÓTESIS BUCAL FIJA Y REMOVIBLE"/>
        <s v="ESPECIALIDAD EN MEDICINA DEL ENFERMO EN ESTADO CRÍTICO"/>
        <s v="ESPECIALIDAD EN MEDICINA INTERNA"/>
        <s v="ESPECIALIDAD EN RADIOLOGÍA E IMAGEN"/>
        <s v="ESPECIALIDAD EN TRAUMATOLOGÍA Y ORTOPEDIA"/>
        <s v="ESPECIALIDAD EN URGENCIAS MÉDICO QUIRÚRGICAS"/>
        <s v="MAESTRÍA EN VETERINARIA SUSTENTABLE"/>
        <s v="MAESTRÍA EN CIENCIAS DE DESARROLLO FORESTAL SUSTENTABLE"/>
        <s v="MAESTRÍA EN CIENCIAS EN HORTICULTURA"/>
        <s v="MAESTRÍA EN CIENCIAS DE LA PRODUCTIVIDAD FRUTÍCOLA"/>
        <s v="MAESTRÍA EN DISEÑO INTEGRAL"/>
        <s v="MAESTRÍA EN ESTUDIOS Y PROCESOS CREATIVOS"/>
        <s v="MAESTRÍA EN ESTUDIOS LITERARIOS"/>
        <s v="MAESTRÍA EN HISTORIA"/>
        <s v="MAESTRÍA EN ARTES"/>
        <s v="MAESTRÍA EN HUMANIDADES"/>
        <s v="MAESTRÍA EN CIENCIA DE MATERIALES"/>
        <s v="MAESTRÍA EN INVESTIGACIÓN"/>
        <s v="MAESTRÍA EN SISTEMAS COMPUTACIONALES"/>
        <s v="MAESTRÍA EN CIENCIAS ORIENTACIÓN GENÓMICA"/>
        <s v="MAESTRÍA EN CIENCIAS QUÍMICO BIOLÓGICAS"/>
        <s v="MAESTRÍA EN CIENCIA DE LOS MATERIALES"/>
        <s v="MAESTRÍA EN MATEMÁTICA EDUCATIVA"/>
        <s v="MAESTRÍA EN SISTEMAS DE INFORMACIÓN"/>
        <s v="MAESTRÍA EN SOFTWARE LIBRE"/>
        <s v="MAESTRÍA EN CIENCIAS"/>
        <s v="MAESTRÍA EN ECOLOGÍA Y MEDIO AMBIENTE"/>
        <s v="MAESTRÍA EN ESTADÍSTICA APLICADA"/>
        <s v="MAESTRÍA EN INGENIERÍA DEL SOFTWARE"/>
        <s v="MAESTRÍA EN CIENCIAS PENALES Y CRIMINALÍSTICA"/>
        <s v="MAESTRÍA EN LOGÍSTICA Y RECURSOS HUMANOS"/>
        <s v="MAESTRÍA EN TERAPIA DE JUEGO APLICADA A PROBLEMAS EMOCIONALES Y CONDUCTA"/>
        <s v="MAESTRÍA EN ADMINISTRACIÓN DE RECURSOS HUMANOS"/>
        <s v="MAESTRÍA EN PSICOTERAPIA"/>
        <s v="MAESTRÍA EN DERECHO CIVIL Y MERCANTIL JUDICIAL"/>
        <s v="MAESTRÍA EN DERECHO DE FAMILIA Y DE MENORES"/>
        <s v="MAESTRÍA EN DERECHO PENAL JUDICIAL"/>
        <s v="MAESTRÍA EN PSICOLOGÍA CRIMINAL"/>
        <s v="MAESTRÍA EN PSICOLOGÍA DEL TRABAJO"/>
        <s v="MAESTRÍA EN DIRECCIÓN Y GESTIÓN EMPRESARIAL"/>
        <s v="MAESTRÍA EN ANTROPOLOGÍA FÍSICA"/>
        <s v="MAESTRÍA EN ANTROPOLOGÍA SOCIAL"/>
        <s v="MAESTRÍA EN PSICOLOGÍA CLÍNICA Y DE LA SALUD"/>
        <s v="MAESTRÍA EN PSICOLOGÍA SOCIAL"/>
        <s v="MAESTRÍA EN RELACIONES PÚBLICAS"/>
        <s v="MAESTRÍA EN PSICOLOGÍA CLÍNICA Y PSICOTERAPIA"/>
        <s v="MAESTRÍA EN DESARROLLO HUMANO Y VALORES"/>
        <s v="MAESTRÍA EN TERAPIA FAMILIAR SISTÉMICA"/>
        <s v="MAESTRÍA EN ADMINISTRACIÓN"/>
        <s v="MAESTRÍA EN ADMINISTRACIÓN DE NEGOCIOS INTERNACIONALES"/>
        <s v="MAESTRÍA EN INGENIERÍA ADMINISTRATIVA"/>
        <s v="MAESTRÍA EN ADMINISTRACIÓN DE LA CONSTRUCCIÓN"/>
        <s v="MAESTRÍA EN CIENCIAS FORENSES"/>
        <s v="MAESTRÍA EN ADMINISTRACIÓN DE EMPRESAS"/>
        <s v="MAESTRÍA EN CIENCIAS SOCIALES"/>
        <s v="MAESTRÍA EN DERECHO FISCAL"/>
        <s v="MAESTRÍA EN ECONOMÍA"/>
        <s v="MAESTRÍA EN ESTUDIOS INTERDISCIPLINARIOS DE GÉNERO"/>
        <s v="MAESTRÍA EN PSICOTERAPIA HUMANISTA Y EDUCACIÓN PARA LA PAZ"/>
        <s v="MAESTRÍA EN AGRONEGOCIOS"/>
        <s v="MAESTRÍA EN CIENCIAS EN AGRONEGOCIOS"/>
        <s v="MAESTRÍA EN ADMINISTRACIÓN PÚBLICA"/>
        <s v="MAESTRÍA EN CIENCIAS DE LA COMUNICACIÓN"/>
        <s v="MAESTRÍA PROFESIONAL EN ADMINISTRACIÓN DE LA EDUCACIÓN FÍSICA, EL DEPORTE Y LA RECREACIÓN"/>
        <s v="MAESTRÍA EN AUDITORÍA"/>
        <s v="MAESTRÍA EN FINANZAS"/>
        <s v="MAESTRÍA EN IMPUESTOS"/>
        <s v="MAESTRÍA EN MERCADOTECNIA"/>
        <s v="MAESTRÍA EN DERECHOS HUMANOS"/>
        <s v="MAESTRÍA EN DERECHO FINANCIERO"/>
        <s v="MAESTRÍA EN DERECHO PENAL"/>
        <s v="MAESTRÍA EN DERECHO POLÍTICO Y ADMINISTRACIÓN PÚBLICA"/>
        <s v="MAESTRÍA EN PROCURACIÓN Y ADMINISTRACIÓN DE JUSTICIA"/>
        <s v="MAESTRÍA EN PERIODISMO"/>
        <s v="MAESTRÍA EN AMPARO"/>
        <s v="MAESTRÍA EN MERCADOTECNIA Y NEGOCIOS INTERNACIONALES"/>
        <s v="MAESTRÍA EN VALUACIÓN INMOBILIARIA"/>
        <s v="MAESTRÍA EN CALIDAD"/>
        <s v="MAESTRÍA EN ECONOMÍA FINANCIERA"/>
        <s v="MAESTRÍA EN GESTIÓN EDUCATIVA"/>
        <s v="MAESTRÍA EN JUICIOS ORALES"/>
        <s v="MAESTRÍA EN DIRECCIÓN DE LA PRODUCCIÓN Y LAS OPERACIONES"/>
        <s v="MAESTRÍA EN DIRECCIÓN DE ORGANIZACIONES"/>
        <s v="MAESTRÍA EN DIRECCIÓN ORGANIZACIONAL"/>
        <s v="MAESTRÍA EN ALTA DIRECCIÓN EN CALIDAD Y COMPETENCIA LABORAL"/>
        <s v="MAESTRÍA EN PSICOTERAPIA ERICKSONIANA"/>
        <s v="MAESTRÍA EN DERECHO CONSTITUCIONAL Y AMPARO"/>
        <s v="MAESTRÍA EN DERECHO ECONÓMICO"/>
        <s v="MAESTRÍA EN CONSTELACIONES FAMILIARES"/>
        <s v="MAESTRÍA EN PSICOTERAPIA CLÍNICA"/>
        <s v="MAESTRÍA EN PSICOTERAPIA EN NIÑOS Y ADOLESCENTES"/>
        <s v="MAESTRÍA EN PSICOTERAPIA HUMANISTA"/>
        <s v="MAESTRÍA EN ARCHIVISTA"/>
        <s v="MAESTRÍA EN CONTRALORÍA SOCIAL"/>
        <s v="MAESTRÍA EN GESTIÓN DE SERVICIOS INFORMATIVOS"/>
        <s v="MAESTRÍA EN COMUNICACIÓN"/>
        <s v="MAESTRÍA EN ECONOMÍA EMPRESARIAL"/>
        <s v="MAESTRÍA EN INVESTIGACIÓN EDUCATIVA"/>
        <s v="MAESTRÍA EN REHABILITACIÓN DE PERSONAS CON ALTERACIONES DEL LENGUAJE Y LA AUDICIÓN"/>
        <s v="MAESTRÍA EN CIENCIAS DE LA EDUCACIÓN"/>
        <s v="MAESTRÍA EN EDUCACIÓN"/>
        <s v="MAESTRÍA EN PEDAGOGÍA"/>
        <s v="MAESTRÍA EN DOCENCIA"/>
        <s v="MAESTRÍA EN PSICOLOGÍA EDUCATIVA"/>
        <s v="MAESTRÍA EN DOCENCIA BIOMÉDICA"/>
        <s v="MAESTRÍA EN EDUCACIÓN ESPECIAL"/>
        <s v="MAESTRÍA EN INVESTIGACIÓN EDUCATIVA APLICADA"/>
        <s v="MAESTRÍA PROFESIONAL EN ATENCIÓN A POBLACIONES ESPECIALES A TRAVÉS DEL MOVIMIENTO"/>
        <s v="MAESTRÍA PROFESIONAL EN PSICOMOTRICIDAD"/>
        <s v="MAESTRÍA EN EDUCACIÓN SUPERIOR"/>
        <s v="MAESTRÍA EN EDUCACIÓN BÁSICA"/>
        <s v="MAESTRÍA EN EDUCACIÓN CAMPO PRÁCTICA DOCENTE E INTEGRACIÓN CULTURAL"/>
        <s v="MAESTRÍA EN EDUCACIÓN INTERCULTURAL"/>
        <s v="MAESTRÍA EN EDUCACIÓN: CAMPO PRÁCTICA DOCENTE"/>
        <s v="MAESTRÍA EN EDUCACIÓN INDÍGENA"/>
        <s v="MAESTRÍA EN ESTRATEGIA EDUCATIVA"/>
        <s v="MAESTRÍA EN DESARROLLO EDUCATIVO"/>
        <s v="MAESTRÍA EN EDUCACIÓN EN INVESTIGACIÓN EDUCATIVA"/>
        <s v="MAESTRÍA EN CIENCIA Y TECNOLOGÍA AMBIENTAL"/>
        <s v="MAESTRÍA EN DISEÑO ARQUITECTÓNICO AVANZADO"/>
        <s v="MAESTRÍA EN INGENIERÍA INDUSTRIAL"/>
        <s v="MAESTRÍA EN CIENCIAS EN INGENIERÍA ELECTRÓNICA"/>
        <s v="MAESTRÍA EN SISTEMAS DE MANUFACTURAS"/>
        <s v="MAESTRÍA EN PLANIFICACIÓN Y DESARROLLO URBANO"/>
        <s v="MAESTRÍA EN INGENIERÍA AMBIENTAL Y ECOSISTEMAS"/>
        <s v="MAESTRÍA EN INGENIERÍA CIVIL"/>
        <s v="MAESTRÍA EN INGENIERÍA ELÉCTRICA"/>
        <s v="MAESTRÍA EN INGENIERÍA EN MANUFACTURA"/>
        <s v="MAESTRÍA EN CIENCIAS EN BIOTECNOLOGÍA"/>
        <s v="MAESTRÍA EN CIENCIAS EN CIENCIA Y TECNOLOGÍA DE ALIMENTOS"/>
        <s v="MAESTRÍA EN ESTRUCTURAS"/>
        <s v="MAESTRÍA EN INGENIERÍA"/>
        <s v="MAESTRÍA EN INGENIERÍA DE SISTEMAS COMPUTACIONALES"/>
        <s v="MAESTRÍA EN REDES MÓVILES"/>
        <s v="MAESTRÍA EN DESARROLLO URBANO"/>
        <s v="MAESTRÍA EN CIENCIAS DE LA SALUD PÚBLICA"/>
        <s v="MAESTRÍA EN CIENCIAS ODONTOLÓGICAS CLÍNICO EPIDEMIOLÓGICAS"/>
        <s v="MAESTRÍA EN ENFERMERÍA"/>
        <s v="MAESTRÍA EN SALUD EN EL TRABAJO"/>
        <s v="MAESTRÍA EN ESTOMATOLOGÍA PEDIÁTRICA"/>
        <s v="MAESTRÍA EN GESTIÓN DE SISTEMAS DE SEGURIDAD PÚBLICA"/>
        <s v="MAESTRÍA EN CIENCIAS DEL DEPORTE"/>
      </sharedItems>
    </cacheField>
    <cacheField name="SUBSISTEMA" numFmtId="0">
      <sharedItems count="3">
        <s v="PUBLICO"/>
        <s v=" PRIVADO"/>
        <s v="PARTICULAR" u="1"/>
      </sharedItems>
    </cacheField>
    <cacheField name="SOSTENIMIENTO" numFmtId="0">
      <sharedItems count="5">
        <s v="ESTATAL"/>
        <s v="PARTICULAR"/>
        <s v="AUTÓNOMO"/>
        <s v="FEDERAL"/>
        <s v="FEDERAL TRANSFERIDO"/>
      </sharedItems>
    </cacheField>
    <cacheField name="EGRESADOS HOM" numFmtId="0">
      <sharedItems containsSemiMixedTypes="0" containsString="0" containsNumber="1" containsInteger="1" minValue="0" maxValue="215"/>
    </cacheField>
    <cacheField name="EGRESADOS MUJ" numFmtId="0">
      <sharedItems containsSemiMixedTypes="0" containsString="0" containsNumber="1" containsInteger="1" minValue="0" maxValue="202"/>
    </cacheField>
    <cacheField name="TOTAL EGRESADOS" numFmtId="0">
      <sharedItems containsSemiMixedTypes="0" containsString="0" containsNumber="1" containsInteger="1" minValue="0" maxValue="308"/>
    </cacheField>
    <cacheField name="EGRESADOS CON DISCAPACIDAD" numFmtId="0">
      <sharedItems containsSemiMixedTypes="0" containsString="0" containsNumber="1" containsInteger="1" minValue="0" maxValue="8"/>
    </cacheField>
    <cacheField name="TITULADOS HOM" numFmtId="0">
      <sharedItems containsSemiMixedTypes="0" containsString="0" containsNumber="1" containsInteger="1" minValue="0" maxValue="202"/>
    </cacheField>
    <cacheField name="TITULADOS MUJ" numFmtId="0">
      <sharedItems containsSemiMixedTypes="0" containsString="0" containsNumber="1" containsInteger="1" minValue="0" maxValue="186"/>
    </cacheField>
    <cacheField name="TOTAL TITULADOS " numFmtId="0">
      <sharedItems containsSemiMixedTypes="0" containsString="0" containsNumber="1" containsInteger="1" minValue="0" maxValue="325"/>
    </cacheField>
    <cacheField name="TITULAS CON DISCAPACIDAD" numFmtId="0">
      <sharedItems containsSemiMixedTypes="0" containsString="0" containsNumber="1" containsInteger="1" minValue="0" maxValue="1"/>
    </cacheField>
    <cacheField name="LUGARES OFERTADOS" numFmtId="0">
      <sharedItems containsSemiMixedTypes="0" containsString="0" containsNumber="1" containsInteger="1" minValue="0" maxValue="506"/>
    </cacheField>
    <cacheField name="NUEVO INGRESO HOM" numFmtId="0">
      <sharedItems containsSemiMixedTypes="0" containsString="0" containsNumber="1" containsInteger="1" minValue="0" maxValue="335"/>
    </cacheField>
    <cacheField name="NUEVO INGRESO MUJ" numFmtId="0">
      <sharedItems containsSemiMixedTypes="0" containsString="0" containsNumber="1" containsInteger="1" minValue="0" maxValue="317"/>
    </cacheField>
    <cacheField name="TOTAL NUEVO INGRESO" numFmtId="0">
      <sharedItems containsSemiMixedTypes="0" containsString="0" containsNumber="1" containsInteger="1" minValue="0" maxValue="506"/>
    </cacheField>
    <cacheField name="NUEVO INGRESO DISCAPACITADOS" numFmtId="0">
      <sharedItems containsSemiMixedTypes="0" containsString="0" containsNumber="1" containsInteger="1" minValue="0" maxValue="6"/>
    </cacheField>
    <cacheField name="MATRICULA HOMBRES" numFmtId="0">
      <sharedItems containsSemiMixedTypes="0" containsString="0" containsNumber="1" containsInteger="1" minValue="0" maxValue="1029"/>
    </cacheField>
    <cacheField name="MATRICULA MUJERES" numFmtId="0">
      <sharedItems containsSemiMixedTypes="0" containsString="0" containsNumber="1" containsInteger="1" minValue="0" maxValue="1121"/>
    </cacheField>
    <cacheField name="MATRICULA TOTAL" numFmtId="0">
      <sharedItems containsSemiMixedTypes="0" containsString="0" containsNumber="1" containsInteger="1" minValue="0" maxValue="1947"/>
    </cacheField>
    <cacheField name="MATRICULA DISCAPACITADOS" numFmtId="0">
      <sharedItems containsSemiMixedTypes="0" containsString="0" containsNumber="1" containsInteger="1" minValue="0" maxValue="12"/>
    </cacheField>
    <cacheField name="ALUMNOS EXTRANJEROS" numFmtId="0">
      <sharedItems containsSemiMixedTypes="0" containsString="0" containsNumber="1" containsInteger="1" minValue="0" maxValue="16"/>
    </cacheField>
    <cacheField name="MATRICULA CON DISCAPACIDAD HOM" numFmtId="0">
      <sharedItems containsSemiMixedTypes="0" containsString="0" containsNumber="1" containsInteger="1" minValue="0" maxValue="6"/>
    </cacheField>
    <cacheField name="MATRICULA CON DISCAPACIDAD MUJ" numFmtId="0">
      <sharedItems containsSemiMixedTypes="0" containsString="0" containsNumber="1" containsInteger="1" minValue="0" maxValue="6"/>
    </cacheField>
    <cacheField name="MATRICULA CON DISCAPACIDAD" numFmtId="0">
      <sharedItems containsSemiMixedTypes="0" containsString="0" containsNumber="1" containsInteger="1" minValue="0" maxValue="12"/>
    </cacheField>
    <cacheField name="LENGUA INDIGENA HOM" numFmtId="0">
      <sharedItems containsSemiMixedTypes="0" containsString="0" containsNumber="1" containsInteger="1" minValue="0" maxValue="18"/>
    </cacheField>
    <cacheField name="LENGUA INDIGENA MUJ" numFmtId="0">
      <sharedItems containsSemiMixedTypes="0" containsString="0" containsNumber="1" containsInteger="1" minValue="0" maxValue="26"/>
    </cacheField>
    <cacheField name="TOTAL LENGUA INDIGENA" numFmtId="0">
      <sharedItems containsSemiMixedTypes="0" containsString="0" containsNumber="1" containsInteger="1" minValue="0" maxValue="41"/>
    </cacheField>
    <cacheField name="LENGUA INDIGENA DISCAPACITADOS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user" refreshedDate="41988.590329166669" createdVersion="1" refreshedVersion="4" recordCount="888">
  <cacheSource type="worksheet">
    <worksheetSource ref="A1:AF889" sheet="DATOS EST" r:id="rId2"/>
  </cacheSource>
  <cacheFields count="32">
    <cacheField name="REGION" numFmtId="0">
      <sharedItems count="12">
        <s v="CREEL"/>
        <s v="CUAUHTEMOC"/>
        <s v="CHIHUAHUA"/>
        <s v="DELICIAS"/>
        <s v="GUACHOCHI"/>
        <s v="GUADALUPE Y CALVO"/>
        <s v="HIDALGO DEL PARRAL"/>
        <s v="JUÁREZ"/>
        <s v="MADERA"/>
        <s v="NVO. CASAS GRANDES"/>
        <s v="OJINAGA"/>
        <s v="TOTAL"/>
      </sharedItems>
    </cacheField>
    <cacheField name="MUNICIPIO" numFmtId="0">
      <sharedItems count="68">
        <s v="BATOPILAS"/>
        <s v="BOCOYNA"/>
        <s v="CHINIPAS"/>
        <s v="GUAZAPARES"/>
        <s v="MAGUARICHI"/>
        <s v="MORIS"/>
        <s v="OCAMPO"/>
        <s v="URIQUE"/>
        <s v="URUACHI"/>
        <s v="BACHINIVA"/>
        <s v="CARICHI"/>
        <s v="CUAUHTEMOC"/>
        <s v="CUSIHUIRIACHI"/>
        <s v="GUERRERO"/>
        <s v="NAMIQUIPA"/>
        <s v="ALDAMA"/>
        <s v="AQUILES SERDAN"/>
        <s v="CHIHUAHUA"/>
        <s v="DOCTOR BELISARIO DOMINGUEZ"/>
        <s v="GRAN MORELOS"/>
        <s v="NONOAVA"/>
        <s v="RIVA PALACIO"/>
        <s v="SAN FRANCISCO DE BORJA"/>
        <s v="SANTA ISABEL"/>
        <s v="SATEVO"/>
        <s v="CAMARGO"/>
        <s v="DELICIAS"/>
        <s v="JULIMES"/>
        <s v="LA CRUZ"/>
        <s v="MEOQUI"/>
        <s v="ROSALES"/>
        <s v="SAN FRANCISCO DE CONCHOS"/>
        <s v="SAUCILLO"/>
        <s v="BALLEZA"/>
        <s v="EL TULE"/>
        <s v="GUACHOCHI"/>
        <s v="HUEJOTITAN"/>
        <s v="MORELOS"/>
        <s v="ROSARIO"/>
        <s v="GUADALUPE Y CALVO"/>
        <s v="ALLENDE"/>
        <s v="CORONADO"/>
        <s v="HIDALGO DEL PARRAL"/>
        <s v="JIMENEZ"/>
        <s v="LOPEZ"/>
        <s v="MATAMOROS"/>
        <s v="SAN FRANCISCO DEL ORO"/>
        <s v="SANTA BARBARA"/>
        <s v="VALLE DE ZARAGOZA"/>
        <s v="AHUMADA"/>
        <s v="GUADALUPE"/>
        <s v="JUAREZ"/>
        <s v="PRAXEDIS G. GUERRERO"/>
        <s v="GOMEZ FARIAS"/>
        <s v="IGNACIO ZARAGOZA"/>
        <s v="MADERA"/>
        <s v="MATACHI"/>
        <s v="TEMOSACHI"/>
        <s v="ASCENSION"/>
        <s v="BUENAVENTURA"/>
        <s v="CASAS GRANDES"/>
        <s v="GALEANA"/>
        <s v="JANOS"/>
        <s v="NUEVO CASAS GRANDES"/>
        <s v="COYAME"/>
        <s v="MANUEL BENAVIDES"/>
        <s v="OJINAGA"/>
        <s v="ENTIDAD"/>
      </sharedItems>
    </cacheField>
    <cacheField name="CATEGORIA" numFmtId="0">
      <sharedItems/>
    </cacheField>
    <cacheField name="SEDE" numFmtId="0">
      <sharedItems count="7">
        <s v="CUAUHTEMOC"/>
        <s v="CHIHUAHUA"/>
        <s v="PARRAL"/>
        <s v="DELICIAS"/>
        <s v="JUAREZ"/>
        <s v="NCG"/>
        <s v="ENTIDAD"/>
      </sharedItems>
    </cacheField>
    <cacheField name="NIVEL" numFmtId="0">
      <sharedItems count="7">
        <s v="INICIAL NO ESCOLARIZADA"/>
        <s v="PREESCOLAR"/>
        <s v="PRIMARIA"/>
        <s v="SECUNDARIA"/>
        <s v="APOYO A LA ESCUELA REGULAR (USAER)"/>
        <s v="CENTROS DE ATENCION MULTIPLE (CAM)"/>
        <s v="INICIAL ESCOLARIZADA"/>
      </sharedItems>
    </cacheField>
    <cacheField name="SOSTENIMIENTO" numFmtId="0">
      <sharedItems count="4">
        <s v="FEDERAL TRANSFERIDO"/>
        <s v="FEDERAL"/>
        <s v="PARTICULAR"/>
        <s v="ESTATAL"/>
      </sharedItems>
    </cacheField>
    <cacheField name="MODALIDAD" numFmtId="0">
      <sharedItems count="48">
        <s v="EDUCACION INICIAL INDIGENA NO ESCOLARIZADA FEDERAL TRANSFERIDO"/>
        <s v="EDUCACION INICIAL NO ESCOLARIZADA FEDERAL TRANSFERIDO"/>
        <s v="PREESCOLAR CONAFE FEDERAL"/>
        <s v="PREESCOLAR CONAFE INDIGENA FEDERAL"/>
        <s v="PREESCOLAR GENERAL FEDERAL TRANSFERIDO"/>
        <s v="PREESCOLAR INDIGENA FEDERAL TRANSFERIDO"/>
        <s v="CURSOS COMUNITARIOS DE CONAFE FEDERAL"/>
        <s v="PRIMARIA GENERAL FEDERAL TRANSFERIDO"/>
        <s v="PRIMARIA INDIGENA FEDERAL TRANSFERIDO"/>
        <s v="PRIMARIA GENERAL"/>
        <s v="TELESECUNDARIA ESTATAL"/>
        <s v="SECUNDARIA COMUNITARIA FEDERAL"/>
        <s v="SECUNDARIA GENERAL FEDERAL TRANSFERIDO"/>
        <s v="TELESECUNDARIA FEDERAL TRANSFERIDO"/>
        <s v="EDUCACION ESPECIAL - USAER FEDERAL TRANSFERIDO"/>
        <s v="ATENCION MULTIPLE FEDERAL TRANSFERIDO"/>
        <s v="JARDIN DE NIÑOS ESTATAL GENERAL"/>
        <s v="JARDIN DE NIÑOS PARTICULAR GENERAL"/>
        <s v="PREESCOLAR INDIGENA PARTICULAR"/>
        <s v="PRIMARIA GENERAL ESTATAL"/>
        <s v="PRIMARIA INDIGENA PARTICULAR"/>
        <s v="SECUNDARIA GENERAL DE SUBSIDIO ESTATAL"/>
        <s v="SECUNDARIA TECNICA INDUSTRIAL FEDERAL TRANSFERIDO"/>
        <s v="SECUNDARIA GENERAL PARTICULAR"/>
        <s v="SECUNDARIA TECNICA INDIGENA PARTICULAR"/>
        <s v="SECUNDARIA TECNICA INDUSTRIAL PARTICULAR"/>
        <s v="SECUNDARIA GENERAL ESTATAL"/>
        <s v="SECUNDARIA TECNICA AGROPECUARIA FEDERAL TRANSFERIDO"/>
        <s v="ALBERGUE INDIGENA FEDERAL TRANSFERIDO"/>
        <s v="CURSOS COMUNITARIOS INDIGENA DE CONAFE FEDERAL"/>
        <s v="EDUCACION ESPECIAL - USAER ESTATAL"/>
        <s v="CENDI FEDERAL TRANSFERIDO"/>
        <s v="CENDI PARTICULAR"/>
        <s v="SECUNDARIA PARA TRABAJADORES FEDERAL TRANSFERIDO"/>
        <s v="SECUNDARIA TECNICA FORESTAL FEDERAL TRANSFERIDO"/>
        <s v="SECUNDARIA TECNICA INDUSTRIAL ESTATAL"/>
        <s v="ATENCION MULTIPLE ESTATAL"/>
        <s v="CAPACITACION LABORAL FEDERAL TRANSFERIDO"/>
        <s v="ATENCION MULTIPLE PARTICULAR"/>
        <s v="EDUCACION ESPECIAL - ATENCION MULTIPLE PARTICULAR"/>
        <s v="CENDI OTRO ORGANISMO DE ESTADO"/>
        <s v="CENDI DE OTRA SECRETARIA U ORGANISMO FEDERAL"/>
        <s v="JARDIN DE NIÑOS OTRA SECRETARIA"/>
        <s v="PREESCOLAR CONAFE CURSO INFANTIL COMUNITARIO FEDERAL"/>
        <s v="CENDI ESTATAL"/>
        <s v="PRIMARIA GENERAL DE SUBSIDIO ESTATAL"/>
        <s v="SECUNDARIA TECNICA INDUSTRIAL" u="1"/>
        <s v="SEC. TRABAJADORES FEDERAL TRANSFERIDO" u="1"/>
      </sharedItems>
    </cacheField>
    <cacheField name="MAT HOM" numFmtId="0">
      <sharedItems containsSemiMixedTypes="0" containsString="0" containsNumber="1" containsInteger="1" minValue="0" maxValue="140423"/>
    </cacheField>
    <cacheField name="MAT MUJ" numFmtId="0">
      <sharedItems containsSemiMixedTypes="0" containsString="0" containsNumber="1" containsInteger="1" minValue="1" maxValue="134597"/>
    </cacheField>
    <cacheField name="MAT TOT" numFmtId="0">
      <sharedItems containsSemiMixedTypes="0" containsString="0" containsNumber="1" containsInteger="1" minValue="1" maxValue="275020"/>
    </cacheField>
    <cacheField name="EGRE HOM" numFmtId="0">
      <sharedItems containsSemiMixedTypes="0" containsString="0" containsNumber="1" containsInteger="1" minValue="0" maxValue="8013"/>
    </cacheField>
    <cacheField name="EGRE MUJ" numFmtId="0">
      <sharedItems containsSemiMixedTypes="0" containsString="0" containsNumber="1" containsInteger="1" minValue="0" maxValue="8600"/>
    </cacheField>
    <cacheField name="EGRE TOT" numFmtId="0">
      <sharedItems containsSemiMixedTypes="0" containsString="0" containsNumber="1" containsInteger="1" minValue="0" maxValue="16613"/>
    </cacheField>
    <cacheField name="DOC HOM" numFmtId="0">
      <sharedItems containsSemiMixedTypes="0" containsString="0" containsNumber="1" containsInteger="1" minValue="0" maxValue="3115"/>
    </cacheField>
    <cacheField name="DOC MUJ" numFmtId="0">
      <sharedItems containsSemiMixedTypes="0" containsString="0" containsNumber="1" containsInteger="1" minValue="0" maxValue="6955"/>
    </cacheField>
    <cacheField name="DOC TOT" numFmtId="0">
      <sharedItems containsSemiMixedTypes="0" containsString="0" containsNumber="1" containsInteger="1" minValue="0" maxValue="10070"/>
    </cacheField>
    <cacheField name="GRUPOS" numFmtId="0">
      <sharedItems containsSemiMixedTypes="0" containsString="0" containsNumber="1" containsInteger="1" minValue="0" maxValue="10070"/>
    </cacheField>
    <cacheField name="ESCUELAS" numFmtId="0">
      <sharedItems containsSemiMixedTypes="0" containsString="0" containsNumber="1" containsInteger="1" minValue="1" maxValue="1368"/>
    </cacheField>
    <cacheField name="AULAS EXIS" numFmtId="0">
      <sharedItems containsSemiMixedTypes="0" containsString="0" containsNumber="1" containsInteger="1" minValue="0" maxValue="12126"/>
    </cacheField>
    <cacheField name="AULAS USO" numFmtId="0">
      <sharedItems containsSemiMixedTypes="0" containsString="0" containsNumber="1" containsInteger="1" minValue="0" maxValue="10206"/>
    </cacheField>
    <cacheField name="ALUM 1o" numFmtId="0">
      <sharedItems containsSemiMixedTypes="0" containsString="0" containsNumber="1" containsInteger="1" minValue="0" maxValue="44872"/>
    </cacheField>
    <cacheField name="GPOS 1o" numFmtId="0">
      <sharedItems containsSemiMixedTypes="0" containsString="0" containsNumber="1" containsInteger="1" minValue="0" maxValue="1556"/>
    </cacheField>
    <cacheField name="ALUM 2o" numFmtId="0">
      <sharedItems containsSemiMixedTypes="0" containsString="0" containsNumber="1" containsInteger="1" minValue="0" maxValue="46821"/>
    </cacheField>
    <cacheField name="GPOS 2o" numFmtId="0">
      <sharedItems containsSemiMixedTypes="0" containsString="0" containsNumber="1" containsInteger="1" minValue="0" maxValue="1554"/>
    </cacheField>
    <cacheField name="ALUM 3o" numFmtId="0">
      <sharedItems containsSemiMixedTypes="0" containsString="0" containsNumber="1" containsInteger="1" minValue="0" maxValue="45395"/>
    </cacheField>
    <cacheField name="GPOS 3o" numFmtId="0">
      <sharedItems containsSemiMixedTypes="0" containsString="0" containsNumber="1" containsInteger="1" minValue="0" maxValue="1538"/>
    </cacheField>
    <cacheField name="ALUM 4o" numFmtId="0">
      <sharedItems containsSemiMixedTypes="0" containsString="0" containsNumber="1" containsInteger="1" minValue="0" maxValue="47010"/>
    </cacheField>
    <cacheField name="GPOS 4o" numFmtId="0">
      <sharedItems containsSemiMixedTypes="0" containsString="0" containsNumber="1" containsInteger="1" minValue="0" maxValue="1560"/>
    </cacheField>
    <cacheField name="ALUM 5o" numFmtId="0">
      <sharedItems containsSemiMixedTypes="0" containsString="0" containsNumber="1" containsInteger="1" minValue="0" maxValue="46105"/>
    </cacheField>
    <cacheField name="GPOS 5o" numFmtId="0">
      <sharedItems containsSemiMixedTypes="0" containsString="0" containsNumber="1" containsInteger="1" minValue="0" maxValue="1560"/>
    </cacheField>
    <cacheField name="ALUM 6o" numFmtId="0">
      <sharedItems containsSemiMixedTypes="0" containsString="0" containsNumber="1" containsInteger="1" minValue="0" maxValue="44817"/>
    </cacheField>
    <cacheField name="GPOS 6o" numFmtId="0">
      <sharedItems containsSemiMixedTypes="0" containsString="0" containsNumber="1" containsInteger="1" minValue="0" maxValue="154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user" refreshedDate="42025.524075925925" createdVersion="4" refreshedVersion="4" minRefreshableVersion="3" recordCount="182">
  <cacheSource type="worksheet">
    <worksheetSource ref="A2:P184" sheet="PLANTILLA SECUNDARIA" r:id="rId2"/>
  </cacheSource>
  <cacheFields count="16">
    <cacheField name="SOSTENIMIENTO" numFmtId="0">
      <sharedItems count="5">
        <s v="ESTATAL"/>
        <s v="FEDERAL"/>
        <s v="FEDERAL TRANSFERIDO"/>
        <s v="PARTICULAR"/>
        <s v="ENTIDAD"/>
      </sharedItems>
    </cacheField>
    <cacheField name="MODALIDAD" numFmtId="0">
      <sharedItems count="5">
        <s v="GENERAL"/>
        <s v="TECNICA"/>
        <s v="TELESECUNDARIA"/>
        <s v="TOTAL"/>
        <s v="CONAFE"/>
      </sharedItems>
    </cacheField>
    <cacheField name="CICLO" numFmtId="0">
      <sharedItems count="14">
        <s v="06-07"/>
        <s v="07-08"/>
        <s v="08-09"/>
        <s v="09-10"/>
        <s v="10-11"/>
        <s v="11-12"/>
        <s v="12-13"/>
        <s v="13-14"/>
        <s v="14-15"/>
        <s v="15-16"/>
        <s v="16-17"/>
        <s v="17-18"/>
        <s v="18-19"/>
        <s v="19-20"/>
      </sharedItems>
    </cacheField>
    <cacheField name="H NI 1o" numFmtId="0">
      <sharedItems containsString="0" containsBlank="1" containsNumber="1" containsInteger="1" minValue="33" maxValue="34227"/>
    </cacheField>
    <cacheField name="M NI 1o" numFmtId="0">
      <sharedItems containsString="0" containsBlank="1" containsNumber="1" containsInteger="1" minValue="99" maxValue="33280"/>
    </cacheField>
    <cacheField name="H 1o" numFmtId="0">
      <sharedItems containsString="0" containsBlank="1" containsNumber="1" containsInteger="1" minValue="37" maxValue="35737"/>
    </cacheField>
    <cacheField name="M 1o" numFmtId="0">
      <sharedItems containsString="0" containsBlank="1" containsNumber="1" containsInteger="1" minValue="106" maxValue="33920"/>
    </cacheField>
    <cacheField name="H 2o" numFmtId="0">
      <sharedItems containsString="0" containsBlank="1" containsNumber="1" containsInteger="1" minValue="39" maxValue="32767"/>
    </cacheField>
    <cacheField name="M 2o" numFmtId="0">
      <sharedItems containsString="0" containsBlank="1" containsNumber="1" containsInteger="1" minValue="106" maxValue="32299"/>
    </cacheField>
    <cacheField name="H 3o" numFmtId="0">
      <sharedItems containsString="0" containsBlank="1" containsNumber="1" containsInteger="1" minValue="39" maxValue="29921"/>
    </cacheField>
    <cacheField name="M 3o" numFmtId="0">
      <sharedItems containsString="0" containsBlank="1" containsNumber="1" containsInteger="1" minValue="88" maxValue="30343"/>
    </cacheField>
    <cacheField name="H EGRE" numFmtId="0">
      <sharedItems containsString="0" containsBlank="1" containsNumber="1" containsInteger="1" minValue="38" maxValue="27633"/>
    </cacheField>
    <cacheField name="M EGRE" numFmtId="0">
      <sharedItems containsString="0" containsBlank="1" containsNumber="1" containsInteger="1" minValue="79" maxValue="28671"/>
    </cacheField>
    <cacheField name="H TOT" numFmtId="0">
      <sharedItems containsString="0" containsBlank="1" containsNumber="1" containsInteger="1" minValue="0" maxValue="97346"/>
    </cacheField>
    <cacheField name="M TOT" numFmtId="0">
      <sharedItems containsString="0" containsBlank="1" containsNumber="1" containsInteger="1" minValue="0" maxValue="95889"/>
    </cacheField>
    <cacheField name="TOTAL" numFmtId="3">
      <sharedItems containsSemiMixedTypes="0" containsString="0" containsNumber="1" containsInteger="1" minValue="0" maxValue="19323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user" refreshedDate="42017.555590046293" createdVersion="1" refreshedVersion="4" recordCount="224" upgradeOnRefresh="1">
  <cacheSource type="worksheet">
    <worksheetSource ref="A2:L226" sheet="PLANTILLA PREESCOLAR" r:id="rId2"/>
  </cacheSource>
  <cacheFields count="12">
    <cacheField name="SOSTENIMIENTO" numFmtId="0">
      <sharedItems count="5">
        <s v="ESTATAL"/>
        <s v="FEDERAL"/>
        <s v="FEDERAL TRANSFERIDO"/>
        <s v="PARTICULAR"/>
        <s v="TOTAL"/>
      </sharedItems>
    </cacheField>
    <cacheField name="MODALIDAD" numFmtId="0">
      <sharedItems count="5">
        <s v="CENDI"/>
        <s v="GENERAL"/>
        <s v="TOTAL"/>
        <s v="CONAFE"/>
        <s v="INDIGENA"/>
      </sharedItems>
    </cacheField>
    <cacheField name="CICLO" numFmtId="0">
      <sharedItems count="15">
        <s v="06-07"/>
        <s v="07-08"/>
        <s v="08-09"/>
        <s v="09-10"/>
        <s v="10-11"/>
        <s v="11-12"/>
        <s v="12-13"/>
        <s v="13-14"/>
        <s v="14-15"/>
        <s v="15-16"/>
        <s v="16-17"/>
        <s v="17-18"/>
        <s v="18-19"/>
        <s v="19-20"/>
        <s v="20-21"/>
      </sharedItems>
    </cacheField>
    <cacheField name="H 1o" numFmtId="0">
      <sharedItems containsString="0" containsBlank="1" containsNumber="1" containsInteger="1" minValue="0" maxValue="7154"/>
    </cacheField>
    <cacheField name="M 1o" numFmtId="0">
      <sharedItems containsString="0" containsBlank="1" containsNumber="1" containsInteger="1" minValue="0" maxValue="7488"/>
    </cacheField>
    <cacheField name="H 2o" numFmtId="0">
      <sharedItems containsString="0" containsBlank="1" containsNumber="1" containsInteger="1" minValue="0" maxValue="22477"/>
    </cacheField>
    <cacheField name="M 2o" numFmtId="0">
      <sharedItems containsString="0" containsBlank="1" containsNumber="1" containsInteger="1" minValue="0" maxValue="22203"/>
    </cacheField>
    <cacheField name="H 3o" numFmtId="0">
      <sharedItems containsString="0" containsBlank="1" containsNumber="1" containsInteger="1" minValue="0" maxValue="35809"/>
    </cacheField>
    <cacheField name="M 3o" numFmtId="0">
      <sharedItems containsString="0" containsBlank="1" containsNumber="1" containsInteger="1" minValue="0" maxValue="34582"/>
    </cacheField>
    <cacheField name="H TOT" numFmtId="0">
      <sharedItems containsString="0" containsBlank="1" containsNumber="1" containsInteger="1" minValue="1" maxValue="63961"/>
    </cacheField>
    <cacheField name="M TOT" numFmtId="0">
      <sharedItems containsString="0" containsBlank="1" containsNumber="1" containsInteger="1" minValue="2" maxValue="63362"/>
    </cacheField>
    <cacheField name="TOTAL" numFmtId="0">
      <sharedItems containsSemiMixedTypes="0" containsString="0" containsNumber="1" containsInteger="1" minValue="0" maxValue="1271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user" refreshedDate="42025.52496574074" createdVersion="4" refreshedVersion="4" minRefreshableVersion="3" recordCount="126">
  <cacheSource type="worksheet">
    <worksheetSource ref="A2:V128" sheet="PLANTILLA PRIMARIA" r:id="rId2"/>
  </cacheSource>
  <cacheFields count="22">
    <cacheField name="SOSTENIMIENTO" numFmtId="0">
      <sharedItems count="5">
        <s v="ESTATAL"/>
        <s v="FEDERAL"/>
        <s v="FEDERAL TRANSFERIDO"/>
        <s v="PARTICULAR"/>
        <s v="ENTIDAD"/>
      </sharedItems>
    </cacheField>
    <cacheField name="MODALIDAD" numFmtId="0">
      <sharedItems count="3">
        <s v="TOTAL"/>
        <s v="GENERAL"/>
        <s v="INDIGENA"/>
      </sharedItems>
    </cacheField>
    <cacheField name="CICLO" numFmtId="0">
      <sharedItems count="14">
        <s v="06-07"/>
        <s v="07-08"/>
        <s v="08-09"/>
        <s v="09-10"/>
        <s v="10-11"/>
        <s v="11-12"/>
        <s v="12-13"/>
        <s v="13-14"/>
        <s v="14-15"/>
        <s v="15-16"/>
        <s v="16-17"/>
        <s v="17-18"/>
        <s v="18-19"/>
        <s v="19-20"/>
      </sharedItems>
    </cacheField>
    <cacheField name="H NI 1o" numFmtId="3">
      <sharedItems containsSemiMixedTypes="0" containsString="0" containsNumber="1" containsInteger="1" minValue="1" maxValue="39090"/>
    </cacheField>
    <cacheField name="M NI 1o" numFmtId="3">
      <sharedItems containsSemiMixedTypes="0" containsString="0" containsNumber="1" containsInteger="1" minValue="0" maxValue="37259"/>
    </cacheField>
    <cacheField name="H 1o" numFmtId="3">
      <sharedItems containsSemiMixedTypes="0" containsString="0" containsNumber="1" containsInteger="1" minValue="1" maxValue="42067"/>
    </cacheField>
    <cacheField name="M 1o" numFmtId="3">
      <sharedItems containsSemiMixedTypes="0" containsString="0" containsNumber="1" containsInteger="1" minValue="0" maxValue="39019"/>
    </cacheField>
    <cacheField name="H 2o" numFmtId="3">
      <sharedItems containsSemiMixedTypes="0" containsString="0" containsNumber="1" containsInteger="1" minValue="0" maxValue="41867"/>
    </cacheField>
    <cacheField name="M 2o" numFmtId="3">
      <sharedItems containsSemiMixedTypes="0" containsString="0" containsNumber="1" containsInteger="1" minValue="0" maxValue="38899"/>
    </cacheField>
    <cacheField name="H 3o" numFmtId="3">
      <sharedItems containsSemiMixedTypes="0" containsString="0" containsNumber="1" containsInteger="1" minValue="1" maxValue="39664"/>
    </cacheField>
    <cacheField name="M 3o" numFmtId="3">
      <sharedItems containsSemiMixedTypes="0" containsString="0" containsNumber="1" containsInteger="1" minValue="0" maxValue="37517"/>
    </cacheField>
    <cacheField name="H 4o" numFmtId="3">
      <sharedItems containsSemiMixedTypes="0" containsString="0" containsNumber="1" containsInteger="1" minValue="0" maxValue="38357"/>
    </cacheField>
    <cacheField name="M 4o" numFmtId="3">
      <sharedItems containsSemiMixedTypes="0" containsString="0" containsNumber="1" containsInteger="1" minValue="0" maxValue="36700"/>
    </cacheField>
    <cacheField name="H 5o" numFmtId="3">
      <sharedItems containsSemiMixedTypes="0" containsString="0" containsNumber="1" containsInteger="1" minValue="0" maxValue="37996"/>
    </cacheField>
    <cacheField name="M 5o" numFmtId="3">
      <sharedItems containsSemiMixedTypes="0" containsString="0" containsNumber="1" containsInteger="1" minValue="0" maxValue="35870"/>
    </cacheField>
    <cacheField name="H 6o" numFmtId="3">
      <sharedItems containsSemiMixedTypes="0" containsString="0" containsNumber="1" containsInteger="1" minValue="0" maxValue="36164"/>
    </cacheField>
    <cacheField name="M 6o" numFmtId="3">
      <sharedItems containsSemiMixedTypes="0" containsString="0" containsNumber="1" containsInteger="1" minValue="0" maxValue="34993"/>
    </cacheField>
    <cacheField name="H EGRE" numFmtId="3">
      <sharedItems containsSemiMixedTypes="0" containsString="0" containsNumber="1" containsInteger="1" minValue="0" maxValue="36547"/>
    </cacheField>
    <cacheField name="M EGRE" numFmtId="3">
      <sharedItems containsSemiMixedTypes="0" containsString="0" containsNumber="1" containsInteger="1" minValue="0" maxValue="35084"/>
    </cacheField>
    <cacheField name="H TOT" numFmtId="3">
      <sharedItems containsSemiMixedTypes="0" containsString="0" containsNumber="1" containsInteger="1" minValue="9" maxValue="230142"/>
    </cacheField>
    <cacheField name="M TOT" numFmtId="3">
      <sharedItems containsSemiMixedTypes="0" containsString="0" containsNumber="1" containsInteger="1" minValue="5" maxValue="218626"/>
    </cacheField>
    <cacheField name="TOTAL" numFmtId="3">
      <sharedItems containsSemiMixedTypes="0" containsString="0" containsNumber="1" containsInteger="1" minValue="18" maxValue="44876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jorge_cuilty" refreshedDate="42039.574139467593" createdVersion="4" refreshedVersion="4" minRefreshableVersion="3" recordCount="583">
  <cacheSource type="worksheet">
    <worksheetSource name="Tabla1" r:id="rId2"/>
  </cacheSource>
  <cacheFields count="44">
    <cacheField name="MUNICIPIO" numFmtId="0">
      <sharedItems/>
    </cacheField>
    <cacheField name="CVEESCUELA" numFmtId="0">
      <sharedItems/>
    </cacheField>
    <cacheField name="ESCUELA" numFmtId="0">
      <sharedItems/>
    </cacheField>
    <cacheField name="TURNO" numFmtId="0">
      <sharedItems containsSemiMixedTypes="0" containsString="0" containsNumber="1" containsInteger="1" minValue="1" maxValue="4"/>
    </cacheField>
    <cacheField name="SUBSISTEMA" numFmtId="0">
      <sharedItems count="14">
        <s v="CECyTECH"/>
        <s v="DGETA"/>
        <s v="DGETI"/>
        <s v="GOBIERNO"/>
        <s v="CONALEP"/>
        <s v="UACH"/>
        <s v="UACJ"/>
        <s v="PREPA ABIERTA"/>
        <s v="COBACH"/>
        <s v="SEP"/>
        <s v="CEDART"/>
        <s v="CEB"/>
        <s v="PREFECO"/>
        <s v="DGTA" u="1"/>
      </sharedItems>
    </cacheField>
    <cacheField name="SOSTENIMIENTO" numFmtId="0">
      <sharedItems count="5">
        <s v="ESTATAL"/>
        <s v="FEDERAL"/>
        <s v="PARTICULAR"/>
        <s v="AUTONOMO"/>
        <s v="SUBSIDIADO"/>
      </sharedItems>
    </cacheField>
    <cacheField name="NIVEL" numFmtId="0">
      <sharedItems count="4">
        <s v="BACHILLERATO TECNOLOGICO"/>
        <s v="PROFESIONAL TECNICO"/>
        <s v="BACHILLERATO GENERAL"/>
        <s v="BACHILLERATO TECNOLOGI" u="1"/>
      </sharedItems>
    </cacheField>
    <cacheField name="MODALIDAD" numFmtId="0">
      <sharedItems count="3">
        <s v="ESCOLARIZADA"/>
        <s v="MIXTA"/>
        <s v="NO ESCOLARIZADA"/>
      </sharedItems>
    </cacheField>
    <cacheField name="HOM NVO ING 1o" numFmtId="0">
      <sharedItems containsSemiMixedTypes="0" containsString="0" containsNumber="1" containsInteger="1" minValue="0" maxValue="404"/>
    </cacheField>
    <cacheField name="MUJ NVO ING 1o" numFmtId="0">
      <sharedItems containsSemiMixedTypes="0" containsString="0" containsNumber="1" containsInteger="1" minValue="0" maxValue="397"/>
    </cacheField>
    <cacheField name="TOT NVO ING 1o" numFmtId="0">
      <sharedItems containsSemiMixedTypes="0" containsString="0" containsNumber="1" containsInteger="1" minValue="0" maxValue="801"/>
    </cacheField>
    <cacheField name="HOM 1o" numFmtId="0">
      <sharedItems containsSemiMixedTypes="0" containsString="0" containsNumber="1" containsInteger="1" minValue="0" maxValue="404"/>
    </cacheField>
    <cacheField name="MUJ 1o" numFmtId="0">
      <sharedItems containsSemiMixedTypes="0" containsString="0" containsNumber="1" containsInteger="1" minValue="0" maxValue="397"/>
    </cacheField>
    <cacheField name="TOT 1o" numFmtId="0">
      <sharedItems containsSemiMixedTypes="0" containsString="0" containsNumber="1" containsInteger="1" minValue="0" maxValue="801"/>
    </cacheField>
    <cacheField name="GPOS 1o" numFmtId="0">
      <sharedItems containsSemiMixedTypes="0" containsString="0" containsNumber="1" containsInteger="1" minValue="0" maxValue="16"/>
    </cacheField>
    <cacheField name="HOM 2o" numFmtId="0">
      <sharedItems containsSemiMixedTypes="0" containsString="0" containsNumber="1" containsInteger="1" minValue="0" maxValue="319"/>
    </cacheField>
    <cacheField name="MUJ 2o" numFmtId="0">
      <sharedItems containsSemiMixedTypes="0" containsString="0" containsNumber="1" containsInteger="1" minValue="0" maxValue="345"/>
    </cacheField>
    <cacheField name="TOT 2o" numFmtId="0">
      <sharedItems containsSemiMixedTypes="0" containsString="0" containsNumber="1" containsInteger="1" minValue="0" maxValue="586"/>
    </cacheField>
    <cacheField name="GPOS 2o" numFmtId="0">
      <sharedItems containsSemiMixedTypes="0" containsString="0" containsNumber="1" containsInteger="1" minValue="0" maxValue="14"/>
    </cacheField>
    <cacheField name="HOM 3o" numFmtId="0">
      <sharedItems containsSemiMixedTypes="0" containsString="0" containsNumber="1" containsInteger="1" minValue="0" maxValue="319"/>
    </cacheField>
    <cacheField name="MUJ 3o" numFmtId="0">
      <sharedItems containsSemiMixedTypes="0" containsString="0" containsNumber="1" containsInteger="1" minValue="0" maxValue="305"/>
    </cacheField>
    <cacheField name="TOT 3o" numFmtId="0">
      <sharedItems containsSemiMixedTypes="0" containsString="0" containsNumber="1" containsInteger="1" minValue="0" maxValue="515"/>
    </cacheField>
    <cacheField name="GPOS 3o" numFmtId="0">
      <sharedItems containsSemiMixedTypes="0" containsString="0" containsNumber="1" containsInteger="1" minValue="0" maxValue="14"/>
    </cacheField>
    <cacheField name="HOM 4o" numFmtId="0">
      <sharedItems containsSemiMixedTypes="0" containsString="0" containsNumber="1" containsInteger="1" minValue="0" maxValue="16"/>
    </cacheField>
    <cacheField name="MUJ 4o" numFmtId="0">
      <sharedItems containsSemiMixedTypes="0" containsString="0" containsNumber="1" containsInteger="1" minValue="0" maxValue="40"/>
    </cacheField>
    <cacheField name="TOT 4o" numFmtId="0">
      <sharedItems containsSemiMixedTypes="0" containsString="0" containsNumber="1" containsInteger="1" minValue="0" maxValue="56"/>
    </cacheField>
    <cacheField name="GPOS 4o" numFmtId="0">
      <sharedItems containsSemiMixedTypes="0" containsString="0" containsNumber="1" containsInteger="1" minValue="0" maxValue="2"/>
    </cacheField>
    <cacheField name="HOM 5o" numFmtId="0">
      <sharedItems containsSemiMixedTypes="0" containsString="0" containsNumber="1" containsInteger="1" minValue="0" maxValue="0"/>
    </cacheField>
    <cacheField name="MUJ 5o" numFmtId="0">
      <sharedItems containsSemiMixedTypes="0" containsString="0" containsNumber="1" containsInteger="1" minValue="0" maxValue="0"/>
    </cacheField>
    <cacheField name="TOT 5o" numFmtId="0">
      <sharedItems containsSemiMixedTypes="0" containsString="0" containsNumber="1" containsInteger="1" minValue="0" maxValue="0"/>
    </cacheField>
    <cacheField name="GPOS 5o" numFmtId="0">
      <sharedItems containsSemiMixedTypes="0" containsString="0" containsNumber="1" containsInteger="1" minValue="0" maxValue="0"/>
    </cacheField>
    <cacheField name="HOM TOTAL" numFmtId="0">
      <sharedItems containsSemiMixedTypes="0" containsString="0" containsNumber="1" containsInteger="1" minValue="0" maxValue="7824"/>
    </cacheField>
    <cacheField name="MUJ TOTAL" numFmtId="0">
      <sharedItems containsSemiMixedTypes="0" containsString="0" containsNumber="1" containsInteger="1" minValue="0" maxValue="6945"/>
    </cacheField>
    <cacheField name="TOTAL" numFmtId="0">
      <sharedItems containsSemiMixedTypes="0" containsString="0" containsNumber="1" containsInteger="1" minValue="3" maxValue="14769"/>
    </cacheField>
    <cacheField name="TOTAL GPOS" numFmtId="0">
      <sharedItems containsSemiMixedTypes="0" containsString="0" containsNumber="1" containsInteger="1" minValue="0" maxValue="42"/>
    </cacheField>
    <cacheField name="HOM EGRESADOS" numFmtId="0">
      <sharedItems containsSemiMixedTypes="0" containsString="0" containsNumber="1" containsInteger="1" minValue="0" maxValue="735"/>
    </cacheField>
    <cacheField name="MUJ EGRESADAS" numFmtId="0">
      <sharedItems containsSemiMixedTypes="0" containsString="0" containsNumber="1" containsInteger="1" minValue="0" maxValue="841"/>
    </cacheField>
    <cacheField name="TOT EGRESADOS" numFmtId="0">
      <sharedItems containsSemiMixedTypes="0" containsString="0" containsNumber="1" containsInteger="1" minValue="0" maxValue="1576"/>
    </cacheField>
    <cacheField name="HOM TITULADOS" numFmtId="0">
      <sharedItems containsSemiMixedTypes="0" containsString="0" containsNumber="1" containsInteger="1" minValue="0" maxValue="496"/>
    </cacheField>
    <cacheField name="MUJ TITULADOS" numFmtId="0">
      <sharedItems containsSemiMixedTypes="0" containsString="0" containsNumber="1" containsInteger="1" minValue="0" maxValue="284"/>
    </cacheField>
    <cacheField name="TOT TITULADOS" numFmtId="0">
      <sharedItems containsSemiMixedTypes="0" containsString="0" containsNumber="1" containsInteger="1" minValue="0" maxValue="780"/>
    </cacheField>
    <cacheField name="HOM DOCENTES" numFmtId="0">
      <sharedItems containsSemiMixedTypes="0" containsString="0" containsNumber="1" containsInteger="1" minValue="0" maxValue="180"/>
    </cacheField>
    <cacheField name="MUJ DOCENTES" numFmtId="0">
      <sharedItems containsSemiMixedTypes="0" containsString="0" containsNumber="1" containsInteger="1" minValue="0" maxValue="109"/>
    </cacheField>
    <cacheField name="TOTAL DOCENTES" numFmtId="0">
      <sharedItems containsSemiMixedTypes="0" containsString="0" containsNumber="1" containsInteger="1" minValue="0" maxValue="28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0">
  <r>
    <x v="0"/>
    <x v="0"/>
    <x v="0"/>
    <x v="0"/>
    <x v="0"/>
    <x v="0"/>
    <x v="0"/>
    <x v="0"/>
    <x v="0"/>
    <n v="3"/>
    <n v="0"/>
    <n v="3"/>
    <n v="0"/>
    <n v="2"/>
    <n v="0"/>
    <n v="2"/>
    <n v="0"/>
    <n v="0"/>
    <n v="0"/>
    <n v="0"/>
    <n v="0"/>
    <n v="0"/>
    <n v="7"/>
    <n v="0"/>
    <n v="7"/>
    <n v="0"/>
    <n v="0"/>
    <n v="0"/>
    <n v="0"/>
    <n v="0"/>
    <n v="0"/>
    <n v="0"/>
    <n v="0"/>
    <n v="0"/>
  </r>
  <r>
    <x v="1"/>
    <x v="1"/>
    <x v="0"/>
    <x v="1"/>
    <x v="1"/>
    <x v="0"/>
    <x v="1"/>
    <x v="1"/>
    <x v="1"/>
    <n v="14"/>
    <n v="21"/>
    <n v="35"/>
    <n v="0"/>
    <n v="10"/>
    <n v="15"/>
    <n v="25"/>
    <n v="0"/>
    <n v="100"/>
    <n v="7"/>
    <n v="8"/>
    <n v="15"/>
    <n v="0"/>
    <n v="7"/>
    <n v="8"/>
    <n v="15"/>
    <n v="0"/>
    <n v="0"/>
    <n v="0"/>
    <n v="0"/>
    <n v="0"/>
    <n v="0"/>
    <n v="0"/>
    <n v="0"/>
    <n v="0"/>
  </r>
  <r>
    <x v="2"/>
    <x v="2"/>
    <x v="1"/>
    <x v="1"/>
    <x v="1"/>
    <x v="0"/>
    <x v="2"/>
    <x v="0"/>
    <x v="2"/>
    <n v="0"/>
    <n v="0"/>
    <n v="0"/>
    <n v="0"/>
    <n v="0"/>
    <n v="0"/>
    <n v="0"/>
    <n v="0"/>
    <n v="31"/>
    <n v="25"/>
    <n v="6"/>
    <n v="31"/>
    <n v="0"/>
    <n v="105"/>
    <n v="36"/>
    <n v="141"/>
    <n v="1"/>
    <n v="0"/>
    <n v="1"/>
    <n v="0"/>
    <n v="1"/>
    <n v="0"/>
    <n v="0"/>
    <n v="0"/>
    <n v="0"/>
  </r>
  <r>
    <x v="2"/>
    <x v="3"/>
    <x v="2"/>
    <x v="1"/>
    <x v="1"/>
    <x v="0"/>
    <x v="2"/>
    <x v="0"/>
    <x v="2"/>
    <n v="4"/>
    <n v="10"/>
    <n v="14"/>
    <n v="0"/>
    <n v="14"/>
    <n v="15"/>
    <n v="29"/>
    <n v="0"/>
    <n v="123"/>
    <n v="49"/>
    <n v="74"/>
    <n v="123"/>
    <n v="1"/>
    <n v="303"/>
    <n v="370"/>
    <n v="673"/>
    <n v="1"/>
    <n v="1"/>
    <n v="1"/>
    <n v="0"/>
    <n v="1"/>
    <n v="0"/>
    <n v="0"/>
    <n v="0"/>
    <n v="0"/>
  </r>
  <r>
    <x v="3"/>
    <x v="4"/>
    <x v="3"/>
    <x v="1"/>
    <x v="1"/>
    <x v="0"/>
    <x v="3"/>
    <x v="0"/>
    <x v="2"/>
    <n v="24"/>
    <n v="11"/>
    <n v="35"/>
    <n v="0"/>
    <n v="11"/>
    <n v="3"/>
    <n v="14"/>
    <n v="0"/>
    <n v="76"/>
    <n v="47"/>
    <n v="15"/>
    <n v="62"/>
    <n v="0"/>
    <n v="234"/>
    <n v="69"/>
    <n v="303"/>
    <n v="0"/>
    <n v="0"/>
    <n v="0"/>
    <n v="0"/>
    <n v="0"/>
    <n v="0"/>
    <n v="0"/>
    <n v="0"/>
    <n v="0"/>
  </r>
  <r>
    <x v="3"/>
    <x v="4"/>
    <x v="3"/>
    <x v="1"/>
    <x v="1"/>
    <x v="0"/>
    <x v="4"/>
    <x v="0"/>
    <x v="2"/>
    <n v="16"/>
    <n v="4"/>
    <n v="20"/>
    <n v="8"/>
    <n v="8"/>
    <n v="1"/>
    <n v="9"/>
    <n v="0"/>
    <n v="20"/>
    <n v="10"/>
    <n v="6"/>
    <n v="16"/>
    <n v="0"/>
    <n v="61"/>
    <n v="20"/>
    <n v="81"/>
    <n v="0"/>
    <n v="0"/>
    <n v="0"/>
    <n v="0"/>
    <n v="0"/>
    <n v="0"/>
    <n v="0"/>
    <n v="0"/>
    <n v="0"/>
  </r>
  <r>
    <x v="3"/>
    <x v="5"/>
    <x v="4"/>
    <x v="1"/>
    <x v="1"/>
    <x v="0"/>
    <x v="5"/>
    <x v="0"/>
    <x v="2"/>
    <n v="0"/>
    <n v="0"/>
    <n v="0"/>
    <n v="0"/>
    <n v="0"/>
    <n v="0"/>
    <n v="0"/>
    <n v="0"/>
    <n v="0"/>
    <n v="0"/>
    <n v="0"/>
    <n v="0"/>
    <n v="0"/>
    <n v="49"/>
    <n v="23"/>
    <n v="72"/>
    <n v="0"/>
    <n v="0"/>
    <n v="0"/>
    <n v="0"/>
    <n v="0"/>
    <n v="0"/>
    <n v="0"/>
    <n v="0"/>
    <n v="0"/>
  </r>
  <r>
    <x v="3"/>
    <x v="5"/>
    <x v="4"/>
    <x v="1"/>
    <x v="1"/>
    <x v="0"/>
    <x v="6"/>
    <x v="0"/>
    <x v="2"/>
    <n v="0"/>
    <n v="0"/>
    <n v="0"/>
    <n v="0"/>
    <n v="0"/>
    <n v="0"/>
    <n v="0"/>
    <n v="0"/>
    <n v="20"/>
    <n v="16"/>
    <n v="4"/>
    <n v="20"/>
    <n v="0"/>
    <n v="42"/>
    <n v="17"/>
    <n v="59"/>
    <n v="0"/>
    <n v="0"/>
    <n v="0"/>
    <n v="0"/>
    <n v="0"/>
    <n v="0"/>
    <n v="0"/>
    <n v="0"/>
    <n v="0"/>
  </r>
  <r>
    <x v="3"/>
    <x v="6"/>
    <x v="0"/>
    <x v="1"/>
    <x v="1"/>
    <x v="0"/>
    <x v="5"/>
    <x v="0"/>
    <x v="2"/>
    <n v="42"/>
    <n v="21"/>
    <n v="63"/>
    <n v="0"/>
    <n v="47"/>
    <n v="23"/>
    <n v="70"/>
    <n v="0"/>
    <n v="0"/>
    <n v="0"/>
    <n v="0"/>
    <n v="0"/>
    <n v="0"/>
    <n v="90"/>
    <n v="28"/>
    <n v="118"/>
    <n v="0"/>
    <n v="0"/>
    <n v="0"/>
    <n v="0"/>
    <n v="0"/>
    <n v="0"/>
    <n v="0"/>
    <n v="0"/>
    <n v="0"/>
  </r>
  <r>
    <x v="3"/>
    <x v="6"/>
    <x v="0"/>
    <x v="1"/>
    <x v="1"/>
    <x v="0"/>
    <x v="6"/>
    <x v="0"/>
    <x v="2"/>
    <n v="0"/>
    <n v="0"/>
    <n v="0"/>
    <n v="0"/>
    <n v="0"/>
    <n v="0"/>
    <n v="0"/>
    <n v="0"/>
    <n v="53"/>
    <n v="38"/>
    <n v="15"/>
    <n v="53"/>
    <n v="0"/>
    <n v="99"/>
    <n v="36"/>
    <n v="135"/>
    <n v="0"/>
    <n v="0"/>
    <n v="0"/>
    <n v="0"/>
    <n v="0"/>
    <n v="0"/>
    <n v="0"/>
    <n v="0"/>
    <n v="0"/>
  </r>
  <r>
    <x v="3"/>
    <x v="7"/>
    <x v="0"/>
    <x v="1"/>
    <x v="1"/>
    <x v="0"/>
    <x v="7"/>
    <x v="0"/>
    <x v="2"/>
    <n v="42"/>
    <n v="17"/>
    <n v="59"/>
    <n v="0"/>
    <n v="36"/>
    <n v="5"/>
    <n v="41"/>
    <n v="0"/>
    <n v="172"/>
    <n v="76"/>
    <n v="23"/>
    <n v="99"/>
    <n v="0"/>
    <n v="375"/>
    <n v="150"/>
    <n v="525"/>
    <n v="0"/>
    <n v="0"/>
    <n v="0"/>
    <n v="0"/>
    <n v="0"/>
    <n v="4"/>
    <n v="1"/>
    <n v="5"/>
    <n v="0"/>
  </r>
  <r>
    <x v="4"/>
    <x v="8"/>
    <x v="5"/>
    <x v="1"/>
    <x v="1"/>
    <x v="0"/>
    <x v="8"/>
    <x v="0"/>
    <x v="0"/>
    <n v="0"/>
    <n v="0"/>
    <n v="0"/>
    <n v="0"/>
    <n v="0"/>
    <n v="0"/>
    <n v="0"/>
    <n v="0"/>
    <n v="0"/>
    <n v="0"/>
    <n v="0"/>
    <n v="0"/>
    <n v="0"/>
    <n v="26"/>
    <n v="33"/>
    <n v="59"/>
    <n v="0"/>
    <n v="3"/>
    <n v="0"/>
    <n v="0"/>
    <n v="0"/>
    <n v="3"/>
    <n v="3"/>
    <n v="6"/>
    <n v="0"/>
  </r>
  <r>
    <x v="4"/>
    <x v="8"/>
    <x v="5"/>
    <x v="1"/>
    <x v="1"/>
    <x v="0"/>
    <x v="9"/>
    <x v="0"/>
    <x v="0"/>
    <n v="0"/>
    <n v="0"/>
    <n v="0"/>
    <n v="0"/>
    <n v="0"/>
    <n v="0"/>
    <n v="0"/>
    <n v="0"/>
    <n v="0"/>
    <n v="0"/>
    <n v="0"/>
    <n v="0"/>
    <n v="0"/>
    <n v="43"/>
    <n v="14"/>
    <n v="57"/>
    <n v="0"/>
    <n v="0"/>
    <n v="0"/>
    <n v="0"/>
    <n v="0"/>
    <n v="1"/>
    <n v="3"/>
    <n v="4"/>
    <n v="0"/>
  </r>
  <r>
    <x v="5"/>
    <x v="9"/>
    <x v="6"/>
    <x v="1"/>
    <x v="1"/>
    <x v="0"/>
    <x v="8"/>
    <x v="0"/>
    <x v="0"/>
    <n v="30"/>
    <n v="6"/>
    <n v="36"/>
    <n v="0"/>
    <n v="0"/>
    <n v="0"/>
    <n v="0"/>
    <n v="0"/>
    <n v="0"/>
    <n v="0"/>
    <n v="0"/>
    <n v="0"/>
    <n v="0"/>
    <n v="30"/>
    <n v="6"/>
    <n v="36"/>
    <n v="0"/>
    <n v="0"/>
    <n v="0"/>
    <n v="0"/>
    <n v="0"/>
    <n v="0"/>
    <n v="0"/>
    <n v="0"/>
    <n v="0"/>
  </r>
  <r>
    <x v="6"/>
    <x v="10"/>
    <x v="0"/>
    <x v="1"/>
    <x v="2"/>
    <x v="0"/>
    <x v="10"/>
    <x v="1"/>
    <x v="1"/>
    <n v="12"/>
    <n v="5"/>
    <n v="17"/>
    <n v="0"/>
    <n v="4"/>
    <n v="3"/>
    <n v="7"/>
    <n v="0"/>
    <n v="46"/>
    <n v="0"/>
    <n v="0"/>
    <n v="0"/>
    <n v="0"/>
    <n v="4"/>
    <n v="3"/>
    <n v="7"/>
    <n v="0"/>
    <n v="0"/>
    <n v="0"/>
    <n v="0"/>
    <n v="0"/>
    <n v="0"/>
    <n v="0"/>
    <n v="0"/>
    <n v="0"/>
  </r>
  <r>
    <x v="7"/>
    <x v="11"/>
    <x v="3"/>
    <x v="1"/>
    <x v="2"/>
    <x v="0"/>
    <x v="10"/>
    <x v="1"/>
    <x v="1"/>
    <n v="8"/>
    <n v="6"/>
    <n v="14"/>
    <n v="0"/>
    <n v="5"/>
    <n v="6"/>
    <n v="11"/>
    <n v="0"/>
    <n v="30"/>
    <n v="13"/>
    <n v="6"/>
    <n v="19"/>
    <n v="0"/>
    <n v="26"/>
    <n v="25"/>
    <n v="51"/>
    <n v="0"/>
    <n v="0"/>
    <n v="0"/>
    <n v="0"/>
    <n v="0"/>
    <n v="0"/>
    <n v="0"/>
    <n v="0"/>
    <n v="0"/>
  </r>
  <r>
    <x v="8"/>
    <x v="12"/>
    <x v="0"/>
    <x v="1"/>
    <x v="2"/>
    <x v="0"/>
    <x v="11"/>
    <x v="1"/>
    <x v="1"/>
    <n v="5"/>
    <n v="30"/>
    <n v="35"/>
    <n v="0"/>
    <n v="3"/>
    <n v="6"/>
    <n v="9"/>
    <n v="0"/>
    <n v="50"/>
    <n v="13"/>
    <n v="19"/>
    <n v="32"/>
    <n v="0"/>
    <n v="43"/>
    <n v="50"/>
    <n v="93"/>
    <n v="1"/>
    <n v="0"/>
    <n v="1"/>
    <n v="0"/>
    <n v="1"/>
    <n v="0"/>
    <n v="0"/>
    <n v="0"/>
    <n v="0"/>
  </r>
  <r>
    <x v="9"/>
    <x v="13"/>
    <x v="0"/>
    <x v="1"/>
    <x v="2"/>
    <x v="0"/>
    <x v="12"/>
    <x v="0"/>
    <x v="0"/>
    <n v="0"/>
    <n v="0"/>
    <n v="0"/>
    <n v="0"/>
    <n v="0"/>
    <n v="0"/>
    <n v="0"/>
    <n v="0"/>
    <n v="3"/>
    <n v="1"/>
    <n v="0"/>
    <n v="1"/>
    <n v="0"/>
    <n v="2"/>
    <n v="0"/>
    <n v="2"/>
    <n v="0"/>
    <n v="0"/>
    <n v="0"/>
    <n v="0"/>
    <n v="0"/>
    <n v="0"/>
    <n v="0"/>
    <n v="0"/>
    <n v="0"/>
  </r>
  <r>
    <x v="9"/>
    <x v="13"/>
    <x v="0"/>
    <x v="1"/>
    <x v="2"/>
    <x v="0"/>
    <x v="13"/>
    <x v="0"/>
    <x v="0"/>
    <n v="1"/>
    <n v="0"/>
    <n v="1"/>
    <n v="0"/>
    <n v="0"/>
    <n v="0"/>
    <n v="0"/>
    <n v="0"/>
    <n v="5"/>
    <n v="3"/>
    <n v="0"/>
    <n v="3"/>
    <n v="0"/>
    <n v="8"/>
    <n v="0"/>
    <n v="8"/>
    <n v="0"/>
    <n v="0"/>
    <n v="0"/>
    <n v="0"/>
    <n v="0"/>
    <n v="0"/>
    <n v="0"/>
    <n v="0"/>
    <n v="0"/>
  </r>
  <r>
    <x v="9"/>
    <x v="13"/>
    <x v="0"/>
    <x v="1"/>
    <x v="2"/>
    <x v="0"/>
    <x v="14"/>
    <x v="0"/>
    <x v="0"/>
    <n v="0"/>
    <n v="1"/>
    <n v="1"/>
    <n v="0"/>
    <n v="0"/>
    <n v="0"/>
    <n v="0"/>
    <n v="0"/>
    <n v="28"/>
    <n v="14"/>
    <n v="10"/>
    <n v="24"/>
    <n v="0"/>
    <n v="33"/>
    <n v="20"/>
    <n v="53"/>
    <n v="0"/>
    <n v="0"/>
    <n v="0"/>
    <n v="0"/>
    <n v="0"/>
    <n v="0"/>
    <n v="0"/>
    <n v="0"/>
    <n v="0"/>
  </r>
  <r>
    <x v="9"/>
    <x v="13"/>
    <x v="0"/>
    <x v="1"/>
    <x v="2"/>
    <x v="0"/>
    <x v="15"/>
    <x v="0"/>
    <x v="0"/>
    <n v="0"/>
    <n v="0"/>
    <n v="0"/>
    <n v="0"/>
    <n v="0"/>
    <n v="0"/>
    <n v="0"/>
    <n v="0"/>
    <n v="5"/>
    <n v="0"/>
    <n v="2"/>
    <n v="2"/>
    <n v="0"/>
    <n v="1"/>
    <n v="2"/>
    <n v="3"/>
    <n v="0"/>
    <n v="0"/>
    <n v="0"/>
    <n v="0"/>
    <n v="0"/>
    <n v="0"/>
    <n v="0"/>
    <n v="0"/>
    <n v="0"/>
  </r>
  <r>
    <x v="9"/>
    <x v="13"/>
    <x v="0"/>
    <x v="1"/>
    <x v="2"/>
    <x v="0"/>
    <x v="16"/>
    <x v="0"/>
    <x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</r>
  <r>
    <x v="9"/>
    <x v="13"/>
    <x v="0"/>
    <x v="1"/>
    <x v="2"/>
    <x v="0"/>
    <x v="17"/>
    <x v="0"/>
    <x v="0"/>
    <n v="0"/>
    <n v="0"/>
    <n v="0"/>
    <n v="0"/>
    <n v="0"/>
    <n v="0"/>
    <n v="0"/>
    <n v="0"/>
    <n v="5"/>
    <n v="0"/>
    <n v="0"/>
    <n v="0"/>
    <n v="0"/>
    <n v="1"/>
    <n v="0"/>
    <n v="1"/>
    <n v="0"/>
    <n v="0"/>
    <n v="0"/>
    <n v="0"/>
    <n v="0"/>
    <n v="0"/>
    <n v="0"/>
    <n v="0"/>
    <n v="0"/>
  </r>
  <r>
    <x v="9"/>
    <x v="13"/>
    <x v="0"/>
    <x v="1"/>
    <x v="2"/>
    <x v="0"/>
    <x v="18"/>
    <x v="0"/>
    <x v="0"/>
    <n v="2"/>
    <n v="0"/>
    <n v="2"/>
    <n v="0"/>
    <n v="0"/>
    <n v="0"/>
    <n v="0"/>
    <n v="0"/>
    <n v="5"/>
    <n v="1"/>
    <n v="0"/>
    <n v="1"/>
    <n v="0"/>
    <n v="11"/>
    <n v="2"/>
    <n v="13"/>
    <n v="0"/>
    <n v="0"/>
    <n v="0"/>
    <n v="0"/>
    <n v="0"/>
    <n v="0"/>
    <n v="0"/>
    <n v="0"/>
    <n v="0"/>
  </r>
  <r>
    <x v="9"/>
    <x v="13"/>
    <x v="0"/>
    <x v="1"/>
    <x v="2"/>
    <x v="0"/>
    <x v="19"/>
    <x v="0"/>
    <x v="0"/>
    <n v="0"/>
    <n v="0"/>
    <n v="0"/>
    <n v="0"/>
    <n v="0"/>
    <n v="0"/>
    <n v="0"/>
    <n v="0"/>
    <n v="3"/>
    <n v="1"/>
    <n v="0"/>
    <n v="1"/>
    <n v="0"/>
    <n v="4"/>
    <n v="0"/>
    <n v="4"/>
    <n v="0"/>
    <n v="0"/>
    <n v="0"/>
    <n v="0"/>
    <n v="0"/>
    <n v="0"/>
    <n v="0"/>
    <n v="0"/>
    <n v="0"/>
  </r>
  <r>
    <x v="9"/>
    <x v="13"/>
    <x v="0"/>
    <x v="1"/>
    <x v="2"/>
    <x v="0"/>
    <x v="20"/>
    <x v="0"/>
    <x v="0"/>
    <n v="0"/>
    <n v="1"/>
    <n v="1"/>
    <n v="0"/>
    <n v="0"/>
    <n v="0"/>
    <n v="0"/>
    <n v="0"/>
    <n v="10"/>
    <n v="0"/>
    <n v="1"/>
    <n v="1"/>
    <n v="0"/>
    <n v="4"/>
    <n v="6"/>
    <n v="10"/>
    <n v="0"/>
    <n v="0"/>
    <n v="0"/>
    <n v="0"/>
    <n v="0"/>
    <n v="0"/>
    <n v="0"/>
    <n v="0"/>
    <n v="0"/>
  </r>
  <r>
    <x v="9"/>
    <x v="13"/>
    <x v="0"/>
    <x v="1"/>
    <x v="2"/>
    <x v="0"/>
    <x v="21"/>
    <x v="0"/>
    <x v="0"/>
    <n v="0"/>
    <n v="0"/>
    <n v="0"/>
    <n v="0"/>
    <n v="0"/>
    <n v="0"/>
    <n v="0"/>
    <n v="0"/>
    <n v="5"/>
    <n v="1"/>
    <n v="0"/>
    <n v="1"/>
    <n v="0"/>
    <n v="2"/>
    <n v="0"/>
    <n v="2"/>
    <n v="0"/>
    <n v="0"/>
    <n v="0"/>
    <n v="0"/>
    <n v="0"/>
    <n v="0"/>
    <n v="0"/>
    <n v="0"/>
    <n v="0"/>
  </r>
  <r>
    <x v="9"/>
    <x v="13"/>
    <x v="0"/>
    <x v="1"/>
    <x v="2"/>
    <x v="0"/>
    <x v="22"/>
    <x v="0"/>
    <x v="0"/>
    <n v="0"/>
    <n v="0"/>
    <n v="0"/>
    <n v="0"/>
    <n v="0"/>
    <n v="0"/>
    <n v="0"/>
    <n v="0"/>
    <n v="5"/>
    <n v="0"/>
    <n v="1"/>
    <n v="1"/>
    <n v="0"/>
    <n v="0"/>
    <n v="1"/>
    <n v="1"/>
    <n v="0"/>
    <n v="0"/>
    <n v="0"/>
    <n v="0"/>
    <n v="0"/>
    <n v="0"/>
    <n v="0"/>
    <n v="0"/>
    <n v="0"/>
  </r>
  <r>
    <x v="10"/>
    <x v="14"/>
    <x v="0"/>
    <x v="1"/>
    <x v="2"/>
    <x v="0"/>
    <x v="23"/>
    <x v="0"/>
    <x v="3"/>
    <n v="0"/>
    <n v="0"/>
    <n v="0"/>
    <n v="0"/>
    <n v="0"/>
    <n v="0"/>
    <n v="0"/>
    <n v="0"/>
    <n v="25"/>
    <n v="9"/>
    <n v="8"/>
    <n v="17"/>
    <n v="0"/>
    <n v="19"/>
    <n v="16"/>
    <n v="35"/>
    <n v="0"/>
    <n v="0"/>
    <n v="0"/>
    <n v="0"/>
    <n v="0"/>
    <n v="0"/>
    <n v="0"/>
    <n v="0"/>
    <n v="0"/>
  </r>
  <r>
    <x v="10"/>
    <x v="14"/>
    <x v="0"/>
    <x v="1"/>
    <x v="2"/>
    <x v="0"/>
    <x v="24"/>
    <x v="0"/>
    <x v="3"/>
    <n v="0"/>
    <n v="0"/>
    <n v="0"/>
    <n v="0"/>
    <n v="0"/>
    <n v="0"/>
    <n v="0"/>
    <n v="0"/>
    <n v="18"/>
    <n v="6"/>
    <n v="8"/>
    <n v="14"/>
    <n v="0"/>
    <n v="9"/>
    <n v="18"/>
    <n v="27"/>
    <n v="0"/>
    <n v="0"/>
    <n v="0"/>
    <n v="0"/>
    <n v="0"/>
    <n v="0"/>
    <n v="3"/>
    <n v="3"/>
    <n v="0"/>
  </r>
  <r>
    <x v="11"/>
    <x v="15"/>
    <x v="0"/>
    <x v="1"/>
    <x v="2"/>
    <x v="0"/>
    <x v="25"/>
    <x v="1"/>
    <x v="1"/>
    <n v="1"/>
    <n v="4"/>
    <n v="5"/>
    <n v="0"/>
    <n v="6"/>
    <n v="11"/>
    <n v="17"/>
    <n v="0"/>
    <n v="20"/>
    <n v="0"/>
    <n v="0"/>
    <n v="0"/>
    <n v="0"/>
    <n v="4"/>
    <n v="9"/>
    <n v="13"/>
    <n v="0"/>
    <n v="0"/>
    <n v="0"/>
    <n v="0"/>
    <n v="0"/>
    <n v="0"/>
    <n v="0"/>
    <n v="0"/>
    <n v="0"/>
  </r>
  <r>
    <x v="11"/>
    <x v="15"/>
    <x v="0"/>
    <x v="1"/>
    <x v="2"/>
    <x v="0"/>
    <x v="10"/>
    <x v="1"/>
    <x v="1"/>
    <n v="7"/>
    <n v="7"/>
    <n v="14"/>
    <n v="0"/>
    <n v="18"/>
    <n v="22"/>
    <n v="40"/>
    <n v="0"/>
    <n v="0"/>
    <n v="0"/>
    <n v="0"/>
    <n v="0"/>
    <n v="0"/>
    <n v="28"/>
    <n v="37"/>
    <n v="65"/>
    <n v="0"/>
    <n v="0"/>
    <n v="0"/>
    <n v="0"/>
    <n v="0"/>
    <n v="0"/>
    <n v="0"/>
    <n v="0"/>
    <n v="0"/>
  </r>
  <r>
    <x v="12"/>
    <x v="16"/>
    <x v="0"/>
    <x v="1"/>
    <x v="2"/>
    <x v="0"/>
    <x v="26"/>
    <x v="1"/>
    <x v="1"/>
    <n v="5"/>
    <n v="36"/>
    <n v="41"/>
    <n v="0"/>
    <n v="0"/>
    <n v="11"/>
    <n v="11"/>
    <n v="0"/>
    <n v="60"/>
    <n v="5"/>
    <n v="14"/>
    <n v="19"/>
    <n v="0"/>
    <n v="24"/>
    <n v="88"/>
    <n v="112"/>
    <n v="0"/>
    <n v="0"/>
    <n v="0"/>
    <n v="0"/>
    <n v="0"/>
    <n v="0"/>
    <n v="0"/>
    <n v="0"/>
    <n v="0"/>
  </r>
  <r>
    <x v="13"/>
    <x v="17"/>
    <x v="2"/>
    <x v="1"/>
    <x v="2"/>
    <x v="0"/>
    <x v="27"/>
    <x v="1"/>
    <x v="1"/>
    <n v="5"/>
    <n v="5"/>
    <n v="10"/>
    <n v="0"/>
    <n v="5"/>
    <n v="5"/>
    <n v="10"/>
    <n v="0"/>
    <n v="0"/>
    <n v="0"/>
    <n v="0"/>
    <n v="0"/>
    <n v="0"/>
    <n v="1"/>
    <n v="0"/>
    <n v="1"/>
    <n v="0"/>
    <n v="0"/>
    <n v="0"/>
    <n v="0"/>
    <n v="0"/>
    <n v="0"/>
    <n v="0"/>
    <n v="0"/>
    <n v="0"/>
  </r>
  <r>
    <x v="2"/>
    <x v="18"/>
    <x v="4"/>
    <x v="1"/>
    <x v="2"/>
    <x v="0"/>
    <x v="28"/>
    <x v="0"/>
    <x v="2"/>
    <n v="0"/>
    <n v="0"/>
    <n v="0"/>
    <n v="0"/>
    <n v="0"/>
    <n v="3"/>
    <n v="3"/>
    <n v="0"/>
    <n v="69"/>
    <n v="13"/>
    <n v="26"/>
    <n v="39"/>
    <n v="1"/>
    <n v="25"/>
    <n v="80"/>
    <n v="105"/>
    <n v="1"/>
    <n v="0"/>
    <n v="1"/>
    <n v="0"/>
    <n v="1"/>
    <n v="0"/>
    <n v="0"/>
    <n v="0"/>
    <n v="0"/>
  </r>
  <r>
    <x v="2"/>
    <x v="19"/>
    <x v="2"/>
    <x v="1"/>
    <x v="2"/>
    <x v="0"/>
    <x v="11"/>
    <x v="0"/>
    <x v="2"/>
    <n v="0"/>
    <n v="2"/>
    <n v="2"/>
    <n v="0"/>
    <n v="7"/>
    <n v="4"/>
    <n v="11"/>
    <n v="0"/>
    <n v="51"/>
    <n v="14"/>
    <n v="37"/>
    <n v="51"/>
    <n v="0"/>
    <n v="45"/>
    <n v="79"/>
    <n v="124"/>
    <n v="0"/>
    <n v="0"/>
    <n v="0"/>
    <n v="0"/>
    <n v="0"/>
    <n v="0"/>
    <n v="0"/>
    <n v="0"/>
    <n v="0"/>
  </r>
  <r>
    <x v="2"/>
    <x v="19"/>
    <x v="2"/>
    <x v="1"/>
    <x v="2"/>
    <x v="0"/>
    <x v="29"/>
    <x v="0"/>
    <x v="2"/>
    <n v="2"/>
    <n v="19"/>
    <n v="21"/>
    <n v="0"/>
    <n v="2"/>
    <n v="34"/>
    <n v="36"/>
    <n v="0"/>
    <n v="51"/>
    <n v="9"/>
    <n v="42"/>
    <n v="51"/>
    <n v="0"/>
    <n v="39"/>
    <n v="288"/>
    <n v="327"/>
    <n v="0"/>
    <n v="0"/>
    <n v="0"/>
    <n v="0"/>
    <n v="0"/>
    <n v="0"/>
    <n v="0"/>
    <n v="0"/>
    <n v="0"/>
  </r>
  <r>
    <x v="2"/>
    <x v="19"/>
    <x v="2"/>
    <x v="1"/>
    <x v="2"/>
    <x v="0"/>
    <x v="10"/>
    <x v="0"/>
    <x v="2"/>
    <n v="22"/>
    <n v="39"/>
    <n v="61"/>
    <n v="0"/>
    <n v="38"/>
    <n v="64"/>
    <n v="102"/>
    <n v="0"/>
    <n v="119"/>
    <n v="57"/>
    <n v="62"/>
    <n v="119"/>
    <n v="0"/>
    <n v="391"/>
    <n v="455"/>
    <n v="846"/>
    <n v="0"/>
    <n v="0"/>
    <n v="0"/>
    <n v="0"/>
    <n v="0"/>
    <n v="0"/>
    <n v="0"/>
    <n v="0"/>
    <n v="0"/>
  </r>
  <r>
    <x v="2"/>
    <x v="19"/>
    <x v="2"/>
    <x v="1"/>
    <x v="2"/>
    <x v="0"/>
    <x v="14"/>
    <x v="0"/>
    <x v="2"/>
    <n v="13"/>
    <n v="5"/>
    <n v="18"/>
    <n v="0"/>
    <n v="2"/>
    <n v="11"/>
    <n v="13"/>
    <n v="0"/>
    <n v="41"/>
    <n v="28"/>
    <n v="13"/>
    <n v="41"/>
    <n v="0"/>
    <n v="99"/>
    <n v="60"/>
    <n v="159"/>
    <n v="0"/>
    <n v="1"/>
    <n v="0"/>
    <n v="0"/>
    <n v="0"/>
    <n v="0"/>
    <n v="0"/>
    <n v="0"/>
    <n v="0"/>
  </r>
  <r>
    <x v="2"/>
    <x v="20"/>
    <x v="2"/>
    <x v="1"/>
    <x v="2"/>
    <x v="0"/>
    <x v="30"/>
    <x v="0"/>
    <x v="2"/>
    <n v="8"/>
    <n v="6"/>
    <n v="14"/>
    <n v="0"/>
    <n v="9"/>
    <n v="9"/>
    <n v="18"/>
    <n v="0"/>
    <n v="16"/>
    <n v="12"/>
    <n v="4"/>
    <n v="16"/>
    <n v="0"/>
    <n v="49"/>
    <n v="22"/>
    <n v="71"/>
    <n v="1"/>
    <n v="0"/>
    <n v="1"/>
    <n v="0"/>
    <n v="1"/>
    <n v="0"/>
    <n v="0"/>
    <n v="0"/>
    <n v="0"/>
  </r>
  <r>
    <x v="2"/>
    <x v="20"/>
    <x v="2"/>
    <x v="1"/>
    <x v="2"/>
    <x v="0"/>
    <x v="31"/>
    <x v="0"/>
    <x v="2"/>
    <n v="1"/>
    <n v="7"/>
    <n v="8"/>
    <n v="0"/>
    <n v="5"/>
    <n v="11"/>
    <n v="16"/>
    <n v="0"/>
    <n v="36"/>
    <n v="11"/>
    <n v="25"/>
    <n v="36"/>
    <n v="0"/>
    <n v="37"/>
    <n v="64"/>
    <n v="101"/>
    <n v="2"/>
    <n v="0"/>
    <n v="0"/>
    <n v="2"/>
    <n v="2"/>
    <n v="0"/>
    <n v="0"/>
    <n v="0"/>
    <n v="0"/>
  </r>
  <r>
    <x v="3"/>
    <x v="21"/>
    <x v="7"/>
    <x v="1"/>
    <x v="2"/>
    <x v="0"/>
    <x v="32"/>
    <x v="0"/>
    <x v="2"/>
    <n v="0"/>
    <n v="0"/>
    <n v="0"/>
    <n v="0"/>
    <n v="0"/>
    <n v="0"/>
    <n v="0"/>
    <n v="0"/>
    <n v="170"/>
    <n v="2"/>
    <n v="5"/>
    <n v="7"/>
    <n v="1"/>
    <n v="8"/>
    <n v="10"/>
    <n v="18"/>
    <n v="1"/>
    <n v="0"/>
    <n v="1"/>
    <n v="0"/>
    <n v="1"/>
    <n v="0"/>
    <n v="0"/>
    <n v="0"/>
    <n v="0"/>
  </r>
  <r>
    <x v="3"/>
    <x v="22"/>
    <x v="0"/>
    <x v="1"/>
    <x v="2"/>
    <x v="0"/>
    <x v="32"/>
    <x v="0"/>
    <x v="2"/>
    <n v="10"/>
    <n v="8"/>
    <n v="18"/>
    <n v="0"/>
    <n v="1"/>
    <n v="2"/>
    <n v="3"/>
    <n v="0"/>
    <n v="49"/>
    <n v="18"/>
    <n v="23"/>
    <n v="41"/>
    <n v="0"/>
    <n v="72"/>
    <n v="83"/>
    <n v="155"/>
    <n v="0"/>
    <n v="0"/>
    <n v="0"/>
    <n v="0"/>
    <n v="0"/>
    <n v="1"/>
    <n v="0"/>
    <n v="1"/>
    <n v="0"/>
  </r>
  <r>
    <x v="3"/>
    <x v="22"/>
    <x v="0"/>
    <x v="1"/>
    <x v="2"/>
    <x v="0"/>
    <x v="33"/>
    <x v="0"/>
    <x v="2"/>
    <n v="2"/>
    <n v="5"/>
    <n v="7"/>
    <n v="0"/>
    <n v="1"/>
    <n v="8"/>
    <n v="9"/>
    <n v="0"/>
    <n v="26"/>
    <n v="5"/>
    <n v="19"/>
    <n v="24"/>
    <n v="0"/>
    <n v="17"/>
    <n v="60"/>
    <n v="77"/>
    <n v="0"/>
    <n v="0"/>
    <n v="0"/>
    <n v="0"/>
    <n v="0"/>
    <n v="2"/>
    <n v="4"/>
    <n v="6"/>
    <n v="0"/>
  </r>
  <r>
    <x v="3"/>
    <x v="22"/>
    <x v="0"/>
    <x v="1"/>
    <x v="2"/>
    <x v="0"/>
    <x v="14"/>
    <x v="0"/>
    <x v="2"/>
    <n v="15"/>
    <n v="5"/>
    <n v="20"/>
    <n v="0"/>
    <n v="10"/>
    <n v="2"/>
    <n v="12"/>
    <n v="0"/>
    <n v="70"/>
    <n v="64"/>
    <n v="13"/>
    <n v="77"/>
    <n v="0"/>
    <n v="193"/>
    <n v="80"/>
    <n v="273"/>
    <n v="0"/>
    <n v="0"/>
    <n v="0"/>
    <n v="0"/>
    <n v="0"/>
    <n v="1"/>
    <n v="0"/>
    <n v="1"/>
    <n v="0"/>
  </r>
  <r>
    <x v="3"/>
    <x v="22"/>
    <x v="0"/>
    <x v="1"/>
    <x v="2"/>
    <x v="0"/>
    <x v="34"/>
    <x v="0"/>
    <x v="2"/>
    <n v="1"/>
    <n v="3"/>
    <n v="4"/>
    <n v="0"/>
    <n v="1"/>
    <n v="6"/>
    <n v="7"/>
    <n v="0"/>
    <n v="23"/>
    <n v="10"/>
    <n v="11"/>
    <n v="21"/>
    <n v="0"/>
    <n v="25"/>
    <n v="58"/>
    <n v="83"/>
    <n v="0"/>
    <n v="0"/>
    <n v="0"/>
    <n v="0"/>
    <n v="0"/>
    <n v="0"/>
    <n v="1"/>
    <n v="1"/>
    <n v="0"/>
  </r>
  <r>
    <x v="3"/>
    <x v="23"/>
    <x v="0"/>
    <x v="1"/>
    <x v="2"/>
    <x v="0"/>
    <x v="35"/>
    <x v="0"/>
    <x v="2"/>
    <n v="14"/>
    <n v="6"/>
    <n v="20"/>
    <n v="0"/>
    <n v="9"/>
    <n v="6"/>
    <n v="15"/>
    <n v="0"/>
    <n v="38"/>
    <n v="24"/>
    <n v="14"/>
    <n v="38"/>
    <n v="1"/>
    <n v="71"/>
    <n v="43"/>
    <n v="114"/>
    <n v="1"/>
    <n v="0"/>
    <n v="1"/>
    <n v="0"/>
    <n v="1"/>
    <n v="0"/>
    <n v="0"/>
    <n v="0"/>
    <n v="0"/>
  </r>
  <r>
    <x v="3"/>
    <x v="23"/>
    <x v="0"/>
    <x v="1"/>
    <x v="2"/>
    <x v="0"/>
    <x v="36"/>
    <x v="0"/>
    <x v="2"/>
    <n v="5"/>
    <n v="15"/>
    <n v="20"/>
    <n v="0"/>
    <n v="3"/>
    <n v="5"/>
    <n v="8"/>
    <n v="0"/>
    <n v="24"/>
    <n v="14"/>
    <n v="10"/>
    <n v="24"/>
    <n v="0"/>
    <n v="38"/>
    <n v="25"/>
    <n v="63"/>
    <n v="0"/>
    <n v="0"/>
    <n v="0"/>
    <n v="0"/>
    <n v="0"/>
    <n v="0"/>
    <n v="0"/>
    <n v="0"/>
    <n v="0"/>
  </r>
  <r>
    <x v="3"/>
    <x v="23"/>
    <x v="0"/>
    <x v="1"/>
    <x v="2"/>
    <x v="0"/>
    <x v="37"/>
    <x v="0"/>
    <x v="2"/>
    <n v="11"/>
    <n v="25"/>
    <n v="36"/>
    <n v="0"/>
    <n v="4"/>
    <n v="15"/>
    <n v="19"/>
    <n v="0"/>
    <n v="39"/>
    <n v="17"/>
    <n v="22"/>
    <n v="39"/>
    <n v="0"/>
    <n v="84"/>
    <n v="156"/>
    <n v="240"/>
    <n v="0"/>
    <n v="0"/>
    <n v="0"/>
    <n v="0"/>
    <n v="0"/>
    <n v="0"/>
    <n v="0"/>
    <n v="0"/>
    <n v="0"/>
  </r>
  <r>
    <x v="3"/>
    <x v="23"/>
    <x v="0"/>
    <x v="1"/>
    <x v="2"/>
    <x v="0"/>
    <x v="38"/>
    <x v="0"/>
    <x v="2"/>
    <n v="3"/>
    <n v="15"/>
    <n v="18"/>
    <n v="0"/>
    <n v="6"/>
    <n v="22"/>
    <n v="28"/>
    <n v="0"/>
    <n v="27"/>
    <n v="9"/>
    <n v="18"/>
    <n v="27"/>
    <n v="0"/>
    <n v="55"/>
    <n v="101"/>
    <n v="156"/>
    <n v="0"/>
    <n v="0"/>
    <n v="0"/>
    <n v="0"/>
    <n v="0"/>
    <n v="0"/>
    <n v="1"/>
    <n v="1"/>
    <n v="0"/>
  </r>
  <r>
    <x v="14"/>
    <x v="24"/>
    <x v="0"/>
    <x v="1"/>
    <x v="2"/>
    <x v="0"/>
    <x v="39"/>
    <x v="1"/>
    <x v="1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4"/>
    <x v="24"/>
    <x v="0"/>
    <x v="1"/>
    <x v="2"/>
    <x v="0"/>
    <x v="40"/>
    <x v="1"/>
    <x v="1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5"/>
    <x v="25"/>
    <x v="0"/>
    <x v="1"/>
    <x v="2"/>
    <x v="0"/>
    <x v="10"/>
    <x v="1"/>
    <x v="1"/>
    <n v="4"/>
    <n v="9"/>
    <n v="13"/>
    <n v="0"/>
    <n v="0"/>
    <n v="0"/>
    <n v="0"/>
    <n v="0"/>
    <n v="1"/>
    <n v="0"/>
    <n v="1"/>
    <n v="1"/>
    <n v="0"/>
    <n v="7"/>
    <n v="19"/>
    <n v="26"/>
    <n v="0"/>
    <n v="0"/>
    <n v="0"/>
    <n v="0"/>
    <n v="0"/>
    <n v="0"/>
    <n v="0"/>
    <n v="0"/>
    <n v="0"/>
  </r>
  <r>
    <x v="15"/>
    <x v="25"/>
    <x v="0"/>
    <x v="1"/>
    <x v="2"/>
    <x v="0"/>
    <x v="41"/>
    <x v="1"/>
    <x v="1"/>
    <n v="0"/>
    <n v="7"/>
    <n v="7"/>
    <n v="0"/>
    <n v="0"/>
    <n v="0"/>
    <n v="0"/>
    <n v="0"/>
    <n v="13"/>
    <n v="0"/>
    <n v="13"/>
    <n v="13"/>
    <n v="0"/>
    <n v="1"/>
    <n v="22"/>
    <n v="23"/>
    <n v="0"/>
    <n v="0"/>
    <n v="0"/>
    <n v="0"/>
    <n v="0"/>
    <n v="0"/>
    <n v="0"/>
    <n v="0"/>
    <n v="0"/>
  </r>
  <r>
    <x v="16"/>
    <x v="26"/>
    <x v="0"/>
    <x v="1"/>
    <x v="2"/>
    <x v="0"/>
    <x v="26"/>
    <x v="1"/>
    <x v="1"/>
    <n v="0"/>
    <n v="0"/>
    <n v="0"/>
    <n v="0"/>
    <n v="0"/>
    <n v="0"/>
    <n v="0"/>
    <n v="0"/>
    <n v="25"/>
    <n v="2"/>
    <n v="15"/>
    <n v="17"/>
    <n v="0"/>
    <n v="13"/>
    <n v="40"/>
    <n v="53"/>
    <n v="0"/>
    <n v="0"/>
    <n v="0"/>
    <n v="0"/>
    <n v="0"/>
    <n v="0"/>
    <n v="0"/>
    <n v="0"/>
    <n v="0"/>
  </r>
  <r>
    <x v="16"/>
    <x v="26"/>
    <x v="0"/>
    <x v="1"/>
    <x v="2"/>
    <x v="0"/>
    <x v="42"/>
    <x v="1"/>
    <x v="1"/>
    <n v="2"/>
    <n v="14"/>
    <n v="16"/>
    <n v="0"/>
    <n v="0"/>
    <n v="6"/>
    <n v="6"/>
    <n v="0"/>
    <n v="25"/>
    <n v="4"/>
    <n v="8"/>
    <n v="12"/>
    <n v="0"/>
    <n v="7"/>
    <n v="47"/>
    <n v="54"/>
    <n v="0"/>
    <n v="0"/>
    <n v="0"/>
    <n v="0"/>
    <n v="0"/>
    <n v="0"/>
    <n v="0"/>
    <n v="0"/>
    <n v="0"/>
  </r>
  <r>
    <x v="17"/>
    <x v="27"/>
    <x v="0"/>
    <x v="1"/>
    <x v="2"/>
    <x v="0"/>
    <x v="43"/>
    <x v="1"/>
    <x v="1"/>
    <n v="13"/>
    <n v="12"/>
    <n v="25"/>
    <n v="0"/>
    <n v="6"/>
    <n v="4"/>
    <n v="10"/>
    <n v="0"/>
    <n v="25"/>
    <n v="4"/>
    <n v="2"/>
    <n v="6"/>
    <n v="0"/>
    <n v="42"/>
    <n v="53"/>
    <n v="95"/>
    <n v="0"/>
    <n v="0"/>
    <n v="0"/>
    <n v="0"/>
    <n v="0"/>
    <n v="0"/>
    <n v="0"/>
    <n v="0"/>
    <n v="0"/>
  </r>
  <r>
    <x v="18"/>
    <x v="28"/>
    <x v="2"/>
    <x v="1"/>
    <x v="2"/>
    <x v="0"/>
    <x v="10"/>
    <x v="1"/>
    <x v="1"/>
    <n v="6"/>
    <n v="2"/>
    <n v="8"/>
    <n v="0"/>
    <n v="0"/>
    <n v="0"/>
    <n v="0"/>
    <n v="0"/>
    <n v="20"/>
    <n v="0"/>
    <n v="0"/>
    <n v="0"/>
    <n v="0"/>
    <n v="3"/>
    <n v="8"/>
    <n v="11"/>
    <n v="0"/>
    <n v="0"/>
    <n v="0"/>
    <n v="0"/>
    <n v="0"/>
    <n v="0"/>
    <n v="0"/>
    <n v="0"/>
    <n v="0"/>
  </r>
  <r>
    <x v="19"/>
    <x v="29"/>
    <x v="1"/>
    <x v="1"/>
    <x v="3"/>
    <x v="1"/>
    <x v="36"/>
    <x v="0"/>
    <x v="0"/>
    <n v="0"/>
    <n v="0"/>
    <n v="0"/>
    <n v="0"/>
    <n v="0"/>
    <n v="0"/>
    <n v="0"/>
    <n v="0"/>
    <n v="25"/>
    <n v="7"/>
    <n v="8"/>
    <n v="15"/>
    <n v="0"/>
    <n v="7"/>
    <n v="8"/>
    <n v="15"/>
    <n v="0"/>
    <n v="0"/>
    <n v="0"/>
    <n v="0"/>
    <n v="0"/>
    <n v="0"/>
    <n v="0"/>
    <n v="0"/>
    <n v="0"/>
  </r>
  <r>
    <x v="3"/>
    <x v="23"/>
    <x v="0"/>
    <x v="1"/>
    <x v="2"/>
    <x v="2"/>
    <x v="35"/>
    <x v="0"/>
    <x v="2"/>
    <n v="0"/>
    <n v="0"/>
    <n v="0"/>
    <n v="0"/>
    <n v="0"/>
    <n v="0"/>
    <n v="0"/>
    <n v="0"/>
    <n v="16"/>
    <n v="11"/>
    <n v="5"/>
    <n v="16"/>
    <n v="0"/>
    <n v="60"/>
    <n v="38"/>
    <n v="98"/>
    <n v="0"/>
    <n v="0"/>
    <n v="0"/>
    <n v="0"/>
    <n v="0"/>
    <n v="0"/>
    <n v="0"/>
    <n v="0"/>
    <n v="0"/>
  </r>
  <r>
    <x v="3"/>
    <x v="23"/>
    <x v="0"/>
    <x v="1"/>
    <x v="2"/>
    <x v="2"/>
    <x v="36"/>
    <x v="0"/>
    <x v="2"/>
    <n v="0"/>
    <n v="0"/>
    <n v="0"/>
    <n v="0"/>
    <n v="0"/>
    <n v="0"/>
    <n v="0"/>
    <n v="0"/>
    <n v="12"/>
    <n v="1"/>
    <n v="0"/>
    <n v="1"/>
    <n v="0"/>
    <n v="10"/>
    <n v="13"/>
    <n v="23"/>
    <n v="0"/>
    <n v="0"/>
    <n v="0"/>
    <n v="0"/>
    <n v="0"/>
    <n v="0"/>
    <n v="0"/>
    <n v="0"/>
    <n v="0"/>
  </r>
  <r>
    <x v="20"/>
    <x v="30"/>
    <x v="2"/>
    <x v="1"/>
    <x v="4"/>
    <x v="0"/>
    <x v="44"/>
    <x v="1"/>
    <x v="1"/>
    <n v="0"/>
    <n v="0"/>
    <n v="0"/>
    <n v="0"/>
    <n v="0"/>
    <n v="0"/>
    <n v="0"/>
    <n v="0"/>
    <n v="50"/>
    <n v="21"/>
    <n v="10"/>
    <n v="31"/>
    <n v="0"/>
    <n v="32"/>
    <n v="11"/>
    <n v="43"/>
    <n v="0"/>
    <n v="0"/>
    <n v="0"/>
    <n v="0"/>
    <n v="0"/>
    <n v="0"/>
    <n v="0"/>
    <n v="0"/>
    <n v="0"/>
  </r>
  <r>
    <x v="21"/>
    <x v="31"/>
    <x v="3"/>
    <x v="1"/>
    <x v="4"/>
    <x v="0"/>
    <x v="45"/>
    <x v="1"/>
    <x v="1"/>
    <n v="2"/>
    <n v="0"/>
    <n v="2"/>
    <n v="0"/>
    <n v="2"/>
    <n v="0"/>
    <n v="2"/>
    <n v="0"/>
    <n v="40"/>
    <n v="1"/>
    <n v="0"/>
    <n v="1"/>
    <n v="0"/>
    <n v="14"/>
    <n v="5"/>
    <n v="19"/>
    <n v="0"/>
    <n v="0"/>
    <n v="0"/>
    <n v="0"/>
    <n v="0"/>
    <n v="0"/>
    <n v="0"/>
    <n v="0"/>
    <n v="0"/>
  </r>
  <r>
    <x v="21"/>
    <x v="31"/>
    <x v="3"/>
    <x v="1"/>
    <x v="4"/>
    <x v="0"/>
    <x v="46"/>
    <x v="1"/>
    <x v="1"/>
    <n v="5"/>
    <n v="0"/>
    <n v="5"/>
    <n v="0"/>
    <n v="5"/>
    <n v="0"/>
    <n v="5"/>
    <n v="0"/>
    <n v="40"/>
    <n v="2"/>
    <n v="2"/>
    <n v="4"/>
    <n v="0"/>
    <n v="9"/>
    <n v="5"/>
    <n v="14"/>
    <n v="0"/>
    <n v="0"/>
    <n v="0"/>
    <n v="0"/>
    <n v="0"/>
    <n v="0"/>
    <n v="0"/>
    <n v="0"/>
    <n v="0"/>
  </r>
  <r>
    <x v="22"/>
    <x v="32"/>
    <x v="0"/>
    <x v="1"/>
    <x v="4"/>
    <x v="0"/>
    <x v="44"/>
    <x v="1"/>
    <x v="1"/>
    <n v="1"/>
    <n v="0"/>
    <n v="1"/>
    <n v="0"/>
    <n v="0"/>
    <n v="0"/>
    <n v="0"/>
    <n v="0"/>
    <n v="30"/>
    <n v="2"/>
    <n v="0"/>
    <n v="2"/>
    <n v="0"/>
    <n v="2"/>
    <n v="0"/>
    <n v="2"/>
    <n v="0"/>
    <n v="0"/>
    <n v="0"/>
    <n v="0"/>
    <n v="0"/>
    <n v="0"/>
    <n v="0"/>
    <n v="0"/>
    <n v="0"/>
  </r>
  <r>
    <x v="23"/>
    <x v="33"/>
    <x v="4"/>
    <x v="1"/>
    <x v="4"/>
    <x v="0"/>
    <x v="47"/>
    <x v="0"/>
    <x v="3"/>
    <n v="3"/>
    <n v="12"/>
    <n v="15"/>
    <n v="0"/>
    <n v="5"/>
    <n v="10"/>
    <n v="15"/>
    <n v="0"/>
    <n v="0"/>
    <n v="0"/>
    <n v="0"/>
    <n v="0"/>
    <n v="0"/>
    <n v="1"/>
    <n v="1"/>
    <n v="2"/>
    <n v="0"/>
    <n v="0"/>
    <n v="0"/>
    <n v="0"/>
    <n v="0"/>
    <n v="0"/>
    <n v="0"/>
    <n v="0"/>
    <n v="0"/>
  </r>
  <r>
    <x v="24"/>
    <x v="34"/>
    <x v="2"/>
    <x v="1"/>
    <x v="4"/>
    <x v="0"/>
    <x v="47"/>
    <x v="0"/>
    <x v="3"/>
    <n v="5"/>
    <n v="9"/>
    <n v="14"/>
    <n v="0"/>
    <n v="9"/>
    <n v="8"/>
    <n v="17"/>
    <n v="0"/>
    <n v="0"/>
    <n v="0"/>
    <n v="0"/>
    <n v="0"/>
    <n v="0"/>
    <n v="3"/>
    <n v="4"/>
    <n v="7"/>
    <n v="0"/>
    <n v="0"/>
    <n v="0"/>
    <n v="0"/>
    <n v="0"/>
    <n v="0"/>
    <n v="0"/>
    <n v="0"/>
    <n v="0"/>
  </r>
  <r>
    <x v="25"/>
    <x v="35"/>
    <x v="0"/>
    <x v="1"/>
    <x v="4"/>
    <x v="0"/>
    <x v="48"/>
    <x v="0"/>
    <x v="3"/>
    <n v="0"/>
    <n v="0"/>
    <n v="0"/>
    <n v="0"/>
    <n v="0"/>
    <n v="0"/>
    <n v="0"/>
    <n v="0"/>
    <n v="50"/>
    <n v="19"/>
    <n v="11"/>
    <n v="30"/>
    <n v="0"/>
    <n v="82"/>
    <n v="54"/>
    <n v="136"/>
    <n v="0"/>
    <n v="0"/>
    <n v="0"/>
    <n v="0"/>
    <n v="0"/>
    <n v="0"/>
    <n v="0"/>
    <n v="0"/>
    <n v="0"/>
  </r>
  <r>
    <x v="25"/>
    <x v="35"/>
    <x v="0"/>
    <x v="1"/>
    <x v="4"/>
    <x v="0"/>
    <x v="47"/>
    <x v="0"/>
    <x v="3"/>
    <n v="18"/>
    <n v="27"/>
    <n v="45"/>
    <n v="0"/>
    <n v="12"/>
    <n v="14"/>
    <n v="26"/>
    <n v="0"/>
    <n v="0"/>
    <n v="0"/>
    <n v="0"/>
    <n v="0"/>
    <n v="0"/>
    <n v="4"/>
    <n v="2"/>
    <n v="6"/>
    <n v="0"/>
    <n v="0"/>
    <n v="0"/>
    <n v="0"/>
    <n v="0"/>
    <n v="0"/>
    <n v="0"/>
    <n v="0"/>
    <n v="0"/>
  </r>
  <r>
    <x v="26"/>
    <x v="36"/>
    <x v="3"/>
    <x v="1"/>
    <x v="4"/>
    <x v="0"/>
    <x v="47"/>
    <x v="0"/>
    <x v="3"/>
    <n v="9"/>
    <n v="8"/>
    <n v="17"/>
    <n v="0"/>
    <n v="15"/>
    <n v="7"/>
    <n v="22"/>
    <n v="0"/>
    <n v="0"/>
    <n v="0"/>
    <n v="0"/>
    <n v="0"/>
    <n v="0"/>
    <n v="8"/>
    <n v="3"/>
    <n v="11"/>
    <n v="0"/>
    <n v="0"/>
    <n v="0"/>
    <n v="0"/>
    <n v="0"/>
    <n v="0"/>
    <n v="0"/>
    <n v="0"/>
    <n v="0"/>
  </r>
  <r>
    <x v="27"/>
    <x v="37"/>
    <x v="7"/>
    <x v="1"/>
    <x v="4"/>
    <x v="0"/>
    <x v="47"/>
    <x v="0"/>
    <x v="3"/>
    <n v="4"/>
    <n v="10"/>
    <n v="14"/>
    <n v="0"/>
    <n v="8"/>
    <n v="1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8"/>
    <x v="2"/>
    <x v="1"/>
    <x v="4"/>
    <x v="0"/>
    <x v="49"/>
    <x v="0"/>
    <x v="2"/>
    <n v="0"/>
    <n v="0"/>
    <n v="0"/>
    <n v="0"/>
    <n v="0"/>
    <n v="0"/>
    <n v="0"/>
    <n v="0"/>
    <n v="44"/>
    <n v="35"/>
    <n v="9"/>
    <n v="44"/>
    <n v="0"/>
    <n v="90"/>
    <n v="19"/>
    <n v="109"/>
    <n v="0"/>
    <n v="0"/>
    <n v="0"/>
    <n v="0"/>
    <n v="0"/>
    <n v="0"/>
    <n v="0"/>
    <n v="0"/>
    <n v="0"/>
  </r>
  <r>
    <x v="2"/>
    <x v="38"/>
    <x v="2"/>
    <x v="1"/>
    <x v="4"/>
    <x v="0"/>
    <x v="50"/>
    <x v="0"/>
    <x v="2"/>
    <n v="0"/>
    <n v="0"/>
    <n v="0"/>
    <n v="0"/>
    <n v="0"/>
    <n v="0"/>
    <n v="0"/>
    <n v="0"/>
    <n v="160"/>
    <n v="64"/>
    <n v="96"/>
    <n v="160"/>
    <n v="0"/>
    <n v="155"/>
    <n v="223"/>
    <n v="378"/>
    <n v="1"/>
    <n v="0"/>
    <n v="1"/>
    <n v="0"/>
    <n v="1"/>
    <n v="0"/>
    <n v="0"/>
    <n v="0"/>
    <n v="0"/>
  </r>
  <r>
    <x v="2"/>
    <x v="18"/>
    <x v="4"/>
    <x v="1"/>
    <x v="4"/>
    <x v="0"/>
    <x v="51"/>
    <x v="0"/>
    <x v="2"/>
    <n v="0"/>
    <n v="0"/>
    <n v="0"/>
    <n v="0"/>
    <n v="19"/>
    <n v="1"/>
    <n v="20"/>
    <n v="0"/>
    <n v="26"/>
    <n v="20"/>
    <n v="6"/>
    <n v="26"/>
    <n v="0"/>
    <n v="54"/>
    <n v="21"/>
    <n v="75"/>
    <n v="0"/>
    <n v="0"/>
    <n v="0"/>
    <n v="0"/>
    <n v="0"/>
    <n v="0"/>
    <n v="0"/>
    <n v="0"/>
    <n v="0"/>
  </r>
  <r>
    <x v="2"/>
    <x v="3"/>
    <x v="2"/>
    <x v="1"/>
    <x v="4"/>
    <x v="0"/>
    <x v="52"/>
    <x v="0"/>
    <x v="2"/>
    <n v="11"/>
    <n v="22"/>
    <n v="33"/>
    <n v="0"/>
    <n v="14"/>
    <n v="29"/>
    <n v="43"/>
    <n v="0"/>
    <n v="78"/>
    <n v="38"/>
    <n v="40"/>
    <n v="78"/>
    <n v="0"/>
    <n v="136"/>
    <n v="174"/>
    <n v="310"/>
    <n v="0"/>
    <n v="1"/>
    <n v="0"/>
    <n v="0"/>
    <n v="0"/>
    <n v="0"/>
    <n v="1"/>
    <n v="1"/>
    <n v="0"/>
  </r>
  <r>
    <x v="2"/>
    <x v="3"/>
    <x v="2"/>
    <x v="1"/>
    <x v="4"/>
    <x v="0"/>
    <x v="53"/>
    <x v="0"/>
    <x v="2"/>
    <n v="8"/>
    <n v="26"/>
    <n v="34"/>
    <n v="0"/>
    <n v="16"/>
    <n v="35"/>
    <n v="51"/>
    <n v="0"/>
    <n v="61"/>
    <n v="30"/>
    <n v="31"/>
    <n v="61"/>
    <n v="0"/>
    <n v="137"/>
    <n v="174"/>
    <n v="311"/>
    <n v="0"/>
    <n v="0"/>
    <n v="0"/>
    <n v="0"/>
    <n v="0"/>
    <n v="0"/>
    <n v="0"/>
    <n v="0"/>
    <n v="0"/>
  </r>
  <r>
    <x v="2"/>
    <x v="39"/>
    <x v="2"/>
    <x v="1"/>
    <x v="4"/>
    <x v="0"/>
    <x v="54"/>
    <x v="0"/>
    <x v="2"/>
    <n v="3"/>
    <n v="3"/>
    <n v="6"/>
    <n v="0"/>
    <n v="4"/>
    <n v="6"/>
    <n v="10"/>
    <n v="0"/>
    <n v="30"/>
    <n v="21"/>
    <n v="9"/>
    <n v="30"/>
    <n v="0"/>
    <n v="75"/>
    <n v="28"/>
    <n v="103"/>
    <n v="0"/>
    <n v="0"/>
    <n v="0"/>
    <n v="0"/>
    <n v="0"/>
    <n v="0"/>
    <n v="0"/>
    <n v="0"/>
    <n v="0"/>
  </r>
  <r>
    <x v="2"/>
    <x v="39"/>
    <x v="2"/>
    <x v="1"/>
    <x v="4"/>
    <x v="0"/>
    <x v="55"/>
    <x v="0"/>
    <x v="2"/>
    <n v="4"/>
    <n v="2"/>
    <n v="6"/>
    <n v="0"/>
    <n v="5"/>
    <n v="3"/>
    <n v="8"/>
    <n v="0"/>
    <n v="41"/>
    <n v="15"/>
    <n v="26"/>
    <n v="41"/>
    <n v="0"/>
    <n v="48"/>
    <n v="66"/>
    <n v="114"/>
    <n v="0"/>
    <n v="0"/>
    <n v="0"/>
    <n v="0"/>
    <n v="0"/>
    <n v="0"/>
    <n v="0"/>
    <n v="0"/>
    <n v="0"/>
  </r>
  <r>
    <x v="3"/>
    <x v="40"/>
    <x v="0"/>
    <x v="1"/>
    <x v="4"/>
    <x v="0"/>
    <x v="56"/>
    <x v="0"/>
    <x v="2"/>
    <n v="11"/>
    <n v="4"/>
    <n v="15"/>
    <n v="0"/>
    <n v="6"/>
    <n v="4"/>
    <n v="10"/>
    <n v="0"/>
    <n v="42"/>
    <n v="15"/>
    <n v="9"/>
    <n v="24"/>
    <n v="0"/>
    <n v="64"/>
    <n v="45"/>
    <n v="109"/>
    <n v="0"/>
    <n v="0"/>
    <n v="0"/>
    <n v="0"/>
    <n v="0"/>
    <n v="2"/>
    <n v="0"/>
    <n v="2"/>
    <n v="0"/>
  </r>
  <r>
    <x v="3"/>
    <x v="40"/>
    <x v="0"/>
    <x v="1"/>
    <x v="4"/>
    <x v="0"/>
    <x v="57"/>
    <x v="0"/>
    <x v="2"/>
    <n v="45"/>
    <n v="104"/>
    <n v="149"/>
    <n v="0"/>
    <n v="19"/>
    <n v="54"/>
    <n v="73"/>
    <n v="0"/>
    <n v="192"/>
    <n v="71"/>
    <n v="143"/>
    <n v="214"/>
    <n v="0"/>
    <n v="334"/>
    <n v="640"/>
    <n v="974"/>
    <n v="1"/>
    <n v="0"/>
    <n v="1"/>
    <n v="0"/>
    <n v="1"/>
    <n v="2"/>
    <n v="3"/>
    <n v="5"/>
    <n v="0"/>
  </r>
  <r>
    <x v="3"/>
    <x v="41"/>
    <x v="0"/>
    <x v="1"/>
    <x v="4"/>
    <x v="0"/>
    <x v="58"/>
    <x v="0"/>
    <x v="2"/>
    <n v="47"/>
    <n v="28"/>
    <n v="75"/>
    <n v="0"/>
    <n v="30"/>
    <n v="30"/>
    <n v="60"/>
    <n v="0"/>
    <n v="0"/>
    <n v="0"/>
    <n v="0"/>
    <n v="0"/>
    <n v="0"/>
    <n v="73"/>
    <n v="49"/>
    <n v="122"/>
    <n v="0"/>
    <n v="0"/>
    <n v="0"/>
    <n v="0"/>
    <n v="0"/>
    <n v="3"/>
    <n v="5"/>
    <n v="8"/>
    <n v="0"/>
  </r>
  <r>
    <x v="3"/>
    <x v="42"/>
    <x v="0"/>
    <x v="1"/>
    <x v="4"/>
    <x v="0"/>
    <x v="59"/>
    <x v="0"/>
    <x v="2"/>
    <n v="75"/>
    <n v="17"/>
    <n v="92"/>
    <n v="0"/>
    <n v="25"/>
    <n v="13"/>
    <n v="38"/>
    <n v="0"/>
    <n v="44"/>
    <n v="37"/>
    <n v="7"/>
    <n v="44"/>
    <n v="0"/>
    <n v="268"/>
    <n v="53"/>
    <n v="321"/>
    <n v="0"/>
    <n v="0"/>
    <n v="0"/>
    <n v="0"/>
    <n v="0"/>
    <n v="4"/>
    <n v="1"/>
    <n v="5"/>
    <n v="0"/>
  </r>
  <r>
    <x v="3"/>
    <x v="42"/>
    <x v="0"/>
    <x v="1"/>
    <x v="4"/>
    <x v="0"/>
    <x v="60"/>
    <x v="0"/>
    <x v="2"/>
    <n v="15"/>
    <n v="8"/>
    <n v="23"/>
    <n v="0"/>
    <n v="9"/>
    <n v="6"/>
    <n v="15"/>
    <n v="0"/>
    <n v="37"/>
    <n v="28"/>
    <n v="9"/>
    <n v="37"/>
    <n v="0"/>
    <n v="106"/>
    <n v="46"/>
    <n v="152"/>
    <n v="0"/>
    <n v="0"/>
    <n v="0"/>
    <n v="0"/>
    <n v="0"/>
    <n v="0"/>
    <n v="0"/>
    <n v="0"/>
    <n v="0"/>
  </r>
  <r>
    <x v="3"/>
    <x v="42"/>
    <x v="0"/>
    <x v="1"/>
    <x v="4"/>
    <x v="0"/>
    <x v="61"/>
    <x v="0"/>
    <x v="2"/>
    <n v="23"/>
    <n v="12"/>
    <n v="35"/>
    <n v="0"/>
    <n v="16"/>
    <n v="9"/>
    <n v="25"/>
    <n v="0"/>
    <n v="77"/>
    <n v="44"/>
    <n v="33"/>
    <n v="77"/>
    <n v="0"/>
    <n v="210"/>
    <n v="117"/>
    <n v="327"/>
    <n v="0"/>
    <n v="0"/>
    <n v="0"/>
    <n v="0"/>
    <n v="0"/>
    <n v="1"/>
    <n v="0"/>
    <n v="1"/>
    <n v="0"/>
  </r>
  <r>
    <x v="3"/>
    <x v="42"/>
    <x v="0"/>
    <x v="1"/>
    <x v="4"/>
    <x v="0"/>
    <x v="62"/>
    <x v="0"/>
    <x v="2"/>
    <n v="1"/>
    <n v="0"/>
    <n v="1"/>
    <n v="0"/>
    <n v="44"/>
    <n v="15"/>
    <n v="5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42"/>
    <x v="0"/>
    <x v="1"/>
    <x v="4"/>
    <x v="0"/>
    <x v="63"/>
    <x v="0"/>
    <x v="2"/>
    <n v="3"/>
    <n v="9"/>
    <n v="12"/>
    <n v="0"/>
    <n v="4"/>
    <n v="4"/>
    <n v="8"/>
    <n v="0"/>
    <n v="35"/>
    <n v="23"/>
    <n v="12"/>
    <n v="35"/>
    <n v="0"/>
    <n v="61"/>
    <n v="44"/>
    <n v="105"/>
    <n v="0"/>
    <n v="0"/>
    <n v="0"/>
    <n v="0"/>
    <n v="0"/>
    <n v="1"/>
    <n v="0"/>
    <n v="1"/>
    <n v="0"/>
  </r>
  <r>
    <x v="28"/>
    <x v="43"/>
    <x v="2"/>
    <x v="1"/>
    <x v="4"/>
    <x v="0"/>
    <x v="64"/>
    <x v="0"/>
    <x v="0"/>
    <n v="0"/>
    <n v="0"/>
    <n v="0"/>
    <n v="0"/>
    <n v="0"/>
    <n v="0"/>
    <n v="0"/>
    <n v="0"/>
    <n v="0"/>
    <n v="0"/>
    <n v="0"/>
    <n v="0"/>
    <n v="0"/>
    <n v="15"/>
    <n v="6"/>
    <n v="21"/>
    <n v="0"/>
    <n v="0"/>
    <n v="0"/>
    <n v="0"/>
    <n v="0"/>
    <n v="0"/>
    <n v="0"/>
    <n v="0"/>
    <n v="0"/>
  </r>
  <r>
    <x v="29"/>
    <x v="44"/>
    <x v="0"/>
    <x v="1"/>
    <x v="4"/>
    <x v="0"/>
    <x v="64"/>
    <x v="0"/>
    <x v="0"/>
    <n v="0"/>
    <n v="0"/>
    <n v="0"/>
    <n v="0"/>
    <n v="0"/>
    <n v="0"/>
    <n v="0"/>
    <n v="0"/>
    <n v="0"/>
    <n v="0"/>
    <n v="0"/>
    <n v="0"/>
    <n v="0"/>
    <n v="13"/>
    <n v="4"/>
    <n v="17"/>
    <n v="0"/>
    <n v="0"/>
    <n v="0"/>
    <n v="0"/>
    <n v="0"/>
    <n v="0"/>
    <n v="0"/>
    <n v="0"/>
    <n v="0"/>
  </r>
  <r>
    <x v="23"/>
    <x v="33"/>
    <x v="4"/>
    <x v="1"/>
    <x v="4"/>
    <x v="2"/>
    <x v="47"/>
    <x v="0"/>
    <x v="3"/>
    <n v="0"/>
    <n v="0"/>
    <n v="0"/>
    <n v="0"/>
    <n v="0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42"/>
    <x v="0"/>
    <x v="1"/>
    <x v="4"/>
    <x v="2"/>
    <x v="59"/>
    <x v="0"/>
    <x v="2"/>
    <n v="5"/>
    <n v="3"/>
    <n v="8"/>
    <n v="0"/>
    <n v="3"/>
    <n v="0"/>
    <n v="3"/>
    <n v="0"/>
    <n v="39"/>
    <n v="30"/>
    <n v="9"/>
    <n v="39"/>
    <n v="0"/>
    <n v="49"/>
    <n v="22"/>
    <n v="71"/>
    <n v="0"/>
    <n v="1"/>
    <n v="0"/>
    <n v="0"/>
    <n v="0"/>
    <n v="0"/>
    <n v="0"/>
    <n v="0"/>
    <n v="0"/>
  </r>
  <r>
    <x v="20"/>
    <x v="45"/>
    <x v="8"/>
    <x v="1"/>
    <x v="5"/>
    <x v="0"/>
    <x v="65"/>
    <x v="1"/>
    <x v="1"/>
    <n v="0"/>
    <n v="0"/>
    <n v="0"/>
    <n v="0"/>
    <n v="0"/>
    <n v="0"/>
    <n v="0"/>
    <n v="0"/>
    <n v="13"/>
    <n v="4"/>
    <n v="9"/>
    <n v="13"/>
    <n v="0"/>
    <n v="4"/>
    <n v="9"/>
    <n v="13"/>
    <n v="0"/>
    <n v="0"/>
    <n v="0"/>
    <n v="0"/>
    <n v="0"/>
    <n v="0"/>
    <n v="0"/>
    <n v="0"/>
    <n v="0"/>
  </r>
  <r>
    <x v="20"/>
    <x v="45"/>
    <x v="8"/>
    <x v="1"/>
    <x v="5"/>
    <x v="0"/>
    <x v="66"/>
    <x v="1"/>
    <x v="1"/>
    <n v="7"/>
    <n v="4"/>
    <n v="11"/>
    <n v="0"/>
    <n v="0"/>
    <n v="0"/>
    <n v="0"/>
    <n v="0"/>
    <n v="15"/>
    <n v="9"/>
    <n v="6"/>
    <n v="15"/>
    <n v="0"/>
    <n v="21"/>
    <n v="16"/>
    <n v="37"/>
    <n v="0"/>
    <n v="1"/>
    <n v="0"/>
    <n v="0"/>
    <n v="0"/>
    <n v="0"/>
    <n v="0"/>
    <n v="0"/>
    <n v="0"/>
  </r>
  <r>
    <x v="20"/>
    <x v="45"/>
    <x v="8"/>
    <x v="1"/>
    <x v="5"/>
    <x v="0"/>
    <x v="67"/>
    <x v="1"/>
    <x v="1"/>
    <n v="0"/>
    <n v="0"/>
    <n v="0"/>
    <n v="0"/>
    <n v="0"/>
    <n v="0"/>
    <n v="0"/>
    <n v="0"/>
    <n v="35"/>
    <n v="13"/>
    <n v="22"/>
    <n v="35"/>
    <n v="0"/>
    <n v="17"/>
    <n v="26"/>
    <n v="43"/>
    <n v="1"/>
    <n v="0"/>
    <n v="1"/>
    <n v="0"/>
    <n v="1"/>
    <n v="0"/>
    <n v="0"/>
    <n v="0"/>
    <n v="0"/>
  </r>
  <r>
    <x v="20"/>
    <x v="45"/>
    <x v="8"/>
    <x v="1"/>
    <x v="5"/>
    <x v="0"/>
    <x v="68"/>
    <x v="1"/>
    <x v="1"/>
    <n v="0"/>
    <n v="0"/>
    <n v="0"/>
    <n v="0"/>
    <n v="0"/>
    <n v="0"/>
    <n v="0"/>
    <n v="0"/>
    <n v="9"/>
    <n v="1"/>
    <n v="8"/>
    <n v="9"/>
    <n v="0"/>
    <n v="2"/>
    <n v="16"/>
    <n v="18"/>
    <n v="0"/>
    <n v="0"/>
    <n v="0"/>
    <n v="0"/>
    <n v="0"/>
    <n v="0"/>
    <n v="0"/>
    <n v="0"/>
    <n v="0"/>
  </r>
  <r>
    <x v="20"/>
    <x v="30"/>
    <x v="2"/>
    <x v="1"/>
    <x v="5"/>
    <x v="0"/>
    <x v="65"/>
    <x v="1"/>
    <x v="1"/>
    <n v="14"/>
    <n v="12"/>
    <n v="26"/>
    <n v="0"/>
    <n v="0"/>
    <n v="0"/>
    <n v="0"/>
    <n v="0"/>
    <n v="200"/>
    <n v="50"/>
    <n v="55"/>
    <n v="105"/>
    <n v="0"/>
    <n v="478"/>
    <n v="588"/>
    <n v="1066"/>
    <n v="0"/>
    <n v="0"/>
    <n v="0"/>
    <n v="0"/>
    <n v="0"/>
    <n v="0"/>
    <n v="0"/>
    <n v="0"/>
    <n v="0"/>
  </r>
  <r>
    <x v="20"/>
    <x v="30"/>
    <x v="2"/>
    <x v="1"/>
    <x v="5"/>
    <x v="0"/>
    <x v="69"/>
    <x v="1"/>
    <x v="1"/>
    <n v="0"/>
    <n v="0"/>
    <n v="0"/>
    <n v="0"/>
    <n v="0"/>
    <n v="0"/>
    <n v="0"/>
    <n v="0"/>
    <n v="80"/>
    <n v="10"/>
    <n v="15"/>
    <n v="25"/>
    <n v="0"/>
    <n v="57"/>
    <n v="101"/>
    <n v="158"/>
    <n v="0"/>
    <n v="0"/>
    <n v="0"/>
    <n v="0"/>
    <n v="0"/>
    <n v="0"/>
    <n v="0"/>
    <n v="0"/>
    <n v="0"/>
  </r>
  <r>
    <x v="20"/>
    <x v="30"/>
    <x v="2"/>
    <x v="1"/>
    <x v="5"/>
    <x v="0"/>
    <x v="66"/>
    <x v="1"/>
    <x v="1"/>
    <n v="0"/>
    <n v="0"/>
    <n v="0"/>
    <n v="0"/>
    <n v="0"/>
    <n v="0"/>
    <n v="0"/>
    <n v="0"/>
    <n v="0"/>
    <n v="0"/>
    <n v="0"/>
    <n v="0"/>
    <n v="0"/>
    <n v="68"/>
    <n v="60"/>
    <n v="128"/>
    <n v="0"/>
    <n v="0"/>
    <n v="0"/>
    <n v="0"/>
    <n v="0"/>
    <n v="0"/>
    <n v="0"/>
    <n v="0"/>
    <n v="0"/>
  </r>
  <r>
    <x v="20"/>
    <x v="30"/>
    <x v="2"/>
    <x v="1"/>
    <x v="5"/>
    <x v="0"/>
    <x v="67"/>
    <x v="1"/>
    <x v="1"/>
    <n v="9"/>
    <n v="6"/>
    <n v="15"/>
    <n v="0"/>
    <n v="0"/>
    <n v="0"/>
    <n v="0"/>
    <n v="0"/>
    <n v="100"/>
    <n v="17"/>
    <n v="19"/>
    <n v="36"/>
    <n v="0"/>
    <n v="49"/>
    <n v="51"/>
    <n v="100"/>
    <n v="0"/>
    <n v="0"/>
    <n v="0"/>
    <n v="0"/>
    <n v="0"/>
    <n v="0"/>
    <n v="0"/>
    <n v="0"/>
    <n v="0"/>
  </r>
  <r>
    <x v="20"/>
    <x v="30"/>
    <x v="2"/>
    <x v="1"/>
    <x v="5"/>
    <x v="0"/>
    <x v="70"/>
    <x v="1"/>
    <x v="1"/>
    <n v="0"/>
    <n v="0"/>
    <n v="0"/>
    <n v="0"/>
    <n v="0"/>
    <n v="0"/>
    <n v="0"/>
    <n v="0"/>
    <n v="0"/>
    <n v="0"/>
    <n v="0"/>
    <n v="0"/>
    <n v="0"/>
    <n v="23"/>
    <n v="68"/>
    <n v="91"/>
    <n v="0"/>
    <n v="0"/>
    <n v="0"/>
    <n v="0"/>
    <n v="0"/>
    <n v="0"/>
    <n v="0"/>
    <n v="0"/>
    <n v="0"/>
  </r>
  <r>
    <x v="20"/>
    <x v="30"/>
    <x v="2"/>
    <x v="1"/>
    <x v="5"/>
    <x v="0"/>
    <x v="71"/>
    <x v="1"/>
    <x v="1"/>
    <n v="0"/>
    <n v="0"/>
    <n v="0"/>
    <n v="0"/>
    <n v="0"/>
    <n v="0"/>
    <n v="0"/>
    <n v="0"/>
    <n v="300"/>
    <n v="134"/>
    <n v="137"/>
    <n v="271"/>
    <n v="0"/>
    <n v="273"/>
    <n v="276"/>
    <n v="549"/>
    <n v="0"/>
    <n v="0"/>
    <n v="0"/>
    <n v="0"/>
    <n v="0"/>
    <n v="0"/>
    <n v="0"/>
    <n v="0"/>
    <n v="0"/>
  </r>
  <r>
    <x v="20"/>
    <x v="46"/>
    <x v="5"/>
    <x v="1"/>
    <x v="5"/>
    <x v="0"/>
    <x v="66"/>
    <x v="1"/>
    <x v="1"/>
    <n v="0"/>
    <n v="0"/>
    <n v="0"/>
    <n v="0"/>
    <n v="0"/>
    <n v="0"/>
    <n v="0"/>
    <n v="0"/>
    <n v="10"/>
    <n v="4"/>
    <n v="6"/>
    <n v="10"/>
    <n v="0"/>
    <n v="12"/>
    <n v="14"/>
    <n v="26"/>
    <n v="0"/>
    <n v="0"/>
    <n v="0"/>
    <n v="0"/>
    <n v="0"/>
    <n v="0"/>
    <n v="0"/>
    <n v="0"/>
    <n v="0"/>
  </r>
  <r>
    <x v="20"/>
    <x v="46"/>
    <x v="5"/>
    <x v="1"/>
    <x v="5"/>
    <x v="0"/>
    <x v="68"/>
    <x v="1"/>
    <x v="1"/>
    <n v="0"/>
    <n v="0"/>
    <n v="0"/>
    <n v="0"/>
    <n v="0"/>
    <n v="0"/>
    <n v="0"/>
    <n v="0"/>
    <n v="10"/>
    <n v="0"/>
    <n v="10"/>
    <n v="10"/>
    <n v="0"/>
    <n v="1"/>
    <n v="18"/>
    <n v="19"/>
    <n v="0"/>
    <n v="0"/>
    <n v="0"/>
    <n v="0"/>
    <n v="0"/>
    <n v="0"/>
    <n v="0"/>
    <n v="0"/>
    <n v="0"/>
  </r>
  <r>
    <x v="20"/>
    <x v="47"/>
    <x v="9"/>
    <x v="1"/>
    <x v="5"/>
    <x v="0"/>
    <x v="65"/>
    <x v="1"/>
    <x v="1"/>
    <n v="0"/>
    <n v="0"/>
    <n v="0"/>
    <n v="0"/>
    <n v="0"/>
    <n v="0"/>
    <n v="0"/>
    <n v="0"/>
    <n v="24"/>
    <n v="11"/>
    <n v="13"/>
    <n v="24"/>
    <n v="0"/>
    <n v="16"/>
    <n v="21"/>
    <n v="37"/>
    <n v="0"/>
    <n v="0"/>
    <n v="0"/>
    <n v="0"/>
    <n v="0"/>
    <n v="0"/>
    <n v="0"/>
    <n v="0"/>
    <n v="0"/>
  </r>
  <r>
    <x v="20"/>
    <x v="47"/>
    <x v="9"/>
    <x v="1"/>
    <x v="5"/>
    <x v="0"/>
    <x v="66"/>
    <x v="1"/>
    <x v="1"/>
    <n v="42"/>
    <n v="18"/>
    <n v="60"/>
    <n v="0"/>
    <n v="0"/>
    <n v="0"/>
    <n v="0"/>
    <n v="0"/>
    <n v="86"/>
    <n v="55"/>
    <n v="31"/>
    <n v="86"/>
    <n v="0"/>
    <n v="152"/>
    <n v="93"/>
    <n v="245"/>
    <n v="0"/>
    <n v="0"/>
    <n v="0"/>
    <n v="0"/>
    <n v="0"/>
    <n v="0"/>
    <n v="0"/>
    <n v="0"/>
    <n v="0"/>
  </r>
  <r>
    <x v="20"/>
    <x v="47"/>
    <x v="9"/>
    <x v="1"/>
    <x v="5"/>
    <x v="0"/>
    <x v="67"/>
    <x v="1"/>
    <x v="1"/>
    <n v="0"/>
    <n v="0"/>
    <n v="0"/>
    <n v="0"/>
    <n v="0"/>
    <n v="0"/>
    <n v="0"/>
    <n v="0"/>
    <n v="93"/>
    <n v="48"/>
    <n v="45"/>
    <n v="93"/>
    <n v="0"/>
    <n v="131"/>
    <n v="98"/>
    <n v="229"/>
    <n v="0"/>
    <n v="0"/>
    <n v="0"/>
    <n v="0"/>
    <n v="0"/>
    <n v="0"/>
    <n v="0"/>
    <n v="0"/>
    <n v="0"/>
  </r>
  <r>
    <x v="20"/>
    <x v="47"/>
    <x v="9"/>
    <x v="1"/>
    <x v="5"/>
    <x v="0"/>
    <x v="68"/>
    <x v="1"/>
    <x v="1"/>
    <n v="1"/>
    <n v="4"/>
    <n v="5"/>
    <n v="0"/>
    <n v="0"/>
    <n v="0"/>
    <n v="0"/>
    <n v="0"/>
    <n v="43"/>
    <n v="8"/>
    <n v="35"/>
    <n v="43"/>
    <n v="0"/>
    <n v="41"/>
    <n v="85"/>
    <n v="126"/>
    <n v="0"/>
    <n v="0"/>
    <n v="0"/>
    <n v="0"/>
    <n v="0"/>
    <n v="0"/>
    <n v="0"/>
    <n v="0"/>
    <n v="0"/>
  </r>
  <r>
    <x v="20"/>
    <x v="48"/>
    <x v="4"/>
    <x v="1"/>
    <x v="5"/>
    <x v="0"/>
    <x v="65"/>
    <x v="1"/>
    <x v="1"/>
    <n v="0"/>
    <n v="0"/>
    <n v="0"/>
    <n v="0"/>
    <n v="0"/>
    <n v="0"/>
    <n v="0"/>
    <n v="0"/>
    <n v="25"/>
    <n v="6"/>
    <n v="19"/>
    <n v="25"/>
    <n v="0"/>
    <n v="7"/>
    <n v="30"/>
    <n v="37"/>
    <n v="0"/>
    <n v="0"/>
    <n v="0"/>
    <n v="0"/>
    <n v="0"/>
    <n v="0"/>
    <n v="0"/>
    <n v="0"/>
    <n v="0"/>
  </r>
  <r>
    <x v="20"/>
    <x v="48"/>
    <x v="4"/>
    <x v="1"/>
    <x v="5"/>
    <x v="0"/>
    <x v="66"/>
    <x v="1"/>
    <x v="1"/>
    <n v="12"/>
    <n v="9"/>
    <n v="21"/>
    <n v="0"/>
    <n v="0"/>
    <n v="0"/>
    <n v="0"/>
    <n v="0"/>
    <n v="90"/>
    <n v="61"/>
    <n v="29"/>
    <n v="90"/>
    <n v="0"/>
    <n v="103"/>
    <n v="67"/>
    <n v="170"/>
    <n v="0"/>
    <n v="1"/>
    <n v="0"/>
    <n v="0"/>
    <n v="0"/>
    <n v="0"/>
    <n v="0"/>
    <n v="0"/>
    <n v="0"/>
  </r>
  <r>
    <x v="20"/>
    <x v="48"/>
    <x v="4"/>
    <x v="1"/>
    <x v="5"/>
    <x v="0"/>
    <x v="67"/>
    <x v="1"/>
    <x v="1"/>
    <n v="0"/>
    <n v="0"/>
    <n v="0"/>
    <n v="0"/>
    <n v="0"/>
    <n v="0"/>
    <n v="0"/>
    <n v="0"/>
    <n v="64"/>
    <n v="35"/>
    <n v="29"/>
    <n v="64"/>
    <n v="0"/>
    <n v="69"/>
    <n v="56"/>
    <n v="125"/>
    <n v="0"/>
    <n v="0"/>
    <n v="0"/>
    <n v="0"/>
    <n v="0"/>
    <n v="0"/>
    <n v="0"/>
    <n v="0"/>
    <n v="0"/>
  </r>
  <r>
    <x v="20"/>
    <x v="48"/>
    <x v="4"/>
    <x v="1"/>
    <x v="5"/>
    <x v="0"/>
    <x v="68"/>
    <x v="1"/>
    <x v="1"/>
    <n v="0"/>
    <n v="0"/>
    <n v="0"/>
    <n v="0"/>
    <n v="0"/>
    <n v="0"/>
    <n v="0"/>
    <n v="0"/>
    <n v="55"/>
    <n v="10"/>
    <n v="45"/>
    <n v="55"/>
    <n v="0"/>
    <n v="19"/>
    <n v="79"/>
    <n v="98"/>
    <n v="0"/>
    <n v="0"/>
    <n v="0"/>
    <n v="0"/>
    <n v="0"/>
    <n v="0"/>
    <n v="0"/>
    <n v="0"/>
    <n v="0"/>
  </r>
  <r>
    <x v="30"/>
    <x v="49"/>
    <x v="0"/>
    <x v="1"/>
    <x v="5"/>
    <x v="0"/>
    <x v="72"/>
    <x v="0"/>
    <x v="0"/>
    <n v="0"/>
    <n v="0"/>
    <n v="0"/>
    <n v="0"/>
    <n v="0"/>
    <n v="0"/>
    <n v="0"/>
    <n v="0"/>
    <n v="180"/>
    <n v="133"/>
    <n v="47"/>
    <n v="180"/>
    <n v="1"/>
    <n v="261"/>
    <n v="102"/>
    <n v="363"/>
    <n v="1"/>
    <n v="0"/>
    <n v="1"/>
    <n v="0"/>
    <n v="1"/>
    <n v="0"/>
    <n v="0"/>
    <n v="0"/>
    <n v="0"/>
  </r>
  <r>
    <x v="30"/>
    <x v="49"/>
    <x v="0"/>
    <x v="1"/>
    <x v="5"/>
    <x v="0"/>
    <x v="73"/>
    <x v="0"/>
    <x v="0"/>
    <n v="86"/>
    <n v="14"/>
    <n v="100"/>
    <n v="0"/>
    <n v="0"/>
    <n v="0"/>
    <n v="0"/>
    <n v="0"/>
    <n v="30"/>
    <n v="54"/>
    <n v="9"/>
    <n v="63"/>
    <n v="0"/>
    <n v="122"/>
    <n v="22"/>
    <n v="144"/>
    <n v="0"/>
    <n v="0"/>
    <n v="0"/>
    <n v="0"/>
    <n v="0"/>
    <n v="0"/>
    <n v="0"/>
    <n v="0"/>
    <n v="0"/>
  </r>
  <r>
    <x v="31"/>
    <x v="50"/>
    <x v="3"/>
    <x v="1"/>
    <x v="5"/>
    <x v="0"/>
    <x v="74"/>
    <x v="1"/>
    <x v="1"/>
    <n v="3"/>
    <n v="4"/>
    <n v="7"/>
    <n v="0"/>
    <n v="0"/>
    <n v="0"/>
    <n v="0"/>
    <n v="0"/>
    <n v="5"/>
    <n v="4"/>
    <n v="1"/>
    <n v="5"/>
    <n v="0"/>
    <n v="27"/>
    <n v="16"/>
    <n v="43"/>
    <n v="0"/>
    <n v="0"/>
    <n v="0"/>
    <n v="0"/>
    <n v="0"/>
    <n v="0"/>
    <n v="0"/>
    <n v="0"/>
    <n v="0"/>
  </r>
  <r>
    <x v="32"/>
    <x v="51"/>
    <x v="0"/>
    <x v="1"/>
    <x v="5"/>
    <x v="0"/>
    <x v="75"/>
    <x v="1"/>
    <x v="1"/>
    <n v="2"/>
    <n v="1"/>
    <n v="3"/>
    <n v="0"/>
    <n v="0"/>
    <n v="0"/>
    <n v="0"/>
    <n v="0"/>
    <n v="100"/>
    <n v="4"/>
    <n v="13"/>
    <n v="17"/>
    <n v="0"/>
    <n v="4"/>
    <n v="39"/>
    <n v="43"/>
    <n v="0"/>
    <n v="0"/>
    <n v="0"/>
    <n v="0"/>
    <n v="0"/>
    <n v="0"/>
    <n v="0"/>
    <n v="0"/>
    <n v="0"/>
  </r>
  <r>
    <x v="32"/>
    <x v="51"/>
    <x v="0"/>
    <x v="1"/>
    <x v="5"/>
    <x v="0"/>
    <x v="76"/>
    <x v="1"/>
    <x v="1"/>
    <n v="2"/>
    <n v="1"/>
    <n v="3"/>
    <n v="0"/>
    <n v="0"/>
    <n v="0"/>
    <n v="0"/>
    <n v="0"/>
    <n v="20"/>
    <n v="0"/>
    <n v="0"/>
    <n v="0"/>
    <n v="0"/>
    <n v="0"/>
    <n v="4"/>
    <n v="4"/>
    <n v="0"/>
    <n v="0"/>
    <n v="0"/>
    <n v="0"/>
    <n v="0"/>
    <n v="0"/>
    <n v="0"/>
    <n v="0"/>
    <n v="0"/>
  </r>
  <r>
    <x v="33"/>
    <x v="52"/>
    <x v="0"/>
    <x v="1"/>
    <x v="5"/>
    <x v="0"/>
    <x v="65"/>
    <x v="1"/>
    <x v="1"/>
    <n v="8"/>
    <n v="2"/>
    <n v="10"/>
    <n v="0"/>
    <n v="4"/>
    <n v="1"/>
    <n v="5"/>
    <n v="0"/>
    <n v="31"/>
    <n v="15"/>
    <n v="16"/>
    <n v="31"/>
    <n v="0"/>
    <n v="81"/>
    <n v="87"/>
    <n v="168"/>
    <n v="0"/>
    <n v="0"/>
    <n v="0"/>
    <n v="0"/>
    <n v="0"/>
    <n v="0"/>
    <n v="0"/>
    <n v="0"/>
    <n v="0"/>
  </r>
  <r>
    <x v="33"/>
    <x v="52"/>
    <x v="0"/>
    <x v="1"/>
    <x v="5"/>
    <x v="0"/>
    <x v="69"/>
    <x v="1"/>
    <x v="1"/>
    <n v="6"/>
    <n v="17"/>
    <n v="23"/>
    <n v="0"/>
    <n v="3"/>
    <n v="8"/>
    <n v="11"/>
    <n v="0"/>
    <n v="22"/>
    <n v="9"/>
    <n v="13"/>
    <n v="22"/>
    <n v="0"/>
    <n v="39"/>
    <n v="73"/>
    <n v="112"/>
    <n v="0"/>
    <n v="1"/>
    <n v="0"/>
    <n v="0"/>
    <n v="0"/>
    <n v="0"/>
    <n v="0"/>
    <n v="0"/>
    <n v="0"/>
  </r>
  <r>
    <x v="34"/>
    <x v="53"/>
    <x v="7"/>
    <x v="1"/>
    <x v="5"/>
    <x v="0"/>
    <x v="70"/>
    <x v="1"/>
    <x v="1"/>
    <n v="0"/>
    <n v="5"/>
    <n v="5"/>
    <n v="0"/>
    <n v="1"/>
    <n v="4"/>
    <n v="5"/>
    <n v="0"/>
    <n v="200"/>
    <n v="32"/>
    <n v="94"/>
    <n v="126"/>
    <n v="0"/>
    <n v="54"/>
    <n v="163"/>
    <n v="217"/>
    <n v="0"/>
    <n v="0"/>
    <n v="0"/>
    <n v="0"/>
    <n v="0"/>
    <n v="0"/>
    <n v="0"/>
    <n v="0"/>
    <n v="0"/>
  </r>
  <r>
    <x v="21"/>
    <x v="31"/>
    <x v="3"/>
    <x v="1"/>
    <x v="5"/>
    <x v="0"/>
    <x v="77"/>
    <x v="1"/>
    <x v="1"/>
    <n v="0"/>
    <n v="0"/>
    <n v="0"/>
    <n v="0"/>
    <n v="0"/>
    <n v="0"/>
    <n v="0"/>
    <n v="0"/>
    <n v="40"/>
    <n v="2"/>
    <n v="3"/>
    <n v="5"/>
    <n v="0"/>
    <n v="8"/>
    <n v="8"/>
    <n v="16"/>
    <n v="0"/>
    <n v="0"/>
    <n v="0"/>
    <n v="0"/>
    <n v="0"/>
    <n v="0"/>
    <n v="0"/>
    <n v="0"/>
    <n v="0"/>
  </r>
  <r>
    <x v="21"/>
    <x v="31"/>
    <x v="3"/>
    <x v="1"/>
    <x v="5"/>
    <x v="0"/>
    <x v="67"/>
    <x v="1"/>
    <x v="1"/>
    <n v="9"/>
    <n v="16"/>
    <n v="25"/>
    <n v="0"/>
    <n v="9"/>
    <n v="16"/>
    <n v="25"/>
    <n v="0"/>
    <n v="40"/>
    <n v="13"/>
    <n v="6"/>
    <n v="19"/>
    <n v="0"/>
    <n v="58"/>
    <n v="33"/>
    <n v="91"/>
    <n v="1"/>
    <n v="1"/>
    <n v="0"/>
    <n v="1"/>
    <n v="1"/>
    <n v="0"/>
    <n v="0"/>
    <n v="0"/>
    <n v="0"/>
  </r>
  <r>
    <x v="21"/>
    <x v="31"/>
    <x v="3"/>
    <x v="1"/>
    <x v="5"/>
    <x v="0"/>
    <x v="70"/>
    <x v="1"/>
    <x v="1"/>
    <n v="6"/>
    <n v="23"/>
    <n v="29"/>
    <n v="0"/>
    <n v="6"/>
    <n v="23"/>
    <n v="29"/>
    <n v="0"/>
    <n v="40"/>
    <n v="8"/>
    <n v="20"/>
    <n v="28"/>
    <n v="1"/>
    <n v="20"/>
    <n v="76"/>
    <n v="96"/>
    <n v="1"/>
    <n v="0"/>
    <n v="0"/>
    <n v="1"/>
    <n v="1"/>
    <n v="0"/>
    <n v="0"/>
    <n v="0"/>
    <n v="0"/>
  </r>
  <r>
    <x v="6"/>
    <x v="10"/>
    <x v="0"/>
    <x v="1"/>
    <x v="5"/>
    <x v="0"/>
    <x v="65"/>
    <x v="1"/>
    <x v="1"/>
    <n v="0"/>
    <n v="0"/>
    <n v="0"/>
    <n v="0"/>
    <n v="1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10"/>
    <x v="0"/>
    <x v="1"/>
    <x v="5"/>
    <x v="0"/>
    <x v="77"/>
    <x v="1"/>
    <x v="1"/>
    <n v="4"/>
    <n v="8"/>
    <n v="12"/>
    <n v="0"/>
    <n v="4"/>
    <n v="3"/>
    <n v="7"/>
    <n v="0"/>
    <n v="34"/>
    <n v="0"/>
    <n v="0"/>
    <n v="0"/>
    <n v="0"/>
    <n v="3"/>
    <n v="2"/>
    <n v="5"/>
    <n v="0"/>
    <n v="0"/>
    <n v="0"/>
    <n v="0"/>
    <n v="0"/>
    <n v="0"/>
    <n v="0"/>
    <n v="0"/>
    <n v="0"/>
  </r>
  <r>
    <x v="6"/>
    <x v="10"/>
    <x v="0"/>
    <x v="1"/>
    <x v="5"/>
    <x v="0"/>
    <x v="78"/>
    <x v="1"/>
    <x v="1"/>
    <n v="7"/>
    <n v="5"/>
    <n v="12"/>
    <n v="0"/>
    <n v="8"/>
    <n v="10"/>
    <n v="18"/>
    <n v="0"/>
    <n v="50"/>
    <n v="0"/>
    <n v="0"/>
    <n v="0"/>
    <n v="0"/>
    <n v="7"/>
    <n v="5"/>
    <n v="12"/>
    <n v="0"/>
    <n v="0"/>
    <n v="0"/>
    <n v="0"/>
    <n v="0"/>
    <n v="0"/>
    <n v="0"/>
    <n v="0"/>
    <n v="0"/>
  </r>
  <r>
    <x v="6"/>
    <x v="10"/>
    <x v="0"/>
    <x v="1"/>
    <x v="5"/>
    <x v="0"/>
    <x v="67"/>
    <x v="1"/>
    <x v="1"/>
    <n v="7"/>
    <n v="10"/>
    <n v="17"/>
    <n v="0"/>
    <n v="3"/>
    <n v="7"/>
    <n v="10"/>
    <n v="0"/>
    <n v="40"/>
    <n v="4"/>
    <n v="4"/>
    <n v="8"/>
    <n v="0"/>
    <n v="13"/>
    <n v="12"/>
    <n v="25"/>
    <n v="0"/>
    <n v="0"/>
    <n v="0"/>
    <n v="0"/>
    <n v="0"/>
    <n v="0"/>
    <n v="0"/>
    <n v="0"/>
    <n v="0"/>
  </r>
  <r>
    <x v="6"/>
    <x v="10"/>
    <x v="0"/>
    <x v="1"/>
    <x v="5"/>
    <x v="0"/>
    <x v="79"/>
    <x v="1"/>
    <x v="1"/>
    <n v="2"/>
    <n v="4"/>
    <n v="6"/>
    <n v="0"/>
    <n v="0"/>
    <n v="0"/>
    <n v="0"/>
    <n v="0"/>
    <n v="20"/>
    <n v="0"/>
    <n v="0"/>
    <n v="0"/>
    <n v="0"/>
    <n v="4"/>
    <n v="3"/>
    <n v="7"/>
    <n v="0"/>
    <n v="0"/>
    <n v="0"/>
    <n v="0"/>
    <n v="0"/>
    <n v="0"/>
    <n v="0"/>
    <n v="0"/>
    <n v="0"/>
  </r>
  <r>
    <x v="7"/>
    <x v="11"/>
    <x v="3"/>
    <x v="1"/>
    <x v="5"/>
    <x v="0"/>
    <x v="78"/>
    <x v="1"/>
    <x v="1"/>
    <n v="4"/>
    <n v="7"/>
    <n v="11"/>
    <n v="0"/>
    <n v="1"/>
    <n v="3"/>
    <n v="4"/>
    <n v="0"/>
    <n v="30"/>
    <n v="7"/>
    <n v="4"/>
    <n v="11"/>
    <n v="0"/>
    <n v="13"/>
    <n v="14"/>
    <n v="27"/>
    <n v="0"/>
    <n v="0"/>
    <n v="0"/>
    <n v="0"/>
    <n v="0"/>
    <n v="0"/>
    <n v="0"/>
    <n v="0"/>
    <n v="0"/>
  </r>
  <r>
    <x v="35"/>
    <x v="54"/>
    <x v="2"/>
    <x v="1"/>
    <x v="5"/>
    <x v="0"/>
    <x v="80"/>
    <x v="1"/>
    <x v="1"/>
    <n v="67"/>
    <n v="86"/>
    <n v="153"/>
    <n v="0"/>
    <n v="50"/>
    <n v="61"/>
    <n v="111"/>
    <n v="0"/>
    <n v="0"/>
    <n v="0"/>
    <n v="0"/>
    <n v="0"/>
    <n v="0"/>
    <n v="133"/>
    <n v="113"/>
    <n v="246"/>
    <n v="0"/>
    <n v="0"/>
    <n v="0"/>
    <n v="0"/>
    <n v="0"/>
    <n v="0"/>
    <n v="0"/>
    <n v="0"/>
    <n v="0"/>
  </r>
  <r>
    <x v="35"/>
    <x v="54"/>
    <x v="2"/>
    <x v="1"/>
    <x v="5"/>
    <x v="0"/>
    <x v="65"/>
    <x v="1"/>
    <x v="1"/>
    <n v="67"/>
    <n v="86"/>
    <n v="153"/>
    <n v="0"/>
    <n v="50"/>
    <n v="61"/>
    <n v="111"/>
    <n v="0"/>
    <n v="0"/>
    <n v="0"/>
    <n v="0"/>
    <n v="0"/>
    <n v="0"/>
    <n v="34"/>
    <n v="51"/>
    <n v="85"/>
    <n v="0"/>
    <n v="0"/>
    <n v="0"/>
    <n v="0"/>
    <n v="0"/>
    <n v="0"/>
    <n v="0"/>
    <n v="0"/>
    <n v="0"/>
  </r>
  <r>
    <x v="35"/>
    <x v="54"/>
    <x v="2"/>
    <x v="1"/>
    <x v="5"/>
    <x v="0"/>
    <x v="67"/>
    <x v="1"/>
    <x v="1"/>
    <n v="67"/>
    <n v="86"/>
    <n v="153"/>
    <n v="0"/>
    <n v="50"/>
    <n v="61"/>
    <n v="111"/>
    <n v="0"/>
    <n v="0"/>
    <n v="0"/>
    <n v="0"/>
    <n v="0"/>
    <n v="0"/>
    <n v="48"/>
    <n v="62"/>
    <n v="110"/>
    <n v="0"/>
    <n v="0"/>
    <n v="0"/>
    <n v="0"/>
    <n v="0"/>
    <n v="0"/>
    <n v="0"/>
    <n v="0"/>
    <n v="0"/>
  </r>
  <r>
    <x v="35"/>
    <x v="54"/>
    <x v="2"/>
    <x v="1"/>
    <x v="5"/>
    <x v="0"/>
    <x v="1"/>
    <x v="1"/>
    <x v="1"/>
    <n v="67"/>
    <n v="86"/>
    <n v="153"/>
    <n v="0"/>
    <n v="50"/>
    <n v="61"/>
    <n v="111"/>
    <n v="0"/>
    <n v="0"/>
    <n v="83"/>
    <n v="73"/>
    <n v="156"/>
    <n v="0"/>
    <n v="83"/>
    <n v="73"/>
    <n v="156"/>
    <n v="0"/>
    <n v="0"/>
    <n v="0"/>
    <n v="0"/>
    <n v="0"/>
    <n v="0"/>
    <n v="0"/>
    <n v="0"/>
    <n v="0"/>
  </r>
  <r>
    <x v="1"/>
    <x v="1"/>
    <x v="0"/>
    <x v="1"/>
    <x v="5"/>
    <x v="0"/>
    <x v="65"/>
    <x v="1"/>
    <x v="1"/>
    <n v="6"/>
    <n v="8"/>
    <n v="14"/>
    <n v="0"/>
    <n v="4"/>
    <n v="5"/>
    <n v="9"/>
    <n v="0"/>
    <n v="50"/>
    <n v="5"/>
    <n v="4"/>
    <n v="9"/>
    <n v="0"/>
    <n v="49"/>
    <n v="58"/>
    <n v="107"/>
    <n v="0"/>
    <n v="0"/>
    <n v="0"/>
    <n v="0"/>
    <n v="0"/>
    <n v="0"/>
    <n v="0"/>
    <n v="0"/>
    <n v="0"/>
  </r>
  <r>
    <x v="1"/>
    <x v="1"/>
    <x v="0"/>
    <x v="1"/>
    <x v="5"/>
    <x v="0"/>
    <x v="69"/>
    <x v="1"/>
    <x v="1"/>
    <n v="11"/>
    <n v="16"/>
    <n v="27"/>
    <n v="0"/>
    <n v="12"/>
    <n v="16"/>
    <n v="28"/>
    <n v="0"/>
    <n v="100"/>
    <n v="8"/>
    <n v="10"/>
    <n v="18"/>
    <n v="0"/>
    <n v="14"/>
    <n v="16"/>
    <n v="30"/>
    <n v="0"/>
    <n v="0"/>
    <n v="0"/>
    <n v="0"/>
    <n v="0"/>
    <n v="0"/>
    <n v="0"/>
    <n v="0"/>
    <n v="0"/>
  </r>
  <r>
    <x v="1"/>
    <x v="1"/>
    <x v="0"/>
    <x v="1"/>
    <x v="5"/>
    <x v="0"/>
    <x v="74"/>
    <x v="1"/>
    <x v="1"/>
    <n v="7"/>
    <n v="5"/>
    <n v="12"/>
    <n v="0"/>
    <n v="7"/>
    <n v="8"/>
    <n v="15"/>
    <n v="0"/>
    <n v="100"/>
    <n v="7"/>
    <n v="7"/>
    <n v="14"/>
    <n v="0"/>
    <n v="12"/>
    <n v="12"/>
    <n v="24"/>
    <n v="0"/>
    <n v="0"/>
    <n v="0"/>
    <n v="0"/>
    <n v="0"/>
    <n v="0"/>
    <n v="0"/>
    <n v="0"/>
    <n v="0"/>
  </r>
  <r>
    <x v="36"/>
    <x v="55"/>
    <x v="0"/>
    <x v="1"/>
    <x v="5"/>
    <x v="0"/>
    <x v="81"/>
    <x v="1"/>
    <x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6"/>
    <x v="55"/>
    <x v="0"/>
    <x v="1"/>
    <x v="5"/>
    <x v="0"/>
    <x v="82"/>
    <x v="1"/>
    <x v="1"/>
    <n v="0"/>
    <n v="3"/>
    <n v="3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6"/>
    <x v="55"/>
    <x v="0"/>
    <x v="1"/>
    <x v="5"/>
    <x v="0"/>
    <x v="66"/>
    <x v="1"/>
    <x v="1"/>
    <n v="42"/>
    <n v="92"/>
    <n v="134"/>
    <n v="0"/>
    <n v="17"/>
    <n v="21"/>
    <n v="38"/>
    <n v="0"/>
    <n v="75"/>
    <n v="33"/>
    <n v="34"/>
    <n v="67"/>
    <n v="0"/>
    <n v="123"/>
    <n v="105"/>
    <n v="228"/>
    <n v="0"/>
    <n v="0"/>
    <n v="0"/>
    <n v="0"/>
    <n v="0"/>
    <n v="0"/>
    <n v="0"/>
    <n v="0"/>
    <n v="0"/>
  </r>
  <r>
    <x v="36"/>
    <x v="55"/>
    <x v="0"/>
    <x v="1"/>
    <x v="5"/>
    <x v="0"/>
    <x v="83"/>
    <x v="1"/>
    <x v="1"/>
    <n v="7"/>
    <n v="8"/>
    <n v="15"/>
    <n v="0"/>
    <n v="1"/>
    <n v="0"/>
    <n v="1"/>
    <n v="0"/>
    <n v="40"/>
    <n v="13"/>
    <n v="19"/>
    <n v="32"/>
    <n v="0"/>
    <n v="35"/>
    <n v="44"/>
    <n v="79"/>
    <n v="0"/>
    <n v="0"/>
    <n v="0"/>
    <n v="0"/>
    <n v="0"/>
    <n v="0"/>
    <n v="0"/>
    <n v="0"/>
    <n v="0"/>
  </r>
  <r>
    <x v="36"/>
    <x v="55"/>
    <x v="0"/>
    <x v="1"/>
    <x v="5"/>
    <x v="0"/>
    <x v="70"/>
    <x v="1"/>
    <x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6"/>
    <x v="55"/>
    <x v="0"/>
    <x v="1"/>
    <x v="5"/>
    <x v="0"/>
    <x v="84"/>
    <x v="1"/>
    <x v="1"/>
    <n v="9"/>
    <n v="24"/>
    <n v="33"/>
    <n v="0"/>
    <n v="2"/>
    <n v="5"/>
    <n v="7"/>
    <n v="0"/>
    <n v="40"/>
    <n v="7"/>
    <n v="19"/>
    <n v="26"/>
    <n v="0"/>
    <n v="23"/>
    <n v="46"/>
    <n v="69"/>
    <n v="0"/>
    <n v="0"/>
    <n v="0"/>
    <n v="0"/>
    <n v="0"/>
    <n v="0"/>
    <n v="0"/>
    <n v="0"/>
    <n v="0"/>
  </r>
  <r>
    <x v="36"/>
    <x v="55"/>
    <x v="0"/>
    <x v="1"/>
    <x v="5"/>
    <x v="0"/>
    <x v="68"/>
    <x v="1"/>
    <x v="1"/>
    <n v="9"/>
    <n v="45"/>
    <n v="54"/>
    <n v="0"/>
    <n v="5"/>
    <n v="30"/>
    <n v="35"/>
    <n v="0"/>
    <n v="40"/>
    <n v="9"/>
    <n v="18"/>
    <n v="27"/>
    <n v="0"/>
    <n v="28"/>
    <n v="67"/>
    <n v="95"/>
    <n v="0"/>
    <n v="0"/>
    <n v="0"/>
    <n v="0"/>
    <n v="0"/>
    <n v="0"/>
    <n v="0"/>
    <n v="0"/>
    <n v="0"/>
  </r>
  <r>
    <x v="37"/>
    <x v="56"/>
    <x v="0"/>
    <x v="1"/>
    <x v="5"/>
    <x v="0"/>
    <x v="85"/>
    <x v="1"/>
    <x v="1"/>
    <n v="0"/>
    <n v="0"/>
    <n v="0"/>
    <n v="0"/>
    <n v="0"/>
    <n v="0"/>
    <n v="0"/>
    <n v="0"/>
    <n v="20"/>
    <n v="0"/>
    <n v="0"/>
    <n v="0"/>
    <n v="0"/>
    <n v="6"/>
    <n v="15"/>
    <n v="21"/>
    <n v="0"/>
    <n v="0"/>
    <n v="0"/>
    <n v="0"/>
    <n v="0"/>
    <n v="0"/>
    <n v="0"/>
    <n v="0"/>
    <n v="0"/>
  </r>
  <r>
    <x v="37"/>
    <x v="57"/>
    <x v="3"/>
    <x v="1"/>
    <x v="5"/>
    <x v="0"/>
    <x v="85"/>
    <x v="1"/>
    <x v="1"/>
    <n v="0"/>
    <n v="0"/>
    <n v="0"/>
    <n v="0"/>
    <n v="0"/>
    <n v="0"/>
    <n v="0"/>
    <n v="0"/>
    <n v="0"/>
    <n v="0"/>
    <n v="0"/>
    <n v="0"/>
    <n v="0"/>
    <n v="12"/>
    <n v="15"/>
    <n v="27"/>
    <n v="0"/>
    <n v="0"/>
    <n v="0"/>
    <n v="0"/>
    <n v="0"/>
    <n v="0"/>
    <n v="0"/>
    <n v="0"/>
    <n v="0"/>
  </r>
  <r>
    <x v="38"/>
    <x v="58"/>
    <x v="0"/>
    <x v="1"/>
    <x v="5"/>
    <x v="0"/>
    <x v="70"/>
    <x v="1"/>
    <x v="1"/>
    <n v="0"/>
    <n v="4"/>
    <n v="4"/>
    <n v="0"/>
    <n v="0"/>
    <n v="0"/>
    <n v="0"/>
    <n v="0"/>
    <n v="50"/>
    <n v="1"/>
    <n v="18"/>
    <n v="19"/>
    <n v="0"/>
    <n v="30"/>
    <n v="139"/>
    <n v="169"/>
    <n v="0"/>
    <n v="0"/>
    <n v="0"/>
    <n v="0"/>
    <n v="0"/>
    <n v="0"/>
    <n v="0"/>
    <n v="0"/>
    <n v="0"/>
  </r>
  <r>
    <x v="39"/>
    <x v="59"/>
    <x v="0"/>
    <x v="1"/>
    <x v="5"/>
    <x v="0"/>
    <x v="70"/>
    <x v="1"/>
    <x v="1"/>
    <n v="4"/>
    <n v="12"/>
    <n v="16"/>
    <n v="0"/>
    <n v="9"/>
    <n v="28"/>
    <n v="37"/>
    <n v="0"/>
    <n v="100"/>
    <n v="7"/>
    <n v="38"/>
    <n v="45"/>
    <n v="0"/>
    <n v="37"/>
    <n v="118"/>
    <n v="155"/>
    <n v="0"/>
    <n v="0"/>
    <n v="0"/>
    <n v="0"/>
    <n v="0"/>
    <n v="0"/>
    <n v="0"/>
    <n v="0"/>
    <n v="0"/>
  </r>
  <r>
    <x v="10"/>
    <x v="14"/>
    <x v="0"/>
    <x v="1"/>
    <x v="5"/>
    <x v="0"/>
    <x v="86"/>
    <x v="0"/>
    <x v="3"/>
    <n v="8"/>
    <n v="8"/>
    <n v="16"/>
    <n v="0"/>
    <n v="4"/>
    <n v="4"/>
    <n v="8"/>
    <n v="0"/>
    <n v="0"/>
    <n v="0"/>
    <n v="0"/>
    <n v="0"/>
    <n v="0"/>
    <n v="15"/>
    <n v="13"/>
    <n v="28"/>
    <n v="0"/>
    <n v="0"/>
    <n v="0"/>
    <n v="0"/>
    <n v="0"/>
    <n v="0"/>
    <n v="0"/>
    <n v="0"/>
    <n v="0"/>
  </r>
  <r>
    <x v="10"/>
    <x v="14"/>
    <x v="0"/>
    <x v="1"/>
    <x v="5"/>
    <x v="0"/>
    <x v="87"/>
    <x v="0"/>
    <x v="3"/>
    <n v="0"/>
    <n v="0"/>
    <n v="0"/>
    <n v="0"/>
    <n v="0"/>
    <n v="0"/>
    <n v="0"/>
    <n v="0"/>
    <n v="35"/>
    <n v="5"/>
    <n v="13"/>
    <n v="18"/>
    <n v="0"/>
    <n v="23"/>
    <n v="31"/>
    <n v="54"/>
    <n v="0"/>
    <n v="0"/>
    <n v="0"/>
    <n v="0"/>
    <n v="0"/>
    <n v="0"/>
    <n v="0"/>
    <n v="0"/>
    <n v="0"/>
  </r>
  <r>
    <x v="10"/>
    <x v="14"/>
    <x v="0"/>
    <x v="1"/>
    <x v="5"/>
    <x v="0"/>
    <x v="88"/>
    <x v="0"/>
    <x v="3"/>
    <n v="0"/>
    <n v="0"/>
    <n v="0"/>
    <n v="0"/>
    <n v="0"/>
    <n v="0"/>
    <n v="0"/>
    <n v="0"/>
    <n v="55"/>
    <n v="11"/>
    <n v="13"/>
    <n v="24"/>
    <n v="0"/>
    <n v="30"/>
    <n v="36"/>
    <n v="66"/>
    <n v="0"/>
    <n v="0"/>
    <n v="0"/>
    <n v="0"/>
    <n v="0"/>
    <n v="4"/>
    <n v="2"/>
    <n v="6"/>
    <n v="0"/>
  </r>
  <r>
    <x v="40"/>
    <x v="60"/>
    <x v="0"/>
    <x v="1"/>
    <x v="5"/>
    <x v="0"/>
    <x v="89"/>
    <x v="0"/>
    <x v="0"/>
    <n v="5"/>
    <n v="65"/>
    <n v="70"/>
    <n v="1"/>
    <n v="3"/>
    <n v="68"/>
    <n v="71"/>
    <n v="0"/>
    <n v="90"/>
    <n v="3"/>
    <n v="87"/>
    <n v="90"/>
    <n v="0"/>
    <n v="26"/>
    <n v="379"/>
    <n v="405"/>
    <n v="0"/>
    <n v="0"/>
    <n v="0"/>
    <n v="0"/>
    <n v="0"/>
    <n v="0"/>
    <n v="0"/>
    <n v="0"/>
    <n v="0"/>
  </r>
  <r>
    <x v="41"/>
    <x v="61"/>
    <x v="2"/>
    <x v="1"/>
    <x v="5"/>
    <x v="0"/>
    <x v="70"/>
    <x v="1"/>
    <x v="1"/>
    <n v="9"/>
    <n v="26"/>
    <n v="35"/>
    <n v="0"/>
    <n v="5"/>
    <n v="10"/>
    <n v="15"/>
    <n v="0"/>
    <n v="70"/>
    <n v="15"/>
    <n v="34"/>
    <n v="49"/>
    <n v="0"/>
    <n v="72"/>
    <n v="185"/>
    <n v="257"/>
    <n v="0"/>
    <n v="0"/>
    <n v="0"/>
    <n v="0"/>
    <n v="0"/>
    <n v="0"/>
    <n v="0"/>
    <n v="0"/>
    <n v="0"/>
  </r>
  <r>
    <x v="42"/>
    <x v="62"/>
    <x v="0"/>
    <x v="1"/>
    <x v="5"/>
    <x v="0"/>
    <x v="69"/>
    <x v="1"/>
    <x v="1"/>
    <n v="6"/>
    <n v="5"/>
    <n v="11"/>
    <n v="0"/>
    <n v="2"/>
    <n v="2"/>
    <n v="4"/>
    <n v="0"/>
    <n v="35"/>
    <n v="4"/>
    <n v="12"/>
    <n v="16"/>
    <n v="0"/>
    <n v="9"/>
    <n v="30"/>
    <n v="39"/>
    <n v="0"/>
    <n v="0"/>
    <n v="0"/>
    <n v="0"/>
    <n v="0"/>
    <n v="0"/>
    <n v="0"/>
    <n v="0"/>
    <n v="0"/>
  </r>
  <r>
    <x v="42"/>
    <x v="62"/>
    <x v="0"/>
    <x v="1"/>
    <x v="5"/>
    <x v="0"/>
    <x v="70"/>
    <x v="1"/>
    <x v="1"/>
    <n v="21"/>
    <n v="88"/>
    <n v="109"/>
    <n v="0"/>
    <n v="22"/>
    <n v="36"/>
    <n v="58"/>
    <n v="0"/>
    <n v="140"/>
    <n v="11"/>
    <n v="50"/>
    <n v="61"/>
    <n v="0"/>
    <n v="110"/>
    <n v="273"/>
    <n v="383"/>
    <n v="0"/>
    <n v="0"/>
    <n v="0"/>
    <n v="0"/>
    <n v="0"/>
    <n v="0"/>
    <n v="0"/>
    <n v="0"/>
    <n v="0"/>
  </r>
  <r>
    <x v="43"/>
    <x v="63"/>
    <x v="0"/>
    <x v="1"/>
    <x v="5"/>
    <x v="0"/>
    <x v="90"/>
    <x v="1"/>
    <x v="1"/>
    <n v="2"/>
    <n v="3"/>
    <n v="5"/>
    <n v="0"/>
    <n v="0"/>
    <n v="0"/>
    <n v="0"/>
    <n v="0"/>
    <n v="10"/>
    <n v="0"/>
    <n v="0"/>
    <n v="0"/>
    <n v="0"/>
    <n v="2"/>
    <n v="2"/>
    <n v="4"/>
    <n v="0"/>
    <n v="0"/>
    <n v="0"/>
    <n v="0"/>
    <n v="0"/>
    <n v="0"/>
    <n v="0"/>
    <n v="0"/>
    <n v="0"/>
  </r>
  <r>
    <x v="22"/>
    <x v="32"/>
    <x v="0"/>
    <x v="1"/>
    <x v="5"/>
    <x v="0"/>
    <x v="65"/>
    <x v="1"/>
    <x v="1"/>
    <n v="1"/>
    <n v="4"/>
    <n v="5"/>
    <n v="0"/>
    <n v="0"/>
    <n v="5"/>
    <n v="5"/>
    <n v="0"/>
    <n v="30"/>
    <n v="1"/>
    <n v="0"/>
    <n v="1"/>
    <n v="0"/>
    <n v="2"/>
    <n v="2"/>
    <n v="4"/>
    <n v="0"/>
    <n v="0"/>
    <n v="0"/>
    <n v="0"/>
    <n v="0"/>
    <n v="0"/>
    <n v="0"/>
    <n v="0"/>
    <n v="0"/>
  </r>
  <r>
    <x v="22"/>
    <x v="32"/>
    <x v="0"/>
    <x v="1"/>
    <x v="5"/>
    <x v="0"/>
    <x v="69"/>
    <x v="1"/>
    <x v="1"/>
    <n v="0"/>
    <n v="2"/>
    <n v="2"/>
    <n v="0"/>
    <n v="0"/>
    <n v="0"/>
    <n v="0"/>
    <n v="0"/>
    <n v="30"/>
    <n v="1"/>
    <n v="1"/>
    <n v="2"/>
    <n v="0"/>
    <n v="1"/>
    <n v="4"/>
    <n v="5"/>
    <n v="0"/>
    <n v="0"/>
    <n v="0"/>
    <n v="0"/>
    <n v="0"/>
    <n v="0"/>
    <n v="0"/>
    <n v="0"/>
    <n v="0"/>
  </r>
  <r>
    <x v="22"/>
    <x v="32"/>
    <x v="0"/>
    <x v="1"/>
    <x v="5"/>
    <x v="0"/>
    <x v="79"/>
    <x v="1"/>
    <x v="1"/>
    <n v="0"/>
    <n v="1"/>
    <n v="1"/>
    <n v="0"/>
    <n v="0"/>
    <n v="0"/>
    <n v="0"/>
    <n v="0"/>
    <n v="30"/>
    <n v="1"/>
    <n v="1"/>
    <n v="2"/>
    <n v="0"/>
    <n v="2"/>
    <n v="2"/>
    <n v="4"/>
    <n v="0"/>
    <n v="0"/>
    <n v="0"/>
    <n v="0"/>
    <n v="0"/>
    <n v="0"/>
    <n v="0"/>
    <n v="0"/>
    <n v="0"/>
  </r>
  <r>
    <x v="22"/>
    <x v="32"/>
    <x v="0"/>
    <x v="1"/>
    <x v="5"/>
    <x v="0"/>
    <x v="1"/>
    <x v="1"/>
    <x v="1"/>
    <n v="2"/>
    <n v="4"/>
    <n v="6"/>
    <n v="0"/>
    <n v="3"/>
    <n v="6"/>
    <n v="9"/>
    <n v="0"/>
    <n v="30"/>
    <n v="4"/>
    <n v="2"/>
    <n v="6"/>
    <n v="0"/>
    <n v="4"/>
    <n v="2"/>
    <n v="6"/>
    <n v="0"/>
    <n v="0"/>
    <n v="0"/>
    <n v="0"/>
    <n v="0"/>
    <n v="0"/>
    <n v="0"/>
    <n v="0"/>
    <n v="0"/>
  </r>
  <r>
    <x v="44"/>
    <x v="64"/>
    <x v="1"/>
    <x v="1"/>
    <x v="5"/>
    <x v="0"/>
    <x v="66"/>
    <x v="1"/>
    <x v="1"/>
    <n v="2"/>
    <n v="4"/>
    <n v="6"/>
    <n v="0"/>
    <n v="0"/>
    <n v="0"/>
    <n v="0"/>
    <n v="0"/>
    <n v="15"/>
    <n v="1"/>
    <n v="2"/>
    <n v="3"/>
    <n v="0"/>
    <n v="8"/>
    <n v="14"/>
    <n v="22"/>
    <n v="0"/>
    <n v="0"/>
    <n v="0"/>
    <n v="0"/>
    <n v="0"/>
    <n v="0"/>
    <n v="0"/>
    <n v="0"/>
    <n v="0"/>
  </r>
  <r>
    <x v="44"/>
    <x v="64"/>
    <x v="1"/>
    <x v="1"/>
    <x v="5"/>
    <x v="0"/>
    <x v="91"/>
    <x v="1"/>
    <x v="1"/>
    <n v="1"/>
    <n v="0"/>
    <n v="1"/>
    <n v="0"/>
    <n v="0"/>
    <n v="0"/>
    <n v="0"/>
    <n v="0"/>
    <n v="15"/>
    <n v="2"/>
    <n v="2"/>
    <n v="4"/>
    <n v="0"/>
    <n v="4"/>
    <n v="8"/>
    <n v="12"/>
    <n v="0"/>
    <n v="0"/>
    <n v="0"/>
    <n v="0"/>
    <n v="0"/>
    <n v="0"/>
    <n v="0"/>
    <n v="0"/>
    <n v="0"/>
  </r>
  <r>
    <x v="45"/>
    <x v="65"/>
    <x v="0"/>
    <x v="1"/>
    <x v="5"/>
    <x v="0"/>
    <x v="92"/>
    <x v="1"/>
    <x v="1"/>
    <n v="8"/>
    <n v="11"/>
    <n v="19"/>
    <n v="0"/>
    <n v="16"/>
    <n v="22"/>
    <n v="38"/>
    <n v="0"/>
    <n v="12"/>
    <n v="4"/>
    <n v="8"/>
    <n v="12"/>
    <n v="0"/>
    <n v="34"/>
    <n v="32"/>
    <n v="66"/>
    <n v="0"/>
    <n v="0"/>
    <n v="0"/>
    <n v="0"/>
    <n v="0"/>
    <n v="0"/>
    <n v="0"/>
    <n v="0"/>
    <n v="0"/>
  </r>
  <r>
    <x v="46"/>
    <x v="66"/>
    <x v="0"/>
    <x v="1"/>
    <x v="5"/>
    <x v="0"/>
    <x v="93"/>
    <x v="1"/>
    <x v="1"/>
    <n v="1"/>
    <n v="19"/>
    <n v="20"/>
    <n v="0"/>
    <n v="0"/>
    <n v="12"/>
    <n v="12"/>
    <n v="0"/>
    <n v="40"/>
    <n v="1"/>
    <n v="26"/>
    <n v="27"/>
    <n v="0"/>
    <n v="4"/>
    <n v="96"/>
    <n v="100"/>
    <n v="0"/>
    <n v="0"/>
    <n v="0"/>
    <n v="0"/>
    <n v="0"/>
    <n v="0"/>
    <n v="0"/>
    <n v="0"/>
    <n v="0"/>
  </r>
  <r>
    <x v="47"/>
    <x v="67"/>
    <x v="2"/>
    <x v="1"/>
    <x v="5"/>
    <x v="0"/>
    <x v="92"/>
    <x v="1"/>
    <x v="1"/>
    <n v="4"/>
    <n v="4"/>
    <n v="8"/>
    <n v="0"/>
    <n v="5"/>
    <n v="3"/>
    <n v="8"/>
    <n v="0"/>
    <n v="30"/>
    <n v="6"/>
    <n v="9"/>
    <n v="15"/>
    <n v="0"/>
    <n v="24"/>
    <n v="18"/>
    <n v="42"/>
    <n v="0"/>
    <n v="0"/>
    <n v="0"/>
    <n v="0"/>
    <n v="0"/>
    <n v="0"/>
    <n v="0"/>
    <n v="0"/>
    <n v="0"/>
  </r>
  <r>
    <x v="48"/>
    <x v="68"/>
    <x v="0"/>
    <x v="1"/>
    <x v="5"/>
    <x v="0"/>
    <x v="94"/>
    <x v="1"/>
    <x v="1"/>
    <n v="2"/>
    <n v="13"/>
    <n v="15"/>
    <n v="0"/>
    <n v="0"/>
    <n v="0"/>
    <n v="0"/>
    <n v="0"/>
    <n v="26"/>
    <n v="10"/>
    <n v="7"/>
    <n v="17"/>
    <n v="0"/>
    <n v="37"/>
    <n v="47"/>
    <n v="84"/>
    <n v="0"/>
    <n v="0"/>
    <n v="0"/>
    <n v="0"/>
    <n v="0"/>
    <n v="0"/>
    <n v="0"/>
    <n v="0"/>
    <n v="0"/>
  </r>
  <r>
    <x v="23"/>
    <x v="33"/>
    <x v="4"/>
    <x v="1"/>
    <x v="5"/>
    <x v="0"/>
    <x v="95"/>
    <x v="0"/>
    <x v="3"/>
    <n v="0"/>
    <n v="0"/>
    <n v="0"/>
    <n v="0"/>
    <n v="0"/>
    <n v="0"/>
    <n v="0"/>
    <n v="0"/>
    <n v="80"/>
    <n v="21"/>
    <n v="47"/>
    <n v="68"/>
    <n v="0"/>
    <n v="57"/>
    <n v="151"/>
    <n v="208"/>
    <n v="0"/>
    <n v="0"/>
    <n v="0"/>
    <n v="0"/>
    <n v="0"/>
    <n v="0"/>
    <n v="0"/>
    <n v="0"/>
    <n v="0"/>
  </r>
  <r>
    <x v="23"/>
    <x v="33"/>
    <x v="4"/>
    <x v="1"/>
    <x v="5"/>
    <x v="0"/>
    <x v="96"/>
    <x v="0"/>
    <x v="3"/>
    <n v="18"/>
    <n v="65"/>
    <n v="83"/>
    <n v="0"/>
    <n v="16"/>
    <n v="66"/>
    <n v="82"/>
    <n v="0"/>
    <n v="120"/>
    <n v="24"/>
    <n v="58"/>
    <n v="82"/>
    <n v="0"/>
    <n v="123"/>
    <n v="276"/>
    <n v="399"/>
    <n v="0"/>
    <n v="0"/>
    <n v="0"/>
    <n v="0"/>
    <n v="0"/>
    <n v="0"/>
    <n v="0"/>
    <n v="0"/>
    <n v="0"/>
  </r>
  <r>
    <x v="23"/>
    <x v="33"/>
    <x v="4"/>
    <x v="1"/>
    <x v="5"/>
    <x v="0"/>
    <x v="97"/>
    <x v="0"/>
    <x v="3"/>
    <n v="10"/>
    <n v="23"/>
    <n v="33"/>
    <n v="0"/>
    <n v="11"/>
    <n v="25"/>
    <n v="36"/>
    <n v="0"/>
    <n v="80"/>
    <n v="36"/>
    <n v="42"/>
    <n v="78"/>
    <n v="0"/>
    <n v="78"/>
    <n v="132"/>
    <n v="210"/>
    <n v="0"/>
    <n v="0"/>
    <n v="0"/>
    <n v="0"/>
    <n v="0"/>
    <n v="0"/>
    <n v="0"/>
    <n v="0"/>
    <n v="0"/>
  </r>
  <r>
    <x v="23"/>
    <x v="33"/>
    <x v="4"/>
    <x v="1"/>
    <x v="5"/>
    <x v="0"/>
    <x v="98"/>
    <x v="0"/>
    <x v="3"/>
    <n v="3"/>
    <n v="15"/>
    <n v="18"/>
    <n v="0"/>
    <n v="4"/>
    <n v="17"/>
    <n v="21"/>
    <n v="0"/>
    <n v="0"/>
    <n v="0"/>
    <n v="0"/>
    <n v="0"/>
    <n v="0"/>
    <n v="0"/>
    <n v="2"/>
    <n v="2"/>
    <n v="0"/>
    <n v="0"/>
    <n v="0"/>
    <n v="0"/>
    <n v="0"/>
    <n v="0"/>
    <n v="0"/>
    <n v="0"/>
    <n v="0"/>
  </r>
  <r>
    <x v="49"/>
    <x v="69"/>
    <x v="10"/>
    <x v="1"/>
    <x v="5"/>
    <x v="0"/>
    <x v="95"/>
    <x v="0"/>
    <x v="3"/>
    <n v="0"/>
    <n v="0"/>
    <n v="0"/>
    <n v="0"/>
    <n v="0"/>
    <n v="0"/>
    <n v="0"/>
    <n v="0"/>
    <n v="60"/>
    <n v="15"/>
    <n v="30"/>
    <n v="45"/>
    <n v="0"/>
    <n v="44"/>
    <n v="86"/>
    <n v="130"/>
    <n v="0"/>
    <n v="0"/>
    <n v="0"/>
    <n v="0"/>
    <n v="0"/>
    <n v="0"/>
    <n v="0"/>
    <n v="0"/>
    <n v="0"/>
  </r>
  <r>
    <x v="49"/>
    <x v="69"/>
    <x v="10"/>
    <x v="1"/>
    <x v="5"/>
    <x v="0"/>
    <x v="96"/>
    <x v="0"/>
    <x v="3"/>
    <n v="7"/>
    <n v="32"/>
    <n v="39"/>
    <n v="0"/>
    <n v="11"/>
    <n v="28"/>
    <n v="39"/>
    <n v="0"/>
    <n v="60"/>
    <n v="23"/>
    <n v="27"/>
    <n v="50"/>
    <n v="0"/>
    <n v="82"/>
    <n v="118"/>
    <n v="200"/>
    <n v="0"/>
    <n v="0"/>
    <n v="0"/>
    <n v="0"/>
    <n v="0"/>
    <n v="0"/>
    <n v="0"/>
    <n v="0"/>
    <n v="0"/>
  </r>
  <r>
    <x v="49"/>
    <x v="69"/>
    <x v="10"/>
    <x v="1"/>
    <x v="5"/>
    <x v="0"/>
    <x v="98"/>
    <x v="0"/>
    <x v="3"/>
    <n v="0"/>
    <n v="1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4"/>
    <x v="34"/>
    <x v="2"/>
    <x v="1"/>
    <x v="5"/>
    <x v="0"/>
    <x v="95"/>
    <x v="0"/>
    <x v="3"/>
    <n v="0"/>
    <n v="0"/>
    <n v="0"/>
    <n v="0"/>
    <n v="0"/>
    <n v="0"/>
    <n v="0"/>
    <n v="0"/>
    <n v="180"/>
    <n v="33"/>
    <n v="85"/>
    <n v="118"/>
    <n v="0"/>
    <n v="170"/>
    <n v="287"/>
    <n v="457"/>
    <n v="0"/>
    <n v="0"/>
    <n v="0"/>
    <n v="0"/>
    <n v="0"/>
    <n v="0"/>
    <n v="0"/>
    <n v="0"/>
    <n v="0"/>
  </r>
  <r>
    <x v="24"/>
    <x v="34"/>
    <x v="2"/>
    <x v="1"/>
    <x v="5"/>
    <x v="0"/>
    <x v="99"/>
    <x v="0"/>
    <x v="3"/>
    <n v="17"/>
    <n v="26"/>
    <n v="43"/>
    <n v="0"/>
    <n v="17"/>
    <n v="36"/>
    <n v="53"/>
    <n v="0"/>
    <n v="0"/>
    <n v="0"/>
    <n v="0"/>
    <n v="0"/>
    <n v="0"/>
    <n v="35"/>
    <n v="53"/>
    <n v="88"/>
    <n v="0"/>
    <n v="0"/>
    <n v="0"/>
    <n v="0"/>
    <n v="0"/>
    <n v="0"/>
    <n v="0"/>
    <n v="0"/>
    <n v="0"/>
  </r>
  <r>
    <x v="24"/>
    <x v="34"/>
    <x v="2"/>
    <x v="1"/>
    <x v="5"/>
    <x v="0"/>
    <x v="96"/>
    <x v="0"/>
    <x v="3"/>
    <n v="4"/>
    <n v="9"/>
    <n v="13"/>
    <n v="0"/>
    <n v="11"/>
    <n v="21"/>
    <n v="32"/>
    <n v="0"/>
    <n v="150"/>
    <n v="23"/>
    <n v="76"/>
    <n v="99"/>
    <n v="0"/>
    <n v="191"/>
    <n v="325"/>
    <n v="516"/>
    <n v="0"/>
    <n v="0"/>
    <n v="0"/>
    <n v="0"/>
    <n v="0"/>
    <n v="0"/>
    <n v="0"/>
    <n v="0"/>
    <n v="0"/>
  </r>
  <r>
    <x v="24"/>
    <x v="34"/>
    <x v="2"/>
    <x v="1"/>
    <x v="5"/>
    <x v="0"/>
    <x v="97"/>
    <x v="0"/>
    <x v="3"/>
    <n v="0"/>
    <n v="0"/>
    <n v="0"/>
    <n v="0"/>
    <n v="0"/>
    <n v="0"/>
    <n v="0"/>
    <n v="0"/>
    <n v="270"/>
    <n v="47"/>
    <n v="130"/>
    <n v="177"/>
    <n v="0"/>
    <n v="250"/>
    <n v="480"/>
    <n v="730"/>
    <n v="0"/>
    <n v="0"/>
    <n v="0"/>
    <n v="0"/>
    <n v="0"/>
    <n v="0"/>
    <n v="0"/>
    <n v="0"/>
    <n v="0"/>
  </r>
  <r>
    <x v="24"/>
    <x v="34"/>
    <x v="2"/>
    <x v="1"/>
    <x v="5"/>
    <x v="0"/>
    <x v="98"/>
    <x v="0"/>
    <x v="3"/>
    <n v="19"/>
    <n v="53"/>
    <n v="72"/>
    <n v="0"/>
    <n v="18"/>
    <n v="39"/>
    <n v="57"/>
    <n v="0"/>
    <n v="0"/>
    <n v="0"/>
    <n v="0"/>
    <n v="0"/>
    <n v="0"/>
    <n v="22"/>
    <n v="44"/>
    <n v="66"/>
    <n v="0"/>
    <n v="0"/>
    <n v="0"/>
    <n v="0"/>
    <n v="0"/>
    <n v="0"/>
    <n v="0"/>
    <n v="0"/>
    <n v="0"/>
  </r>
  <r>
    <x v="50"/>
    <x v="70"/>
    <x v="0"/>
    <x v="1"/>
    <x v="5"/>
    <x v="0"/>
    <x v="97"/>
    <x v="0"/>
    <x v="3"/>
    <n v="34"/>
    <n v="121"/>
    <n v="155"/>
    <n v="0"/>
    <n v="58"/>
    <n v="73"/>
    <n v="131"/>
    <n v="0"/>
    <n v="117"/>
    <n v="31"/>
    <n v="86"/>
    <n v="117"/>
    <n v="0"/>
    <n v="219"/>
    <n v="545"/>
    <n v="764"/>
    <n v="1"/>
    <n v="0"/>
    <n v="1"/>
    <n v="0"/>
    <n v="1"/>
    <n v="0"/>
    <n v="0"/>
    <n v="0"/>
    <n v="0"/>
  </r>
  <r>
    <x v="25"/>
    <x v="35"/>
    <x v="0"/>
    <x v="1"/>
    <x v="5"/>
    <x v="0"/>
    <x v="96"/>
    <x v="0"/>
    <x v="3"/>
    <n v="0"/>
    <n v="7"/>
    <n v="7"/>
    <n v="0"/>
    <n v="0"/>
    <n v="0"/>
    <n v="0"/>
    <n v="0"/>
    <n v="0"/>
    <n v="15"/>
    <n v="29"/>
    <n v="44"/>
    <n v="0"/>
    <n v="82"/>
    <n v="169"/>
    <n v="251"/>
    <n v="0"/>
    <n v="0"/>
    <n v="0"/>
    <n v="0"/>
    <n v="0"/>
    <n v="0"/>
    <n v="0"/>
    <n v="0"/>
    <n v="0"/>
  </r>
  <r>
    <x v="25"/>
    <x v="35"/>
    <x v="0"/>
    <x v="1"/>
    <x v="5"/>
    <x v="0"/>
    <x v="97"/>
    <x v="0"/>
    <x v="3"/>
    <n v="19"/>
    <n v="98"/>
    <n v="117"/>
    <n v="0"/>
    <n v="10"/>
    <n v="50"/>
    <n v="60"/>
    <n v="0"/>
    <n v="60"/>
    <n v="21"/>
    <n v="39"/>
    <n v="60"/>
    <n v="0"/>
    <n v="75"/>
    <n v="250"/>
    <n v="325"/>
    <n v="0"/>
    <n v="0"/>
    <n v="0"/>
    <n v="0"/>
    <n v="0"/>
    <n v="0"/>
    <n v="0"/>
    <n v="0"/>
    <n v="0"/>
  </r>
  <r>
    <x v="26"/>
    <x v="36"/>
    <x v="3"/>
    <x v="1"/>
    <x v="5"/>
    <x v="0"/>
    <x v="96"/>
    <x v="0"/>
    <x v="3"/>
    <n v="7"/>
    <n v="13"/>
    <n v="20"/>
    <n v="0"/>
    <n v="2"/>
    <n v="10"/>
    <n v="12"/>
    <n v="0"/>
    <n v="80"/>
    <n v="26"/>
    <n v="54"/>
    <n v="80"/>
    <n v="0"/>
    <n v="101"/>
    <n v="227"/>
    <n v="328"/>
    <n v="0"/>
    <n v="0"/>
    <n v="0"/>
    <n v="0"/>
    <n v="0"/>
    <n v="0"/>
    <n v="0"/>
    <n v="0"/>
    <n v="0"/>
  </r>
  <r>
    <x v="27"/>
    <x v="37"/>
    <x v="7"/>
    <x v="1"/>
    <x v="5"/>
    <x v="0"/>
    <x v="95"/>
    <x v="0"/>
    <x v="3"/>
    <n v="0"/>
    <n v="0"/>
    <n v="0"/>
    <n v="0"/>
    <n v="0"/>
    <n v="0"/>
    <n v="0"/>
    <n v="0"/>
    <n v="38"/>
    <n v="8"/>
    <n v="18"/>
    <n v="26"/>
    <n v="0"/>
    <n v="39"/>
    <n v="79"/>
    <n v="118"/>
    <n v="0"/>
    <n v="0"/>
    <n v="0"/>
    <n v="0"/>
    <n v="0"/>
    <n v="0"/>
    <n v="0"/>
    <n v="0"/>
    <n v="0"/>
  </r>
  <r>
    <x v="27"/>
    <x v="37"/>
    <x v="7"/>
    <x v="1"/>
    <x v="5"/>
    <x v="0"/>
    <x v="96"/>
    <x v="0"/>
    <x v="3"/>
    <n v="23"/>
    <n v="56"/>
    <n v="79"/>
    <n v="0"/>
    <n v="18"/>
    <n v="75"/>
    <n v="93"/>
    <n v="0"/>
    <n v="58"/>
    <n v="21"/>
    <n v="25"/>
    <n v="46"/>
    <n v="0"/>
    <n v="138"/>
    <n v="177"/>
    <n v="315"/>
    <n v="0"/>
    <n v="0"/>
    <n v="0"/>
    <n v="0"/>
    <n v="0"/>
    <n v="0"/>
    <n v="0"/>
    <n v="0"/>
    <n v="0"/>
  </r>
  <r>
    <x v="27"/>
    <x v="37"/>
    <x v="7"/>
    <x v="1"/>
    <x v="5"/>
    <x v="0"/>
    <x v="97"/>
    <x v="0"/>
    <x v="3"/>
    <n v="12"/>
    <n v="19"/>
    <n v="31"/>
    <n v="0"/>
    <n v="22"/>
    <n v="16"/>
    <n v="38"/>
    <n v="0"/>
    <n v="66"/>
    <n v="25"/>
    <n v="29"/>
    <n v="54"/>
    <n v="0"/>
    <n v="114"/>
    <n v="155"/>
    <n v="269"/>
    <n v="0"/>
    <n v="0"/>
    <n v="0"/>
    <n v="0"/>
    <n v="0"/>
    <n v="0"/>
    <n v="0"/>
    <n v="0"/>
    <n v="0"/>
  </r>
  <r>
    <x v="27"/>
    <x v="37"/>
    <x v="7"/>
    <x v="1"/>
    <x v="5"/>
    <x v="0"/>
    <x v="98"/>
    <x v="0"/>
    <x v="3"/>
    <n v="14"/>
    <n v="12"/>
    <n v="26"/>
    <n v="0"/>
    <n v="20"/>
    <n v="18"/>
    <n v="38"/>
    <n v="0"/>
    <n v="0"/>
    <n v="0"/>
    <n v="0"/>
    <n v="0"/>
    <n v="0"/>
    <n v="2"/>
    <n v="2"/>
    <n v="4"/>
    <n v="0"/>
    <n v="0"/>
    <n v="0"/>
    <n v="0"/>
    <n v="0"/>
    <n v="0"/>
    <n v="0"/>
    <n v="0"/>
    <n v="0"/>
  </r>
  <r>
    <x v="51"/>
    <x v="71"/>
    <x v="1"/>
    <x v="1"/>
    <x v="5"/>
    <x v="0"/>
    <x v="95"/>
    <x v="0"/>
    <x v="0"/>
    <n v="0"/>
    <n v="0"/>
    <n v="0"/>
    <n v="0"/>
    <n v="0"/>
    <n v="0"/>
    <n v="0"/>
    <n v="0"/>
    <n v="97"/>
    <n v="28"/>
    <n v="55"/>
    <n v="83"/>
    <n v="0"/>
    <n v="89"/>
    <n v="144"/>
    <n v="233"/>
    <n v="0"/>
    <n v="0"/>
    <n v="0"/>
    <n v="0"/>
    <n v="0"/>
    <n v="0"/>
    <n v="0"/>
    <n v="0"/>
    <n v="0"/>
  </r>
  <r>
    <x v="51"/>
    <x v="71"/>
    <x v="1"/>
    <x v="1"/>
    <x v="5"/>
    <x v="0"/>
    <x v="96"/>
    <x v="0"/>
    <x v="0"/>
    <n v="17"/>
    <n v="34"/>
    <n v="51"/>
    <n v="0"/>
    <n v="0"/>
    <n v="0"/>
    <n v="0"/>
    <n v="0"/>
    <n v="91"/>
    <n v="32"/>
    <n v="43"/>
    <n v="75"/>
    <n v="0"/>
    <n v="117"/>
    <n v="191"/>
    <n v="308"/>
    <n v="0"/>
    <n v="0"/>
    <n v="0"/>
    <n v="0"/>
    <n v="0"/>
    <n v="0"/>
    <n v="0"/>
    <n v="0"/>
    <n v="0"/>
  </r>
  <r>
    <x v="51"/>
    <x v="71"/>
    <x v="1"/>
    <x v="1"/>
    <x v="5"/>
    <x v="0"/>
    <x v="97"/>
    <x v="0"/>
    <x v="0"/>
    <n v="4"/>
    <n v="9"/>
    <n v="13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</r>
  <r>
    <x v="51"/>
    <x v="71"/>
    <x v="1"/>
    <x v="1"/>
    <x v="5"/>
    <x v="0"/>
    <x v="98"/>
    <x v="0"/>
    <x v="0"/>
    <n v="7"/>
    <n v="3"/>
    <n v="10"/>
    <n v="0"/>
    <n v="3"/>
    <n v="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3"/>
    <x v="17"/>
    <x v="2"/>
    <x v="1"/>
    <x v="5"/>
    <x v="0"/>
    <x v="100"/>
    <x v="1"/>
    <x v="1"/>
    <n v="0"/>
    <n v="0"/>
    <n v="0"/>
    <n v="0"/>
    <n v="0"/>
    <n v="0"/>
    <n v="0"/>
    <n v="0"/>
    <n v="0"/>
    <n v="0"/>
    <n v="0"/>
    <n v="0"/>
    <n v="0"/>
    <n v="5"/>
    <n v="0"/>
    <n v="5"/>
    <n v="0"/>
    <n v="0"/>
    <n v="0"/>
    <n v="0"/>
    <n v="0"/>
    <n v="0"/>
    <n v="0"/>
    <n v="0"/>
    <n v="0"/>
  </r>
  <r>
    <x v="13"/>
    <x v="17"/>
    <x v="2"/>
    <x v="1"/>
    <x v="5"/>
    <x v="0"/>
    <x v="65"/>
    <x v="1"/>
    <x v="1"/>
    <n v="1"/>
    <n v="7"/>
    <n v="8"/>
    <n v="0"/>
    <n v="1"/>
    <n v="7"/>
    <n v="8"/>
    <n v="0"/>
    <n v="0"/>
    <n v="0"/>
    <n v="0"/>
    <n v="0"/>
    <n v="0"/>
    <n v="2"/>
    <n v="2"/>
    <n v="4"/>
    <n v="0"/>
    <n v="0"/>
    <n v="0"/>
    <n v="0"/>
    <n v="0"/>
    <n v="0"/>
    <n v="0"/>
    <n v="0"/>
    <n v="0"/>
  </r>
  <r>
    <x v="13"/>
    <x v="17"/>
    <x v="2"/>
    <x v="1"/>
    <x v="5"/>
    <x v="0"/>
    <x v="77"/>
    <x v="1"/>
    <x v="1"/>
    <n v="3"/>
    <n v="0"/>
    <n v="3"/>
    <n v="0"/>
    <n v="3"/>
    <n v="0"/>
    <n v="3"/>
    <n v="0"/>
    <n v="0"/>
    <n v="0"/>
    <n v="0"/>
    <n v="0"/>
    <n v="0"/>
    <n v="1"/>
    <n v="2"/>
    <n v="3"/>
    <n v="0"/>
    <n v="0"/>
    <n v="0"/>
    <n v="0"/>
    <n v="0"/>
    <n v="0"/>
    <n v="0"/>
    <n v="0"/>
    <n v="0"/>
  </r>
  <r>
    <x v="13"/>
    <x v="17"/>
    <x v="2"/>
    <x v="1"/>
    <x v="5"/>
    <x v="0"/>
    <x v="101"/>
    <x v="1"/>
    <x v="1"/>
    <n v="4"/>
    <n v="11"/>
    <n v="15"/>
    <n v="0"/>
    <n v="4"/>
    <n v="11"/>
    <n v="15"/>
    <n v="0"/>
    <n v="0"/>
    <n v="0"/>
    <n v="0"/>
    <n v="0"/>
    <n v="0"/>
    <n v="11"/>
    <n v="16"/>
    <n v="27"/>
    <n v="0"/>
    <n v="5"/>
    <n v="0"/>
    <n v="0"/>
    <n v="0"/>
    <n v="0"/>
    <n v="0"/>
    <n v="0"/>
    <n v="0"/>
  </r>
  <r>
    <x v="13"/>
    <x v="17"/>
    <x v="2"/>
    <x v="1"/>
    <x v="5"/>
    <x v="0"/>
    <x v="102"/>
    <x v="1"/>
    <x v="1"/>
    <n v="5"/>
    <n v="9"/>
    <n v="14"/>
    <n v="0"/>
    <n v="5"/>
    <n v="9"/>
    <n v="14"/>
    <n v="0"/>
    <n v="0"/>
    <n v="0"/>
    <n v="0"/>
    <n v="0"/>
    <n v="0"/>
    <n v="14"/>
    <n v="20"/>
    <n v="34"/>
    <n v="0"/>
    <n v="1"/>
    <n v="0"/>
    <n v="0"/>
    <n v="0"/>
    <n v="0"/>
    <n v="0"/>
    <n v="0"/>
    <n v="0"/>
  </r>
  <r>
    <x v="13"/>
    <x v="17"/>
    <x v="2"/>
    <x v="1"/>
    <x v="5"/>
    <x v="0"/>
    <x v="103"/>
    <x v="1"/>
    <x v="1"/>
    <n v="2"/>
    <n v="0"/>
    <n v="2"/>
    <n v="0"/>
    <n v="2"/>
    <n v="0"/>
    <n v="2"/>
    <n v="0"/>
    <n v="0"/>
    <n v="0"/>
    <n v="0"/>
    <n v="0"/>
    <n v="0"/>
    <n v="0"/>
    <n v="1"/>
    <n v="1"/>
    <n v="0"/>
    <n v="0"/>
    <n v="0"/>
    <n v="0"/>
    <n v="0"/>
    <n v="0"/>
    <n v="0"/>
    <n v="0"/>
    <n v="0"/>
  </r>
  <r>
    <x v="13"/>
    <x v="17"/>
    <x v="2"/>
    <x v="1"/>
    <x v="5"/>
    <x v="0"/>
    <x v="104"/>
    <x v="1"/>
    <x v="1"/>
    <n v="0"/>
    <n v="0"/>
    <n v="0"/>
    <n v="0"/>
    <n v="0"/>
    <n v="0"/>
    <n v="0"/>
    <n v="0"/>
    <n v="30"/>
    <n v="15"/>
    <n v="14"/>
    <n v="29"/>
    <n v="0"/>
    <n v="51"/>
    <n v="58"/>
    <n v="109"/>
    <n v="0"/>
    <n v="16"/>
    <n v="0"/>
    <n v="0"/>
    <n v="0"/>
    <n v="0"/>
    <n v="0"/>
    <n v="0"/>
    <n v="0"/>
  </r>
  <r>
    <x v="13"/>
    <x v="17"/>
    <x v="2"/>
    <x v="1"/>
    <x v="5"/>
    <x v="0"/>
    <x v="74"/>
    <x v="1"/>
    <x v="1"/>
    <n v="2"/>
    <n v="6"/>
    <n v="8"/>
    <n v="0"/>
    <n v="2"/>
    <n v="6"/>
    <n v="8"/>
    <n v="0"/>
    <n v="0"/>
    <n v="0"/>
    <n v="0"/>
    <n v="0"/>
    <n v="0"/>
    <n v="1"/>
    <n v="2"/>
    <n v="3"/>
    <n v="0"/>
    <n v="0"/>
    <n v="0"/>
    <n v="0"/>
    <n v="0"/>
    <n v="0"/>
    <n v="0"/>
    <n v="0"/>
    <n v="0"/>
  </r>
  <r>
    <x v="13"/>
    <x v="17"/>
    <x v="2"/>
    <x v="1"/>
    <x v="5"/>
    <x v="0"/>
    <x v="105"/>
    <x v="1"/>
    <x v="1"/>
    <n v="0"/>
    <n v="0"/>
    <n v="0"/>
    <n v="0"/>
    <n v="0"/>
    <n v="0"/>
    <n v="0"/>
    <n v="0"/>
    <n v="30"/>
    <n v="3"/>
    <n v="4"/>
    <n v="7"/>
    <n v="0"/>
    <n v="9"/>
    <n v="10"/>
    <n v="19"/>
    <n v="0"/>
    <n v="5"/>
    <n v="0"/>
    <n v="0"/>
    <n v="0"/>
    <n v="0"/>
    <n v="0"/>
    <n v="0"/>
    <n v="0"/>
  </r>
  <r>
    <x v="52"/>
    <x v="72"/>
    <x v="0"/>
    <x v="1"/>
    <x v="5"/>
    <x v="0"/>
    <x v="106"/>
    <x v="1"/>
    <x v="1"/>
    <n v="20"/>
    <n v="1"/>
    <n v="21"/>
    <n v="0"/>
    <n v="20"/>
    <n v="1"/>
    <n v="21"/>
    <n v="0"/>
    <n v="22"/>
    <n v="17"/>
    <n v="5"/>
    <n v="22"/>
    <n v="0"/>
    <n v="160"/>
    <n v="37"/>
    <n v="197"/>
    <n v="0"/>
    <n v="0"/>
    <n v="0"/>
    <n v="0"/>
    <n v="0"/>
    <n v="0"/>
    <n v="0"/>
    <n v="0"/>
    <n v="0"/>
  </r>
  <r>
    <x v="52"/>
    <x v="72"/>
    <x v="0"/>
    <x v="1"/>
    <x v="5"/>
    <x v="0"/>
    <x v="65"/>
    <x v="1"/>
    <x v="1"/>
    <n v="10"/>
    <n v="4"/>
    <n v="14"/>
    <n v="0"/>
    <n v="10"/>
    <n v="4"/>
    <n v="14"/>
    <n v="0"/>
    <n v="20"/>
    <n v="8"/>
    <n v="12"/>
    <n v="20"/>
    <n v="0"/>
    <n v="53"/>
    <n v="78"/>
    <n v="131"/>
    <n v="0"/>
    <n v="0"/>
    <n v="0"/>
    <n v="0"/>
    <n v="0"/>
    <n v="0"/>
    <n v="0"/>
    <n v="0"/>
    <n v="0"/>
  </r>
  <r>
    <x v="52"/>
    <x v="72"/>
    <x v="0"/>
    <x v="1"/>
    <x v="5"/>
    <x v="0"/>
    <x v="107"/>
    <x v="1"/>
    <x v="1"/>
    <n v="12"/>
    <n v="5"/>
    <n v="17"/>
    <n v="0"/>
    <n v="12"/>
    <n v="5"/>
    <n v="17"/>
    <n v="0"/>
    <n v="26"/>
    <n v="12"/>
    <n v="14"/>
    <n v="26"/>
    <n v="0"/>
    <n v="76"/>
    <n v="63"/>
    <n v="139"/>
    <n v="0"/>
    <n v="0"/>
    <n v="0"/>
    <n v="0"/>
    <n v="0"/>
    <n v="0"/>
    <n v="0"/>
    <n v="0"/>
    <n v="0"/>
  </r>
  <r>
    <x v="52"/>
    <x v="72"/>
    <x v="0"/>
    <x v="1"/>
    <x v="5"/>
    <x v="0"/>
    <x v="77"/>
    <x v="1"/>
    <x v="1"/>
    <n v="7"/>
    <n v="13"/>
    <n v="20"/>
    <n v="0"/>
    <n v="7"/>
    <n v="13"/>
    <n v="20"/>
    <n v="0"/>
    <n v="0"/>
    <n v="0"/>
    <n v="0"/>
    <n v="0"/>
    <n v="0"/>
    <n v="1"/>
    <n v="5"/>
    <n v="6"/>
    <n v="0"/>
    <n v="0"/>
    <n v="0"/>
    <n v="0"/>
    <n v="0"/>
    <n v="0"/>
    <n v="0"/>
    <n v="0"/>
    <n v="0"/>
  </r>
  <r>
    <x v="52"/>
    <x v="72"/>
    <x v="0"/>
    <x v="1"/>
    <x v="5"/>
    <x v="0"/>
    <x v="101"/>
    <x v="1"/>
    <x v="1"/>
    <n v="14"/>
    <n v="16"/>
    <n v="30"/>
    <n v="0"/>
    <n v="14"/>
    <n v="16"/>
    <n v="30"/>
    <n v="0"/>
    <n v="24"/>
    <n v="8"/>
    <n v="16"/>
    <n v="24"/>
    <n v="0"/>
    <n v="56"/>
    <n v="82"/>
    <n v="138"/>
    <n v="0"/>
    <n v="0"/>
    <n v="0"/>
    <n v="0"/>
    <n v="0"/>
    <n v="0"/>
    <n v="0"/>
    <n v="0"/>
    <n v="0"/>
  </r>
  <r>
    <x v="52"/>
    <x v="72"/>
    <x v="0"/>
    <x v="1"/>
    <x v="5"/>
    <x v="0"/>
    <x v="103"/>
    <x v="1"/>
    <x v="1"/>
    <n v="11"/>
    <n v="9"/>
    <n v="20"/>
    <n v="0"/>
    <n v="11"/>
    <n v="9"/>
    <n v="20"/>
    <n v="0"/>
    <n v="10"/>
    <n v="6"/>
    <n v="4"/>
    <n v="10"/>
    <n v="0"/>
    <n v="57"/>
    <n v="23"/>
    <n v="80"/>
    <n v="0"/>
    <n v="0"/>
    <n v="0"/>
    <n v="0"/>
    <n v="0"/>
    <n v="0"/>
    <n v="0"/>
    <n v="0"/>
    <n v="0"/>
  </r>
  <r>
    <x v="52"/>
    <x v="72"/>
    <x v="0"/>
    <x v="1"/>
    <x v="5"/>
    <x v="0"/>
    <x v="67"/>
    <x v="1"/>
    <x v="1"/>
    <n v="10"/>
    <n v="16"/>
    <n v="26"/>
    <n v="0"/>
    <n v="10"/>
    <n v="16"/>
    <n v="26"/>
    <n v="0"/>
    <n v="17"/>
    <n v="9"/>
    <n v="8"/>
    <n v="17"/>
    <n v="0"/>
    <n v="60"/>
    <n v="60"/>
    <n v="120"/>
    <n v="0"/>
    <n v="0"/>
    <n v="0"/>
    <n v="0"/>
    <n v="0"/>
    <n v="0"/>
    <n v="0"/>
    <n v="0"/>
    <n v="0"/>
  </r>
  <r>
    <x v="52"/>
    <x v="72"/>
    <x v="0"/>
    <x v="1"/>
    <x v="5"/>
    <x v="0"/>
    <x v="74"/>
    <x v="1"/>
    <x v="1"/>
    <n v="4"/>
    <n v="6"/>
    <n v="10"/>
    <n v="0"/>
    <n v="4"/>
    <n v="6"/>
    <n v="10"/>
    <n v="0"/>
    <n v="0"/>
    <n v="0"/>
    <n v="0"/>
    <n v="0"/>
    <n v="0"/>
    <n v="1"/>
    <n v="6"/>
    <n v="7"/>
    <n v="0"/>
    <n v="0"/>
    <n v="0"/>
    <n v="0"/>
    <n v="0"/>
    <n v="0"/>
    <n v="0"/>
    <n v="0"/>
    <n v="0"/>
  </r>
  <r>
    <x v="52"/>
    <x v="72"/>
    <x v="0"/>
    <x v="1"/>
    <x v="5"/>
    <x v="0"/>
    <x v="108"/>
    <x v="1"/>
    <x v="1"/>
    <n v="0"/>
    <n v="0"/>
    <n v="0"/>
    <n v="0"/>
    <n v="0"/>
    <n v="0"/>
    <n v="0"/>
    <n v="0"/>
    <n v="11"/>
    <n v="2"/>
    <n v="9"/>
    <n v="11"/>
    <n v="0"/>
    <n v="23"/>
    <n v="72"/>
    <n v="95"/>
    <n v="0"/>
    <n v="0"/>
    <n v="0"/>
    <n v="0"/>
    <n v="0"/>
    <n v="0"/>
    <n v="0"/>
    <n v="0"/>
    <n v="0"/>
  </r>
  <r>
    <x v="52"/>
    <x v="72"/>
    <x v="0"/>
    <x v="1"/>
    <x v="5"/>
    <x v="0"/>
    <x v="109"/>
    <x v="1"/>
    <x v="1"/>
    <n v="5"/>
    <n v="10"/>
    <n v="15"/>
    <n v="0"/>
    <n v="5"/>
    <n v="10"/>
    <n v="15"/>
    <n v="0"/>
    <n v="0"/>
    <n v="0"/>
    <n v="0"/>
    <n v="0"/>
    <n v="0"/>
    <n v="9"/>
    <n v="22"/>
    <n v="31"/>
    <n v="0"/>
    <n v="0"/>
    <n v="0"/>
    <n v="0"/>
    <n v="0"/>
    <n v="0"/>
    <n v="0"/>
    <n v="0"/>
    <n v="0"/>
  </r>
  <r>
    <x v="2"/>
    <x v="2"/>
    <x v="1"/>
    <x v="1"/>
    <x v="5"/>
    <x v="0"/>
    <x v="110"/>
    <x v="0"/>
    <x v="2"/>
    <n v="2"/>
    <n v="0"/>
    <n v="2"/>
    <n v="0"/>
    <n v="5"/>
    <n v="0"/>
    <n v="5"/>
    <n v="0"/>
    <n v="17"/>
    <n v="11"/>
    <n v="6"/>
    <n v="17"/>
    <n v="0"/>
    <n v="59"/>
    <n v="14"/>
    <n v="73"/>
    <n v="0"/>
    <n v="0"/>
    <n v="0"/>
    <n v="0"/>
    <n v="0"/>
    <n v="0"/>
    <n v="0"/>
    <n v="0"/>
    <n v="0"/>
  </r>
  <r>
    <x v="2"/>
    <x v="2"/>
    <x v="1"/>
    <x v="1"/>
    <x v="5"/>
    <x v="0"/>
    <x v="65"/>
    <x v="0"/>
    <x v="2"/>
    <n v="2"/>
    <n v="0"/>
    <n v="2"/>
    <n v="0"/>
    <n v="12"/>
    <n v="1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2"/>
    <x v="1"/>
    <x v="1"/>
    <x v="5"/>
    <x v="0"/>
    <x v="74"/>
    <x v="0"/>
    <x v="2"/>
    <n v="6"/>
    <n v="6"/>
    <n v="12"/>
    <n v="0"/>
    <n v="16"/>
    <n v="26"/>
    <n v="42"/>
    <n v="0"/>
    <n v="24"/>
    <n v="11"/>
    <n v="13"/>
    <n v="24"/>
    <n v="0"/>
    <n v="50"/>
    <n v="34"/>
    <n v="84"/>
    <n v="0"/>
    <n v="0"/>
    <n v="0"/>
    <n v="0"/>
    <n v="0"/>
    <n v="0"/>
    <n v="0"/>
    <n v="0"/>
    <n v="0"/>
  </r>
  <r>
    <x v="2"/>
    <x v="2"/>
    <x v="1"/>
    <x v="1"/>
    <x v="5"/>
    <x v="0"/>
    <x v="68"/>
    <x v="0"/>
    <x v="2"/>
    <n v="3"/>
    <n v="10"/>
    <n v="13"/>
    <n v="0"/>
    <n v="3"/>
    <n v="10"/>
    <n v="13"/>
    <n v="0"/>
    <n v="0"/>
    <n v="0"/>
    <n v="0"/>
    <n v="0"/>
    <n v="0"/>
    <n v="34"/>
    <n v="38"/>
    <n v="72"/>
    <n v="0"/>
    <n v="0"/>
    <n v="0"/>
    <n v="0"/>
    <n v="0"/>
    <n v="0"/>
    <n v="0"/>
    <n v="0"/>
    <n v="0"/>
  </r>
  <r>
    <x v="2"/>
    <x v="2"/>
    <x v="1"/>
    <x v="1"/>
    <x v="5"/>
    <x v="0"/>
    <x v="89"/>
    <x v="0"/>
    <x v="2"/>
    <n v="0"/>
    <n v="0"/>
    <n v="0"/>
    <n v="0"/>
    <n v="0"/>
    <n v="21"/>
    <n v="21"/>
    <n v="0"/>
    <n v="35"/>
    <n v="2"/>
    <n v="33"/>
    <n v="35"/>
    <n v="0"/>
    <n v="12"/>
    <n v="91"/>
    <n v="103"/>
    <n v="0"/>
    <n v="0"/>
    <n v="0"/>
    <n v="0"/>
    <n v="0"/>
    <n v="0"/>
    <n v="0"/>
    <n v="0"/>
    <n v="0"/>
  </r>
  <r>
    <x v="2"/>
    <x v="2"/>
    <x v="1"/>
    <x v="1"/>
    <x v="5"/>
    <x v="0"/>
    <x v="111"/>
    <x v="0"/>
    <x v="2"/>
    <n v="1"/>
    <n v="4"/>
    <n v="5"/>
    <n v="0"/>
    <n v="4"/>
    <n v="29"/>
    <n v="33"/>
    <n v="0"/>
    <n v="0"/>
    <n v="0"/>
    <n v="0"/>
    <n v="0"/>
    <n v="0"/>
    <n v="4"/>
    <n v="4"/>
    <n v="8"/>
    <n v="0"/>
    <n v="0"/>
    <n v="0"/>
    <n v="0"/>
    <n v="0"/>
    <n v="0"/>
    <n v="0"/>
    <n v="0"/>
    <n v="0"/>
  </r>
  <r>
    <x v="2"/>
    <x v="38"/>
    <x v="2"/>
    <x v="1"/>
    <x v="5"/>
    <x v="0"/>
    <x v="112"/>
    <x v="0"/>
    <x v="2"/>
    <n v="0"/>
    <n v="0"/>
    <n v="0"/>
    <n v="0"/>
    <n v="0"/>
    <n v="0"/>
    <n v="0"/>
    <n v="0"/>
    <n v="97"/>
    <n v="41"/>
    <n v="56"/>
    <n v="97"/>
    <n v="0"/>
    <n v="139"/>
    <n v="165"/>
    <n v="304"/>
    <n v="0"/>
    <n v="1"/>
    <n v="0"/>
    <n v="0"/>
    <n v="0"/>
    <n v="0"/>
    <n v="0"/>
    <n v="0"/>
    <n v="0"/>
  </r>
  <r>
    <x v="2"/>
    <x v="38"/>
    <x v="2"/>
    <x v="1"/>
    <x v="5"/>
    <x v="0"/>
    <x v="113"/>
    <x v="0"/>
    <x v="2"/>
    <n v="0"/>
    <n v="0"/>
    <n v="0"/>
    <n v="0"/>
    <n v="0"/>
    <n v="0"/>
    <n v="0"/>
    <n v="0"/>
    <n v="73"/>
    <n v="22"/>
    <n v="51"/>
    <n v="73"/>
    <n v="0"/>
    <n v="54"/>
    <n v="108"/>
    <n v="162"/>
    <n v="0"/>
    <n v="0"/>
    <n v="0"/>
    <n v="0"/>
    <n v="0"/>
    <n v="0"/>
    <n v="0"/>
    <n v="0"/>
    <n v="0"/>
  </r>
  <r>
    <x v="2"/>
    <x v="38"/>
    <x v="2"/>
    <x v="1"/>
    <x v="5"/>
    <x v="0"/>
    <x v="114"/>
    <x v="0"/>
    <x v="2"/>
    <n v="0"/>
    <n v="0"/>
    <n v="0"/>
    <n v="0"/>
    <n v="0"/>
    <n v="0"/>
    <n v="0"/>
    <n v="0"/>
    <n v="36"/>
    <n v="15"/>
    <n v="21"/>
    <n v="36"/>
    <n v="0"/>
    <n v="38"/>
    <n v="39"/>
    <n v="77"/>
    <n v="0"/>
    <n v="0"/>
    <n v="0"/>
    <n v="0"/>
    <n v="0"/>
    <n v="0"/>
    <n v="0"/>
    <n v="0"/>
    <n v="0"/>
  </r>
  <r>
    <x v="2"/>
    <x v="38"/>
    <x v="2"/>
    <x v="1"/>
    <x v="5"/>
    <x v="0"/>
    <x v="115"/>
    <x v="0"/>
    <x v="2"/>
    <n v="0"/>
    <n v="0"/>
    <n v="0"/>
    <n v="0"/>
    <n v="0"/>
    <n v="0"/>
    <n v="0"/>
    <n v="0"/>
    <n v="56"/>
    <n v="23"/>
    <n v="33"/>
    <n v="56"/>
    <n v="0"/>
    <n v="69"/>
    <n v="92"/>
    <n v="161"/>
    <n v="0"/>
    <n v="0"/>
    <n v="0"/>
    <n v="0"/>
    <n v="0"/>
    <n v="0"/>
    <n v="0"/>
    <n v="0"/>
    <n v="0"/>
  </r>
  <r>
    <x v="2"/>
    <x v="19"/>
    <x v="2"/>
    <x v="1"/>
    <x v="5"/>
    <x v="0"/>
    <x v="116"/>
    <x v="0"/>
    <x v="2"/>
    <n v="1"/>
    <n v="0"/>
    <n v="1"/>
    <n v="0"/>
    <n v="2"/>
    <n v="0"/>
    <n v="2"/>
    <n v="0"/>
    <n v="8"/>
    <n v="4"/>
    <n v="4"/>
    <n v="8"/>
    <n v="0"/>
    <n v="5"/>
    <n v="10"/>
    <n v="15"/>
    <n v="0"/>
    <n v="0"/>
    <n v="0"/>
    <n v="0"/>
    <n v="0"/>
    <n v="0"/>
    <n v="0"/>
    <n v="0"/>
    <n v="0"/>
  </r>
  <r>
    <x v="2"/>
    <x v="20"/>
    <x v="2"/>
    <x v="1"/>
    <x v="5"/>
    <x v="0"/>
    <x v="65"/>
    <x v="0"/>
    <x v="2"/>
    <n v="70"/>
    <n v="94"/>
    <n v="164"/>
    <n v="0"/>
    <n v="122"/>
    <n v="139"/>
    <n v="261"/>
    <n v="0"/>
    <n v="270"/>
    <n v="125"/>
    <n v="145"/>
    <n v="270"/>
    <n v="0"/>
    <n v="688"/>
    <n v="765"/>
    <n v="1453"/>
    <n v="2"/>
    <n v="0"/>
    <n v="2"/>
    <n v="0"/>
    <n v="2"/>
    <n v="1"/>
    <n v="3"/>
    <n v="4"/>
    <n v="0"/>
  </r>
  <r>
    <x v="2"/>
    <x v="20"/>
    <x v="2"/>
    <x v="1"/>
    <x v="5"/>
    <x v="0"/>
    <x v="117"/>
    <x v="0"/>
    <x v="2"/>
    <n v="1"/>
    <n v="1"/>
    <n v="2"/>
    <n v="0"/>
    <n v="1"/>
    <n v="1"/>
    <n v="2"/>
    <n v="0"/>
    <n v="0"/>
    <n v="0"/>
    <n v="0"/>
    <n v="0"/>
    <n v="0"/>
    <n v="18"/>
    <n v="8"/>
    <n v="26"/>
    <n v="0"/>
    <n v="0"/>
    <n v="0"/>
    <n v="0"/>
    <n v="0"/>
    <n v="0"/>
    <n v="0"/>
    <n v="0"/>
    <n v="0"/>
  </r>
  <r>
    <x v="2"/>
    <x v="20"/>
    <x v="2"/>
    <x v="1"/>
    <x v="5"/>
    <x v="0"/>
    <x v="98"/>
    <x v="0"/>
    <x v="2"/>
    <n v="31"/>
    <n v="62"/>
    <n v="93"/>
    <n v="0"/>
    <n v="54"/>
    <n v="99"/>
    <n v="153"/>
    <n v="0"/>
    <n v="184"/>
    <n v="79"/>
    <n v="105"/>
    <n v="184"/>
    <n v="0"/>
    <n v="328"/>
    <n v="482"/>
    <n v="810"/>
    <n v="0"/>
    <n v="1"/>
    <n v="0"/>
    <n v="0"/>
    <n v="0"/>
    <n v="0"/>
    <n v="1"/>
    <n v="1"/>
    <n v="0"/>
  </r>
  <r>
    <x v="2"/>
    <x v="20"/>
    <x v="2"/>
    <x v="1"/>
    <x v="5"/>
    <x v="0"/>
    <x v="67"/>
    <x v="0"/>
    <x v="2"/>
    <n v="88"/>
    <n v="134"/>
    <n v="222"/>
    <n v="0"/>
    <n v="139"/>
    <n v="186"/>
    <n v="325"/>
    <n v="0"/>
    <n v="366"/>
    <n v="167"/>
    <n v="199"/>
    <n v="366"/>
    <n v="0"/>
    <n v="716"/>
    <n v="874"/>
    <n v="1590"/>
    <n v="0"/>
    <n v="0"/>
    <n v="0"/>
    <n v="0"/>
    <n v="0"/>
    <n v="1"/>
    <n v="0"/>
    <n v="1"/>
    <n v="0"/>
  </r>
  <r>
    <x v="2"/>
    <x v="20"/>
    <x v="2"/>
    <x v="1"/>
    <x v="5"/>
    <x v="0"/>
    <x v="118"/>
    <x v="0"/>
    <x v="2"/>
    <n v="14"/>
    <n v="17"/>
    <n v="31"/>
    <n v="0"/>
    <n v="22"/>
    <n v="28"/>
    <n v="50"/>
    <n v="0"/>
    <n v="49"/>
    <n v="33"/>
    <n v="16"/>
    <n v="49"/>
    <n v="0"/>
    <n v="113"/>
    <n v="76"/>
    <n v="189"/>
    <n v="0"/>
    <n v="0"/>
    <n v="0"/>
    <n v="0"/>
    <n v="0"/>
    <n v="0"/>
    <n v="0"/>
    <n v="0"/>
    <n v="0"/>
  </r>
  <r>
    <x v="2"/>
    <x v="20"/>
    <x v="2"/>
    <x v="1"/>
    <x v="5"/>
    <x v="0"/>
    <x v="119"/>
    <x v="0"/>
    <x v="2"/>
    <n v="0"/>
    <n v="0"/>
    <n v="0"/>
    <n v="0"/>
    <n v="0"/>
    <n v="0"/>
    <n v="0"/>
    <n v="0"/>
    <n v="39"/>
    <n v="21"/>
    <n v="18"/>
    <n v="39"/>
    <n v="0"/>
    <n v="42"/>
    <n v="40"/>
    <n v="82"/>
    <n v="0"/>
    <n v="1"/>
    <n v="0"/>
    <n v="0"/>
    <n v="0"/>
    <n v="0"/>
    <n v="0"/>
    <n v="0"/>
    <n v="0"/>
  </r>
  <r>
    <x v="2"/>
    <x v="20"/>
    <x v="2"/>
    <x v="1"/>
    <x v="5"/>
    <x v="0"/>
    <x v="70"/>
    <x v="0"/>
    <x v="2"/>
    <n v="36"/>
    <n v="110"/>
    <n v="146"/>
    <n v="0"/>
    <n v="56"/>
    <n v="156"/>
    <n v="212"/>
    <n v="0"/>
    <n v="257"/>
    <n v="74"/>
    <n v="183"/>
    <n v="257"/>
    <n v="0"/>
    <n v="424"/>
    <n v="981"/>
    <n v="1405"/>
    <n v="2"/>
    <n v="0"/>
    <n v="1"/>
    <n v="1"/>
    <n v="2"/>
    <n v="1"/>
    <n v="5"/>
    <n v="6"/>
    <n v="0"/>
  </r>
  <r>
    <x v="2"/>
    <x v="20"/>
    <x v="2"/>
    <x v="1"/>
    <x v="5"/>
    <x v="0"/>
    <x v="120"/>
    <x v="0"/>
    <x v="2"/>
    <n v="8"/>
    <n v="4"/>
    <n v="12"/>
    <n v="0"/>
    <n v="10"/>
    <n v="11"/>
    <n v="21"/>
    <n v="0"/>
    <n v="62"/>
    <n v="30"/>
    <n v="32"/>
    <n v="62"/>
    <n v="0"/>
    <n v="79"/>
    <n v="65"/>
    <n v="144"/>
    <n v="0"/>
    <n v="0"/>
    <n v="0"/>
    <n v="0"/>
    <n v="0"/>
    <n v="0"/>
    <n v="0"/>
    <n v="0"/>
    <n v="0"/>
  </r>
  <r>
    <x v="2"/>
    <x v="20"/>
    <x v="2"/>
    <x v="1"/>
    <x v="5"/>
    <x v="0"/>
    <x v="89"/>
    <x v="0"/>
    <x v="2"/>
    <n v="5"/>
    <n v="104"/>
    <n v="109"/>
    <n v="0"/>
    <n v="8"/>
    <n v="141"/>
    <n v="149"/>
    <n v="0"/>
    <n v="144"/>
    <n v="15"/>
    <n v="129"/>
    <n v="144"/>
    <n v="0"/>
    <n v="72"/>
    <n v="672"/>
    <n v="744"/>
    <n v="1"/>
    <n v="0"/>
    <n v="0"/>
    <n v="1"/>
    <n v="1"/>
    <n v="0"/>
    <n v="2"/>
    <n v="2"/>
    <n v="0"/>
  </r>
  <r>
    <x v="2"/>
    <x v="20"/>
    <x v="2"/>
    <x v="1"/>
    <x v="5"/>
    <x v="0"/>
    <x v="111"/>
    <x v="0"/>
    <x v="2"/>
    <n v="27"/>
    <n v="61"/>
    <n v="88"/>
    <n v="0"/>
    <n v="39"/>
    <n v="90"/>
    <n v="129"/>
    <n v="0"/>
    <n v="70"/>
    <n v="13"/>
    <n v="57"/>
    <n v="70"/>
    <n v="0"/>
    <n v="122"/>
    <n v="342"/>
    <n v="464"/>
    <n v="0"/>
    <n v="0"/>
    <n v="0"/>
    <n v="0"/>
    <n v="0"/>
    <n v="0"/>
    <n v="2"/>
    <n v="2"/>
    <n v="0"/>
  </r>
  <r>
    <x v="3"/>
    <x v="4"/>
    <x v="3"/>
    <x v="1"/>
    <x v="5"/>
    <x v="0"/>
    <x v="121"/>
    <x v="0"/>
    <x v="2"/>
    <n v="16"/>
    <n v="22"/>
    <n v="38"/>
    <n v="0"/>
    <n v="11"/>
    <n v="14"/>
    <n v="25"/>
    <n v="0"/>
    <n v="30"/>
    <n v="15"/>
    <n v="13"/>
    <n v="28"/>
    <n v="0"/>
    <n v="94"/>
    <n v="85"/>
    <n v="179"/>
    <n v="0"/>
    <n v="0"/>
    <n v="0"/>
    <n v="0"/>
    <n v="0"/>
    <n v="0"/>
    <n v="0"/>
    <n v="0"/>
    <n v="0"/>
  </r>
  <r>
    <x v="3"/>
    <x v="73"/>
    <x v="2"/>
    <x v="1"/>
    <x v="5"/>
    <x v="0"/>
    <x v="122"/>
    <x v="0"/>
    <x v="2"/>
    <n v="16"/>
    <n v="12"/>
    <n v="28"/>
    <n v="0"/>
    <n v="10"/>
    <n v="17"/>
    <n v="27"/>
    <n v="0"/>
    <n v="33"/>
    <n v="17"/>
    <n v="16"/>
    <n v="33"/>
    <n v="0"/>
    <n v="56"/>
    <n v="57"/>
    <n v="113"/>
    <n v="1"/>
    <n v="0"/>
    <n v="1"/>
    <n v="0"/>
    <n v="1"/>
    <n v="0"/>
    <n v="0"/>
    <n v="0"/>
    <n v="0"/>
  </r>
  <r>
    <x v="3"/>
    <x v="73"/>
    <x v="2"/>
    <x v="1"/>
    <x v="5"/>
    <x v="0"/>
    <x v="77"/>
    <x v="0"/>
    <x v="2"/>
    <n v="54"/>
    <n v="81"/>
    <n v="135"/>
    <n v="0"/>
    <n v="27"/>
    <n v="67"/>
    <n v="94"/>
    <n v="0"/>
    <n v="154"/>
    <n v="64"/>
    <n v="90"/>
    <n v="154"/>
    <n v="0"/>
    <n v="219"/>
    <n v="304"/>
    <n v="523"/>
    <n v="2"/>
    <n v="0"/>
    <n v="1"/>
    <n v="1"/>
    <n v="2"/>
    <n v="1"/>
    <n v="3"/>
    <n v="4"/>
    <n v="0"/>
  </r>
  <r>
    <x v="3"/>
    <x v="73"/>
    <x v="2"/>
    <x v="1"/>
    <x v="5"/>
    <x v="0"/>
    <x v="109"/>
    <x v="0"/>
    <x v="2"/>
    <n v="44"/>
    <n v="97"/>
    <n v="141"/>
    <n v="0"/>
    <n v="28"/>
    <n v="60"/>
    <n v="88"/>
    <n v="0"/>
    <n v="102"/>
    <n v="47"/>
    <n v="55"/>
    <n v="102"/>
    <n v="0"/>
    <n v="177"/>
    <n v="258"/>
    <n v="435"/>
    <n v="0"/>
    <n v="0"/>
    <n v="0"/>
    <n v="0"/>
    <n v="0"/>
    <n v="3"/>
    <n v="4"/>
    <n v="7"/>
    <n v="0"/>
  </r>
  <r>
    <x v="3"/>
    <x v="5"/>
    <x v="4"/>
    <x v="1"/>
    <x v="5"/>
    <x v="0"/>
    <x v="123"/>
    <x v="0"/>
    <x v="2"/>
    <n v="0"/>
    <n v="0"/>
    <n v="0"/>
    <n v="0"/>
    <n v="0"/>
    <n v="0"/>
    <n v="0"/>
    <n v="0"/>
    <n v="0"/>
    <n v="0"/>
    <n v="0"/>
    <n v="0"/>
    <n v="0"/>
    <n v="9"/>
    <n v="7"/>
    <n v="16"/>
    <n v="0"/>
    <n v="0"/>
    <n v="0"/>
    <n v="0"/>
    <n v="0"/>
    <n v="0"/>
    <n v="0"/>
    <n v="0"/>
    <n v="0"/>
  </r>
  <r>
    <x v="3"/>
    <x v="6"/>
    <x v="0"/>
    <x v="1"/>
    <x v="5"/>
    <x v="0"/>
    <x v="124"/>
    <x v="0"/>
    <x v="2"/>
    <n v="8"/>
    <n v="9"/>
    <n v="17"/>
    <n v="0"/>
    <n v="16"/>
    <n v="12"/>
    <n v="28"/>
    <n v="0"/>
    <n v="44"/>
    <n v="28"/>
    <n v="16"/>
    <n v="44"/>
    <n v="0"/>
    <n v="163"/>
    <n v="74"/>
    <n v="237"/>
    <n v="0"/>
    <n v="0"/>
    <n v="0"/>
    <n v="0"/>
    <n v="0"/>
    <n v="0"/>
    <n v="0"/>
    <n v="0"/>
    <n v="0"/>
  </r>
  <r>
    <x v="3"/>
    <x v="6"/>
    <x v="0"/>
    <x v="1"/>
    <x v="5"/>
    <x v="0"/>
    <x v="123"/>
    <x v="0"/>
    <x v="2"/>
    <n v="8"/>
    <n v="26"/>
    <n v="34"/>
    <n v="0"/>
    <n v="14"/>
    <n v="43"/>
    <n v="57"/>
    <n v="0"/>
    <n v="0"/>
    <n v="0"/>
    <n v="0"/>
    <n v="0"/>
    <n v="0"/>
    <n v="22"/>
    <n v="34"/>
    <n v="56"/>
    <n v="0"/>
    <n v="0"/>
    <n v="0"/>
    <n v="0"/>
    <n v="0"/>
    <n v="0"/>
    <n v="0"/>
    <n v="0"/>
    <n v="0"/>
  </r>
  <r>
    <x v="3"/>
    <x v="74"/>
    <x v="0"/>
    <x v="1"/>
    <x v="5"/>
    <x v="0"/>
    <x v="77"/>
    <x v="0"/>
    <x v="2"/>
    <n v="0"/>
    <n v="0"/>
    <n v="0"/>
    <n v="0"/>
    <n v="0"/>
    <n v="0"/>
    <n v="0"/>
    <n v="0"/>
    <n v="218"/>
    <n v="99"/>
    <n v="119"/>
    <n v="218"/>
    <n v="0"/>
    <n v="337"/>
    <n v="478"/>
    <n v="815"/>
    <n v="0"/>
    <n v="0"/>
    <n v="0"/>
    <n v="0"/>
    <n v="0"/>
    <n v="4"/>
    <n v="6"/>
    <n v="10"/>
    <n v="0"/>
  </r>
  <r>
    <x v="3"/>
    <x v="74"/>
    <x v="0"/>
    <x v="1"/>
    <x v="5"/>
    <x v="0"/>
    <x v="109"/>
    <x v="0"/>
    <x v="2"/>
    <n v="0"/>
    <n v="0"/>
    <n v="0"/>
    <n v="0"/>
    <n v="0"/>
    <n v="0"/>
    <n v="0"/>
    <n v="0"/>
    <n v="307"/>
    <n v="117"/>
    <n v="190"/>
    <n v="307"/>
    <n v="0"/>
    <n v="428"/>
    <n v="668"/>
    <n v="1096"/>
    <n v="1"/>
    <n v="0"/>
    <n v="1"/>
    <n v="0"/>
    <n v="1"/>
    <n v="9"/>
    <n v="7"/>
    <n v="16"/>
    <n v="0"/>
  </r>
  <r>
    <x v="3"/>
    <x v="75"/>
    <x v="8"/>
    <x v="1"/>
    <x v="5"/>
    <x v="0"/>
    <x v="95"/>
    <x v="0"/>
    <x v="2"/>
    <n v="0"/>
    <n v="0"/>
    <n v="0"/>
    <n v="0"/>
    <n v="0"/>
    <n v="0"/>
    <n v="0"/>
    <n v="0"/>
    <n v="13"/>
    <n v="3"/>
    <n v="10"/>
    <n v="13"/>
    <n v="0"/>
    <n v="18"/>
    <n v="54"/>
    <n v="72"/>
    <n v="0"/>
    <n v="0"/>
    <n v="0"/>
    <n v="0"/>
    <n v="0"/>
    <n v="0"/>
    <n v="1"/>
    <n v="1"/>
    <n v="0"/>
  </r>
  <r>
    <x v="3"/>
    <x v="75"/>
    <x v="8"/>
    <x v="1"/>
    <x v="5"/>
    <x v="0"/>
    <x v="65"/>
    <x v="0"/>
    <x v="2"/>
    <n v="0"/>
    <n v="0"/>
    <n v="0"/>
    <n v="0"/>
    <n v="0"/>
    <n v="0"/>
    <n v="0"/>
    <n v="0"/>
    <n v="19"/>
    <n v="5"/>
    <n v="14"/>
    <n v="19"/>
    <n v="0"/>
    <n v="23"/>
    <n v="53"/>
    <n v="76"/>
    <n v="0"/>
    <n v="0"/>
    <n v="0"/>
    <n v="0"/>
    <n v="0"/>
    <n v="0"/>
    <n v="1"/>
    <n v="1"/>
    <n v="0"/>
  </r>
  <r>
    <x v="3"/>
    <x v="76"/>
    <x v="3"/>
    <x v="1"/>
    <x v="5"/>
    <x v="0"/>
    <x v="95"/>
    <x v="0"/>
    <x v="2"/>
    <n v="13"/>
    <n v="40"/>
    <n v="53"/>
    <n v="0"/>
    <n v="9"/>
    <n v="30"/>
    <n v="39"/>
    <n v="0"/>
    <n v="40"/>
    <n v="9"/>
    <n v="31"/>
    <n v="40"/>
    <n v="0"/>
    <n v="95"/>
    <n v="207"/>
    <n v="302"/>
    <n v="0"/>
    <n v="0"/>
    <n v="0"/>
    <n v="0"/>
    <n v="0"/>
    <n v="2"/>
    <n v="3"/>
    <n v="5"/>
    <n v="0"/>
  </r>
  <r>
    <x v="3"/>
    <x v="76"/>
    <x v="3"/>
    <x v="1"/>
    <x v="5"/>
    <x v="0"/>
    <x v="65"/>
    <x v="0"/>
    <x v="2"/>
    <n v="19"/>
    <n v="35"/>
    <n v="54"/>
    <n v="0"/>
    <n v="9"/>
    <n v="33"/>
    <n v="42"/>
    <n v="0"/>
    <n v="47"/>
    <n v="18"/>
    <n v="29"/>
    <n v="47"/>
    <n v="0"/>
    <n v="115"/>
    <n v="162"/>
    <n v="277"/>
    <n v="0"/>
    <n v="0"/>
    <n v="0"/>
    <n v="0"/>
    <n v="0"/>
    <n v="0"/>
    <n v="0"/>
    <n v="0"/>
    <n v="0"/>
  </r>
  <r>
    <x v="3"/>
    <x v="76"/>
    <x v="3"/>
    <x v="1"/>
    <x v="5"/>
    <x v="0"/>
    <x v="107"/>
    <x v="0"/>
    <x v="2"/>
    <n v="0"/>
    <n v="0"/>
    <n v="0"/>
    <n v="0"/>
    <n v="0"/>
    <n v="0"/>
    <n v="0"/>
    <n v="0"/>
    <n v="12"/>
    <n v="4"/>
    <n v="8"/>
    <n v="12"/>
    <n v="0"/>
    <n v="30"/>
    <n v="40"/>
    <n v="70"/>
    <n v="0"/>
    <n v="0"/>
    <n v="0"/>
    <n v="0"/>
    <n v="0"/>
    <n v="0"/>
    <n v="1"/>
    <n v="1"/>
    <n v="0"/>
  </r>
  <r>
    <x v="3"/>
    <x v="77"/>
    <x v="7"/>
    <x v="1"/>
    <x v="5"/>
    <x v="0"/>
    <x v="107"/>
    <x v="0"/>
    <x v="2"/>
    <n v="0"/>
    <n v="0"/>
    <n v="0"/>
    <n v="0"/>
    <n v="0"/>
    <n v="0"/>
    <n v="0"/>
    <n v="0"/>
    <n v="10"/>
    <n v="5"/>
    <n v="5"/>
    <n v="10"/>
    <n v="0"/>
    <n v="31"/>
    <n v="36"/>
    <n v="67"/>
    <n v="0"/>
    <n v="0"/>
    <n v="0"/>
    <n v="0"/>
    <n v="0"/>
    <n v="1"/>
    <n v="2"/>
    <n v="3"/>
    <n v="0"/>
  </r>
  <r>
    <x v="3"/>
    <x v="77"/>
    <x v="7"/>
    <x v="1"/>
    <x v="5"/>
    <x v="0"/>
    <x v="125"/>
    <x v="0"/>
    <x v="2"/>
    <n v="0"/>
    <n v="0"/>
    <n v="0"/>
    <n v="0"/>
    <n v="0"/>
    <n v="0"/>
    <n v="0"/>
    <n v="0"/>
    <n v="22"/>
    <n v="10"/>
    <n v="12"/>
    <n v="22"/>
    <n v="0"/>
    <n v="33"/>
    <n v="39"/>
    <n v="72"/>
    <n v="0"/>
    <n v="0"/>
    <n v="0"/>
    <n v="0"/>
    <n v="0"/>
    <n v="0"/>
    <n v="1"/>
    <n v="1"/>
    <n v="0"/>
  </r>
  <r>
    <x v="3"/>
    <x v="41"/>
    <x v="0"/>
    <x v="1"/>
    <x v="5"/>
    <x v="0"/>
    <x v="95"/>
    <x v="0"/>
    <x v="2"/>
    <n v="75"/>
    <n v="142"/>
    <n v="217"/>
    <n v="0"/>
    <n v="63"/>
    <n v="157"/>
    <n v="220"/>
    <n v="0"/>
    <n v="172"/>
    <n v="71"/>
    <n v="101"/>
    <n v="172"/>
    <n v="0"/>
    <n v="412"/>
    <n v="652"/>
    <n v="1064"/>
    <n v="0"/>
    <n v="0"/>
    <n v="0"/>
    <n v="0"/>
    <n v="0"/>
    <n v="6"/>
    <n v="3"/>
    <n v="9"/>
    <n v="0"/>
  </r>
  <r>
    <x v="3"/>
    <x v="41"/>
    <x v="0"/>
    <x v="1"/>
    <x v="5"/>
    <x v="0"/>
    <x v="65"/>
    <x v="0"/>
    <x v="2"/>
    <n v="106"/>
    <n v="202"/>
    <n v="308"/>
    <n v="0"/>
    <n v="91"/>
    <n v="156"/>
    <n v="247"/>
    <n v="0"/>
    <n v="216"/>
    <n v="119"/>
    <n v="97"/>
    <n v="216"/>
    <n v="0"/>
    <n v="489"/>
    <n v="579"/>
    <n v="1068"/>
    <n v="0"/>
    <n v="0"/>
    <n v="0"/>
    <n v="0"/>
    <n v="0"/>
    <n v="13"/>
    <n v="15"/>
    <n v="28"/>
    <n v="0"/>
  </r>
  <r>
    <x v="3"/>
    <x v="41"/>
    <x v="0"/>
    <x v="1"/>
    <x v="5"/>
    <x v="0"/>
    <x v="107"/>
    <x v="0"/>
    <x v="2"/>
    <n v="77"/>
    <n v="108"/>
    <n v="185"/>
    <n v="0"/>
    <n v="49"/>
    <n v="100"/>
    <n v="149"/>
    <n v="0"/>
    <n v="133"/>
    <n v="68"/>
    <n v="65"/>
    <n v="133"/>
    <n v="0"/>
    <n v="356"/>
    <n v="338"/>
    <n v="694"/>
    <n v="0"/>
    <n v="0"/>
    <n v="0"/>
    <n v="0"/>
    <n v="0"/>
    <n v="5"/>
    <n v="7"/>
    <n v="12"/>
    <n v="0"/>
  </r>
  <r>
    <x v="3"/>
    <x v="41"/>
    <x v="0"/>
    <x v="1"/>
    <x v="5"/>
    <x v="0"/>
    <x v="125"/>
    <x v="0"/>
    <x v="2"/>
    <n v="28"/>
    <n v="57"/>
    <n v="85"/>
    <n v="0"/>
    <n v="22"/>
    <n v="35"/>
    <n v="57"/>
    <n v="0"/>
    <n v="47"/>
    <n v="19"/>
    <n v="28"/>
    <n v="47"/>
    <n v="0"/>
    <n v="136"/>
    <n v="172"/>
    <n v="308"/>
    <n v="0"/>
    <n v="0"/>
    <n v="0"/>
    <n v="0"/>
    <n v="0"/>
    <n v="3"/>
    <n v="2"/>
    <n v="5"/>
    <n v="0"/>
  </r>
  <r>
    <x v="3"/>
    <x v="78"/>
    <x v="7"/>
    <x v="1"/>
    <x v="5"/>
    <x v="0"/>
    <x v="67"/>
    <x v="0"/>
    <x v="2"/>
    <n v="0"/>
    <n v="0"/>
    <n v="0"/>
    <n v="0"/>
    <n v="0"/>
    <n v="0"/>
    <n v="0"/>
    <n v="0"/>
    <n v="66"/>
    <n v="25"/>
    <n v="41"/>
    <n v="66"/>
    <n v="0"/>
    <n v="86"/>
    <n v="116"/>
    <n v="202"/>
    <n v="0"/>
    <n v="0"/>
    <n v="0"/>
    <n v="0"/>
    <n v="0"/>
    <n v="2"/>
    <n v="1"/>
    <n v="3"/>
    <n v="0"/>
  </r>
  <r>
    <x v="3"/>
    <x v="79"/>
    <x v="0"/>
    <x v="1"/>
    <x v="5"/>
    <x v="0"/>
    <x v="67"/>
    <x v="0"/>
    <x v="2"/>
    <n v="128"/>
    <n v="139"/>
    <n v="267"/>
    <n v="0"/>
    <n v="131"/>
    <n v="150"/>
    <n v="281"/>
    <n v="0"/>
    <n v="259"/>
    <n v="118"/>
    <n v="141"/>
    <n v="259"/>
    <n v="1"/>
    <n v="871"/>
    <n v="1076"/>
    <n v="1947"/>
    <n v="6"/>
    <n v="0"/>
    <n v="5"/>
    <n v="1"/>
    <n v="6"/>
    <n v="2"/>
    <n v="2"/>
    <n v="4"/>
    <n v="0"/>
  </r>
  <r>
    <x v="3"/>
    <x v="80"/>
    <x v="0"/>
    <x v="1"/>
    <x v="5"/>
    <x v="0"/>
    <x v="126"/>
    <x v="0"/>
    <x v="2"/>
    <n v="0"/>
    <n v="0"/>
    <n v="0"/>
    <n v="0"/>
    <n v="0"/>
    <n v="0"/>
    <n v="0"/>
    <n v="0"/>
    <n v="70"/>
    <n v="37"/>
    <n v="33"/>
    <n v="70"/>
    <n v="0"/>
    <n v="60"/>
    <n v="39"/>
    <n v="99"/>
    <n v="0"/>
    <n v="0"/>
    <n v="0"/>
    <n v="0"/>
    <n v="0"/>
    <n v="0"/>
    <n v="0"/>
    <n v="0"/>
    <n v="0"/>
  </r>
  <r>
    <x v="3"/>
    <x v="81"/>
    <x v="7"/>
    <x v="1"/>
    <x v="5"/>
    <x v="0"/>
    <x v="126"/>
    <x v="0"/>
    <x v="2"/>
    <n v="4"/>
    <n v="1"/>
    <n v="5"/>
    <n v="0"/>
    <n v="4"/>
    <n v="6"/>
    <n v="10"/>
    <n v="0"/>
    <n v="42"/>
    <n v="13"/>
    <n v="20"/>
    <n v="33"/>
    <n v="1"/>
    <n v="52"/>
    <n v="86"/>
    <n v="138"/>
    <n v="1"/>
    <n v="0"/>
    <n v="1"/>
    <n v="0"/>
    <n v="1"/>
    <n v="0"/>
    <n v="2"/>
    <n v="2"/>
    <n v="0"/>
  </r>
  <r>
    <x v="3"/>
    <x v="81"/>
    <x v="7"/>
    <x v="1"/>
    <x v="5"/>
    <x v="0"/>
    <x v="127"/>
    <x v="0"/>
    <x v="2"/>
    <n v="0"/>
    <n v="0"/>
    <n v="0"/>
    <n v="0"/>
    <n v="0"/>
    <n v="0"/>
    <n v="0"/>
    <n v="0"/>
    <n v="40"/>
    <n v="10"/>
    <n v="21"/>
    <n v="31"/>
    <n v="0"/>
    <n v="19"/>
    <n v="38"/>
    <n v="57"/>
    <n v="0"/>
    <n v="0"/>
    <n v="0"/>
    <n v="0"/>
    <n v="0"/>
    <n v="2"/>
    <n v="1"/>
    <n v="3"/>
    <n v="0"/>
  </r>
  <r>
    <x v="3"/>
    <x v="23"/>
    <x v="0"/>
    <x v="1"/>
    <x v="5"/>
    <x v="0"/>
    <x v="128"/>
    <x v="0"/>
    <x v="2"/>
    <n v="7"/>
    <n v="17"/>
    <n v="24"/>
    <n v="0"/>
    <n v="6"/>
    <n v="19"/>
    <n v="25"/>
    <n v="0"/>
    <n v="39"/>
    <n v="12"/>
    <n v="27"/>
    <n v="39"/>
    <n v="0"/>
    <n v="29"/>
    <n v="64"/>
    <n v="93"/>
    <n v="1"/>
    <n v="0"/>
    <n v="1"/>
    <n v="0"/>
    <n v="1"/>
    <n v="2"/>
    <n v="1"/>
    <n v="3"/>
    <n v="0"/>
  </r>
  <r>
    <x v="3"/>
    <x v="23"/>
    <x v="0"/>
    <x v="1"/>
    <x v="5"/>
    <x v="0"/>
    <x v="114"/>
    <x v="0"/>
    <x v="2"/>
    <n v="0"/>
    <n v="0"/>
    <n v="0"/>
    <n v="0"/>
    <n v="0"/>
    <n v="0"/>
    <n v="0"/>
    <n v="0"/>
    <n v="43"/>
    <n v="12"/>
    <n v="31"/>
    <n v="43"/>
    <n v="0"/>
    <n v="12"/>
    <n v="31"/>
    <n v="43"/>
    <n v="0"/>
    <n v="0"/>
    <n v="0"/>
    <n v="0"/>
    <n v="0"/>
    <n v="0"/>
    <n v="1"/>
    <n v="1"/>
    <n v="0"/>
  </r>
  <r>
    <x v="53"/>
    <x v="82"/>
    <x v="0"/>
    <x v="1"/>
    <x v="5"/>
    <x v="0"/>
    <x v="129"/>
    <x v="1"/>
    <x v="1"/>
    <n v="4"/>
    <n v="9"/>
    <n v="13"/>
    <n v="0"/>
    <n v="0"/>
    <n v="0"/>
    <n v="0"/>
    <n v="0"/>
    <n v="20"/>
    <n v="0"/>
    <n v="0"/>
    <n v="0"/>
    <n v="0"/>
    <n v="10"/>
    <n v="22"/>
    <n v="32"/>
    <n v="0"/>
    <n v="0"/>
    <n v="0"/>
    <n v="0"/>
    <n v="0"/>
    <n v="0"/>
    <n v="0"/>
    <n v="0"/>
    <n v="0"/>
  </r>
  <r>
    <x v="53"/>
    <x v="82"/>
    <x v="0"/>
    <x v="1"/>
    <x v="5"/>
    <x v="0"/>
    <x v="92"/>
    <x v="1"/>
    <x v="1"/>
    <n v="17"/>
    <n v="19"/>
    <n v="36"/>
    <n v="0"/>
    <n v="0"/>
    <n v="0"/>
    <n v="0"/>
    <n v="0"/>
    <n v="50"/>
    <n v="12"/>
    <n v="22"/>
    <n v="34"/>
    <n v="0"/>
    <n v="119"/>
    <n v="149"/>
    <n v="268"/>
    <n v="0"/>
    <n v="0"/>
    <n v="0"/>
    <n v="0"/>
    <n v="0"/>
    <n v="0"/>
    <n v="0"/>
    <n v="0"/>
    <n v="0"/>
  </r>
  <r>
    <x v="53"/>
    <x v="82"/>
    <x v="0"/>
    <x v="1"/>
    <x v="5"/>
    <x v="0"/>
    <x v="130"/>
    <x v="1"/>
    <x v="1"/>
    <n v="4"/>
    <n v="5"/>
    <n v="9"/>
    <n v="0"/>
    <n v="3"/>
    <n v="12"/>
    <n v="15"/>
    <n v="0"/>
    <n v="20"/>
    <n v="7"/>
    <n v="12"/>
    <n v="19"/>
    <n v="0"/>
    <n v="24"/>
    <n v="40"/>
    <n v="64"/>
    <n v="0"/>
    <n v="0"/>
    <n v="0"/>
    <n v="0"/>
    <n v="0"/>
    <n v="0"/>
    <n v="0"/>
    <n v="0"/>
    <n v="0"/>
  </r>
  <r>
    <x v="54"/>
    <x v="83"/>
    <x v="2"/>
    <x v="1"/>
    <x v="5"/>
    <x v="0"/>
    <x v="129"/>
    <x v="1"/>
    <x v="1"/>
    <n v="4"/>
    <n v="5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4"/>
    <x v="83"/>
    <x v="2"/>
    <x v="1"/>
    <x v="5"/>
    <x v="0"/>
    <x v="66"/>
    <x v="1"/>
    <x v="1"/>
    <n v="3"/>
    <n v="6"/>
    <n v="9"/>
    <n v="0"/>
    <n v="0"/>
    <n v="0"/>
    <n v="0"/>
    <n v="0"/>
    <n v="0"/>
    <n v="0"/>
    <n v="0"/>
    <n v="0"/>
    <n v="0"/>
    <n v="14"/>
    <n v="23"/>
    <n v="37"/>
    <n v="0"/>
    <n v="0"/>
    <n v="0"/>
    <n v="0"/>
    <n v="0"/>
    <n v="0"/>
    <n v="0"/>
    <n v="0"/>
    <n v="0"/>
  </r>
  <r>
    <x v="54"/>
    <x v="83"/>
    <x v="2"/>
    <x v="1"/>
    <x v="5"/>
    <x v="0"/>
    <x v="92"/>
    <x v="1"/>
    <x v="1"/>
    <n v="3"/>
    <n v="8"/>
    <n v="11"/>
    <n v="0"/>
    <n v="0"/>
    <n v="0"/>
    <n v="0"/>
    <n v="0"/>
    <n v="49"/>
    <n v="24"/>
    <n v="25"/>
    <n v="49"/>
    <n v="0"/>
    <n v="65"/>
    <n v="84"/>
    <n v="149"/>
    <n v="0"/>
    <n v="4"/>
    <n v="0"/>
    <n v="0"/>
    <n v="0"/>
    <n v="0"/>
    <n v="0"/>
    <n v="0"/>
    <n v="0"/>
  </r>
  <r>
    <x v="54"/>
    <x v="83"/>
    <x v="2"/>
    <x v="1"/>
    <x v="5"/>
    <x v="0"/>
    <x v="130"/>
    <x v="1"/>
    <x v="1"/>
    <n v="0"/>
    <n v="0"/>
    <n v="0"/>
    <n v="0"/>
    <n v="0"/>
    <n v="0"/>
    <n v="0"/>
    <n v="0"/>
    <n v="0"/>
    <n v="0"/>
    <n v="0"/>
    <n v="0"/>
    <n v="0"/>
    <n v="11"/>
    <n v="16"/>
    <n v="27"/>
    <n v="0"/>
    <n v="0"/>
    <n v="0"/>
    <n v="0"/>
    <n v="0"/>
    <n v="0"/>
    <n v="0"/>
    <n v="0"/>
    <n v="0"/>
  </r>
  <r>
    <x v="14"/>
    <x v="24"/>
    <x v="0"/>
    <x v="1"/>
    <x v="5"/>
    <x v="0"/>
    <x v="65"/>
    <x v="1"/>
    <x v="1"/>
    <n v="0"/>
    <n v="2"/>
    <n v="2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</r>
  <r>
    <x v="14"/>
    <x v="24"/>
    <x v="0"/>
    <x v="1"/>
    <x v="5"/>
    <x v="0"/>
    <x v="78"/>
    <x v="1"/>
    <x v="1"/>
    <n v="5"/>
    <n v="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4"/>
    <x v="24"/>
    <x v="0"/>
    <x v="1"/>
    <x v="5"/>
    <x v="0"/>
    <x v="67"/>
    <x v="1"/>
    <x v="1"/>
    <n v="1"/>
    <n v="1"/>
    <n v="2"/>
    <n v="0"/>
    <n v="0"/>
    <n v="0"/>
    <n v="0"/>
    <n v="0"/>
    <n v="0"/>
    <n v="0"/>
    <n v="0"/>
    <n v="0"/>
    <n v="0"/>
    <n v="0"/>
    <n v="26"/>
    <n v="26"/>
    <n v="0"/>
    <n v="0"/>
    <n v="0"/>
    <n v="0"/>
    <n v="0"/>
    <n v="0"/>
    <n v="0"/>
    <n v="0"/>
    <n v="0"/>
  </r>
  <r>
    <x v="14"/>
    <x v="24"/>
    <x v="0"/>
    <x v="1"/>
    <x v="5"/>
    <x v="0"/>
    <x v="70"/>
    <x v="1"/>
    <x v="1"/>
    <n v="0"/>
    <n v="0"/>
    <n v="0"/>
    <n v="0"/>
    <n v="0"/>
    <n v="0"/>
    <n v="0"/>
    <n v="0"/>
    <n v="50"/>
    <n v="1"/>
    <n v="12"/>
    <n v="13"/>
    <n v="0"/>
    <n v="2"/>
    <n v="19"/>
    <n v="21"/>
    <n v="0"/>
    <n v="0"/>
    <n v="0"/>
    <n v="0"/>
    <n v="0"/>
    <n v="0"/>
    <n v="0"/>
    <n v="0"/>
    <n v="0"/>
  </r>
  <r>
    <x v="15"/>
    <x v="25"/>
    <x v="0"/>
    <x v="1"/>
    <x v="5"/>
    <x v="0"/>
    <x v="65"/>
    <x v="1"/>
    <x v="1"/>
    <n v="3"/>
    <n v="3"/>
    <n v="6"/>
    <n v="0"/>
    <n v="2"/>
    <n v="3"/>
    <n v="5"/>
    <n v="0"/>
    <n v="17"/>
    <n v="9"/>
    <n v="8"/>
    <n v="17"/>
    <n v="0"/>
    <n v="30"/>
    <n v="27"/>
    <n v="57"/>
    <n v="0"/>
    <n v="0"/>
    <n v="0"/>
    <n v="0"/>
    <n v="0"/>
    <n v="0"/>
    <n v="0"/>
    <n v="0"/>
    <n v="0"/>
  </r>
  <r>
    <x v="15"/>
    <x v="25"/>
    <x v="0"/>
    <x v="1"/>
    <x v="5"/>
    <x v="0"/>
    <x v="101"/>
    <x v="1"/>
    <x v="1"/>
    <n v="1"/>
    <n v="0"/>
    <n v="1"/>
    <n v="0"/>
    <n v="0"/>
    <n v="1"/>
    <n v="1"/>
    <n v="0"/>
    <n v="13"/>
    <n v="6"/>
    <n v="7"/>
    <n v="13"/>
    <n v="0"/>
    <n v="10"/>
    <n v="13"/>
    <n v="23"/>
    <n v="0"/>
    <n v="0"/>
    <n v="0"/>
    <n v="0"/>
    <n v="0"/>
    <n v="0"/>
    <n v="0"/>
    <n v="0"/>
    <n v="0"/>
  </r>
  <r>
    <x v="15"/>
    <x v="25"/>
    <x v="0"/>
    <x v="1"/>
    <x v="5"/>
    <x v="0"/>
    <x v="131"/>
    <x v="1"/>
    <x v="1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5"/>
    <x v="25"/>
    <x v="0"/>
    <x v="1"/>
    <x v="5"/>
    <x v="0"/>
    <x v="67"/>
    <x v="1"/>
    <x v="1"/>
    <n v="8"/>
    <n v="4"/>
    <n v="12"/>
    <n v="0"/>
    <n v="2"/>
    <n v="9"/>
    <n v="11"/>
    <n v="0"/>
    <n v="39"/>
    <n v="19"/>
    <n v="20"/>
    <n v="39"/>
    <n v="0"/>
    <n v="58"/>
    <n v="47"/>
    <n v="105"/>
    <n v="0"/>
    <n v="0"/>
    <n v="0"/>
    <n v="0"/>
    <n v="0"/>
    <n v="0"/>
    <n v="0"/>
    <n v="0"/>
    <n v="0"/>
  </r>
  <r>
    <x v="15"/>
    <x v="25"/>
    <x v="0"/>
    <x v="1"/>
    <x v="5"/>
    <x v="0"/>
    <x v="68"/>
    <x v="1"/>
    <x v="1"/>
    <n v="1"/>
    <n v="6"/>
    <n v="7"/>
    <n v="0"/>
    <n v="0"/>
    <n v="1"/>
    <n v="1"/>
    <n v="0"/>
    <n v="25"/>
    <n v="9"/>
    <n v="16"/>
    <n v="25"/>
    <n v="0"/>
    <n v="36"/>
    <n v="61"/>
    <n v="97"/>
    <n v="0"/>
    <n v="0"/>
    <n v="0"/>
    <n v="0"/>
    <n v="0"/>
    <n v="0"/>
    <n v="0"/>
    <n v="0"/>
    <n v="0"/>
  </r>
  <r>
    <x v="15"/>
    <x v="25"/>
    <x v="0"/>
    <x v="1"/>
    <x v="5"/>
    <x v="0"/>
    <x v="132"/>
    <x v="1"/>
    <x v="1"/>
    <n v="1"/>
    <n v="2"/>
    <n v="3"/>
    <n v="0"/>
    <n v="0"/>
    <n v="2"/>
    <n v="2"/>
    <n v="0"/>
    <n v="1"/>
    <n v="1"/>
    <n v="0"/>
    <n v="1"/>
    <n v="0"/>
    <n v="2"/>
    <n v="2"/>
    <n v="4"/>
    <n v="0"/>
    <n v="0"/>
    <n v="0"/>
    <n v="0"/>
    <n v="0"/>
    <n v="0"/>
    <n v="0"/>
    <n v="0"/>
    <n v="0"/>
  </r>
  <r>
    <x v="55"/>
    <x v="84"/>
    <x v="0"/>
    <x v="1"/>
    <x v="5"/>
    <x v="0"/>
    <x v="133"/>
    <x v="1"/>
    <x v="1"/>
    <n v="0"/>
    <n v="0"/>
    <n v="0"/>
    <n v="0"/>
    <n v="0"/>
    <n v="0"/>
    <n v="0"/>
    <n v="0"/>
    <n v="8"/>
    <n v="4"/>
    <n v="1"/>
    <n v="5"/>
    <n v="0"/>
    <n v="30"/>
    <n v="2"/>
    <n v="32"/>
    <n v="0"/>
    <n v="0"/>
    <n v="0"/>
    <n v="0"/>
    <n v="0"/>
    <n v="0"/>
    <n v="0"/>
    <n v="0"/>
    <n v="0"/>
  </r>
  <r>
    <x v="55"/>
    <x v="84"/>
    <x v="0"/>
    <x v="1"/>
    <x v="5"/>
    <x v="0"/>
    <x v="134"/>
    <x v="1"/>
    <x v="1"/>
    <n v="0"/>
    <n v="0"/>
    <n v="0"/>
    <n v="0"/>
    <n v="0"/>
    <n v="0"/>
    <n v="0"/>
    <n v="0"/>
    <n v="15"/>
    <n v="1"/>
    <n v="13"/>
    <n v="14"/>
    <n v="0"/>
    <n v="7"/>
    <n v="30"/>
    <n v="37"/>
    <n v="0"/>
    <n v="0"/>
    <n v="0"/>
    <n v="0"/>
    <n v="0"/>
    <n v="0"/>
    <n v="0"/>
    <n v="0"/>
    <n v="0"/>
  </r>
  <r>
    <x v="55"/>
    <x v="84"/>
    <x v="0"/>
    <x v="1"/>
    <x v="5"/>
    <x v="0"/>
    <x v="135"/>
    <x v="1"/>
    <x v="1"/>
    <n v="0"/>
    <n v="0"/>
    <n v="0"/>
    <n v="0"/>
    <n v="0"/>
    <n v="0"/>
    <n v="0"/>
    <n v="0"/>
    <n v="30"/>
    <n v="16"/>
    <n v="13"/>
    <n v="29"/>
    <n v="0"/>
    <n v="64"/>
    <n v="56"/>
    <n v="120"/>
    <n v="0"/>
    <n v="0"/>
    <n v="0"/>
    <n v="0"/>
    <n v="0"/>
    <n v="0"/>
    <n v="0"/>
    <n v="0"/>
    <n v="0"/>
  </r>
  <r>
    <x v="55"/>
    <x v="84"/>
    <x v="0"/>
    <x v="1"/>
    <x v="5"/>
    <x v="0"/>
    <x v="67"/>
    <x v="1"/>
    <x v="1"/>
    <n v="0"/>
    <n v="0"/>
    <n v="0"/>
    <n v="0"/>
    <n v="0"/>
    <n v="0"/>
    <n v="0"/>
    <n v="0"/>
    <n v="15"/>
    <n v="7"/>
    <n v="7"/>
    <n v="14"/>
    <n v="0"/>
    <n v="24"/>
    <n v="26"/>
    <n v="50"/>
    <n v="0"/>
    <n v="0"/>
    <n v="0"/>
    <n v="0"/>
    <n v="0"/>
    <n v="0"/>
    <n v="0"/>
    <n v="0"/>
    <n v="0"/>
  </r>
  <r>
    <x v="55"/>
    <x v="84"/>
    <x v="0"/>
    <x v="1"/>
    <x v="5"/>
    <x v="0"/>
    <x v="74"/>
    <x v="1"/>
    <x v="1"/>
    <n v="0"/>
    <n v="0"/>
    <n v="0"/>
    <n v="0"/>
    <n v="0"/>
    <n v="0"/>
    <n v="0"/>
    <n v="0"/>
    <n v="10"/>
    <n v="3"/>
    <n v="5"/>
    <n v="8"/>
    <n v="0"/>
    <n v="6"/>
    <n v="17"/>
    <n v="23"/>
    <n v="0"/>
    <n v="0"/>
    <n v="0"/>
    <n v="0"/>
    <n v="0"/>
    <n v="0"/>
    <n v="0"/>
    <n v="0"/>
    <n v="0"/>
  </r>
  <r>
    <x v="55"/>
    <x v="84"/>
    <x v="0"/>
    <x v="1"/>
    <x v="5"/>
    <x v="0"/>
    <x v="136"/>
    <x v="1"/>
    <x v="1"/>
    <n v="0"/>
    <n v="0"/>
    <n v="0"/>
    <n v="0"/>
    <n v="0"/>
    <n v="0"/>
    <n v="0"/>
    <n v="0"/>
    <n v="21"/>
    <n v="7"/>
    <n v="14"/>
    <n v="21"/>
    <n v="0"/>
    <n v="14"/>
    <n v="28"/>
    <n v="42"/>
    <n v="0"/>
    <n v="0"/>
    <n v="0"/>
    <n v="0"/>
    <n v="0"/>
    <n v="0"/>
    <n v="0"/>
    <n v="0"/>
    <n v="0"/>
  </r>
  <r>
    <x v="55"/>
    <x v="84"/>
    <x v="0"/>
    <x v="1"/>
    <x v="5"/>
    <x v="0"/>
    <x v="70"/>
    <x v="1"/>
    <x v="1"/>
    <n v="0"/>
    <n v="0"/>
    <n v="0"/>
    <n v="0"/>
    <n v="0"/>
    <n v="0"/>
    <n v="0"/>
    <n v="0"/>
    <n v="25"/>
    <n v="4"/>
    <n v="17"/>
    <n v="21"/>
    <n v="0"/>
    <n v="18"/>
    <n v="59"/>
    <n v="77"/>
    <n v="0"/>
    <n v="0"/>
    <n v="0"/>
    <n v="0"/>
    <n v="0"/>
    <n v="0"/>
    <n v="0"/>
    <n v="0"/>
    <n v="0"/>
  </r>
  <r>
    <x v="56"/>
    <x v="85"/>
    <x v="7"/>
    <x v="1"/>
    <x v="5"/>
    <x v="0"/>
    <x v="137"/>
    <x v="1"/>
    <x v="1"/>
    <n v="4"/>
    <n v="2"/>
    <n v="6"/>
    <n v="0"/>
    <n v="0"/>
    <n v="0"/>
    <n v="0"/>
    <n v="0"/>
    <n v="30"/>
    <n v="8"/>
    <n v="8"/>
    <n v="16"/>
    <n v="0"/>
    <n v="25"/>
    <n v="18"/>
    <n v="43"/>
    <n v="0"/>
    <n v="0"/>
    <n v="0"/>
    <n v="0"/>
    <n v="0"/>
    <n v="0"/>
    <n v="0"/>
    <n v="0"/>
    <n v="0"/>
  </r>
  <r>
    <x v="57"/>
    <x v="86"/>
    <x v="2"/>
    <x v="1"/>
    <x v="5"/>
    <x v="0"/>
    <x v="101"/>
    <x v="1"/>
    <x v="1"/>
    <n v="1"/>
    <n v="1"/>
    <n v="2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6"/>
    <x v="26"/>
    <x v="0"/>
    <x v="1"/>
    <x v="5"/>
    <x v="0"/>
    <x v="138"/>
    <x v="1"/>
    <x v="1"/>
    <n v="1"/>
    <n v="10"/>
    <n v="11"/>
    <n v="0"/>
    <n v="1"/>
    <n v="5"/>
    <n v="6"/>
    <n v="0"/>
    <n v="20"/>
    <n v="0"/>
    <n v="8"/>
    <n v="8"/>
    <n v="0"/>
    <n v="0"/>
    <n v="22"/>
    <n v="22"/>
    <n v="0"/>
    <n v="0"/>
    <n v="0"/>
    <n v="0"/>
    <n v="0"/>
    <n v="0"/>
    <n v="0"/>
    <n v="0"/>
    <n v="0"/>
  </r>
  <r>
    <x v="16"/>
    <x v="26"/>
    <x v="0"/>
    <x v="1"/>
    <x v="5"/>
    <x v="0"/>
    <x v="101"/>
    <x v="1"/>
    <x v="1"/>
    <n v="11"/>
    <n v="13"/>
    <n v="24"/>
    <n v="0"/>
    <n v="5"/>
    <n v="13"/>
    <n v="18"/>
    <n v="0"/>
    <n v="30"/>
    <n v="7"/>
    <n v="11"/>
    <n v="18"/>
    <n v="0"/>
    <n v="54"/>
    <n v="49"/>
    <n v="103"/>
    <n v="0"/>
    <n v="0"/>
    <n v="0"/>
    <n v="0"/>
    <n v="0"/>
    <n v="0"/>
    <n v="0"/>
    <n v="0"/>
    <n v="0"/>
  </r>
  <r>
    <x v="16"/>
    <x v="26"/>
    <x v="0"/>
    <x v="1"/>
    <x v="5"/>
    <x v="0"/>
    <x v="139"/>
    <x v="1"/>
    <x v="1"/>
    <n v="2"/>
    <n v="3"/>
    <n v="5"/>
    <n v="0"/>
    <n v="0"/>
    <n v="2"/>
    <n v="2"/>
    <n v="0"/>
    <n v="25"/>
    <n v="4"/>
    <n v="8"/>
    <n v="12"/>
    <n v="0"/>
    <n v="13"/>
    <n v="43"/>
    <n v="56"/>
    <n v="0"/>
    <n v="0"/>
    <n v="0"/>
    <n v="0"/>
    <n v="0"/>
    <n v="0"/>
    <n v="0"/>
    <n v="0"/>
    <n v="0"/>
  </r>
  <r>
    <x v="16"/>
    <x v="26"/>
    <x v="0"/>
    <x v="1"/>
    <x v="5"/>
    <x v="0"/>
    <x v="140"/>
    <x v="1"/>
    <x v="1"/>
    <n v="11"/>
    <n v="12"/>
    <n v="23"/>
    <n v="0"/>
    <n v="11"/>
    <n v="13"/>
    <n v="24"/>
    <n v="0"/>
    <n v="25"/>
    <n v="9"/>
    <n v="11"/>
    <n v="20"/>
    <n v="0"/>
    <n v="34"/>
    <n v="34"/>
    <n v="68"/>
    <n v="0"/>
    <n v="0"/>
    <n v="0"/>
    <n v="0"/>
    <n v="0"/>
    <n v="0"/>
    <n v="0"/>
    <n v="0"/>
    <n v="0"/>
  </r>
  <r>
    <x v="16"/>
    <x v="26"/>
    <x v="0"/>
    <x v="1"/>
    <x v="5"/>
    <x v="0"/>
    <x v="141"/>
    <x v="1"/>
    <x v="1"/>
    <n v="0"/>
    <n v="0"/>
    <n v="0"/>
    <n v="0"/>
    <n v="1"/>
    <n v="3"/>
    <n v="4"/>
    <n v="0"/>
    <n v="0"/>
    <n v="0"/>
    <n v="0"/>
    <n v="0"/>
    <n v="0"/>
    <n v="3"/>
    <n v="5"/>
    <n v="8"/>
    <n v="0"/>
    <n v="0"/>
    <n v="0"/>
    <n v="0"/>
    <n v="0"/>
    <n v="0"/>
    <n v="0"/>
    <n v="0"/>
    <n v="0"/>
  </r>
  <r>
    <x v="16"/>
    <x v="26"/>
    <x v="0"/>
    <x v="1"/>
    <x v="5"/>
    <x v="0"/>
    <x v="142"/>
    <x v="1"/>
    <x v="1"/>
    <n v="7"/>
    <n v="6"/>
    <n v="13"/>
    <n v="0"/>
    <n v="2"/>
    <n v="7"/>
    <n v="9"/>
    <n v="0"/>
    <n v="25"/>
    <n v="11"/>
    <n v="11"/>
    <n v="22"/>
    <n v="0"/>
    <n v="38"/>
    <n v="39"/>
    <n v="77"/>
    <n v="0"/>
    <n v="0"/>
    <n v="0"/>
    <n v="0"/>
    <n v="0"/>
    <n v="0"/>
    <n v="0"/>
    <n v="0"/>
    <n v="0"/>
  </r>
  <r>
    <x v="16"/>
    <x v="26"/>
    <x v="0"/>
    <x v="1"/>
    <x v="5"/>
    <x v="0"/>
    <x v="143"/>
    <x v="1"/>
    <x v="1"/>
    <n v="0"/>
    <n v="0"/>
    <n v="0"/>
    <n v="0"/>
    <n v="0"/>
    <n v="0"/>
    <n v="0"/>
    <n v="0"/>
    <n v="30"/>
    <n v="14"/>
    <n v="14"/>
    <n v="28"/>
    <n v="0"/>
    <n v="28"/>
    <n v="22"/>
    <n v="50"/>
    <n v="0"/>
    <n v="0"/>
    <n v="0"/>
    <n v="0"/>
    <n v="0"/>
    <n v="0"/>
    <n v="0"/>
    <n v="0"/>
    <n v="0"/>
  </r>
  <r>
    <x v="16"/>
    <x v="26"/>
    <x v="0"/>
    <x v="1"/>
    <x v="5"/>
    <x v="0"/>
    <x v="74"/>
    <x v="1"/>
    <x v="1"/>
    <n v="4"/>
    <n v="15"/>
    <n v="19"/>
    <n v="0"/>
    <n v="8"/>
    <n v="18"/>
    <n v="26"/>
    <n v="0"/>
    <n v="25"/>
    <n v="2"/>
    <n v="6"/>
    <n v="8"/>
    <n v="0"/>
    <n v="14"/>
    <n v="48"/>
    <n v="62"/>
    <n v="0"/>
    <n v="0"/>
    <n v="0"/>
    <n v="0"/>
    <n v="0"/>
    <n v="0"/>
    <n v="0"/>
    <n v="0"/>
    <n v="0"/>
  </r>
  <r>
    <x v="16"/>
    <x v="26"/>
    <x v="0"/>
    <x v="1"/>
    <x v="5"/>
    <x v="0"/>
    <x v="144"/>
    <x v="1"/>
    <x v="1"/>
    <n v="1"/>
    <n v="12"/>
    <n v="13"/>
    <n v="0"/>
    <n v="0"/>
    <n v="0"/>
    <n v="0"/>
    <n v="0"/>
    <n v="30"/>
    <n v="7"/>
    <n v="13"/>
    <n v="20"/>
    <n v="0"/>
    <n v="24"/>
    <n v="82"/>
    <n v="106"/>
    <n v="0"/>
    <n v="0"/>
    <n v="0"/>
    <n v="0"/>
    <n v="0"/>
    <n v="0"/>
    <n v="0"/>
    <n v="0"/>
    <n v="0"/>
  </r>
  <r>
    <x v="16"/>
    <x v="26"/>
    <x v="0"/>
    <x v="1"/>
    <x v="5"/>
    <x v="0"/>
    <x v="145"/>
    <x v="1"/>
    <x v="1"/>
    <n v="0"/>
    <n v="0"/>
    <n v="0"/>
    <n v="0"/>
    <n v="0"/>
    <n v="0"/>
    <n v="0"/>
    <n v="0"/>
    <n v="25"/>
    <n v="1"/>
    <n v="3"/>
    <n v="4"/>
    <n v="0"/>
    <n v="2"/>
    <n v="7"/>
    <n v="9"/>
    <n v="0"/>
    <n v="0"/>
    <n v="0"/>
    <n v="0"/>
    <n v="0"/>
    <n v="0"/>
    <n v="0"/>
    <n v="0"/>
    <n v="0"/>
  </r>
  <r>
    <x v="58"/>
    <x v="87"/>
    <x v="4"/>
    <x v="1"/>
    <x v="5"/>
    <x v="0"/>
    <x v="66"/>
    <x v="1"/>
    <x v="1"/>
    <n v="4"/>
    <n v="12"/>
    <n v="16"/>
    <n v="0"/>
    <n v="15"/>
    <n v="18"/>
    <n v="33"/>
    <n v="0"/>
    <n v="11"/>
    <n v="0"/>
    <n v="0"/>
    <n v="0"/>
    <n v="0"/>
    <n v="17"/>
    <n v="18"/>
    <n v="35"/>
    <n v="0"/>
    <n v="0"/>
    <n v="0"/>
    <n v="0"/>
    <n v="0"/>
    <n v="0"/>
    <n v="0"/>
    <n v="0"/>
    <n v="0"/>
  </r>
  <r>
    <x v="59"/>
    <x v="88"/>
    <x v="0"/>
    <x v="1"/>
    <x v="5"/>
    <x v="0"/>
    <x v="146"/>
    <x v="0"/>
    <x v="0"/>
    <n v="11"/>
    <n v="11"/>
    <n v="22"/>
    <n v="0"/>
    <n v="11"/>
    <n v="11"/>
    <n v="22"/>
    <n v="0"/>
    <n v="120"/>
    <n v="14"/>
    <n v="13"/>
    <n v="27"/>
    <n v="0"/>
    <n v="42"/>
    <n v="51"/>
    <n v="93"/>
    <n v="0"/>
    <n v="0"/>
    <n v="0"/>
    <n v="0"/>
    <n v="0"/>
    <n v="0"/>
    <n v="0"/>
    <n v="0"/>
    <n v="0"/>
  </r>
  <r>
    <x v="59"/>
    <x v="88"/>
    <x v="0"/>
    <x v="1"/>
    <x v="5"/>
    <x v="0"/>
    <x v="147"/>
    <x v="0"/>
    <x v="0"/>
    <n v="2"/>
    <n v="4"/>
    <n v="6"/>
    <n v="0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7"/>
    <x v="27"/>
    <x v="0"/>
    <x v="1"/>
    <x v="5"/>
    <x v="0"/>
    <x v="148"/>
    <x v="1"/>
    <x v="1"/>
    <n v="7"/>
    <n v="12"/>
    <n v="19"/>
    <n v="0"/>
    <n v="2"/>
    <n v="2"/>
    <n v="4"/>
    <n v="0"/>
    <n v="25"/>
    <n v="9"/>
    <n v="3"/>
    <n v="12"/>
    <n v="0"/>
    <n v="39"/>
    <n v="34"/>
    <n v="73"/>
    <n v="0"/>
    <n v="0"/>
    <n v="0"/>
    <n v="0"/>
    <n v="0"/>
    <n v="0"/>
    <n v="0"/>
    <n v="0"/>
    <n v="0"/>
  </r>
  <r>
    <x v="17"/>
    <x v="27"/>
    <x v="0"/>
    <x v="1"/>
    <x v="5"/>
    <x v="0"/>
    <x v="65"/>
    <x v="1"/>
    <x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7"/>
    <x v="27"/>
    <x v="0"/>
    <x v="1"/>
    <x v="5"/>
    <x v="0"/>
    <x v="149"/>
    <x v="1"/>
    <x v="1"/>
    <n v="4"/>
    <n v="2"/>
    <n v="6"/>
    <n v="0"/>
    <n v="1"/>
    <n v="0"/>
    <n v="1"/>
    <n v="0"/>
    <n v="0"/>
    <n v="0"/>
    <n v="0"/>
    <n v="0"/>
    <n v="0"/>
    <n v="6"/>
    <n v="11"/>
    <n v="17"/>
    <n v="0"/>
    <n v="0"/>
    <n v="0"/>
    <n v="0"/>
    <n v="0"/>
    <n v="0"/>
    <n v="0"/>
    <n v="0"/>
    <n v="0"/>
  </r>
  <r>
    <x v="17"/>
    <x v="27"/>
    <x v="0"/>
    <x v="1"/>
    <x v="5"/>
    <x v="0"/>
    <x v="134"/>
    <x v="1"/>
    <x v="1"/>
    <n v="8"/>
    <n v="13"/>
    <n v="21"/>
    <n v="0"/>
    <n v="4"/>
    <n v="6"/>
    <n v="10"/>
    <n v="0"/>
    <n v="30"/>
    <n v="3"/>
    <n v="3"/>
    <n v="6"/>
    <n v="0"/>
    <n v="29"/>
    <n v="51"/>
    <n v="80"/>
    <n v="0"/>
    <n v="0"/>
    <n v="0"/>
    <n v="0"/>
    <n v="0"/>
    <n v="0"/>
    <n v="0"/>
    <n v="0"/>
    <n v="0"/>
  </r>
  <r>
    <x v="17"/>
    <x v="27"/>
    <x v="0"/>
    <x v="1"/>
    <x v="5"/>
    <x v="0"/>
    <x v="77"/>
    <x v="1"/>
    <x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7"/>
    <x v="27"/>
    <x v="0"/>
    <x v="1"/>
    <x v="5"/>
    <x v="0"/>
    <x v="150"/>
    <x v="1"/>
    <x v="1"/>
    <n v="0"/>
    <n v="3"/>
    <n v="3"/>
    <n v="0"/>
    <n v="0"/>
    <n v="0"/>
    <n v="0"/>
    <n v="0"/>
    <n v="25"/>
    <n v="3"/>
    <n v="1"/>
    <n v="4"/>
    <n v="0"/>
    <n v="12"/>
    <n v="16"/>
    <n v="28"/>
    <n v="0"/>
    <n v="0"/>
    <n v="0"/>
    <n v="0"/>
    <n v="0"/>
    <n v="0"/>
    <n v="0"/>
    <n v="0"/>
    <n v="0"/>
  </r>
  <r>
    <x v="17"/>
    <x v="27"/>
    <x v="0"/>
    <x v="1"/>
    <x v="5"/>
    <x v="0"/>
    <x v="112"/>
    <x v="1"/>
    <x v="1"/>
    <n v="7"/>
    <n v="4"/>
    <n v="11"/>
    <n v="0"/>
    <n v="2"/>
    <n v="2"/>
    <n v="4"/>
    <n v="0"/>
    <n v="25"/>
    <n v="0"/>
    <n v="0"/>
    <n v="0"/>
    <n v="0"/>
    <n v="24"/>
    <n v="18"/>
    <n v="42"/>
    <n v="0"/>
    <n v="0"/>
    <n v="0"/>
    <n v="0"/>
    <n v="0"/>
    <n v="0"/>
    <n v="0"/>
    <n v="0"/>
    <n v="0"/>
  </r>
  <r>
    <x v="17"/>
    <x v="27"/>
    <x v="0"/>
    <x v="1"/>
    <x v="5"/>
    <x v="0"/>
    <x v="67"/>
    <x v="1"/>
    <x v="1"/>
    <n v="17"/>
    <n v="16"/>
    <n v="33"/>
    <n v="0"/>
    <n v="8"/>
    <n v="8"/>
    <n v="16"/>
    <n v="0"/>
    <n v="25"/>
    <n v="5"/>
    <n v="5"/>
    <n v="10"/>
    <n v="0"/>
    <n v="79"/>
    <n v="82"/>
    <n v="161"/>
    <n v="0"/>
    <n v="0"/>
    <n v="0"/>
    <n v="0"/>
    <n v="0"/>
    <n v="0"/>
    <n v="0"/>
    <n v="0"/>
    <n v="0"/>
  </r>
  <r>
    <x v="17"/>
    <x v="27"/>
    <x v="0"/>
    <x v="1"/>
    <x v="5"/>
    <x v="0"/>
    <x v="127"/>
    <x v="1"/>
    <x v="1"/>
    <n v="7"/>
    <n v="4"/>
    <n v="11"/>
    <n v="0"/>
    <n v="3"/>
    <n v="2"/>
    <n v="5"/>
    <n v="0"/>
    <n v="25"/>
    <n v="8"/>
    <n v="2"/>
    <n v="10"/>
    <n v="0"/>
    <n v="59"/>
    <n v="42"/>
    <n v="101"/>
    <n v="0"/>
    <n v="0"/>
    <n v="0"/>
    <n v="0"/>
    <n v="0"/>
    <n v="0"/>
    <n v="0"/>
    <n v="0"/>
    <n v="0"/>
  </r>
  <r>
    <x v="17"/>
    <x v="27"/>
    <x v="0"/>
    <x v="1"/>
    <x v="5"/>
    <x v="0"/>
    <x v="111"/>
    <x v="1"/>
    <x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8"/>
    <x v="28"/>
    <x v="2"/>
    <x v="1"/>
    <x v="5"/>
    <x v="0"/>
    <x v="151"/>
    <x v="1"/>
    <x v="1"/>
    <n v="5"/>
    <n v="15"/>
    <n v="20"/>
    <n v="0"/>
    <n v="2"/>
    <n v="2"/>
    <n v="4"/>
    <n v="0"/>
    <n v="30"/>
    <n v="14"/>
    <n v="12"/>
    <n v="26"/>
    <n v="0"/>
    <n v="26"/>
    <n v="16"/>
    <n v="42"/>
    <n v="0"/>
    <n v="0"/>
    <n v="0"/>
    <n v="0"/>
    <n v="0"/>
    <n v="0"/>
    <n v="0"/>
    <n v="0"/>
    <n v="0"/>
  </r>
  <r>
    <x v="18"/>
    <x v="28"/>
    <x v="2"/>
    <x v="1"/>
    <x v="5"/>
    <x v="0"/>
    <x v="152"/>
    <x v="1"/>
    <x v="1"/>
    <n v="2"/>
    <n v="3"/>
    <n v="5"/>
    <n v="0"/>
    <n v="1"/>
    <n v="2"/>
    <n v="3"/>
    <n v="0"/>
    <n v="20"/>
    <n v="3"/>
    <n v="7"/>
    <n v="10"/>
    <n v="0"/>
    <n v="11"/>
    <n v="19"/>
    <n v="30"/>
    <n v="0"/>
    <n v="0"/>
    <n v="0"/>
    <n v="0"/>
    <n v="0"/>
    <n v="0"/>
    <n v="0"/>
    <n v="0"/>
    <n v="0"/>
  </r>
  <r>
    <x v="18"/>
    <x v="28"/>
    <x v="2"/>
    <x v="1"/>
    <x v="5"/>
    <x v="0"/>
    <x v="112"/>
    <x v="1"/>
    <x v="1"/>
    <n v="11"/>
    <n v="6"/>
    <n v="17"/>
    <n v="0"/>
    <n v="1"/>
    <n v="2"/>
    <n v="3"/>
    <n v="0"/>
    <n v="30"/>
    <n v="7"/>
    <n v="16"/>
    <n v="23"/>
    <n v="0"/>
    <n v="18"/>
    <n v="27"/>
    <n v="45"/>
    <n v="0"/>
    <n v="0"/>
    <n v="0"/>
    <n v="0"/>
    <n v="0"/>
    <n v="0"/>
    <n v="0"/>
    <n v="0"/>
    <n v="0"/>
  </r>
  <r>
    <x v="18"/>
    <x v="28"/>
    <x v="2"/>
    <x v="1"/>
    <x v="5"/>
    <x v="0"/>
    <x v="67"/>
    <x v="1"/>
    <x v="1"/>
    <n v="0"/>
    <n v="0"/>
    <n v="0"/>
    <n v="0"/>
    <n v="0"/>
    <n v="0"/>
    <n v="0"/>
    <n v="0"/>
    <n v="15"/>
    <n v="0"/>
    <n v="0"/>
    <n v="0"/>
    <n v="0"/>
    <n v="4"/>
    <n v="4"/>
    <n v="8"/>
    <n v="0"/>
    <n v="0"/>
    <n v="0"/>
    <n v="0"/>
    <n v="0"/>
    <n v="0"/>
    <n v="0"/>
    <n v="0"/>
    <n v="0"/>
  </r>
  <r>
    <x v="60"/>
    <x v="89"/>
    <x v="8"/>
    <x v="1"/>
    <x v="5"/>
    <x v="0"/>
    <x v="153"/>
    <x v="0"/>
    <x v="0"/>
    <n v="0"/>
    <n v="0"/>
    <n v="0"/>
    <n v="0"/>
    <n v="0"/>
    <n v="0"/>
    <n v="0"/>
    <n v="0"/>
    <n v="0"/>
    <n v="0"/>
    <n v="0"/>
    <n v="0"/>
    <n v="0"/>
    <n v="14"/>
    <n v="28"/>
    <n v="42"/>
    <n v="0"/>
    <n v="0"/>
    <n v="0"/>
    <n v="0"/>
    <n v="0"/>
    <n v="0"/>
    <n v="0"/>
    <n v="0"/>
    <n v="0"/>
  </r>
  <r>
    <x v="60"/>
    <x v="89"/>
    <x v="8"/>
    <x v="1"/>
    <x v="5"/>
    <x v="0"/>
    <x v="154"/>
    <x v="0"/>
    <x v="0"/>
    <n v="0"/>
    <n v="0"/>
    <n v="0"/>
    <n v="0"/>
    <n v="0"/>
    <n v="0"/>
    <n v="0"/>
    <n v="0"/>
    <n v="0"/>
    <n v="0"/>
    <n v="0"/>
    <n v="0"/>
    <n v="0"/>
    <n v="4"/>
    <n v="9"/>
    <n v="13"/>
    <n v="0"/>
    <n v="0"/>
    <n v="0"/>
    <n v="0"/>
    <n v="0"/>
    <n v="0"/>
    <n v="0"/>
    <n v="0"/>
    <n v="0"/>
  </r>
  <r>
    <x v="28"/>
    <x v="43"/>
    <x v="2"/>
    <x v="1"/>
    <x v="5"/>
    <x v="0"/>
    <x v="155"/>
    <x v="0"/>
    <x v="0"/>
    <n v="29"/>
    <n v="27"/>
    <n v="56"/>
    <n v="0"/>
    <n v="28"/>
    <n v="27"/>
    <n v="55"/>
    <n v="0"/>
    <n v="0"/>
    <n v="0"/>
    <n v="0"/>
    <n v="0"/>
    <n v="0"/>
    <n v="64"/>
    <n v="136"/>
    <n v="200"/>
    <n v="0"/>
    <n v="0"/>
    <n v="0"/>
    <n v="0"/>
    <n v="0"/>
    <n v="0"/>
    <n v="0"/>
    <n v="0"/>
    <n v="0"/>
  </r>
  <r>
    <x v="28"/>
    <x v="43"/>
    <x v="2"/>
    <x v="1"/>
    <x v="5"/>
    <x v="0"/>
    <x v="156"/>
    <x v="0"/>
    <x v="0"/>
    <n v="24"/>
    <n v="59"/>
    <n v="83"/>
    <n v="0"/>
    <n v="23"/>
    <n v="59"/>
    <n v="82"/>
    <n v="0"/>
    <n v="0"/>
    <n v="0"/>
    <n v="0"/>
    <n v="0"/>
    <n v="0"/>
    <n v="194"/>
    <n v="253"/>
    <n v="447"/>
    <n v="1"/>
    <n v="0"/>
    <n v="1"/>
    <n v="0"/>
    <n v="1"/>
    <n v="0"/>
    <n v="0"/>
    <n v="0"/>
    <n v="0"/>
  </r>
  <r>
    <x v="28"/>
    <x v="43"/>
    <x v="2"/>
    <x v="1"/>
    <x v="5"/>
    <x v="0"/>
    <x v="157"/>
    <x v="0"/>
    <x v="0"/>
    <n v="7"/>
    <n v="16"/>
    <n v="23"/>
    <n v="0"/>
    <n v="7"/>
    <n v="16"/>
    <n v="23"/>
    <n v="0"/>
    <n v="0"/>
    <n v="0"/>
    <n v="0"/>
    <n v="0"/>
    <n v="0"/>
    <n v="52"/>
    <n v="91"/>
    <n v="143"/>
    <n v="0"/>
    <n v="0"/>
    <n v="0"/>
    <n v="0"/>
    <n v="0"/>
    <n v="0"/>
    <n v="1"/>
    <n v="1"/>
    <n v="0"/>
  </r>
  <r>
    <x v="0"/>
    <x v="90"/>
    <x v="11"/>
    <x v="1"/>
    <x v="5"/>
    <x v="0"/>
    <x v="153"/>
    <x v="0"/>
    <x v="0"/>
    <n v="2"/>
    <n v="10"/>
    <n v="12"/>
    <n v="0"/>
    <n v="0"/>
    <n v="0"/>
    <n v="0"/>
    <n v="0"/>
    <n v="0"/>
    <n v="0"/>
    <n v="0"/>
    <n v="0"/>
    <n v="0"/>
    <n v="2"/>
    <n v="10"/>
    <n v="12"/>
    <n v="0"/>
    <n v="0"/>
    <n v="0"/>
    <n v="0"/>
    <n v="0"/>
    <n v="0"/>
    <n v="0"/>
    <n v="0"/>
    <n v="0"/>
  </r>
  <r>
    <x v="0"/>
    <x v="0"/>
    <x v="0"/>
    <x v="1"/>
    <x v="5"/>
    <x v="0"/>
    <x v="158"/>
    <x v="0"/>
    <x v="0"/>
    <n v="115"/>
    <n v="126"/>
    <n v="241"/>
    <n v="0"/>
    <n v="104"/>
    <n v="108"/>
    <n v="212"/>
    <n v="0"/>
    <n v="0"/>
    <n v="0"/>
    <n v="0"/>
    <n v="0"/>
    <n v="0"/>
    <n v="122"/>
    <n v="133"/>
    <n v="255"/>
    <n v="0"/>
    <n v="0"/>
    <n v="0"/>
    <n v="0"/>
    <n v="0"/>
    <n v="0"/>
    <n v="0"/>
    <n v="0"/>
    <n v="0"/>
  </r>
  <r>
    <x v="4"/>
    <x v="8"/>
    <x v="5"/>
    <x v="1"/>
    <x v="5"/>
    <x v="0"/>
    <x v="154"/>
    <x v="0"/>
    <x v="0"/>
    <n v="1"/>
    <n v="16"/>
    <n v="17"/>
    <n v="0"/>
    <n v="0"/>
    <n v="0"/>
    <n v="0"/>
    <n v="0"/>
    <n v="0"/>
    <n v="0"/>
    <n v="0"/>
    <n v="0"/>
    <n v="0"/>
    <n v="2"/>
    <n v="23"/>
    <n v="25"/>
    <n v="0"/>
    <n v="0"/>
    <n v="0"/>
    <n v="0"/>
    <n v="0"/>
    <n v="0"/>
    <n v="3"/>
    <n v="3"/>
    <n v="0"/>
  </r>
  <r>
    <x v="5"/>
    <x v="9"/>
    <x v="6"/>
    <x v="1"/>
    <x v="5"/>
    <x v="0"/>
    <x v="153"/>
    <x v="0"/>
    <x v="0"/>
    <n v="20"/>
    <n v="20"/>
    <n v="40"/>
    <n v="0"/>
    <n v="0"/>
    <n v="0"/>
    <n v="0"/>
    <n v="0"/>
    <n v="0"/>
    <n v="0"/>
    <n v="0"/>
    <n v="0"/>
    <n v="0"/>
    <n v="20"/>
    <n v="20"/>
    <n v="40"/>
    <n v="0"/>
    <n v="0"/>
    <n v="0"/>
    <n v="0"/>
    <n v="0"/>
    <n v="0"/>
    <n v="0"/>
    <n v="0"/>
    <n v="0"/>
  </r>
  <r>
    <x v="29"/>
    <x v="44"/>
    <x v="0"/>
    <x v="1"/>
    <x v="5"/>
    <x v="0"/>
    <x v="156"/>
    <x v="0"/>
    <x v="0"/>
    <n v="0"/>
    <n v="0"/>
    <n v="0"/>
    <n v="0"/>
    <n v="0"/>
    <n v="0"/>
    <n v="0"/>
    <n v="0"/>
    <n v="0"/>
    <n v="0"/>
    <n v="0"/>
    <n v="0"/>
    <n v="0"/>
    <n v="11"/>
    <n v="12"/>
    <n v="23"/>
    <n v="0"/>
    <n v="0"/>
    <n v="0"/>
    <n v="0"/>
    <n v="0"/>
    <n v="0"/>
    <n v="0"/>
    <n v="0"/>
    <n v="0"/>
  </r>
  <r>
    <x v="29"/>
    <x v="44"/>
    <x v="0"/>
    <x v="1"/>
    <x v="5"/>
    <x v="0"/>
    <x v="92"/>
    <x v="0"/>
    <x v="0"/>
    <n v="0"/>
    <n v="0"/>
    <n v="0"/>
    <n v="0"/>
    <n v="0"/>
    <n v="0"/>
    <n v="0"/>
    <n v="0"/>
    <n v="0"/>
    <n v="0"/>
    <n v="0"/>
    <n v="0"/>
    <n v="0"/>
    <n v="20"/>
    <n v="20"/>
    <n v="40"/>
    <n v="0"/>
    <n v="0"/>
    <n v="0"/>
    <n v="0"/>
    <n v="0"/>
    <n v="0"/>
    <n v="0"/>
    <n v="0"/>
    <n v="0"/>
  </r>
  <r>
    <x v="61"/>
    <x v="91"/>
    <x v="2"/>
    <x v="1"/>
    <x v="5"/>
    <x v="0"/>
    <x v="156"/>
    <x v="0"/>
    <x v="0"/>
    <n v="0"/>
    <n v="0"/>
    <n v="0"/>
    <n v="0"/>
    <n v="0"/>
    <n v="0"/>
    <n v="0"/>
    <n v="0"/>
    <n v="0"/>
    <n v="0"/>
    <n v="0"/>
    <n v="0"/>
    <n v="0"/>
    <n v="17"/>
    <n v="30"/>
    <n v="47"/>
    <n v="0"/>
    <n v="0"/>
    <n v="0"/>
    <n v="0"/>
    <n v="0"/>
    <n v="0"/>
    <n v="0"/>
    <n v="0"/>
    <n v="0"/>
  </r>
  <r>
    <x v="32"/>
    <x v="51"/>
    <x v="0"/>
    <x v="1"/>
    <x v="5"/>
    <x v="1"/>
    <x v="65"/>
    <x v="1"/>
    <x v="1"/>
    <n v="0"/>
    <n v="2"/>
    <n v="2"/>
    <n v="0"/>
    <n v="0"/>
    <n v="0"/>
    <n v="0"/>
    <n v="0"/>
    <n v="20"/>
    <n v="3"/>
    <n v="1"/>
    <n v="4"/>
    <n v="0"/>
    <n v="11"/>
    <n v="16"/>
    <n v="27"/>
    <n v="0"/>
    <n v="0"/>
    <n v="0"/>
    <n v="0"/>
    <n v="0"/>
    <n v="0"/>
    <n v="0"/>
    <n v="0"/>
    <n v="0"/>
  </r>
  <r>
    <x v="32"/>
    <x v="51"/>
    <x v="0"/>
    <x v="1"/>
    <x v="5"/>
    <x v="1"/>
    <x v="69"/>
    <x v="1"/>
    <x v="1"/>
    <n v="0"/>
    <n v="8"/>
    <n v="8"/>
    <n v="0"/>
    <n v="0"/>
    <n v="1"/>
    <n v="1"/>
    <n v="0"/>
    <n v="20"/>
    <n v="2"/>
    <n v="7"/>
    <n v="9"/>
    <n v="0"/>
    <n v="3"/>
    <n v="26"/>
    <n v="29"/>
    <n v="0"/>
    <n v="0"/>
    <n v="0"/>
    <n v="0"/>
    <n v="0"/>
    <n v="0"/>
    <n v="0"/>
    <n v="0"/>
    <n v="0"/>
  </r>
  <r>
    <x v="32"/>
    <x v="51"/>
    <x v="0"/>
    <x v="1"/>
    <x v="5"/>
    <x v="1"/>
    <x v="67"/>
    <x v="1"/>
    <x v="1"/>
    <n v="14"/>
    <n v="16"/>
    <n v="30"/>
    <n v="0"/>
    <n v="15"/>
    <n v="15"/>
    <n v="30"/>
    <n v="0"/>
    <n v="40"/>
    <n v="11"/>
    <n v="18"/>
    <n v="29"/>
    <n v="0"/>
    <n v="74"/>
    <n v="83"/>
    <n v="157"/>
    <n v="0"/>
    <n v="0"/>
    <n v="0"/>
    <n v="0"/>
    <n v="0"/>
    <n v="0"/>
    <n v="0"/>
    <n v="0"/>
    <n v="0"/>
  </r>
  <r>
    <x v="62"/>
    <x v="92"/>
    <x v="0"/>
    <x v="1"/>
    <x v="5"/>
    <x v="1"/>
    <x v="159"/>
    <x v="1"/>
    <x v="1"/>
    <n v="4"/>
    <n v="3"/>
    <n v="7"/>
    <n v="0"/>
    <n v="0"/>
    <n v="0"/>
    <n v="0"/>
    <n v="0"/>
    <n v="20"/>
    <n v="0"/>
    <n v="0"/>
    <n v="0"/>
    <n v="0"/>
    <n v="4"/>
    <n v="4"/>
    <n v="8"/>
    <n v="0"/>
    <n v="0"/>
    <n v="0"/>
    <n v="0"/>
    <n v="0"/>
    <n v="0"/>
    <n v="0"/>
    <n v="0"/>
    <n v="0"/>
  </r>
  <r>
    <x v="62"/>
    <x v="92"/>
    <x v="0"/>
    <x v="1"/>
    <x v="5"/>
    <x v="1"/>
    <x v="160"/>
    <x v="1"/>
    <x v="1"/>
    <n v="8"/>
    <n v="4"/>
    <n v="12"/>
    <n v="0"/>
    <n v="0"/>
    <n v="0"/>
    <n v="0"/>
    <n v="0"/>
    <n v="23"/>
    <n v="0"/>
    <n v="0"/>
    <n v="0"/>
    <n v="0"/>
    <n v="4"/>
    <n v="4"/>
    <n v="8"/>
    <n v="0"/>
    <n v="0"/>
    <n v="0"/>
    <n v="0"/>
    <n v="0"/>
    <n v="0"/>
    <n v="0"/>
    <n v="0"/>
    <n v="0"/>
  </r>
  <r>
    <x v="14"/>
    <x v="24"/>
    <x v="0"/>
    <x v="1"/>
    <x v="5"/>
    <x v="1"/>
    <x v="65"/>
    <x v="1"/>
    <x v="1"/>
    <n v="0"/>
    <n v="0"/>
    <n v="0"/>
    <n v="0"/>
    <n v="0"/>
    <n v="0"/>
    <n v="0"/>
    <n v="0"/>
    <n v="50"/>
    <n v="12"/>
    <n v="10"/>
    <n v="22"/>
    <n v="0"/>
    <n v="21"/>
    <n v="21"/>
    <n v="42"/>
    <n v="0"/>
    <n v="0"/>
    <n v="0"/>
    <n v="0"/>
    <n v="0"/>
    <n v="0"/>
    <n v="0"/>
    <n v="0"/>
    <n v="0"/>
  </r>
  <r>
    <x v="14"/>
    <x v="24"/>
    <x v="0"/>
    <x v="1"/>
    <x v="5"/>
    <x v="1"/>
    <x v="67"/>
    <x v="1"/>
    <x v="1"/>
    <n v="0"/>
    <n v="0"/>
    <n v="0"/>
    <n v="0"/>
    <n v="0"/>
    <n v="0"/>
    <n v="0"/>
    <n v="0"/>
    <n v="50"/>
    <n v="18"/>
    <n v="12"/>
    <n v="30"/>
    <n v="0"/>
    <n v="35"/>
    <n v="45"/>
    <n v="80"/>
    <n v="0"/>
    <n v="0"/>
    <n v="0"/>
    <n v="0"/>
    <n v="0"/>
    <n v="0"/>
    <n v="0"/>
    <n v="0"/>
    <n v="0"/>
  </r>
  <r>
    <x v="14"/>
    <x v="24"/>
    <x v="0"/>
    <x v="1"/>
    <x v="5"/>
    <x v="1"/>
    <x v="70"/>
    <x v="1"/>
    <x v="1"/>
    <n v="0"/>
    <n v="0"/>
    <n v="0"/>
    <n v="0"/>
    <n v="0"/>
    <n v="0"/>
    <n v="0"/>
    <n v="0"/>
    <n v="50"/>
    <n v="6"/>
    <n v="14"/>
    <n v="20"/>
    <n v="0"/>
    <n v="10"/>
    <n v="25"/>
    <n v="35"/>
    <n v="0"/>
    <n v="0"/>
    <n v="0"/>
    <n v="0"/>
    <n v="0"/>
    <n v="0"/>
    <n v="0"/>
    <n v="0"/>
    <n v="0"/>
  </r>
  <r>
    <x v="57"/>
    <x v="86"/>
    <x v="2"/>
    <x v="1"/>
    <x v="5"/>
    <x v="1"/>
    <x v="97"/>
    <x v="1"/>
    <x v="1"/>
    <n v="0"/>
    <n v="0"/>
    <n v="0"/>
    <n v="0"/>
    <n v="0"/>
    <n v="0"/>
    <n v="0"/>
    <n v="0"/>
    <n v="60"/>
    <n v="9"/>
    <n v="8"/>
    <n v="17"/>
    <n v="0"/>
    <n v="34"/>
    <n v="44"/>
    <n v="78"/>
    <n v="0"/>
    <n v="0"/>
    <n v="0"/>
    <n v="0"/>
    <n v="0"/>
    <n v="0"/>
    <n v="0"/>
    <n v="0"/>
    <n v="0"/>
  </r>
  <r>
    <x v="57"/>
    <x v="86"/>
    <x v="2"/>
    <x v="1"/>
    <x v="5"/>
    <x v="1"/>
    <x v="98"/>
    <x v="1"/>
    <x v="1"/>
    <n v="0"/>
    <n v="0"/>
    <n v="0"/>
    <n v="0"/>
    <n v="0"/>
    <n v="0"/>
    <n v="0"/>
    <n v="0"/>
    <n v="60"/>
    <n v="3"/>
    <n v="5"/>
    <n v="8"/>
    <n v="0"/>
    <n v="7"/>
    <n v="30"/>
    <n v="37"/>
    <n v="0"/>
    <n v="0"/>
    <n v="0"/>
    <n v="0"/>
    <n v="0"/>
    <n v="0"/>
    <n v="0"/>
    <n v="0"/>
    <n v="0"/>
  </r>
  <r>
    <x v="57"/>
    <x v="86"/>
    <x v="2"/>
    <x v="1"/>
    <x v="5"/>
    <x v="1"/>
    <x v="67"/>
    <x v="1"/>
    <x v="1"/>
    <n v="0"/>
    <n v="0"/>
    <n v="0"/>
    <n v="0"/>
    <n v="0"/>
    <n v="0"/>
    <n v="0"/>
    <n v="0"/>
    <n v="60"/>
    <n v="4"/>
    <n v="7"/>
    <n v="11"/>
    <n v="0"/>
    <n v="15"/>
    <n v="19"/>
    <n v="34"/>
    <n v="0"/>
    <n v="0"/>
    <n v="0"/>
    <n v="0"/>
    <n v="0"/>
    <n v="0"/>
    <n v="0"/>
    <n v="0"/>
    <n v="0"/>
  </r>
  <r>
    <x v="23"/>
    <x v="33"/>
    <x v="4"/>
    <x v="1"/>
    <x v="5"/>
    <x v="2"/>
    <x v="95"/>
    <x v="0"/>
    <x v="3"/>
    <n v="0"/>
    <n v="0"/>
    <n v="0"/>
    <n v="0"/>
    <n v="0"/>
    <n v="0"/>
    <n v="0"/>
    <n v="0"/>
    <n v="80"/>
    <n v="9"/>
    <n v="62"/>
    <n v="71"/>
    <n v="0"/>
    <n v="29"/>
    <n v="185"/>
    <n v="214"/>
    <n v="0"/>
    <n v="0"/>
    <n v="0"/>
    <n v="0"/>
    <n v="0"/>
    <n v="0"/>
    <n v="0"/>
    <n v="0"/>
    <n v="0"/>
  </r>
  <r>
    <x v="23"/>
    <x v="33"/>
    <x v="4"/>
    <x v="1"/>
    <x v="5"/>
    <x v="2"/>
    <x v="96"/>
    <x v="0"/>
    <x v="3"/>
    <n v="8"/>
    <n v="25"/>
    <n v="33"/>
    <n v="0"/>
    <n v="6"/>
    <n v="23"/>
    <n v="29"/>
    <n v="0"/>
    <n v="127"/>
    <n v="46"/>
    <n v="81"/>
    <n v="127"/>
    <n v="0"/>
    <n v="114"/>
    <n v="228"/>
    <n v="342"/>
    <n v="0"/>
    <n v="0"/>
    <n v="0"/>
    <n v="0"/>
    <n v="0"/>
    <n v="0"/>
    <n v="0"/>
    <n v="0"/>
    <n v="0"/>
  </r>
  <r>
    <x v="23"/>
    <x v="33"/>
    <x v="4"/>
    <x v="1"/>
    <x v="5"/>
    <x v="2"/>
    <x v="98"/>
    <x v="0"/>
    <x v="3"/>
    <n v="7"/>
    <n v="11"/>
    <n v="18"/>
    <n v="0"/>
    <n v="2"/>
    <n v="15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9"/>
    <x v="69"/>
    <x v="10"/>
    <x v="1"/>
    <x v="5"/>
    <x v="2"/>
    <x v="96"/>
    <x v="0"/>
    <x v="3"/>
    <n v="0"/>
    <n v="0"/>
    <n v="0"/>
    <n v="0"/>
    <n v="0"/>
    <n v="0"/>
    <n v="0"/>
    <n v="0"/>
    <n v="0"/>
    <n v="0"/>
    <n v="0"/>
    <n v="0"/>
    <n v="0"/>
    <n v="13"/>
    <n v="26"/>
    <n v="39"/>
    <n v="0"/>
    <n v="0"/>
    <n v="0"/>
    <n v="0"/>
    <n v="0"/>
    <n v="0"/>
    <n v="0"/>
    <n v="0"/>
    <n v="0"/>
  </r>
  <r>
    <x v="51"/>
    <x v="71"/>
    <x v="1"/>
    <x v="1"/>
    <x v="5"/>
    <x v="2"/>
    <x v="96"/>
    <x v="0"/>
    <x v="0"/>
    <n v="0"/>
    <n v="0"/>
    <n v="0"/>
    <n v="0"/>
    <n v="0"/>
    <n v="0"/>
    <n v="0"/>
    <n v="0"/>
    <n v="34"/>
    <n v="9"/>
    <n v="21"/>
    <n v="30"/>
    <n v="0"/>
    <n v="33"/>
    <n v="44"/>
    <n v="77"/>
    <n v="0"/>
    <n v="0"/>
    <n v="0"/>
    <n v="0"/>
    <n v="0"/>
    <n v="0"/>
    <n v="0"/>
    <n v="0"/>
    <n v="0"/>
  </r>
  <r>
    <x v="3"/>
    <x v="93"/>
    <x v="5"/>
    <x v="1"/>
    <x v="5"/>
    <x v="2"/>
    <x v="95"/>
    <x v="0"/>
    <x v="2"/>
    <n v="0"/>
    <n v="0"/>
    <n v="0"/>
    <n v="0"/>
    <n v="0"/>
    <n v="0"/>
    <n v="0"/>
    <n v="0"/>
    <n v="2"/>
    <n v="0"/>
    <n v="2"/>
    <n v="2"/>
    <n v="0"/>
    <n v="0"/>
    <n v="3"/>
    <n v="3"/>
    <n v="0"/>
    <n v="0"/>
    <n v="0"/>
    <n v="0"/>
    <n v="0"/>
    <n v="0"/>
    <n v="0"/>
    <n v="0"/>
    <n v="0"/>
  </r>
  <r>
    <x v="3"/>
    <x v="93"/>
    <x v="5"/>
    <x v="1"/>
    <x v="5"/>
    <x v="2"/>
    <x v="65"/>
    <x v="0"/>
    <x v="2"/>
    <n v="0"/>
    <n v="0"/>
    <n v="0"/>
    <n v="0"/>
    <n v="0"/>
    <n v="0"/>
    <n v="0"/>
    <n v="0"/>
    <n v="3"/>
    <n v="0"/>
    <n v="3"/>
    <n v="3"/>
    <n v="0"/>
    <n v="7"/>
    <n v="8"/>
    <n v="15"/>
    <n v="0"/>
    <n v="0"/>
    <n v="0"/>
    <n v="0"/>
    <n v="0"/>
    <n v="0"/>
    <n v="0"/>
    <n v="0"/>
    <n v="0"/>
  </r>
  <r>
    <x v="3"/>
    <x v="93"/>
    <x v="5"/>
    <x v="1"/>
    <x v="5"/>
    <x v="2"/>
    <x v="125"/>
    <x v="0"/>
    <x v="2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</r>
  <r>
    <x v="3"/>
    <x v="94"/>
    <x v="12"/>
    <x v="1"/>
    <x v="5"/>
    <x v="2"/>
    <x v="95"/>
    <x v="0"/>
    <x v="2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0"/>
  </r>
  <r>
    <x v="3"/>
    <x v="94"/>
    <x v="12"/>
    <x v="1"/>
    <x v="5"/>
    <x v="2"/>
    <x v="65"/>
    <x v="0"/>
    <x v="2"/>
    <n v="0"/>
    <n v="0"/>
    <n v="0"/>
    <n v="0"/>
    <n v="0"/>
    <n v="0"/>
    <n v="0"/>
    <n v="0"/>
    <n v="5"/>
    <n v="4"/>
    <n v="1"/>
    <n v="5"/>
    <n v="0"/>
    <n v="9"/>
    <n v="13"/>
    <n v="22"/>
    <n v="0"/>
    <n v="0"/>
    <n v="0"/>
    <n v="0"/>
    <n v="0"/>
    <n v="1"/>
    <n v="2"/>
    <n v="3"/>
    <n v="0"/>
  </r>
  <r>
    <x v="3"/>
    <x v="95"/>
    <x v="11"/>
    <x v="1"/>
    <x v="5"/>
    <x v="2"/>
    <x v="95"/>
    <x v="0"/>
    <x v="2"/>
    <n v="0"/>
    <n v="0"/>
    <n v="0"/>
    <n v="0"/>
    <n v="0"/>
    <n v="0"/>
    <n v="0"/>
    <n v="0"/>
    <n v="6"/>
    <n v="0"/>
    <n v="6"/>
    <n v="6"/>
    <n v="0"/>
    <n v="0"/>
    <n v="9"/>
    <n v="9"/>
    <n v="0"/>
    <n v="0"/>
    <n v="0"/>
    <n v="0"/>
    <n v="0"/>
    <n v="0"/>
    <n v="0"/>
    <n v="0"/>
    <n v="0"/>
  </r>
  <r>
    <x v="3"/>
    <x v="95"/>
    <x v="11"/>
    <x v="1"/>
    <x v="5"/>
    <x v="2"/>
    <x v="65"/>
    <x v="0"/>
    <x v="2"/>
    <n v="0"/>
    <n v="0"/>
    <n v="0"/>
    <n v="0"/>
    <n v="0"/>
    <n v="0"/>
    <n v="0"/>
    <n v="0"/>
    <n v="2"/>
    <n v="0"/>
    <n v="2"/>
    <n v="2"/>
    <n v="0"/>
    <n v="1"/>
    <n v="11"/>
    <n v="12"/>
    <n v="0"/>
    <n v="0"/>
    <n v="0"/>
    <n v="0"/>
    <n v="0"/>
    <n v="0"/>
    <n v="0"/>
    <n v="0"/>
    <n v="0"/>
  </r>
  <r>
    <x v="3"/>
    <x v="95"/>
    <x v="11"/>
    <x v="1"/>
    <x v="5"/>
    <x v="2"/>
    <x v="107"/>
    <x v="0"/>
    <x v="2"/>
    <n v="0"/>
    <n v="0"/>
    <n v="0"/>
    <n v="0"/>
    <n v="0"/>
    <n v="0"/>
    <n v="0"/>
    <n v="0"/>
    <n v="1"/>
    <n v="1"/>
    <n v="0"/>
    <n v="1"/>
    <n v="0"/>
    <n v="1"/>
    <n v="0"/>
    <n v="1"/>
    <n v="0"/>
    <n v="0"/>
    <n v="0"/>
    <n v="0"/>
    <n v="0"/>
    <n v="0"/>
    <n v="0"/>
    <n v="0"/>
    <n v="0"/>
  </r>
  <r>
    <x v="3"/>
    <x v="96"/>
    <x v="13"/>
    <x v="1"/>
    <x v="5"/>
    <x v="2"/>
    <x v="95"/>
    <x v="0"/>
    <x v="2"/>
    <n v="0"/>
    <n v="0"/>
    <n v="0"/>
    <n v="0"/>
    <n v="0"/>
    <n v="0"/>
    <n v="0"/>
    <n v="0"/>
    <n v="1"/>
    <n v="1"/>
    <n v="0"/>
    <n v="1"/>
    <n v="0"/>
    <n v="1"/>
    <n v="0"/>
    <n v="1"/>
    <n v="0"/>
    <n v="0"/>
    <n v="0"/>
    <n v="0"/>
    <n v="0"/>
    <n v="0"/>
    <n v="0"/>
    <n v="0"/>
    <n v="0"/>
  </r>
  <r>
    <x v="3"/>
    <x v="96"/>
    <x v="13"/>
    <x v="1"/>
    <x v="5"/>
    <x v="2"/>
    <x v="65"/>
    <x v="0"/>
    <x v="2"/>
    <n v="0"/>
    <n v="0"/>
    <n v="0"/>
    <n v="0"/>
    <n v="0"/>
    <n v="0"/>
    <n v="0"/>
    <n v="0"/>
    <n v="2"/>
    <n v="0"/>
    <n v="2"/>
    <n v="2"/>
    <n v="0"/>
    <n v="0"/>
    <n v="5"/>
    <n v="5"/>
    <n v="0"/>
    <n v="0"/>
    <n v="0"/>
    <n v="0"/>
    <n v="0"/>
    <n v="0"/>
    <n v="4"/>
    <n v="4"/>
    <n v="0"/>
  </r>
  <r>
    <x v="3"/>
    <x v="97"/>
    <x v="14"/>
    <x v="1"/>
    <x v="5"/>
    <x v="2"/>
    <x v="65"/>
    <x v="0"/>
    <x v="2"/>
    <n v="0"/>
    <n v="0"/>
    <n v="0"/>
    <n v="0"/>
    <n v="0"/>
    <n v="0"/>
    <n v="0"/>
    <n v="0"/>
    <n v="2"/>
    <n v="0"/>
    <n v="2"/>
    <n v="2"/>
    <n v="0"/>
    <n v="1"/>
    <n v="5"/>
    <n v="6"/>
    <n v="0"/>
    <n v="0"/>
    <n v="0"/>
    <n v="0"/>
    <n v="0"/>
    <n v="0"/>
    <n v="0"/>
    <n v="0"/>
    <n v="0"/>
  </r>
  <r>
    <x v="3"/>
    <x v="73"/>
    <x v="2"/>
    <x v="1"/>
    <x v="5"/>
    <x v="2"/>
    <x v="122"/>
    <x v="0"/>
    <x v="2"/>
    <n v="0"/>
    <n v="0"/>
    <n v="0"/>
    <n v="0"/>
    <n v="0"/>
    <n v="0"/>
    <n v="0"/>
    <n v="0"/>
    <n v="25"/>
    <n v="7"/>
    <n v="18"/>
    <n v="25"/>
    <n v="0"/>
    <n v="49"/>
    <n v="77"/>
    <n v="126"/>
    <n v="0"/>
    <n v="0"/>
    <n v="0"/>
    <n v="0"/>
    <n v="0"/>
    <n v="2"/>
    <n v="10"/>
    <n v="12"/>
    <n v="0"/>
  </r>
  <r>
    <x v="3"/>
    <x v="73"/>
    <x v="2"/>
    <x v="1"/>
    <x v="5"/>
    <x v="2"/>
    <x v="77"/>
    <x v="0"/>
    <x v="2"/>
    <n v="0"/>
    <n v="0"/>
    <n v="0"/>
    <n v="0"/>
    <n v="0"/>
    <n v="0"/>
    <n v="0"/>
    <n v="0"/>
    <n v="27"/>
    <n v="9"/>
    <n v="18"/>
    <n v="27"/>
    <n v="0"/>
    <n v="54"/>
    <n v="84"/>
    <n v="138"/>
    <n v="0"/>
    <n v="0"/>
    <n v="0"/>
    <n v="0"/>
    <n v="0"/>
    <n v="0"/>
    <n v="4"/>
    <n v="4"/>
    <n v="0"/>
  </r>
  <r>
    <x v="3"/>
    <x v="73"/>
    <x v="2"/>
    <x v="1"/>
    <x v="5"/>
    <x v="2"/>
    <x v="109"/>
    <x v="0"/>
    <x v="2"/>
    <n v="0"/>
    <n v="0"/>
    <n v="0"/>
    <n v="0"/>
    <n v="0"/>
    <n v="0"/>
    <n v="0"/>
    <n v="0"/>
    <n v="35"/>
    <n v="14"/>
    <n v="21"/>
    <n v="35"/>
    <n v="0"/>
    <n v="72"/>
    <n v="130"/>
    <n v="202"/>
    <n v="0"/>
    <n v="0"/>
    <n v="0"/>
    <n v="0"/>
    <n v="0"/>
    <n v="4"/>
    <n v="6"/>
    <n v="10"/>
    <n v="0"/>
  </r>
  <r>
    <x v="3"/>
    <x v="76"/>
    <x v="3"/>
    <x v="1"/>
    <x v="5"/>
    <x v="2"/>
    <x v="95"/>
    <x v="0"/>
    <x v="2"/>
    <n v="0"/>
    <n v="0"/>
    <n v="0"/>
    <n v="0"/>
    <n v="0"/>
    <n v="0"/>
    <n v="0"/>
    <n v="0"/>
    <n v="0"/>
    <n v="0"/>
    <n v="0"/>
    <n v="0"/>
    <n v="0"/>
    <n v="0"/>
    <n v="4"/>
    <n v="4"/>
    <n v="0"/>
    <n v="0"/>
    <n v="0"/>
    <n v="0"/>
    <n v="0"/>
    <n v="0"/>
    <n v="0"/>
    <n v="0"/>
    <n v="0"/>
  </r>
  <r>
    <x v="3"/>
    <x v="76"/>
    <x v="3"/>
    <x v="1"/>
    <x v="5"/>
    <x v="2"/>
    <x v="65"/>
    <x v="0"/>
    <x v="2"/>
    <n v="0"/>
    <n v="0"/>
    <n v="0"/>
    <n v="0"/>
    <n v="0"/>
    <n v="0"/>
    <n v="0"/>
    <n v="0"/>
    <n v="2"/>
    <n v="0"/>
    <n v="2"/>
    <n v="2"/>
    <n v="0"/>
    <n v="12"/>
    <n v="11"/>
    <n v="23"/>
    <n v="0"/>
    <n v="0"/>
    <n v="0"/>
    <n v="0"/>
    <n v="0"/>
    <n v="0"/>
    <n v="0"/>
    <n v="0"/>
    <n v="0"/>
  </r>
  <r>
    <x v="3"/>
    <x v="76"/>
    <x v="3"/>
    <x v="1"/>
    <x v="5"/>
    <x v="2"/>
    <x v="107"/>
    <x v="0"/>
    <x v="2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</r>
  <r>
    <x v="3"/>
    <x v="76"/>
    <x v="3"/>
    <x v="1"/>
    <x v="5"/>
    <x v="2"/>
    <x v="125"/>
    <x v="0"/>
    <x v="2"/>
    <n v="0"/>
    <n v="0"/>
    <n v="0"/>
    <n v="0"/>
    <n v="0"/>
    <n v="0"/>
    <n v="0"/>
    <n v="0"/>
    <n v="1"/>
    <n v="0"/>
    <n v="1"/>
    <n v="1"/>
    <n v="0"/>
    <n v="0"/>
    <n v="1"/>
    <n v="1"/>
    <n v="0"/>
    <n v="0"/>
    <n v="0"/>
    <n v="0"/>
    <n v="0"/>
    <n v="0"/>
    <n v="0"/>
    <n v="0"/>
    <n v="0"/>
  </r>
  <r>
    <x v="3"/>
    <x v="41"/>
    <x v="0"/>
    <x v="1"/>
    <x v="5"/>
    <x v="2"/>
    <x v="95"/>
    <x v="0"/>
    <x v="2"/>
    <n v="0"/>
    <n v="0"/>
    <n v="0"/>
    <n v="0"/>
    <n v="0"/>
    <n v="0"/>
    <n v="0"/>
    <n v="0"/>
    <n v="21"/>
    <n v="4"/>
    <n v="17"/>
    <n v="21"/>
    <n v="0"/>
    <n v="13"/>
    <n v="41"/>
    <n v="54"/>
    <n v="0"/>
    <n v="0"/>
    <n v="0"/>
    <n v="0"/>
    <n v="0"/>
    <n v="5"/>
    <n v="6"/>
    <n v="11"/>
    <n v="0"/>
  </r>
  <r>
    <x v="3"/>
    <x v="41"/>
    <x v="0"/>
    <x v="1"/>
    <x v="5"/>
    <x v="2"/>
    <x v="65"/>
    <x v="0"/>
    <x v="2"/>
    <n v="0"/>
    <n v="0"/>
    <n v="0"/>
    <n v="0"/>
    <n v="0"/>
    <n v="0"/>
    <n v="0"/>
    <n v="0"/>
    <n v="55"/>
    <n v="28"/>
    <n v="27"/>
    <n v="55"/>
    <n v="0"/>
    <n v="138"/>
    <n v="194"/>
    <n v="332"/>
    <n v="0"/>
    <n v="0"/>
    <n v="0"/>
    <n v="0"/>
    <n v="0"/>
    <n v="11"/>
    <n v="18"/>
    <n v="29"/>
    <n v="0"/>
  </r>
  <r>
    <x v="3"/>
    <x v="41"/>
    <x v="0"/>
    <x v="1"/>
    <x v="5"/>
    <x v="2"/>
    <x v="107"/>
    <x v="0"/>
    <x v="2"/>
    <n v="0"/>
    <n v="0"/>
    <n v="0"/>
    <n v="0"/>
    <n v="0"/>
    <n v="0"/>
    <n v="0"/>
    <n v="0"/>
    <n v="7"/>
    <n v="5"/>
    <n v="2"/>
    <n v="7"/>
    <n v="0"/>
    <n v="13"/>
    <n v="12"/>
    <n v="25"/>
    <n v="0"/>
    <n v="0"/>
    <n v="0"/>
    <n v="0"/>
    <n v="0"/>
    <n v="0"/>
    <n v="0"/>
    <n v="0"/>
    <n v="0"/>
  </r>
  <r>
    <x v="3"/>
    <x v="41"/>
    <x v="0"/>
    <x v="1"/>
    <x v="5"/>
    <x v="2"/>
    <x v="125"/>
    <x v="0"/>
    <x v="2"/>
    <n v="0"/>
    <n v="0"/>
    <n v="0"/>
    <n v="0"/>
    <n v="0"/>
    <n v="0"/>
    <n v="0"/>
    <n v="0"/>
    <n v="6"/>
    <n v="2"/>
    <n v="4"/>
    <n v="6"/>
    <n v="0"/>
    <n v="4"/>
    <n v="11"/>
    <n v="15"/>
    <n v="0"/>
    <n v="0"/>
    <n v="0"/>
    <n v="0"/>
    <n v="0"/>
    <n v="0"/>
    <n v="0"/>
    <n v="0"/>
    <n v="0"/>
  </r>
  <r>
    <x v="3"/>
    <x v="23"/>
    <x v="0"/>
    <x v="1"/>
    <x v="5"/>
    <x v="2"/>
    <x v="114"/>
    <x v="0"/>
    <x v="2"/>
    <n v="0"/>
    <n v="0"/>
    <n v="0"/>
    <n v="0"/>
    <n v="0"/>
    <n v="0"/>
    <n v="0"/>
    <n v="0"/>
    <n v="0"/>
    <n v="0"/>
    <n v="0"/>
    <n v="0"/>
    <n v="0"/>
    <n v="35"/>
    <n v="69"/>
    <n v="104"/>
    <n v="0"/>
    <n v="0"/>
    <n v="0"/>
    <n v="0"/>
    <n v="0"/>
    <n v="0"/>
    <n v="1"/>
    <n v="1"/>
    <n v="0"/>
  </r>
  <r>
    <x v="20"/>
    <x v="45"/>
    <x v="8"/>
    <x v="1"/>
    <x v="3"/>
    <x v="0"/>
    <x v="161"/>
    <x v="1"/>
    <x v="1"/>
    <n v="0"/>
    <n v="0"/>
    <n v="0"/>
    <n v="0"/>
    <n v="0"/>
    <n v="0"/>
    <n v="0"/>
    <n v="0"/>
    <n v="54"/>
    <n v="4"/>
    <n v="50"/>
    <n v="54"/>
    <n v="0"/>
    <n v="7"/>
    <n v="65"/>
    <n v="72"/>
    <n v="0"/>
    <n v="1"/>
    <n v="0"/>
    <n v="0"/>
    <n v="0"/>
    <n v="0"/>
    <n v="0"/>
    <n v="0"/>
    <n v="0"/>
  </r>
  <r>
    <x v="20"/>
    <x v="30"/>
    <x v="2"/>
    <x v="1"/>
    <x v="3"/>
    <x v="0"/>
    <x v="161"/>
    <x v="1"/>
    <x v="1"/>
    <n v="4"/>
    <n v="14"/>
    <n v="18"/>
    <n v="0"/>
    <n v="0"/>
    <n v="0"/>
    <n v="0"/>
    <n v="0"/>
    <n v="100"/>
    <n v="10"/>
    <n v="82"/>
    <n v="92"/>
    <n v="0"/>
    <n v="41"/>
    <n v="273"/>
    <n v="314"/>
    <n v="0"/>
    <n v="0"/>
    <n v="0"/>
    <n v="0"/>
    <n v="0"/>
    <n v="0"/>
    <n v="0"/>
    <n v="0"/>
    <n v="0"/>
  </r>
  <r>
    <x v="20"/>
    <x v="30"/>
    <x v="2"/>
    <x v="1"/>
    <x v="3"/>
    <x v="0"/>
    <x v="162"/>
    <x v="1"/>
    <x v="1"/>
    <n v="4"/>
    <n v="32"/>
    <n v="36"/>
    <n v="0"/>
    <n v="0"/>
    <n v="0"/>
    <n v="0"/>
    <n v="0"/>
    <n v="90"/>
    <n v="13"/>
    <n v="67"/>
    <n v="80"/>
    <n v="0"/>
    <n v="41"/>
    <n v="228"/>
    <n v="269"/>
    <n v="0"/>
    <n v="1"/>
    <n v="0"/>
    <n v="0"/>
    <n v="0"/>
    <n v="0"/>
    <n v="0"/>
    <n v="0"/>
    <n v="0"/>
  </r>
  <r>
    <x v="20"/>
    <x v="46"/>
    <x v="5"/>
    <x v="1"/>
    <x v="3"/>
    <x v="0"/>
    <x v="162"/>
    <x v="1"/>
    <x v="1"/>
    <n v="0"/>
    <n v="0"/>
    <n v="0"/>
    <n v="0"/>
    <n v="0"/>
    <n v="0"/>
    <n v="0"/>
    <n v="0"/>
    <n v="44"/>
    <n v="12"/>
    <n v="32"/>
    <n v="44"/>
    <n v="0"/>
    <n v="31"/>
    <n v="50"/>
    <n v="81"/>
    <n v="0"/>
    <n v="0"/>
    <n v="0"/>
    <n v="0"/>
    <n v="0"/>
    <n v="0"/>
    <n v="0"/>
    <n v="0"/>
    <n v="0"/>
  </r>
  <r>
    <x v="20"/>
    <x v="47"/>
    <x v="9"/>
    <x v="1"/>
    <x v="3"/>
    <x v="0"/>
    <x v="161"/>
    <x v="1"/>
    <x v="1"/>
    <n v="0"/>
    <n v="0"/>
    <n v="0"/>
    <n v="0"/>
    <n v="0"/>
    <n v="0"/>
    <n v="0"/>
    <n v="0"/>
    <n v="43"/>
    <n v="10"/>
    <n v="33"/>
    <n v="43"/>
    <n v="0"/>
    <n v="43"/>
    <n v="147"/>
    <n v="190"/>
    <n v="0"/>
    <n v="0"/>
    <n v="0"/>
    <n v="0"/>
    <n v="0"/>
    <n v="0"/>
    <n v="0"/>
    <n v="0"/>
    <n v="0"/>
  </r>
  <r>
    <x v="20"/>
    <x v="48"/>
    <x v="4"/>
    <x v="1"/>
    <x v="3"/>
    <x v="0"/>
    <x v="161"/>
    <x v="1"/>
    <x v="1"/>
    <n v="0"/>
    <n v="0"/>
    <n v="0"/>
    <n v="0"/>
    <n v="0"/>
    <n v="0"/>
    <n v="0"/>
    <n v="0"/>
    <n v="139"/>
    <n v="23"/>
    <n v="116"/>
    <n v="139"/>
    <n v="0"/>
    <n v="43"/>
    <n v="227"/>
    <n v="270"/>
    <n v="0"/>
    <n v="3"/>
    <n v="0"/>
    <n v="0"/>
    <n v="0"/>
    <n v="0"/>
    <n v="0"/>
    <n v="0"/>
    <n v="0"/>
  </r>
  <r>
    <x v="36"/>
    <x v="55"/>
    <x v="0"/>
    <x v="1"/>
    <x v="3"/>
    <x v="0"/>
    <x v="163"/>
    <x v="1"/>
    <x v="1"/>
    <n v="0"/>
    <n v="0"/>
    <n v="0"/>
    <n v="0"/>
    <n v="0"/>
    <n v="0"/>
    <n v="0"/>
    <n v="0"/>
    <n v="20"/>
    <n v="2"/>
    <n v="8"/>
    <n v="10"/>
    <n v="0"/>
    <n v="2"/>
    <n v="8"/>
    <n v="10"/>
    <n v="0"/>
    <n v="0"/>
    <n v="0"/>
    <n v="0"/>
    <n v="0"/>
    <n v="0"/>
    <n v="0"/>
    <n v="0"/>
    <n v="0"/>
  </r>
  <r>
    <x v="36"/>
    <x v="55"/>
    <x v="0"/>
    <x v="1"/>
    <x v="3"/>
    <x v="0"/>
    <x v="164"/>
    <x v="1"/>
    <x v="1"/>
    <n v="5"/>
    <n v="115"/>
    <n v="120"/>
    <n v="0"/>
    <n v="0"/>
    <n v="27"/>
    <n v="27"/>
    <n v="0"/>
    <n v="40"/>
    <n v="2"/>
    <n v="26"/>
    <n v="28"/>
    <n v="0"/>
    <n v="4"/>
    <n v="143"/>
    <n v="147"/>
    <n v="0"/>
    <n v="0"/>
    <n v="0"/>
    <n v="0"/>
    <n v="0"/>
    <n v="0"/>
    <n v="0"/>
    <n v="0"/>
    <n v="0"/>
  </r>
  <r>
    <x v="19"/>
    <x v="98"/>
    <x v="2"/>
    <x v="1"/>
    <x v="3"/>
    <x v="0"/>
    <x v="165"/>
    <x v="0"/>
    <x v="0"/>
    <n v="0"/>
    <n v="0"/>
    <n v="0"/>
    <n v="0"/>
    <n v="0"/>
    <n v="0"/>
    <n v="0"/>
    <n v="0"/>
    <n v="36"/>
    <n v="6"/>
    <n v="30"/>
    <n v="36"/>
    <n v="0"/>
    <n v="6"/>
    <n v="30"/>
    <n v="36"/>
    <n v="0"/>
    <n v="0"/>
    <n v="0"/>
    <n v="0"/>
    <n v="0"/>
    <n v="0"/>
    <n v="0"/>
    <n v="0"/>
    <n v="0"/>
  </r>
  <r>
    <x v="19"/>
    <x v="98"/>
    <x v="2"/>
    <x v="1"/>
    <x v="3"/>
    <x v="0"/>
    <x v="166"/>
    <x v="0"/>
    <x v="0"/>
    <n v="0"/>
    <n v="0"/>
    <n v="0"/>
    <n v="0"/>
    <n v="0"/>
    <n v="0"/>
    <n v="0"/>
    <n v="0"/>
    <n v="27"/>
    <n v="10"/>
    <n v="17"/>
    <n v="27"/>
    <n v="0"/>
    <n v="10"/>
    <n v="17"/>
    <n v="27"/>
    <n v="0"/>
    <n v="0"/>
    <n v="0"/>
    <n v="0"/>
    <n v="0"/>
    <n v="0"/>
    <n v="0"/>
    <n v="0"/>
    <n v="0"/>
  </r>
  <r>
    <x v="19"/>
    <x v="99"/>
    <x v="0"/>
    <x v="1"/>
    <x v="3"/>
    <x v="0"/>
    <x v="167"/>
    <x v="0"/>
    <x v="0"/>
    <n v="0"/>
    <n v="0"/>
    <n v="0"/>
    <n v="0"/>
    <n v="0"/>
    <n v="0"/>
    <n v="0"/>
    <n v="0"/>
    <n v="0"/>
    <n v="0"/>
    <n v="0"/>
    <n v="0"/>
    <n v="0"/>
    <n v="23"/>
    <n v="61"/>
    <n v="84"/>
    <n v="0"/>
    <n v="0"/>
    <n v="0"/>
    <n v="0"/>
    <n v="0"/>
    <n v="0"/>
    <n v="0"/>
    <n v="0"/>
    <n v="0"/>
  </r>
  <r>
    <x v="19"/>
    <x v="99"/>
    <x v="0"/>
    <x v="1"/>
    <x v="3"/>
    <x v="0"/>
    <x v="168"/>
    <x v="0"/>
    <x v="0"/>
    <n v="5"/>
    <n v="26"/>
    <n v="31"/>
    <n v="0"/>
    <n v="5"/>
    <n v="26"/>
    <n v="31"/>
    <n v="0"/>
    <n v="0"/>
    <n v="0"/>
    <n v="0"/>
    <n v="0"/>
    <n v="0"/>
    <n v="4"/>
    <n v="29"/>
    <n v="33"/>
    <n v="0"/>
    <n v="0"/>
    <n v="0"/>
    <n v="0"/>
    <n v="0"/>
    <n v="0"/>
    <n v="0"/>
    <n v="0"/>
    <n v="0"/>
  </r>
  <r>
    <x v="19"/>
    <x v="99"/>
    <x v="0"/>
    <x v="1"/>
    <x v="3"/>
    <x v="0"/>
    <x v="169"/>
    <x v="0"/>
    <x v="0"/>
    <n v="0"/>
    <n v="0"/>
    <n v="0"/>
    <n v="0"/>
    <n v="0"/>
    <n v="0"/>
    <n v="0"/>
    <n v="0"/>
    <n v="0"/>
    <n v="0"/>
    <n v="0"/>
    <n v="0"/>
    <n v="0"/>
    <n v="22"/>
    <n v="26"/>
    <n v="48"/>
    <n v="0"/>
    <n v="0"/>
    <n v="0"/>
    <n v="0"/>
    <n v="0"/>
    <n v="0"/>
    <n v="0"/>
    <n v="0"/>
    <n v="0"/>
  </r>
  <r>
    <x v="19"/>
    <x v="99"/>
    <x v="0"/>
    <x v="1"/>
    <x v="3"/>
    <x v="0"/>
    <x v="170"/>
    <x v="0"/>
    <x v="0"/>
    <n v="6"/>
    <n v="19"/>
    <n v="25"/>
    <n v="0"/>
    <n v="6"/>
    <n v="19"/>
    <n v="25"/>
    <n v="0"/>
    <n v="0"/>
    <n v="0"/>
    <n v="0"/>
    <n v="0"/>
    <n v="0"/>
    <n v="16"/>
    <n v="52"/>
    <n v="68"/>
    <n v="0"/>
    <n v="0"/>
    <n v="0"/>
    <n v="0"/>
    <n v="0"/>
    <n v="0"/>
    <n v="0"/>
    <n v="0"/>
    <n v="0"/>
  </r>
  <r>
    <x v="19"/>
    <x v="99"/>
    <x v="0"/>
    <x v="1"/>
    <x v="3"/>
    <x v="0"/>
    <x v="165"/>
    <x v="0"/>
    <x v="0"/>
    <n v="10"/>
    <n v="12"/>
    <n v="22"/>
    <n v="0"/>
    <n v="10"/>
    <n v="12"/>
    <n v="22"/>
    <n v="0"/>
    <n v="0"/>
    <n v="0"/>
    <n v="0"/>
    <n v="0"/>
    <n v="0"/>
    <n v="12"/>
    <n v="16"/>
    <n v="28"/>
    <n v="0"/>
    <n v="0"/>
    <n v="0"/>
    <n v="0"/>
    <n v="0"/>
    <n v="0"/>
    <n v="0"/>
    <n v="0"/>
    <n v="0"/>
  </r>
  <r>
    <x v="19"/>
    <x v="99"/>
    <x v="0"/>
    <x v="1"/>
    <x v="3"/>
    <x v="0"/>
    <x v="171"/>
    <x v="0"/>
    <x v="0"/>
    <n v="13"/>
    <n v="9"/>
    <n v="22"/>
    <n v="0"/>
    <n v="13"/>
    <n v="9"/>
    <n v="22"/>
    <n v="0"/>
    <n v="35"/>
    <n v="13"/>
    <n v="16"/>
    <n v="29"/>
    <n v="0"/>
    <n v="25"/>
    <n v="33"/>
    <n v="58"/>
    <n v="0"/>
    <n v="0"/>
    <n v="0"/>
    <n v="0"/>
    <n v="0"/>
    <n v="0"/>
    <n v="0"/>
    <n v="0"/>
    <n v="0"/>
  </r>
  <r>
    <x v="19"/>
    <x v="99"/>
    <x v="0"/>
    <x v="1"/>
    <x v="3"/>
    <x v="0"/>
    <x v="172"/>
    <x v="0"/>
    <x v="0"/>
    <n v="1"/>
    <n v="0"/>
    <n v="1"/>
    <n v="0"/>
    <n v="1"/>
    <n v="0"/>
    <n v="1"/>
    <n v="0"/>
    <n v="50"/>
    <n v="12"/>
    <n v="35"/>
    <n v="47"/>
    <n v="0"/>
    <n v="19"/>
    <n v="51"/>
    <n v="70"/>
    <n v="0"/>
    <n v="0"/>
    <n v="0"/>
    <n v="0"/>
    <n v="0"/>
    <n v="0"/>
    <n v="0"/>
    <n v="0"/>
    <n v="0"/>
  </r>
  <r>
    <x v="19"/>
    <x v="99"/>
    <x v="0"/>
    <x v="1"/>
    <x v="3"/>
    <x v="0"/>
    <x v="166"/>
    <x v="0"/>
    <x v="0"/>
    <n v="0"/>
    <n v="0"/>
    <n v="0"/>
    <n v="0"/>
    <n v="0"/>
    <n v="0"/>
    <n v="0"/>
    <n v="0"/>
    <n v="0"/>
    <n v="0"/>
    <n v="0"/>
    <n v="0"/>
    <n v="0"/>
    <n v="38"/>
    <n v="48"/>
    <n v="86"/>
    <n v="0"/>
    <n v="0"/>
    <n v="0"/>
    <n v="0"/>
    <n v="0"/>
    <n v="0"/>
    <n v="0"/>
    <n v="0"/>
    <n v="0"/>
  </r>
  <r>
    <x v="19"/>
    <x v="99"/>
    <x v="0"/>
    <x v="1"/>
    <x v="3"/>
    <x v="0"/>
    <x v="173"/>
    <x v="0"/>
    <x v="0"/>
    <n v="0"/>
    <n v="0"/>
    <n v="0"/>
    <n v="0"/>
    <n v="0"/>
    <n v="0"/>
    <n v="0"/>
    <n v="0"/>
    <n v="35"/>
    <n v="16"/>
    <n v="16"/>
    <n v="32"/>
    <n v="0"/>
    <n v="30"/>
    <n v="48"/>
    <n v="78"/>
    <n v="0"/>
    <n v="0"/>
    <n v="0"/>
    <n v="0"/>
    <n v="0"/>
    <n v="0"/>
    <n v="0"/>
    <n v="0"/>
    <n v="0"/>
  </r>
  <r>
    <x v="19"/>
    <x v="99"/>
    <x v="0"/>
    <x v="1"/>
    <x v="3"/>
    <x v="0"/>
    <x v="174"/>
    <x v="0"/>
    <x v="0"/>
    <n v="0"/>
    <n v="0"/>
    <n v="0"/>
    <n v="0"/>
    <n v="0"/>
    <n v="0"/>
    <n v="0"/>
    <n v="0"/>
    <n v="35"/>
    <n v="16"/>
    <n v="15"/>
    <n v="31"/>
    <n v="0"/>
    <n v="33"/>
    <n v="27"/>
    <n v="60"/>
    <n v="0"/>
    <n v="0"/>
    <n v="0"/>
    <n v="0"/>
    <n v="0"/>
    <n v="0"/>
    <n v="0"/>
    <n v="0"/>
    <n v="0"/>
  </r>
  <r>
    <x v="63"/>
    <x v="100"/>
    <x v="0"/>
    <x v="1"/>
    <x v="3"/>
    <x v="0"/>
    <x v="175"/>
    <x v="0"/>
    <x v="0"/>
    <n v="1"/>
    <n v="21"/>
    <n v="22"/>
    <n v="0"/>
    <n v="1"/>
    <n v="21"/>
    <n v="22"/>
    <n v="0"/>
    <n v="25"/>
    <n v="0"/>
    <n v="42"/>
    <n v="42"/>
    <n v="1"/>
    <n v="9"/>
    <n v="127"/>
    <n v="136"/>
    <n v="2"/>
    <n v="0"/>
    <n v="1"/>
    <n v="1"/>
    <n v="2"/>
    <n v="0"/>
    <n v="0"/>
    <n v="0"/>
    <n v="0"/>
  </r>
  <r>
    <x v="63"/>
    <x v="100"/>
    <x v="0"/>
    <x v="1"/>
    <x v="3"/>
    <x v="0"/>
    <x v="176"/>
    <x v="0"/>
    <x v="0"/>
    <n v="0"/>
    <n v="112"/>
    <n v="112"/>
    <n v="0"/>
    <n v="0"/>
    <n v="109"/>
    <n v="109"/>
    <n v="0"/>
    <n v="81"/>
    <n v="1"/>
    <n v="130"/>
    <n v="131"/>
    <n v="0"/>
    <n v="2"/>
    <n v="540"/>
    <n v="542"/>
    <n v="0"/>
    <n v="0"/>
    <n v="0"/>
    <n v="0"/>
    <n v="0"/>
    <n v="0"/>
    <n v="0"/>
    <n v="0"/>
    <n v="0"/>
  </r>
  <r>
    <x v="63"/>
    <x v="100"/>
    <x v="0"/>
    <x v="1"/>
    <x v="3"/>
    <x v="0"/>
    <x v="177"/>
    <x v="0"/>
    <x v="0"/>
    <n v="32"/>
    <n v="72"/>
    <n v="104"/>
    <n v="0"/>
    <n v="32"/>
    <n v="72"/>
    <n v="104"/>
    <n v="0"/>
    <n v="97"/>
    <n v="16"/>
    <n v="105"/>
    <n v="121"/>
    <n v="0"/>
    <n v="134"/>
    <n v="437"/>
    <n v="571"/>
    <n v="0"/>
    <n v="0"/>
    <n v="0"/>
    <n v="0"/>
    <n v="0"/>
    <n v="0"/>
    <n v="0"/>
    <n v="0"/>
    <n v="0"/>
  </r>
  <r>
    <x v="64"/>
    <x v="101"/>
    <x v="7"/>
    <x v="1"/>
    <x v="3"/>
    <x v="0"/>
    <x v="176"/>
    <x v="0"/>
    <x v="4"/>
    <n v="2"/>
    <n v="40"/>
    <n v="42"/>
    <n v="0"/>
    <n v="2"/>
    <n v="40"/>
    <n v="42"/>
    <n v="0"/>
    <n v="25"/>
    <n v="1"/>
    <n v="30"/>
    <n v="31"/>
    <n v="1"/>
    <n v="5"/>
    <n v="137"/>
    <n v="142"/>
    <n v="1"/>
    <n v="0"/>
    <n v="0"/>
    <n v="1"/>
    <n v="1"/>
    <n v="0"/>
    <n v="0"/>
    <n v="0"/>
    <n v="0"/>
  </r>
  <r>
    <x v="64"/>
    <x v="101"/>
    <x v="7"/>
    <x v="1"/>
    <x v="3"/>
    <x v="0"/>
    <x v="177"/>
    <x v="0"/>
    <x v="4"/>
    <n v="11"/>
    <n v="28"/>
    <n v="39"/>
    <n v="1"/>
    <n v="9"/>
    <n v="28"/>
    <n v="37"/>
    <n v="1"/>
    <n v="25"/>
    <n v="15"/>
    <n v="14"/>
    <n v="29"/>
    <n v="0"/>
    <n v="72"/>
    <n v="106"/>
    <n v="178"/>
    <n v="0"/>
    <n v="0"/>
    <n v="0"/>
    <n v="0"/>
    <n v="0"/>
    <n v="0"/>
    <n v="0"/>
    <n v="0"/>
    <n v="0"/>
  </r>
  <r>
    <x v="64"/>
    <x v="101"/>
    <x v="7"/>
    <x v="1"/>
    <x v="3"/>
    <x v="0"/>
    <x v="178"/>
    <x v="0"/>
    <x v="4"/>
    <n v="8"/>
    <n v="21"/>
    <n v="29"/>
    <n v="0"/>
    <n v="8"/>
    <n v="21"/>
    <n v="29"/>
    <n v="0"/>
    <n v="25"/>
    <n v="6"/>
    <n v="16"/>
    <n v="22"/>
    <n v="0"/>
    <n v="41"/>
    <n v="73"/>
    <n v="114"/>
    <n v="0"/>
    <n v="0"/>
    <n v="0"/>
    <n v="0"/>
    <n v="0"/>
    <n v="0"/>
    <n v="0"/>
    <n v="0"/>
    <n v="0"/>
  </r>
  <r>
    <x v="65"/>
    <x v="102"/>
    <x v="15"/>
    <x v="1"/>
    <x v="3"/>
    <x v="0"/>
    <x v="176"/>
    <x v="0"/>
    <x v="4"/>
    <n v="0"/>
    <n v="26"/>
    <n v="26"/>
    <n v="0"/>
    <n v="0"/>
    <n v="26"/>
    <n v="26"/>
    <n v="0"/>
    <n v="30"/>
    <n v="0"/>
    <n v="31"/>
    <n v="31"/>
    <n v="0"/>
    <n v="0"/>
    <n v="117"/>
    <n v="117"/>
    <n v="0"/>
    <n v="0"/>
    <n v="0"/>
    <n v="0"/>
    <n v="0"/>
    <n v="0"/>
    <n v="0"/>
    <n v="0"/>
    <n v="0"/>
  </r>
  <r>
    <x v="65"/>
    <x v="102"/>
    <x v="15"/>
    <x v="1"/>
    <x v="3"/>
    <x v="0"/>
    <x v="177"/>
    <x v="0"/>
    <x v="4"/>
    <n v="0"/>
    <n v="71"/>
    <n v="71"/>
    <n v="0"/>
    <n v="0"/>
    <n v="71"/>
    <n v="71"/>
    <n v="0"/>
    <n v="90"/>
    <n v="0"/>
    <n v="92"/>
    <n v="92"/>
    <n v="0"/>
    <n v="0"/>
    <n v="357"/>
    <n v="357"/>
    <n v="0"/>
    <n v="0"/>
    <n v="0"/>
    <n v="0"/>
    <n v="0"/>
    <n v="0"/>
    <n v="0"/>
    <n v="0"/>
    <n v="0"/>
  </r>
  <r>
    <x v="66"/>
    <x v="103"/>
    <x v="16"/>
    <x v="1"/>
    <x v="3"/>
    <x v="0"/>
    <x v="177"/>
    <x v="1"/>
    <x v="1"/>
    <n v="6"/>
    <n v="23"/>
    <n v="29"/>
    <n v="0"/>
    <n v="6"/>
    <n v="23"/>
    <n v="29"/>
    <n v="0"/>
    <n v="48"/>
    <n v="10"/>
    <n v="20"/>
    <n v="30"/>
    <n v="0"/>
    <n v="59"/>
    <n v="99"/>
    <n v="158"/>
    <n v="0"/>
    <n v="0"/>
    <n v="0"/>
    <n v="0"/>
    <n v="0"/>
    <n v="0"/>
    <n v="0"/>
    <n v="0"/>
    <n v="0"/>
  </r>
  <r>
    <x v="2"/>
    <x v="2"/>
    <x v="1"/>
    <x v="1"/>
    <x v="3"/>
    <x v="0"/>
    <x v="179"/>
    <x v="0"/>
    <x v="2"/>
    <n v="7"/>
    <n v="33"/>
    <n v="40"/>
    <n v="0"/>
    <n v="16"/>
    <n v="85"/>
    <n v="101"/>
    <n v="0"/>
    <n v="57"/>
    <n v="14"/>
    <n v="43"/>
    <n v="57"/>
    <n v="0"/>
    <n v="133"/>
    <n v="343"/>
    <n v="476"/>
    <n v="1"/>
    <n v="0"/>
    <n v="0"/>
    <n v="1"/>
    <n v="1"/>
    <n v="0"/>
    <n v="3"/>
    <n v="3"/>
    <n v="0"/>
  </r>
  <r>
    <x v="2"/>
    <x v="38"/>
    <x v="2"/>
    <x v="1"/>
    <x v="3"/>
    <x v="0"/>
    <x v="180"/>
    <x v="0"/>
    <x v="2"/>
    <n v="0"/>
    <n v="0"/>
    <n v="0"/>
    <n v="0"/>
    <n v="0"/>
    <n v="0"/>
    <n v="0"/>
    <n v="0"/>
    <n v="26"/>
    <n v="9"/>
    <n v="17"/>
    <n v="26"/>
    <n v="0"/>
    <n v="30"/>
    <n v="72"/>
    <n v="102"/>
    <n v="0"/>
    <n v="1"/>
    <n v="0"/>
    <n v="0"/>
    <n v="0"/>
    <n v="0"/>
    <n v="0"/>
    <n v="0"/>
    <n v="0"/>
  </r>
  <r>
    <x v="2"/>
    <x v="20"/>
    <x v="2"/>
    <x v="1"/>
    <x v="3"/>
    <x v="0"/>
    <x v="179"/>
    <x v="0"/>
    <x v="2"/>
    <n v="24"/>
    <n v="98"/>
    <n v="122"/>
    <n v="0"/>
    <n v="32"/>
    <n v="135"/>
    <n v="167"/>
    <n v="0"/>
    <n v="136"/>
    <n v="24"/>
    <n v="112"/>
    <n v="136"/>
    <n v="0"/>
    <n v="211"/>
    <n v="1121"/>
    <n v="1332"/>
    <n v="4"/>
    <n v="0"/>
    <n v="3"/>
    <n v="1"/>
    <n v="4"/>
    <n v="1"/>
    <n v="2"/>
    <n v="3"/>
    <n v="0"/>
  </r>
  <r>
    <x v="3"/>
    <x v="104"/>
    <x v="0"/>
    <x v="1"/>
    <x v="3"/>
    <x v="0"/>
    <x v="181"/>
    <x v="0"/>
    <x v="2"/>
    <n v="193"/>
    <n v="98"/>
    <n v="291"/>
    <n v="0"/>
    <n v="118"/>
    <n v="75"/>
    <n v="193"/>
    <n v="0"/>
    <n v="331"/>
    <n v="198"/>
    <n v="67"/>
    <n v="265"/>
    <n v="0"/>
    <n v="918"/>
    <n v="312"/>
    <n v="1230"/>
    <n v="0"/>
    <n v="0"/>
    <n v="0"/>
    <n v="0"/>
    <n v="0"/>
    <n v="2"/>
    <n v="2"/>
    <n v="4"/>
    <n v="0"/>
  </r>
  <r>
    <x v="3"/>
    <x v="105"/>
    <x v="2"/>
    <x v="1"/>
    <x v="3"/>
    <x v="0"/>
    <x v="181"/>
    <x v="0"/>
    <x v="2"/>
    <n v="0"/>
    <n v="0"/>
    <n v="0"/>
    <n v="0"/>
    <n v="0"/>
    <n v="0"/>
    <n v="0"/>
    <n v="0"/>
    <n v="78"/>
    <n v="46"/>
    <n v="5"/>
    <n v="51"/>
    <n v="0"/>
    <n v="179"/>
    <n v="43"/>
    <n v="222"/>
    <n v="0"/>
    <n v="0"/>
    <n v="0"/>
    <n v="0"/>
    <n v="0"/>
    <n v="7"/>
    <n v="0"/>
    <n v="7"/>
    <n v="0"/>
  </r>
  <r>
    <x v="15"/>
    <x v="25"/>
    <x v="0"/>
    <x v="1"/>
    <x v="3"/>
    <x v="0"/>
    <x v="179"/>
    <x v="1"/>
    <x v="1"/>
    <n v="20"/>
    <n v="126"/>
    <n v="146"/>
    <n v="0"/>
    <n v="3"/>
    <n v="76"/>
    <n v="79"/>
    <n v="0"/>
    <n v="115"/>
    <n v="15"/>
    <n v="90"/>
    <n v="105"/>
    <n v="0"/>
    <n v="85"/>
    <n v="424"/>
    <n v="509"/>
    <n v="0"/>
    <n v="0"/>
    <n v="0"/>
    <n v="0"/>
    <n v="0"/>
    <n v="0"/>
    <n v="0"/>
    <n v="0"/>
    <n v="0"/>
  </r>
  <r>
    <x v="67"/>
    <x v="106"/>
    <x v="2"/>
    <x v="1"/>
    <x v="3"/>
    <x v="0"/>
    <x v="182"/>
    <x v="1"/>
    <x v="1"/>
    <n v="0"/>
    <n v="8"/>
    <n v="8"/>
    <n v="0"/>
    <n v="0"/>
    <n v="0"/>
    <n v="0"/>
    <n v="0"/>
    <n v="25"/>
    <n v="0"/>
    <n v="12"/>
    <n v="12"/>
    <n v="0"/>
    <n v="0"/>
    <n v="53"/>
    <n v="53"/>
    <n v="0"/>
    <n v="0"/>
    <n v="0"/>
    <n v="0"/>
    <n v="0"/>
    <n v="0"/>
    <n v="0"/>
    <n v="0"/>
    <n v="0"/>
  </r>
  <r>
    <x v="68"/>
    <x v="107"/>
    <x v="8"/>
    <x v="1"/>
    <x v="3"/>
    <x v="0"/>
    <x v="179"/>
    <x v="0"/>
    <x v="4"/>
    <n v="2"/>
    <n v="29"/>
    <n v="31"/>
    <n v="0"/>
    <n v="3"/>
    <n v="10"/>
    <n v="13"/>
    <n v="0"/>
    <n v="0"/>
    <n v="0"/>
    <n v="0"/>
    <n v="0"/>
    <n v="0"/>
    <n v="7"/>
    <n v="33"/>
    <n v="40"/>
    <n v="0"/>
    <n v="0"/>
    <n v="0"/>
    <n v="0"/>
    <n v="0"/>
    <n v="0"/>
    <n v="0"/>
    <n v="0"/>
    <n v="0"/>
  </r>
  <r>
    <x v="68"/>
    <x v="107"/>
    <x v="8"/>
    <x v="1"/>
    <x v="3"/>
    <x v="0"/>
    <x v="183"/>
    <x v="0"/>
    <x v="4"/>
    <n v="0"/>
    <n v="0"/>
    <n v="0"/>
    <n v="0"/>
    <n v="0"/>
    <n v="0"/>
    <n v="0"/>
    <n v="0"/>
    <n v="53"/>
    <n v="7"/>
    <n v="46"/>
    <n v="53"/>
    <n v="0"/>
    <n v="9"/>
    <n v="72"/>
    <n v="81"/>
    <n v="0"/>
    <n v="0"/>
    <n v="0"/>
    <n v="0"/>
    <n v="0"/>
    <n v="0"/>
    <n v="0"/>
    <n v="0"/>
    <n v="0"/>
  </r>
  <r>
    <x v="68"/>
    <x v="108"/>
    <x v="16"/>
    <x v="1"/>
    <x v="3"/>
    <x v="0"/>
    <x v="184"/>
    <x v="0"/>
    <x v="4"/>
    <n v="28"/>
    <n v="53"/>
    <n v="81"/>
    <n v="0"/>
    <n v="3"/>
    <n v="11"/>
    <n v="14"/>
    <n v="0"/>
    <n v="0"/>
    <n v="0"/>
    <n v="0"/>
    <n v="0"/>
    <n v="0"/>
    <n v="66"/>
    <n v="118"/>
    <n v="184"/>
    <n v="0"/>
    <n v="0"/>
    <n v="0"/>
    <n v="0"/>
    <n v="0"/>
    <n v="0"/>
    <n v="0"/>
    <n v="0"/>
    <n v="0"/>
  </r>
  <r>
    <x v="68"/>
    <x v="108"/>
    <x v="16"/>
    <x v="1"/>
    <x v="3"/>
    <x v="0"/>
    <x v="183"/>
    <x v="0"/>
    <x v="4"/>
    <n v="0"/>
    <n v="0"/>
    <n v="0"/>
    <n v="0"/>
    <n v="0"/>
    <n v="0"/>
    <n v="0"/>
    <n v="0"/>
    <n v="30"/>
    <n v="10"/>
    <n v="16"/>
    <n v="26"/>
    <n v="0"/>
    <n v="26"/>
    <n v="29"/>
    <n v="55"/>
    <n v="0"/>
    <n v="0"/>
    <n v="0"/>
    <n v="0"/>
    <n v="0"/>
    <n v="0"/>
    <n v="0"/>
    <n v="0"/>
    <n v="0"/>
  </r>
  <r>
    <x v="68"/>
    <x v="109"/>
    <x v="4"/>
    <x v="1"/>
    <x v="3"/>
    <x v="0"/>
    <x v="183"/>
    <x v="0"/>
    <x v="4"/>
    <n v="0"/>
    <n v="0"/>
    <n v="0"/>
    <n v="0"/>
    <n v="0"/>
    <n v="0"/>
    <n v="0"/>
    <n v="0"/>
    <n v="49"/>
    <n v="9"/>
    <n v="37"/>
    <n v="46"/>
    <n v="0"/>
    <n v="14"/>
    <n v="57"/>
    <n v="71"/>
    <n v="0"/>
    <n v="0"/>
    <n v="0"/>
    <n v="0"/>
    <n v="0"/>
    <n v="0"/>
    <n v="0"/>
    <n v="0"/>
    <n v="0"/>
  </r>
  <r>
    <x v="68"/>
    <x v="110"/>
    <x v="0"/>
    <x v="1"/>
    <x v="3"/>
    <x v="0"/>
    <x v="183"/>
    <x v="0"/>
    <x v="4"/>
    <n v="11"/>
    <n v="77"/>
    <n v="88"/>
    <n v="0"/>
    <n v="5"/>
    <n v="47"/>
    <n v="52"/>
    <n v="0"/>
    <n v="105"/>
    <n v="8"/>
    <n v="95"/>
    <n v="103"/>
    <n v="0"/>
    <n v="38"/>
    <n v="303"/>
    <n v="341"/>
    <n v="0"/>
    <n v="0"/>
    <n v="0"/>
    <n v="0"/>
    <n v="0"/>
    <n v="0"/>
    <n v="0"/>
    <n v="0"/>
    <n v="0"/>
  </r>
  <r>
    <x v="68"/>
    <x v="111"/>
    <x v="3"/>
    <x v="1"/>
    <x v="3"/>
    <x v="0"/>
    <x v="183"/>
    <x v="0"/>
    <x v="4"/>
    <n v="0"/>
    <n v="0"/>
    <n v="0"/>
    <n v="0"/>
    <n v="0"/>
    <n v="0"/>
    <n v="0"/>
    <n v="0"/>
    <n v="0"/>
    <n v="0"/>
    <n v="0"/>
    <n v="0"/>
    <n v="0"/>
    <n v="14"/>
    <n v="44"/>
    <n v="58"/>
    <n v="0"/>
    <n v="0"/>
    <n v="0"/>
    <n v="0"/>
    <n v="0"/>
    <n v="0"/>
    <n v="0"/>
    <n v="0"/>
    <n v="0"/>
  </r>
  <r>
    <x v="68"/>
    <x v="112"/>
    <x v="5"/>
    <x v="1"/>
    <x v="3"/>
    <x v="0"/>
    <x v="185"/>
    <x v="0"/>
    <x v="4"/>
    <n v="0"/>
    <n v="0"/>
    <n v="0"/>
    <n v="0"/>
    <n v="0"/>
    <n v="0"/>
    <n v="0"/>
    <n v="0"/>
    <n v="34"/>
    <n v="5"/>
    <n v="21"/>
    <n v="26"/>
    <n v="0"/>
    <n v="5"/>
    <n v="21"/>
    <n v="26"/>
    <n v="0"/>
    <n v="0"/>
    <n v="0"/>
    <n v="0"/>
    <n v="0"/>
    <n v="0"/>
    <n v="0"/>
    <n v="0"/>
    <n v="0"/>
  </r>
  <r>
    <x v="68"/>
    <x v="112"/>
    <x v="5"/>
    <x v="1"/>
    <x v="3"/>
    <x v="0"/>
    <x v="186"/>
    <x v="0"/>
    <x v="4"/>
    <n v="20"/>
    <n v="65"/>
    <n v="85"/>
    <n v="0"/>
    <n v="18"/>
    <n v="16"/>
    <n v="34"/>
    <n v="0"/>
    <n v="0"/>
    <n v="0"/>
    <n v="0"/>
    <n v="0"/>
    <n v="0"/>
    <n v="60"/>
    <n v="174"/>
    <n v="234"/>
    <n v="0"/>
    <n v="0"/>
    <n v="0"/>
    <n v="0"/>
    <n v="0"/>
    <n v="0"/>
    <n v="0"/>
    <n v="0"/>
    <n v="0"/>
  </r>
  <r>
    <x v="68"/>
    <x v="112"/>
    <x v="5"/>
    <x v="1"/>
    <x v="3"/>
    <x v="0"/>
    <x v="183"/>
    <x v="0"/>
    <x v="4"/>
    <n v="0"/>
    <n v="0"/>
    <n v="0"/>
    <n v="0"/>
    <n v="0"/>
    <n v="0"/>
    <n v="0"/>
    <n v="0"/>
    <n v="40"/>
    <n v="6"/>
    <n v="31"/>
    <n v="37"/>
    <n v="0"/>
    <n v="18"/>
    <n v="67"/>
    <n v="85"/>
    <n v="0"/>
    <n v="0"/>
    <n v="0"/>
    <n v="0"/>
    <n v="0"/>
    <n v="0"/>
    <n v="0"/>
    <n v="0"/>
    <n v="0"/>
  </r>
  <r>
    <x v="68"/>
    <x v="113"/>
    <x v="2"/>
    <x v="1"/>
    <x v="3"/>
    <x v="0"/>
    <x v="183"/>
    <x v="0"/>
    <x v="4"/>
    <n v="17"/>
    <n v="105"/>
    <n v="122"/>
    <n v="0"/>
    <n v="7"/>
    <n v="12"/>
    <n v="19"/>
    <n v="0"/>
    <n v="90"/>
    <n v="11"/>
    <n v="63"/>
    <n v="74"/>
    <n v="0"/>
    <n v="64"/>
    <n v="251"/>
    <n v="315"/>
    <n v="0"/>
    <n v="0"/>
    <n v="0"/>
    <n v="0"/>
    <n v="0"/>
    <n v="0"/>
    <n v="0"/>
    <n v="0"/>
    <n v="0"/>
  </r>
  <r>
    <x v="68"/>
    <x v="114"/>
    <x v="12"/>
    <x v="1"/>
    <x v="3"/>
    <x v="0"/>
    <x v="183"/>
    <x v="0"/>
    <x v="4"/>
    <n v="0"/>
    <n v="0"/>
    <n v="0"/>
    <n v="0"/>
    <n v="0"/>
    <n v="0"/>
    <n v="0"/>
    <n v="0"/>
    <n v="26"/>
    <n v="7"/>
    <n v="14"/>
    <n v="21"/>
    <n v="0"/>
    <n v="20"/>
    <n v="31"/>
    <n v="51"/>
    <n v="0"/>
    <n v="0"/>
    <n v="0"/>
    <n v="0"/>
    <n v="0"/>
    <n v="0"/>
    <n v="0"/>
    <n v="0"/>
    <n v="0"/>
  </r>
  <r>
    <x v="68"/>
    <x v="115"/>
    <x v="1"/>
    <x v="1"/>
    <x v="3"/>
    <x v="0"/>
    <x v="179"/>
    <x v="0"/>
    <x v="4"/>
    <n v="4"/>
    <n v="12"/>
    <n v="16"/>
    <n v="0"/>
    <n v="0"/>
    <n v="0"/>
    <n v="0"/>
    <n v="0"/>
    <n v="0"/>
    <n v="0"/>
    <n v="0"/>
    <n v="0"/>
    <n v="0"/>
    <n v="5"/>
    <n v="15"/>
    <n v="20"/>
    <n v="0"/>
    <n v="0"/>
    <n v="0"/>
    <n v="0"/>
    <n v="0"/>
    <n v="0"/>
    <n v="0"/>
    <n v="0"/>
    <n v="0"/>
  </r>
  <r>
    <x v="68"/>
    <x v="115"/>
    <x v="1"/>
    <x v="1"/>
    <x v="3"/>
    <x v="0"/>
    <x v="183"/>
    <x v="0"/>
    <x v="4"/>
    <n v="14"/>
    <n v="35"/>
    <n v="49"/>
    <n v="0"/>
    <n v="1"/>
    <n v="7"/>
    <n v="8"/>
    <n v="0"/>
    <n v="33"/>
    <n v="9"/>
    <n v="24"/>
    <n v="33"/>
    <n v="0"/>
    <n v="46"/>
    <n v="100"/>
    <n v="146"/>
    <n v="0"/>
    <n v="0"/>
    <n v="0"/>
    <n v="0"/>
    <n v="0"/>
    <n v="0"/>
    <n v="0"/>
    <n v="0"/>
    <n v="0"/>
  </r>
  <r>
    <x v="68"/>
    <x v="116"/>
    <x v="7"/>
    <x v="1"/>
    <x v="3"/>
    <x v="0"/>
    <x v="183"/>
    <x v="0"/>
    <x v="4"/>
    <n v="9"/>
    <n v="38"/>
    <n v="47"/>
    <n v="0"/>
    <n v="2"/>
    <n v="9"/>
    <n v="11"/>
    <n v="0"/>
    <n v="76"/>
    <n v="10"/>
    <n v="48"/>
    <n v="58"/>
    <n v="0"/>
    <n v="45"/>
    <n v="165"/>
    <n v="210"/>
    <n v="0"/>
    <n v="0"/>
    <n v="0"/>
    <n v="0"/>
    <n v="0"/>
    <n v="0"/>
    <n v="0"/>
    <n v="0"/>
    <n v="0"/>
  </r>
  <r>
    <x v="69"/>
    <x v="117"/>
    <x v="0"/>
    <x v="1"/>
    <x v="3"/>
    <x v="1"/>
    <x v="187"/>
    <x v="1"/>
    <x v="1"/>
    <n v="3"/>
    <n v="36"/>
    <n v="39"/>
    <n v="0"/>
    <n v="2"/>
    <n v="16"/>
    <n v="18"/>
    <n v="0"/>
    <n v="20"/>
    <n v="1"/>
    <n v="11"/>
    <n v="12"/>
    <n v="0"/>
    <n v="5"/>
    <n v="58"/>
    <n v="63"/>
    <n v="0"/>
    <n v="0"/>
    <n v="0"/>
    <n v="0"/>
    <n v="0"/>
    <n v="0"/>
    <n v="1"/>
    <n v="1"/>
    <n v="0"/>
  </r>
  <r>
    <x v="19"/>
    <x v="29"/>
    <x v="1"/>
    <x v="1"/>
    <x v="3"/>
    <x v="1"/>
    <x v="167"/>
    <x v="0"/>
    <x v="0"/>
    <n v="0"/>
    <n v="0"/>
    <n v="0"/>
    <n v="0"/>
    <n v="0"/>
    <n v="0"/>
    <n v="0"/>
    <n v="0"/>
    <n v="0"/>
    <n v="0"/>
    <n v="0"/>
    <n v="0"/>
    <n v="0"/>
    <n v="7"/>
    <n v="5"/>
    <n v="12"/>
    <n v="0"/>
    <n v="0"/>
    <n v="0"/>
    <n v="0"/>
    <n v="0"/>
    <n v="0"/>
    <n v="0"/>
    <n v="0"/>
    <n v="0"/>
  </r>
  <r>
    <x v="19"/>
    <x v="29"/>
    <x v="1"/>
    <x v="1"/>
    <x v="3"/>
    <x v="1"/>
    <x v="168"/>
    <x v="0"/>
    <x v="0"/>
    <n v="0"/>
    <n v="0"/>
    <n v="0"/>
    <n v="0"/>
    <n v="0"/>
    <n v="0"/>
    <n v="0"/>
    <n v="0"/>
    <n v="0"/>
    <n v="0"/>
    <n v="0"/>
    <n v="0"/>
    <n v="0"/>
    <n v="6"/>
    <n v="13"/>
    <n v="19"/>
    <n v="0"/>
    <n v="0"/>
    <n v="0"/>
    <n v="0"/>
    <n v="0"/>
    <n v="0"/>
    <n v="0"/>
    <n v="0"/>
    <n v="0"/>
  </r>
  <r>
    <x v="19"/>
    <x v="29"/>
    <x v="1"/>
    <x v="1"/>
    <x v="3"/>
    <x v="1"/>
    <x v="170"/>
    <x v="0"/>
    <x v="0"/>
    <n v="0"/>
    <n v="0"/>
    <n v="0"/>
    <n v="0"/>
    <n v="0"/>
    <n v="0"/>
    <n v="0"/>
    <n v="0"/>
    <n v="0"/>
    <n v="0"/>
    <n v="0"/>
    <n v="0"/>
    <n v="0"/>
    <n v="3"/>
    <n v="7"/>
    <n v="10"/>
    <n v="0"/>
    <n v="0"/>
    <n v="0"/>
    <n v="0"/>
    <n v="0"/>
    <n v="0"/>
    <n v="0"/>
    <n v="0"/>
    <n v="0"/>
  </r>
  <r>
    <x v="19"/>
    <x v="29"/>
    <x v="1"/>
    <x v="1"/>
    <x v="3"/>
    <x v="1"/>
    <x v="172"/>
    <x v="0"/>
    <x v="0"/>
    <n v="6"/>
    <n v="8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9"/>
    <x v="29"/>
    <x v="1"/>
    <x v="1"/>
    <x v="3"/>
    <x v="1"/>
    <x v="166"/>
    <x v="0"/>
    <x v="0"/>
    <n v="0"/>
    <n v="0"/>
    <n v="0"/>
    <n v="0"/>
    <n v="0"/>
    <n v="0"/>
    <n v="0"/>
    <n v="0"/>
    <n v="0"/>
    <n v="0"/>
    <n v="0"/>
    <n v="0"/>
    <n v="0"/>
    <n v="9"/>
    <n v="4"/>
    <n v="13"/>
    <n v="0"/>
    <n v="0"/>
    <n v="0"/>
    <n v="0"/>
    <n v="0"/>
    <n v="0"/>
    <n v="0"/>
    <n v="0"/>
    <n v="0"/>
  </r>
  <r>
    <x v="19"/>
    <x v="118"/>
    <x v="4"/>
    <x v="1"/>
    <x v="3"/>
    <x v="1"/>
    <x v="167"/>
    <x v="0"/>
    <x v="0"/>
    <n v="10"/>
    <n v="17"/>
    <n v="27"/>
    <n v="0"/>
    <n v="10"/>
    <n v="17"/>
    <n v="27"/>
    <n v="0"/>
    <n v="0"/>
    <n v="0"/>
    <n v="0"/>
    <n v="0"/>
    <n v="0"/>
    <n v="10"/>
    <n v="18"/>
    <n v="28"/>
    <n v="0"/>
    <n v="0"/>
    <n v="0"/>
    <n v="0"/>
    <n v="0"/>
    <n v="0"/>
    <n v="0"/>
    <n v="0"/>
    <n v="0"/>
  </r>
  <r>
    <x v="19"/>
    <x v="118"/>
    <x v="4"/>
    <x v="1"/>
    <x v="3"/>
    <x v="1"/>
    <x v="168"/>
    <x v="0"/>
    <x v="0"/>
    <n v="0"/>
    <n v="0"/>
    <n v="0"/>
    <n v="0"/>
    <n v="0"/>
    <n v="0"/>
    <n v="0"/>
    <n v="0"/>
    <n v="0"/>
    <n v="0"/>
    <n v="0"/>
    <n v="0"/>
    <n v="0"/>
    <n v="5"/>
    <n v="31"/>
    <n v="36"/>
    <n v="0"/>
    <n v="0"/>
    <n v="0"/>
    <n v="0"/>
    <n v="0"/>
    <n v="0"/>
    <n v="0"/>
    <n v="0"/>
    <n v="0"/>
  </r>
  <r>
    <x v="19"/>
    <x v="118"/>
    <x v="4"/>
    <x v="1"/>
    <x v="3"/>
    <x v="1"/>
    <x v="170"/>
    <x v="0"/>
    <x v="0"/>
    <n v="0"/>
    <n v="0"/>
    <n v="0"/>
    <n v="0"/>
    <n v="0"/>
    <n v="0"/>
    <n v="0"/>
    <n v="0"/>
    <n v="0"/>
    <n v="0"/>
    <n v="0"/>
    <n v="0"/>
    <n v="0"/>
    <n v="10"/>
    <n v="14"/>
    <n v="24"/>
    <n v="0"/>
    <n v="0"/>
    <n v="0"/>
    <n v="0"/>
    <n v="0"/>
    <n v="0"/>
    <n v="0"/>
    <n v="0"/>
    <n v="0"/>
  </r>
  <r>
    <x v="19"/>
    <x v="118"/>
    <x v="4"/>
    <x v="1"/>
    <x v="3"/>
    <x v="1"/>
    <x v="171"/>
    <x v="0"/>
    <x v="0"/>
    <n v="2"/>
    <n v="4"/>
    <n v="6"/>
    <n v="0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9"/>
    <x v="118"/>
    <x v="4"/>
    <x v="1"/>
    <x v="3"/>
    <x v="1"/>
    <x v="172"/>
    <x v="0"/>
    <x v="0"/>
    <n v="0"/>
    <n v="0"/>
    <n v="0"/>
    <n v="0"/>
    <n v="0"/>
    <n v="0"/>
    <n v="0"/>
    <n v="0"/>
    <n v="0"/>
    <n v="0"/>
    <n v="0"/>
    <n v="0"/>
    <n v="0"/>
    <n v="4"/>
    <n v="14"/>
    <n v="18"/>
    <n v="0"/>
    <n v="0"/>
    <n v="0"/>
    <n v="0"/>
    <n v="0"/>
    <n v="0"/>
    <n v="0"/>
    <n v="0"/>
    <n v="0"/>
  </r>
  <r>
    <x v="19"/>
    <x v="118"/>
    <x v="4"/>
    <x v="1"/>
    <x v="3"/>
    <x v="1"/>
    <x v="166"/>
    <x v="0"/>
    <x v="0"/>
    <n v="0"/>
    <n v="0"/>
    <n v="0"/>
    <n v="0"/>
    <n v="0"/>
    <n v="0"/>
    <n v="0"/>
    <n v="0"/>
    <n v="0"/>
    <n v="0"/>
    <n v="0"/>
    <n v="0"/>
    <n v="0"/>
    <n v="15"/>
    <n v="25"/>
    <n v="40"/>
    <n v="0"/>
    <n v="0"/>
    <n v="0"/>
    <n v="0"/>
    <n v="0"/>
    <n v="0"/>
    <n v="0"/>
    <n v="0"/>
    <n v="0"/>
  </r>
  <r>
    <x v="19"/>
    <x v="118"/>
    <x v="17"/>
    <x v="1"/>
    <x v="3"/>
    <x v="1"/>
    <x v="170"/>
    <x v="0"/>
    <x v="0"/>
    <n v="0"/>
    <n v="0"/>
    <n v="0"/>
    <n v="0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0"/>
    <n v="0"/>
    <n v="0"/>
  </r>
  <r>
    <x v="19"/>
    <x v="118"/>
    <x v="7"/>
    <x v="1"/>
    <x v="3"/>
    <x v="1"/>
    <x v="167"/>
    <x v="0"/>
    <x v="0"/>
    <n v="0"/>
    <n v="0"/>
    <n v="0"/>
    <n v="0"/>
    <n v="0"/>
    <n v="0"/>
    <n v="0"/>
    <n v="0"/>
    <n v="0"/>
    <n v="0"/>
    <n v="0"/>
    <n v="0"/>
    <n v="0"/>
    <n v="9"/>
    <n v="7"/>
    <n v="16"/>
    <n v="0"/>
    <n v="0"/>
    <n v="0"/>
    <n v="0"/>
    <n v="0"/>
    <n v="0"/>
    <n v="0"/>
    <n v="0"/>
    <n v="0"/>
  </r>
  <r>
    <x v="19"/>
    <x v="118"/>
    <x v="7"/>
    <x v="1"/>
    <x v="3"/>
    <x v="1"/>
    <x v="168"/>
    <x v="0"/>
    <x v="0"/>
    <n v="0"/>
    <n v="0"/>
    <n v="0"/>
    <n v="0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0"/>
    <n v="0"/>
    <n v="0"/>
  </r>
  <r>
    <x v="19"/>
    <x v="118"/>
    <x v="7"/>
    <x v="1"/>
    <x v="3"/>
    <x v="1"/>
    <x v="165"/>
    <x v="0"/>
    <x v="0"/>
    <n v="7"/>
    <n v="9"/>
    <n v="16"/>
    <n v="0"/>
    <n v="6"/>
    <n v="8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9"/>
    <x v="118"/>
    <x v="7"/>
    <x v="1"/>
    <x v="3"/>
    <x v="1"/>
    <x v="171"/>
    <x v="0"/>
    <x v="0"/>
    <n v="0"/>
    <n v="0"/>
    <n v="0"/>
    <n v="0"/>
    <n v="0"/>
    <n v="0"/>
    <n v="0"/>
    <n v="0"/>
    <n v="0"/>
    <n v="0"/>
    <n v="0"/>
    <n v="0"/>
    <n v="0"/>
    <n v="15"/>
    <n v="18"/>
    <n v="33"/>
    <n v="0"/>
    <n v="0"/>
    <n v="0"/>
    <n v="0"/>
    <n v="0"/>
    <n v="0"/>
    <n v="0"/>
    <n v="0"/>
    <n v="0"/>
  </r>
  <r>
    <x v="19"/>
    <x v="118"/>
    <x v="7"/>
    <x v="1"/>
    <x v="3"/>
    <x v="1"/>
    <x v="172"/>
    <x v="0"/>
    <x v="0"/>
    <n v="0"/>
    <n v="0"/>
    <n v="0"/>
    <n v="0"/>
    <n v="0"/>
    <n v="0"/>
    <n v="0"/>
    <n v="0"/>
    <n v="0"/>
    <n v="0"/>
    <n v="0"/>
    <n v="0"/>
    <n v="0"/>
    <n v="3"/>
    <n v="9"/>
    <n v="12"/>
    <n v="0"/>
    <n v="0"/>
    <n v="0"/>
    <n v="0"/>
    <n v="0"/>
    <n v="0"/>
    <n v="0"/>
    <n v="0"/>
    <n v="0"/>
  </r>
  <r>
    <x v="19"/>
    <x v="118"/>
    <x v="7"/>
    <x v="1"/>
    <x v="3"/>
    <x v="1"/>
    <x v="166"/>
    <x v="0"/>
    <x v="0"/>
    <n v="3"/>
    <n v="4"/>
    <n v="7"/>
    <n v="0"/>
    <n v="5"/>
    <n v="4"/>
    <n v="9"/>
    <n v="0"/>
    <n v="20"/>
    <n v="5"/>
    <n v="8"/>
    <n v="13"/>
    <n v="0"/>
    <n v="11"/>
    <n v="16"/>
    <n v="27"/>
    <n v="0"/>
    <n v="0"/>
    <n v="0"/>
    <n v="0"/>
    <n v="0"/>
    <n v="0"/>
    <n v="0"/>
    <n v="0"/>
    <n v="0"/>
  </r>
  <r>
    <x v="19"/>
    <x v="98"/>
    <x v="16"/>
    <x v="1"/>
    <x v="3"/>
    <x v="1"/>
    <x v="167"/>
    <x v="0"/>
    <x v="0"/>
    <n v="0"/>
    <n v="0"/>
    <n v="0"/>
    <n v="0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0"/>
    <n v="0"/>
    <n v="0"/>
  </r>
  <r>
    <x v="19"/>
    <x v="98"/>
    <x v="16"/>
    <x v="1"/>
    <x v="3"/>
    <x v="1"/>
    <x v="168"/>
    <x v="0"/>
    <x v="0"/>
    <n v="7"/>
    <n v="9"/>
    <n v="16"/>
    <n v="0"/>
    <n v="1"/>
    <n v="1"/>
    <n v="2"/>
    <n v="0"/>
    <n v="0"/>
    <n v="0"/>
    <n v="0"/>
    <n v="0"/>
    <n v="0"/>
    <n v="9"/>
    <n v="11"/>
    <n v="20"/>
    <n v="0"/>
    <n v="0"/>
    <n v="0"/>
    <n v="0"/>
    <n v="0"/>
    <n v="0"/>
    <n v="0"/>
    <n v="0"/>
    <n v="0"/>
  </r>
  <r>
    <x v="19"/>
    <x v="98"/>
    <x v="16"/>
    <x v="1"/>
    <x v="3"/>
    <x v="1"/>
    <x v="170"/>
    <x v="0"/>
    <x v="0"/>
    <n v="0"/>
    <n v="0"/>
    <n v="0"/>
    <n v="0"/>
    <n v="0"/>
    <n v="0"/>
    <n v="0"/>
    <n v="0"/>
    <n v="0"/>
    <n v="0"/>
    <n v="0"/>
    <n v="0"/>
    <n v="0"/>
    <n v="5"/>
    <n v="7"/>
    <n v="12"/>
    <n v="0"/>
    <n v="0"/>
    <n v="0"/>
    <n v="0"/>
    <n v="0"/>
    <n v="0"/>
    <n v="0"/>
    <n v="0"/>
    <n v="0"/>
  </r>
  <r>
    <x v="19"/>
    <x v="98"/>
    <x v="16"/>
    <x v="1"/>
    <x v="3"/>
    <x v="1"/>
    <x v="166"/>
    <x v="0"/>
    <x v="0"/>
    <n v="0"/>
    <n v="0"/>
    <n v="0"/>
    <n v="0"/>
    <n v="0"/>
    <n v="0"/>
    <n v="0"/>
    <n v="0"/>
    <n v="19"/>
    <n v="13"/>
    <n v="6"/>
    <n v="19"/>
    <n v="0"/>
    <n v="13"/>
    <n v="6"/>
    <n v="19"/>
    <n v="0"/>
    <n v="0"/>
    <n v="0"/>
    <n v="0"/>
    <n v="0"/>
    <n v="0"/>
    <n v="0"/>
    <n v="0"/>
    <n v="0"/>
  </r>
  <r>
    <x v="19"/>
    <x v="98"/>
    <x v="0"/>
    <x v="1"/>
    <x v="3"/>
    <x v="1"/>
    <x v="167"/>
    <x v="0"/>
    <x v="0"/>
    <n v="7"/>
    <n v="19"/>
    <n v="26"/>
    <n v="0"/>
    <n v="5"/>
    <n v="14"/>
    <n v="19"/>
    <n v="0"/>
    <n v="0"/>
    <n v="0"/>
    <n v="0"/>
    <n v="0"/>
    <n v="0"/>
    <n v="30"/>
    <n v="36"/>
    <n v="66"/>
    <n v="0"/>
    <n v="0"/>
    <n v="0"/>
    <n v="0"/>
    <n v="0"/>
    <n v="0"/>
    <n v="0"/>
    <n v="0"/>
    <n v="0"/>
  </r>
  <r>
    <x v="19"/>
    <x v="98"/>
    <x v="0"/>
    <x v="1"/>
    <x v="3"/>
    <x v="1"/>
    <x v="168"/>
    <x v="0"/>
    <x v="0"/>
    <n v="0"/>
    <n v="0"/>
    <n v="0"/>
    <n v="0"/>
    <n v="0"/>
    <n v="0"/>
    <n v="0"/>
    <n v="0"/>
    <n v="25"/>
    <n v="8"/>
    <n v="17"/>
    <n v="25"/>
    <n v="0"/>
    <n v="28"/>
    <n v="78"/>
    <n v="106"/>
    <n v="0"/>
    <n v="0"/>
    <n v="0"/>
    <n v="0"/>
    <n v="0"/>
    <n v="0"/>
    <n v="0"/>
    <n v="0"/>
    <n v="0"/>
  </r>
  <r>
    <x v="19"/>
    <x v="98"/>
    <x v="0"/>
    <x v="1"/>
    <x v="3"/>
    <x v="1"/>
    <x v="169"/>
    <x v="0"/>
    <x v="0"/>
    <n v="0"/>
    <n v="0"/>
    <n v="0"/>
    <n v="0"/>
    <n v="0"/>
    <n v="0"/>
    <n v="0"/>
    <n v="0"/>
    <n v="21"/>
    <n v="11"/>
    <n v="10"/>
    <n v="21"/>
    <n v="0"/>
    <n v="11"/>
    <n v="10"/>
    <n v="21"/>
    <n v="0"/>
    <n v="0"/>
    <n v="0"/>
    <n v="0"/>
    <n v="0"/>
    <n v="0"/>
    <n v="0"/>
    <n v="0"/>
    <n v="0"/>
  </r>
  <r>
    <x v="19"/>
    <x v="98"/>
    <x v="0"/>
    <x v="1"/>
    <x v="3"/>
    <x v="1"/>
    <x v="170"/>
    <x v="0"/>
    <x v="0"/>
    <n v="1"/>
    <n v="15"/>
    <n v="16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9"/>
    <x v="98"/>
    <x v="0"/>
    <x v="1"/>
    <x v="3"/>
    <x v="1"/>
    <x v="165"/>
    <x v="0"/>
    <x v="0"/>
    <n v="0"/>
    <n v="0"/>
    <n v="0"/>
    <n v="0"/>
    <n v="0"/>
    <n v="0"/>
    <n v="0"/>
    <n v="0"/>
    <n v="18"/>
    <n v="9"/>
    <n v="9"/>
    <n v="18"/>
    <n v="0"/>
    <n v="17"/>
    <n v="17"/>
    <n v="34"/>
    <n v="0"/>
    <n v="0"/>
    <n v="0"/>
    <n v="0"/>
    <n v="0"/>
    <n v="0"/>
    <n v="0"/>
    <n v="0"/>
    <n v="0"/>
  </r>
  <r>
    <x v="19"/>
    <x v="98"/>
    <x v="0"/>
    <x v="1"/>
    <x v="3"/>
    <x v="1"/>
    <x v="171"/>
    <x v="0"/>
    <x v="0"/>
    <n v="0"/>
    <n v="0"/>
    <n v="0"/>
    <n v="0"/>
    <n v="0"/>
    <n v="0"/>
    <n v="0"/>
    <n v="0"/>
    <n v="0"/>
    <n v="0"/>
    <n v="0"/>
    <n v="0"/>
    <n v="0"/>
    <n v="13"/>
    <n v="19"/>
    <n v="32"/>
    <n v="0"/>
    <n v="0"/>
    <n v="0"/>
    <n v="0"/>
    <n v="0"/>
    <n v="0"/>
    <n v="0"/>
    <n v="0"/>
    <n v="0"/>
  </r>
  <r>
    <x v="19"/>
    <x v="98"/>
    <x v="0"/>
    <x v="1"/>
    <x v="3"/>
    <x v="1"/>
    <x v="188"/>
    <x v="0"/>
    <x v="0"/>
    <n v="10"/>
    <n v="10"/>
    <n v="20"/>
    <n v="0"/>
    <n v="9"/>
    <n v="7"/>
    <n v="16"/>
    <n v="0"/>
    <n v="0"/>
    <n v="0"/>
    <n v="0"/>
    <n v="0"/>
    <n v="0"/>
    <n v="27"/>
    <n v="27"/>
    <n v="54"/>
    <n v="0"/>
    <n v="0"/>
    <n v="0"/>
    <n v="0"/>
    <n v="0"/>
    <n v="0"/>
    <n v="0"/>
    <n v="0"/>
    <n v="0"/>
  </r>
  <r>
    <x v="19"/>
    <x v="98"/>
    <x v="0"/>
    <x v="1"/>
    <x v="3"/>
    <x v="1"/>
    <x v="166"/>
    <x v="0"/>
    <x v="0"/>
    <n v="9"/>
    <n v="8"/>
    <n v="17"/>
    <n v="0"/>
    <n v="5"/>
    <n v="2"/>
    <n v="7"/>
    <n v="0"/>
    <n v="0"/>
    <n v="0"/>
    <n v="0"/>
    <n v="0"/>
    <n v="0"/>
    <n v="32"/>
    <n v="23"/>
    <n v="55"/>
    <n v="0"/>
    <n v="0"/>
    <n v="0"/>
    <n v="0"/>
    <n v="0"/>
    <n v="0"/>
    <n v="0"/>
    <n v="0"/>
    <n v="0"/>
  </r>
  <r>
    <x v="19"/>
    <x v="98"/>
    <x v="0"/>
    <x v="1"/>
    <x v="3"/>
    <x v="1"/>
    <x v="173"/>
    <x v="0"/>
    <x v="0"/>
    <n v="0"/>
    <n v="0"/>
    <n v="0"/>
    <n v="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0"/>
    <n v="0"/>
    <n v="0"/>
  </r>
  <r>
    <x v="19"/>
    <x v="98"/>
    <x v="2"/>
    <x v="1"/>
    <x v="3"/>
    <x v="1"/>
    <x v="168"/>
    <x v="0"/>
    <x v="0"/>
    <n v="10"/>
    <n v="9"/>
    <n v="19"/>
    <n v="0"/>
    <n v="0"/>
    <n v="0"/>
    <n v="0"/>
    <n v="0"/>
    <n v="33"/>
    <n v="9"/>
    <n v="24"/>
    <n v="33"/>
    <n v="0"/>
    <n v="15"/>
    <n v="45"/>
    <n v="60"/>
    <n v="0"/>
    <n v="0"/>
    <n v="0"/>
    <n v="0"/>
    <n v="0"/>
    <n v="0"/>
    <n v="0"/>
    <n v="0"/>
    <n v="0"/>
  </r>
  <r>
    <x v="19"/>
    <x v="98"/>
    <x v="2"/>
    <x v="1"/>
    <x v="3"/>
    <x v="1"/>
    <x v="170"/>
    <x v="0"/>
    <x v="0"/>
    <n v="0"/>
    <n v="0"/>
    <n v="0"/>
    <n v="0"/>
    <n v="0"/>
    <n v="0"/>
    <n v="0"/>
    <n v="0"/>
    <n v="25"/>
    <n v="7"/>
    <n v="18"/>
    <n v="25"/>
    <n v="0"/>
    <n v="18"/>
    <n v="31"/>
    <n v="49"/>
    <n v="0"/>
    <n v="0"/>
    <n v="0"/>
    <n v="0"/>
    <n v="0"/>
    <n v="0"/>
    <n v="0"/>
    <n v="0"/>
    <n v="0"/>
  </r>
  <r>
    <x v="19"/>
    <x v="98"/>
    <x v="2"/>
    <x v="1"/>
    <x v="3"/>
    <x v="1"/>
    <x v="171"/>
    <x v="0"/>
    <x v="0"/>
    <n v="0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0"/>
    <n v="0"/>
    <n v="0"/>
  </r>
  <r>
    <x v="19"/>
    <x v="98"/>
    <x v="2"/>
    <x v="1"/>
    <x v="3"/>
    <x v="1"/>
    <x v="172"/>
    <x v="0"/>
    <x v="0"/>
    <n v="0"/>
    <n v="0"/>
    <n v="0"/>
    <n v="0"/>
    <n v="0"/>
    <n v="0"/>
    <n v="0"/>
    <n v="0"/>
    <n v="0"/>
    <n v="0"/>
    <n v="0"/>
    <n v="0"/>
    <n v="0"/>
    <n v="16"/>
    <n v="17"/>
    <n v="33"/>
    <n v="0"/>
    <n v="0"/>
    <n v="0"/>
    <n v="0"/>
    <n v="0"/>
    <n v="0"/>
    <n v="0"/>
    <n v="0"/>
    <n v="0"/>
  </r>
  <r>
    <x v="19"/>
    <x v="98"/>
    <x v="2"/>
    <x v="1"/>
    <x v="3"/>
    <x v="1"/>
    <x v="166"/>
    <x v="0"/>
    <x v="0"/>
    <n v="0"/>
    <n v="0"/>
    <n v="0"/>
    <n v="0"/>
    <n v="0"/>
    <n v="0"/>
    <n v="0"/>
    <n v="0"/>
    <n v="0"/>
    <n v="0"/>
    <n v="0"/>
    <n v="0"/>
    <n v="0"/>
    <n v="26"/>
    <n v="23"/>
    <n v="49"/>
    <n v="0"/>
    <n v="0"/>
    <n v="0"/>
    <n v="0"/>
    <n v="0"/>
    <n v="0"/>
    <n v="0"/>
    <n v="0"/>
    <n v="0"/>
  </r>
  <r>
    <x v="14"/>
    <x v="24"/>
    <x v="0"/>
    <x v="1"/>
    <x v="3"/>
    <x v="1"/>
    <x v="187"/>
    <x v="1"/>
    <x v="1"/>
    <n v="0"/>
    <n v="0"/>
    <n v="0"/>
    <n v="0"/>
    <n v="0"/>
    <n v="0"/>
    <n v="0"/>
    <n v="0"/>
    <n v="50"/>
    <n v="2"/>
    <n v="17"/>
    <n v="19"/>
    <n v="0"/>
    <n v="4"/>
    <n v="20"/>
    <n v="24"/>
    <n v="0"/>
    <n v="0"/>
    <n v="0"/>
    <n v="0"/>
    <n v="0"/>
    <n v="0"/>
    <n v="0"/>
    <n v="0"/>
    <n v="0"/>
  </r>
  <r>
    <x v="68"/>
    <x v="108"/>
    <x v="16"/>
    <x v="1"/>
    <x v="3"/>
    <x v="1"/>
    <x v="185"/>
    <x v="0"/>
    <x v="4"/>
    <n v="0"/>
    <n v="0"/>
    <n v="0"/>
    <n v="0"/>
    <n v="0"/>
    <n v="0"/>
    <n v="0"/>
    <n v="0"/>
    <n v="66"/>
    <n v="24"/>
    <n v="42"/>
    <n v="66"/>
    <n v="0"/>
    <n v="24"/>
    <n v="42"/>
    <n v="66"/>
    <n v="0"/>
    <n v="0"/>
    <n v="0"/>
    <n v="0"/>
    <n v="0"/>
    <n v="0"/>
    <n v="0"/>
    <n v="0"/>
    <n v="0"/>
  </r>
  <r>
    <x v="68"/>
    <x v="110"/>
    <x v="0"/>
    <x v="1"/>
    <x v="3"/>
    <x v="1"/>
    <x v="189"/>
    <x v="0"/>
    <x v="4"/>
    <n v="0"/>
    <n v="0"/>
    <n v="0"/>
    <n v="0"/>
    <n v="0"/>
    <n v="0"/>
    <n v="0"/>
    <n v="0"/>
    <n v="40"/>
    <n v="12"/>
    <n v="28"/>
    <n v="40"/>
    <n v="0"/>
    <n v="22"/>
    <n v="67"/>
    <n v="89"/>
    <n v="0"/>
    <n v="0"/>
    <n v="0"/>
    <n v="0"/>
    <n v="0"/>
    <n v="0"/>
    <n v="0"/>
    <n v="0"/>
    <n v="0"/>
  </r>
  <r>
    <x v="68"/>
    <x v="110"/>
    <x v="0"/>
    <x v="1"/>
    <x v="3"/>
    <x v="1"/>
    <x v="190"/>
    <x v="0"/>
    <x v="4"/>
    <n v="0"/>
    <n v="0"/>
    <n v="0"/>
    <n v="0"/>
    <n v="0"/>
    <n v="1"/>
    <n v="1"/>
    <n v="0"/>
    <n v="0"/>
    <n v="0"/>
    <n v="0"/>
    <n v="0"/>
    <n v="0"/>
    <n v="20"/>
    <n v="38"/>
    <n v="58"/>
    <n v="0"/>
    <n v="0"/>
    <n v="0"/>
    <n v="0"/>
    <n v="0"/>
    <n v="0"/>
    <n v="0"/>
    <n v="0"/>
    <n v="0"/>
  </r>
  <r>
    <x v="68"/>
    <x v="113"/>
    <x v="2"/>
    <x v="1"/>
    <x v="3"/>
    <x v="1"/>
    <x v="179"/>
    <x v="0"/>
    <x v="4"/>
    <n v="13"/>
    <n v="72"/>
    <n v="85"/>
    <n v="0"/>
    <n v="2"/>
    <n v="3"/>
    <n v="5"/>
    <n v="0"/>
    <n v="0"/>
    <n v="0"/>
    <n v="0"/>
    <n v="0"/>
    <n v="0"/>
    <n v="2"/>
    <n v="30"/>
    <n v="32"/>
    <n v="0"/>
    <n v="0"/>
    <n v="0"/>
    <n v="0"/>
    <n v="0"/>
    <n v="0"/>
    <n v="0"/>
    <n v="0"/>
    <n v="0"/>
  </r>
  <r>
    <x v="68"/>
    <x v="116"/>
    <x v="7"/>
    <x v="1"/>
    <x v="3"/>
    <x v="1"/>
    <x v="179"/>
    <x v="0"/>
    <x v="4"/>
    <n v="7"/>
    <n v="17"/>
    <n v="24"/>
    <n v="0"/>
    <n v="1"/>
    <n v="1"/>
    <n v="2"/>
    <n v="0"/>
    <n v="0"/>
    <n v="0"/>
    <n v="0"/>
    <n v="0"/>
    <n v="0"/>
    <n v="8"/>
    <n v="35"/>
    <n v="43"/>
    <n v="0"/>
    <n v="0"/>
    <n v="0"/>
    <n v="0"/>
    <n v="0"/>
    <n v="0"/>
    <n v="0"/>
    <n v="0"/>
    <n v="0"/>
  </r>
  <r>
    <x v="20"/>
    <x v="45"/>
    <x v="8"/>
    <x v="1"/>
    <x v="0"/>
    <x v="0"/>
    <x v="191"/>
    <x v="1"/>
    <x v="1"/>
    <n v="0"/>
    <n v="0"/>
    <n v="0"/>
    <n v="0"/>
    <n v="0"/>
    <n v="0"/>
    <n v="0"/>
    <n v="0"/>
    <n v="23"/>
    <n v="17"/>
    <n v="6"/>
    <n v="23"/>
    <n v="0"/>
    <n v="33"/>
    <n v="11"/>
    <n v="44"/>
    <n v="0"/>
    <n v="0"/>
    <n v="0"/>
    <n v="0"/>
    <n v="0"/>
    <n v="0"/>
    <n v="0"/>
    <n v="0"/>
    <n v="0"/>
  </r>
  <r>
    <x v="20"/>
    <x v="30"/>
    <x v="2"/>
    <x v="1"/>
    <x v="0"/>
    <x v="0"/>
    <x v="192"/>
    <x v="1"/>
    <x v="1"/>
    <n v="20"/>
    <n v="8"/>
    <n v="28"/>
    <n v="0"/>
    <n v="0"/>
    <n v="0"/>
    <n v="0"/>
    <n v="0"/>
    <n v="100"/>
    <n v="68"/>
    <n v="24"/>
    <n v="92"/>
    <n v="0"/>
    <n v="713"/>
    <n v="246"/>
    <n v="959"/>
    <n v="0"/>
    <n v="0"/>
    <n v="0"/>
    <n v="0"/>
    <n v="0"/>
    <n v="0"/>
    <n v="0"/>
    <n v="0"/>
    <n v="0"/>
  </r>
  <r>
    <x v="20"/>
    <x v="47"/>
    <x v="9"/>
    <x v="1"/>
    <x v="0"/>
    <x v="0"/>
    <x v="191"/>
    <x v="1"/>
    <x v="1"/>
    <n v="0"/>
    <n v="0"/>
    <n v="0"/>
    <n v="0"/>
    <n v="0"/>
    <n v="0"/>
    <n v="0"/>
    <n v="0"/>
    <n v="26"/>
    <n v="20"/>
    <n v="6"/>
    <n v="26"/>
    <n v="0"/>
    <n v="47"/>
    <n v="12"/>
    <n v="59"/>
    <n v="0"/>
    <n v="0"/>
    <n v="0"/>
    <n v="0"/>
    <n v="0"/>
    <n v="0"/>
    <n v="0"/>
    <n v="0"/>
    <n v="0"/>
  </r>
  <r>
    <x v="20"/>
    <x v="48"/>
    <x v="4"/>
    <x v="1"/>
    <x v="0"/>
    <x v="0"/>
    <x v="191"/>
    <x v="1"/>
    <x v="1"/>
    <n v="0"/>
    <n v="0"/>
    <n v="0"/>
    <n v="0"/>
    <n v="0"/>
    <n v="0"/>
    <n v="0"/>
    <n v="0"/>
    <n v="21"/>
    <n v="16"/>
    <n v="5"/>
    <n v="21"/>
    <n v="0"/>
    <n v="21"/>
    <n v="11"/>
    <n v="32"/>
    <n v="0"/>
    <n v="0"/>
    <n v="0"/>
    <n v="0"/>
    <n v="0"/>
    <n v="0"/>
    <n v="0"/>
    <n v="0"/>
    <n v="0"/>
  </r>
  <r>
    <x v="70"/>
    <x v="119"/>
    <x v="2"/>
    <x v="1"/>
    <x v="0"/>
    <x v="0"/>
    <x v="193"/>
    <x v="1"/>
    <x v="1"/>
    <n v="8"/>
    <n v="1"/>
    <n v="9"/>
    <n v="0"/>
    <n v="0"/>
    <n v="0"/>
    <n v="0"/>
    <n v="0"/>
    <n v="0"/>
    <n v="0"/>
    <n v="0"/>
    <n v="0"/>
    <n v="0"/>
    <n v="17"/>
    <n v="2"/>
    <n v="19"/>
    <n v="0"/>
    <n v="0"/>
    <n v="0"/>
    <n v="0"/>
    <n v="0"/>
    <n v="0"/>
    <n v="0"/>
    <n v="0"/>
    <n v="0"/>
  </r>
  <r>
    <x v="7"/>
    <x v="11"/>
    <x v="3"/>
    <x v="1"/>
    <x v="0"/>
    <x v="0"/>
    <x v="194"/>
    <x v="1"/>
    <x v="1"/>
    <n v="15"/>
    <n v="1"/>
    <n v="16"/>
    <n v="0"/>
    <n v="5"/>
    <n v="2"/>
    <n v="7"/>
    <n v="0"/>
    <n v="30"/>
    <n v="23"/>
    <n v="5"/>
    <n v="28"/>
    <n v="0"/>
    <n v="46"/>
    <n v="13"/>
    <n v="59"/>
    <n v="0"/>
    <n v="0"/>
    <n v="0"/>
    <n v="0"/>
    <n v="0"/>
    <n v="0"/>
    <n v="0"/>
    <n v="0"/>
    <n v="0"/>
  </r>
  <r>
    <x v="71"/>
    <x v="120"/>
    <x v="0"/>
    <x v="1"/>
    <x v="0"/>
    <x v="0"/>
    <x v="195"/>
    <x v="1"/>
    <x v="1"/>
    <n v="19"/>
    <n v="14"/>
    <n v="33"/>
    <n v="0"/>
    <n v="28"/>
    <n v="24"/>
    <n v="52"/>
    <n v="0"/>
    <n v="30"/>
    <n v="11"/>
    <n v="5"/>
    <n v="16"/>
    <n v="0"/>
    <n v="56"/>
    <n v="42"/>
    <n v="98"/>
    <n v="0"/>
    <n v="0"/>
    <n v="0"/>
    <n v="0"/>
    <n v="0"/>
    <n v="0"/>
    <n v="0"/>
    <n v="0"/>
    <n v="0"/>
  </r>
  <r>
    <x v="11"/>
    <x v="15"/>
    <x v="0"/>
    <x v="1"/>
    <x v="0"/>
    <x v="0"/>
    <x v="196"/>
    <x v="1"/>
    <x v="1"/>
    <n v="0"/>
    <n v="0"/>
    <n v="0"/>
    <n v="0"/>
    <n v="0"/>
    <n v="0"/>
    <n v="0"/>
    <n v="0"/>
    <n v="0"/>
    <n v="1"/>
    <n v="6"/>
    <n v="7"/>
    <n v="0"/>
    <n v="23"/>
    <n v="26"/>
    <n v="49"/>
    <n v="0"/>
    <n v="0"/>
    <n v="0"/>
    <n v="0"/>
    <n v="0"/>
    <n v="0"/>
    <n v="0"/>
    <n v="0"/>
    <n v="0"/>
  </r>
  <r>
    <x v="12"/>
    <x v="16"/>
    <x v="0"/>
    <x v="1"/>
    <x v="0"/>
    <x v="0"/>
    <x v="194"/>
    <x v="1"/>
    <x v="1"/>
    <n v="20"/>
    <n v="38"/>
    <n v="58"/>
    <n v="0"/>
    <n v="33"/>
    <n v="54"/>
    <n v="87"/>
    <n v="0"/>
    <n v="80"/>
    <n v="14"/>
    <n v="18"/>
    <n v="32"/>
    <n v="0"/>
    <n v="94"/>
    <n v="112"/>
    <n v="206"/>
    <n v="0"/>
    <n v="0"/>
    <n v="0"/>
    <n v="0"/>
    <n v="0"/>
    <n v="0"/>
    <n v="0"/>
    <n v="0"/>
    <n v="0"/>
  </r>
  <r>
    <x v="72"/>
    <x v="121"/>
    <x v="2"/>
    <x v="1"/>
    <x v="0"/>
    <x v="0"/>
    <x v="197"/>
    <x v="1"/>
    <x v="1"/>
    <n v="7"/>
    <n v="1"/>
    <n v="8"/>
    <n v="0"/>
    <n v="7"/>
    <n v="1"/>
    <n v="8"/>
    <n v="0"/>
    <n v="40"/>
    <n v="10"/>
    <n v="1"/>
    <n v="11"/>
    <n v="0"/>
    <n v="17"/>
    <n v="2"/>
    <n v="19"/>
    <n v="0"/>
    <n v="0"/>
    <n v="0"/>
    <n v="0"/>
    <n v="0"/>
    <n v="0"/>
    <n v="0"/>
    <n v="0"/>
    <n v="0"/>
  </r>
  <r>
    <x v="72"/>
    <x v="121"/>
    <x v="2"/>
    <x v="1"/>
    <x v="0"/>
    <x v="0"/>
    <x v="198"/>
    <x v="1"/>
    <x v="1"/>
    <n v="5"/>
    <n v="4"/>
    <n v="9"/>
    <n v="0"/>
    <n v="5"/>
    <n v="4"/>
    <n v="9"/>
    <n v="0"/>
    <n v="40"/>
    <n v="8"/>
    <n v="6"/>
    <n v="14"/>
    <n v="0"/>
    <n v="14"/>
    <n v="9"/>
    <n v="23"/>
    <n v="0"/>
    <n v="0"/>
    <n v="0"/>
    <n v="0"/>
    <n v="0"/>
    <n v="0"/>
    <n v="0"/>
    <n v="0"/>
    <n v="0"/>
  </r>
  <r>
    <x v="72"/>
    <x v="121"/>
    <x v="2"/>
    <x v="1"/>
    <x v="0"/>
    <x v="0"/>
    <x v="1"/>
    <x v="1"/>
    <x v="1"/>
    <n v="7"/>
    <n v="5"/>
    <n v="12"/>
    <n v="0"/>
    <n v="7"/>
    <n v="5"/>
    <n v="12"/>
    <n v="0"/>
    <n v="50"/>
    <n v="5"/>
    <n v="7"/>
    <n v="12"/>
    <n v="0"/>
    <n v="8"/>
    <n v="13"/>
    <n v="21"/>
    <n v="0"/>
    <n v="0"/>
    <n v="0"/>
    <n v="0"/>
    <n v="0"/>
    <n v="0"/>
    <n v="0"/>
    <n v="0"/>
    <n v="0"/>
  </r>
  <r>
    <x v="23"/>
    <x v="33"/>
    <x v="4"/>
    <x v="1"/>
    <x v="0"/>
    <x v="0"/>
    <x v="199"/>
    <x v="0"/>
    <x v="3"/>
    <n v="0"/>
    <n v="0"/>
    <n v="0"/>
    <n v="0"/>
    <n v="0"/>
    <n v="0"/>
    <n v="0"/>
    <n v="0"/>
    <n v="140"/>
    <n v="86"/>
    <n v="54"/>
    <n v="140"/>
    <n v="0"/>
    <n v="86"/>
    <n v="54"/>
    <n v="140"/>
    <n v="0"/>
    <n v="0"/>
    <n v="0"/>
    <n v="0"/>
    <n v="0"/>
    <n v="0"/>
    <n v="0"/>
    <n v="0"/>
    <n v="0"/>
  </r>
  <r>
    <x v="23"/>
    <x v="33"/>
    <x v="4"/>
    <x v="1"/>
    <x v="0"/>
    <x v="0"/>
    <x v="200"/>
    <x v="0"/>
    <x v="3"/>
    <n v="0"/>
    <n v="11"/>
    <n v="11"/>
    <n v="0"/>
    <n v="4"/>
    <n v="13"/>
    <n v="17"/>
    <n v="0"/>
    <n v="40"/>
    <n v="7"/>
    <n v="13"/>
    <n v="20"/>
    <n v="0"/>
    <n v="46"/>
    <n v="99"/>
    <n v="145"/>
    <n v="0"/>
    <n v="0"/>
    <n v="0"/>
    <n v="0"/>
    <n v="0"/>
    <n v="0"/>
    <n v="0"/>
    <n v="0"/>
    <n v="0"/>
  </r>
  <r>
    <x v="23"/>
    <x v="33"/>
    <x v="4"/>
    <x v="1"/>
    <x v="0"/>
    <x v="0"/>
    <x v="201"/>
    <x v="0"/>
    <x v="3"/>
    <n v="27"/>
    <n v="8"/>
    <n v="35"/>
    <n v="0"/>
    <n v="41"/>
    <n v="11"/>
    <n v="52"/>
    <n v="0"/>
    <n v="0"/>
    <n v="0"/>
    <n v="0"/>
    <n v="0"/>
    <n v="0"/>
    <n v="16"/>
    <n v="1"/>
    <n v="17"/>
    <n v="0"/>
    <n v="0"/>
    <n v="0"/>
    <n v="0"/>
    <n v="0"/>
    <n v="0"/>
    <n v="0"/>
    <n v="0"/>
    <n v="0"/>
  </r>
  <r>
    <x v="23"/>
    <x v="33"/>
    <x v="4"/>
    <x v="1"/>
    <x v="0"/>
    <x v="0"/>
    <x v="197"/>
    <x v="0"/>
    <x v="3"/>
    <n v="19"/>
    <n v="11"/>
    <n v="30"/>
    <n v="0"/>
    <n v="17"/>
    <n v="17"/>
    <n v="34"/>
    <n v="0"/>
    <n v="80"/>
    <n v="36"/>
    <n v="12"/>
    <n v="48"/>
    <n v="0"/>
    <n v="129"/>
    <n v="56"/>
    <n v="185"/>
    <n v="0"/>
    <n v="0"/>
    <n v="0"/>
    <n v="0"/>
    <n v="0"/>
    <n v="0"/>
    <n v="0"/>
    <n v="0"/>
    <n v="0"/>
  </r>
  <r>
    <x v="23"/>
    <x v="33"/>
    <x v="4"/>
    <x v="1"/>
    <x v="0"/>
    <x v="0"/>
    <x v="202"/>
    <x v="0"/>
    <x v="3"/>
    <n v="23"/>
    <n v="5"/>
    <n v="28"/>
    <n v="0"/>
    <n v="24"/>
    <n v="13"/>
    <n v="37"/>
    <n v="0"/>
    <n v="80"/>
    <n v="56"/>
    <n v="23"/>
    <n v="79"/>
    <n v="0"/>
    <n v="190"/>
    <n v="79"/>
    <n v="269"/>
    <n v="0"/>
    <n v="0"/>
    <n v="0"/>
    <n v="0"/>
    <n v="0"/>
    <n v="0"/>
    <n v="0"/>
    <n v="0"/>
    <n v="0"/>
  </r>
  <r>
    <x v="23"/>
    <x v="33"/>
    <x v="4"/>
    <x v="1"/>
    <x v="0"/>
    <x v="0"/>
    <x v="203"/>
    <x v="0"/>
    <x v="3"/>
    <n v="0"/>
    <n v="0"/>
    <n v="0"/>
    <n v="0"/>
    <n v="0"/>
    <n v="0"/>
    <n v="0"/>
    <n v="0"/>
    <n v="120"/>
    <n v="71"/>
    <n v="7"/>
    <n v="78"/>
    <n v="0"/>
    <n v="362"/>
    <n v="39"/>
    <n v="401"/>
    <n v="0"/>
    <n v="0"/>
    <n v="0"/>
    <n v="0"/>
    <n v="0"/>
    <n v="0"/>
    <n v="0"/>
    <n v="0"/>
    <n v="0"/>
  </r>
  <r>
    <x v="23"/>
    <x v="33"/>
    <x v="4"/>
    <x v="1"/>
    <x v="0"/>
    <x v="0"/>
    <x v="204"/>
    <x v="0"/>
    <x v="3"/>
    <n v="0"/>
    <n v="0"/>
    <n v="0"/>
    <n v="0"/>
    <n v="0"/>
    <n v="0"/>
    <n v="0"/>
    <n v="0"/>
    <n v="0"/>
    <n v="0"/>
    <n v="0"/>
    <n v="0"/>
    <n v="0"/>
    <n v="27"/>
    <n v="16"/>
    <n v="43"/>
    <n v="0"/>
    <n v="0"/>
    <n v="0"/>
    <n v="0"/>
    <n v="0"/>
    <n v="0"/>
    <n v="0"/>
    <n v="0"/>
    <n v="0"/>
  </r>
  <r>
    <x v="49"/>
    <x v="69"/>
    <x v="10"/>
    <x v="1"/>
    <x v="0"/>
    <x v="0"/>
    <x v="205"/>
    <x v="0"/>
    <x v="3"/>
    <n v="10"/>
    <n v="0"/>
    <n v="10"/>
    <n v="0"/>
    <n v="8"/>
    <n v="0"/>
    <n v="8"/>
    <n v="0"/>
    <n v="40"/>
    <n v="21"/>
    <n v="4"/>
    <n v="25"/>
    <n v="0"/>
    <n v="54"/>
    <n v="7"/>
    <n v="61"/>
    <n v="0"/>
    <n v="0"/>
    <n v="0"/>
    <n v="0"/>
    <n v="0"/>
    <n v="0"/>
    <n v="0"/>
    <n v="0"/>
    <n v="0"/>
  </r>
  <r>
    <x v="49"/>
    <x v="69"/>
    <x v="10"/>
    <x v="1"/>
    <x v="0"/>
    <x v="0"/>
    <x v="197"/>
    <x v="0"/>
    <x v="3"/>
    <n v="15"/>
    <n v="9"/>
    <n v="24"/>
    <n v="0"/>
    <n v="8"/>
    <n v="6"/>
    <n v="14"/>
    <n v="0"/>
    <n v="40"/>
    <n v="19"/>
    <n v="8"/>
    <n v="27"/>
    <n v="0"/>
    <n v="68"/>
    <n v="29"/>
    <n v="97"/>
    <n v="0"/>
    <n v="0"/>
    <n v="0"/>
    <n v="0"/>
    <n v="0"/>
    <n v="0"/>
    <n v="0"/>
    <n v="0"/>
    <n v="0"/>
  </r>
  <r>
    <x v="49"/>
    <x v="69"/>
    <x v="10"/>
    <x v="1"/>
    <x v="0"/>
    <x v="0"/>
    <x v="202"/>
    <x v="0"/>
    <x v="3"/>
    <n v="12"/>
    <n v="16"/>
    <n v="28"/>
    <n v="0"/>
    <n v="15"/>
    <n v="23"/>
    <n v="38"/>
    <n v="0"/>
    <n v="60"/>
    <n v="20"/>
    <n v="9"/>
    <n v="29"/>
    <n v="0"/>
    <n v="108"/>
    <n v="57"/>
    <n v="165"/>
    <n v="0"/>
    <n v="0"/>
    <n v="0"/>
    <n v="0"/>
    <n v="0"/>
    <n v="1"/>
    <n v="1"/>
    <n v="2"/>
    <n v="0"/>
  </r>
  <r>
    <x v="49"/>
    <x v="69"/>
    <x v="10"/>
    <x v="1"/>
    <x v="0"/>
    <x v="0"/>
    <x v="203"/>
    <x v="0"/>
    <x v="3"/>
    <n v="15"/>
    <n v="1"/>
    <n v="16"/>
    <n v="0"/>
    <n v="1"/>
    <n v="1"/>
    <n v="2"/>
    <n v="0"/>
    <n v="40"/>
    <n v="14"/>
    <n v="1"/>
    <n v="15"/>
    <n v="0"/>
    <n v="69"/>
    <n v="5"/>
    <n v="74"/>
    <n v="0"/>
    <n v="0"/>
    <n v="0"/>
    <n v="0"/>
    <n v="0"/>
    <n v="0"/>
    <n v="0"/>
    <n v="0"/>
    <n v="0"/>
  </r>
  <r>
    <x v="24"/>
    <x v="34"/>
    <x v="2"/>
    <x v="1"/>
    <x v="0"/>
    <x v="0"/>
    <x v="206"/>
    <x v="0"/>
    <x v="3"/>
    <n v="9"/>
    <n v="1"/>
    <n v="10"/>
    <n v="0"/>
    <n v="6"/>
    <n v="1"/>
    <n v="7"/>
    <n v="0"/>
    <n v="0"/>
    <n v="0"/>
    <n v="0"/>
    <n v="0"/>
    <n v="0"/>
    <n v="9"/>
    <n v="4"/>
    <n v="13"/>
    <n v="0"/>
    <n v="0"/>
    <n v="0"/>
    <n v="0"/>
    <n v="0"/>
    <n v="0"/>
    <n v="0"/>
    <n v="0"/>
    <n v="0"/>
  </r>
  <r>
    <x v="24"/>
    <x v="34"/>
    <x v="2"/>
    <x v="1"/>
    <x v="0"/>
    <x v="0"/>
    <x v="207"/>
    <x v="0"/>
    <x v="3"/>
    <n v="8"/>
    <n v="2"/>
    <n v="10"/>
    <n v="0"/>
    <n v="13"/>
    <n v="2"/>
    <n v="15"/>
    <n v="0"/>
    <n v="0"/>
    <n v="0"/>
    <n v="0"/>
    <n v="0"/>
    <n v="0"/>
    <n v="11"/>
    <n v="11"/>
    <n v="22"/>
    <n v="0"/>
    <n v="0"/>
    <n v="0"/>
    <n v="0"/>
    <n v="0"/>
    <n v="0"/>
    <n v="0"/>
    <n v="0"/>
    <n v="0"/>
  </r>
  <r>
    <x v="24"/>
    <x v="34"/>
    <x v="2"/>
    <x v="1"/>
    <x v="0"/>
    <x v="0"/>
    <x v="208"/>
    <x v="0"/>
    <x v="3"/>
    <n v="0"/>
    <n v="0"/>
    <n v="0"/>
    <n v="0"/>
    <n v="0"/>
    <n v="0"/>
    <n v="0"/>
    <n v="0"/>
    <n v="60"/>
    <n v="26"/>
    <n v="4"/>
    <n v="30"/>
    <n v="0"/>
    <n v="93"/>
    <n v="5"/>
    <n v="98"/>
    <n v="0"/>
    <n v="0"/>
    <n v="0"/>
    <n v="0"/>
    <n v="0"/>
    <n v="0"/>
    <n v="0"/>
    <n v="0"/>
    <n v="0"/>
  </r>
  <r>
    <x v="24"/>
    <x v="34"/>
    <x v="2"/>
    <x v="1"/>
    <x v="0"/>
    <x v="0"/>
    <x v="205"/>
    <x v="0"/>
    <x v="3"/>
    <n v="35"/>
    <n v="4"/>
    <n v="39"/>
    <n v="0"/>
    <n v="27"/>
    <n v="1"/>
    <n v="28"/>
    <n v="0"/>
    <n v="120"/>
    <n v="97"/>
    <n v="7"/>
    <n v="104"/>
    <n v="0"/>
    <n v="365"/>
    <n v="43"/>
    <n v="408"/>
    <n v="0"/>
    <n v="0"/>
    <n v="0"/>
    <n v="0"/>
    <n v="0"/>
    <n v="0"/>
    <n v="0"/>
    <n v="0"/>
    <n v="0"/>
  </r>
  <r>
    <x v="24"/>
    <x v="34"/>
    <x v="2"/>
    <x v="1"/>
    <x v="0"/>
    <x v="0"/>
    <x v="209"/>
    <x v="0"/>
    <x v="3"/>
    <n v="0"/>
    <n v="0"/>
    <n v="0"/>
    <n v="0"/>
    <n v="0"/>
    <n v="0"/>
    <n v="0"/>
    <n v="0"/>
    <n v="60"/>
    <n v="32"/>
    <n v="5"/>
    <n v="37"/>
    <n v="0"/>
    <n v="100"/>
    <n v="13"/>
    <n v="113"/>
    <n v="0"/>
    <n v="0"/>
    <n v="0"/>
    <n v="0"/>
    <n v="0"/>
    <n v="0"/>
    <n v="0"/>
    <n v="0"/>
    <n v="0"/>
  </r>
  <r>
    <x v="24"/>
    <x v="34"/>
    <x v="2"/>
    <x v="1"/>
    <x v="0"/>
    <x v="0"/>
    <x v="201"/>
    <x v="0"/>
    <x v="3"/>
    <n v="54"/>
    <n v="7"/>
    <n v="61"/>
    <n v="0"/>
    <n v="27"/>
    <n v="6"/>
    <n v="33"/>
    <n v="0"/>
    <n v="210"/>
    <n v="153"/>
    <n v="17"/>
    <n v="170"/>
    <n v="0"/>
    <n v="679"/>
    <n v="115"/>
    <n v="794"/>
    <n v="0"/>
    <n v="0"/>
    <n v="0"/>
    <n v="0"/>
    <n v="0"/>
    <n v="0"/>
    <n v="0"/>
    <n v="0"/>
    <n v="0"/>
  </r>
  <r>
    <x v="24"/>
    <x v="34"/>
    <x v="2"/>
    <x v="1"/>
    <x v="0"/>
    <x v="0"/>
    <x v="197"/>
    <x v="0"/>
    <x v="3"/>
    <n v="34"/>
    <n v="14"/>
    <n v="48"/>
    <n v="0"/>
    <n v="32"/>
    <n v="23"/>
    <n v="55"/>
    <n v="0"/>
    <n v="270"/>
    <n v="171"/>
    <n v="41"/>
    <n v="212"/>
    <n v="0"/>
    <n v="691"/>
    <n v="255"/>
    <n v="946"/>
    <n v="0"/>
    <n v="0"/>
    <n v="0"/>
    <n v="0"/>
    <n v="0"/>
    <n v="0"/>
    <n v="0"/>
    <n v="0"/>
    <n v="0"/>
  </r>
  <r>
    <x v="24"/>
    <x v="34"/>
    <x v="2"/>
    <x v="1"/>
    <x v="0"/>
    <x v="0"/>
    <x v="210"/>
    <x v="0"/>
    <x v="3"/>
    <n v="0"/>
    <n v="0"/>
    <n v="0"/>
    <n v="0"/>
    <n v="0"/>
    <n v="0"/>
    <n v="0"/>
    <n v="0"/>
    <n v="60"/>
    <n v="26"/>
    <n v="12"/>
    <n v="38"/>
    <n v="0"/>
    <n v="70"/>
    <n v="33"/>
    <n v="103"/>
    <n v="0"/>
    <n v="0"/>
    <n v="0"/>
    <n v="0"/>
    <n v="0"/>
    <n v="0"/>
    <n v="0"/>
    <n v="0"/>
    <n v="0"/>
  </r>
  <r>
    <x v="24"/>
    <x v="34"/>
    <x v="2"/>
    <x v="1"/>
    <x v="0"/>
    <x v="0"/>
    <x v="202"/>
    <x v="0"/>
    <x v="3"/>
    <n v="59"/>
    <n v="52"/>
    <n v="111"/>
    <n v="0"/>
    <n v="62"/>
    <n v="42"/>
    <n v="104"/>
    <n v="0"/>
    <n v="300"/>
    <n v="153"/>
    <n v="109"/>
    <n v="262"/>
    <n v="0"/>
    <n v="601"/>
    <n v="345"/>
    <n v="946"/>
    <n v="0"/>
    <n v="0"/>
    <n v="0"/>
    <n v="0"/>
    <n v="0"/>
    <n v="0"/>
    <n v="0"/>
    <n v="0"/>
    <n v="0"/>
  </r>
  <r>
    <x v="24"/>
    <x v="34"/>
    <x v="2"/>
    <x v="1"/>
    <x v="0"/>
    <x v="0"/>
    <x v="211"/>
    <x v="0"/>
    <x v="3"/>
    <n v="16"/>
    <n v="0"/>
    <n v="16"/>
    <n v="0"/>
    <n v="14"/>
    <n v="0"/>
    <n v="14"/>
    <n v="0"/>
    <n v="60"/>
    <n v="30"/>
    <n v="2"/>
    <n v="32"/>
    <n v="0"/>
    <n v="127"/>
    <n v="19"/>
    <n v="146"/>
    <n v="0"/>
    <n v="0"/>
    <n v="0"/>
    <n v="0"/>
    <n v="0"/>
    <n v="0"/>
    <n v="0"/>
    <n v="0"/>
    <n v="0"/>
  </r>
  <r>
    <x v="50"/>
    <x v="70"/>
    <x v="0"/>
    <x v="1"/>
    <x v="0"/>
    <x v="0"/>
    <x v="206"/>
    <x v="0"/>
    <x v="3"/>
    <n v="13"/>
    <n v="1"/>
    <n v="14"/>
    <n v="0"/>
    <n v="20"/>
    <n v="1"/>
    <n v="21"/>
    <n v="0"/>
    <n v="40"/>
    <n v="30"/>
    <n v="3"/>
    <n v="33"/>
    <n v="0"/>
    <n v="137"/>
    <n v="15"/>
    <n v="152"/>
    <n v="0"/>
    <n v="0"/>
    <n v="0"/>
    <n v="0"/>
    <n v="0"/>
    <n v="0"/>
    <n v="0"/>
    <n v="0"/>
    <n v="0"/>
  </r>
  <r>
    <x v="50"/>
    <x v="70"/>
    <x v="0"/>
    <x v="1"/>
    <x v="0"/>
    <x v="0"/>
    <x v="212"/>
    <x v="0"/>
    <x v="3"/>
    <n v="60"/>
    <n v="5"/>
    <n v="65"/>
    <n v="0"/>
    <n v="64"/>
    <n v="5"/>
    <n v="69"/>
    <n v="0"/>
    <n v="0"/>
    <n v="0"/>
    <n v="0"/>
    <n v="0"/>
    <n v="0"/>
    <n v="114"/>
    <n v="2"/>
    <n v="116"/>
    <n v="0"/>
    <n v="0"/>
    <n v="0"/>
    <n v="0"/>
    <n v="0"/>
    <n v="0"/>
    <n v="0"/>
    <n v="0"/>
    <n v="0"/>
  </r>
  <r>
    <x v="50"/>
    <x v="70"/>
    <x v="0"/>
    <x v="1"/>
    <x v="0"/>
    <x v="0"/>
    <x v="207"/>
    <x v="0"/>
    <x v="3"/>
    <n v="66"/>
    <n v="12"/>
    <n v="78"/>
    <n v="0"/>
    <n v="82"/>
    <n v="19"/>
    <n v="101"/>
    <n v="0"/>
    <n v="79"/>
    <n v="65"/>
    <n v="14"/>
    <n v="79"/>
    <n v="0"/>
    <n v="476"/>
    <n v="61"/>
    <n v="537"/>
    <n v="0"/>
    <n v="0"/>
    <n v="0"/>
    <n v="0"/>
    <n v="0"/>
    <n v="0"/>
    <n v="0"/>
    <n v="0"/>
    <n v="0"/>
  </r>
  <r>
    <x v="50"/>
    <x v="70"/>
    <x v="0"/>
    <x v="1"/>
    <x v="0"/>
    <x v="0"/>
    <x v="205"/>
    <x v="0"/>
    <x v="3"/>
    <n v="0"/>
    <n v="0"/>
    <n v="0"/>
    <n v="0"/>
    <n v="0"/>
    <n v="0"/>
    <n v="0"/>
    <n v="0"/>
    <n v="117"/>
    <n v="103"/>
    <n v="14"/>
    <n v="117"/>
    <n v="0"/>
    <n v="611"/>
    <n v="63"/>
    <n v="674"/>
    <n v="0"/>
    <n v="0"/>
    <n v="0"/>
    <n v="0"/>
    <n v="0"/>
    <n v="0"/>
    <n v="0"/>
    <n v="0"/>
    <n v="0"/>
  </r>
  <r>
    <x v="50"/>
    <x v="70"/>
    <x v="0"/>
    <x v="1"/>
    <x v="0"/>
    <x v="0"/>
    <x v="213"/>
    <x v="0"/>
    <x v="3"/>
    <n v="9"/>
    <n v="16"/>
    <n v="25"/>
    <n v="0"/>
    <n v="11"/>
    <n v="8"/>
    <n v="19"/>
    <n v="0"/>
    <n v="40"/>
    <n v="16"/>
    <n v="24"/>
    <n v="40"/>
    <n v="0"/>
    <n v="85"/>
    <n v="79"/>
    <n v="164"/>
    <n v="0"/>
    <n v="0"/>
    <n v="0"/>
    <n v="0"/>
    <n v="0"/>
    <n v="0"/>
    <n v="0"/>
    <n v="0"/>
    <n v="0"/>
  </r>
  <r>
    <x v="50"/>
    <x v="70"/>
    <x v="0"/>
    <x v="1"/>
    <x v="0"/>
    <x v="0"/>
    <x v="202"/>
    <x v="0"/>
    <x v="3"/>
    <n v="64"/>
    <n v="62"/>
    <n v="126"/>
    <n v="0"/>
    <n v="53"/>
    <n v="45"/>
    <n v="98"/>
    <n v="0"/>
    <n v="163"/>
    <n v="76"/>
    <n v="87"/>
    <n v="163"/>
    <n v="0"/>
    <n v="489"/>
    <n v="437"/>
    <n v="926"/>
    <n v="0"/>
    <n v="0"/>
    <n v="0"/>
    <n v="0"/>
    <n v="0"/>
    <n v="0"/>
    <n v="0"/>
    <n v="0"/>
    <n v="0"/>
  </r>
  <r>
    <x v="50"/>
    <x v="70"/>
    <x v="0"/>
    <x v="1"/>
    <x v="0"/>
    <x v="0"/>
    <x v="211"/>
    <x v="0"/>
    <x v="3"/>
    <n v="48"/>
    <n v="72"/>
    <n v="120"/>
    <n v="0"/>
    <n v="42"/>
    <n v="2"/>
    <n v="44"/>
    <n v="0"/>
    <n v="86"/>
    <n v="70"/>
    <n v="16"/>
    <n v="86"/>
    <n v="0"/>
    <n v="466"/>
    <n v="65"/>
    <n v="531"/>
    <n v="0"/>
    <n v="0"/>
    <n v="0"/>
    <n v="0"/>
    <n v="0"/>
    <n v="0"/>
    <n v="0"/>
    <n v="0"/>
    <n v="0"/>
  </r>
  <r>
    <x v="50"/>
    <x v="70"/>
    <x v="0"/>
    <x v="1"/>
    <x v="0"/>
    <x v="0"/>
    <x v="214"/>
    <x v="0"/>
    <x v="3"/>
    <n v="13"/>
    <n v="30"/>
    <n v="43"/>
    <n v="0"/>
    <n v="17"/>
    <n v="23"/>
    <n v="40"/>
    <n v="0"/>
    <n v="80"/>
    <n v="35"/>
    <n v="45"/>
    <n v="80"/>
    <n v="0"/>
    <n v="119"/>
    <n v="233"/>
    <n v="352"/>
    <n v="0"/>
    <n v="0"/>
    <n v="0"/>
    <n v="0"/>
    <n v="0"/>
    <n v="0"/>
    <n v="0"/>
    <n v="0"/>
    <n v="0"/>
  </r>
  <r>
    <x v="25"/>
    <x v="35"/>
    <x v="0"/>
    <x v="1"/>
    <x v="0"/>
    <x v="0"/>
    <x v="199"/>
    <x v="0"/>
    <x v="3"/>
    <n v="55"/>
    <n v="44"/>
    <n v="99"/>
    <n v="0"/>
    <n v="19"/>
    <n v="29"/>
    <n v="48"/>
    <n v="0"/>
    <n v="80"/>
    <n v="36"/>
    <n v="34"/>
    <n v="70"/>
    <n v="0"/>
    <n v="393"/>
    <n v="465"/>
    <n v="858"/>
    <n v="0"/>
    <n v="0"/>
    <n v="0"/>
    <n v="0"/>
    <n v="0"/>
    <n v="0"/>
    <n v="0"/>
    <n v="0"/>
    <n v="0"/>
  </r>
  <r>
    <x v="25"/>
    <x v="35"/>
    <x v="0"/>
    <x v="1"/>
    <x v="0"/>
    <x v="0"/>
    <x v="197"/>
    <x v="0"/>
    <x v="3"/>
    <n v="50"/>
    <n v="27"/>
    <n v="77"/>
    <n v="0"/>
    <n v="37"/>
    <n v="11"/>
    <n v="48"/>
    <n v="0"/>
    <n v="120"/>
    <n v="77"/>
    <n v="26"/>
    <n v="103"/>
    <n v="0"/>
    <n v="352"/>
    <n v="113"/>
    <n v="465"/>
    <n v="0"/>
    <n v="0"/>
    <n v="0"/>
    <n v="0"/>
    <n v="0"/>
    <n v="0"/>
    <n v="0"/>
    <n v="0"/>
    <n v="0"/>
  </r>
  <r>
    <x v="25"/>
    <x v="35"/>
    <x v="0"/>
    <x v="1"/>
    <x v="0"/>
    <x v="0"/>
    <x v="202"/>
    <x v="0"/>
    <x v="3"/>
    <n v="42"/>
    <n v="26"/>
    <n v="68"/>
    <n v="0"/>
    <n v="19"/>
    <n v="25"/>
    <n v="44"/>
    <n v="0"/>
    <n v="100"/>
    <n v="70"/>
    <n v="30"/>
    <n v="100"/>
    <n v="0"/>
    <n v="301"/>
    <n v="164"/>
    <n v="465"/>
    <n v="0"/>
    <n v="0"/>
    <n v="0"/>
    <n v="0"/>
    <n v="0"/>
    <n v="0"/>
    <n v="0"/>
    <n v="0"/>
    <n v="0"/>
  </r>
  <r>
    <x v="26"/>
    <x v="36"/>
    <x v="3"/>
    <x v="1"/>
    <x v="0"/>
    <x v="0"/>
    <x v="212"/>
    <x v="0"/>
    <x v="3"/>
    <n v="23"/>
    <n v="2"/>
    <n v="25"/>
    <n v="0"/>
    <n v="43"/>
    <n v="1"/>
    <n v="44"/>
    <n v="0"/>
    <n v="0"/>
    <n v="0"/>
    <n v="0"/>
    <n v="0"/>
    <n v="0"/>
    <n v="34"/>
    <n v="1"/>
    <n v="35"/>
    <n v="0"/>
    <n v="0"/>
    <n v="0"/>
    <n v="0"/>
    <n v="0"/>
    <n v="0"/>
    <n v="0"/>
    <n v="0"/>
    <n v="0"/>
  </r>
  <r>
    <x v="26"/>
    <x v="36"/>
    <x v="3"/>
    <x v="1"/>
    <x v="0"/>
    <x v="0"/>
    <x v="205"/>
    <x v="0"/>
    <x v="3"/>
    <n v="1"/>
    <n v="0"/>
    <n v="1"/>
    <n v="0"/>
    <n v="0"/>
    <n v="0"/>
    <n v="0"/>
    <n v="0"/>
    <n v="80"/>
    <n v="68"/>
    <n v="6"/>
    <n v="74"/>
    <n v="0"/>
    <n v="345"/>
    <n v="23"/>
    <n v="368"/>
    <n v="0"/>
    <n v="0"/>
    <n v="0"/>
    <n v="0"/>
    <n v="0"/>
    <n v="0"/>
    <n v="0"/>
    <n v="0"/>
    <n v="0"/>
  </r>
  <r>
    <x v="26"/>
    <x v="36"/>
    <x v="3"/>
    <x v="1"/>
    <x v="0"/>
    <x v="0"/>
    <x v="215"/>
    <x v="0"/>
    <x v="3"/>
    <n v="0"/>
    <n v="0"/>
    <n v="0"/>
    <n v="0"/>
    <n v="0"/>
    <n v="0"/>
    <n v="0"/>
    <n v="0"/>
    <n v="40"/>
    <n v="29"/>
    <n v="8"/>
    <n v="37"/>
    <n v="0"/>
    <n v="29"/>
    <n v="8"/>
    <n v="37"/>
    <n v="0"/>
    <n v="0"/>
    <n v="0"/>
    <n v="0"/>
    <n v="0"/>
    <n v="0"/>
    <n v="0"/>
    <n v="0"/>
    <n v="0"/>
  </r>
  <r>
    <x v="26"/>
    <x v="36"/>
    <x v="3"/>
    <x v="1"/>
    <x v="0"/>
    <x v="0"/>
    <x v="197"/>
    <x v="0"/>
    <x v="3"/>
    <n v="24"/>
    <n v="10"/>
    <n v="34"/>
    <n v="0"/>
    <n v="27"/>
    <n v="13"/>
    <n v="40"/>
    <n v="0"/>
    <n v="40"/>
    <n v="46"/>
    <n v="9"/>
    <n v="55"/>
    <n v="0"/>
    <n v="200"/>
    <n v="61"/>
    <n v="261"/>
    <n v="0"/>
    <n v="0"/>
    <n v="0"/>
    <n v="0"/>
    <n v="0"/>
    <n v="0"/>
    <n v="0"/>
    <n v="0"/>
    <n v="0"/>
  </r>
  <r>
    <x v="26"/>
    <x v="36"/>
    <x v="3"/>
    <x v="1"/>
    <x v="0"/>
    <x v="0"/>
    <x v="210"/>
    <x v="0"/>
    <x v="3"/>
    <n v="0"/>
    <n v="0"/>
    <n v="0"/>
    <n v="0"/>
    <n v="0"/>
    <n v="0"/>
    <n v="0"/>
    <n v="0"/>
    <n v="40"/>
    <n v="18"/>
    <n v="7"/>
    <n v="25"/>
    <n v="0"/>
    <n v="78"/>
    <n v="41"/>
    <n v="119"/>
    <n v="0"/>
    <n v="0"/>
    <n v="0"/>
    <n v="0"/>
    <n v="0"/>
    <n v="0"/>
    <n v="0"/>
    <n v="0"/>
    <n v="0"/>
  </r>
  <r>
    <x v="26"/>
    <x v="36"/>
    <x v="3"/>
    <x v="1"/>
    <x v="0"/>
    <x v="0"/>
    <x v="202"/>
    <x v="0"/>
    <x v="3"/>
    <n v="25"/>
    <n v="16"/>
    <n v="41"/>
    <n v="0"/>
    <n v="57"/>
    <n v="27"/>
    <n v="84"/>
    <n v="0"/>
    <n v="80"/>
    <n v="68"/>
    <n v="37"/>
    <n v="105"/>
    <n v="0"/>
    <n v="273"/>
    <n v="146"/>
    <n v="419"/>
    <n v="0"/>
    <n v="0"/>
    <n v="0"/>
    <n v="0"/>
    <n v="0"/>
    <n v="0"/>
    <n v="0"/>
    <n v="0"/>
    <n v="0"/>
  </r>
  <r>
    <x v="27"/>
    <x v="37"/>
    <x v="7"/>
    <x v="1"/>
    <x v="0"/>
    <x v="0"/>
    <x v="199"/>
    <x v="0"/>
    <x v="3"/>
    <n v="0"/>
    <n v="0"/>
    <n v="0"/>
    <n v="0"/>
    <n v="0"/>
    <n v="0"/>
    <n v="0"/>
    <n v="0"/>
    <n v="99"/>
    <n v="49"/>
    <n v="37"/>
    <n v="86"/>
    <n v="0"/>
    <n v="146"/>
    <n v="98"/>
    <n v="244"/>
    <n v="0"/>
    <n v="0"/>
    <n v="0"/>
    <n v="0"/>
    <n v="0"/>
    <n v="0"/>
    <n v="0"/>
    <n v="0"/>
    <n v="0"/>
  </r>
  <r>
    <x v="27"/>
    <x v="37"/>
    <x v="7"/>
    <x v="1"/>
    <x v="0"/>
    <x v="0"/>
    <x v="212"/>
    <x v="0"/>
    <x v="3"/>
    <n v="0"/>
    <n v="0"/>
    <n v="0"/>
    <n v="0"/>
    <n v="0"/>
    <n v="0"/>
    <n v="0"/>
    <n v="0"/>
    <n v="60"/>
    <n v="49"/>
    <n v="4"/>
    <n v="53"/>
    <n v="0"/>
    <n v="218"/>
    <n v="5"/>
    <n v="223"/>
    <n v="0"/>
    <n v="0"/>
    <n v="0"/>
    <n v="0"/>
    <n v="0"/>
    <n v="0"/>
    <n v="0"/>
    <n v="0"/>
    <n v="0"/>
  </r>
  <r>
    <x v="27"/>
    <x v="37"/>
    <x v="7"/>
    <x v="1"/>
    <x v="0"/>
    <x v="0"/>
    <x v="205"/>
    <x v="0"/>
    <x v="3"/>
    <n v="19"/>
    <n v="3"/>
    <n v="22"/>
    <n v="0"/>
    <n v="18"/>
    <n v="6"/>
    <n v="24"/>
    <n v="0"/>
    <n v="0"/>
    <n v="0"/>
    <n v="0"/>
    <n v="0"/>
    <n v="0"/>
    <n v="11"/>
    <n v="0"/>
    <n v="11"/>
    <n v="0"/>
    <n v="0"/>
    <n v="0"/>
    <n v="0"/>
    <n v="0"/>
    <n v="0"/>
    <n v="0"/>
    <n v="0"/>
    <n v="0"/>
  </r>
  <r>
    <x v="27"/>
    <x v="37"/>
    <x v="7"/>
    <x v="1"/>
    <x v="0"/>
    <x v="0"/>
    <x v="197"/>
    <x v="0"/>
    <x v="3"/>
    <n v="33"/>
    <n v="10"/>
    <n v="43"/>
    <n v="0"/>
    <n v="30"/>
    <n v="18"/>
    <n v="48"/>
    <n v="0"/>
    <n v="56"/>
    <n v="33"/>
    <n v="15"/>
    <n v="48"/>
    <n v="0"/>
    <n v="136"/>
    <n v="53"/>
    <n v="189"/>
    <n v="0"/>
    <n v="0"/>
    <n v="0"/>
    <n v="0"/>
    <n v="0"/>
    <n v="0"/>
    <n v="0"/>
    <n v="0"/>
    <n v="0"/>
  </r>
  <r>
    <x v="27"/>
    <x v="37"/>
    <x v="7"/>
    <x v="1"/>
    <x v="0"/>
    <x v="0"/>
    <x v="216"/>
    <x v="0"/>
    <x v="3"/>
    <n v="0"/>
    <n v="0"/>
    <n v="0"/>
    <n v="0"/>
    <n v="0"/>
    <n v="0"/>
    <n v="0"/>
    <n v="0"/>
    <n v="8"/>
    <n v="7"/>
    <n v="0"/>
    <n v="7"/>
    <n v="0"/>
    <n v="48"/>
    <n v="25"/>
    <n v="73"/>
    <n v="0"/>
    <n v="0"/>
    <n v="0"/>
    <n v="0"/>
    <n v="0"/>
    <n v="0"/>
    <n v="0"/>
    <n v="0"/>
    <n v="0"/>
  </r>
  <r>
    <x v="27"/>
    <x v="37"/>
    <x v="7"/>
    <x v="1"/>
    <x v="0"/>
    <x v="0"/>
    <x v="202"/>
    <x v="0"/>
    <x v="3"/>
    <n v="51"/>
    <n v="23"/>
    <n v="74"/>
    <n v="0"/>
    <n v="54"/>
    <n v="31"/>
    <n v="85"/>
    <n v="0"/>
    <n v="157"/>
    <n v="97"/>
    <n v="36"/>
    <n v="133"/>
    <n v="0"/>
    <n v="351"/>
    <n v="130"/>
    <n v="481"/>
    <n v="2"/>
    <n v="0"/>
    <n v="2"/>
    <n v="0"/>
    <n v="2"/>
    <n v="0"/>
    <n v="0"/>
    <n v="0"/>
    <n v="0"/>
  </r>
  <r>
    <x v="27"/>
    <x v="37"/>
    <x v="7"/>
    <x v="1"/>
    <x v="0"/>
    <x v="0"/>
    <x v="203"/>
    <x v="0"/>
    <x v="3"/>
    <n v="38"/>
    <n v="2"/>
    <n v="40"/>
    <n v="0"/>
    <n v="28"/>
    <n v="4"/>
    <n v="32"/>
    <n v="0"/>
    <n v="48"/>
    <n v="33"/>
    <n v="4"/>
    <n v="37"/>
    <n v="0"/>
    <n v="200"/>
    <n v="23"/>
    <n v="223"/>
    <n v="0"/>
    <n v="0"/>
    <n v="0"/>
    <n v="0"/>
    <n v="0"/>
    <n v="0"/>
    <n v="0"/>
    <n v="0"/>
    <n v="0"/>
  </r>
  <r>
    <x v="27"/>
    <x v="37"/>
    <x v="7"/>
    <x v="1"/>
    <x v="0"/>
    <x v="0"/>
    <x v="214"/>
    <x v="0"/>
    <x v="3"/>
    <n v="7"/>
    <n v="20"/>
    <n v="27"/>
    <n v="0"/>
    <n v="12"/>
    <n v="31"/>
    <n v="43"/>
    <n v="0"/>
    <n v="114"/>
    <n v="51"/>
    <n v="51"/>
    <n v="102"/>
    <n v="0"/>
    <n v="125"/>
    <n v="144"/>
    <n v="269"/>
    <n v="0"/>
    <n v="0"/>
    <n v="0"/>
    <n v="0"/>
    <n v="0"/>
    <n v="0"/>
    <n v="0"/>
    <n v="0"/>
    <n v="0"/>
  </r>
  <r>
    <x v="51"/>
    <x v="71"/>
    <x v="1"/>
    <x v="1"/>
    <x v="0"/>
    <x v="0"/>
    <x v="212"/>
    <x v="0"/>
    <x v="0"/>
    <n v="0"/>
    <n v="0"/>
    <n v="0"/>
    <n v="0"/>
    <n v="0"/>
    <n v="0"/>
    <n v="0"/>
    <n v="0"/>
    <n v="40"/>
    <n v="34"/>
    <n v="4"/>
    <n v="38"/>
    <n v="1"/>
    <n v="125"/>
    <n v="9"/>
    <n v="134"/>
    <n v="1"/>
    <n v="0"/>
    <n v="1"/>
    <n v="0"/>
    <n v="1"/>
    <n v="0"/>
    <n v="0"/>
    <n v="0"/>
    <n v="0"/>
  </r>
  <r>
    <x v="51"/>
    <x v="71"/>
    <x v="1"/>
    <x v="1"/>
    <x v="0"/>
    <x v="0"/>
    <x v="207"/>
    <x v="0"/>
    <x v="0"/>
    <n v="8"/>
    <n v="1"/>
    <n v="9"/>
    <n v="0"/>
    <n v="1"/>
    <n v="0"/>
    <n v="1"/>
    <n v="0"/>
    <n v="0"/>
    <n v="0"/>
    <n v="0"/>
    <n v="0"/>
    <n v="0"/>
    <n v="32"/>
    <n v="2"/>
    <n v="34"/>
    <n v="0"/>
    <n v="0"/>
    <n v="0"/>
    <n v="0"/>
    <n v="0"/>
    <n v="0"/>
    <n v="0"/>
    <n v="0"/>
    <n v="0"/>
  </r>
  <r>
    <x v="51"/>
    <x v="71"/>
    <x v="1"/>
    <x v="1"/>
    <x v="0"/>
    <x v="0"/>
    <x v="205"/>
    <x v="0"/>
    <x v="0"/>
    <n v="20"/>
    <n v="0"/>
    <n v="20"/>
    <n v="0"/>
    <n v="1"/>
    <n v="0"/>
    <n v="1"/>
    <n v="0"/>
    <n v="0"/>
    <n v="0"/>
    <n v="0"/>
    <n v="0"/>
    <n v="0"/>
    <n v="11"/>
    <n v="0"/>
    <n v="11"/>
    <n v="0"/>
    <n v="0"/>
    <n v="0"/>
    <n v="0"/>
    <n v="0"/>
    <n v="0"/>
    <n v="0"/>
    <n v="0"/>
    <n v="0"/>
  </r>
  <r>
    <x v="51"/>
    <x v="71"/>
    <x v="1"/>
    <x v="1"/>
    <x v="0"/>
    <x v="0"/>
    <x v="197"/>
    <x v="0"/>
    <x v="0"/>
    <n v="22"/>
    <n v="6"/>
    <n v="28"/>
    <n v="0"/>
    <n v="2"/>
    <n v="0"/>
    <n v="2"/>
    <n v="0"/>
    <n v="49"/>
    <n v="35"/>
    <n v="9"/>
    <n v="44"/>
    <n v="0"/>
    <n v="125"/>
    <n v="60"/>
    <n v="185"/>
    <n v="0"/>
    <n v="0"/>
    <n v="0"/>
    <n v="0"/>
    <n v="0"/>
    <n v="0"/>
    <n v="0"/>
    <n v="0"/>
    <n v="0"/>
  </r>
  <r>
    <x v="51"/>
    <x v="71"/>
    <x v="1"/>
    <x v="1"/>
    <x v="0"/>
    <x v="0"/>
    <x v="202"/>
    <x v="0"/>
    <x v="0"/>
    <n v="14"/>
    <n v="5"/>
    <n v="19"/>
    <n v="0"/>
    <n v="0"/>
    <n v="2"/>
    <n v="2"/>
    <n v="0"/>
    <n v="42"/>
    <n v="19"/>
    <n v="14"/>
    <n v="33"/>
    <n v="0"/>
    <n v="73"/>
    <n v="46"/>
    <n v="119"/>
    <n v="0"/>
    <n v="0"/>
    <n v="0"/>
    <n v="0"/>
    <n v="0"/>
    <n v="0"/>
    <n v="0"/>
    <n v="0"/>
    <n v="0"/>
  </r>
  <r>
    <x v="51"/>
    <x v="71"/>
    <x v="1"/>
    <x v="1"/>
    <x v="0"/>
    <x v="0"/>
    <x v="203"/>
    <x v="0"/>
    <x v="0"/>
    <n v="18"/>
    <n v="6"/>
    <n v="24"/>
    <n v="0"/>
    <n v="0"/>
    <n v="0"/>
    <n v="0"/>
    <n v="0"/>
    <n v="40"/>
    <n v="25"/>
    <n v="6"/>
    <n v="31"/>
    <n v="0"/>
    <n v="113"/>
    <n v="20"/>
    <n v="133"/>
    <n v="0"/>
    <n v="0"/>
    <n v="0"/>
    <n v="0"/>
    <n v="0"/>
    <n v="0"/>
    <n v="0"/>
    <n v="0"/>
    <n v="0"/>
  </r>
  <r>
    <x v="73"/>
    <x v="122"/>
    <x v="0"/>
    <x v="1"/>
    <x v="0"/>
    <x v="0"/>
    <x v="194"/>
    <x v="1"/>
    <x v="1"/>
    <n v="0"/>
    <n v="0"/>
    <n v="0"/>
    <n v="0"/>
    <n v="0"/>
    <n v="0"/>
    <n v="0"/>
    <n v="0"/>
    <n v="10"/>
    <n v="2"/>
    <n v="1"/>
    <n v="3"/>
    <n v="0"/>
    <n v="17"/>
    <n v="11"/>
    <n v="28"/>
    <n v="0"/>
    <n v="3"/>
    <n v="0"/>
    <n v="0"/>
    <n v="0"/>
    <n v="0"/>
    <n v="0"/>
    <n v="0"/>
    <n v="0"/>
  </r>
  <r>
    <x v="13"/>
    <x v="17"/>
    <x v="2"/>
    <x v="1"/>
    <x v="0"/>
    <x v="0"/>
    <x v="195"/>
    <x v="1"/>
    <x v="1"/>
    <n v="0"/>
    <n v="0"/>
    <n v="0"/>
    <n v="0"/>
    <n v="0"/>
    <n v="0"/>
    <n v="0"/>
    <n v="0"/>
    <n v="0"/>
    <n v="0"/>
    <n v="0"/>
    <n v="0"/>
    <n v="0"/>
    <n v="12"/>
    <n v="6"/>
    <n v="18"/>
    <n v="0"/>
    <n v="2"/>
    <n v="0"/>
    <n v="0"/>
    <n v="0"/>
    <n v="0"/>
    <n v="0"/>
    <n v="0"/>
    <n v="0"/>
  </r>
  <r>
    <x v="13"/>
    <x v="17"/>
    <x v="2"/>
    <x v="1"/>
    <x v="0"/>
    <x v="0"/>
    <x v="201"/>
    <x v="1"/>
    <x v="1"/>
    <n v="21"/>
    <n v="4"/>
    <n v="25"/>
    <n v="0"/>
    <n v="21"/>
    <n v="4"/>
    <n v="25"/>
    <n v="0"/>
    <n v="30"/>
    <n v="21"/>
    <n v="6"/>
    <n v="27"/>
    <n v="0"/>
    <n v="101"/>
    <n v="28"/>
    <n v="129"/>
    <n v="0"/>
    <n v="7"/>
    <n v="0"/>
    <n v="0"/>
    <n v="0"/>
    <n v="0"/>
    <n v="0"/>
    <n v="0"/>
    <n v="0"/>
  </r>
  <r>
    <x v="13"/>
    <x v="17"/>
    <x v="2"/>
    <x v="1"/>
    <x v="0"/>
    <x v="0"/>
    <x v="217"/>
    <x v="1"/>
    <x v="1"/>
    <n v="2"/>
    <n v="0"/>
    <n v="2"/>
    <n v="0"/>
    <n v="2"/>
    <n v="0"/>
    <n v="2"/>
    <n v="0"/>
    <n v="0"/>
    <n v="0"/>
    <n v="0"/>
    <n v="0"/>
    <n v="0"/>
    <n v="2"/>
    <n v="0"/>
    <n v="2"/>
    <n v="0"/>
    <n v="0"/>
    <n v="0"/>
    <n v="0"/>
    <n v="0"/>
    <n v="0"/>
    <n v="0"/>
    <n v="0"/>
    <n v="0"/>
  </r>
  <r>
    <x v="13"/>
    <x v="17"/>
    <x v="2"/>
    <x v="1"/>
    <x v="0"/>
    <x v="0"/>
    <x v="218"/>
    <x v="1"/>
    <x v="1"/>
    <n v="7"/>
    <n v="7"/>
    <n v="14"/>
    <n v="0"/>
    <n v="7"/>
    <n v="7"/>
    <n v="14"/>
    <n v="0"/>
    <n v="0"/>
    <n v="0"/>
    <n v="0"/>
    <n v="0"/>
    <n v="0"/>
    <n v="21"/>
    <n v="14"/>
    <n v="35"/>
    <n v="0"/>
    <n v="1"/>
    <n v="0"/>
    <n v="0"/>
    <n v="0"/>
    <n v="0"/>
    <n v="0"/>
    <n v="0"/>
    <n v="0"/>
  </r>
  <r>
    <x v="13"/>
    <x v="17"/>
    <x v="2"/>
    <x v="1"/>
    <x v="0"/>
    <x v="0"/>
    <x v="219"/>
    <x v="1"/>
    <x v="1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</r>
  <r>
    <x v="13"/>
    <x v="17"/>
    <x v="2"/>
    <x v="1"/>
    <x v="0"/>
    <x v="0"/>
    <x v="220"/>
    <x v="1"/>
    <x v="1"/>
    <n v="1"/>
    <n v="3"/>
    <n v="4"/>
    <n v="0"/>
    <n v="1"/>
    <n v="3"/>
    <n v="4"/>
    <n v="0"/>
    <n v="0"/>
    <n v="0"/>
    <n v="0"/>
    <n v="0"/>
    <n v="0"/>
    <n v="13"/>
    <n v="26"/>
    <n v="39"/>
    <n v="0"/>
    <n v="1"/>
    <n v="0"/>
    <n v="0"/>
    <n v="0"/>
    <n v="0"/>
    <n v="0"/>
    <n v="0"/>
    <n v="0"/>
  </r>
  <r>
    <x v="13"/>
    <x v="17"/>
    <x v="2"/>
    <x v="1"/>
    <x v="0"/>
    <x v="0"/>
    <x v="221"/>
    <x v="1"/>
    <x v="1"/>
    <n v="0"/>
    <n v="0"/>
    <n v="0"/>
    <n v="0"/>
    <n v="0"/>
    <n v="0"/>
    <n v="0"/>
    <n v="0"/>
    <n v="30"/>
    <n v="3"/>
    <n v="4"/>
    <n v="7"/>
    <n v="0"/>
    <n v="11"/>
    <n v="4"/>
    <n v="15"/>
    <n v="0"/>
    <n v="0"/>
    <n v="0"/>
    <n v="0"/>
    <n v="0"/>
    <n v="0"/>
    <n v="0"/>
    <n v="0"/>
    <n v="0"/>
  </r>
  <r>
    <x v="52"/>
    <x v="72"/>
    <x v="0"/>
    <x v="1"/>
    <x v="0"/>
    <x v="0"/>
    <x v="195"/>
    <x v="1"/>
    <x v="1"/>
    <n v="9"/>
    <n v="26"/>
    <n v="35"/>
    <n v="0"/>
    <n v="9"/>
    <n v="26"/>
    <n v="35"/>
    <n v="0"/>
    <n v="14"/>
    <n v="7"/>
    <n v="7"/>
    <n v="14"/>
    <n v="0"/>
    <n v="52"/>
    <n v="71"/>
    <n v="123"/>
    <n v="0"/>
    <n v="0"/>
    <n v="0"/>
    <n v="0"/>
    <n v="0"/>
    <n v="0"/>
    <n v="0"/>
    <n v="0"/>
    <n v="0"/>
  </r>
  <r>
    <x v="52"/>
    <x v="72"/>
    <x v="0"/>
    <x v="1"/>
    <x v="0"/>
    <x v="0"/>
    <x v="222"/>
    <x v="1"/>
    <x v="1"/>
    <n v="13"/>
    <n v="0"/>
    <n v="13"/>
    <n v="0"/>
    <n v="13"/>
    <n v="0"/>
    <n v="13"/>
    <n v="0"/>
    <n v="13"/>
    <n v="15"/>
    <n v="3"/>
    <n v="18"/>
    <n v="0"/>
    <n v="91"/>
    <n v="18"/>
    <n v="109"/>
    <n v="0"/>
    <n v="0"/>
    <n v="0"/>
    <n v="0"/>
    <n v="0"/>
    <n v="0"/>
    <n v="0"/>
    <n v="0"/>
    <n v="0"/>
  </r>
  <r>
    <x v="52"/>
    <x v="72"/>
    <x v="0"/>
    <x v="1"/>
    <x v="0"/>
    <x v="0"/>
    <x v="223"/>
    <x v="1"/>
    <x v="1"/>
    <n v="0"/>
    <n v="0"/>
    <n v="0"/>
    <n v="0"/>
    <n v="0"/>
    <n v="0"/>
    <n v="0"/>
    <n v="0"/>
    <n v="33"/>
    <n v="13"/>
    <n v="20"/>
    <n v="33"/>
    <n v="0"/>
    <n v="45"/>
    <n v="75"/>
    <n v="120"/>
    <n v="0"/>
    <n v="0"/>
    <n v="0"/>
    <n v="0"/>
    <n v="0"/>
    <n v="0"/>
    <n v="0"/>
    <n v="0"/>
    <n v="0"/>
  </r>
  <r>
    <x v="52"/>
    <x v="72"/>
    <x v="0"/>
    <x v="1"/>
    <x v="0"/>
    <x v="0"/>
    <x v="201"/>
    <x v="1"/>
    <x v="1"/>
    <n v="27"/>
    <n v="0"/>
    <n v="27"/>
    <n v="0"/>
    <n v="27"/>
    <n v="0"/>
    <n v="27"/>
    <n v="0"/>
    <n v="22"/>
    <n v="16"/>
    <n v="6"/>
    <n v="22"/>
    <n v="0"/>
    <n v="137"/>
    <n v="23"/>
    <n v="160"/>
    <n v="0"/>
    <n v="0"/>
    <n v="0"/>
    <n v="0"/>
    <n v="0"/>
    <n v="0"/>
    <n v="0"/>
    <n v="0"/>
    <n v="0"/>
  </r>
  <r>
    <x v="52"/>
    <x v="72"/>
    <x v="0"/>
    <x v="1"/>
    <x v="0"/>
    <x v="0"/>
    <x v="224"/>
    <x v="1"/>
    <x v="1"/>
    <n v="13"/>
    <n v="2"/>
    <n v="15"/>
    <n v="0"/>
    <n v="13"/>
    <n v="2"/>
    <n v="15"/>
    <n v="0"/>
    <n v="13"/>
    <n v="12"/>
    <n v="1"/>
    <n v="13"/>
    <n v="0"/>
    <n v="73"/>
    <n v="11"/>
    <n v="84"/>
    <n v="0"/>
    <n v="0"/>
    <n v="0"/>
    <n v="0"/>
    <n v="0"/>
    <n v="0"/>
    <n v="0"/>
    <n v="0"/>
    <n v="0"/>
  </r>
  <r>
    <x v="52"/>
    <x v="72"/>
    <x v="0"/>
    <x v="1"/>
    <x v="0"/>
    <x v="0"/>
    <x v="225"/>
    <x v="1"/>
    <x v="1"/>
    <n v="1"/>
    <n v="1"/>
    <n v="2"/>
    <n v="0"/>
    <n v="1"/>
    <n v="1"/>
    <n v="2"/>
    <n v="0"/>
    <n v="0"/>
    <n v="0"/>
    <n v="0"/>
    <n v="0"/>
    <n v="0"/>
    <n v="2"/>
    <n v="0"/>
    <n v="2"/>
    <n v="0"/>
    <n v="0"/>
    <n v="0"/>
    <n v="0"/>
    <n v="0"/>
    <n v="0"/>
    <n v="0"/>
    <n v="0"/>
    <n v="0"/>
  </r>
  <r>
    <x v="52"/>
    <x v="72"/>
    <x v="0"/>
    <x v="1"/>
    <x v="0"/>
    <x v="0"/>
    <x v="218"/>
    <x v="1"/>
    <x v="1"/>
    <n v="12"/>
    <n v="6"/>
    <n v="18"/>
    <n v="0"/>
    <n v="12"/>
    <n v="6"/>
    <n v="18"/>
    <n v="0"/>
    <n v="16"/>
    <n v="8"/>
    <n v="8"/>
    <n v="16"/>
    <n v="0"/>
    <n v="62"/>
    <n v="32"/>
    <n v="94"/>
    <n v="0"/>
    <n v="0"/>
    <n v="0"/>
    <n v="0"/>
    <n v="0"/>
    <n v="0"/>
    <n v="0"/>
    <n v="0"/>
    <n v="0"/>
  </r>
  <r>
    <x v="52"/>
    <x v="72"/>
    <x v="0"/>
    <x v="1"/>
    <x v="0"/>
    <x v="0"/>
    <x v="220"/>
    <x v="1"/>
    <x v="1"/>
    <n v="0"/>
    <n v="0"/>
    <n v="0"/>
    <n v="0"/>
    <n v="0"/>
    <n v="0"/>
    <n v="0"/>
    <n v="0"/>
    <n v="0"/>
    <n v="0"/>
    <n v="0"/>
    <n v="0"/>
    <n v="0"/>
    <n v="8"/>
    <n v="26"/>
    <n v="34"/>
    <n v="0"/>
    <n v="0"/>
    <n v="0"/>
    <n v="0"/>
    <n v="0"/>
    <n v="0"/>
    <n v="0"/>
    <n v="0"/>
    <n v="0"/>
  </r>
  <r>
    <x v="52"/>
    <x v="72"/>
    <x v="0"/>
    <x v="1"/>
    <x v="0"/>
    <x v="0"/>
    <x v="226"/>
    <x v="1"/>
    <x v="1"/>
    <n v="8"/>
    <n v="14"/>
    <n v="22"/>
    <n v="0"/>
    <n v="8"/>
    <n v="14"/>
    <n v="22"/>
    <n v="0"/>
    <n v="13"/>
    <n v="2"/>
    <n v="11"/>
    <n v="13"/>
    <n v="0"/>
    <n v="35"/>
    <n v="90"/>
    <n v="125"/>
    <n v="0"/>
    <n v="0"/>
    <n v="0"/>
    <n v="0"/>
    <n v="0"/>
    <n v="0"/>
    <n v="0"/>
    <n v="0"/>
    <n v="0"/>
  </r>
  <r>
    <x v="2"/>
    <x v="18"/>
    <x v="4"/>
    <x v="1"/>
    <x v="0"/>
    <x v="0"/>
    <x v="227"/>
    <x v="0"/>
    <x v="2"/>
    <n v="0"/>
    <n v="0"/>
    <n v="0"/>
    <n v="0"/>
    <n v="0"/>
    <n v="0"/>
    <n v="0"/>
    <n v="0"/>
    <n v="40"/>
    <n v="38"/>
    <n v="2"/>
    <n v="40"/>
    <n v="1"/>
    <n v="38"/>
    <n v="2"/>
    <n v="40"/>
    <n v="1"/>
    <n v="0"/>
    <n v="1"/>
    <n v="0"/>
    <n v="1"/>
    <n v="0"/>
    <n v="0"/>
    <n v="0"/>
    <n v="0"/>
  </r>
  <r>
    <x v="2"/>
    <x v="18"/>
    <x v="4"/>
    <x v="1"/>
    <x v="0"/>
    <x v="0"/>
    <x v="228"/>
    <x v="0"/>
    <x v="2"/>
    <n v="0"/>
    <n v="0"/>
    <n v="0"/>
    <n v="0"/>
    <n v="0"/>
    <n v="0"/>
    <n v="0"/>
    <n v="0"/>
    <n v="14"/>
    <n v="11"/>
    <n v="3"/>
    <n v="14"/>
    <n v="0"/>
    <n v="11"/>
    <n v="3"/>
    <n v="14"/>
    <n v="0"/>
    <n v="0"/>
    <n v="0"/>
    <n v="0"/>
    <n v="0"/>
    <n v="0"/>
    <n v="0"/>
    <n v="0"/>
    <n v="0"/>
  </r>
  <r>
    <x v="2"/>
    <x v="19"/>
    <x v="2"/>
    <x v="1"/>
    <x v="0"/>
    <x v="0"/>
    <x v="199"/>
    <x v="0"/>
    <x v="2"/>
    <n v="50"/>
    <n v="35"/>
    <n v="85"/>
    <n v="0"/>
    <n v="78"/>
    <n v="54"/>
    <n v="132"/>
    <n v="0"/>
    <n v="164"/>
    <n v="99"/>
    <n v="65"/>
    <n v="164"/>
    <n v="0"/>
    <n v="524"/>
    <n v="338"/>
    <n v="862"/>
    <n v="0"/>
    <n v="0"/>
    <n v="0"/>
    <n v="0"/>
    <n v="0"/>
    <n v="0"/>
    <n v="0"/>
    <n v="0"/>
    <n v="0"/>
  </r>
  <r>
    <x v="2"/>
    <x v="19"/>
    <x v="2"/>
    <x v="1"/>
    <x v="0"/>
    <x v="0"/>
    <x v="226"/>
    <x v="0"/>
    <x v="2"/>
    <n v="22"/>
    <n v="23"/>
    <n v="45"/>
    <n v="0"/>
    <n v="29"/>
    <n v="26"/>
    <n v="55"/>
    <n v="0"/>
    <n v="79"/>
    <n v="37"/>
    <n v="42"/>
    <n v="79"/>
    <n v="0"/>
    <n v="227"/>
    <n v="179"/>
    <n v="406"/>
    <n v="0"/>
    <n v="0"/>
    <n v="0"/>
    <n v="0"/>
    <n v="0"/>
    <n v="0"/>
    <n v="0"/>
    <n v="0"/>
    <n v="0"/>
  </r>
  <r>
    <x v="2"/>
    <x v="39"/>
    <x v="2"/>
    <x v="1"/>
    <x v="0"/>
    <x v="0"/>
    <x v="229"/>
    <x v="0"/>
    <x v="2"/>
    <n v="0"/>
    <n v="0"/>
    <n v="0"/>
    <n v="0"/>
    <n v="0"/>
    <n v="0"/>
    <n v="0"/>
    <n v="0"/>
    <n v="45"/>
    <n v="21"/>
    <n v="24"/>
    <n v="45"/>
    <n v="0"/>
    <n v="26"/>
    <n v="34"/>
    <n v="60"/>
    <n v="0"/>
    <n v="0"/>
    <n v="0"/>
    <n v="0"/>
    <n v="0"/>
    <n v="0"/>
    <n v="0"/>
    <n v="0"/>
    <n v="0"/>
  </r>
  <r>
    <x v="2"/>
    <x v="39"/>
    <x v="2"/>
    <x v="1"/>
    <x v="0"/>
    <x v="0"/>
    <x v="222"/>
    <x v="0"/>
    <x v="2"/>
    <n v="19"/>
    <n v="9"/>
    <n v="28"/>
    <n v="0"/>
    <n v="31"/>
    <n v="11"/>
    <n v="42"/>
    <n v="0"/>
    <n v="89"/>
    <n v="68"/>
    <n v="21"/>
    <n v="89"/>
    <n v="0"/>
    <n v="327"/>
    <n v="100"/>
    <n v="427"/>
    <n v="1"/>
    <n v="1"/>
    <n v="1"/>
    <n v="0"/>
    <n v="1"/>
    <n v="0"/>
    <n v="0"/>
    <n v="0"/>
    <n v="0"/>
  </r>
  <r>
    <x v="2"/>
    <x v="39"/>
    <x v="2"/>
    <x v="1"/>
    <x v="0"/>
    <x v="0"/>
    <x v="206"/>
    <x v="0"/>
    <x v="2"/>
    <n v="22"/>
    <n v="1"/>
    <n v="23"/>
    <n v="0"/>
    <n v="41"/>
    <n v="2"/>
    <n v="43"/>
    <n v="0"/>
    <n v="48"/>
    <n v="45"/>
    <n v="3"/>
    <n v="48"/>
    <n v="0"/>
    <n v="250"/>
    <n v="16"/>
    <n v="266"/>
    <n v="0"/>
    <n v="0"/>
    <n v="0"/>
    <n v="0"/>
    <n v="0"/>
    <n v="0"/>
    <n v="0"/>
    <n v="0"/>
    <n v="0"/>
  </r>
  <r>
    <x v="2"/>
    <x v="39"/>
    <x v="2"/>
    <x v="1"/>
    <x v="0"/>
    <x v="0"/>
    <x v="230"/>
    <x v="0"/>
    <x v="2"/>
    <n v="9"/>
    <n v="2"/>
    <n v="11"/>
    <n v="0"/>
    <n v="11"/>
    <n v="3"/>
    <n v="14"/>
    <n v="0"/>
    <n v="88"/>
    <n v="73"/>
    <n v="15"/>
    <n v="88"/>
    <n v="0"/>
    <n v="221"/>
    <n v="66"/>
    <n v="287"/>
    <n v="0"/>
    <n v="1"/>
    <n v="0"/>
    <n v="0"/>
    <n v="0"/>
    <n v="0"/>
    <n v="0"/>
    <n v="0"/>
    <n v="0"/>
  </r>
  <r>
    <x v="2"/>
    <x v="39"/>
    <x v="2"/>
    <x v="1"/>
    <x v="0"/>
    <x v="0"/>
    <x v="231"/>
    <x v="0"/>
    <x v="2"/>
    <n v="21"/>
    <n v="7"/>
    <n v="28"/>
    <n v="0"/>
    <n v="29"/>
    <n v="11"/>
    <n v="40"/>
    <n v="0"/>
    <n v="50"/>
    <n v="40"/>
    <n v="10"/>
    <n v="50"/>
    <n v="0"/>
    <n v="144"/>
    <n v="45"/>
    <n v="189"/>
    <n v="0"/>
    <n v="0"/>
    <n v="0"/>
    <n v="0"/>
    <n v="0"/>
    <n v="0"/>
    <n v="0"/>
    <n v="0"/>
    <n v="0"/>
  </r>
  <r>
    <x v="2"/>
    <x v="39"/>
    <x v="2"/>
    <x v="1"/>
    <x v="0"/>
    <x v="0"/>
    <x v="201"/>
    <x v="0"/>
    <x v="2"/>
    <n v="75"/>
    <n v="8"/>
    <n v="83"/>
    <n v="0"/>
    <n v="102"/>
    <n v="12"/>
    <n v="114"/>
    <n v="0"/>
    <n v="237"/>
    <n v="208"/>
    <n v="29"/>
    <n v="237"/>
    <n v="0"/>
    <n v="1029"/>
    <n v="129"/>
    <n v="1158"/>
    <n v="1"/>
    <n v="1"/>
    <n v="1"/>
    <n v="0"/>
    <n v="1"/>
    <n v="2"/>
    <n v="0"/>
    <n v="2"/>
    <n v="0"/>
  </r>
  <r>
    <x v="2"/>
    <x v="39"/>
    <x v="2"/>
    <x v="1"/>
    <x v="0"/>
    <x v="0"/>
    <x v="232"/>
    <x v="0"/>
    <x v="2"/>
    <n v="14"/>
    <n v="1"/>
    <n v="15"/>
    <n v="0"/>
    <n v="20"/>
    <n v="1"/>
    <n v="21"/>
    <n v="0"/>
    <n v="104"/>
    <n v="99"/>
    <n v="5"/>
    <n v="104"/>
    <n v="0"/>
    <n v="294"/>
    <n v="20"/>
    <n v="314"/>
    <n v="0"/>
    <n v="0"/>
    <n v="0"/>
    <n v="0"/>
    <n v="0"/>
    <n v="0"/>
    <n v="0"/>
    <n v="0"/>
    <n v="0"/>
  </r>
  <r>
    <x v="2"/>
    <x v="39"/>
    <x v="2"/>
    <x v="1"/>
    <x v="0"/>
    <x v="0"/>
    <x v="197"/>
    <x v="0"/>
    <x v="2"/>
    <n v="50"/>
    <n v="17"/>
    <n v="67"/>
    <n v="0"/>
    <n v="85"/>
    <n v="26"/>
    <n v="111"/>
    <n v="0"/>
    <n v="180"/>
    <n v="146"/>
    <n v="34"/>
    <n v="180"/>
    <n v="0"/>
    <n v="690"/>
    <n v="173"/>
    <n v="863"/>
    <n v="1"/>
    <n v="0"/>
    <n v="1"/>
    <n v="0"/>
    <n v="1"/>
    <n v="0"/>
    <n v="0"/>
    <n v="0"/>
    <n v="0"/>
  </r>
  <r>
    <x v="2"/>
    <x v="39"/>
    <x v="2"/>
    <x v="1"/>
    <x v="0"/>
    <x v="0"/>
    <x v="233"/>
    <x v="0"/>
    <x v="2"/>
    <n v="26"/>
    <n v="6"/>
    <n v="32"/>
    <n v="0"/>
    <n v="48"/>
    <n v="12"/>
    <n v="60"/>
    <n v="0"/>
    <n v="62"/>
    <n v="44"/>
    <n v="18"/>
    <n v="62"/>
    <n v="0"/>
    <n v="225"/>
    <n v="69"/>
    <n v="294"/>
    <n v="0"/>
    <n v="0"/>
    <n v="0"/>
    <n v="0"/>
    <n v="0"/>
    <n v="1"/>
    <n v="0"/>
    <n v="1"/>
    <n v="0"/>
  </r>
  <r>
    <x v="2"/>
    <x v="39"/>
    <x v="2"/>
    <x v="1"/>
    <x v="0"/>
    <x v="0"/>
    <x v="218"/>
    <x v="0"/>
    <x v="2"/>
    <n v="61"/>
    <n v="47"/>
    <n v="108"/>
    <n v="0"/>
    <n v="92"/>
    <n v="79"/>
    <n v="171"/>
    <n v="0"/>
    <n v="255"/>
    <n v="185"/>
    <n v="70"/>
    <n v="255"/>
    <n v="0"/>
    <n v="682"/>
    <n v="335"/>
    <n v="1017"/>
    <n v="0"/>
    <n v="0"/>
    <n v="0"/>
    <n v="0"/>
    <n v="0"/>
    <n v="0"/>
    <n v="0"/>
    <n v="0"/>
    <n v="0"/>
  </r>
  <r>
    <x v="2"/>
    <x v="39"/>
    <x v="2"/>
    <x v="1"/>
    <x v="0"/>
    <x v="0"/>
    <x v="211"/>
    <x v="0"/>
    <x v="2"/>
    <n v="0"/>
    <n v="0"/>
    <n v="0"/>
    <n v="0"/>
    <n v="0"/>
    <n v="0"/>
    <n v="0"/>
    <n v="0"/>
    <n v="32"/>
    <n v="30"/>
    <n v="2"/>
    <n v="32"/>
    <n v="0"/>
    <n v="30"/>
    <n v="2"/>
    <n v="32"/>
    <n v="0"/>
    <n v="0"/>
    <n v="0"/>
    <n v="0"/>
    <n v="0"/>
    <n v="0"/>
    <n v="0"/>
    <n v="0"/>
    <n v="0"/>
  </r>
  <r>
    <x v="3"/>
    <x v="5"/>
    <x v="4"/>
    <x v="1"/>
    <x v="0"/>
    <x v="0"/>
    <x v="234"/>
    <x v="0"/>
    <x v="2"/>
    <n v="0"/>
    <n v="0"/>
    <n v="0"/>
    <n v="0"/>
    <n v="0"/>
    <n v="0"/>
    <n v="0"/>
    <n v="0"/>
    <n v="2"/>
    <n v="1"/>
    <n v="1"/>
    <n v="2"/>
    <n v="0"/>
    <n v="2"/>
    <n v="2"/>
    <n v="4"/>
    <n v="0"/>
    <n v="0"/>
    <n v="0"/>
    <n v="0"/>
    <n v="0"/>
    <n v="0"/>
    <n v="0"/>
    <n v="0"/>
    <n v="0"/>
  </r>
  <r>
    <x v="3"/>
    <x v="6"/>
    <x v="0"/>
    <x v="1"/>
    <x v="0"/>
    <x v="0"/>
    <x v="234"/>
    <x v="0"/>
    <x v="2"/>
    <n v="0"/>
    <n v="0"/>
    <n v="0"/>
    <n v="0"/>
    <n v="0"/>
    <n v="0"/>
    <n v="0"/>
    <n v="0"/>
    <n v="39"/>
    <n v="26"/>
    <n v="13"/>
    <n v="39"/>
    <n v="0"/>
    <n v="41"/>
    <n v="21"/>
    <n v="62"/>
    <n v="0"/>
    <n v="0"/>
    <n v="0"/>
    <n v="0"/>
    <n v="0"/>
    <n v="0"/>
    <n v="0"/>
    <n v="0"/>
    <n v="0"/>
  </r>
  <r>
    <x v="3"/>
    <x v="40"/>
    <x v="0"/>
    <x v="1"/>
    <x v="0"/>
    <x v="0"/>
    <x v="235"/>
    <x v="0"/>
    <x v="2"/>
    <n v="29"/>
    <n v="36"/>
    <n v="65"/>
    <n v="0"/>
    <n v="13"/>
    <n v="24"/>
    <n v="37"/>
    <n v="0"/>
    <n v="96"/>
    <n v="58"/>
    <n v="37"/>
    <n v="95"/>
    <n v="0"/>
    <n v="236"/>
    <n v="203"/>
    <n v="439"/>
    <n v="0"/>
    <n v="0"/>
    <n v="0"/>
    <n v="0"/>
    <n v="0"/>
    <n v="1"/>
    <n v="1"/>
    <n v="2"/>
    <n v="0"/>
  </r>
  <r>
    <x v="3"/>
    <x v="41"/>
    <x v="0"/>
    <x v="1"/>
    <x v="0"/>
    <x v="0"/>
    <x v="236"/>
    <x v="0"/>
    <x v="2"/>
    <n v="0"/>
    <n v="0"/>
    <n v="0"/>
    <n v="0"/>
    <n v="0"/>
    <n v="0"/>
    <n v="0"/>
    <n v="0"/>
    <n v="29"/>
    <n v="20"/>
    <n v="9"/>
    <n v="29"/>
    <n v="0"/>
    <n v="100"/>
    <n v="53"/>
    <n v="153"/>
    <n v="0"/>
    <n v="0"/>
    <n v="0"/>
    <n v="0"/>
    <n v="0"/>
    <n v="2"/>
    <n v="3"/>
    <n v="5"/>
    <n v="0"/>
  </r>
  <r>
    <x v="3"/>
    <x v="42"/>
    <x v="0"/>
    <x v="1"/>
    <x v="0"/>
    <x v="0"/>
    <x v="237"/>
    <x v="0"/>
    <x v="2"/>
    <n v="39"/>
    <n v="8"/>
    <n v="47"/>
    <n v="0"/>
    <n v="5"/>
    <n v="1"/>
    <n v="6"/>
    <n v="0"/>
    <n v="37"/>
    <n v="34"/>
    <n v="3"/>
    <n v="37"/>
    <n v="0"/>
    <n v="198"/>
    <n v="43"/>
    <n v="241"/>
    <n v="0"/>
    <n v="0"/>
    <n v="0"/>
    <n v="0"/>
    <n v="0"/>
    <n v="1"/>
    <n v="0"/>
    <n v="1"/>
    <n v="0"/>
  </r>
  <r>
    <x v="3"/>
    <x v="42"/>
    <x v="0"/>
    <x v="1"/>
    <x v="0"/>
    <x v="0"/>
    <x v="222"/>
    <x v="0"/>
    <x v="2"/>
    <n v="137"/>
    <n v="45"/>
    <n v="182"/>
    <n v="0"/>
    <n v="133"/>
    <n v="30"/>
    <n v="163"/>
    <n v="0"/>
    <n v="166"/>
    <n v="125"/>
    <n v="41"/>
    <n v="166"/>
    <n v="0"/>
    <n v="869"/>
    <n v="230"/>
    <n v="1099"/>
    <n v="0"/>
    <n v="0"/>
    <n v="0"/>
    <n v="0"/>
    <n v="0"/>
    <n v="8"/>
    <n v="3"/>
    <n v="11"/>
    <n v="0"/>
  </r>
  <r>
    <x v="3"/>
    <x v="42"/>
    <x v="0"/>
    <x v="1"/>
    <x v="0"/>
    <x v="0"/>
    <x v="238"/>
    <x v="0"/>
    <x v="2"/>
    <n v="35"/>
    <n v="5"/>
    <n v="40"/>
    <n v="0"/>
    <n v="11"/>
    <n v="1"/>
    <n v="12"/>
    <n v="0"/>
    <n v="82"/>
    <n v="68"/>
    <n v="14"/>
    <n v="82"/>
    <n v="0"/>
    <n v="293"/>
    <n v="59"/>
    <n v="352"/>
    <n v="0"/>
    <n v="0"/>
    <n v="0"/>
    <n v="0"/>
    <n v="0"/>
    <n v="6"/>
    <n v="3"/>
    <n v="9"/>
    <n v="0"/>
  </r>
  <r>
    <x v="3"/>
    <x v="42"/>
    <x v="0"/>
    <x v="1"/>
    <x v="0"/>
    <x v="0"/>
    <x v="239"/>
    <x v="0"/>
    <x v="2"/>
    <n v="52"/>
    <n v="8"/>
    <n v="60"/>
    <n v="0"/>
    <n v="34"/>
    <n v="13"/>
    <n v="47"/>
    <n v="0"/>
    <n v="36"/>
    <n v="34"/>
    <n v="2"/>
    <n v="36"/>
    <n v="0"/>
    <n v="184"/>
    <n v="37"/>
    <n v="221"/>
    <n v="0"/>
    <n v="0"/>
    <n v="0"/>
    <n v="0"/>
    <n v="0"/>
    <n v="1"/>
    <n v="0"/>
    <n v="1"/>
    <n v="0"/>
  </r>
  <r>
    <x v="3"/>
    <x v="42"/>
    <x v="0"/>
    <x v="1"/>
    <x v="0"/>
    <x v="0"/>
    <x v="240"/>
    <x v="0"/>
    <x v="2"/>
    <n v="14"/>
    <n v="3"/>
    <n v="17"/>
    <n v="0"/>
    <n v="10"/>
    <n v="2"/>
    <n v="12"/>
    <n v="0"/>
    <n v="44"/>
    <n v="38"/>
    <n v="6"/>
    <n v="44"/>
    <n v="0"/>
    <n v="162"/>
    <n v="28"/>
    <n v="190"/>
    <n v="0"/>
    <n v="0"/>
    <n v="0"/>
    <n v="0"/>
    <n v="0"/>
    <n v="3"/>
    <n v="0"/>
    <n v="3"/>
    <n v="0"/>
  </r>
  <r>
    <x v="3"/>
    <x v="42"/>
    <x v="0"/>
    <x v="1"/>
    <x v="0"/>
    <x v="0"/>
    <x v="241"/>
    <x v="0"/>
    <x v="2"/>
    <n v="28"/>
    <n v="14"/>
    <n v="42"/>
    <n v="0"/>
    <n v="2"/>
    <n v="0"/>
    <n v="2"/>
    <n v="0"/>
    <n v="37"/>
    <n v="29"/>
    <n v="8"/>
    <n v="37"/>
    <n v="0"/>
    <n v="206"/>
    <n v="75"/>
    <n v="281"/>
    <n v="0"/>
    <n v="0"/>
    <n v="0"/>
    <n v="0"/>
    <n v="0"/>
    <n v="1"/>
    <n v="0"/>
    <n v="1"/>
    <n v="0"/>
  </r>
  <r>
    <x v="3"/>
    <x v="7"/>
    <x v="0"/>
    <x v="1"/>
    <x v="0"/>
    <x v="0"/>
    <x v="242"/>
    <x v="0"/>
    <x v="2"/>
    <n v="40"/>
    <n v="57"/>
    <n v="97"/>
    <n v="0"/>
    <n v="34"/>
    <n v="45"/>
    <n v="79"/>
    <n v="0"/>
    <n v="136"/>
    <n v="35"/>
    <n v="43"/>
    <n v="78"/>
    <n v="0"/>
    <n v="278"/>
    <n v="296"/>
    <n v="574"/>
    <n v="0"/>
    <n v="0"/>
    <n v="0"/>
    <n v="0"/>
    <n v="0"/>
    <n v="10"/>
    <n v="12"/>
    <n v="22"/>
    <n v="0"/>
  </r>
  <r>
    <x v="53"/>
    <x v="82"/>
    <x v="0"/>
    <x v="1"/>
    <x v="0"/>
    <x v="0"/>
    <x v="194"/>
    <x v="1"/>
    <x v="1"/>
    <n v="3"/>
    <n v="2"/>
    <n v="5"/>
    <n v="0"/>
    <n v="0"/>
    <n v="0"/>
    <n v="0"/>
    <n v="0"/>
    <n v="20"/>
    <n v="14"/>
    <n v="7"/>
    <n v="21"/>
    <n v="0"/>
    <n v="81"/>
    <n v="62"/>
    <n v="143"/>
    <n v="0"/>
    <n v="0"/>
    <n v="0"/>
    <n v="0"/>
    <n v="0"/>
    <n v="0"/>
    <n v="0"/>
    <n v="0"/>
    <n v="0"/>
  </r>
  <r>
    <x v="53"/>
    <x v="82"/>
    <x v="0"/>
    <x v="1"/>
    <x v="0"/>
    <x v="0"/>
    <x v="243"/>
    <x v="1"/>
    <x v="1"/>
    <n v="2"/>
    <n v="8"/>
    <n v="10"/>
    <n v="0"/>
    <n v="0"/>
    <n v="0"/>
    <n v="0"/>
    <n v="0"/>
    <n v="20"/>
    <n v="4"/>
    <n v="9"/>
    <n v="13"/>
    <n v="0"/>
    <n v="23"/>
    <n v="40"/>
    <n v="63"/>
    <n v="0"/>
    <n v="0"/>
    <n v="0"/>
    <n v="0"/>
    <n v="0"/>
    <n v="0"/>
    <n v="0"/>
    <n v="0"/>
    <n v="0"/>
  </r>
  <r>
    <x v="54"/>
    <x v="83"/>
    <x v="2"/>
    <x v="1"/>
    <x v="0"/>
    <x v="0"/>
    <x v="194"/>
    <x v="1"/>
    <x v="1"/>
    <n v="0"/>
    <n v="0"/>
    <n v="0"/>
    <n v="0"/>
    <n v="1"/>
    <n v="2"/>
    <n v="3"/>
    <n v="0"/>
    <n v="0"/>
    <n v="0"/>
    <n v="0"/>
    <n v="0"/>
    <n v="0"/>
    <n v="6"/>
    <n v="2"/>
    <n v="8"/>
    <n v="0"/>
    <n v="0"/>
    <n v="0"/>
    <n v="0"/>
    <n v="0"/>
    <n v="0"/>
    <n v="0"/>
    <n v="0"/>
    <n v="0"/>
  </r>
  <r>
    <x v="14"/>
    <x v="24"/>
    <x v="0"/>
    <x v="1"/>
    <x v="0"/>
    <x v="0"/>
    <x v="244"/>
    <x v="1"/>
    <x v="1"/>
    <n v="0"/>
    <n v="0"/>
    <n v="0"/>
    <n v="0"/>
    <n v="0"/>
    <n v="0"/>
    <n v="0"/>
    <n v="0"/>
    <n v="50"/>
    <n v="12"/>
    <n v="1"/>
    <n v="13"/>
    <n v="0"/>
    <n v="31"/>
    <n v="2"/>
    <n v="33"/>
    <n v="0"/>
    <n v="0"/>
    <n v="0"/>
    <n v="0"/>
    <n v="0"/>
    <n v="0"/>
    <n v="0"/>
    <n v="0"/>
    <n v="0"/>
  </r>
  <r>
    <x v="15"/>
    <x v="25"/>
    <x v="0"/>
    <x v="1"/>
    <x v="0"/>
    <x v="0"/>
    <x v="197"/>
    <x v="1"/>
    <x v="1"/>
    <n v="1"/>
    <n v="0"/>
    <n v="1"/>
    <n v="0"/>
    <n v="0"/>
    <n v="0"/>
    <n v="0"/>
    <n v="0"/>
    <n v="0"/>
    <n v="0"/>
    <n v="0"/>
    <n v="0"/>
    <n v="0"/>
    <n v="17"/>
    <n v="2"/>
    <n v="19"/>
    <n v="0"/>
    <n v="0"/>
    <n v="0"/>
    <n v="0"/>
    <n v="0"/>
    <n v="0"/>
    <n v="0"/>
    <n v="0"/>
    <n v="0"/>
  </r>
  <r>
    <x v="55"/>
    <x v="84"/>
    <x v="0"/>
    <x v="1"/>
    <x v="0"/>
    <x v="0"/>
    <x v="201"/>
    <x v="1"/>
    <x v="1"/>
    <n v="0"/>
    <n v="0"/>
    <n v="0"/>
    <n v="0"/>
    <n v="0"/>
    <n v="0"/>
    <n v="0"/>
    <n v="0"/>
    <n v="10"/>
    <n v="8"/>
    <n v="2"/>
    <n v="10"/>
    <n v="0"/>
    <n v="25"/>
    <n v="5"/>
    <n v="30"/>
    <n v="0"/>
    <n v="0"/>
    <n v="0"/>
    <n v="0"/>
    <n v="0"/>
    <n v="0"/>
    <n v="0"/>
    <n v="0"/>
    <n v="0"/>
  </r>
  <r>
    <x v="55"/>
    <x v="84"/>
    <x v="0"/>
    <x v="1"/>
    <x v="0"/>
    <x v="0"/>
    <x v="194"/>
    <x v="1"/>
    <x v="1"/>
    <n v="0"/>
    <n v="0"/>
    <n v="0"/>
    <n v="0"/>
    <n v="0"/>
    <n v="0"/>
    <n v="0"/>
    <n v="0"/>
    <n v="21"/>
    <n v="13"/>
    <n v="8"/>
    <n v="21"/>
    <n v="0"/>
    <n v="41"/>
    <n v="28"/>
    <n v="69"/>
    <n v="0"/>
    <n v="0"/>
    <n v="0"/>
    <n v="0"/>
    <n v="0"/>
    <n v="0"/>
    <n v="0"/>
    <n v="0"/>
    <n v="0"/>
  </r>
  <r>
    <x v="56"/>
    <x v="85"/>
    <x v="7"/>
    <x v="1"/>
    <x v="0"/>
    <x v="0"/>
    <x v="199"/>
    <x v="1"/>
    <x v="1"/>
    <n v="0"/>
    <n v="0"/>
    <n v="0"/>
    <n v="0"/>
    <n v="0"/>
    <n v="0"/>
    <n v="0"/>
    <n v="0"/>
    <n v="30"/>
    <n v="0"/>
    <n v="0"/>
    <n v="0"/>
    <n v="0"/>
    <n v="2"/>
    <n v="0"/>
    <n v="2"/>
    <n v="0"/>
    <n v="0"/>
    <n v="0"/>
    <n v="0"/>
    <n v="0"/>
    <n v="0"/>
    <n v="0"/>
    <n v="0"/>
    <n v="0"/>
  </r>
  <r>
    <x v="16"/>
    <x v="26"/>
    <x v="0"/>
    <x v="1"/>
    <x v="0"/>
    <x v="0"/>
    <x v="245"/>
    <x v="1"/>
    <x v="1"/>
    <n v="11"/>
    <n v="4"/>
    <n v="15"/>
    <n v="0"/>
    <n v="3"/>
    <n v="3"/>
    <n v="6"/>
    <n v="0"/>
    <n v="25"/>
    <n v="5"/>
    <n v="5"/>
    <n v="10"/>
    <n v="0"/>
    <n v="36"/>
    <n v="25"/>
    <n v="61"/>
    <n v="0"/>
    <n v="0"/>
    <n v="0"/>
    <n v="0"/>
    <n v="0"/>
    <n v="0"/>
    <n v="0"/>
    <n v="0"/>
    <n v="0"/>
  </r>
  <r>
    <x v="16"/>
    <x v="26"/>
    <x v="0"/>
    <x v="1"/>
    <x v="0"/>
    <x v="0"/>
    <x v="246"/>
    <x v="1"/>
    <x v="1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6"/>
    <x v="26"/>
    <x v="0"/>
    <x v="1"/>
    <x v="0"/>
    <x v="0"/>
    <x v="247"/>
    <x v="1"/>
    <x v="1"/>
    <n v="0"/>
    <n v="0"/>
    <n v="0"/>
    <n v="0"/>
    <n v="0"/>
    <n v="0"/>
    <n v="0"/>
    <n v="0"/>
    <n v="25"/>
    <n v="5"/>
    <n v="4"/>
    <n v="9"/>
    <n v="0"/>
    <n v="8"/>
    <n v="6"/>
    <n v="14"/>
    <n v="0"/>
    <n v="0"/>
    <n v="0"/>
    <n v="0"/>
    <n v="0"/>
    <n v="0"/>
    <n v="0"/>
    <n v="0"/>
    <n v="0"/>
  </r>
  <r>
    <x v="16"/>
    <x v="26"/>
    <x v="0"/>
    <x v="1"/>
    <x v="0"/>
    <x v="0"/>
    <x v="201"/>
    <x v="1"/>
    <x v="1"/>
    <n v="5"/>
    <n v="3"/>
    <n v="8"/>
    <n v="0"/>
    <n v="13"/>
    <n v="1"/>
    <n v="14"/>
    <n v="0"/>
    <n v="25"/>
    <n v="21"/>
    <n v="0"/>
    <n v="21"/>
    <n v="0"/>
    <n v="71"/>
    <n v="8"/>
    <n v="79"/>
    <n v="0"/>
    <n v="0"/>
    <n v="0"/>
    <n v="0"/>
    <n v="0"/>
    <n v="0"/>
    <n v="0"/>
    <n v="0"/>
    <n v="0"/>
  </r>
  <r>
    <x v="16"/>
    <x v="26"/>
    <x v="0"/>
    <x v="1"/>
    <x v="0"/>
    <x v="0"/>
    <x v="248"/>
    <x v="1"/>
    <x v="1"/>
    <n v="0"/>
    <n v="0"/>
    <n v="0"/>
    <n v="0"/>
    <n v="0"/>
    <n v="0"/>
    <n v="0"/>
    <n v="0"/>
    <n v="25"/>
    <n v="9"/>
    <n v="2"/>
    <n v="11"/>
    <n v="0"/>
    <n v="13"/>
    <n v="3"/>
    <n v="16"/>
    <n v="0"/>
    <n v="0"/>
    <n v="0"/>
    <n v="0"/>
    <n v="0"/>
    <n v="0"/>
    <n v="0"/>
    <n v="0"/>
    <n v="0"/>
  </r>
  <r>
    <x v="16"/>
    <x v="26"/>
    <x v="0"/>
    <x v="1"/>
    <x v="0"/>
    <x v="0"/>
    <x v="249"/>
    <x v="1"/>
    <x v="1"/>
    <n v="6"/>
    <n v="1"/>
    <n v="7"/>
    <n v="0"/>
    <n v="5"/>
    <n v="4"/>
    <n v="9"/>
    <n v="0"/>
    <n v="25"/>
    <n v="11"/>
    <n v="6"/>
    <n v="17"/>
    <n v="0"/>
    <n v="33"/>
    <n v="23"/>
    <n v="56"/>
    <n v="0"/>
    <n v="0"/>
    <n v="0"/>
    <n v="0"/>
    <n v="0"/>
    <n v="0"/>
    <n v="0"/>
    <n v="0"/>
    <n v="0"/>
  </r>
  <r>
    <x v="16"/>
    <x v="26"/>
    <x v="0"/>
    <x v="1"/>
    <x v="0"/>
    <x v="0"/>
    <x v="250"/>
    <x v="1"/>
    <x v="1"/>
    <n v="5"/>
    <n v="7"/>
    <n v="12"/>
    <n v="0"/>
    <n v="6"/>
    <n v="7"/>
    <n v="13"/>
    <n v="0"/>
    <n v="25"/>
    <n v="12"/>
    <n v="10"/>
    <n v="22"/>
    <n v="0"/>
    <n v="40"/>
    <n v="51"/>
    <n v="91"/>
    <n v="0"/>
    <n v="0"/>
    <n v="0"/>
    <n v="0"/>
    <n v="0"/>
    <n v="0"/>
    <n v="0"/>
    <n v="0"/>
    <n v="0"/>
  </r>
  <r>
    <x v="58"/>
    <x v="87"/>
    <x v="4"/>
    <x v="1"/>
    <x v="0"/>
    <x v="0"/>
    <x v="194"/>
    <x v="1"/>
    <x v="1"/>
    <n v="14"/>
    <n v="6"/>
    <n v="20"/>
    <n v="0"/>
    <n v="7"/>
    <n v="5"/>
    <n v="12"/>
    <n v="0"/>
    <n v="11"/>
    <n v="0"/>
    <n v="0"/>
    <n v="0"/>
    <n v="0"/>
    <n v="17"/>
    <n v="7"/>
    <n v="24"/>
    <n v="0"/>
    <n v="0"/>
    <n v="0"/>
    <n v="0"/>
    <n v="0"/>
    <n v="0"/>
    <n v="0"/>
    <n v="0"/>
    <n v="0"/>
  </r>
  <r>
    <x v="59"/>
    <x v="88"/>
    <x v="0"/>
    <x v="1"/>
    <x v="0"/>
    <x v="0"/>
    <x v="230"/>
    <x v="0"/>
    <x v="0"/>
    <n v="48"/>
    <n v="9"/>
    <n v="57"/>
    <n v="0"/>
    <n v="48"/>
    <n v="9"/>
    <n v="57"/>
    <n v="0"/>
    <n v="70"/>
    <n v="84"/>
    <n v="19"/>
    <n v="103"/>
    <n v="0"/>
    <n v="274"/>
    <n v="77"/>
    <n v="351"/>
    <n v="0"/>
    <n v="0"/>
    <n v="0"/>
    <n v="0"/>
    <n v="0"/>
    <n v="0"/>
    <n v="0"/>
    <n v="0"/>
    <n v="0"/>
  </r>
  <r>
    <x v="59"/>
    <x v="88"/>
    <x v="0"/>
    <x v="1"/>
    <x v="0"/>
    <x v="0"/>
    <x v="251"/>
    <x v="0"/>
    <x v="0"/>
    <n v="0"/>
    <n v="0"/>
    <n v="0"/>
    <n v="0"/>
    <n v="0"/>
    <n v="0"/>
    <n v="0"/>
    <n v="0"/>
    <n v="120"/>
    <n v="11"/>
    <n v="12"/>
    <n v="23"/>
    <n v="0"/>
    <n v="24"/>
    <n v="27"/>
    <n v="51"/>
    <n v="0"/>
    <n v="0"/>
    <n v="0"/>
    <n v="0"/>
    <n v="0"/>
    <n v="0"/>
    <n v="0"/>
    <n v="0"/>
    <n v="0"/>
  </r>
  <r>
    <x v="59"/>
    <x v="88"/>
    <x v="0"/>
    <x v="1"/>
    <x v="0"/>
    <x v="0"/>
    <x v="252"/>
    <x v="0"/>
    <x v="0"/>
    <n v="51"/>
    <n v="4"/>
    <n v="55"/>
    <n v="0"/>
    <n v="51"/>
    <n v="4"/>
    <n v="55"/>
    <n v="0"/>
    <n v="70"/>
    <n v="100"/>
    <n v="5"/>
    <n v="105"/>
    <n v="0"/>
    <n v="279"/>
    <n v="14"/>
    <n v="293"/>
    <n v="0"/>
    <n v="0"/>
    <n v="0"/>
    <n v="0"/>
    <n v="0"/>
    <n v="0"/>
    <n v="0"/>
    <n v="0"/>
    <n v="0"/>
  </r>
  <r>
    <x v="17"/>
    <x v="27"/>
    <x v="0"/>
    <x v="1"/>
    <x v="0"/>
    <x v="0"/>
    <x v="253"/>
    <x v="1"/>
    <x v="1"/>
    <n v="16"/>
    <n v="5"/>
    <n v="21"/>
    <n v="0"/>
    <n v="7"/>
    <n v="2"/>
    <n v="9"/>
    <n v="0"/>
    <n v="25"/>
    <n v="10"/>
    <n v="1"/>
    <n v="11"/>
    <n v="0"/>
    <n v="77"/>
    <n v="11"/>
    <n v="88"/>
    <n v="0"/>
    <n v="0"/>
    <n v="0"/>
    <n v="0"/>
    <n v="0"/>
    <n v="0"/>
    <n v="0"/>
    <n v="0"/>
    <n v="0"/>
  </r>
  <r>
    <x v="18"/>
    <x v="28"/>
    <x v="2"/>
    <x v="1"/>
    <x v="0"/>
    <x v="0"/>
    <x v="254"/>
    <x v="1"/>
    <x v="1"/>
    <n v="7"/>
    <n v="4"/>
    <n v="11"/>
    <n v="0"/>
    <n v="2"/>
    <n v="1"/>
    <n v="3"/>
    <n v="0"/>
    <n v="30"/>
    <n v="22"/>
    <n v="6"/>
    <n v="28"/>
    <n v="0"/>
    <n v="66"/>
    <n v="17"/>
    <n v="83"/>
    <n v="0"/>
    <n v="0"/>
    <n v="0"/>
    <n v="0"/>
    <n v="0"/>
    <n v="0"/>
    <n v="0"/>
    <n v="0"/>
    <n v="0"/>
  </r>
  <r>
    <x v="60"/>
    <x v="89"/>
    <x v="8"/>
    <x v="1"/>
    <x v="0"/>
    <x v="0"/>
    <x v="201"/>
    <x v="0"/>
    <x v="0"/>
    <n v="0"/>
    <n v="0"/>
    <n v="0"/>
    <n v="0"/>
    <n v="0"/>
    <n v="0"/>
    <n v="0"/>
    <n v="0"/>
    <n v="0"/>
    <n v="0"/>
    <n v="0"/>
    <n v="0"/>
    <n v="0"/>
    <n v="37"/>
    <n v="5"/>
    <n v="42"/>
    <n v="0"/>
    <n v="0"/>
    <n v="0"/>
    <n v="0"/>
    <n v="0"/>
    <n v="0"/>
    <n v="0"/>
    <n v="0"/>
    <n v="0"/>
  </r>
  <r>
    <x v="28"/>
    <x v="43"/>
    <x v="2"/>
    <x v="1"/>
    <x v="0"/>
    <x v="0"/>
    <x v="215"/>
    <x v="0"/>
    <x v="0"/>
    <n v="22"/>
    <n v="3"/>
    <n v="25"/>
    <n v="0"/>
    <n v="22"/>
    <n v="3"/>
    <n v="25"/>
    <n v="0"/>
    <n v="0"/>
    <n v="0"/>
    <n v="0"/>
    <n v="0"/>
    <n v="0"/>
    <n v="57"/>
    <n v="3"/>
    <n v="60"/>
    <n v="0"/>
    <n v="0"/>
    <n v="0"/>
    <n v="0"/>
    <n v="0"/>
    <n v="0"/>
    <n v="0"/>
    <n v="0"/>
    <n v="0"/>
  </r>
  <r>
    <x v="28"/>
    <x v="43"/>
    <x v="2"/>
    <x v="1"/>
    <x v="0"/>
    <x v="0"/>
    <x v="255"/>
    <x v="0"/>
    <x v="0"/>
    <n v="37"/>
    <n v="1"/>
    <n v="38"/>
    <n v="0"/>
    <n v="31"/>
    <n v="0"/>
    <n v="31"/>
    <n v="0"/>
    <n v="0"/>
    <n v="0"/>
    <n v="0"/>
    <n v="0"/>
    <n v="0"/>
    <n v="167"/>
    <n v="9"/>
    <n v="176"/>
    <n v="0"/>
    <n v="0"/>
    <n v="0"/>
    <n v="0"/>
    <n v="0"/>
    <n v="0"/>
    <n v="1"/>
    <n v="1"/>
    <n v="0"/>
  </r>
  <r>
    <x v="28"/>
    <x v="43"/>
    <x v="2"/>
    <x v="1"/>
    <x v="0"/>
    <x v="0"/>
    <x v="256"/>
    <x v="0"/>
    <x v="0"/>
    <n v="39"/>
    <n v="20"/>
    <n v="59"/>
    <n v="0"/>
    <n v="40"/>
    <n v="17"/>
    <n v="57"/>
    <n v="0"/>
    <n v="0"/>
    <n v="0"/>
    <n v="0"/>
    <n v="0"/>
    <n v="0"/>
    <n v="232"/>
    <n v="103"/>
    <n v="335"/>
    <n v="0"/>
    <n v="0"/>
    <n v="0"/>
    <n v="0"/>
    <n v="0"/>
    <n v="1"/>
    <n v="0"/>
    <n v="1"/>
    <n v="0"/>
  </r>
  <r>
    <x v="28"/>
    <x v="43"/>
    <x v="2"/>
    <x v="1"/>
    <x v="0"/>
    <x v="0"/>
    <x v="216"/>
    <x v="0"/>
    <x v="0"/>
    <n v="41"/>
    <n v="29"/>
    <n v="70"/>
    <n v="0"/>
    <n v="41"/>
    <n v="29"/>
    <n v="70"/>
    <n v="0"/>
    <n v="0"/>
    <n v="0"/>
    <n v="0"/>
    <n v="0"/>
    <n v="0"/>
    <n v="268"/>
    <n v="101"/>
    <n v="369"/>
    <n v="1"/>
    <n v="0"/>
    <n v="1"/>
    <n v="0"/>
    <n v="1"/>
    <n v="0"/>
    <n v="0"/>
    <n v="0"/>
    <n v="0"/>
  </r>
  <r>
    <x v="28"/>
    <x v="43"/>
    <x v="2"/>
    <x v="1"/>
    <x v="0"/>
    <x v="0"/>
    <x v="203"/>
    <x v="0"/>
    <x v="0"/>
    <n v="119"/>
    <n v="9"/>
    <n v="128"/>
    <n v="0"/>
    <n v="119"/>
    <n v="9"/>
    <n v="128"/>
    <n v="0"/>
    <n v="0"/>
    <n v="0"/>
    <n v="0"/>
    <n v="0"/>
    <n v="0"/>
    <n v="380"/>
    <n v="17"/>
    <n v="397"/>
    <n v="0"/>
    <n v="0"/>
    <n v="0"/>
    <n v="0"/>
    <n v="0"/>
    <n v="1"/>
    <n v="1"/>
    <n v="2"/>
    <n v="0"/>
  </r>
  <r>
    <x v="0"/>
    <x v="90"/>
    <x v="11"/>
    <x v="1"/>
    <x v="0"/>
    <x v="0"/>
    <x v="255"/>
    <x v="0"/>
    <x v="0"/>
    <n v="0"/>
    <n v="0"/>
    <n v="0"/>
    <n v="0"/>
    <n v="0"/>
    <n v="0"/>
    <n v="0"/>
    <n v="0"/>
    <n v="0"/>
    <n v="0"/>
    <n v="0"/>
    <n v="0"/>
    <n v="0"/>
    <n v="9"/>
    <n v="0"/>
    <n v="9"/>
    <n v="0"/>
    <n v="0"/>
    <n v="0"/>
    <n v="0"/>
    <n v="0"/>
    <n v="0"/>
    <n v="0"/>
    <n v="0"/>
    <n v="0"/>
  </r>
  <r>
    <x v="0"/>
    <x v="0"/>
    <x v="0"/>
    <x v="1"/>
    <x v="0"/>
    <x v="0"/>
    <x v="215"/>
    <x v="0"/>
    <x v="0"/>
    <n v="42"/>
    <n v="3"/>
    <n v="45"/>
    <n v="0"/>
    <n v="40"/>
    <n v="3"/>
    <n v="43"/>
    <n v="0"/>
    <n v="0"/>
    <n v="0"/>
    <n v="0"/>
    <n v="0"/>
    <n v="0"/>
    <n v="45"/>
    <n v="7"/>
    <n v="52"/>
    <n v="0"/>
    <n v="0"/>
    <n v="0"/>
    <n v="0"/>
    <n v="0"/>
    <n v="0"/>
    <n v="0"/>
    <n v="0"/>
    <n v="0"/>
  </r>
  <r>
    <x v="0"/>
    <x v="0"/>
    <x v="0"/>
    <x v="1"/>
    <x v="0"/>
    <x v="0"/>
    <x v="255"/>
    <x v="0"/>
    <x v="0"/>
    <n v="135"/>
    <n v="4"/>
    <n v="139"/>
    <n v="0"/>
    <n v="118"/>
    <n v="4"/>
    <n v="122"/>
    <n v="0"/>
    <n v="0"/>
    <n v="0"/>
    <n v="0"/>
    <n v="0"/>
    <n v="0"/>
    <n v="332"/>
    <n v="9"/>
    <n v="341"/>
    <n v="0"/>
    <n v="0"/>
    <n v="0"/>
    <n v="0"/>
    <n v="0"/>
    <n v="0"/>
    <n v="0"/>
    <n v="0"/>
    <n v="0"/>
  </r>
  <r>
    <x v="0"/>
    <x v="0"/>
    <x v="0"/>
    <x v="1"/>
    <x v="0"/>
    <x v="0"/>
    <x v="201"/>
    <x v="0"/>
    <x v="0"/>
    <n v="215"/>
    <n v="8"/>
    <n v="223"/>
    <n v="0"/>
    <n v="202"/>
    <n v="8"/>
    <n v="210"/>
    <n v="0"/>
    <n v="0"/>
    <n v="0"/>
    <n v="0"/>
    <n v="0"/>
    <n v="0"/>
    <n v="302"/>
    <n v="9"/>
    <n v="311"/>
    <n v="0"/>
    <n v="0"/>
    <n v="0"/>
    <n v="0"/>
    <n v="0"/>
    <n v="0"/>
    <n v="0"/>
    <n v="0"/>
    <n v="0"/>
  </r>
  <r>
    <x v="0"/>
    <x v="0"/>
    <x v="0"/>
    <x v="1"/>
    <x v="0"/>
    <x v="0"/>
    <x v="256"/>
    <x v="0"/>
    <x v="0"/>
    <n v="148"/>
    <n v="56"/>
    <n v="204"/>
    <n v="0"/>
    <n v="131"/>
    <n v="54"/>
    <n v="185"/>
    <n v="0"/>
    <n v="0"/>
    <n v="0"/>
    <n v="0"/>
    <n v="0"/>
    <n v="0"/>
    <n v="168"/>
    <n v="54"/>
    <n v="222"/>
    <n v="0"/>
    <n v="0"/>
    <n v="0"/>
    <n v="0"/>
    <n v="0"/>
    <n v="0"/>
    <n v="0"/>
    <n v="0"/>
    <n v="0"/>
  </r>
  <r>
    <x v="0"/>
    <x v="0"/>
    <x v="0"/>
    <x v="1"/>
    <x v="0"/>
    <x v="0"/>
    <x v="257"/>
    <x v="0"/>
    <x v="0"/>
    <n v="161"/>
    <n v="34"/>
    <n v="195"/>
    <n v="0"/>
    <n v="151"/>
    <n v="28"/>
    <n v="179"/>
    <n v="0"/>
    <n v="0"/>
    <n v="0"/>
    <n v="0"/>
    <n v="0"/>
    <n v="0"/>
    <n v="158"/>
    <n v="31"/>
    <n v="189"/>
    <n v="0"/>
    <n v="0"/>
    <n v="0"/>
    <n v="0"/>
    <n v="0"/>
    <n v="0"/>
    <n v="0"/>
    <n v="0"/>
    <n v="0"/>
  </r>
  <r>
    <x v="4"/>
    <x v="8"/>
    <x v="5"/>
    <x v="1"/>
    <x v="0"/>
    <x v="0"/>
    <x v="251"/>
    <x v="0"/>
    <x v="0"/>
    <n v="0"/>
    <n v="0"/>
    <n v="0"/>
    <n v="0"/>
    <n v="0"/>
    <n v="0"/>
    <n v="0"/>
    <n v="0"/>
    <n v="0"/>
    <n v="0"/>
    <n v="0"/>
    <n v="0"/>
    <n v="0"/>
    <n v="13"/>
    <n v="13"/>
    <n v="26"/>
    <n v="0"/>
    <n v="0"/>
    <n v="0"/>
    <n v="0"/>
    <n v="0"/>
    <n v="3"/>
    <n v="3"/>
    <n v="6"/>
    <n v="0"/>
  </r>
  <r>
    <x v="5"/>
    <x v="9"/>
    <x v="6"/>
    <x v="1"/>
    <x v="0"/>
    <x v="0"/>
    <x v="216"/>
    <x v="0"/>
    <x v="0"/>
    <n v="13"/>
    <n v="20"/>
    <n v="33"/>
    <n v="0"/>
    <n v="0"/>
    <n v="0"/>
    <n v="0"/>
    <n v="0"/>
    <n v="0"/>
    <n v="0"/>
    <n v="0"/>
    <n v="0"/>
    <n v="0"/>
    <n v="13"/>
    <n v="20"/>
    <n v="33"/>
    <n v="0"/>
    <n v="0"/>
    <n v="0"/>
    <n v="0"/>
    <n v="0"/>
    <n v="0"/>
    <n v="0"/>
    <n v="0"/>
    <n v="0"/>
  </r>
  <r>
    <x v="74"/>
    <x v="123"/>
    <x v="7"/>
    <x v="1"/>
    <x v="0"/>
    <x v="0"/>
    <x v="255"/>
    <x v="0"/>
    <x v="0"/>
    <n v="0"/>
    <n v="0"/>
    <n v="0"/>
    <n v="0"/>
    <n v="0"/>
    <n v="0"/>
    <n v="0"/>
    <n v="0"/>
    <n v="0"/>
    <n v="0"/>
    <n v="0"/>
    <n v="0"/>
    <n v="0"/>
    <n v="86"/>
    <n v="1"/>
    <n v="87"/>
    <n v="0"/>
    <n v="0"/>
    <n v="0"/>
    <n v="0"/>
    <n v="0"/>
    <n v="0"/>
    <n v="0"/>
    <n v="0"/>
    <n v="0"/>
  </r>
  <r>
    <x v="74"/>
    <x v="123"/>
    <x v="7"/>
    <x v="1"/>
    <x v="0"/>
    <x v="0"/>
    <x v="258"/>
    <x v="0"/>
    <x v="0"/>
    <n v="0"/>
    <n v="0"/>
    <n v="0"/>
    <n v="0"/>
    <n v="0"/>
    <n v="0"/>
    <n v="0"/>
    <n v="0"/>
    <n v="0"/>
    <n v="0"/>
    <n v="0"/>
    <n v="0"/>
    <n v="0"/>
    <n v="17"/>
    <n v="22"/>
    <n v="39"/>
    <n v="0"/>
    <n v="0"/>
    <n v="0"/>
    <n v="0"/>
    <n v="0"/>
    <n v="0"/>
    <n v="0"/>
    <n v="0"/>
    <n v="0"/>
  </r>
  <r>
    <x v="74"/>
    <x v="123"/>
    <x v="7"/>
    <x v="1"/>
    <x v="0"/>
    <x v="0"/>
    <x v="259"/>
    <x v="0"/>
    <x v="0"/>
    <n v="0"/>
    <n v="0"/>
    <n v="0"/>
    <n v="0"/>
    <n v="0"/>
    <n v="0"/>
    <n v="0"/>
    <n v="0"/>
    <n v="0"/>
    <n v="0"/>
    <n v="0"/>
    <n v="0"/>
    <n v="0"/>
    <n v="28"/>
    <n v="22"/>
    <n v="50"/>
    <n v="1"/>
    <n v="0"/>
    <n v="1"/>
    <n v="0"/>
    <n v="1"/>
    <n v="0"/>
    <n v="0"/>
    <n v="0"/>
    <n v="0"/>
  </r>
  <r>
    <x v="61"/>
    <x v="91"/>
    <x v="2"/>
    <x v="1"/>
    <x v="0"/>
    <x v="0"/>
    <x v="260"/>
    <x v="0"/>
    <x v="0"/>
    <n v="0"/>
    <n v="0"/>
    <n v="0"/>
    <n v="0"/>
    <n v="0"/>
    <n v="0"/>
    <n v="0"/>
    <n v="0"/>
    <n v="0"/>
    <n v="0"/>
    <n v="0"/>
    <n v="0"/>
    <n v="0"/>
    <n v="37"/>
    <n v="9"/>
    <n v="46"/>
    <n v="1"/>
    <n v="0"/>
    <n v="0"/>
    <n v="1"/>
    <n v="1"/>
    <n v="0"/>
    <n v="0"/>
    <n v="0"/>
    <n v="0"/>
  </r>
  <r>
    <x v="61"/>
    <x v="91"/>
    <x v="2"/>
    <x v="1"/>
    <x v="0"/>
    <x v="0"/>
    <x v="202"/>
    <x v="0"/>
    <x v="0"/>
    <n v="0"/>
    <n v="0"/>
    <n v="0"/>
    <n v="0"/>
    <n v="0"/>
    <n v="0"/>
    <n v="0"/>
    <n v="0"/>
    <n v="0"/>
    <n v="0"/>
    <n v="0"/>
    <n v="0"/>
    <n v="0"/>
    <n v="16"/>
    <n v="5"/>
    <n v="21"/>
    <n v="0"/>
    <n v="0"/>
    <n v="0"/>
    <n v="0"/>
    <n v="0"/>
    <n v="0"/>
    <n v="0"/>
    <n v="0"/>
    <n v="0"/>
  </r>
  <r>
    <x v="24"/>
    <x v="34"/>
    <x v="2"/>
    <x v="1"/>
    <x v="0"/>
    <x v="1"/>
    <x v="202"/>
    <x v="0"/>
    <x v="3"/>
    <n v="1"/>
    <n v="0"/>
    <n v="1"/>
    <n v="0"/>
    <n v="2"/>
    <n v="3"/>
    <n v="5"/>
    <n v="0"/>
    <n v="45"/>
    <n v="18"/>
    <n v="17"/>
    <n v="35"/>
    <n v="0"/>
    <n v="70"/>
    <n v="59"/>
    <n v="129"/>
    <n v="0"/>
    <n v="0"/>
    <n v="0"/>
    <n v="0"/>
    <n v="0"/>
    <n v="0"/>
    <n v="0"/>
    <n v="0"/>
    <n v="0"/>
  </r>
  <r>
    <x v="27"/>
    <x v="37"/>
    <x v="7"/>
    <x v="1"/>
    <x v="0"/>
    <x v="1"/>
    <x v="202"/>
    <x v="0"/>
    <x v="3"/>
    <n v="0"/>
    <n v="0"/>
    <n v="0"/>
    <n v="0"/>
    <n v="0"/>
    <n v="0"/>
    <n v="0"/>
    <n v="0"/>
    <n v="10"/>
    <n v="4"/>
    <n v="6"/>
    <n v="10"/>
    <n v="0"/>
    <n v="25"/>
    <n v="27"/>
    <n v="52"/>
    <n v="0"/>
    <n v="0"/>
    <n v="0"/>
    <n v="0"/>
    <n v="0"/>
    <n v="0"/>
    <n v="0"/>
    <n v="0"/>
    <n v="0"/>
  </r>
  <r>
    <x v="23"/>
    <x v="33"/>
    <x v="4"/>
    <x v="1"/>
    <x v="0"/>
    <x v="2"/>
    <x v="197"/>
    <x v="0"/>
    <x v="3"/>
    <n v="0"/>
    <n v="0"/>
    <n v="0"/>
    <n v="0"/>
    <n v="0"/>
    <n v="0"/>
    <n v="0"/>
    <n v="0"/>
    <n v="40"/>
    <n v="12"/>
    <n v="4"/>
    <n v="16"/>
    <n v="0"/>
    <n v="19"/>
    <n v="8"/>
    <n v="27"/>
    <n v="0"/>
    <n v="0"/>
    <n v="0"/>
    <n v="0"/>
    <n v="0"/>
    <n v="0"/>
    <n v="0"/>
    <n v="0"/>
    <n v="0"/>
  </r>
  <r>
    <x v="23"/>
    <x v="33"/>
    <x v="4"/>
    <x v="1"/>
    <x v="0"/>
    <x v="2"/>
    <x v="202"/>
    <x v="0"/>
    <x v="3"/>
    <n v="12"/>
    <n v="14"/>
    <n v="26"/>
    <n v="0"/>
    <n v="13"/>
    <n v="10"/>
    <n v="23"/>
    <n v="0"/>
    <n v="160"/>
    <n v="91"/>
    <n v="50"/>
    <n v="141"/>
    <n v="0"/>
    <n v="223"/>
    <n v="114"/>
    <n v="337"/>
    <n v="0"/>
    <n v="0"/>
    <n v="0"/>
    <n v="0"/>
    <n v="0"/>
    <n v="0"/>
    <n v="0"/>
    <n v="0"/>
    <n v="0"/>
  </r>
  <r>
    <x v="49"/>
    <x v="69"/>
    <x v="10"/>
    <x v="1"/>
    <x v="0"/>
    <x v="2"/>
    <x v="197"/>
    <x v="0"/>
    <x v="3"/>
    <n v="0"/>
    <n v="0"/>
    <n v="0"/>
    <n v="0"/>
    <n v="0"/>
    <n v="0"/>
    <n v="0"/>
    <n v="0"/>
    <n v="40"/>
    <n v="0"/>
    <n v="0"/>
    <n v="0"/>
    <n v="0"/>
    <n v="3"/>
    <n v="1"/>
    <n v="4"/>
    <n v="0"/>
    <n v="0"/>
    <n v="0"/>
    <n v="0"/>
    <n v="0"/>
    <n v="0"/>
    <n v="0"/>
    <n v="0"/>
    <n v="0"/>
  </r>
  <r>
    <x v="49"/>
    <x v="69"/>
    <x v="10"/>
    <x v="1"/>
    <x v="0"/>
    <x v="2"/>
    <x v="202"/>
    <x v="0"/>
    <x v="3"/>
    <n v="4"/>
    <n v="5"/>
    <n v="9"/>
    <n v="0"/>
    <n v="1"/>
    <n v="2"/>
    <n v="3"/>
    <n v="0"/>
    <n v="40"/>
    <n v="19"/>
    <n v="17"/>
    <n v="36"/>
    <n v="0"/>
    <n v="39"/>
    <n v="31"/>
    <n v="70"/>
    <n v="0"/>
    <n v="0"/>
    <n v="0"/>
    <n v="0"/>
    <n v="0"/>
    <n v="0"/>
    <n v="0"/>
    <n v="0"/>
    <n v="0"/>
  </r>
  <r>
    <x v="50"/>
    <x v="70"/>
    <x v="0"/>
    <x v="1"/>
    <x v="0"/>
    <x v="2"/>
    <x v="202"/>
    <x v="0"/>
    <x v="3"/>
    <n v="14"/>
    <n v="8"/>
    <n v="22"/>
    <n v="0"/>
    <n v="9"/>
    <n v="2"/>
    <n v="11"/>
    <n v="0"/>
    <n v="57"/>
    <n v="39"/>
    <n v="18"/>
    <n v="57"/>
    <n v="0"/>
    <n v="131"/>
    <n v="60"/>
    <n v="191"/>
    <n v="0"/>
    <n v="0"/>
    <n v="0"/>
    <n v="0"/>
    <n v="0"/>
    <n v="0"/>
    <n v="0"/>
    <n v="0"/>
    <n v="0"/>
  </r>
  <r>
    <x v="51"/>
    <x v="71"/>
    <x v="1"/>
    <x v="1"/>
    <x v="0"/>
    <x v="2"/>
    <x v="202"/>
    <x v="0"/>
    <x v="0"/>
    <n v="5"/>
    <n v="9"/>
    <n v="14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</r>
  <r>
    <x v="3"/>
    <x v="93"/>
    <x v="5"/>
    <x v="1"/>
    <x v="0"/>
    <x v="2"/>
    <x v="236"/>
    <x v="0"/>
    <x v="2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</r>
  <r>
    <x v="3"/>
    <x v="94"/>
    <x v="12"/>
    <x v="1"/>
    <x v="0"/>
    <x v="2"/>
    <x v="236"/>
    <x v="0"/>
    <x v="2"/>
    <n v="0"/>
    <n v="0"/>
    <n v="0"/>
    <n v="0"/>
    <n v="0"/>
    <n v="0"/>
    <n v="0"/>
    <n v="0"/>
    <n v="2"/>
    <n v="1"/>
    <n v="1"/>
    <n v="2"/>
    <n v="0"/>
    <n v="1"/>
    <n v="1"/>
    <n v="2"/>
    <n v="0"/>
    <n v="0"/>
    <n v="0"/>
    <n v="0"/>
    <n v="0"/>
    <n v="0"/>
    <n v="0"/>
    <n v="0"/>
    <n v="0"/>
  </r>
  <r>
    <x v="3"/>
    <x v="41"/>
    <x v="0"/>
    <x v="1"/>
    <x v="0"/>
    <x v="2"/>
    <x v="236"/>
    <x v="0"/>
    <x v="2"/>
    <n v="0"/>
    <n v="0"/>
    <n v="0"/>
    <n v="0"/>
    <n v="0"/>
    <n v="0"/>
    <n v="0"/>
    <n v="0"/>
    <n v="4"/>
    <n v="2"/>
    <n v="2"/>
    <n v="4"/>
    <n v="0"/>
    <n v="9"/>
    <n v="4"/>
    <n v="13"/>
    <n v="0"/>
    <n v="0"/>
    <n v="0"/>
    <n v="0"/>
    <n v="0"/>
    <n v="0"/>
    <n v="2"/>
    <n v="2"/>
    <n v="0"/>
  </r>
  <r>
    <x v="52"/>
    <x v="72"/>
    <x v="0"/>
    <x v="1"/>
    <x v="6"/>
    <x v="0"/>
    <x v="261"/>
    <x v="1"/>
    <x v="1"/>
    <n v="9"/>
    <n v="7"/>
    <n v="16"/>
    <n v="0"/>
    <n v="9"/>
    <n v="7"/>
    <n v="16"/>
    <n v="0"/>
    <n v="7"/>
    <n v="3"/>
    <n v="4"/>
    <n v="7"/>
    <n v="0"/>
    <n v="42"/>
    <n v="45"/>
    <n v="87"/>
    <n v="0"/>
    <n v="0"/>
    <n v="0"/>
    <n v="0"/>
    <n v="0"/>
    <n v="0"/>
    <n v="0"/>
    <n v="0"/>
    <n v="0"/>
  </r>
  <r>
    <x v="52"/>
    <x v="72"/>
    <x v="0"/>
    <x v="1"/>
    <x v="6"/>
    <x v="0"/>
    <x v="262"/>
    <x v="1"/>
    <x v="1"/>
    <n v="0"/>
    <n v="0"/>
    <n v="0"/>
    <n v="0"/>
    <n v="0"/>
    <n v="0"/>
    <n v="0"/>
    <n v="0"/>
    <n v="11"/>
    <n v="6"/>
    <n v="5"/>
    <n v="11"/>
    <n v="0"/>
    <n v="10"/>
    <n v="19"/>
    <n v="29"/>
    <n v="0"/>
    <n v="0"/>
    <n v="0"/>
    <n v="0"/>
    <n v="0"/>
    <n v="0"/>
    <n v="0"/>
    <n v="0"/>
    <n v="0"/>
  </r>
  <r>
    <x v="2"/>
    <x v="2"/>
    <x v="1"/>
    <x v="1"/>
    <x v="6"/>
    <x v="0"/>
    <x v="263"/>
    <x v="0"/>
    <x v="2"/>
    <n v="0"/>
    <n v="0"/>
    <n v="0"/>
    <n v="0"/>
    <n v="5"/>
    <n v="16"/>
    <n v="21"/>
    <n v="0"/>
    <n v="54"/>
    <n v="18"/>
    <n v="36"/>
    <n v="54"/>
    <n v="0"/>
    <n v="65"/>
    <n v="116"/>
    <n v="181"/>
    <n v="0"/>
    <n v="0"/>
    <n v="0"/>
    <n v="0"/>
    <n v="0"/>
    <n v="0"/>
    <n v="0"/>
    <n v="0"/>
    <n v="0"/>
  </r>
  <r>
    <x v="2"/>
    <x v="2"/>
    <x v="1"/>
    <x v="1"/>
    <x v="6"/>
    <x v="0"/>
    <x v="264"/>
    <x v="0"/>
    <x v="2"/>
    <n v="1"/>
    <n v="10"/>
    <n v="11"/>
    <n v="0"/>
    <n v="2"/>
    <n v="10"/>
    <n v="12"/>
    <n v="0"/>
    <n v="31"/>
    <n v="8"/>
    <n v="23"/>
    <n v="31"/>
    <n v="0"/>
    <n v="21"/>
    <n v="72"/>
    <n v="93"/>
    <n v="0"/>
    <n v="0"/>
    <n v="0"/>
    <n v="0"/>
    <n v="0"/>
    <n v="0"/>
    <n v="0"/>
    <n v="0"/>
    <n v="0"/>
  </r>
  <r>
    <x v="2"/>
    <x v="18"/>
    <x v="4"/>
    <x v="1"/>
    <x v="6"/>
    <x v="0"/>
    <x v="263"/>
    <x v="0"/>
    <x v="2"/>
    <n v="4"/>
    <n v="9"/>
    <n v="13"/>
    <n v="0"/>
    <n v="4"/>
    <n v="9"/>
    <n v="13"/>
    <n v="0"/>
    <n v="58"/>
    <n v="17"/>
    <n v="41"/>
    <n v="58"/>
    <n v="0"/>
    <n v="50"/>
    <n v="178"/>
    <n v="228"/>
    <n v="0"/>
    <n v="0"/>
    <n v="0"/>
    <n v="0"/>
    <n v="0"/>
    <n v="0"/>
    <n v="0"/>
    <n v="0"/>
    <n v="0"/>
  </r>
  <r>
    <x v="2"/>
    <x v="18"/>
    <x v="4"/>
    <x v="1"/>
    <x v="6"/>
    <x v="0"/>
    <x v="262"/>
    <x v="0"/>
    <x v="2"/>
    <n v="0"/>
    <n v="0"/>
    <n v="0"/>
    <n v="0"/>
    <n v="0"/>
    <n v="0"/>
    <n v="0"/>
    <n v="0"/>
    <n v="77"/>
    <n v="43"/>
    <n v="34"/>
    <n v="77"/>
    <n v="0"/>
    <n v="125"/>
    <n v="114"/>
    <n v="239"/>
    <n v="0"/>
    <n v="0"/>
    <n v="0"/>
    <n v="0"/>
    <n v="0"/>
    <n v="0"/>
    <n v="0"/>
    <n v="0"/>
    <n v="0"/>
  </r>
  <r>
    <x v="2"/>
    <x v="3"/>
    <x v="2"/>
    <x v="1"/>
    <x v="6"/>
    <x v="0"/>
    <x v="265"/>
    <x v="0"/>
    <x v="2"/>
    <n v="62"/>
    <n v="88"/>
    <n v="150"/>
    <n v="0"/>
    <n v="71"/>
    <n v="116"/>
    <n v="187"/>
    <n v="0"/>
    <n v="129"/>
    <n v="57"/>
    <n v="72"/>
    <n v="129"/>
    <n v="0"/>
    <n v="414"/>
    <n v="602"/>
    <n v="1016"/>
    <n v="0"/>
    <n v="2"/>
    <n v="0"/>
    <n v="0"/>
    <n v="0"/>
    <n v="0"/>
    <n v="0"/>
    <n v="0"/>
    <n v="0"/>
  </r>
  <r>
    <x v="2"/>
    <x v="3"/>
    <x v="2"/>
    <x v="1"/>
    <x v="6"/>
    <x v="0"/>
    <x v="263"/>
    <x v="0"/>
    <x v="2"/>
    <n v="28"/>
    <n v="110"/>
    <n v="138"/>
    <n v="0"/>
    <n v="41"/>
    <n v="149"/>
    <n v="190"/>
    <n v="0"/>
    <n v="140"/>
    <n v="40"/>
    <n v="100"/>
    <n v="140"/>
    <n v="1"/>
    <n v="318"/>
    <n v="826"/>
    <n v="1144"/>
    <n v="1"/>
    <n v="0"/>
    <n v="1"/>
    <n v="0"/>
    <n v="1"/>
    <n v="1"/>
    <n v="2"/>
    <n v="3"/>
    <n v="0"/>
  </r>
  <r>
    <x v="2"/>
    <x v="3"/>
    <x v="2"/>
    <x v="1"/>
    <x v="6"/>
    <x v="0"/>
    <x v="264"/>
    <x v="0"/>
    <x v="2"/>
    <n v="13"/>
    <n v="68"/>
    <n v="81"/>
    <n v="0"/>
    <n v="20"/>
    <n v="86"/>
    <n v="106"/>
    <n v="0"/>
    <n v="151"/>
    <n v="41"/>
    <n v="110"/>
    <n v="151"/>
    <n v="0"/>
    <n v="144"/>
    <n v="538"/>
    <n v="682"/>
    <n v="0"/>
    <n v="0"/>
    <n v="0"/>
    <n v="0"/>
    <n v="0"/>
    <n v="0"/>
    <n v="0"/>
    <n v="0"/>
    <n v="0"/>
  </r>
  <r>
    <x v="2"/>
    <x v="3"/>
    <x v="2"/>
    <x v="1"/>
    <x v="6"/>
    <x v="0"/>
    <x v="266"/>
    <x v="0"/>
    <x v="2"/>
    <n v="1"/>
    <n v="5"/>
    <n v="6"/>
    <n v="0"/>
    <n v="4"/>
    <n v="10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"/>
    <x v="2"/>
    <x v="1"/>
    <x v="6"/>
    <x v="0"/>
    <x v="262"/>
    <x v="0"/>
    <x v="2"/>
    <n v="85"/>
    <n v="83"/>
    <n v="168"/>
    <n v="0"/>
    <n v="91"/>
    <n v="109"/>
    <n v="200"/>
    <n v="0"/>
    <n v="181"/>
    <n v="105"/>
    <n v="76"/>
    <n v="181"/>
    <n v="0"/>
    <n v="838"/>
    <n v="659"/>
    <n v="1497"/>
    <n v="1"/>
    <n v="3"/>
    <n v="1"/>
    <n v="0"/>
    <n v="1"/>
    <n v="1"/>
    <n v="0"/>
    <n v="1"/>
    <n v="0"/>
  </r>
  <r>
    <x v="2"/>
    <x v="39"/>
    <x v="2"/>
    <x v="1"/>
    <x v="6"/>
    <x v="0"/>
    <x v="267"/>
    <x v="0"/>
    <x v="2"/>
    <n v="14"/>
    <n v="14"/>
    <n v="28"/>
    <n v="0"/>
    <n v="16"/>
    <n v="15"/>
    <n v="31"/>
    <n v="0"/>
    <n v="94"/>
    <n v="53"/>
    <n v="41"/>
    <n v="94"/>
    <n v="0"/>
    <n v="224"/>
    <n v="179"/>
    <n v="403"/>
    <n v="0"/>
    <n v="2"/>
    <n v="0"/>
    <n v="0"/>
    <n v="0"/>
    <n v="0"/>
    <n v="0"/>
    <n v="0"/>
    <n v="0"/>
  </r>
  <r>
    <x v="3"/>
    <x v="124"/>
    <x v="7"/>
    <x v="1"/>
    <x v="6"/>
    <x v="0"/>
    <x v="263"/>
    <x v="0"/>
    <x v="2"/>
    <n v="0"/>
    <n v="0"/>
    <n v="0"/>
    <n v="0"/>
    <n v="0"/>
    <n v="0"/>
    <n v="0"/>
    <n v="0"/>
    <n v="122"/>
    <n v="30"/>
    <n v="93"/>
    <n v="123"/>
    <n v="0"/>
    <n v="155"/>
    <n v="399"/>
    <n v="554"/>
    <n v="0"/>
    <n v="0"/>
    <n v="0"/>
    <n v="0"/>
    <n v="0"/>
    <n v="10"/>
    <n v="21"/>
    <n v="31"/>
    <n v="0"/>
  </r>
  <r>
    <x v="3"/>
    <x v="125"/>
    <x v="0"/>
    <x v="1"/>
    <x v="6"/>
    <x v="0"/>
    <x v="263"/>
    <x v="0"/>
    <x v="2"/>
    <n v="47"/>
    <n v="119"/>
    <n v="166"/>
    <n v="0"/>
    <n v="30"/>
    <n v="124"/>
    <n v="154"/>
    <n v="0"/>
    <n v="203"/>
    <n v="57"/>
    <n v="154"/>
    <n v="211"/>
    <n v="0"/>
    <n v="216"/>
    <n v="666"/>
    <n v="882"/>
    <n v="0"/>
    <n v="0"/>
    <n v="0"/>
    <n v="0"/>
    <n v="0"/>
    <n v="2"/>
    <n v="26"/>
    <n v="28"/>
    <n v="0"/>
  </r>
  <r>
    <x v="3"/>
    <x v="125"/>
    <x v="0"/>
    <x v="1"/>
    <x v="6"/>
    <x v="0"/>
    <x v="264"/>
    <x v="0"/>
    <x v="2"/>
    <n v="19"/>
    <n v="76"/>
    <n v="95"/>
    <n v="0"/>
    <n v="18"/>
    <n v="62"/>
    <n v="80"/>
    <n v="0"/>
    <n v="214"/>
    <n v="39"/>
    <n v="117"/>
    <n v="156"/>
    <n v="0"/>
    <n v="129"/>
    <n v="497"/>
    <n v="626"/>
    <n v="0"/>
    <n v="0"/>
    <n v="0"/>
    <n v="0"/>
    <n v="0"/>
    <n v="4"/>
    <n v="6"/>
    <n v="10"/>
    <n v="0"/>
  </r>
  <r>
    <x v="3"/>
    <x v="126"/>
    <x v="7"/>
    <x v="1"/>
    <x v="6"/>
    <x v="0"/>
    <x v="268"/>
    <x v="0"/>
    <x v="2"/>
    <n v="0"/>
    <n v="0"/>
    <n v="0"/>
    <n v="0"/>
    <n v="0"/>
    <n v="0"/>
    <n v="0"/>
    <n v="0"/>
    <n v="30"/>
    <n v="13"/>
    <n v="17"/>
    <n v="30"/>
    <n v="0"/>
    <n v="104"/>
    <n v="116"/>
    <n v="220"/>
    <n v="0"/>
    <n v="0"/>
    <n v="0"/>
    <n v="0"/>
    <n v="0"/>
    <n v="0"/>
    <n v="0"/>
    <n v="0"/>
    <n v="0"/>
  </r>
  <r>
    <x v="3"/>
    <x v="127"/>
    <x v="0"/>
    <x v="1"/>
    <x v="6"/>
    <x v="0"/>
    <x v="269"/>
    <x v="0"/>
    <x v="2"/>
    <n v="0"/>
    <n v="0"/>
    <n v="0"/>
    <n v="0"/>
    <n v="0"/>
    <n v="0"/>
    <n v="0"/>
    <n v="0"/>
    <n v="16"/>
    <n v="10"/>
    <n v="6"/>
    <n v="16"/>
    <n v="0"/>
    <n v="39"/>
    <n v="34"/>
    <n v="73"/>
    <n v="0"/>
    <n v="0"/>
    <n v="0"/>
    <n v="0"/>
    <n v="0"/>
    <n v="0"/>
    <n v="0"/>
    <n v="0"/>
    <n v="0"/>
  </r>
  <r>
    <x v="3"/>
    <x v="127"/>
    <x v="0"/>
    <x v="1"/>
    <x v="6"/>
    <x v="0"/>
    <x v="270"/>
    <x v="0"/>
    <x v="2"/>
    <n v="0"/>
    <n v="0"/>
    <n v="0"/>
    <n v="0"/>
    <n v="0"/>
    <n v="0"/>
    <n v="0"/>
    <n v="0"/>
    <n v="4"/>
    <n v="2"/>
    <n v="2"/>
    <n v="4"/>
    <n v="0"/>
    <n v="2"/>
    <n v="2"/>
    <n v="4"/>
    <n v="0"/>
    <n v="0"/>
    <n v="0"/>
    <n v="0"/>
    <n v="0"/>
    <n v="0"/>
    <n v="0"/>
    <n v="0"/>
    <n v="0"/>
  </r>
  <r>
    <x v="3"/>
    <x v="127"/>
    <x v="0"/>
    <x v="1"/>
    <x v="6"/>
    <x v="0"/>
    <x v="271"/>
    <x v="0"/>
    <x v="2"/>
    <n v="0"/>
    <n v="0"/>
    <n v="0"/>
    <n v="0"/>
    <n v="0"/>
    <n v="0"/>
    <n v="0"/>
    <n v="0"/>
    <n v="22"/>
    <n v="5"/>
    <n v="17"/>
    <n v="22"/>
    <n v="0"/>
    <n v="20"/>
    <n v="54"/>
    <n v="74"/>
    <n v="0"/>
    <n v="0"/>
    <n v="0"/>
    <n v="0"/>
    <n v="0"/>
    <n v="0"/>
    <n v="0"/>
    <n v="0"/>
    <n v="0"/>
  </r>
  <r>
    <x v="3"/>
    <x v="127"/>
    <x v="0"/>
    <x v="1"/>
    <x v="6"/>
    <x v="0"/>
    <x v="268"/>
    <x v="0"/>
    <x v="2"/>
    <n v="60"/>
    <n v="49"/>
    <n v="109"/>
    <n v="0"/>
    <n v="76"/>
    <n v="56"/>
    <n v="132"/>
    <n v="0"/>
    <n v="179"/>
    <n v="94"/>
    <n v="85"/>
    <n v="179"/>
    <n v="0"/>
    <n v="710"/>
    <n v="638"/>
    <n v="1348"/>
    <n v="0"/>
    <n v="0"/>
    <n v="0"/>
    <n v="0"/>
    <n v="0"/>
    <n v="0"/>
    <n v="0"/>
    <n v="0"/>
    <n v="0"/>
  </r>
  <r>
    <x v="3"/>
    <x v="128"/>
    <x v="0"/>
    <x v="1"/>
    <x v="6"/>
    <x v="0"/>
    <x v="265"/>
    <x v="0"/>
    <x v="2"/>
    <n v="39"/>
    <n v="75"/>
    <n v="114"/>
    <n v="0"/>
    <n v="31"/>
    <n v="56"/>
    <n v="87"/>
    <n v="0"/>
    <n v="193"/>
    <n v="64"/>
    <n v="129"/>
    <n v="193"/>
    <n v="0"/>
    <n v="404"/>
    <n v="776"/>
    <n v="1180"/>
    <n v="0"/>
    <n v="0"/>
    <n v="0"/>
    <n v="0"/>
    <n v="0"/>
    <n v="0"/>
    <n v="0"/>
    <n v="0"/>
    <n v="0"/>
  </r>
  <r>
    <x v="53"/>
    <x v="82"/>
    <x v="0"/>
    <x v="1"/>
    <x v="6"/>
    <x v="0"/>
    <x v="264"/>
    <x v="1"/>
    <x v="1"/>
    <n v="6"/>
    <n v="22"/>
    <n v="28"/>
    <n v="0"/>
    <n v="0"/>
    <n v="0"/>
    <n v="0"/>
    <n v="0"/>
    <n v="20"/>
    <n v="0"/>
    <n v="0"/>
    <n v="0"/>
    <n v="0"/>
    <n v="13"/>
    <n v="49"/>
    <n v="62"/>
    <n v="0"/>
    <n v="0"/>
    <n v="0"/>
    <n v="0"/>
    <n v="0"/>
    <n v="0"/>
    <n v="0"/>
    <n v="0"/>
    <n v="0"/>
  </r>
  <r>
    <x v="54"/>
    <x v="83"/>
    <x v="2"/>
    <x v="1"/>
    <x v="6"/>
    <x v="0"/>
    <x v="264"/>
    <x v="1"/>
    <x v="1"/>
    <n v="3"/>
    <n v="6"/>
    <n v="9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0"/>
  </r>
  <r>
    <x v="54"/>
    <x v="83"/>
    <x v="2"/>
    <x v="1"/>
    <x v="6"/>
    <x v="0"/>
    <x v="272"/>
    <x v="1"/>
    <x v="1"/>
    <n v="0"/>
    <n v="0"/>
    <n v="0"/>
    <n v="0"/>
    <n v="0"/>
    <n v="0"/>
    <n v="0"/>
    <n v="0"/>
    <n v="34"/>
    <n v="15"/>
    <n v="19"/>
    <n v="34"/>
    <n v="0"/>
    <n v="39"/>
    <n v="55"/>
    <n v="94"/>
    <n v="0"/>
    <n v="0"/>
    <n v="0"/>
    <n v="0"/>
    <n v="0"/>
    <n v="0"/>
    <n v="0"/>
    <n v="0"/>
    <n v="0"/>
  </r>
  <r>
    <x v="56"/>
    <x v="85"/>
    <x v="7"/>
    <x v="1"/>
    <x v="6"/>
    <x v="0"/>
    <x v="273"/>
    <x v="1"/>
    <x v="1"/>
    <n v="0"/>
    <n v="10"/>
    <n v="10"/>
    <n v="0"/>
    <n v="0"/>
    <n v="0"/>
    <n v="0"/>
    <n v="0"/>
    <n v="30"/>
    <n v="3"/>
    <n v="11"/>
    <n v="14"/>
    <n v="0"/>
    <n v="6"/>
    <n v="31"/>
    <n v="37"/>
    <n v="0"/>
    <n v="0"/>
    <n v="0"/>
    <n v="0"/>
    <n v="0"/>
    <n v="0"/>
    <n v="0"/>
    <n v="0"/>
    <n v="0"/>
  </r>
  <r>
    <x v="57"/>
    <x v="86"/>
    <x v="2"/>
    <x v="1"/>
    <x v="6"/>
    <x v="0"/>
    <x v="274"/>
    <x v="1"/>
    <x v="1"/>
    <n v="3"/>
    <n v="6"/>
    <n v="9"/>
    <n v="0"/>
    <n v="0"/>
    <n v="0"/>
    <n v="0"/>
    <n v="0"/>
    <n v="60"/>
    <n v="11"/>
    <n v="11"/>
    <n v="22"/>
    <n v="0"/>
    <n v="20"/>
    <n v="24"/>
    <n v="44"/>
    <n v="0"/>
    <n v="0"/>
    <n v="0"/>
    <n v="0"/>
    <n v="0"/>
    <n v="0"/>
    <n v="0"/>
    <n v="0"/>
    <n v="0"/>
  </r>
  <r>
    <x v="16"/>
    <x v="26"/>
    <x v="0"/>
    <x v="1"/>
    <x v="6"/>
    <x v="0"/>
    <x v="275"/>
    <x v="1"/>
    <x v="1"/>
    <n v="0"/>
    <n v="0"/>
    <n v="0"/>
    <n v="0"/>
    <n v="0"/>
    <n v="0"/>
    <n v="0"/>
    <n v="0"/>
    <n v="40"/>
    <n v="9"/>
    <n v="29"/>
    <n v="38"/>
    <n v="0"/>
    <n v="31"/>
    <n v="87"/>
    <n v="118"/>
    <n v="0"/>
    <n v="0"/>
    <n v="0"/>
    <n v="0"/>
    <n v="0"/>
    <n v="0"/>
    <n v="0"/>
    <n v="0"/>
    <n v="0"/>
  </r>
  <r>
    <x v="67"/>
    <x v="106"/>
    <x v="2"/>
    <x v="1"/>
    <x v="6"/>
    <x v="0"/>
    <x v="271"/>
    <x v="1"/>
    <x v="1"/>
    <n v="6"/>
    <n v="21"/>
    <n v="27"/>
    <n v="0"/>
    <n v="0"/>
    <n v="0"/>
    <n v="0"/>
    <n v="0"/>
    <n v="80"/>
    <n v="20"/>
    <n v="34"/>
    <n v="54"/>
    <n v="0"/>
    <n v="69"/>
    <n v="117"/>
    <n v="186"/>
    <n v="0"/>
    <n v="0"/>
    <n v="0"/>
    <n v="0"/>
    <n v="0"/>
    <n v="0"/>
    <n v="0"/>
    <n v="0"/>
    <n v="0"/>
  </r>
  <r>
    <x v="58"/>
    <x v="87"/>
    <x v="4"/>
    <x v="1"/>
    <x v="6"/>
    <x v="0"/>
    <x v="263"/>
    <x v="1"/>
    <x v="1"/>
    <n v="1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8"/>
    <x v="87"/>
    <x v="4"/>
    <x v="1"/>
    <x v="6"/>
    <x v="0"/>
    <x v="276"/>
    <x v="1"/>
    <x v="1"/>
    <n v="5"/>
    <n v="12"/>
    <n v="17"/>
    <n v="0"/>
    <n v="6"/>
    <n v="12"/>
    <n v="18"/>
    <n v="0"/>
    <n v="11"/>
    <n v="5"/>
    <n v="15"/>
    <n v="20"/>
    <n v="0"/>
    <n v="11"/>
    <n v="31"/>
    <n v="42"/>
    <n v="0"/>
    <n v="0"/>
    <n v="0"/>
    <n v="0"/>
    <n v="0"/>
    <n v="0"/>
    <n v="0"/>
    <n v="0"/>
    <n v="0"/>
  </r>
  <r>
    <x v="75"/>
    <x v="129"/>
    <x v="16"/>
    <x v="1"/>
    <x v="6"/>
    <x v="0"/>
    <x v="263"/>
    <x v="1"/>
    <x v="1"/>
    <n v="4"/>
    <n v="13"/>
    <n v="17"/>
    <n v="0"/>
    <n v="0"/>
    <n v="0"/>
    <n v="0"/>
    <n v="0"/>
    <n v="0"/>
    <n v="0"/>
    <n v="0"/>
    <n v="0"/>
    <n v="0"/>
    <n v="5"/>
    <n v="14"/>
    <n v="19"/>
    <n v="0"/>
    <n v="0"/>
    <n v="0"/>
    <n v="0"/>
    <n v="0"/>
    <n v="0"/>
    <n v="0"/>
    <n v="0"/>
    <n v="0"/>
  </r>
  <r>
    <x v="75"/>
    <x v="129"/>
    <x v="16"/>
    <x v="1"/>
    <x v="6"/>
    <x v="0"/>
    <x v="276"/>
    <x v="1"/>
    <x v="1"/>
    <n v="0"/>
    <n v="0"/>
    <n v="0"/>
    <n v="0"/>
    <n v="0"/>
    <n v="0"/>
    <n v="0"/>
    <n v="0"/>
    <n v="5"/>
    <n v="10"/>
    <n v="13"/>
    <n v="23"/>
    <n v="0"/>
    <n v="16"/>
    <n v="29"/>
    <n v="45"/>
    <n v="0"/>
    <n v="0"/>
    <n v="0"/>
    <n v="0"/>
    <n v="0"/>
    <n v="0"/>
    <n v="0"/>
    <n v="0"/>
    <n v="0"/>
  </r>
  <r>
    <x v="28"/>
    <x v="43"/>
    <x v="2"/>
    <x v="1"/>
    <x v="6"/>
    <x v="0"/>
    <x v="277"/>
    <x v="0"/>
    <x v="0"/>
    <n v="0"/>
    <n v="0"/>
    <n v="0"/>
    <n v="0"/>
    <n v="0"/>
    <n v="0"/>
    <n v="0"/>
    <n v="0"/>
    <n v="0"/>
    <n v="0"/>
    <n v="0"/>
    <n v="0"/>
    <n v="0"/>
    <n v="14"/>
    <n v="51"/>
    <n v="65"/>
    <n v="0"/>
    <n v="0"/>
    <n v="0"/>
    <n v="0"/>
    <n v="0"/>
    <n v="0"/>
    <n v="0"/>
    <n v="0"/>
    <n v="0"/>
  </r>
  <r>
    <x v="3"/>
    <x v="125"/>
    <x v="0"/>
    <x v="1"/>
    <x v="6"/>
    <x v="2"/>
    <x v="263"/>
    <x v="0"/>
    <x v="2"/>
    <n v="0"/>
    <n v="0"/>
    <n v="0"/>
    <n v="0"/>
    <n v="0"/>
    <n v="0"/>
    <n v="0"/>
    <n v="0"/>
    <n v="28"/>
    <n v="1"/>
    <n v="27"/>
    <n v="28"/>
    <n v="0"/>
    <n v="14"/>
    <n v="139"/>
    <n v="153"/>
    <n v="0"/>
    <n v="0"/>
    <n v="0"/>
    <n v="0"/>
    <n v="0"/>
    <n v="0"/>
    <n v="0"/>
    <n v="0"/>
    <n v="0"/>
  </r>
  <r>
    <x v="76"/>
    <x v="130"/>
    <x v="0"/>
    <x v="1"/>
    <x v="7"/>
    <x v="0"/>
    <x v="278"/>
    <x v="0"/>
    <x v="0"/>
    <n v="8"/>
    <n v="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3"/>
    <x v="33"/>
    <x v="4"/>
    <x v="1"/>
    <x v="7"/>
    <x v="0"/>
    <x v="279"/>
    <x v="0"/>
    <x v="3"/>
    <n v="0"/>
    <n v="0"/>
    <n v="0"/>
    <n v="0"/>
    <n v="0"/>
    <n v="0"/>
    <n v="0"/>
    <n v="0"/>
    <n v="40"/>
    <n v="10"/>
    <n v="11"/>
    <n v="21"/>
    <n v="0"/>
    <n v="57"/>
    <n v="54"/>
    <n v="111"/>
    <n v="0"/>
    <n v="0"/>
    <n v="0"/>
    <n v="0"/>
    <n v="0"/>
    <n v="0"/>
    <n v="0"/>
    <n v="0"/>
    <n v="0"/>
  </r>
  <r>
    <x v="24"/>
    <x v="34"/>
    <x v="2"/>
    <x v="1"/>
    <x v="7"/>
    <x v="0"/>
    <x v="279"/>
    <x v="0"/>
    <x v="3"/>
    <n v="0"/>
    <n v="0"/>
    <n v="0"/>
    <n v="0"/>
    <n v="0"/>
    <n v="0"/>
    <n v="0"/>
    <n v="0"/>
    <n v="120"/>
    <n v="32"/>
    <n v="57"/>
    <n v="89"/>
    <n v="0"/>
    <n v="127"/>
    <n v="203"/>
    <n v="330"/>
    <n v="0"/>
    <n v="0"/>
    <n v="0"/>
    <n v="0"/>
    <n v="0"/>
    <n v="0"/>
    <n v="0"/>
    <n v="0"/>
    <n v="0"/>
  </r>
  <r>
    <x v="2"/>
    <x v="3"/>
    <x v="2"/>
    <x v="1"/>
    <x v="7"/>
    <x v="0"/>
    <x v="280"/>
    <x v="0"/>
    <x v="2"/>
    <n v="31"/>
    <n v="16"/>
    <n v="47"/>
    <n v="0"/>
    <n v="39"/>
    <n v="19"/>
    <n v="58"/>
    <n v="0"/>
    <n v="151"/>
    <n v="115"/>
    <n v="36"/>
    <n v="151"/>
    <n v="0"/>
    <n v="576"/>
    <n v="167"/>
    <n v="743"/>
    <n v="1"/>
    <n v="0"/>
    <n v="0"/>
    <n v="1"/>
    <n v="1"/>
    <n v="0"/>
    <n v="0"/>
    <n v="0"/>
    <n v="0"/>
  </r>
  <r>
    <x v="2"/>
    <x v="20"/>
    <x v="2"/>
    <x v="1"/>
    <x v="7"/>
    <x v="0"/>
    <x v="281"/>
    <x v="0"/>
    <x v="2"/>
    <n v="0"/>
    <n v="0"/>
    <n v="0"/>
    <n v="0"/>
    <n v="0"/>
    <n v="0"/>
    <n v="0"/>
    <n v="0"/>
    <n v="34"/>
    <n v="17"/>
    <n v="17"/>
    <n v="34"/>
    <n v="0"/>
    <n v="17"/>
    <n v="17"/>
    <n v="34"/>
    <n v="0"/>
    <n v="0"/>
    <n v="0"/>
    <n v="0"/>
    <n v="0"/>
    <n v="0"/>
    <n v="0"/>
    <n v="0"/>
    <n v="0"/>
  </r>
  <r>
    <x v="3"/>
    <x v="104"/>
    <x v="0"/>
    <x v="1"/>
    <x v="7"/>
    <x v="0"/>
    <x v="282"/>
    <x v="0"/>
    <x v="2"/>
    <n v="35"/>
    <n v="99"/>
    <n v="134"/>
    <n v="0"/>
    <n v="17"/>
    <n v="33"/>
    <n v="50"/>
    <n v="0"/>
    <n v="424"/>
    <n v="93"/>
    <n v="164"/>
    <n v="257"/>
    <n v="1"/>
    <n v="379"/>
    <n v="926"/>
    <n v="1305"/>
    <n v="2"/>
    <n v="0"/>
    <n v="2"/>
    <n v="0"/>
    <n v="2"/>
    <n v="18"/>
    <n v="23"/>
    <n v="41"/>
    <n v="0"/>
  </r>
  <r>
    <x v="28"/>
    <x v="43"/>
    <x v="2"/>
    <x v="1"/>
    <x v="7"/>
    <x v="0"/>
    <x v="283"/>
    <x v="0"/>
    <x v="0"/>
    <n v="0"/>
    <n v="0"/>
    <n v="0"/>
    <n v="0"/>
    <n v="0"/>
    <n v="0"/>
    <n v="0"/>
    <n v="0"/>
    <n v="0"/>
    <n v="0"/>
    <n v="0"/>
    <n v="0"/>
    <n v="0"/>
    <n v="1"/>
    <n v="8"/>
    <n v="9"/>
    <n v="0"/>
    <n v="0"/>
    <n v="0"/>
    <n v="0"/>
    <n v="0"/>
    <n v="0"/>
    <n v="0"/>
    <n v="0"/>
    <n v="0"/>
  </r>
  <r>
    <x v="60"/>
    <x v="89"/>
    <x v="8"/>
    <x v="2"/>
    <x v="1"/>
    <x v="0"/>
    <x v="284"/>
    <x v="0"/>
    <x v="0"/>
    <n v="0"/>
    <n v="0"/>
    <n v="0"/>
    <n v="0"/>
    <n v="0"/>
    <n v="0"/>
    <n v="0"/>
    <n v="0"/>
    <n v="70"/>
    <n v="51"/>
    <n v="17"/>
    <n v="68"/>
    <n v="1"/>
    <n v="51"/>
    <n v="17"/>
    <n v="68"/>
    <n v="1"/>
    <n v="0"/>
    <n v="0"/>
    <n v="1"/>
    <n v="1"/>
    <n v="0"/>
    <n v="0"/>
    <n v="0"/>
    <n v="0"/>
  </r>
  <r>
    <x v="77"/>
    <x v="131"/>
    <x v="18"/>
    <x v="2"/>
    <x v="1"/>
    <x v="0"/>
    <x v="284"/>
    <x v="0"/>
    <x v="0"/>
    <n v="6"/>
    <n v="1"/>
    <n v="7"/>
    <n v="0"/>
    <n v="10"/>
    <n v="2"/>
    <n v="12"/>
    <n v="0"/>
    <n v="50"/>
    <n v="13"/>
    <n v="5"/>
    <n v="18"/>
    <n v="0"/>
    <n v="19"/>
    <n v="10"/>
    <n v="29"/>
    <n v="0"/>
    <n v="0"/>
    <n v="0"/>
    <n v="0"/>
    <n v="0"/>
    <n v="0"/>
    <n v="0"/>
    <n v="0"/>
    <n v="0"/>
  </r>
  <r>
    <x v="4"/>
    <x v="8"/>
    <x v="5"/>
    <x v="2"/>
    <x v="1"/>
    <x v="0"/>
    <x v="284"/>
    <x v="0"/>
    <x v="0"/>
    <n v="12"/>
    <n v="7"/>
    <n v="19"/>
    <n v="0"/>
    <n v="0"/>
    <n v="0"/>
    <n v="0"/>
    <n v="0"/>
    <n v="50"/>
    <n v="16"/>
    <n v="13"/>
    <n v="29"/>
    <n v="0"/>
    <n v="19"/>
    <n v="25"/>
    <n v="44"/>
    <n v="0"/>
    <n v="0"/>
    <n v="0"/>
    <n v="0"/>
    <n v="0"/>
    <n v="2"/>
    <n v="3"/>
    <n v="5"/>
    <n v="0"/>
  </r>
  <r>
    <x v="5"/>
    <x v="9"/>
    <x v="6"/>
    <x v="2"/>
    <x v="1"/>
    <x v="0"/>
    <x v="284"/>
    <x v="0"/>
    <x v="0"/>
    <n v="35"/>
    <n v="6"/>
    <n v="41"/>
    <n v="0"/>
    <n v="0"/>
    <n v="0"/>
    <n v="0"/>
    <n v="0"/>
    <n v="155"/>
    <n v="108"/>
    <n v="47"/>
    <n v="155"/>
    <n v="0"/>
    <n v="188"/>
    <n v="71"/>
    <n v="259"/>
    <n v="0"/>
    <n v="0"/>
    <n v="0"/>
    <n v="0"/>
    <n v="0"/>
    <n v="0"/>
    <n v="0"/>
    <n v="0"/>
    <n v="0"/>
  </r>
  <r>
    <x v="74"/>
    <x v="132"/>
    <x v="19"/>
    <x v="2"/>
    <x v="1"/>
    <x v="0"/>
    <x v="284"/>
    <x v="0"/>
    <x v="0"/>
    <n v="11"/>
    <n v="16"/>
    <n v="27"/>
    <n v="0"/>
    <n v="0"/>
    <n v="0"/>
    <n v="0"/>
    <n v="0"/>
    <n v="18"/>
    <n v="13"/>
    <n v="5"/>
    <n v="18"/>
    <n v="0"/>
    <n v="14"/>
    <n v="10"/>
    <n v="24"/>
    <n v="0"/>
    <n v="0"/>
    <n v="0"/>
    <n v="0"/>
    <n v="0"/>
    <n v="0"/>
    <n v="1"/>
    <n v="1"/>
    <n v="0"/>
  </r>
  <r>
    <x v="3"/>
    <x v="127"/>
    <x v="0"/>
    <x v="2"/>
    <x v="4"/>
    <x v="0"/>
    <x v="285"/>
    <x v="0"/>
    <x v="2"/>
    <n v="0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0"/>
    <n v="0"/>
    <n v="0"/>
  </r>
  <r>
    <x v="28"/>
    <x v="43"/>
    <x v="2"/>
    <x v="2"/>
    <x v="4"/>
    <x v="0"/>
    <x v="286"/>
    <x v="0"/>
    <x v="0"/>
    <n v="0"/>
    <n v="0"/>
    <n v="0"/>
    <n v="0"/>
    <n v="0"/>
    <n v="0"/>
    <n v="0"/>
    <n v="0"/>
    <n v="22"/>
    <n v="17"/>
    <n v="5"/>
    <n v="22"/>
    <n v="0"/>
    <n v="25"/>
    <n v="6"/>
    <n v="31"/>
    <n v="0"/>
    <n v="0"/>
    <n v="0"/>
    <n v="0"/>
    <n v="0"/>
    <n v="0"/>
    <n v="0"/>
    <n v="0"/>
    <n v="0"/>
  </r>
  <r>
    <x v="4"/>
    <x v="8"/>
    <x v="5"/>
    <x v="2"/>
    <x v="4"/>
    <x v="0"/>
    <x v="287"/>
    <x v="0"/>
    <x v="0"/>
    <n v="23"/>
    <n v="4"/>
    <n v="27"/>
    <n v="0"/>
    <n v="0"/>
    <n v="0"/>
    <n v="0"/>
    <n v="0"/>
    <n v="100"/>
    <n v="53"/>
    <n v="40"/>
    <n v="93"/>
    <n v="0"/>
    <n v="99"/>
    <n v="56"/>
    <n v="155"/>
    <n v="0"/>
    <n v="1"/>
    <n v="0"/>
    <n v="0"/>
    <n v="0"/>
    <n v="13"/>
    <n v="4"/>
    <n v="17"/>
    <n v="0"/>
  </r>
  <r>
    <x v="29"/>
    <x v="44"/>
    <x v="0"/>
    <x v="2"/>
    <x v="4"/>
    <x v="0"/>
    <x v="286"/>
    <x v="0"/>
    <x v="0"/>
    <n v="0"/>
    <n v="0"/>
    <n v="0"/>
    <n v="0"/>
    <n v="0"/>
    <n v="0"/>
    <n v="0"/>
    <n v="0"/>
    <n v="32"/>
    <n v="15"/>
    <n v="17"/>
    <n v="32"/>
    <n v="0"/>
    <n v="37"/>
    <n v="47"/>
    <n v="84"/>
    <n v="0"/>
    <n v="0"/>
    <n v="0"/>
    <n v="0"/>
    <n v="0"/>
    <n v="0"/>
    <n v="0"/>
    <n v="0"/>
    <n v="0"/>
  </r>
  <r>
    <x v="40"/>
    <x v="60"/>
    <x v="0"/>
    <x v="2"/>
    <x v="5"/>
    <x v="0"/>
    <x v="288"/>
    <x v="0"/>
    <x v="0"/>
    <n v="3"/>
    <n v="55"/>
    <n v="58"/>
    <n v="0"/>
    <n v="0"/>
    <n v="11"/>
    <n v="11"/>
    <n v="0"/>
    <n v="44"/>
    <n v="4"/>
    <n v="40"/>
    <n v="44"/>
    <n v="0"/>
    <n v="4"/>
    <n v="76"/>
    <n v="80"/>
    <n v="0"/>
    <n v="0"/>
    <n v="0"/>
    <n v="0"/>
    <n v="0"/>
    <n v="0"/>
    <n v="0"/>
    <n v="0"/>
    <n v="0"/>
  </r>
  <r>
    <x v="60"/>
    <x v="89"/>
    <x v="8"/>
    <x v="2"/>
    <x v="5"/>
    <x v="0"/>
    <x v="289"/>
    <x v="0"/>
    <x v="0"/>
    <n v="14"/>
    <n v="29"/>
    <n v="43"/>
    <n v="0"/>
    <n v="14"/>
    <n v="29"/>
    <n v="43"/>
    <n v="0"/>
    <n v="130"/>
    <n v="45"/>
    <n v="69"/>
    <n v="114"/>
    <n v="1"/>
    <n v="69"/>
    <n v="126"/>
    <n v="195"/>
    <n v="1"/>
    <n v="0"/>
    <n v="1"/>
    <n v="0"/>
    <n v="1"/>
    <n v="0"/>
    <n v="0"/>
    <n v="0"/>
    <n v="0"/>
  </r>
  <r>
    <x v="60"/>
    <x v="89"/>
    <x v="8"/>
    <x v="2"/>
    <x v="5"/>
    <x v="0"/>
    <x v="290"/>
    <x v="0"/>
    <x v="0"/>
    <n v="4"/>
    <n v="9"/>
    <n v="13"/>
    <n v="0"/>
    <n v="4"/>
    <n v="9"/>
    <n v="13"/>
    <n v="0"/>
    <n v="100"/>
    <n v="13"/>
    <n v="30"/>
    <n v="43"/>
    <n v="0"/>
    <n v="17"/>
    <n v="52"/>
    <n v="69"/>
    <n v="1"/>
    <n v="0"/>
    <n v="0"/>
    <n v="1"/>
    <n v="1"/>
    <n v="0"/>
    <n v="0"/>
    <n v="0"/>
    <n v="0"/>
  </r>
  <r>
    <x v="28"/>
    <x v="43"/>
    <x v="2"/>
    <x v="2"/>
    <x v="5"/>
    <x v="0"/>
    <x v="291"/>
    <x v="0"/>
    <x v="0"/>
    <n v="11"/>
    <n v="45"/>
    <n v="56"/>
    <n v="0"/>
    <n v="11"/>
    <n v="45"/>
    <n v="56"/>
    <n v="0"/>
    <n v="162"/>
    <n v="52"/>
    <n v="110"/>
    <n v="162"/>
    <n v="0"/>
    <n v="127"/>
    <n v="248"/>
    <n v="375"/>
    <n v="2"/>
    <n v="0"/>
    <n v="2"/>
    <n v="0"/>
    <n v="2"/>
    <n v="2"/>
    <n v="3"/>
    <n v="5"/>
    <n v="0"/>
  </r>
  <r>
    <x v="28"/>
    <x v="43"/>
    <x v="2"/>
    <x v="2"/>
    <x v="5"/>
    <x v="0"/>
    <x v="289"/>
    <x v="0"/>
    <x v="0"/>
    <n v="13"/>
    <n v="21"/>
    <n v="34"/>
    <n v="0"/>
    <n v="13"/>
    <n v="19"/>
    <n v="32"/>
    <n v="0"/>
    <n v="217"/>
    <n v="103"/>
    <n v="114"/>
    <n v="217"/>
    <n v="0"/>
    <n v="201"/>
    <n v="247"/>
    <n v="448"/>
    <n v="9"/>
    <n v="0"/>
    <n v="3"/>
    <n v="6"/>
    <n v="9"/>
    <n v="4"/>
    <n v="3"/>
    <n v="7"/>
    <n v="0"/>
  </r>
  <r>
    <x v="28"/>
    <x v="43"/>
    <x v="2"/>
    <x v="2"/>
    <x v="5"/>
    <x v="0"/>
    <x v="292"/>
    <x v="0"/>
    <x v="0"/>
    <n v="27"/>
    <n v="34"/>
    <n v="61"/>
    <n v="0"/>
    <n v="25"/>
    <n v="33"/>
    <n v="58"/>
    <n v="0"/>
    <n v="506"/>
    <n v="189"/>
    <n v="317"/>
    <n v="506"/>
    <n v="0"/>
    <n v="484"/>
    <n v="661"/>
    <n v="1145"/>
    <n v="1"/>
    <n v="0"/>
    <n v="1"/>
    <n v="0"/>
    <n v="1"/>
    <n v="2"/>
    <n v="7"/>
    <n v="9"/>
    <n v="0"/>
  </r>
  <r>
    <x v="0"/>
    <x v="133"/>
    <x v="4"/>
    <x v="2"/>
    <x v="5"/>
    <x v="0"/>
    <x v="293"/>
    <x v="0"/>
    <x v="0"/>
    <n v="0"/>
    <n v="0"/>
    <n v="0"/>
    <n v="0"/>
    <n v="0"/>
    <n v="0"/>
    <n v="0"/>
    <n v="0"/>
    <n v="17"/>
    <n v="6"/>
    <n v="11"/>
    <n v="17"/>
    <n v="0"/>
    <n v="6"/>
    <n v="11"/>
    <n v="17"/>
    <n v="0"/>
    <n v="0"/>
    <n v="0"/>
    <n v="0"/>
    <n v="0"/>
    <n v="0"/>
    <n v="0"/>
    <n v="0"/>
    <n v="0"/>
  </r>
  <r>
    <x v="0"/>
    <x v="90"/>
    <x v="11"/>
    <x v="2"/>
    <x v="5"/>
    <x v="0"/>
    <x v="293"/>
    <x v="0"/>
    <x v="0"/>
    <n v="2"/>
    <n v="10"/>
    <n v="12"/>
    <n v="0"/>
    <n v="0"/>
    <n v="0"/>
    <n v="0"/>
    <n v="0"/>
    <n v="29"/>
    <n v="8"/>
    <n v="21"/>
    <n v="29"/>
    <n v="0"/>
    <n v="16"/>
    <n v="27"/>
    <n v="43"/>
    <n v="0"/>
    <n v="0"/>
    <n v="0"/>
    <n v="0"/>
    <n v="0"/>
    <n v="0"/>
    <n v="0"/>
    <n v="0"/>
    <n v="0"/>
  </r>
  <r>
    <x v="0"/>
    <x v="0"/>
    <x v="0"/>
    <x v="2"/>
    <x v="5"/>
    <x v="0"/>
    <x v="289"/>
    <x v="0"/>
    <x v="0"/>
    <n v="29"/>
    <n v="37"/>
    <n v="66"/>
    <n v="0"/>
    <n v="12"/>
    <n v="18"/>
    <n v="30"/>
    <n v="0"/>
    <n v="247"/>
    <n v="96"/>
    <n v="122"/>
    <n v="218"/>
    <n v="0"/>
    <n v="276"/>
    <n v="334"/>
    <n v="610"/>
    <n v="5"/>
    <n v="0"/>
    <n v="2"/>
    <n v="3"/>
    <n v="5"/>
    <n v="1"/>
    <n v="1"/>
    <n v="2"/>
    <n v="0"/>
  </r>
  <r>
    <x v="77"/>
    <x v="134"/>
    <x v="12"/>
    <x v="2"/>
    <x v="5"/>
    <x v="0"/>
    <x v="293"/>
    <x v="0"/>
    <x v="0"/>
    <n v="0"/>
    <n v="0"/>
    <n v="0"/>
    <n v="0"/>
    <n v="0"/>
    <n v="0"/>
    <n v="0"/>
    <n v="0"/>
    <n v="50"/>
    <n v="2"/>
    <n v="8"/>
    <n v="10"/>
    <n v="1"/>
    <n v="2"/>
    <n v="15"/>
    <n v="17"/>
    <n v="1"/>
    <n v="0"/>
    <n v="0"/>
    <n v="1"/>
    <n v="1"/>
    <n v="0"/>
    <n v="0"/>
    <n v="0"/>
    <n v="0"/>
  </r>
  <r>
    <x v="77"/>
    <x v="131"/>
    <x v="18"/>
    <x v="2"/>
    <x v="5"/>
    <x v="0"/>
    <x v="289"/>
    <x v="0"/>
    <x v="0"/>
    <n v="10"/>
    <n v="9"/>
    <n v="19"/>
    <n v="0"/>
    <n v="6"/>
    <n v="17"/>
    <n v="23"/>
    <n v="0"/>
    <n v="50"/>
    <n v="9"/>
    <n v="7"/>
    <n v="16"/>
    <n v="1"/>
    <n v="11"/>
    <n v="23"/>
    <n v="34"/>
    <n v="1"/>
    <n v="0"/>
    <n v="1"/>
    <n v="0"/>
    <n v="1"/>
    <n v="0"/>
    <n v="0"/>
    <n v="0"/>
    <n v="0"/>
  </r>
  <r>
    <x v="4"/>
    <x v="8"/>
    <x v="5"/>
    <x v="2"/>
    <x v="5"/>
    <x v="0"/>
    <x v="294"/>
    <x v="0"/>
    <x v="0"/>
    <n v="1"/>
    <n v="9"/>
    <n v="10"/>
    <n v="0"/>
    <n v="0"/>
    <n v="0"/>
    <n v="0"/>
    <n v="0"/>
    <n v="50"/>
    <n v="14"/>
    <n v="28"/>
    <n v="42"/>
    <n v="0"/>
    <n v="17"/>
    <n v="37"/>
    <n v="54"/>
    <n v="0"/>
    <n v="0"/>
    <n v="0"/>
    <n v="0"/>
    <n v="0"/>
    <n v="2"/>
    <n v="5"/>
    <n v="7"/>
    <n v="0"/>
  </r>
  <r>
    <x v="5"/>
    <x v="9"/>
    <x v="6"/>
    <x v="2"/>
    <x v="5"/>
    <x v="0"/>
    <x v="295"/>
    <x v="0"/>
    <x v="0"/>
    <n v="20"/>
    <n v="27"/>
    <n v="47"/>
    <n v="0"/>
    <n v="0"/>
    <n v="0"/>
    <n v="0"/>
    <n v="0"/>
    <n v="93"/>
    <n v="42"/>
    <n v="51"/>
    <n v="93"/>
    <n v="0"/>
    <n v="84"/>
    <n v="111"/>
    <n v="195"/>
    <n v="1"/>
    <n v="0"/>
    <n v="1"/>
    <n v="0"/>
    <n v="1"/>
    <n v="0"/>
    <n v="0"/>
    <n v="0"/>
    <n v="0"/>
  </r>
  <r>
    <x v="74"/>
    <x v="132"/>
    <x v="19"/>
    <x v="2"/>
    <x v="5"/>
    <x v="0"/>
    <x v="296"/>
    <x v="0"/>
    <x v="0"/>
    <n v="7"/>
    <n v="20"/>
    <n v="27"/>
    <n v="0"/>
    <n v="0"/>
    <n v="0"/>
    <n v="0"/>
    <n v="0"/>
    <n v="26"/>
    <n v="14"/>
    <n v="12"/>
    <n v="26"/>
    <n v="0"/>
    <n v="19"/>
    <n v="32"/>
    <n v="51"/>
    <n v="0"/>
    <n v="0"/>
    <n v="0"/>
    <n v="0"/>
    <n v="0"/>
    <n v="0"/>
    <n v="0"/>
    <n v="0"/>
    <n v="0"/>
  </r>
  <r>
    <x v="29"/>
    <x v="44"/>
    <x v="0"/>
    <x v="2"/>
    <x v="5"/>
    <x v="0"/>
    <x v="297"/>
    <x v="0"/>
    <x v="0"/>
    <n v="0"/>
    <n v="0"/>
    <n v="0"/>
    <n v="0"/>
    <n v="0"/>
    <n v="0"/>
    <n v="0"/>
    <n v="0"/>
    <n v="61"/>
    <n v="26"/>
    <n v="35"/>
    <n v="61"/>
    <n v="0"/>
    <n v="63"/>
    <n v="73"/>
    <n v="136"/>
    <n v="0"/>
    <n v="0"/>
    <n v="0"/>
    <n v="0"/>
    <n v="0"/>
    <n v="0"/>
    <n v="0"/>
    <n v="0"/>
    <n v="0"/>
  </r>
  <r>
    <x v="29"/>
    <x v="44"/>
    <x v="0"/>
    <x v="2"/>
    <x v="5"/>
    <x v="0"/>
    <x v="298"/>
    <x v="0"/>
    <x v="0"/>
    <n v="0"/>
    <n v="0"/>
    <n v="0"/>
    <n v="0"/>
    <n v="0"/>
    <n v="0"/>
    <n v="0"/>
    <n v="0"/>
    <n v="0"/>
    <n v="109"/>
    <n v="101"/>
    <n v="210"/>
    <n v="0"/>
    <n v="222"/>
    <n v="199"/>
    <n v="421"/>
    <n v="0"/>
    <n v="0"/>
    <n v="0"/>
    <n v="0"/>
    <n v="0"/>
    <n v="0"/>
    <n v="0"/>
    <n v="0"/>
    <n v="0"/>
  </r>
  <r>
    <x v="61"/>
    <x v="91"/>
    <x v="2"/>
    <x v="2"/>
    <x v="5"/>
    <x v="0"/>
    <x v="299"/>
    <x v="0"/>
    <x v="0"/>
    <n v="0"/>
    <n v="0"/>
    <n v="0"/>
    <n v="0"/>
    <n v="0"/>
    <n v="0"/>
    <n v="0"/>
    <n v="0"/>
    <n v="59"/>
    <n v="4"/>
    <n v="20"/>
    <n v="24"/>
    <n v="0"/>
    <n v="10"/>
    <n v="30"/>
    <n v="40"/>
    <n v="0"/>
    <n v="0"/>
    <n v="0"/>
    <n v="0"/>
    <n v="0"/>
    <n v="0"/>
    <n v="0"/>
    <n v="0"/>
    <n v="0"/>
  </r>
  <r>
    <x v="61"/>
    <x v="91"/>
    <x v="2"/>
    <x v="2"/>
    <x v="5"/>
    <x v="0"/>
    <x v="291"/>
    <x v="0"/>
    <x v="0"/>
    <n v="1"/>
    <n v="10"/>
    <n v="11"/>
    <n v="0"/>
    <n v="0"/>
    <n v="0"/>
    <n v="0"/>
    <n v="0"/>
    <n v="0"/>
    <n v="0"/>
    <n v="0"/>
    <n v="0"/>
    <n v="0"/>
    <n v="10"/>
    <n v="1"/>
    <n v="11"/>
    <n v="0"/>
    <n v="0"/>
    <n v="0"/>
    <n v="0"/>
    <n v="0"/>
    <n v="0"/>
    <n v="0"/>
    <n v="0"/>
    <n v="0"/>
  </r>
  <r>
    <x v="61"/>
    <x v="91"/>
    <x v="2"/>
    <x v="2"/>
    <x v="5"/>
    <x v="0"/>
    <x v="292"/>
    <x v="0"/>
    <x v="0"/>
    <n v="15"/>
    <n v="33"/>
    <n v="48"/>
    <n v="0"/>
    <n v="0"/>
    <n v="0"/>
    <n v="0"/>
    <n v="0"/>
    <n v="188"/>
    <n v="70"/>
    <n v="83"/>
    <n v="153"/>
    <n v="0"/>
    <n v="109"/>
    <n v="156"/>
    <n v="265"/>
    <n v="0"/>
    <n v="0"/>
    <n v="0"/>
    <n v="0"/>
    <n v="0"/>
    <n v="0"/>
    <n v="0"/>
    <n v="0"/>
    <n v="0"/>
  </r>
  <r>
    <x v="78"/>
    <x v="135"/>
    <x v="0"/>
    <x v="2"/>
    <x v="3"/>
    <x v="0"/>
    <x v="300"/>
    <x v="1"/>
    <x v="1"/>
    <n v="3"/>
    <n v="2"/>
    <n v="5"/>
    <n v="0"/>
    <n v="0"/>
    <n v="0"/>
    <n v="0"/>
    <n v="0"/>
    <n v="10"/>
    <n v="0"/>
    <n v="0"/>
    <n v="0"/>
    <n v="0"/>
    <n v="2"/>
    <n v="7"/>
    <n v="9"/>
    <n v="0"/>
    <n v="0"/>
    <n v="0"/>
    <n v="0"/>
    <n v="0"/>
    <n v="0"/>
    <n v="0"/>
    <n v="0"/>
    <n v="0"/>
  </r>
  <r>
    <x v="60"/>
    <x v="89"/>
    <x v="8"/>
    <x v="2"/>
    <x v="0"/>
    <x v="0"/>
    <x v="301"/>
    <x v="0"/>
    <x v="0"/>
    <n v="0"/>
    <n v="0"/>
    <n v="0"/>
    <n v="0"/>
    <n v="0"/>
    <n v="0"/>
    <n v="0"/>
    <n v="0"/>
    <n v="35"/>
    <n v="18"/>
    <n v="3"/>
    <n v="21"/>
    <n v="0"/>
    <n v="18"/>
    <n v="3"/>
    <n v="21"/>
    <n v="0"/>
    <n v="0"/>
    <n v="0"/>
    <n v="0"/>
    <n v="0"/>
    <n v="0"/>
    <n v="0"/>
    <n v="0"/>
    <n v="0"/>
  </r>
  <r>
    <x v="60"/>
    <x v="89"/>
    <x v="8"/>
    <x v="2"/>
    <x v="0"/>
    <x v="0"/>
    <x v="302"/>
    <x v="0"/>
    <x v="0"/>
    <n v="37"/>
    <n v="5"/>
    <n v="42"/>
    <n v="0"/>
    <n v="37"/>
    <n v="5"/>
    <n v="42"/>
    <n v="0"/>
    <n v="180"/>
    <n v="151"/>
    <n v="20"/>
    <n v="171"/>
    <n v="0"/>
    <n v="289"/>
    <n v="35"/>
    <n v="324"/>
    <n v="0"/>
    <n v="0"/>
    <n v="0"/>
    <n v="0"/>
    <n v="0"/>
    <n v="0"/>
    <n v="0"/>
    <n v="0"/>
    <n v="0"/>
  </r>
  <r>
    <x v="60"/>
    <x v="89"/>
    <x v="8"/>
    <x v="2"/>
    <x v="0"/>
    <x v="0"/>
    <x v="303"/>
    <x v="0"/>
    <x v="0"/>
    <n v="0"/>
    <n v="0"/>
    <n v="0"/>
    <n v="0"/>
    <n v="0"/>
    <n v="0"/>
    <n v="0"/>
    <n v="0"/>
    <n v="35"/>
    <n v="14"/>
    <n v="10"/>
    <n v="24"/>
    <n v="0"/>
    <n v="14"/>
    <n v="10"/>
    <n v="24"/>
    <n v="0"/>
    <n v="0"/>
    <n v="0"/>
    <n v="0"/>
    <n v="0"/>
    <n v="0"/>
    <n v="0"/>
    <n v="0"/>
    <n v="0"/>
  </r>
  <r>
    <x v="28"/>
    <x v="43"/>
    <x v="2"/>
    <x v="2"/>
    <x v="0"/>
    <x v="0"/>
    <x v="304"/>
    <x v="0"/>
    <x v="0"/>
    <n v="16"/>
    <n v="0"/>
    <n v="16"/>
    <n v="0"/>
    <n v="16"/>
    <n v="0"/>
    <n v="16"/>
    <n v="0"/>
    <n v="47"/>
    <n v="39"/>
    <n v="8"/>
    <n v="47"/>
    <n v="0"/>
    <n v="76"/>
    <n v="16"/>
    <n v="92"/>
    <n v="0"/>
    <n v="0"/>
    <n v="0"/>
    <n v="0"/>
    <n v="0"/>
    <n v="3"/>
    <n v="0"/>
    <n v="3"/>
    <n v="0"/>
  </r>
  <r>
    <x v="28"/>
    <x v="43"/>
    <x v="2"/>
    <x v="2"/>
    <x v="0"/>
    <x v="0"/>
    <x v="305"/>
    <x v="0"/>
    <x v="0"/>
    <n v="47"/>
    <n v="1"/>
    <n v="48"/>
    <n v="0"/>
    <n v="47"/>
    <n v="1"/>
    <n v="48"/>
    <n v="0"/>
    <n v="239"/>
    <n v="233"/>
    <n v="6"/>
    <n v="239"/>
    <n v="0"/>
    <n v="516"/>
    <n v="19"/>
    <n v="535"/>
    <n v="1"/>
    <n v="0"/>
    <n v="1"/>
    <n v="0"/>
    <n v="1"/>
    <n v="0"/>
    <n v="0"/>
    <n v="0"/>
    <n v="0"/>
  </r>
  <r>
    <x v="28"/>
    <x v="43"/>
    <x v="2"/>
    <x v="2"/>
    <x v="0"/>
    <x v="0"/>
    <x v="306"/>
    <x v="0"/>
    <x v="0"/>
    <n v="63"/>
    <n v="2"/>
    <n v="65"/>
    <n v="0"/>
    <n v="63"/>
    <n v="2"/>
    <n v="65"/>
    <n v="0"/>
    <n v="357"/>
    <n v="335"/>
    <n v="22"/>
    <n v="357"/>
    <n v="0"/>
    <n v="739"/>
    <n v="45"/>
    <n v="784"/>
    <n v="2"/>
    <n v="0"/>
    <n v="2"/>
    <n v="0"/>
    <n v="2"/>
    <n v="7"/>
    <n v="0"/>
    <n v="7"/>
    <n v="0"/>
  </r>
  <r>
    <x v="28"/>
    <x v="43"/>
    <x v="2"/>
    <x v="2"/>
    <x v="0"/>
    <x v="0"/>
    <x v="307"/>
    <x v="0"/>
    <x v="0"/>
    <n v="70"/>
    <n v="29"/>
    <n v="99"/>
    <n v="0"/>
    <n v="69"/>
    <n v="29"/>
    <n v="98"/>
    <n v="0"/>
    <n v="250"/>
    <n v="180"/>
    <n v="70"/>
    <n v="250"/>
    <n v="0"/>
    <n v="457"/>
    <n v="172"/>
    <n v="629"/>
    <n v="1"/>
    <n v="0"/>
    <n v="1"/>
    <n v="0"/>
    <n v="1"/>
    <n v="1"/>
    <n v="3"/>
    <n v="4"/>
    <n v="0"/>
  </r>
  <r>
    <x v="28"/>
    <x v="43"/>
    <x v="2"/>
    <x v="2"/>
    <x v="0"/>
    <x v="0"/>
    <x v="308"/>
    <x v="0"/>
    <x v="0"/>
    <n v="87"/>
    <n v="28"/>
    <n v="115"/>
    <n v="0"/>
    <n v="87"/>
    <n v="28"/>
    <n v="115"/>
    <n v="0"/>
    <n v="279"/>
    <n v="216"/>
    <n v="63"/>
    <n v="279"/>
    <n v="0"/>
    <n v="478"/>
    <n v="130"/>
    <n v="608"/>
    <n v="1"/>
    <n v="0"/>
    <n v="1"/>
    <n v="0"/>
    <n v="1"/>
    <n v="2"/>
    <n v="1"/>
    <n v="3"/>
    <n v="0"/>
  </r>
  <r>
    <x v="0"/>
    <x v="133"/>
    <x v="4"/>
    <x v="2"/>
    <x v="0"/>
    <x v="0"/>
    <x v="301"/>
    <x v="0"/>
    <x v="0"/>
    <n v="0"/>
    <n v="0"/>
    <n v="0"/>
    <n v="0"/>
    <n v="0"/>
    <n v="0"/>
    <n v="0"/>
    <n v="0"/>
    <n v="21"/>
    <n v="16"/>
    <n v="5"/>
    <n v="21"/>
    <n v="0"/>
    <n v="19"/>
    <n v="10"/>
    <n v="29"/>
    <n v="0"/>
    <n v="0"/>
    <n v="0"/>
    <n v="0"/>
    <n v="0"/>
    <n v="0"/>
    <n v="0"/>
    <n v="0"/>
    <n v="0"/>
  </r>
  <r>
    <x v="0"/>
    <x v="133"/>
    <x v="4"/>
    <x v="2"/>
    <x v="0"/>
    <x v="0"/>
    <x v="309"/>
    <x v="0"/>
    <x v="0"/>
    <n v="0"/>
    <n v="0"/>
    <n v="0"/>
    <n v="0"/>
    <n v="0"/>
    <n v="0"/>
    <n v="0"/>
    <n v="0"/>
    <n v="0"/>
    <n v="0"/>
    <n v="0"/>
    <n v="0"/>
    <n v="0"/>
    <n v="12"/>
    <n v="0"/>
    <n v="12"/>
    <n v="0"/>
    <n v="0"/>
    <n v="0"/>
    <n v="0"/>
    <n v="0"/>
    <n v="0"/>
    <n v="0"/>
    <n v="0"/>
    <n v="0"/>
  </r>
  <r>
    <x v="0"/>
    <x v="133"/>
    <x v="4"/>
    <x v="2"/>
    <x v="0"/>
    <x v="0"/>
    <x v="310"/>
    <x v="0"/>
    <x v="0"/>
    <n v="0"/>
    <n v="0"/>
    <n v="0"/>
    <n v="0"/>
    <n v="0"/>
    <n v="0"/>
    <n v="0"/>
    <n v="0"/>
    <n v="17"/>
    <n v="15"/>
    <n v="2"/>
    <n v="17"/>
    <n v="1"/>
    <n v="15"/>
    <n v="2"/>
    <n v="17"/>
    <n v="1"/>
    <n v="0"/>
    <n v="1"/>
    <n v="0"/>
    <n v="1"/>
    <n v="0"/>
    <n v="0"/>
    <n v="0"/>
    <n v="0"/>
  </r>
  <r>
    <x v="0"/>
    <x v="133"/>
    <x v="4"/>
    <x v="2"/>
    <x v="0"/>
    <x v="0"/>
    <x v="311"/>
    <x v="0"/>
    <x v="0"/>
    <n v="0"/>
    <n v="0"/>
    <n v="0"/>
    <n v="0"/>
    <n v="0"/>
    <n v="0"/>
    <n v="0"/>
    <n v="0"/>
    <n v="14"/>
    <n v="6"/>
    <n v="8"/>
    <n v="14"/>
    <n v="0"/>
    <n v="8"/>
    <n v="11"/>
    <n v="19"/>
    <n v="0"/>
    <n v="0"/>
    <n v="0"/>
    <n v="0"/>
    <n v="0"/>
    <n v="0"/>
    <n v="1"/>
    <n v="1"/>
    <n v="0"/>
  </r>
  <r>
    <x v="0"/>
    <x v="90"/>
    <x v="11"/>
    <x v="2"/>
    <x v="0"/>
    <x v="0"/>
    <x v="312"/>
    <x v="0"/>
    <x v="0"/>
    <n v="0"/>
    <n v="0"/>
    <n v="0"/>
    <n v="0"/>
    <n v="0"/>
    <n v="0"/>
    <n v="0"/>
    <n v="0"/>
    <n v="14"/>
    <n v="11"/>
    <n v="3"/>
    <n v="14"/>
    <n v="0"/>
    <n v="17"/>
    <n v="5"/>
    <n v="22"/>
    <n v="0"/>
    <n v="0"/>
    <n v="0"/>
    <n v="0"/>
    <n v="0"/>
    <n v="0"/>
    <n v="0"/>
    <n v="0"/>
    <n v="0"/>
  </r>
  <r>
    <x v="0"/>
    <x v="90"/>
    <x v="11"/>
    <x v="2"/>
    <x v="0"/>
    <x v="0"/>
    <x v="301"/>
    <x v="0"/>
    <x v="0"/>
    <n v="9"/>
    <n v="0"/>
    <n v="9"/>
    <n v="0"/>
    <n v="0"/>
    <n v="0"/>
    <n v="0"/>
    <n v="0"/>
    <n v="19"/>
    <n v="17"/>
    <n v="2"/>
    <n v="19"/>
    <n v="0"/>
    <n v="39"/>
    <n v="2"/>
    <n v="41"/>
    <n v="0"/>
    <n v="0"/>
    <n v="0"/>
    <n v="0"/>
    <n v="0"/>
    <n v="0"/>
    <n v="0"/>
    <n v="0"/>
    <n v="0"/>
  </r>
  <r>
    <x v="0"/>
    <x v="90"/>
    <x v="11"/>
    <x v="2"/>
    <x v="0"/>
    <x v="0"/>
    <x v="313"/>
    <x v="0"/>
    <x v="0"/>
    <n v="0"/>
    <n v="0"/>
    <n v="0"/>
    <n v="0"/>
    <n v="0"/>
    <n v="0"/>
    <n v="0"/>
    <n v="0"/>
    <n v="0"/>
    <n v="0"/>
    <n v="0"/>
    <n v="0"/>
    <n v="0"/>
    <n v="10"/>
    <n v="7"/>
    <n v="17"/>
    <n v="1"/>
    <n v="0"/>
    <n v="0"/>
    <n v="1"/>
    <n v="1"/>
    <n v="0"/>
    <n v="0"/>
    <n v="0"/>
    <n v="0"/>
  </r>
  <r>
    <x v="0"/>
    <x v="0"/>
    <x v="0"/>
    <x v="2"/>
    <x v="0"/>
    <x v="0"/>
    <x v="314"/>
    <x v="0"/>
    <x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</r>
  <r>
    <x v="0"/>
    <x v="0"/>
    <x v="0"/>
    <x v="2"/>
    <x v="0"/>
    <x v="0"/>
    <x v="312"/>
    <x v="0"/>
    <x v="0"/>
    <n v="7"/>
    <n v="6"/>
    <n v="13"/>
    <n v="0"/>
    <n v="0"/>
    <n v="0"/>
    <n v="0"/>
    <n v="0"/>
    <n v="45"/>
    <n v="30"/>
    <n v="2"/>
    <n v="32"/>
    <n v="0"/>
    <n v="58"/>
    <n v="11"/>
    <n v="69"/>
    <n v="0"/>
    <n v="0"/>
    <n v="0"/>
    <n v="0"/>
    <n v="0"/>
    <n v="0"/>
    <n v="0"/>
    <n v="0"/>
    <n v="0"/>
  </r>
  <r>
    <x v="0"/>
    <x v="0"/>
    <x v="0"/>
    <x v="2"/>
    <x v="0"/>
    <x v="0"/>
    <x v="315"/>
    <x v="0"/>
    <x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</r>
  <r>
    <x v="0"/>
    <x v="0"/>
    <x v="0"/>
    <x v="2"/>
    <x v="0"/>
    <x v="0"/>
    <x v="301"/>
    <x v="0"/>
    <x v="0"/>
    <n v="107"/>
    <n v="1"/>
    <n v="108"/>
    <n v="0"/>
    <n v="65"/>
    <n v="0"/>
    <n v="65"/>
    <n v="0"/>
    <n v="240"/>
    <n v="205"/>
    <n v="8"/>
    <n v="213"/>
    <n v="0"/>
    <n v="644"/>
    <n v="16"/>
    <n v="660"/>
    <n v="0"/>
    <n v="0"/>
    <n v="0"/>
    <n v="0"/>
    <n v="0"/>
    <n v="1"/>
    <n v="0"/>
    <n v="1"/>
    <n v="0"/>
  </r>
  <r>
    <x v="0"/>
    <x v="0"/>
    <x v="0"/>
    <x v="2"/>
    <x v="0"/>
    <x v="0"/>
    <x v="309"/>
    <x v="0"/>
    <x v="0"/>
    <n v="18"/>
    <n v="0"/>
    <n v="18"/>
    <n v="0"/>
    <n v="13"/>
    <n v="0"/>
    <n v="13"/>
    <n v="0"/>
    <n v="60"/>
    <n v="38"/>
    <n v="0"/>
    <n v="38"/>
    <n v="0"/>
    <n v="61"/>
    <n v="2"/>
    <n v="63"/>
    <n v="0"/>
    <n v="0"/>
    <n v="0"/>
    <n v="0"/>
    <n v="0"/>
    <n v="0"/>
    <n v="0"/>
    <n v="0"/>
    <n v="0"/>
  </r>
  <r>
    <x v="0"/>
    <x v="0"/>
    <x v="0"/>
    <x v="2"/>
    <x v="0"/>
    <x v="0"/>
    <x v="316"/>
    <x v="0"/>
    <x v="0"/>
    <n v="37"/>
    <n v="1"/>
    <n v="38"/>
    <n v="0"/>
    <n v="12"/>
    <n v="0"/>
    <n v="12"/>
    <n v="0"/>
    <n v="297"/>
    <n v="250"/>
    <n v="32"/>
    <n v="282"/>
    <n v="1"/>
    <n v="627"/>
    <n v="58"/>
    <n v="685"/>
    <n v="1"/>
    <n v="0"/>
    <n v="1"/>
    <n v="0"/>
    <n v="1"/>
    <n v="1"/>
    <n v="0"/>
    <n v="1"/>
    <n v="0"/>
  </r>
  <r>
    <x v="0"/>
    <x v="0"/>
    <x v="0"/>
    <x v="2"/>
    <x v="0"/>
    <x v="0"/>
    <x v="317"/>
    <x v="0"/>
    <x v="0"/>
    <n v="0"/>
    <n v="0"/>
    <n v="0"/>
    <n v="0"/>
    <n v="0"/>
    <n v="0"/>
    <n v="0"/>
    <n v="0"/>
    <n v="20"/>
    <n v="14"/>
    <n v="6"/>
    <n v="20"/>
    <n v="1"/>
    <n v="71"/>
    <n v="10"/>
    <n v="81"/>
    <n v="1"/>
    <n v="0"/>
    <n v="1"/>
    <n v="0"/>
    <n v="1"/>
    <n v="1"/>
    <n v="0"/>
    <n v="1"/>
    <n v="0"/>
  </r>
  <r>
    <x v="0"/>
    <x v="0"/>
    <x v="0"/>
    <x v="2"/>
    <x v="0"/>
    <x v="0"/>
    <x v="318"/>
    <x v="0"/>
    <x v="0"/>
    <n v="22"/>
    <n v="5"/>
    <n v="27"/>
    <n v="0"/>
    <n v="3"/>
    <n v="0"/>
    <n v="3"/>
    <n v="0"/>
    <n v="150"/>
    <n v="106"/>
    <n v="44"/>
    <n v="150"/>
    <n v="1"/>
    <n v="375"/>
    <n v="146"/>
    <n v="521"/>
    <n v="1"/>
    <n v="0"/>
    <n v="0"/>
    <n v="1"/>
    <n v="1"/>
    <n v="0"/>
    <n v="0"/>
    <n v="0"/>
    <n v="0"/>
  </r>
  <r>
    <x v="0"/>
    <x v="0"/>
    <x v="0"/>
    <x v="2"/>
    <x v="0"/>
    <x v="0"/>
    <x v="319"/>
    <x v="0"/>
    <x v="0"/>
    <n v="0"/>
    <n v="0"/>
    <n v="0"/>
    <n v="0"/>
    <n v="0"/>
    <n v="0"/>
    <n v="0"/>
    <n v="0"/>
    <n v="50"/>
    <n v="38"/>
    <n v="12"/>
    <n v="50"/>
    <n v="0"/>
    <n v="96"/>
    <n v="27"/>
    <n v="123"/>
    <n v="0"/>
    <n v="0"/>
    <n v="0"/>
    <n v="0"/>
    <n v="0"/>
    <n v="1"/>
    <n v="0"/>
    <n v="1"/>
    <n v="0"/>
  </r>
  <r>
    <x v="0"/>
    <x v="0"/>
    <x v="0"/>
    <x v="2"/>
    <x v="0"/>
    <x v="0"/>
    <x v="320"/>
    <x v="0"/>
    <x v="0"/>
    <n v="0"/>
    <n v="0"/>
    <n v="0"/>
    <n v="0"/>
    <n v="0"/>
    <n v="0"/>
    <n v="0"/>
    <n v="0"/>
    <n v="45"/>
    <n v="32"/>
    <n v="13"/>
    <n v="45"/>
    <n v="0"/>
    <n v="101"/>
    <n v="24"/>
    <n v="125"/>
    <n v="1"/>
    <n v="0"/>
    <n v="1"/>
    <n v="0"/>
    <n v="1"/>
    <n v="1"/>
    <n v="0"/>
    <n v="1"/>
    <n v="0"/>
  </r>
  <r>
    <x v="0"/>
    <x v="0"/>
    <x v="0"/>
    <x v="2"/>
    <x v="0"/>
    <x v="0"/>
    <x v="321"/>
    <x v="0"/>
    <x v="0"/>
    <n v="11"/>
    <n v="1"/>
    <n v="12"/>
    <n v="0"/>
    <n v="7"/>
    <n v="0"/>
    <n v="7"/>
    <n v="0"/>
    <n v="30"/>
    <n v="21"/>
    <n v="6"/>
    <n v="27"/>
    <n v="1"/>
    <n v="40"/>
    <n v="13"/>
    <n v="53"/>
    <n v="1"/>
    <n v="0"/>
    <n v="1"/>
    <n v="0"/>
    <n v="1"/>
    <n v="0"/>
    <n v="0"/>
    <n v="0"/>
    <n v="0"/>
  </r>
  <r>
    <x v="0"/>
    <x v="0"/>
    <x v="0"/>
    <x v="2"/>
    <x v="0"/>
    <x v="0"/>
    <x v="322"/>
    <x v="0"/>
    <x v="0"/>
    <n v="3"/>
    <n v="0"/>
    <n v="3"/>
    <n v="0"/>
    <n v="0"/>
    <n v="0"/>
    <n v="0"/>
    <n v="0"/>
    <n v="30"/>
    <n v="18"/>
    <n v="5"/>
    <n v="23"/>
    <n v="0"/>
    <n v="68"/>
    <n v="17"/>
    <n v="85"/>
    <n v="0"/>
    <n v="0"/>
    <n v="0"/>
    <n v="0"/>
    <n v="0"/>
    <n v="0"/>
    <n v="0"/>
    <n v="0"/>
    <n v="0"/>
  </r>
  <r>
    <x v="0"/>
    <x v="0"/>
    <x v="0"/>
    <x v="2"/>
    <x v="0"/>
    <x v="0"/>
    <x v="311"/>
    <x v="0"/>
    <x v="0"/>
    <n v="22"/>
    <n v="6"/>
    <n v="28"/>
    <n v="0"/>
    <n v="11"/>
    <n v="2"/>
    <n v="13"/>
    <n v="0"/>
    <n v="116"/>
    <n v="75"/>
    <n v="35"/>
    <n v="110"/>
    <n v="6"/>
    <n v="154"/>
    <n v="75"/>
    <n v="229"/>
    <n v="12"/>
    <n v="0"/>
    <n v="6"/>
    <n v="6"/>
    <n v="12"/>
    <n v="0"/>
    <n v="0"/>
    <n v="0"/>
    <n v="0"/>
  </r>
  <r>
    <x v="77"/>
    <x v="134"/>
    <x v="12"/>
    <x v="2"/>
    <x v="0"/>
    <x v="0"/>
    <x v="323"/>
    <x v="0"/>
    <x v="0"/>
    <n v="0"/>
    <n v="0"/>
    <n v="0"/>
    <n v="0"/>
    <n v="0"/>
    <n v="0"/>
    <n v="0"/>
    <n v="0"/>
    <n v="50"/>
    <n v="16"/>
    <n v="0"/>
    <n v="16"/>
    <n v="0"/>
    <n v="32"/>
    <n v="0"/>
    <n v="32"/>
    <n v="0"/>
    <n v="0"/>
    <n v="0"/>
    <n v="0"/>
    <n v="0"/>
    <n v="0"/>
    <n v="0"/>
    <n v="0"/>
    <n v="0"/>
  </r>
  <r>
    <x v="77"/>
    <x v="131"/>
    <x v="18"/>
    <x v="2"/>
    <x v="0"/>
    <x v="0"/>
    <x v="323"/>
    <x v="0"/>
    <x v="0"/>
    <n v="34"/>
    <n v="0"/>
    <n v="34"/>
    <n v="0"/>
    <n v="17"/>
    <n v="0"/>
    <n v="17"/>
    <n v="0"/>
    <n v="50"/>
    <n v="15"/>
    <n v="0"/>
    <n v="15"/>
    <n v="0"/>
    <n v="34"/>
    <n v="0"/>
    <n v="34"/>
    <n v="0"/>
    <n v="0"/>
    <n v="0"/>
    <n v="0"/>
    <n v="0"/>
    <n v="1"/>
    <n v="0"/>
    <n v="1"/>
    <n v="0"/>
  </r>
  <r>
    <x v="4"/>
    <x v="8"/>
    <x v="5"/>
    <x v="2"/>
    <x v="0"/>
    <x v="0"/>
    <x v="324"/>
    <x v="0"/>
    <x v="0"/>
    <n v="6"/>
    <n v="5"/>
    <n v="11"/>
    <n v="0"/>
    <n v="0"/>
    <n v="0"/>
    <n v="0"/>
    <n v="0"/>
    <n v="50"/>
    <n v="15"/>
    <n v="10"/>
    <n v="25"/>
    <n v="0"/>
    <n v="27"/>
    <n v="24"/>
    <n v="51"/>
    <n v="0"/>
    <n v="0"/>
    <n v="0"/>
    <n v="0"/>
    <n v="0"/>
    <n v="3"/>
    <n v="3"/>
    <n v="6"/>
    <n v="0"/>
  </r>
  <r>
    <x v="5"/>
    <x v="9"/>
    <x v="6"/>
    <x v="2"/>
    <x v="0"/>
    <x v="0"/>
    <x v="322"/>
    <x v="0"/>
    <x v="0"/>
    <n v="17"/>
    <n v="23"/>
    <n v="40"/>
    <n v="0"/>
    <n v="0"/>
    <n v="0"/>
    <n v="0"/>
    <n v="0"/>
    <n v="60"/>
    <n v="31"/>
    <n v="29"/>
    <n v="60"/>
    <n v="0"/>
    <n v="68"/>
    <n v="52"/>
    <n v="120"/>
    <n v="1"/>
    <n v="0"/>
    <n v="0"/>
    <n v="1"/>
    <n v="1"/>
    <n v="0"/>
    <n v="0"/>
    <n v="0"/>
    <n v="0"/>
  </r>
  <r>
    <x v="74"/>
    <x v="123"/>
    <x v="7"/>
    <x v="2"/>
    <x v="0"/>
    <x v="0"/>
    <x v="325"/>
    <x v="0"/>
    <x v="0"/>
    <n v="107"/>
    <n v="1"/>
    <n v="108"/>
    <n v="0"/>
    <n v="10"/>
    <n v="1"/>
    <n v="11"/>
    <n v="0"/>
    <n v="97"/>
    <n v="94"/>
    <n v="3"/>
    <n v="97"/>
    <n v="0"/>
    <n v="169"/>
    <n v="9"/>
    <n v="178"/>
    <n v="0"/>
    <n v="0"/>
    <n v="0"/>
    <n v="0"/>
    <n v="0"/>
    <n v="0"/>
    <n v="0"/>
    <n v="0"/>
    <n v="0"/>
  </r>
  <r>
    <x v="74"/>
    <x v="123"/>
    <x v="7"/>
    <x v="2"/>
    <x v="0"/>
    <x v="0"/>
    <x v="318"/>
    <x v="0"/>
    <x v="0"/>
    <n v="21"/>
    <n v="24"/>
    <n v="45"/>
    <n v="0"/>
    <n v="10"/>
    <n v="12"/>
    <n v="22"/>
    <n v="0"/>
    <n v="66"/>
    <n v="42"/>
    <n v="24"/>
    <n v="66"/>
    <n v="0"/>
    <n v="66"/>
    <n v="33"/>
    <n v="99"/>
    <n v="0"/>
    <n v="0"/>
    <n v="0"/>
    <n v="0"/>
    <n v="0"/>
    <n v="0"/>
    <n v="0"/>
    <n v="0"/>
    <n v="0"/>
  </r>
  <r>
    <x v="74"/>
    <x v="123"/>
    <x v="7"/>
    <x v="2"/>
    <x v="0"/>
    <x v="0"/>
    <x v="322"/>
    <x v="0"/>
    <x v="0"/>
    <n v="33"/>
    <n v="26"/>
    <n v="59"/>
    <n v="0"/>
    <n v="11"/>
    <n v="8"/>
    <n v="19"/>
    <n v="0"/>
    <n v="38"/>
    <n v="43"/>
    <n v="19"/>
    <n v="62"/>
    <n v="0"/>
    <n v="57"/>
    <n v="26"/>
    <n v="83"/>
    <n v="0"/>
    <n v="0"/>
    <n v="0"/>
    <n v="0"/>
    <n v="0"/>
    <n v="0"/>
    <n v="0"/>
    <n v="0"/>
    <n v="0"/>
  </r>
  <r>
    <x v="61"/>
    <x v="91"/>
    <x v="2"/>
    <x v="2"/>
    <x v="0"/>
    <x v="0"/>
    <x v="306"/>
    <x v="0"/>
    <x v="0"/>
    <n v="0"/>
    <n v="0"/>
    <n v="0"/>
    <n v="0"/>
    <n v="0"/>
    <n v="0"/>
    <n v="0"/>
    <n v="0"/>
    <n v="90"/>
    <n v="51"/>
    <n v="4"/>
    <n v="55"/>
    <n v="0"/>
    <n v="51"/>
    <n v="4"/>
    <n v="55"/>
    <n v="0"/>
    <n v="0"/>
    <n v="0"/>
    <n v="0"/>
    <n v="0"/>
    <n v="0"/>
    <n v="0"/>
    <n v="0"/>
    <n v="0"/>
  </r>
  <r>
    <x v="61"/>
    <x v="91"/>
    <x v="2"/>
    <x v="2"/>
    <x v="0"/>
    <x v="0"/>
    <x v="326"/>
    <x v="0"/>
    <x v="0"/>
    <n v="15"/>
    <n v="7"/>
    <n v="22"/>
    <n v="0"/>
    <n v="0"/>
    <n v="0"/>
    <n v="0"/>
    <n v="0"/>
    <n v="105"/>
    <n v="51"/>
    <n v="19"/>
    <n v="70"/>
    <n v="0"/>
    <n v="121"/>
    <n v="58"/>
    <n v="179"/>
    <n v="0"/>
    <n v="0"/>
    <n v="0"/>
    <n v="0"/>
    <n v="0"/>
    <n v="0"/>
    <n v="0"/>
    <n v="0"/>
    <n v="0"/>
  </r>
  <r>
    <x v="61"/>
    <x v="91"/>
    <x v="2"/>
    <x v="2"/>
    <x v="0"/>
    <x v="0"/>
    <x v="327"/>
    <x v="0"/>
    <x v="0"/>
    <n v="23"/>
    <n v="6"/>
    <n v="29"/>
    <n v="1"/>
    <n v="0"/>
    <n v="0"/>
    <n v="0"/>
    <n v="0"/>
    <n v="84"/>
    <n v="42"/>
    <n v="7"/>
    <n v="49"/>
    <n v="0"/>
    <n v="84"/>
    <n v="30"/>
    <n v="114"/>
    <n v="0"/>
    <n v="0"/>
    <n v="0"/>
    <n v="0"/>
    <n v="0"/>
    <n v="0"/>
    <n v="0"/>
    <n v="0"/>
    <n v="0"/>
  </r>
  <r>
    <x v="79"/>
    <x v="136"/>
    <x v="7"/>
    <x v="2"/>
    <x v="6"/>
    <x v="0"/>
    <x v="328"/>
    <x v="1"/>
    <x v="1"/>
    <n v="4"/>
    <n v="12"/>
    <n v="16"/>
    <n v="0"/>
    <n v="0"/>
    <n v="0"/>
    <n v="0"/>
    <n v="0"/>
    <n v="30"/>
    <n v="7"/>
    <n v="11"/>
    <n v="18"/>
    <n v="0"/>
    <n v="11"/>
    <n v="30"/>
    <n v="41"/>
    <n v="0"/>
    <n v="0"/>
    <n v="0"/>
    <n v="0"/>
    <n v="0"/>
    <n v="0"/>
    <n v="0"/>
    <n v="0"/>
    <n v="0"/>
  </r>
  <r>
    <x v="3"/>
    <x v="127"/>
    <x v="0"/>
    <x v="2"/>
    <x v="6"/>
    <x v="0"/>
    <x v="329"/>
    <x v="0"/>
    <x v="2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</r>
  <r>
    <x v="3"/>
    <x v="127"/>
    <x v="0"/>
    <x v="2"/>
    <x v="6"/>
    <x v="0"/>
    <x v="330"/>
    <x v="0"/>
    <x v="2"/>
    <n v="0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0"/>
    <n v="0"/>
    <n v="0"/>
  </r>
  <r>
    <x v="60"/>
    <x v="89"/>
    <x v="8"/>
    <x v="2"/>
    <x v="6"/>
    <x v="0"/>
    <x v="331"/>
    <x v="0"/>
    <x v="0"/>
    <n v="0"/>
    <n v="0"/>
    <n v="0"/>
    <n v="0"/>
    <n v="0"/>
    <n v="0"/>
    <n v="0"/>
    <n v="0"/>
    <n v="120"/>
    <n v="30"/>
    <n v="69"/>
    <n v="99"/>
    <n v="0"/>
    <n v="30"/>
    <n v="69"/>
    <n v="99"/>
    <n v="0"/>
    <n v="0"/>
    <n v="0"/>
    <n v="0"/>
    <n v="0"/>
    <n v="0"/>
    <n v="0"/>
    <n v="0"/>
    <n v="0"/>
  </r>
  <r>
    <x v="28"/>
    <x v="43"/>
    <x v="2"/>
    <x v="2"/>
    <x v="6"/>
    <x v="0"/>
    <x v="332"/>
    <x v="0"/>
    <x v="0"/>
    <n v="0"/>
    <n v="0"/>
    <n v="0"/>
    <n v="0"/>
    <n v="0"/>
    <n v="0"/>
    <n v="0"/>
    <n v="0"/>
    <n v="65"/>
    <n v="20"/>
    <n v="45"/>
    <n v="65"/>
    <n v="0"/>
    <n v="47"/>
    <n v="69"/>
    <n v="116"/>
    <n v="1"/>
    <n v="0"/>
    <n v="1"/>
    <n v="0"/>
    <n v="1"/>
    <n v="0"/>
    <n v="0"/>
    <n v="0"/>
    <n v="0"/>
  </r>
  <r>
    <x v="28"/>
    <x v="43"/>
    <x v="2"/>
    <x v="2"/>
    <x v="6"/>
    <x v="0"/>
    <x v="333"/>
    <x v="0"/>
    <x v="0"/>
    <n v="0"/>
    <n v="0"/>
    <n v="0"/>
    <n v="0"/>
    <n v="0"/>
    <n v="0"/>
    <n v="0"/>
    <n v="0"/>
    <n v="284"/>
    <n v="79"/>
    <n v="205"/>
    <n v="284"/>
    <n v="0"/>
    <n v="215"/>
    <n v="507"/>
    <n v="722"/>
    <n v="0"/>
    <n v="0"/>
    <n v="0"/>
    <n v="0"/>
    <n v="0"/>
    <n v="2"/>
    <n v="2"/>
    <n v="4"/>
    <n v="0"/>
  </r>
  <r>
    <x v="3"/>
    <x v="7"/>
    <x v="0"/>
    <x v="3"/>
    <x v="2"/>
    <x v="0"/>
    <x v="334"/>
    <x v="0"/>
    <x v="2"/>
    <n v="1"/>
    <n v="2"/>
    <n v="3"/>
    <n v="0"/>
    <n v="0"/>
    <n v="0"/>
    <n v="0"/>
    <n v="0"/>
    <n v="8"/>
    <n v="3"/>
    <n v="2"/>
    <n v="5"/>
    <n v="0"/>
    <n v="10"/>
    <n v="14"/>
    <n v="24"/>
    <n v="0"/>
    <n v="1"/>
    <n v="0"/>
    <n v="0"/>
    <n v="0"/>
    <n v="0"/>
    <n v="0"/>
    <n v="0"/>
    <n v="0"/>
  </r>
  <r>
    <x v="80"/>
    <x v="137"/>
    <x v="0"/>
    <x v="3"/>
    <x v="4"/>
    <x v="0"/>
    <x v="335"/>
    <x v="0"/>
    <x v="3"/>
    <n v="25"/>
    <n v="22"/>
    <n v="47"/>
    <n v="0"/>
    <n v="25"/>
    <n v="22"/>
    <n v="47"/>
    <n v="0"/>
    <n v="1"/>
    <n v="1"/>
    <n v="0"/>
    <n v="1"/>
    <n v="0"/>
    <n v="40"/>
    <n v="29"/>
    <n v="69"/>
    <n v="0"/>
    <n v="0"/>
    <n v="0"/>
    <n v="0"/>
    <n v="0"/>
    <n v="0"/>
    <n v="0"/>
    <n v="0"/>
    <n v="0"/>
  </r>
  <r>
    <x v="2"/>
    <x v="3"/>
    <x v="2"/>
    <x v="3"/>
    <x v="4"/>
    <x v="0"/>
    <x v="336"/>
    <x v="0"/>
    <x v="2"/>
    <n v="0"/>
    <n v="0"/>
    <n v="0"/>
    <n v="0"/>
    <n v="0"/>
    <n v="0"/>
    <n v="0"/>
    <n v="0"/>
    <n v="6"/>
    <n v="4"/>
    <n v="2"/>
    <n v="6"/>
    <n v="0"/>
    <n v="11"/>
    <n v="7"/>
    <n v="18"/>
    <n v="0"/>
    <n v="0"/>
    <n v="0"/>
    <n v="0"/>
    <n v="0"/>
    <n v="0"/>
    <n v="0"/>
    <n v="0"/>
    <n v="0"/>
  </r>
  <r>
    <x v="81"/>
    <x v="138"/>
    <x v="0"/>
    <x v="3"/>
    <x v="5"/>
    <x v="0"/>
    <x v="337"/>
    <x v="1"/>
    <x v="1"/>
    <n v="1"/>
    <n v="9"/>
    <n v="10"/>
    <n v="0"/>
    <n v="1"/>
    <n v="7"/>
    <n v="8"/>
    <n v="0"/>
    <n v="37"/>
    <n v="5"/>
    <n v="32"/>
    <n v="37"/>
    <n v="0"/>
    <n v="5"/>
    <n v="32"/>
    <n v="37"/>
    <n v="0"/>
    <n v="0"/>
    <n v="0"/>
    <n v="0"/>
    <n v="0"/>
    <n v="0"/>
    <n v="0"/>
    <n v="0"/>
    <n v="0"/>
  </r>
  <r>
    <x v="2"/>
    <x v="19"/>
    <x v="2"/>
    <x v="3"/>
    <x v="5"/>
    <x v="0"/>
    <x v="338"/>
    <x v="0"/>
    <x v="2"/>
    <n v="2"/>
    <n v="4"/>
    <n v="6"/>
    <n v="0"/>
    <n v="0"/>
    <n v="2"/>
    <n v="2"/>
    <n v="0"/>
    <n v="0"/>
    <n v="0"/>
    <n v="0"/>
    <n v="0"/>
    <n v="0"/>
    <n v="2"/>
    <n v="4"/>
    <n v="6"/>
    <n v="0"/>
    <n v="0"/>
    <n v="0"/>
    <n v="0"/>
    <n v="0"/>
    <n v="0"/>
    <n v="0"/>
    <n v="0"/>
    <n v="0"/>
  </r>
  <r>
    <x v="2"/>
    <x v="20"/>
    <x v="2"/>
    <x v="3"/>
    <x v="5"/>
    <x v="0"/>
    <x v="339"/>
    <x v="0"/>
    <x v="2"/>
    <n v="0"/>
    <n v="0"/>
    <n v="0"/>
    <n v="0"/>
    <n v="0"/>
    <n v="0"/>
    <n v="0"/>
    <n v="0"/>
    <n v="11"/>
    <n v="6"/>
    <n v="5"/>
    <n v="11"/>
    <n v="0"/>
    <n v="13"/>
    <n v="10"/>
    <n v="23"/>
    <n v="0"/>
    <n v="0"/>
    <n v="0"/>
    <n v="0"/>
    <n v="0"/>
    <n v="0"/>
    <n v="0"/>
    <n v="0"/>
    <n v="0"/>
  </r>
  <r>
    <x v="2"/>
    <x v="20"/>
    <x v="2"/>
    <x v="3"/>
    <x v="5"/>
    <x v="0"/>
    <x v="340"/>
    <x v="0"/>
    <x v="2"/>
    <n v="7"/>
    <n v="5"/>
    <n v="12"/>
    <n v="0"/>
    <n v="2"/>
    <n v="0"/>
    <n v="2"/>
    <n v="0"/>
    <n v="0"/>
    <n v="0"/>
    <n v="0"/>
    <n v="0"/>
    <n v="0"/>
    <n v="3"/>
    <n v="5"/>
    <n v="8"/>
    <n v="0"/>
    <n v="0"/>
    <n v="0"/>
    <n v="0"/>
    <n v="0"/>
    <n v="0"/>
    <n v="0"/>
    <n v="0"/>
    <n v="0"/>
  </r>
  <r>
    <x v="2"/>
    <x v="20"/>
    <x v="2"/>
    <x v="3"/>
    <x v="5"/>
    <x v="0"/>
    <x v="341"/>
    <x v="0"/>
    <x v="2"/>
    <n v="0"/>
    <n v="0"/>
    <n v="0"/>
    <n v="0"/>
    <n v="0"/>
    <n v="0"/>
    <n v="0"/>
    <n v="0"/>
    <n v="0"/>
    <n v="0"/>
    <n v="0"/>
    <n v="0"/>
    <n v="0"/>
    <n v="2"/>
    <n v="7"/>
    <n v="9"/>
    <n v="0"/>
    <n v="0"/>
    <n v="0"/>
    <n v="0"/>
    <n v="0"/>
    <n v="0"/>
    <n v="0"/>
    <n v="0"/>
    <n v="0"/>
  </r>
  <r>
    <x v="3"/>
    <x v="76"/>
    <x v="3"/>
    <x v="3"/>
    <x v="5"/>
    <x v="0"/>
    <x v="339"/>
    <x v="0"/>
    <x v="2"/>
    <n v="0"/>
    <n v="0"/>
    <n v="0"/>
    <n v="0"/>
    <n v="4"/>
    <n v="3"/>
    <n v="7"/>
    <n v="0"/>
    <n v="2"/>
    <n v="1"/>
    <n v="1"/>
    <n v="2"/>
    <n v="0"/>
    <n v="1"/>
    <n v="1"/>
    <n v="2"/>
    <n v="0"/>
    <n v="0"/>
    <n v="0"/>
    <n v="0"/>
    <n v="0"/>
    <n v="0"/>
    <n v="0"/>
    <n v="0"/>
    <n v="0"/>
  </r>
  <r>
    <x v="3"/>
    <x v="41"/>
    <x v="0"/>
    <x v="3"/>
    <x v="5"/>
    <x v="0"/>
    <x v="339"/>
    <x v="0"/>
    <x v="2"/>
    <n v="7"/>
    <n v="4"/>
    <n v="11"/>
    <n v="0"/>
    <n v="3"/>
    <n v="0"/>
    <n v="3"/>
    <n v="0"/>
    <n v="2"/>
    <n v="1"/>
    <n v="1"/>
    <n v="2"/>
    <n v="0"/>
    <n v="9"/>
    <n v="3"/>
    <n v="12"/>
    <n v="0"/>
    <n v="0"/>
    <n v="0"/>
    <n v="0"/>
    <n v="0"/>
    <n v="0"/>
    <n v="0"/>
    <n v="0"/>
    <n v="0"/>
  </r>
  <r>
    <x v="3"/>
    <x v="79"/>
    <x v="0"/>
    <x v="3"/>
    <x v="5"/>
    <x v="0"/>
    <x v="342"/>
    <x v="0"/>
    <x v="2"/>
    <n v="9"/>
    <n v="3"/>
    <n v="12"/>
    <n v="0"/>
    <n v="4"/>
    <n v="1"/>
    <n v="5"/>
    <n v="0"/>
    <n v="9"/>
    <n v="9"/>
    <n v="0"/>
    <n v="9"/>
    <n v="0"/>
    <n v="9"/>
    <n v="0"/>
    <n v="9"/>
    <n v="0"/>
    <n v="0"/>
    <n v="0"/>
    <n v="0"/>
    <n v="0"/>
    <n v="0"/>
    <n v="0"/>
    <n v="0"/>
    <n v="0"/>
  </r>
  <r>
    <x v="54"/>
    <x v="83"/>
    <x v="2"/>
    <x v="3"/>
    <x v="5"/>
    <x v="0"/>
    <x v="342"/>
    <x v="1"/>
    <x v="1"/>
    <n v="7"/>
    <n v="3"/>
    <n v="1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</r>
  <r>
    <x v="82"/>
    <x v="139"/>
    <x v="0"/>
    <x v="3"/>
    <x v="5"/>
    <x v="1"/>
    <x v="343"/>
    <x v="1"/>
    <x v="1"/>
    <n v="0"/>
    <n v="0"/>
    <n v="0"/>
    <n v="0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0"/>
    <n v="0"/>
    <n v="0"/>
  </r>
  <r>
    <x v="83"/>
    <x v="140"/>
    <x v="7"/>
    <x v="3"/>
    <x v="3"/>
    <x v="0"/>
    <x v="344"/>
    <x v="1"/>
    <x v="1"/>
    <n v="1"/>
    <n v="5"/>
    <n v="6"/>
    <n v="0"/>
    <n v="1"/>
    <n v="5"/>
    <n v="6"/>
    <n v="0"/>
    <n v="150"/>
    <n v="0"/>
    <n v="0"/>
    <n v="0"/>
    <n v="0"/>
    <n v="9"/>
    <n v="28"/>
    <n v="37"/>
    <n v="0"/>
    <n v="0"/>
    <n v="0"/>
    <n v="0"/>
    <n v="0"/>
    <n v="0"/>
    <n v="0"/>
    <n v="0"/>
    <n v="0"/>
  </r>
  <r>
    <x v="83"/>
    <x v="141"/>
    <x v="0"/>
    <x v="3"/>
    <x v="3"/>
    <x v="0"/>
    <x v="344"/>
    <x v="1"/>
    <x v="1"/>
    <n v="4"/>
    <n v="17"/>
    <n v="21"/>
    <n v="0"/>
    <n v="4"/>
    <n v="17"/>
    <n v="21"/>
    <n v="0"/>
    <n v="150"/>
    <n v="0"/>
    <n v="0"/>
    <n v="0"/>
    <n v="0"/>
    <n v="16"/>
    <n v="23"/>
    <n v="39"/>
    <n v="0"/>
    <n v="0"/>
    <n v="0"/>
    <n v="0"/>
    <n v="0"/>
    <n v="0"/>
    <n v="0"/>
    <n v="0"/>
    <n v="0"/>
  </r>
  <r>
    <x v="84"/>
    <x v="142"/>
    <x v="0"/>
    <x v="3"/>
    <x v="3"/>
    <x v="0"/>
    <x v="345"/>
    <x v="1"/>
    <x v="1"/>
    <n v="3"/>
    <n v="7"/>
    <n v="10"/>
    <n v="0"/>
    <n v="3"/>
    <n v="7"/>
    <n v="10"/>
    <n v="0"/>
    <n v="45"/>
    <n v="6"/>
    <n v="15"/>
    <n v="21"/>
    <n v="0"/>
    <n v="15"/>
    <n v="42"/>
    <n v="57"/>
    <n v="0"/>
    <n v="0"/>
    <n v="0"/>
    <n v="0"/>
    <n v="0"/>
    <n v="0"/>
    <n v="0"/>
    <n v="0"/>
    <n v="0"/>
  </r>
  <r>
    <x v="3"/>
    <x v="23"/>
    <x v="0"/>
    <x v="3"/>
    <x v="3"/>
    <x v="0"/>
    <x v="346"/>
    <x v="0"/>
    <x v="2"/>
    <n v="4"/>
    <n v="3"/>
    <n v="7"/>
    <n v="0"/>
    <n v="0"/>
    <n v="5"/>
    <n v="5"/>
    <n v="0"/>
    <n v="5"/>
    <n v="2"/>
    <n v="3"/>
    <n v="5"/>
    <n v="0"/>
    <n v="15"/>
    <n v="16"/>
    <n v="31"/>
    <n v="0"/>
    <n v="0"/>
    <n v="0"/>
    <n v="0"/>
    <n v="0"/>
    <n v="0"/>
    <n v="0"/>
    <n v="0"/>
    <n v="0"/>
  </r>
  <r>
    <x v="53"/>
    <x v="82"/>
    <x v="0"/>
    <x v="3"/>
    <x v="3"/>
    <x v="0"/>
    <x v="347"/>
    <x v="1"/>
    <x v="1"/>
    <n v="12"/>
    <n v="16"/>
    <n v="28"/>
    <n v="0"/>
    <n v="12"/>
    <n v="16"/>
    <n v="28"/>
    <n v="0"/>
    <n v="20"/>
    <n v="11"/>
    <n v="15"/>
    <n v="26"/>
    <n v="0"/>
    <n v="38"/>
    <n v="54"/>
    <n v="92"/>
    <n v="0"/>
    <n v="0"/>
    <n v="0"/>
    <n v="0"/>
    <n v="0"/>
    <n v="0"/>
    <n v="0"/>
    <n v="0"/>
    <n v="0"/>
  </r>
  <r>
    <x v="54"/>
    <x v="83"/>
    <x v="2"/>
    <x v="3"/>
    <x v="3"/>
    <x v="0"/>
    <x v="347"/>
    <x v="1"/>
    <x v="1"/>
    <n v="3"/>
    <n v="7"/>
    <n v="10"/>
    <n v="0"/>
    <n v="4"/>
    <n v="3"/>
    <n v="7"/>
    <n v="0"/>
    <n v="0"/>
    <n v="0"/>
    <n v="0"/>
    <n v="0"/>
    <n v="0"/>
    <n v="9"/>
    <n v="25"/>
    <n v="34"/>
    <n v="0"/>
    <n v="0"/>
    <n v="0"/>
    <n v="0"/>
    <n v="0"/>
    <n v="0"/>
    <n v="0"/>
    <n v="0"/>
    <n v="0"/>
  </r>
  <r>
    <x v="68"/>
    <x v="109"/>
    <x v="4"/>
    <x v="3"/>
    <x v="3"/>
    <x v="0"/>
    <x v="347"/>
    <x v="0"/>
    <x v="4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</r>
  <r>
    <x v="68"/>
    <x v="111"/>
    <x v="3"/>
    <x v="3"/>
    <x v="3"/>
    <x v="0"/>
    <x v="347"/>
    <x v="0"/>
    <x v="4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</r>
  <r>
    <x v="68"/>
    <x v="114"/>
    <x v="12"/>
    <x v="3"/>
    <x v="3"/>
    <x v="0"/>
    <x v="347"/>
    <x v="0"/>
    <x v="4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</r>
  <r>
    <x v="84"/>
    <x v="142"/>
    <x v="0"/>
    <x v="3"/>
    <x v="3"/>
    <x v="1"/>
    <x v="345"/>
    <x v="1"/>
    <x v="1"/>
    <n v="6"/>
    <n v="1"/>
    <n v="7"/>
    <n v="0"/>
    <n v="6"/>
    <n v="1"/>
    <n v="7"/>
    <n v="0"/>
    <n v="25"/>
    <n v="3"/>
    <n v="5"/>
    <n v="8"/>
    <n v="0"/>
    <n v="18"/>
    <n v="14"/>
    <n v="32"/>
    <n v="0"/>
    <n v="0"/>
    <n v="0"/>
    <n v="0"/>
    <n v="0"/>
    <n v="0"/>
    <n v="0"/>
    <n v="0"/>
    <n v="0"/>
  </r>
  <r>
    <x v="68"/>
    <x v="110"/>
    <x v="0"/>
    <x v="3"/>
    <x v="3"/>
    <x v="1"/>
    <x v="347"/>
    <x v="0"/>
    <x v="4"/>
    <n v="0"/>
    <n v="0"/>
    <n v="0"/>
    <n v="0"/>
    <n v="0"/>
    <n v="0"/>
    <n v="0"/>
    <n v="0"/>
    <n v="0"/>
    <n v="0"/>
    <n v="0"/>
    <n v="0"/>
    <n v="0"/>
    <n v="7"/>
    <n v="14"/>
    <n v="21"/>
    <n v="0"/>
    <n v="0"/>
    <n v="0"/>
    <n v="0"/>
    <n v="0"/>
    <n v="0"/>
    <n v="0"/>
    <n v="0"/>
    <n v="0"/>
  </r>
  <r>
    <x v="68"/>
    <x v="113"/>
    <x v="2"/>
    <x v="3"/>
    <x v="3"/>
    <x v="1"/>
    <x v="347"/>
    <x v="0"/>
    <x v="4"/>
    <n v="0"/>
    <n v="0"/>
    <n v="0"/>
    <n v="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0"/>
    <n v="0"/>
    <n v="0"/>
  </r>
  <r>
    <x v="68"/>
    <x v="116"/>
    <x v="7"/>
    <x v="3"/>
    <x v="3"/>
    <x v="1"/>
    <x v="347"/>
    <x v="0"/>
    <x v="4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</r>
  <r>
    <x v="80"/>
    <x v="137"/>
    <x v="0"/>
    <x v="3"/>
    <x v="0"/>
    <x v="0"/>
    <x v="348"/>
    <x v="0"/>
    <x v="3"/>
    <n v="1"/>
    <n v="2"/>
    <n v="3"/>
    <n v="0"/>
    <n v="1"/>
    <n v="2"/>
    <n v="3"/>
    <n v="0"/>
    <n v="3"/>
    <n v="2"/>
    <n v="1"/>
    <n v="3"/>
    <n v="0"/>
    <n v="8"/>
    <n v="13"/>
    <n v="21"/>
    <n v="0"/>
    <n v="1"/>
    <n v="0"/>
    <n v="0"/>
    <n v="0"/>
    <n v="0"/>
    <n v="0"/>
    <n v="0"/>
    <n v="0"/>
  </r>
  <r>
    <x v="24"/>
    <x v="34"/>
    <x v="2"/>
    <x v="3"/>
    <x v="0"/>
    <x v="0"/>
    <x v="349"/>
    <x v="0"/>
    <x v="3"/>
    <n v="0"/>
    <n v="0"/>
    <n v="0"/>
    <n v="0"/>
    <n v="0"/>
    <n v="0"/>
    <n v="0"/>
    <n v="0"/>
    <n v="30"/>
    <n v="0"/>
    <n v="0"/>
    <n v="0"/>
    <n v="0"/>
    <n v="13"/>
    <n v="4"/>
    <n v="17"/>
    <n v="0"/>
    <n v="0"/>
    <n v="0"/>
    <n v="0"/>
    <n v="0"/>
    <n v="0"/>
    <n v="0"/>
    <n v="0"/>
    <n v="0"/>
  </r>
  <r>
    <x v="50"/>
    <x v="70"/>
    <x v="0"/>
    <x v="3"/>
    <x v="0"/>
    <x v="0"/>
    <x v="350"/>
    <x v="0"/>
    <x v="3"/>
    <n v="0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0"/>
    <n v="0"/>
  </r>
  <r>
    <x v="2"/>
    <x v="39"/>
    <x v="2"/>
    <x v="3"/>
    <x v="0"/>
    <x v="0"/>
    <x v="351"/>
    <x v="0"/>
    <x v="2"/>
    <n v="3"/>
    <n v="2"/>
    <n v="5"/>
    <n v="0"/>
    <n v="0"/>
    <n v="0"/>
    <n v="0"/>
    <n v="0"/>
    <n v="0"/>
    <n v="0"/>
    <n v="0"/>
    <n v="0"/>
    <n v="0"/>
    <n v="14"/>
    <n v="5"/>
    <n v="19"/>
    <n v="0"/>
    <n v="2"/>
    <n v="0"/>
    <n v="0"/>
    <n v="0"/>
    <n v="0"/>
    <n v="0"/>
    <n v="0"/>
    <n v="0"/>
  </r>
  <r>
    <x v="2"/>
    <x v="39"/>
    <x v="2"/>
    <x v="3"/>
    <x v="0"/>
    <x v="0"/>
    <x v="352"/>
    <x v="0"/>
    <x v="2"/>
    <n v="1"/>
    <n v="1"/>
    <n v="2"/>
    <n v="0"/>
    <n v="3"/>
    <n v="1"/>
    <n v="4"/>
    <n v="0"/>
    <n v="2"/>
    <n v="0"/>
    <n v="2"/>
    <n v="2"/>
    <n v="0"/>
    <n v="8"/>
    <n v="8"/>
    <n v="16"/>
    <n v="0"/>
    <n v="0"/>
    <n v="0"/>
    <n v="0"/>
    <n v="0"/>
    <n v="0"/>
    <n v="0"/>
    <n v="0"/>
    <n v="0"/>
  </r>
  <r>
    <x v="3"/>
    <x v="42"/>
    <x v="0"/>
    <x v="3"/>
    <x v="0"/>
    <x v="0"/>
    <x v="353"/>
    <x v="0"/>
    <x v="2"/>
    <n v="0"/>
    <n v="0"/>
    <n v="0"/>
    <n v="0"/>
    <n v="0"/>
    <n v="0"/>
    <n v="0"/>
    <n v="0"/>
    <n v="7"/>
    <n v="2"/>
    <n v="0"/>
    <n v="2"/>
    <n v="0"/>
    <n v="11"/>
    <n v="8"/>
    <n v="19"/>
    <n v="0"/>
    <n v="0"/>
    <n v="0"/>
    <n v="0"/>
    <n v="0"/>
    <n v="0"/>
    <n v="0"/>
    <n v="0"/>
    <n v="0"/>
  </r>
  <r>
    <x v="3"/>
    <x v="104"/>
    <x v="0"/>
    <x v="3"/>
    <x v="7"/>
    <x v="0"/>
    <x v="354"/>
    <x v="0"/>
    <x v="2"/>
    <n v="2"/>
    <n v="4"/>
    <n v="6"/>
    <n v="0"/>
    <n v="0"/>
    <n v="0"/>
    <n v="0"/>
    <n v="0"/>
    <n v="20"/>
    <n v="6"/>
    <n v="13"/>
    <n v="19"/>
    <n v="0"/>
    <n v="20"/>
    <n v="24"/>
    <n v="44"/>
    <n v="0"/>
    <n v="0"/>
    <n v="0"/>
    <n v="0"/>
    <n v="0"/>
    <n v="0"/>
    <n v="0"/>
    <n v="0"/>
    <n v="0"/>
  </r>
  <r>
    <x v="2"/>
    <x v="3"/>
    <x v="2"/>
    <x v="4"/>
    <x v="1"/>
    <x v="0"/>
    <x v="355"/>
    <x v="0"/>
    <x v="2"/>
    <n v="0"/>
    <n v="0"/>
    <n v="0"/>
    <n v="0"/>
    <n v="3"/>
    <n v="2"/>
    <n v="5"/>
    <n v="0"/>
    <n v="9"/>
    <n v="3"/>
    <n v="6"/>
    <n v="9"/>
    <n v="0"/>
    <n v="11"/>
    <n v="18"/>
    <n v="29"/>
    <n v="0"/>
    <n v="0"/>
    <n v="0"/>
    <n v="0"/>
    <n v="0"/>
    <n v="0"/>
    <n v="0"/>
    <n v="0"/>
    <n v="0"/>
  </r>
  <r>
    <x v="85"/>
    <x v="143"/>
    <x v="0"/>
    <x v="4"/>
    <x v="5"/>
    <x v="0"/>
    <x v="356"/>
    <x v="0"/>
    <x v="0"/>
    <n v="25"/>
    <n v="18"/>
    <n v="43"/>
    <n v="0"/>
    <n v="17"/>
    <n v="8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5"/>
    <x v="144"/>
    <x v="2"/>
    <x v="4"/>
    <x v="5"/>
    <x v="0"/>
    <x v="356"/>
    <x v="0"/>
    <x v="0"/>
    <n v="17"/>
    <n v="17"/>
    <n v="34"/>
    <n v="0"/>
    <n v="27"/>
    <n v="18"/>
    <n v="4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6"/>
    <x v="55"/>
    <x v="0"/>
    <x v="4"/>
    <x v="5"/>
    <x v="0"/>
    <x v="357"/>
    <x v="1"/>
    <x v="1"/>
    <n v="0"/>
    <n v="0"/>
    <n v="0"/>
    <n v="0"/>
    <n v="0"/>
    <n v="0"/>
    <n v="0"/>
    <n v="0"/>
    <n v="20"/>
    <n v="0"/>
    <n v="0"/>
    <n v="0"/>
    <n v="0"/>
    <n v="8"/>
    <n v="3"/>
    <n v="11"/>
    <n v="0"/>
    <n v="0"/>
    <n v="0"/>
    <n v="0"/>
    <n v="0"/>
    <n v="0"/>
    <n v="0"/>
    <n v="0"/>
    <n v="0"/>
  </r>
  <r>
    <x v="36"/>
    <x v="55"/>
    <x v="0"/>
    <x v="4"/>
    <x v="5"/>
    <x v="0"/>
    <x v="358"/>
    <x v="1"/>
    <x v="1"/>
    <n v="5"/>
    <n v="6"/>
    <n v="11"/>
    <n v="0"/>
    <n v="0"/>
    <n v="0"/>
    <n v="0"/>
    <n v="0"/>
    <n v="20"/>
    <n v="2"/>
    <n v="10"/>
    <n v="12"/>
    <n v="0"/>
    <n v="7"/>
    <n v="20"/>
    <n v="27"/>
    <n v="0"/>
    <n v="0"/>
    <n v="0"/>
    <n v="0"/>
    <n v="0"/>
    <n v="0"/>
    <n v="0"/>
    <n v="0"/>
    <n v="0"/>
  </r>
  <r>
    <x v="86"/>
    <x v="145"/>
    <x v="0"/>
    <x v="4"/>
    <x v="5"/>
    <x v="0"/>
    <x v="359"/>
    <x v="1"/>
    <x v="1"/>
    <n v="0"/>
    <n v="0"/>
    <n v="0"/>
    <n v="0"/>
    <n v="0"/>
    <n v="0"/>
    <n v="0"/>
    <n v="0"/>
    <n v="14"/>
    <n v="4"/>
    <n v="10"/>
    <n v="14"/>
    <n v="0"/>
    <n v="5"/>
    <n v="18"/>
    <n v="23"/>
    <n v="0"/>
    <n v="0"/>
    <n v="0"/>
    <n v="0"/>
    <n v="0"/>
    <n v="0"/>
    <n v="0"/>
    <n v="0"/>
    <n v="0"/>
  </r>
  <r>
    <x v="3"/>
    <x v="79"/>
    <x v="0"/>
    <x v="4"/>
    <x v="5"/>
    <x v="0"/>
    <x v="360"/>
    <x v="0"/>
    <x v="2"/>
    <n v="8"/>
    <n v="10"/>
    <n v="18"/>
    <n v="0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0"/>
    <n v="0"/>
    <n v="0"/>
  </r>
  <r>
    <x v="3"/>
    <x v="42"/>
    <x v="0"/>
    <x v="4"/>
    <x v="5"/>
    <x v="0"/>
    <x v="361"/>
    <x v="0"/>
    <x v="2"/>
    <n v="7"/>
    <n v="7"/>
    <n v="14"/>
    <n v="0"/>
    <n v="0"/>
    <n v="0"/>
    <n v="0"/>
    <n v="0"/>
    <n v="23"/>
    <n v="17"/>
    <n v="6"/>
    <n v="23"/>
    <n v="0"/>
    <n v="17"/>
    <n v="8"/>
    <n v="25"/>
    <n v="0"/>
    <n v="0"/>
    <n v="0"/>
    <n v="0"/>
    <n v="0"/>
    <n v="7"/>
    <n v="7"/>
    <n v="14"/>
    <n v="0"/>
  </r>
  <r>
    <x v="68"/>
    <x v="109"/>
    <x v="4"/>
    <x v="4"/>
    <x v="5"/>
    <x v="0"/>
    <x v="362"/>
    <x v="0"/>
    <x v="4"/>
    <n v="4"/>
    <n v="16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8"/>
    <x v="110"/>
    <x v="0"/>
    <x v="4"/>
    <x v="5"/>
    <x v="0"/>
    <x v="363"/>
    <x v="0"/>
    <x v="4"/>
    <n v="5"/>
    <n v="19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8"/>
    <x v="113"/>
    <x v="2"/>
    <x v="4"/>
    <x v="5"/>
    <x v="0"/>
    <x v="364"/>
    <x v="0"/>
    <x v="4"/>
    <n v="3"/>
    <n v="10"/>
    <n v="13"/>
    <n v="0"/>
    <n v="3"/>
    <n v="10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8"/>
    <x v="113"/>
    <x v="2"/>
    <x v="4"/>
    <x v="5"/>
    <x v="0"/>
    <x v="362"/>
    <x v="0"/>
    <x v="4"/>
    <n v="5"/>
    <n v="9"/>
    <n v="14"/>
    <n v="0"/>
    <n v="5"/>
    <n v="9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8"/>
    <x v="116"/>
    <x v="7"/>
    <x v="4"/>
    <x v="5"/>
    <x v="0"/>
    <x v="362"/>
    <x v="0"/>
    <x v="4"/>
    <n v="2"/>
    <n v="6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7"/>
    <x v="146"/>
    <x v="0"/>
    <x v="4"/>
    <x v="5"/>
    <x v="1"/>
    <x v="365"/>
    <x v="1"/>
    <x v="1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6"/>
    <x v="55"/>
    <x v="0"/>
    <x v="4"/>
    <x v="5"/>
    <x v="1"/>
    <x v="366"/>
    <x v="1"/>
    <x v="1"/>
    <n v="0"/>
    <n v="0"/>
    <n v="0"/>
    <n v="0"/>
    <n v="0"/>
    <n v="0"/>
    <n v="0"/>
    <n v="0"/>
    <n v="30"/>
    <n v="1"/>
    <n v="20"/>
    <n v="21"/>
    <n v="0"/>
    <n v="1"/>
    <n v="20"/>
    <n v="21"/>
    <n v="0"/>
    <n v="0"/>
    <n v="0"/>
    <n v="0"/>
    <n v="0"/>
    <n v="0"/>
    <n v="0"/>
    <n v="0"/>
    <n v="0"/>
  </r>
  <r>
    <x v="68"/>
    <x v="108"/>
    <x v="16"/>
    <x v="4"/>
    <x v="3"/>
    <x v="0"/>
    <x v="367"/>
    <x v="0"/>
    <x v="4"/>
    <n v="6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8"/>
    <x v="111"/>
    <x v="3"/>
    <x v="4"/>
    <x v="3"/>
    <x v="0"/>
    <x v="367"/>
    <x v="0"/>
    <x v="4"/>
    <n v="4"/>
    <n v="23"/>
    <n v="27"/>
    <n v="0"/>
    <n v="0"/>
    <n v="0"/>
    <n v="0"/>
    <n v="0"/>
    <n v="23"/>
    <n v="7"/>
    <n v="16"/>
    <n v="23"/>
    <n v="0"/>
    <n v="7"/>
    <n v="16"/>
    <n v="23"/>
    <n v="0"/>
    <n v="0"/>
    <n v="0"/>
    <n v="0"/>
    <n v="0"/>
    <n v="0"/>
    <n v="0"/>
    <n v="0"/>
    <n v="0"/>
  </r>
  <r>
    <x v="68"/>
    <x v="112"/>
    <x v="5"/>
    <x v="4"/>
    <x v="3"/>
    <x v="0"/>
    <x v="367"/>
    <x v="0"/>
    <x v="4"/>
    <n v="7"/>
    <n v="8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8"/>
    <x v="113"/>
    <x v="2"/>
    <x v="4"/>
    <x v="3"/>
    <x v="0"/>
    <x v="367"/>
    <x v="0"/>
    <x v="4"/>
    <n v="7"/>
    <n v="34"/>
    <n v="41"/>
    <n v="0"/>
    <n v="0"/>
    <n v="0"/>
    <n v="0"/>
    <n v="0"/>
    <n v="50"/>
    <n v="12"/>
    <n v="38"/>
    <n v="50"/>
    <n v="0"/>
    <n v="12"/>
    <n v="38"/>
    <n v="50"/>
    <n v="0"/>
    <n v="0"/>
    <n v="0"/>
    <n v="0"/>
    <n v="0"/>
    <n v="0"/>
    <n v="0"/>
    <n v="0"/>
    <n v="0"/>
  </r>
  <r>
    <x v="88"/>
    <x v="147"/>
    <x v="2"/>
    <x v="4"/>
    <x v="3"/>
    <x v="1"/>
    <x v="368"/>
    <x v="1"/>
    <x v="1"/>
    <n v="0"/>
    <n v="0"/>
    <n v="0"/>
    <n v="0"/>
    <n v="0"/>
    <n v="0"/>
    <n v="0"/>
    <n v="0"/>
    <n v="50"/>
    <n v="14"/>
    <n v="33"/>
    <n v="47"/>
    <n v="1"/>
    <n v="14"/>
    <n v="33"/>
    <n v="47"/>
    <n v="1"/>
    <n v="0"/>
    <n v="1"/>
    <n v="0"/>
    <n v="1"/>
    <n v="0"/>
    <n v="0"/>
    <n v="0"/>
    <n v="0"/>
  </r>
  <r>
    <x v="2"/>
    <x v="3"/>
    <x v="2"/>
    <x v="4"/>
    <x v="6"/>
    <x v="0"/>
    <x v="369"/>
    <x v="0"/>
    <x v="2"/>
    <n v="1"/>
    <n v="1"/>
    <n v="2"/>
    <n v="0"/>
    <n v="1"/>
    <n v="2"/>
    <n v="3"/>
    <n v="0"/>
    <n v="0"/>
    <n v="0"/>
    <n v="0"/>
    <n v="0"/>
    <n v="0"/>
    <n v="4"/>
    <n v="4"/>
    <n v="8"/>
    <n v="0"/>
    <n v="0"/>
    <n v="0"/>
    <n v="0"/>
    <n v="0"/>
    <n v="0"/>
    <n v="0"/>
    <n v="0"/>
    <n v="0"/>
  </r>
  <r>
    <x v="2"/>
    <x v="3"/>
    <x v="2"/>
    <x v="4"/>
    <x v="6"/>
    <x v="0"/>
    <x v="370"/>
    <x v="0"/>
    <x v="2"/>
    <n v="1"/>
    <n v="0"/>
    <n v="1"/>
    <n v="0"/>
    <n v="0"/>
    <n v="0"/>
    <n v="0"/>
    <n v="0"/>
    <n v="0"/>
    <n v="0"/>
    <n v="0"/>
    <n v="0"/>
    <n v="0"/>
    <n v="8"/>
    <n v="1"/>
    <n v="9"/>
    <n v="0"/>
    <n v="0"/>
    <n v="0"/>
    <n v="0"/>
    <n v="0"/>
    <n v="0"/>
    <n v="0"/>
    <n v="0"/>
    <n v="0"/>
  </r>
  <r>
    <x v="2"/>
    <x v="3"/>
    <x v="2"/>
    <x v="4"/>
    <x v="6"/>
    <x v="0"/>
    <x v="371"/>
    <x v="0"/>
    <x v="2"/>
    <n v="1"/>
    <n v="1"/>
    <n v="2"/>
    <n v="0"/>
    <n v="1"/>
    <n v="0"/>
    <n v="1"/>
    <n v="0"/>
    <n v="0"/>
    <n v="0"/>
    <n v="0"/>
    <n v="0"/>
    <n v="0"/>
    <n v="6"/>
    <n v="0"/>
    <n v="6"/>
    <n v="0"/>
    <n v="0"/>
    <n v="0"/>
    <n v="0"/>
    <n v="0"/>
    <n v="0"/>
    <n v="0"/>
    <n v="0"/>
    <n v="0"/>
  </r>
  <r>
    <x v="2"/>
    <x v="3"/>
    <x v="2"/>
    <x v="4"/>
    <x v="6"/>
    <x v="0"/>
    <x v="372"/>
    <x v="0"/>
    <x v="2"/>
    <n v="6"/>
    <n v="10"/>
    <n v="16"/>
    <n v="0"/>
    <n v="4"/>
    <n v="9"/>
    <n v="13"/>
    <n v="0"/>
    <n v="0"/>
    <n v="0"/>
    <n v="0"/>
    <n v="0"/>
    <n v="0"/>
    <n v="5"/>
    <n v="7"/>
    <n v="12"/>
    <n v="0"/>
    <n v="0"/>
    <n v="0"/>
    <n v="0"/>
    <n v="0"/>
    <n v="0"/>
    <n v="0"/>
    <n v="0"/>
    <n v="0"/>
  </r>
  <r>
    <x v="2"/>
    <x v="3"/>
    <x v="2"/>
    <x v="4"/>
    <x v="6"/>
    <x v="0"/>
    <x v="373"/>
    <x v="0"/>
    <x v="2"/>
    <n v="2"/>
    <n v="2"/>
    <n v="4"/>
    <n v="0"/>
    <n v="1"/>
    <n v="3"/>
    <n v="4"/>
    <n v="0"/>
    <n v="0"/>
    <n v="0"/>
    <n v="0"/>
    <n v="0"/>
    <n v="0"/>
    <n v="10"/>
    <n v="5"/>
    <n v="15"/>
    <n v="0"/>
    <n v="0"/>
    <n v="0"/>
    <n v="0"/>
    <n v="0"/>
    <n v="0"/>
    <n v="0"/>
    <n v="0"/>
    <n v="0"/>
  </r>
  <r>
    <x v="2"/>
    <x v="3"/>
    <x v="2"/>
    <x v="4"/>
    <x v="6"/>
    <x v="0"/>
    <x v="374"/>
    <x v="0"/>
    <x v="2"/>
    <n v="15"/>
    <n v="20"/>
    <n v="35"/>
    <n v="0"/>
    <n v="15"/>
    <n v="20"/>
    <n v="35"/>
    <n v="0"/>
    <n v="0"/>
    <n v="0"/>
    <n v="0"/>
    <n v="0"/>
    <n v="0"/>
    <n v="45"/>
    <n v="63"/>
    <n v="108"/>
    <n v="0"/>
    <n v="0"/>
    <n v="0"/>
    <n v="0"/>
    <n v="0"/>
    <n v="0"/>
    <n v="0"/>
    <n v="0"/>
    <n v="0"/>
  </r>
  <r>
    <x v="2"/>
    <x v="3"/>
    <x v="2"/>
    <x v="4"/>
    <x v="6"/>
    <x v="0"/>
    <x v="375"/>
    <x v="0"/>
    <x v="2"/>
    <n v="2"/>
    <n v="0"/>
    <n v="2"/>
    <n v="0"/>
    <n v="0"/>
    <n v="1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</r>
  <r>
    <x v="2"/>
    <x v="3"/>
    <x v="2"/>
    <x v="4"/>
    <x v="6"/>
    <x v="0"/>
    <x v="376"/>
    <x v="0"/>
    <x v="2"/>
    <n v="2"/>
    <n v="3"/>
    <n v="5"/>
    <n v="0"/>
    <n v="0"/>
    <n v="2"/>
    <n v="2"/>
    <n v="0"/>
    <n v="0"/>
    <n v="0"/>
    <n v="0"/>
    <n v="0"/>
    <n v="0"/>
    <n v="4"/>
    <n v="3"/>
    <n v="7"/>
    <n v="0"/>
    <n v="0"/>
    <n v="0"/>
    <n v="0"/>
    <n v="0"/>
    <n v="0"/>
    <n v="0"/>
    <n v="0"/>
    <n v="0"/>
  </r>
  <r>
    <x v="2"/>
    <x v="3"/>
    <x v="2"/>
    <x v="4"/>
    <x v="6"/>
    <x v="0"/>
    <x v="377"/>
    <x v="0"/>
    <x v="2"/>
    <n v="0"/>
    <n v="0"/>
    <n v="0"/>
    <n v="0"/>
    <n v="0"/>
    <n v="1"/>
    <n v="1"/>
    <n v="0"/>
    <n v="0"/>
    <n v="0"/>
    <n v="0"/>
    <n v="0"/>
    <n v="0"/>
    <n v="5"/>
    <n v="10"/>
    <n v="15"/>
    <n v="0"/>
    <n v="0"/>
    <n v="0"/>
    <n v="0"/>
    <n v="0"/>
    <n v="0"/>
    <n v="0"/>
    <n v="0"/>
    <n v="0"/>
  </r>
  <r>
    <x v="2"/>
    <x v="3"/>
    <x v="2"/>
    <x v="4"/>
    <x v="6"/>
    <x v="0"/>
    <x v="378"/>
    <x v="0"/>
    <x v="2"/>
    <n v="3"/>
    <n v="0"/>
    <n v="3"/>
    <n v="0"/>
    <n v="5"/>
    <n v="0"/>
    <n v="5"/>
    <n v="0"/>
    <n v="0"/>
    <n v="0"/>
    <n v="0"/>
    <n v="0"/>
    <n v="0"/>
    <n v="7"/>
    <n v="1"/>
    <n v="8"/>
    <n v="0"/>
    <n v="0"/>
    <n v="0"/>
    <n v="0"/>
    <n v="0"/>
    <n v="0"/>
    <n v="0"/>
    <n v="0"/>
    <n v="0"/>
  </r>
  <r>
    <x v="2"/>
    <x v="3"/>
    <x v="2"/>
    <x v="4"/>
    <x v="6"/>
    <x v="0"/>
    <x v="379"/>
    <x v="0"/>
    <x v="2"/>
    <n v="1"/>
    <n v="2"/>
    <n v="3"/>
    <n v="0"/>
    <n v="1"/>
    <n v="3"/>
    <n v="4"/>
    <n v="0"/>
    <n v="0"/>
    <n v="0"/>
    <n v="0"/>
    <n v="0"/>
    <n v="0"/>
    <n v="1"/>
    <n v="4"/>
    <n v="5"/>
    <n v="0"/>
    <n v="0"/>
    <n v="0"/>
    <n v="0"/>
    <n v="0"/>
    <n v="0"/>
    <n v="0"/>
    <n v="0"/>
    <n v="0"/>
  </r>
  <r>
    <x v="2"/>
    <x v="3"/>
    <x v="2"/>
    <x v="4"/>
    <x v="6"/>
    <x v="0"/>
    <x v="380"/>
    <x v="0"/>
    <x v="2"/>
    <n v="2"/>
    <n v="3"/>
    <n v="5"/>
    <n v="0"/>
    <n v="2"/>
    <n v="3"/>
    <n v="5"/>
    <n v="0"/>
    <n v="0"/>
    <n v="0"/>
    <n v="0"/>
    <n v="0"/>
    <n v="0"/>
    <n v="4"/>
    <n v="2"/>
    <n v="6"/>
    <n v="0"/>
    <n v="0"/>
    <n v="0"/>
    <n v="0"/>
    <n v="0"/>
    <n v="0"/>
    <n v="0"/>
    <n v="0"/>
    <n v="0"/>
  </r>
  <r>
    <x v="2"/>
    <x v="3"/>
    <x v="2"/>
    <x v="4"/>
    <x v="6"/>
    <x v="0"/>
    <x v="381"/>
    <x v="0"/>
    <x v="2"/>
    <n v="5"/>
    <n v="3"/>
    <n v="8"/>
    <n v="0"/>
    <n v="5"/>
    <n v="3"/>
    <n v="8"/>
    <n v="0"/>
    <n v="0"/>
    <n v="0"/>
    <n v="0"/>
    <n v="0"/>
    <n v="0"/>
    <n v="4"/>
    <n v="6"/>
    <n v="10"/>
    <n v="0"/>
    <n v="0"/>
    <n v="0"/>
    <n v="0"/>
    <n v="0"/>
    <n v="0"/>
    <n v="0"/>
    <n v="0"/>
    <n v="0"/>
  </r>
  <r>
    <x v="3"/>
    <x v="127"/>
    <x v="0"/>
    <x v="4"/>
    <x v="6"/>
    <x v="0"/>
    <x v="369"/>
    <x v="0"/>
    <x v="2"/>
    <n v="3"/>
    <n v="4"/>
    <n v="7"/>
    <n v="0"/>
    <n v="0"/>
    <n v="5"/>
    <n v="5"/>
    <n v="0"/>
    <n v="17"/>
    <n v="7"/>
    <n v="10"/>
    <n v="17"/>
    <n v="0"/>
    <n v="16"/>
    <n v="16"/>
    <n v="32"/>
    <n v="0"/>
    <n v="0"/>
    <n v="0"/>
    <n v="0"/>
    <n v="0"/>
    <n v="0"/>
    <n v="0"/>
    <n v="0"/>
    <n v="0"/>
  </r>
  <r>
    <x v="3"/>
    <x v="127"/>
    <x v="0"/>
    <x v="4"/>
    <x v="6"/>
    <x v="0"/>
    <x v="370"/>
    <x v="0"/>
    <x v="2"/>
    <n v="9"/>
    <n v="1"/>
    <n v="10"/>
    <n v="0"/>
    <n v="7"/>
    <n v="1"/>
    <n v="8"/>
    <n v="0"/>
    <n v="18"/>
    <n v="13"/>
    <n v="5"/>
    <n v="18"/>
    <n v="0"/>
    <n v="34"/>
    <n v="11"/>
    <n v="45"/>
    <n v="0"/>
    <n v="0"/>
    <n v="0"/>
    <n v="0"/>
    <n v="0"/>
    <n v="0"/>
    <n v="0"/>
    <n v="0"/>
    <n v="0"/>
  </r>
  <r>
    <x v="3"/>
    <x v="127"/>
    <x v="0"/>
    <x v="4"/>
    <x v="6"/>
    <x v="0"/>
    <x v="373"/>
    <x v="0"/>
    <x v="2"/>
    <n v="3"/>
    <n v="2"/>
    <n v="5"/>
    <n v="0"/>
    <n v="0"/>
    <n v="0"/>
    <n v="0"/>
    <n v="0"/>
    <n v="9"/>
    <n v="5"/>
    <n v="4"/>
    <n v="9"/>
    <n v="0"/>
    <n v="15"/>
    <n v="15"/>
    <n v="30"/>
    <n v="0"/>
    <n v="0"/>
    <n v="0"/>
    <n v="0"/>
    <n v="0"/>
    <n v="0"/>
    <n v="0"/>
    <n v="0"/>
    <n v="0"/>
  </r>
  <r>
    <x v="3"/>
    <x v="127"/>
    <x v="0"/>
    <x v="4"/>
    <x v="6"/>
    <x v="0"/>
    <x v="382"/>
    <x v="0"/>
    <x v="2"/>
    <n v="3"/>
    <n v="0"/>
    <n v="3"/>
    <n v="0"/>
    <n v="3"/>
    <n v="0"/>
    <n v="3"/>
    <n v="0"/>
    <n v="4"/>
    <n v="3"/>
    <n v="1"/>
    <n v="4"/>
    <n v="0"/>
    <n v="9"/>
    <n v="2"/>
    <n v="11"/>
    <n v="0"/>
    <n v="0"/>
    <n v="0"/>
    <n v="0"/>
    <n v="0"/>
    <n v="0"/>
    <n v="0"/>
    <n v="0"/>
    <n v="0"/>
  </r>
  <r>
    <x v="3"/>
    <x v="127"/>
    <x v="0"/>
    <x v="4"/>
    <x v="6"/>
    <x v="0"/>
    <x v="375"/>
    <x v="0"/>
    <x v="2"/>
    <n v="2"/>
    <n v="0"/>
    <n v="2"/>
    <n v="0"/>
    <n v="0"/>
    <n v="0"/>
    <n v="0"/>
    <n v="0"/>
    <n v="1"/>
    <n v="1"/>
    <n v="0"/>
    <n v="1"/>
    <n v="0"/>
    <n v="1"/>
    <n v="2"/>
    <n v="3"/>
    <n v="0"/>
    <n v="0"/>
    <n v="0"/>
    <n v="0"/>
    <n v="0"/>
    <n v="0"/>
    <n v="0"/>
    <n v="0"/>
    <n v="0"/>
  </r>
  <r>
    <x v="3"/>
    <x v="127"/>
    <x v="0"/>
    <x v="4"/>
    <x v="6"/>
    <x v="0"/>
    <x v="383"/>
    <x v="0"/>
    <x v="2"/>
    <n v="2"/>
    <n v="1"/>
    <n v="3"/>
    <n v="0"/>
    <n v="1"/>
    <n v="1"/>
    <n v="2"/>
    <n v="0"/>
    <n v="16"/>
    <n v="12"/>
    <n v="4"/>
    <n v="16"/>
    <n v="0"/>
    <n v="22"/>
    <n v="16"/>
    <n v="38"/>
    <n v="0"/>
    <n v="0"/>
    <n v="0"/>
    <n v="0"/>
    <n v="0"/>
    <n v="0"/>
    <n v="0"/>
    <n v="0"/>
    <n v="0"/>
  </r>
  <r>
    <x v="3"/>
    <x v="127"/>
    <x v="0"/>
    <x v="4"/>
    <x v="6"/>
    <x v="0"/>
    <x v="379"/>
    <x v="0"/>
    <x v="2"/>
    <n v="6"/>
    <n v="5"/>
    <n v="11"/>
    <n v="0"/>
    <n v="4"/>
    <n v="1"/>
    <n v="5"/>
    <n v="0"/>
    <n v="14"/>
    <n v="4"/>
    <n v="10"/>
    <n v="14"/>
    <n v="0"/>
    <n v="12"/>
    <n v="28"/>
    <n v="40"/>
    <n v="0"/>
    <n v="0"/>
    <n v="0"/>
    <n v="0"/>
    <n v="0"/>
    <n v="0"/>
    <n v="0"/>
    <n v="0"/>
    <n v="0"/>
  </r>
  <r>
    <x v="3"/>
    <x v="127"/>
    <x v="0"/>
    <x v="4"/>
    <x v="6"/>
    <x v="0"/>
    <x v="384"/>
    <x v="0"/>
    <x v="2"/>
    <n v="1"/>
    <n v="0"/>
    <n v="1"/>
    <n v="0"/>
    <n v="1"/>
    <n v="0"/>
    <n v="1"/>
    <n v="0"/>
    <n v="0"/>
    <n v="0"/>
    <n v="0"/>
    <n v="0"/>
    <n v="0"/>
    <n v="2"/>
    <n v="0"/>
    <n v="2"/>
    <n v="0"/>
    <n v="0"/>
    <n v="0"/>
    <n v="0"/>
    <n v="0"/>
    <n v="0"/>
    <n v="0"/>
    <n v="0"/>
    <n v="0"/>
  </r>
  <r>
    <x v="3"/>
    <x v="127"/>
    <x v="0"/>
    <x v="4"/>
    <x v="6"/>
    <x v="0"/>
    <x v="385"/>
    <x v="0"/>
    <x v="2"/>
    <n v="0"/>
    <n v="0"/>
    <n v="0"/>
    <n v="0"/>
    <n v="0"/>
    <n v="0"/>
    <n v="0"/>
    <n v="0"/>
    <n v="1"/>
    <n v="0"/>
    <n v="1"/>
    <n v="1"/>
    <n v="0"/>
    <n v="10"/>
    <n v="1"/>
    <n v="11"/>
    <n v="0"/>
    <n v="0"/>
    <n v="0"/>
    <n v="0"/>
    <n v="0"/>
    <n v="0"/>
    <n v="0"/>
    <n v="0"/>
    <n v="0"/>
  </r>
  <r>
    <x v="3"/>
    <x v="127"/>
    <x v="0"/>
    <x v="4"/>
    <x v="6"/>
    <x v="0"/>
    <x v="386"/>
    <x v="0"/>
    <x v="2"/>
    <n v="4"/>
    <n v="2"/>
    <n v="6"/>
    <n v="0"/>
    <n v="2"/>
    <n v="1"/>
    <n v="3"/>
    <n v="0"/>
    <n v="10"/>
    <n v="6"/>
    <n v="4"/>
    <n v="10"/>
    <n v="0"/>
    <n v="13"/>
    <n v="12"/>
    <n v="25"/>
    <n v="0"/>
    <n v="0"/>
    <n v="0"/>
    <n v="0"/>
    <n v="0"/>
    <n v="0"/>
    <n v="0"/>
    <n v="0"/>
    <n v="0"/>
  </r>
  <r>
    <x v="2"/>
    <x v="3"/>
    <x v="2"/>
    <x v="5"/>
    <x v="1"/>
    <x v="0"/>
    <x v="387"/>
    <x v="0"/>
    <x v="2"/>
    <n v="1"/>
    <n v="3"/>
    <n v="4"/>
    <n v="0"/>
    <n v="0"/>
    <n v="0"/>
    <n v="0"/>
    <n v="0"/>
    <n v="4"/>
    <n v="1"/>
    <n v="3"/>
    <n v="4"/>
    <n v="0"/>
    <n v="3"/>
    <n v="8"/>
    <n v="11"/>
    <n v="0"/>
    <n v="0"/>
    <n v="0"/>
    <n v="0"/>
    <n v="0"/>
    <n v="0"/>
    <n v="0"/>
    <n v="0"/>
    <n v="0"/>
  </r>
  <r>
    <x v="3"/>
    <x v="4"/>
    <x v="3"/>
    <x v="5"/>
    <x v="1"/>
    <x v="0"/>
    <x v="388"/>
    <x v="0"/>
    <x v="2"/>
    <n v="3"/>
    <n v="1"/>
    <n v="4"/>
    <n v="0"/>
    <n v="0"/>
    <n v="0"/>
    <n v="0"/>
    <n v="0"/>
    <n v="2"/>
    <n v="1"/>
    <n v="1"/>
    <n v="2"/>
    <n v="0"/>
    <n v="7"/>
    <n v="2"/>
    <n v="9"/>
    <n v="0"/>
    <n v="0"/>
    <n v="0"/>
    <n v="0"/>
    <n v="0"/>
    <n v="0"/>
    <n v="0"/>
    <n v="0"/>
    <n v="0"/>
  </r>
  <r>
    <x v="3"/>
    <x v="4"/>
    <x v="3"/>
    <x v="5"/>
    <x v="1"/>
    <x v="0"/>
    <x v="389"/>
    <x v="0"/>
    <x v="2"/>
    <n v="1"/>
    <n v="2"/>
    <n v="3"/>
    <n v="0"/>
    <n v="0"/>
    <n v="1"/>
    <n v="1"/>
    <n v="0"/>
    <n v="0"/>
    <n v="0"/>
    <n v="0"/>
    <n v="0"/>
    <n v="0"/>
    <n v="4"/>
    <n v="0"/>
    <n v="4"/>
    <n v="0"/>
    <n v="0"/>
    <n v="0"/>
    <n v="0"/>
    <n v="0"/>
    <n v="0"/>
    <n v="0"/>
    <n v="0"/>
    <n v="0"/>
  </r>
  <r>
    <x v="3"/>
    <x v="6"/>
    <x v="0"/>
    <x v="5"/>
    <x v="1"/>
    <x v="0"/>
    <x v="390"/>
    <x v="0"/>
    <x v="2"/>
    <n v="4"/>
    <n v="13"/>
    <n v="17"/>
    <n v="0"/>
    <n v="2"/>
    <n v="13"/>
    <n v="15"/>
    <n v="0"/>
    <n v="9"/>
    <n v="1"/>
    <n v="8"/>
    <n v="9"/>
    <n v="0"/>
    <n v="15"/>
    <n v="24"/>
    <n v="39"/>
    <n v="0"/>
    <n v="1"/>
    <n v="0"/>
    <n v="0"/>
    <n v="0"/>
    <n v="0"/>
    <n v="0"/>
    <n v="0"/>
    <n v="0"/>
  </r>
  <r>
    <x v="11"/>
    <x v="15"/>
    <x v="0"/>
    <x v="5"/>
    <x v="2"/>
    <x v="0"/>
    <x v="391"/>
    <x v="1"/>
    <x v="1"/>
    <n v="5"/>
    <n v="1"/>
    <n v="6"/>
    <n v="0"/>
    <n v="0"/>
    <n v="0"/>
    <n v="0"/>
    <n v="0"/>
    <n v="10"/>
    <n v="1"/>
    <n v="0"/>
    <n v="1"/>
    <n v="0"/>
    <n v="4"/>
    <n v="5"/>
    <n v="9"/>
    <n v="0"/>
    <n v="0"/>
    <n v="0"/>
    <n v="0"/>
    <n v="0"/>
    <n v="0"/>
    <n v="0"/>
    <n v="0"/>
    <n v="0"/>
  </r>
  <r>
    <x v="2"/>
    <x v="19"/>
    <x v="2"/>
    <x v="5"/>
    <x v="2"/>
    <x v="0"/>
    <x v="392"/>
    <x v="0"/>
    <x v="2"/>
    <n v="1"/>
    <n v="0"/>
    <n v="1"/>
    <n v="0"/>
    <n v="1"/>
    <n v="2"/>
    <n v="3"/>
    <n v="0"/>
    <n v="14"/>
    <n v="5"/>
    <n v="9"/>
    <n v="14"/>
    <n v="0"/>
    <n v="13"/>
    <n v="13"/>
    <n v="26"/>
    <n v="0"/>
    <n v="0"/>
    <n v="0"/>
    <n v="0"/>
    <n v="0"/>
    <n v="0"/>
    <n v="0"/>
    <n v="0"/>
    <n v="0"/>
  </r>
  <r>
    <x v="2"/>
    <x v="20"/>
    <x v="2"/>
    <x v="5"/>
    <x v="2"/>
    <x v="0"/>
    <x v="393"/>
    <x v="0"/>
    <x v="2"/>
    <n v="0"/>
    <n v="0"/>
    <n v="0"/>
    <n v="0"/>
    <n v="0"/>
    <n v="0"/>
    <n v="0"/>
    <n v="0"/>
    <n v="0"/>
    <n v="0"/>
    <n v="0"/>
    <n v="0"/>
    <n v="0"/>
    <n v="6"/>
    <n v="11"/>
    <n v="17"/>
    <n v="0"/>
    <n v="0"/>
    <n v="0"/>
    <n v="0"/>
    <n v="0"/>
    <n v="0"/>
    <n v="0"/>
    <n v="0"/>
    <n v="0"/>
  </r>
  <r>
    <x v="2"/>
    <x v="20"/>
    <x v="2"/>
    <x v="5"/>
    <x v="2"/>
    <x v="0"/>
    <x v="394"/>
    <x v="0"/>
    <x v="2"/>
    <n v="5"/>
    <n v="2"/>
    <n v="7"/>
    <n v="0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22"/>
    <x v="0"/>
    <x v="5"/>
    <x v="2"/>
    <x v="0"/>
    <x v="395"/>
    <x v="0"/>
    <x v="2"/>
    <n v="5"/>
    <n v="6"/>
    <n v="11"/>
    <n v="0"/>
    <n v="6"/>
    <n v="7"/>
    <n v="13"/>
    <n v="0"/>
    <n v="22"/>
    <n v="9"/>
    <n v="5"/>
    <n v="14"/>
    <n v="0"/>
    <n v="20"/>
    <n v="11"/>
    <n v="31"/>
    <n v="0"/>
    <n v="1"/>
    <n v="0"/>
    <n v="0"/>
    <n v="0"/>
    <n v="0"/>
    <n v="0"/>
    <n v="0"/>
    <n v="0"/>
  </r>
  <r>
    <x v="3"/>
    <x v="23"/>
    <x v="0"/>
    <x v="5"/>
    <x v="2"/>
    <x v="0"/>
    <x v="396"/>
    <x v="0"/>
    <x v="2"/>
    <n v="3"/>
    <n v="1"/>
    <n v="4"/>
    <n v="0"/>
    <n v="1"/>
    <n v="3"/>
    <n v="4"/>
    <n v="0"/>
    <n v="5"/>
    <n v="2"/>
    <n v="3"/>
    <n v="5"/>
    <n v="0"/>
    <n v="11"/>
    <n v="15"/>
    <n v="26"/>
    <n v="0"/>
    <n v="0"/>
    <n v="0"/>
    <n v="0"/>
    <n v="0"/>
    <n v="0"/>
    <n v="0"/>
    <n v="0"/>
    <n v="0"/>
  </r>
  <r>
    <x v="80"/>
    <x v="137"/>
    <x v="0"/>
    <x v="5"/>
    <x v="4"/>
    <x v="0"/>
    <x v="397"/>
    <x v="0"/>
    <x v="3"/>
    <n v="26"/>
    <n v="19"/>
    <n v="45"/>
    <n v="0"/>
    <n v="26"/>
    <n v="19"/>
    <n v="45"/>
    <n v="0"/>
    <n v="5"/>
    <n v="3"/>
    <n v="2"/>
    <n v="5"/>
    <n v="0"/>
    <n v="21"/>
    <n v="14"/>
    <n v="35"/>
    <n v="0"/>
    <n v="0"/>
    <n v="0"/>
    <n v="0"/>
    <n v="0"/>
    <n v="0"/>
    <n v="0"/>
    <n v="0"/>
    <n v="0"/>
  </r>
  <r>
    <x v="89"/>
    <x v="148"/>
    <x v="2"/>
    <x v="5"/>
    <x v="4"/>
    <x v="0"/>
    <x v="398"/>
    <x v="0"/>
    <x v="0"/>
    <n v="0"/>
    <n v="1"/>
    <n v="1"/>
    <n v="0"/>
    <n v="0"/>
    <n v="0"/>
    <n v="0"/>
    <n v="0"/>
    <n v="1"/>
    <n v="1"/>
    <n v="6"/>
    <n v="7"/>
    <n v="0"/>
    <n v="1"/>
    <n v="6"/>
    <n v="7"/>
    <n v="0"/>
    <n v="1"/>
    <n v="0"/>
    <n v="0"/>
    <n v="0"/>
    <n v="1"/>
    <n v="6"/>
    <n v="7"/>
    <n v="0"/>
  </r>
  <r>
    <x v="25"/>
    <x v="35"/>
    <x v="0"/>
    <x v="5"/>
    <x v="4"/>
    <x v="0"/>
    <x v="399"/>
    <x v="0"/>
    <x v="3"/>
    <n v="0"/>
    <n v="0"/>
    <n v="0"/>
    <n v="0"/>
    <n v="0"/>
    <n v="0"/>
    <n v="0"/>
    <n v="0"/>
    <n v="10"/>
    <n v="6"/>
    <n v="0"/>
    <n v="6"/>
    <n v="0"/>
    <n v="11"/>
    <n v="1"/>
    <n v="12"/>
    <n v="0"/>
    <n v="0"/>
    <n v="0"/>
    <n v="0"/>
    <n v="0"/>
    <n v="0"/>
    <n v="0"/>
    <n v="0"/>
    <n v="0"/>
  </r>
  <r>
    <x v="2"/>
    <x v="3"/>
    <x v="2"/>
    <x v="5"/>
    <x v="4"/>
    <x v="0"/>
    <x v="400"/>
    <x v="0"/>
    <x v="2"/>
    <n v="2"/>
    <n v="2"/>
    <n v="4"/>
    <n v="0"/>
    <n v="3"/>
    <n v="7"/>
    <n v="10"/>
    <n v="0"/>
    <n v="5"/>
    <n v="3"/>
    <n v="2"/>
    <n v="5"/>
    <n v="0"/>
    <n v="5"/>
    <n v="8"/>
    <n v="13"/>
    <n v="0"/>
    <n v="0"/>
    <n v="0"/>
    <n v="0"/>
    <n v="0"/>
    <n v="0"/>
    <n v="0"/>
    <n v="0"/>
    <n v="0"/>
  </r>
  <r>
    <x v="2"/>
    <x v="3"/>
    <x v="2"/>
    <x v="5"/>
    <x v="4"/>
    <x v="0"/>
    <x v="401"/>
    <x v="0"/>
    <x v="2"/>
    <n v="1"/>
    <n v="1"/>
    <n v="2"/>
    <n v="0"/>
    <n v="3"/>
    <n v="0"/>
    <n v="3"/>
    <n v="0"/>
    <n v="11"/>
    <n v="3"/>
    <n v="8"/>
    <n v="11"/>
    <n v="0"/>
    <n v="6"/>
    <n v="12"/>
    <n v="18"/>
    <n v="0"/>
    <n v="0"/>
    <n v="0"/>
    <n v="0"/>
    <n v="0"/>
    <n v="0"/>
    <n v="0"/>
    <n v="0"/>
    <n v="0"/>
  </r>
  <r>
    <x v="2"/>
    <x v="39"/>
    <x v="2"/>
    <x v="5"/>
    <x v="4"/>
    <x v="0"/>
    <x v="402"/>
    <x v="0"/>
    <x v="2"/>
    <n v="3"/>
    <n v="6"/>
    <n v="9"/>
    <n v="0"/>
    <n v="2"/>
    <n v="3"/>
    <n v="5"/>
    <n v="0"/>
    <n v="7"/>
    <n v="4"/>
    <n v="3"/>
    <n v="7"/>
    <n v="0"/>
    <n v="13"/>
    <n v="11"/>
    <n v="24"/>
    <n v="0"/>
    <n v="0"/>
    <n v="0"/>
    <n v="0"/>
    <n v="0"/>
    <n v="0"/>
    <n v="0"/>
    <n v="0"/>
    <n v="0"/>
  </r>
  <r>
    <x v="2"/>
    <x v="39"/>
    <x v="2"/>
    <x v="5"/>
    <x v="4"/>
    <x v="0"/>
    <x v="403"/>
    <x v="0"/>
    <x v="2"/>
    <n v="2"/>
    <n v="4"/>
    <n v="6"/>
    <n v="0"/>
    <n v="0"/>
    <n v="2"/>
    <n v="2"/>
    <n v="0"/>
    <n v="0"/>
    <n v="0"/>
    <n v="0"/>
    <n v="0"/>
    <n v="0"/>
    <n v="7"/>
    <n v="10"/>
    <n v="17"/>
    <n v="0"/>
    <n v="0"/>
    <n v="0"/>
    <n v="0"/>
    <n v="0"/>
    <n v="0"/>
    <n v="0"/>
    <n v="0"/>
    <n v="0"/>
  </r>
  <r>
    <x v="3"/>
    <x v="41"/>
    <x v="0"/>
    <x v="5"/>
    <x v="4"/>
    <x v="0"/>
    <x v="404"/>
    <x v="0"/>
    <x v="2"/>
    <n v="0"/>
    <n v="0"/>
    <n v="0"/>
    <n v="0"/>
    <n v="0"/>
    <n v="0"/>
    <n v="0"/>
    <n v="0"/>
    <n v="3"/>
    <n v="3"/>
    <n v="0"/>
    <n v="3"/>
    <n v="0"/>
    <n v="4"/>
    <n v="1"/>
    <n v="5"/>
    <n v="0"/>
    <n v="0"/>
    <n v="0"/>
    <n v="0"/>
    <n v="0"/>
    <n v="1"/>
    <n v="0"/>
    <n v="1"/>
    <n v="0"/>
  </r>
  <r>
    <x v="3"/>
    <x v="41"/>
    <x v="0"/>
    <x v="5"/>
    <x v="4"/>
    <x v="0"/>
    <x v="405"/>
    <x v="0"/>
    <x v="2"/>
    <n v="3"/>
    <n v="8"/>
    <n v="11"/>
    <n v="0"/>
    <n v="0"/>
    <n v="0"/>
    <n v="0"/>
    <n v="0"/>
    <n v="1"/>
    <n v="1"/>
    <n v="0"/>
    <n v="1"/>
    <n v="0"/>
    <n v="17"/>
    <n v="4"/>
    <n v="21"/>
    <n v="0"/>
    <n v="0"/>
    <n v="0"/>
    <n v="0"/>
    <n v="0"/>
    <n v="3"/>
    <n v="1"/>
    <n v="4"/>
    <n v="0"/>
  </r>
  <r>
    <x v="3"/>
    <x v="7"/>
    <x v="0"/>
    <x v="5"/>
    <x v="4"/>
    <x v="0"/>
    <x v="406"/>
    <x v="0"/>
    <x v="2"/>
    <n v="14"/>
    <n v="7"/>
    <n v="21"/>
    <n v="0"/>
    <n v="2"/>
    <n v="0"/>
    <n v="2"/>
    <n v="0"/>
    <n v="15"/>
    <n v="6"/>
    <n v="2"/>
    <n v="8"/>
    <n v="0"/>
    <n v="21"/>
    <n v="16"/>
    <n v="37"/>
    <n v="0"/>
    <n v="0"/>
    <n v="0"/>
    <n v="0"/>
    <n v="0"/>
    <n v="0"/>
    <n v="0"/>
    <n v="0"/>
    <n v="0"/>
  </r>
  <r>
    <x v="3"/>
    <x v="7"/>
    <x v="0"/>
    <x v="5"/>
    <x v="4"/>
    <x v="0"/>
    <x v="407"/>
    <x v="0"/>
    <x v="2"/>
    <n v="0"/>
    <n v="0"/>
    <n v="0"/>
    <n v="0"/>
    <n v="0"/>
    <n v="0"/>
    <n v="0"/>
    <n v="0"/>
    <n v="5"/>
    <n v="1"/>
    <n v="0"/>
    <n v="1"/>
    <n v="0"/>
    <n v="5"/>
    <n v="5"/>
    <n v="10"/>
    <n v="0"/>
    <n v="0"/>
    <n v="0"/>
    <n v="0"/>
    <n v="0"/>
    <n v="0"/>
    <n v="0"/>
    <n v="0"/>
    <n v="0"/>
  </r>
  <r>
    <x v="3"/>
    <x v="7"/>
    <x v="0"/>
    <x v="5"/>
    <x v="4"/>
    <x v="0"/>
    <x v="408"/>
    <x v="0"/>
    <x v="2"/>
    <n v="1"/>
    <n v="3"/>
    <n v="4"/>
    <n v="0"/>
    <n v="1"/>
    <n v="0"/>
    <n v="1"/>
    <n v="0"/>
    <n v="3"/>
    <n v="1"/>
    <n v="2"/>
    <n v="3"/>
    <n v="0"/>
    <n v="4"/>
    <n v="5"/>
    <n v="9"/>
    <n v="0"/>
    <n v="0"/>
    <n v="0"/>
    <n v="0"/>
    <n v="0"/>
    <n v="0"/>
    <n v="0"/>
    <n v="0"/>
    <n v="0"/>
  </r>
  <r>
    <x v="3"/>
    <x v="41"/>
    <x v="0"/>
    <x v="5"/>
    <x v="4"/>
    <x v="2"/>
    <x v="404"/>
    <x v="0"/>
    <x v="2"/>
    <n v="8"/>
    <n v="9"/>
    <n v="17"/>
    <n v="0"/>
    <n v="2"/>
    <n v="2"/>
    <n v="4"/>
    <n v="0"/>
    <n v="1"/>
    <n v="1"/>
    <n v="0"/>
    <n v="1"/>
    <n v="0"/>
    <n v="17"/>
    <n v="4"/>
    <n v="21"/>
    <n v="0"/>
    <n v="0"/>
    <n v="0"/>
    <n v="0"/>
    <n v="0"/>
    <n v="2"/>
    <n v="0"/>
    <n v="2"/>
    <n v="0"/>
  </r>
  <r>
    <x v="3"/>
    <x v="41"/>
    <x v="0"/>
    <x v="5"/>
    <x v="4"/>
    <x v="2"/>
    <x v="405"/>
    <x v="0"/>
    <x v="2"/>
    <n v="6"/>
    <n v="1"/>
    <n v="7"/>
    <n v="0"/>
    <n v="1"/>
    <n v="1"/>
    <n v="2"/>
    <n v="0"/>
    <n v="3"/>
    <n v="2"/>
    <n v="1"/>
    <n v="3"/>
    <n v="0"/>
    <n v="24"/>
    <n v="3"/>
    <n v="27"/>
    <n v="0"/>
    <n v="0"/>
    <n v="0"/>
    <n v="0"/>
    <n v="0"/>
    <n v="5"/>
    <n v="0"/>
    <n v="5"/>
    <n v="0"/>
  </r>
  <r>
    <x v="3"/>
    <x v="42"/>
    <x v="0"/>
    <x v="5"/>
    <x v="4"/>
    <x v="2"/>
    <x v="409"/>
    <x v="0"/>
    <x v="2"/>
    <n v="4"/>
    <n v="0"/>
    <n v="4"/>
    <n v="0"/>
    <n v="4"/>
    <n v="0"/>
    <n v="4"/>
    <n v="0"/>
    <n v="10"/>
    <n v="3"/>
    <n v="1"/>
    <n v="4"/>
    <n v="0"/>
    <n v="7"/>
    <n v="3"/>
    <n v="10"/>
    <n v="0"/>
    <n v="0"/>
    <n v="0"/>
    <n v="0"/>
    <n v="0"/>
    <n v="0"/>
    <n v="0"/>
    <n v="0"/>
    <n v="0"/>
  </r>
  <r>
    <x v="20"/>
    <x v="30"/>
    <x v="2"/>
    <x v="5"/>
    <x v="5"/>
    <x v="0"/>
    <x v="410"/>
    <x v="1"/>
    <x v="1"/>
    <n v="0"/>
    <n v="0"/>
    <n v="0"/>
    <n v="0"/>
    <n v="0"/>
    <n v="0"/>
    <n v="0"/>
    <n v="0"/>
    <n v="80"/>
    <n v="5"/>
    <n v="10"/>
    <n v="15"/>
    <n v="0"/>
    <n v="10"/>
    <n v="15"/>
    <n v="25"/>
    <n v="0"/>
    <n v="0"/>
    <n v="0"/>
    <n v="0"/>
    <n v="0"/>
    <n v="0"/>
    <n v="0"/>
    <n v="0"/>
    <n v="0"/>
  </r>
  <r>
    <x v="20"/>
    <x v="30"/>
    <x v="2"/>
    <x v="5"/>
    <x v="5"/>
    <x v="0"/>
    <x v="411"/>
    <x v="1"/>
    <x v="1"/>
    <n v="5"/>
    <n v="7"/>
    <n v="12"/>
    <n v="0"/>
    <n v="0"/>
    <n v="0"/>
    <n v="0"/>
    <n v="0"/>
    <n v="100"/>
    <n v="14"/>
    <n v="10"/>
    <n v="24"/>
    <n v="0"/>
    <n v="27"/>
    <n v="19"/>
    <n v="46"/>
    <n v="0"/>
    <n v="0"/>
    <n v="0"/>
    <n v="0"/>
    <n v="0"/>
    <n v="0"/>
    <n v="0"/>
    <n v="0"/>
    <n v="0"/>
  </r>
  <r>
    <x v="90"/>
    <x v="149"/>
    <x v="0"/>
    <x v="5"/>
    <x v="5"/>
    <x v="0"/>
    <x v="412"/>
    <x v="1"/>
    <x v="1"/>
    <n v="2"/>
    <n v="10"/>
    <n v="12"/>
    <n v="0"/>
    <n v="2"/>
    <n v="9"/>
    <n v="11"/>
    <n v="0"/>
    <n v="20"/>
    <n v="1"/>
    <n v="16"/>
    <n v="17"/>
    <n v="0"/>
    <n v="1"/>
    <n v="31"/>
    <n v="32"/>
    <n v="0"/>
    <n v="0"/>
    <n v="0"/>
    <n v="0"/>
    <n v="0"/>
    <n v="0"/>
    <n v="0"/>
    <n v="0"/>
    <n v="0"/>
  </r>
  <r>
    <x v="34"/>
    <x v="53"/>
    <x v="7"/>
    <x v="5"/>
    <x v="5"/>
    <x v="0"/>
    <x v="413"/>
    <x v="1"/>
    <x v="1"/>
    <n v="0"/>
    <n v="0"/>
    <n v="0"/>
    <n v="0"/>
    <n v="0"/>
    <n v="0"/>
    <n v="0"/>
    <n v="0"/>
    <n v="50"/>
    <n v="0"/>
    <n v="0"/>
    <n v="0"/>
    <n v="0"/>
    <n v="8"/>
    <n v="6"/>
    <n v="14"/>
    <n v="0"/>
    <n v="0"/>
    <n v="0"/>
    <n v="0"/>
    <n v="0"/>
    <n v="0"/>
    <n v="0"/>
    <n v="0"/>
    <n v="0"/>
  </r>
  <r>
    <x v="34"/>
    <x v="53"/>
    <x v="7"/>
    <x v="5"/>
    <x v="5"/>
    <x v="0"/>
    <x v="414"/>
    <x v="1"/>
    <x v="1"/>
    <n v="2"/>
    <n v="3"/>
    <n v="5"/>
    <n v="0"/>
    <n v="2"/>
    <n v="3"/>
    <n v="5"/>
    <n v="0"/>
    <n v="50"/>
    <n v="0"/>
    <n v="0"/>
    <n v="0"/>
    <n v="0"/>
    <n v="1"/>
    <n v="9"/>
    <n v="10"/>
    <n v="0"/>
    <n v="0"/>
    <n v="0"/>
    <n v="0"/>
    <n v="0"/>
    <n v="0"/>
    <n v="0"/>
    <n v="0"/>
    <n v="0"/>
  </r>
  <r>
    <x v="85"/>
    <x v="143"/>
    <x v="0"/>
    <x v="5"/>
    <x v="5"/>
    <x v="0"/>
    <x v="415"/>
    <x v="0"/>
    <x v="0"/>
    <n v="19"/>
    <n v="39"/>
    <n v="58"/>
    <n v="0"/>
    <n v="6"/>
    <n v="29"/>
    <n v="35"/>
    <n v="0"/>
    <n v="50"/>
    <n v="0"/>
    <n v="0"/>
    <n v="0"/>
    <n v="0"/>
    <n v="9"/>
    <n v="11"/>
    <n v="20"/>
    <n v="0"/>
    <n v="0"/>
    <n v="0"/>
    <n v="0"/>
    <n v="0"/>
    <n v="0"/>
    <n v="0"/>
    <n v="0"/>
    <n v="0"/>
  </r>
  <r>
    <x v="85"/>
    <x v="143"/>
    <x v="0"/>
    <x v="5"/>
    <x v="5"/>
    <x v="0"/>
    <x v="416"/>
    <x v="0"/>
    <x v="0"/>
    <n v="10"/>
    <n v="26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5"/>
    <x v="143"/>
    <x v="0"/>
    <x v="5"/>
    <x v="5"/>
    <x v="0"/>
    <x v="417"/>
    <x v="0"/>
    <x v="0"/>
    <n v="19"/>
    <n v="23"/>
    <n v="42"/>
    <n v="0"/>
    <n v="4"/>
    <n v="8"/>
    <n v="12"/>
    <n v="0"/>
    <n v="50"/>
    <n v="0"/>
    <n v="0"/>
    <n v="0"/>
    <n v="0"/>
    <n v="13"/>
    <n v="10"/>
    <n v="23"/>
    <n v="0"/>
    <n v="0"/>
    <n v="0"/>
    <n v="0"/>
    <n v="0"/>
    <n v="0"/>
    <n v="0"/>
    <n v="0"/>
    <n v="0"/>
  </r>
  <r>
    <x v="85"/>
    <x v="144"/>
    <x v="2"/>
    <x v="5"/>
    <x v="5"/>
    <x v="0"/>
    <x v="415"/>
    <x v="0"/>
    <x v="0"/>
    <n v="6"/>
    <n v="15"/>
    <n v="21"/>
    <n v="0"/>
    <n v="6"/>
    <n v="9"/>
    <n v="15"/>
    <n v="0"/>
    <n v="0"/>
    <n v="0"/>
    <n v="0"/>
    <n v="0"/>
    <n v="0"/>
    <n v="5"/>
    <n v="10"/>
    <n v="15"/>
    <n v="0"/>
    <n v="0"/>
    <n v="0"/>
    <n v="0"/>
    <n v="0"/>
    <n v="0"/>
    <n v="0"/>
    <n v="0"/>
    <n v="0"/>
  </r>
  <r>
    <x v="85"/>
    <x v="144"/>
    <x v="2"/>
    <x v="5"/>
    <x v="5"/>
    <x v="0"/>
    <x v="416"/>
    <x v="0"/>
    <x v="0"/>
    <n v="10"/>
    <n v="27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5"/>
    <x v="144"/>
    <x v="2"/>
    <x v="5"/>
    <x v="5"/>
    <x v="0"/>
    <x v="417"/>
    <x v="0"/>
    <x v="0"/>
    <n v="8"/>
    <n v="16"/>
    <n v="24"/>
    <n v="0"/>
    <n v="3"/>
    <n v="1"/>
    <n v="4"/>
    <n v="0"/>
    <n v="0"/>
    <n v="0"/>
    <n v="0"/>
    <n v="0"/>
    <n v="0"/>
    <n v="11"/>
    <n v="9"/>
    <n v="20"/>
    <n v="0"/>
    <n v="0"/>
    <n v="0"/>
    <n v="0"/>
    <n v="0"/>
    <n v="0"/>
    <n v="0"/>
    <n v="0"/>
    <n v="0"/>
  </r>
  <r>
    <x v="36"/>
    <x v="55"/>
    <x v="0"/>
    <x v="5"/>
    <x v="5"/>
    <x v="0"/>
    <x v="418"/>
    <x v="1"/>
    <x v="1"/>
    <n v="3"/>
    <n v="3"/>
    <n v="6"/>
    <n v="0"/>
    <n v="0"/>
    <n v="0"/>
    <n v="0"/>
    <n v="0"/>
    <n v="20"/>
    <n v="0"/>
    <n v="0"/>
    <n v="0"/>
    <n v="0"/>
    <n v="2"/>
    <n v="3"/>
    <n v="5"/>
    <n v="0"/>
    <n v="0"/>
    <n v="0"/>
    <n v="0"/>
    <n v="0"/>
    <n v="0"/>
    <n v="0"/>
    <n v="0"/>
    <n v="0"/>
  </r>
  <r>
    <x v="36"/>
    <x v="55"/>
    <x v="0"/>
    <x v="5"/>
    <x v="5"/>
    <x v="0"/>
    <x v="419"/>
    <x v="1"/>
    <x v="1"/>
    <n v="0"/>
    <n v="0"/>
    <n v="0"/>
    <n v="0"/>
    <n v="0"/>
    <n v="0"/>
    <n v="0"/>
    <n v="0"/>
    <n v="20"/>
    <n v="5"/>
    <n v="15"/>
    <n v="20"/>
    <n v="0"/>
    <n v="7"/>
    <n v="28"/>
    <n v="35"/>
    <n v="0"/>
    <n v="0"/>
    <n v="0"/>
    <n v="0"/>
    <n v="0"/>
    <n v="0"/>
    <n v="0"/>
    <n v="0"/>
    <n v="0"/>
  </r>
  <r>
    <x v="37"/>
    <x v="56"/>
    <x v="0"/>
    <x v="5"/>
    <x v="5"/>
    <x v="0"/>
    <x v="420"/>
    <x v="1"/>
    <x v="1"/>
    <n v="12"/>
    <n v="18"/>
    <n v="30"/>
    <n v="0"/>
    <n v="8"/>
    <n v="10"/>
    <n v="18"/>
    <n v="0"/>
    <n v="20"/>
    <n v="3"/>
    <n v="7"/>
    <n v="10"/>
    <n v="0"/>
    <n v="18"/>
    <n v="20"/>
    <n v="38"/>
    <n v="0"/>
    <n v="0"/>
    <n v="0"/>
    <n v="0"/>
    <n v="0"/>
    <n v="0"/>
    <n v="0"/>
    <n v="0"/>
    <n v="0"/>
  </r>
  <r>
    <x v="37"/>
    <x v="57"/>
    <x v="3"/>
    <x v="5"/>
    <x v="5"/>
    <x v="0"/>
    <x v="420"/>
    <x v="1"/>
    <x v="1"/>
    <n v="95"/>
    <n v="143"/>
    <n v="238"/>
    <n v="0"/>
    <n v="62"/>
    <n v="110"/>
    <n v="172"/>
    <n v="0"/>
    <n v="50"/>
    <n v="12"/>
    <n v="28"/>
    <n v="40"/>
    <n v="0"/>
    <n v="69"/>
    <n v="162"/>
    <n v="231"/>
    <n v="0"/>
    <n v="0"/>
    <n v="0"/>
    <n v="0"/>
    <n v="0"/>
    <n v="0"/>
    <n v="0"/>
    <n v="0"/>
    <n v="0"/>
  </r>
  <r>
    <x v="10"/>
    <x v="14"/>
    <x v="0"/>
    <x v="5"/>
    <x v="5"/>
    <x v="0"/>
    <x v="421"/>
    <x v="0"/>
    <x v="3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</r>
  <r>
    <x v="10"/>
    <x v="14"/>
    <x v="0"/>
    <x v="5"/>
    <x v="5"/>
    <x v="0"/>
    <x v="422"/>
    <x v="0"/>
    <x v="3"/>
    <n v="0"/>
    <n v="0"/>
    <n v="0"/>
    <n v="0"/>
    <n v="0"/>
    <n v="0"/>
    <n v="0"/>
    <n v="0"/>
    <n v="0"/>
    <n v="0"/>
    <n v="0"/>
    <n v="0"/>
    <n v="0"/>
    <n v="7"/>
    <n v="6"/>
    <n v="13"/>
    <n v="0"/>
    <n v="0"/>
    <n v="0"/>
    <n v="0"/>
    <n v="0"/>
    <n v="0"/>
    <n v="0"/>
    <n v="0"/>
    <n v="0"/>
  </r>
  <r>
    <x v="91"/>
    <x v="150"/>
    <x v="0"/>
    <x v="5"/>
    <x v="5"/>
    <x v="0"/>
    <x v="423"/>
    <x v="1"/>
    <x v="1"/>
    <n v="0"/>
    <n v="0"/>
    <n v="0"/>
    <n v="0"/>
    <n v="0"/>
    <n v="1"/>
    <n v="1"/>
    <n v="0"/>
    <n v="10"/>
    <n v="0"/>
    <n v="1"/>
    <n v="1"/>
    <n v="0"/>
    <n v="0"/>
    <n v="2"/>
    <n v="2"/>
    <n v="0"/>
    <n v="0"/>
    <n v="0"/>
    <n v="0"/>
    <n v="0"/>
    <n v="0"/>
    <n v="0"/>
    <n v="0"/>
    <n v="0"/>
  </r>
  <r>
    <x v="91"/>
    <x v="150"/>
    <x v="0"/>
    <x v="5"/>
    <x v="5"/>
    <x v="0"/>
    <x v="424"/>
    <x v="1"/>
    <x v="1"/>
    <n v="1"/>
    <n v="3"/>
    <n v="4"/>
    <n v="0"/>
    <n v="1"/>
    <n v="1"/>
    <n v="2"/>
    <n v="0"/>
    <n v="10"/>
    <n v="1"/>
    <n v="0"/>
    <n v="1"/>
    <n v="0"/>
    <n v="2"/>
    <n v="3"/>
    <n v="5"/>
    <n v="0"/>
    <n v="0"/>
    <n v="0"/>
    <n v="0"/>
    <n v="0"/>
    <n v="0"/>
    <n v="0"/>
    <n v="0"/>
    <n v="0"/>
  </r>
  <r>
    <x v="11"/>
    <x v="15"/>
    <x v="0"/>
    <x v="5"/>
    <x v="5"/>
    <x v="0"/>
    <x v="425"/>
    <x v="1"/>
    <x v="1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</r>
  <r>
    <x v="41"/>
    <x v="61"/>
    <x v="2"/>
    <x v="5"/>
    <x v="5"/>
    <x v="0"/>
    <x v="426"/>
    <x v="1"/>
    <x v="1"/>
    <n v="4"/>
    <n v="12"/>
    <n v="16"/>
    <n v="0"/>
    <n v="4"/>
    <n v="12"/>
    <n v="16"/>
    <n v="0"/>
    <n v="30"/>
    <n v="6"/>
    <n v="20"/>
    <n v="26"/>
    <n v="0"/>
    <n v="6"/>
    <n v="20"/>
    <n v="26"/>
    <n v="0"/>
    <n v="0"/>
    <n v="0"/>
    <n v="0"/>
    <n v="0"/>
    <n v="0"/>
    <n v="0"/>
    <n v="0"/>
    <n v="0"/>
  </r>
  <r>
    <x v="92"/>
    <x v="151"/>
    <x v="0"/>
    <x v="5"/>
    <x v="5"/>
    <x v="0"/>
    <x v="427"/>
    <x v="1"/>
    <x v="1"/>
    <n v="0"/>
    <n v="12"/>
    <n v="12"/>
    <n v="0"/>
    <n v="1"/>
    <n v="4"/>
    <n v="5"/>
    <n v="0"/>
    <n v="8"/>
    <n v="2"/>
    <n v="3"/>
    <n v="5"/>
    <n v="0"/>
    <n v="8"/>
    <n v="11"/>
    <n v="19"/>
    <n v="0"/>
    <n v="0"/>
    <n v="0"/>
    <n v="0"/>
    <n v="0"/>
    <n v="2"/>
    <n v="0"/>
    <n v="2"/>
    <n v="0"/>
  </r>
  <r>
    <x v="81"/>
    <x v="138"/>
    <x v="0"/>
    <x v="5"/>
    <x v="5"/>
    <x v="0"/>
    <x v="428"/>
    <x v="1"/>
    <x v="1"/>
    <n v="3"/>
    <n v="9"/>
    <n v="12"/>
    <n v="0"/>
    <n v="1"/>
    <n v="11"/>
    <n v="12"/>
    <n v="0"/>
    <n v="25"/>
    <n v="0"/>
    <n v="25"/>
    <n v="25"/>
    <n v="0"/>
    <n v="0"/>
    <n v="25"/>
    <n v="25"/>
    <n v="0"/>
    <n v="0"/>
    <n v="0"/>
    <n v="0"/>
    <n v="0"/>
    <n v="0"/>
    <n v="0"/>
    <n v="0"/>
    <n v="0"/>
  </r>
  <r>
    <x v="93"/>
    <x v="152"/>
    <x v="2"/>
    <x v="5"/>
    <x v="5"/>
    <x v="0"/>
    <x v="428"/>
    <x v="1"/>
    <x v="1"/>
    <n v="3"/>
    <n v="9"/>
    <n v="12"/>
    <n v="0"/>
    <n v="0"/>
    <n v="0"/>
    <n v="0"/>
    <n v="0"/>
    <n v="0"/>
    <n v="0"/>
    <n v="0"/>
    <n v="0"/>
    <n v="0"/>
    <n v="6"/>
    <n v="17"/>
    <n v="23"/>
    <n v="0"/>
    <n v="0"/>
    <n v="0"/>
    <n v="0"/>
    <n v="0"/>
    <n v="0"/>
    <n v="0"/>
    <n v="0"/>
    <n v="0"/>
  </r>
  <r>
    <x v="23"/>
    <x v="33"/>
    <x v="4"/>
    <x v="5"/>
    <x v="5"/>
    <x v="0"/>
    <x v="429"/>
    <x v="0"/>
    <x v="3"/>
    <n v="3"/>
    <n v="6"/>
    <n v="9"/>
    <n v="0"/>
    <n v="0"/>
    <n v="0"/>
    <n v="0"/>
    <n v="0"/>
    <n v="0"/>
    <n v="0"/>
    <n v="0"/>
    <n v="0"/>
    <n v="0"/>
    <n v="12"/>
    <n v="18"/>
    <n v="30"/>
    <n v="0"/>
    <n v="0"/>
    <n v="0"/>
    <n v="0"/>
    <n v="0"/>
    <n v="0"/>
    <n v="0"/>
    <n v="0"/>
    <n v="0"/>
  </r>
  <r>
    <x v="24"/>
    <x v="34"/>
    <x v="2"/>
    <x v="5"/>
    <x v="5"/>
    <x v="0"/>
    <x v="430"/>
    <x v="0"/>
    <x v="3"/>
    <n v="1"/>
    <n v="4"/>
    <n v="5"/>
    <n v="0"/>
    <n v="5"/>
    <n v="7"/>
    <n v="12"/>
    <n v="0"/>
    <n v="20"/>
    <n v="2"/>
    <n v="4"/>
    <n v="6"/>
    <n v="0"/>
    <n v="5"/>
    <n v="9"/>
    <n v="14"/>
    <n v="0"/>
    <n v="0"/>
    <n v="0"/>
    <n v="0"/>
    <n v="0"/>
    <n v="0"/>
    <n v="0"/>
    <n v="0"/>
    <n v="0"/>
  </r>
  <r>
    <x v="24"/>
    <x v="34"/>
    <x v="2"/>
    <x v="5"/>
    <x v="5"/>
    <x v="0"/>
    <x v="431"/>
    <x v="0"/>
    <x v="3"/>
    <n v="6"/>
    <n v="9"/>
    <n v="15"/>
    <n v="0"/>
    <n v="8"/>
    <n v="8"/>
    <n v="16"/>
    <n v="0"/>
    <n v="30"/>
    <n v="2"/>
    <n v="2"/>
    <n v="4"/>
    <n v="0"/>
    <n v="18"/>
    <n v="14"/>
    <n v="32"/>
    <n v="0"/>
    <n v="0"/>
    <n v="0"/>
    <n v="0"/>
    <n v="0"/>
    <n v="0"/>
    <n v="0"/>
    <n v="0"/>
    <n v="0"/>
  </r>
  <r>
    <x v="50"/>
    <x v="70"/>
    <x v="0"/>
    <x v="5"/>
    <x v="5"/>
    <x v="0"/>
    <x v="429"/>
    <x v="0"/>
    <x v="3"/>
    <n v="10"/>
    <n v="2"/>
    <n v="12"/>
    <n v="0"/>
    <n v="10"/>
    <n v="2"/>
    <n v="12"/>
    <n v="0"/>
    <n v="5"/>
    <n v="3"/>
    <n v="2"/>
    <n v="5"/>
    <n v="0"/>
    <n v="18"/>
    <n v="11"/>
    <n v="29"/>
    <n v="0"/>
    <n v="0"/>
    <n v="0"/>
    <n v="0"/>
    <n v="0"/>
    <n v="0"/>
    <n v="0"/>
    <n v="0"/>
    <n v="0"/>
  </r>
  <r>
    <x v="94"/>
    <x v="153"/>
    <x v="0"/>
    <x v="5"/>
    <x v="5"/>
    <x v="0"/>
    <x v="432"/>
    <x v="1"/>
    <x v="1"/>
    <n v="19"/>
    <n v="3"/>
    <n v="22"/>
    <n v="0"/>
    <n v="0"/>
    <n v="0"/>
    <n v="0"/>
    <n v="0"/>
    <n v="30"/>
    <n v="0"/>
    <n v="0"/>
    <n v="0"/>
    <n v="0"/>
    <n v="19"/>
    <n v="3"/>
    <n v="22"/>
    <n v="0"/>
    <n v="0"/>
    <n v="0"/>
    <n v="0"/>
    <n v="0"/>
    <n v="0"/>
    <n v="0"/>
    <n v="0"/>
    <n v="0"/>
  </r>
  <r>
    <x v="52"/>
    <x v="72"/>
    <x v="0"/>
    <x v="5"/>
    <x v="5"/>
    <x v="0"/>
    <x v="429"/>
    <x v="1"/>
    <x v="1"/>
    <n v="4"/>
    <n v="2"/>
    <n v="6"/>
    <n v="0"/>
    <n v="4"/>
    <n v="2"/>
    <n v="6"/>
    <n v="0"/>
    <n v="0"/>
    <n v="0"/>
    <n v="0"/>
    <n v="0"/>
    <n v="0"/>
    <n v="52"/>
    <n v="38"/>
    <n v="90"/>
    <n v="0"/>
    <n v="0"/>
    <n v="0"/>
    <n v="0"/>
    <n v="0"/>
    <n v="0"/>
    <n v="0"/>
    <n v="0"/>
    <n v="0"/>
  </r>
  <r>
    <x v="2"/>
    <x v="3"/>
    <x v="2"/>
    <x v="5"/>
    <x v="5"/>
    <x v="0"/>
    <x v="433"/>
    <x v="0"/>
    <x v="2"/>
    <n v="9"/>
    <n v="7"/>
    <n v="16"/>
    <n v="0"/>
    <n v="1"/>
    <n v="1"/>
    <n v="2"/>
    <n v="0"/>
    <n v="6"/>
    <n v="2"/>
    <n v="4"/>
    <n v="6"/>
    <n v="0"/>
    <n v="6"/>
    <n v="11"/>
    <n v="17"/>
    <n v="0"/>
    <n v="0"/>
    <n v="0"/>
    <n v="0"/>
    <n v="0"/>
    <n v="0"/>
    <n v="0"/>
    <n v="0"/>
    <n v="0"/>
  </r>
  <r>
    <x v="2"/>
    <x v="20"/>
    <x v="2"/>
    <x v="5"/>
    <x v="5"/>
    <x v="0"/>
    <x v="434"/>
    <x v="0"/>
    <x v="2"/>
    <n v="26"/>
    <n v="29"/>
    <n v="55"/>
    <n v="0"/>
    <n v="26"/>
    <n v="29"/>
    <n v="55"/>
    <n v="0"/>
    <n v="31"/>
    <n v="17"/>
    <n v="14"/>
    <n v="31"/>
    <n v="0"/>
    <n v="70"/>
    <n v="73"/>
    <n v="143"/>
    <n v="0"/>
    <n v="0"/>
    <n v="0"/>
    <n v="0"/>
    <n v="0"/>
    <n v="0"/>
    <n v="0"/>
    <n v="0"/>
    <n v="0"/>
  </r>
  <r>
    <x v="2"/>
    <x v="20"/>
    <x v="2"/>
    <x v="5"/>
    <x v="5"/>
    <x v="0"/>
    <x v="435"/>
    <x v="0"/>
    <x v="2"/>
    <n v="0"/>
    <n v="0"/>
    <n v="0"/>
    <n v="0"/>
    <n v="1"/>
    <n v="0"/>
    <n v="1"/>
    <n v="0"/>
    <n v="0"/>
    <n v="0"/>
    <n v="0"/>
    <n v="0"/>
    <n v="0"/>
    <n v="3"/>
    <n v="9"/>
    <n v="12"/>
    <n v="0"/>
    <n v="0"/>
    <n v="0"/>
    <n v="0"/>
    <n v="0"/>
    <n v="0"/>
    <n v="0"/>
    <n v="0"/>
    <n v="0"/>
  </r>
  <r>
    <x v="2"/>
    <x v="20"/>
    <x v="2"/>
    <x v="5"/>
    <x v="5"/>
    <x v="0"/>
    <x v="436"/>
    <x v="0"/>
    <x v="2"/>
    <n v="0"/>
    <n v="0"/>
    <n v="0"/>
    <n v="0"/>
    <n v="0"/>
    <n v="0"/>
    <n v="0"/>
    <n v="0"/>
    <n v="0"/>
    <n v="0"/>
    <n v="0"/>
    <n v="0"/>
    <n v="0"/>
    <n v="12"/>
    <n v="12"/>
    <n v="24"/>
    <n v="0"/>
    <n v="0"/>
    <n v="0"/>
    <n v="0"/>
    <n v="0"/>
    <n v="0"/>
    <n v="1"/>
    <n v="1"/>
    <n v="0"/>
  </r>
  <r>
    <x v="2"/>
    <x v="20"/>
    <x v="2"/>
    <x v="5"/>
    <x v="5"/>
    <x v="0"/>
    <x v="437"/>
    <x v="0"/>
    <x v="2"/>
    <n v="6"/>
    <n v="7"/>
    <n v="13"/>
    <n v="0"/>
    <n v="2"/>
    <n v="3"/>
    <n v="5"/>
    <n v="0"/>
    <n v="10"/>
    <n v="6"/>
    <n v="4"/>
    <n v="10"/>
    <n v="0"/>
    <n v="6"/>
    <n v="4"/>
    <n v="10"/>
    <n v="0"/>
    <n v="0"/>
    <n v="0"/>
    <n v="0"/>
    <n v="0"/>
    <n v="0"/>
    <n v="0"/>
    <n v="0"/>
    <n v="0"/>
  </r>
  <r>
    <x v="2"/>
    <x v="20"/>
    <x v="2"/>
    <x v="5"/>
    <x v="5"/>
    <x v="0"/>
    <x v="438"/>
    <x v="0"/>
    <x v="2"/>
    <n v="0"/>
    <n v="0"/>
    <n v="0"/>
    <n v="0"/>
    <n v="0"/>
    <n v="0"/>
    <n v="0"/>
    <n v="0"/>
    <n v="0"/>
    <n v="0"/>
    <n v="0"/>
    <n v="0"/>
    <n v="0"/>
    <n v="1"/>
    <n v="15"/>
    <n v="16"/>
    <n v="0"/>
    <n v="2"/>
    <n v="0"/>
    <n v="0"/>
    <n v="0"/>
    <n v="0"/>
    <n v="0"/>
    <n v="0"/>
    <n v="0"/>
  </r>
  <r>
    <x v="2"/>
    <x v="20"/>
    <x v="2"/>
    <x v="5"/>
    <x v="5"/>
    <x v="0"/>
    <x v="439"/>
    <x v="0"/>
    <x v="2"/>
    <n v="0"/>
    <n v="0"/>
    <n v="0"/>
    <n v="0"/>
    <n v="6"/>
    <n v="26"/>
    <n v="32"/>
    <n v="0"/>
    <n v="0"/>
    <n v="0"/>
    <n v="0"/>
    <n v="0"/>
    <n v="0"/>
    <n v="7"/>
    <n v="29"/>
    <n v="36"/>
    <n v="0"/>
    <n v="0"/>
    <n v="0"/>
    <n v="0"/>
    <n v="0"/>
    <n v="0"/>
    <n v="0"/>
    <n v="0"/>
    <n v="0"/>
  </r>
  <r>
    <x v="3"/>
    <x v="4"/>
    <x v="3"/>
    <x v="5"/>
    <x v="5"/>
    <x v="0"/>
    <x v="440"/>
    <x v="0"/>
    <x v="2"/>
    <n v="16"/>
    <n v="23"/>
    <n v="39"/>
    <n v="0"/>
    <n v="1"/>
    <n v="4"/>
    <n v="5"/>
    <n v="0"/>
    <n v="15"/>
    <n v="7"/>
    <n v="8"/>
    <n v="15"/>
    <n v="0"/>
    <n v="28"/>
    <n v="34"/>
    <n v="62"/>
    <n v="0"/>
    <n v="0"/>
    <n v="0"/>
    <n v="0"/>
    <n v="0"/>
    <n v="0"/>
    <n v="0"/>
    <n v="0"/>
    <n v="0"/>
  </r>
  <r>
    <x v="3"/>
    <x v="4"/>
    <x v="3"/>
    <x v="5"/>
    <x v="5"/>
    <x v="0"/>
    <x v="441"/>
    <x v="0"/>
    <x v="2"/>
    <n v="12"/>
    <n v="7"/>
    <n v="19"/>
    <n v="0"/>
    <n v="9"/>
    <n v="5"/>
    <n v="14"/>
    <n v="0"/>
    <n v="6"/>
    <n v="2"/>
    <n v="4"/>
    <n v="6"/>
    <n v="0"/>
    <n v="7"/>
    <n v="4"/>
    <n v="11"/>
    <n v="0"/>
    <n v="0"/>
    <n v="0"/>
    <n v="0"/>
    <n v="0"/>
    <n v="0"/>
    <n v="0"/>
    <n v="0"/>
    <n v="0"/>
  </r>
  <r>
    <x v="3"/>
    <x v="73"/>
    <x v="2"/>
    <x v="5"/>
    <x v="5"/>
    <x v="0"/>
    <x v="429"/>
    <x v="0"/>
    <x v="2"/>
    <n v="35"/>
    <n v="33"/>
    <n v="68"/>
    <n v="0"/>
    <n v="25"/>
    <n v="9"/>
    <n v="34"/>
    <n v="0"/>
    <n v="14"/>
    <n v="6"/>
    <n v="8"/>
    <n v="14"/>
    <n v="0"/>
    <n v="32"/>
    <n v="38"/>
    <n v="70"/>
    <n v="0"/>
    <n v="0"/>
    <n v="0"/>
    <n v="0"/>
    <n v="0"/>
    <n v="0"/>
    <n v="0"/>
    <n v="0"/>
    <n v="0"/>
  </r>
  <r>
    <x v="3"/>
    <x v="73"/>
    <x v="2"/>
    <x v="5"/>
    <x v="5"/>
    <x v="0"/>
    <x v="442"/>
    <x v="0"/>
    <x v="2"/>
    <n v="11"/>
    <n v="7"/>
    <n v="18"/>
    <n v="0"/>
    <n v="1"/>
    <n v="2"/>
    <n v="3"/>
    <n v="0"/>
    <n v="6"/>
    <n v="3"/>
    <n v="3"/>
    <n v="6"/>
    <n v="0"/>
    <n v="26"/>
    <n v="28"/>
    <n v="54"/>
    <n v="0"/>
    <n v="0"/>
    <n v="0"/>
    <n v="0"/>
    <n v="0"/>
    <n v="0"/>
    <n v="0"/>
    <n v="0"/>
    <n v="0"/>
  </r>
  <r>
    <x v="3"/>
    <x v="73"/>
    <x v="2"/>
    <x v="5"/>
    <x v="5"/>
    <x v="0"/>
    <x v="443"/>
    <x v="0"/>
    <x v="2"/>
    <n v="6"/>
    <n v="2"/>
    <n v="8"/>
    <n v="0"/>
    <n v="0"/>
    <n v="2"/>
    <n v="2"/>
    <n v="0"/>
    <n v="4"/>
    <n v="0"/>
    <n v="4"/>
    <n v="4"/>
    <n v="0"/>
    <n v="12"/>
    <n v="27"/>
    <n v="39"/>
    <n v="0"/>
    <n v="0"/>
    <n v="0"/>
    <n v="0"/>
    <n v="0"/>
    <n v="0"/>
    <n v="0"/>
    <n v="0"/>
    <n v="0"/>
  </r>
  <r>
    <x v="3"/>
    <x v="104"/>
    <x v="0"/>
    <x v="5"/>
    <x v="5"/>
    <x v="0"/>
    <x v="444"/>
    <x v="0"/>
    <x v="2"/>
    <n v="7"/>
    <n v="1"/>
    <n v="8"/>
    <n v="0"/>
    <n v="2"/>
    <n v="0"/>
    <n v="2"/>
    <n v="0"/>
    <n v="10"/>
    <n v="6"/>
    <n v="2"/>
    <n v="8"/>
    <n v="0"/>
    <n v="30"/>
    <n v="20"/>
    <n v="50"/>
    <n v="0"/>
    <n v="0"/>
    <n v="0"/>
    <n v="0"/>
    <n v="0"/>
    <n v="0"/>
    <n v="0"/>
    <n v="0"/>
    <n v="0"/>
  </r>
  <r>
    <x v="3"/>
    <x v="105"/>
    <x v="2"/>
    <x v="5"/>
    <x v="5"/>
    <x v="0"/>
    <x v="444"/>
    <x v="0"/>
    <x v="2"/>
    <n v="9"/>
    <n v="1"/>
    <n v="10"/>
    <n v="0"/>
    <n v="0"/>
    <n v="0"/>
    <n v="0"/>
    <n v="0"/>
    <n v="10"/>
    <n v="7"/>
    <n v="3"/>
    <n v="10"/>
    <n v="0"/>
    <n v="21"/>
    <n v="5"/>
    <n v="26"/>
    <n v="0"/>
    <n v="0"/>
    <n v="0"/>
    <n v="0"/>
    <n v="0"/>
    <n v="0"/>
    <n v="0"/>
    <n v="0"/>
    <n v="0"/>
  </r>
  <r>
    <x v="3"/>
    <x v="74"/>
    <x v="0"/>
    <x v="5"/>
    <x v="5"/>
    <x v="0"/>
    <x v="443"/>
    <x v="0"/>
    <x v="2"/>
    <n v="7"/>
    <n v="5"/>
    <n v="12"/>
    <n v="0"/>
    <n v="2"/>
    <n v="0"/>
    <n v="2"/>
    <n v="0"/>
    <n v="4"/>
    <n v="2"/>
    <n v="2"/>
    <n v="4"/>
    <n v="0"/>
    <n v="14"/>
    <n v="17"/>
    <n v="31"/>
    <n v="0"/>
    <n v="0"/>
    <n v="0"/>
    <n v="0"/>
    <n v="0"/>
    <n v="3"/>
    <n v="5"/>
    <n v="8"/>
    <n v="0"/>
  </r>
  <r>
    <x v="3"/>
    <x v="76"/>
    <x v="3"/>
    <x v="5"/>
    <x v="5"/>
    <x v="0"/>
    <x v="413"/>
    <x v="0"/>
    <x v="2"/>
    <n v="8"/>
    <n v="17"/>
    <n v="25"/>
    <n v="0"/>
    <n v="4"/>
    <n v="9"/>
    <n v="13"/>
    <n v="0"/>
    <n v="1"/>
    <n v="0"/>
    <n v="1"/>
    <n v="1"/>
    <n v="0"/>
    <n v="6"/>
    <n v="4"/>
    <n v="10"/>
    <n v="0"/>
    <n v="0"/>
    <n v="0"/>
    <n v="0"/>
    <n v="0"/>
    <n v="0"/>
    <n v="0"/>
    <n v="0"/>
    <n v="0"/>
  </r>
  <r>
    <x v="3"/>
    <x v="76"/>
    <x v="3"/>
    <x v="5"/>
    <x v="5"/>
    <x v="0"/>
    <x v="445"/>
    <x v="0"/>
    <x v="2"/>
    <n v="7"/>
    <n v="8"/>
    <n v="15"/>
    <n v="0"/>
    <n v="1"/>
    <n v="2"/>
    <n v="3"/>
    <n v="0"/>
    <n v="0"/>
    <n v="0"/>
    <n v="0"/>
    <n v="0"/>
    <n v="0"/>
    <n v="2"/>
    <n v="1"/>
    <n v="3"/>
    <n v="0"/>
    <n v="0"/>
    <n v="0"/>
    <n v="0"/>
    <n v="0"/>
    <n v="0"/>
    <n v="0"/>
    <n v="0"/>
    <n v="0"/>
  </r>
  <r>
    <x v="3"/>
    <x v="77"/>
    <x v="7"/>
    <x v="5"/>
    <x v="5"/>
    <x v="0"/>
    <x v="413"/>
    <x v="0"/>
    <x v="2"/>
    <n v="0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0"/>
    <n v="0"/>
    <n v="0"/>
  </r>
  <r>
    <x v="3"/>
    <x v="77"/>
    <x v="7"/>
    <x v="5"/>
    <x v="5"/>
    <x v="0"/>
    <x v="445"/>
    <x v="0"/>
    <x v="2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</r>
  <r>
    <x v="3"/>
    <x v="41"/>
    <x v="0"/>
    <x v="5"/>
    <x v="5"/>
    <x v="0"/>
    <x v="429"/>
    <x v="0"/>
    <x v="2"/>
    <n v="34"/>
    <n v="15"/>
    <n v="49"/>
    <n v="0"/>
    <n v="26"/>
    <n v="18"/>
    <n v="44"/>
    <n v="0"/>
    <n v="17"/>
    <n v="9"/>
    <n v="8"/>
    <n v="17"/>
    <n v="0"/>
    <n v="55"/>
    <n v="40"/>
    <n v="95"/>
    <n v="0"/>
    <n v="0"/>
    <n v="0"/>
    <n v="0"/>
    <n v="0"/>
    <n v="4"/>
    <n v="1"/>
    <n v="5"/>
    <n v="0"/>
  </r>
  <r>
    <x v="3"/>
    <x v="41"/>
    <x v="0"/>
    <x v="5"/>
    <x v="5"/>
    <x v="0"/>
    <x v="413"/>
    <x v="0"/>
    <x v="2"/>
    <n v="22"/>
    <n v="55"/>
    <n v="77"/>
    <n v="0"/>
    <n v="15"/>
    <n v="26"/>
    <n v="41"/>
    <n v="0"/>
    <n v="42"/>
    <n v="8"/>
    <n v="24"/>
    <n v="32"/>
    <n v="0"/>
    <n v="39"/>
    <n v="109"/>
    <n v="148"/>
    <n v="0"/>
    <n v="0"/>
    <n v="0"/>
    <n v="0"/>
    <n v="0"/>
    <n v="3"/>
    <n v="4"/>
    <n v="7"/>
    <n v="0"/>
  </r>
  <r>
    <x v="3"/>
    <x v="41"/>
    <x v="0"/>
    <x v="5"/>
    <x v="5"/>
    <x v="0"/>
    <x v="442"/>
    <x v="0"/>
    <x v="2"/>
    <n v="26"/>
    <n v="23"/>
    <n v="49"/>
    <n v="0"/>
    <n v="10"/>
    <n v="6"/>
    <n v="16"/>
    <n v="0"/>
    <n v="4"/>
    <n v="2"/>
    <n v="2"/>
    <n v="4"/>
    <n v="0"/>
    <n v="20"/>
    <n v="14"/>
    <n v="34"/>
    <n v="0"/>
    <n v="0"/>
    <n v="0"/>
    <n v="0"/>
    <n v="0"/>
    <n v="0"/>
    <n v="1"/>
    <n v="1"/>
    <n v="0"/>
  </r>
  <r>
    <x v="3"/>
    <x v="41"/>
    <x v="0"/>
    <x v="5"/>
    <x v="5"/>
    <x v="0"/>
    <x v="445"/>
    <x v="0"/>
    <x v="2"/>
    <n v="5"/>
    <n v="10"/>
    <n v="15"/>
    <n v="0"/>
    <n v="5"/>
    <n v="3"/>
    <n v="8"/>
    <n v="0"/>
    <n v="4"/>
    <n v="1"/>
    <n v="3"/>
    <n v="4"/>
    <n v="0"/>
    <n v="9"/>
    <n v="14"/>
    <n v="23"/>
    <n v="0"/>
    <n v="0"/>
    <n v="0"/>
    <n v="0"/>
    <n v="0"/>
    <n v="0"/>
    <n v="0"/>
    <n v="0"/>
    <n v="0"/>
  </r>
  <r>
    <x v="3"/>
    <x v="41"/>
    <x v="0"/>
    <x v="5"/>
    <x v="5"/>
    <x v="0"/>
    <x v="446"/>
    <x v="0"/>
    <x v="2"/>
    <n v="23"/>
    <n v="31"/>
    <n v="54"/>
    <n v="0"/>
    <n v="18"/>
    <n v="2"/>
    <n v="20"/>
    <n v="0"/>
    <n v="15"/>
    <n v="11"/>
    <n v="4"/>
    <n v="15"/>
    <n v="0"/>
    <n v="58"/>
    <n v="43"/>
    <n v="101"/>
    <n v="0"/>
    <n v="0"/>
    <n v="0"/>
    <n v="0"/>
    <n v="0"/>
    <n v="1"/>
    <n v="0"/>
    <n v="1"/>
    <n v="0"/>
  </r>
  <r>
    <x v="3"/>
    <x v="41"/>
    <x v="0"/>
    <x v="5"/>
    <x v="5"/>
    <x v="0"/>
    <x v="447"/>
    <x v="0"/>
    <x v="2"/>
    <n v="25"/>
    <n v="14"/>
    <n v="39"/>
    <n v="0"/>
    <n v="8"/>
    <n v="9"/>
    <n v="17"/>
    <n v="0"/>
    <n v="13"/>
    <n v="7"/>
    <n v="6"/>
    <n v="13"/>
    <n v="0"/>
    <n v="27"/>
    <n v="36"/>
    <n v="63"/>
    <n v="0"/>
    <n v="0"/>
    <n v="0"/>
    <n v="0"/>
    <n v="0"/>
    <n v="2"/>
    <n v="1"/>
    <n v="3"/>
    <n v="0"/>
  </r>
  <r>
    <x v="3"/>
    <x v="41"/>
    <x v="0"/>
    <x v="5"/>
    <x v="5"/>
    <x v="0"/>
    <x v="448"/>
    <x v="0"/>
    <x v="2"/>
    <n v="11"/>
    <n v="12"/>
    <n v="23"/>
    <n v="0"/>
    <n v="9"/>
    <n v="12"/>
    <n v="21"/>
    <n v="0"/>
    <n v="3"/>
    <n v="2"/>
    <n v="1"/>
    <n v="3"/>
    <n v="0"/>
    <n v="24"/>
    <n v="32"/>
    <n v="56"/>
    <n v="0"/>
    <n v="0"/>
    <n v="0"/>
    <n v="0"/>
    <n v="0"/>
    <n v="1"/>
    <n v="1"/>
    <n v="2"/>
    <n v="0"/>
  </r>
  <r>
    <x v="3"/>
    <x v="78"/>
    <x v="7"/>
    <x v="5"/>
    <x v="5"/>
    <x v="0"/>
    <x v="449"/>
    <x v="0"/>
    <x v="2"/>
    <n v="0"/>
    <n v="0"/>
    <n v="0"/>
    <n v="0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0"/>
    <n v="0"/>
    <n v="0"/>
  </r>
  <r>
    <x v="3"/>
    <x v="79"/>
    <x v="0"/>
    <x v="5"/>
    <x v="5"/>
    <x v="0"/>
    <x v="450"/>
    <x v="0"/>
    <x v="2"/>
    <n v="3"/>
    <n v="7"/>
    <n v="10"/>
    <n v="0"/>
    <n v="0"/>
    <n v="2"/>
    <n v="2"/>
    <n v="0"/>
    <n v="3"/>
    <n v="1"/>
    <n v="2"/>
    <n v="3"/>
    <n v="0"/>
    <n v="16"/>
    <n v="11"/>
    <n v="27"/>
    <n v="0"/>
    <n v="0"/>
    <n v="0"/>
    <n v="0"/>
    <n v="0"/>
    <n v="0"/>
    <n v="0"/>
    <n v="0"/>
    <n v="0"/>
  </r>
  <r>
    <x v="3"/>
    <x v="79"/>
    <x v="0"/>
    <x v="5"/>
    <x v="5"/>
    <x v="0"/>
    <x v="451"/>
    <x v="0"/>
    <x v="2"/>
    <n v="3"/>
    <n v="2"/>
    <n v="5"/>
    <n v="0"/>
    <n v="0"/>
    <n v="0"/>
    <n v="0"/>
    <n v="0"/>
    <n v="4"/>
    <n v="4"/>
    <n v="0"/>
    <n v="4"/>
    <n v="0"/>
    <n v="14"/>
    <n v="8"/>
    <n v="22"/>
    <n v="0"/>
    <n v="0"/>
    <n v="0"/>
    <n v="0"/>
    <n v="0"/>
    <n v="0"/>
    <n v="0"/>
    <n v="0"/>
    <n v="0"/>
  </r>
  <r>
    <x v="3"/>
    <x v="79"/>
    <x v="0"/>
    <x v="5"/>
    <x v="5"/>
    <x v="0"/>
    <x v="452"/>
    <x v="0"/>
    <x v="2"/>
    <n v="7"/>
    <n v="1"/>
    <n v="8"/>
    <n v="0"/>
    <n v="0"/>
    <n v="0"/>
    <n v="0"/>
    <n v="0"/>
    <n v="4"/>
    <n v="3"/>
    <n v="1"/>
    <n v="4"/>
    <n v="0"/>
    <n v="22"/>
    <n v="9"/>
    <n v="31"/>
    <n v="0"/>
    <n v="0"/>
    <n v="0"/>
    <n v="0"/>
    <n v="0"/>
    <n v="0"/>
    <n v="0"/>
    <n v="0"/>
    <n v="0"/>
  </r>
  <r>
    <x v="3"/>
    <x v="79"/>
    <x v="0"/>
    <x v="5"/>
    <x v="5"/>
    <x v="0"/>
    <x v="449"/>
    <x v="0"/>
    <x v="2"/>
    <n v="24"/>
    <n v="20"/>
    <n v="44"/>
    <n v="0"/>
    <n v="0"/>
    <n v="0"/>
    <n v="0"/>
    <n v="0"/>
    <n v="8"/>
    <n v="4"/>
    <n v="4"/>
    <n v="8"/>
    <n v="0"/>
    <n v="13"/>
    <n v="23"/>
    <n v="36"/>
    <n v="0"/>
    <n v="0"/>
    <n v="0"/>
    <n v="0"/>
    <n v="0"/>
    <n v="0"/>
    <n v="0"/>
    <n v="0"/>
    <n v="0"/>
  </r>
  <r>
    <x v="3"/>
    <x v="79"/>
    <x v="0"/>
    <x v="5"/>
    <x v="5"/>
    <x v="0"/>
    <x v="453"/>
    <x v="0"/>
    <x v="2"/>
    <n v="10"/>
    <n v="9"/>
    <n v="19"/>
    <n v="0"/>
    <n v="0"/>
    <n v="1"/>
    <n v="1"/>
    <n v="0"/>
    <n v="8"/>
    <n v="3"/>
    <n v="5"/>
    <n v="8"/>
    <n v="0"/>
    <n v="14"/>
    <n v="19"/>
    <n v="33"/>
    <n v="0"/>
    <n v="0"/>
    <n v="0"/>
    <n v="0"/>
    <n v="0"/>
    <n v="0"/>
    <n v="0"/>
    <n v="0"/>
    <n v="0"/>
  </r>
  <r>
    <x v="3"/>
    <x v="23"/>
    <x v="0"/>
    <x v="5"/>
    <x v="5"/>
    <x v="0"/>
    <x v="454"/>
    <x v="0"/>
    <x v="2"/>
    <n v="0"/>
    <n v="2"/>
    <n v="2"/>
    <n v="0"/>
    <n v="1"/>
    <n v="1"/>
    <n v="2"/>
    <n v="0"/>
    <n v="0"/>
    <n v="0"/>
    <n v="0"/>
    <n v="0"/>
    <n v="0"/>
    <n v="4"/>
    <n v="4"/>
    <n v="8"/>
    <n v="0"/>
    <n v="0"/>
    <n v="0"/>
    <n v="0"/>
    <n v="0"/>
    <n v="0"/>
    <n v="0"/>
    <n v="0"/>
    <n v="0"/>
  </r>
  <r>
    <x v="53"/>
    <x v="82"/>
    <x v="0"/>
    <x v="5"/>
    <x v="5"/>
    <x v="0"/>
    <x v="455"/>
    <x v="1"/>
    <x v="1"/>
    <n v="12"/>
    <n v="12"/>
    <n v="24"/>
    <n v="0"/>
    <n v="12"/>
    <n v="12"/>
    <n v="24"/>
    <n v="0"/>
    <n v="20"/>
    <n v="10"/>
    <n v="6"/>
    <n v="16"/>
    <n v="0"/>
    <n v="43"/>
    <n v="63"/>
    <n v="106"/>
    <n v="0"/>
    <n v="0"/>
    <n v="0"/>
    <n v="0"/>
    <n v="0"/>
    <n v="0"/>
    <n v="0"/>
    <n v="0"/>
    <n v="0"/>
  </r>
  <r>
    <x v="54"/>
    <x v="83"/>
    <x v="2"/>
    <x v="5"/>
    <x v="5"/>
    <x v="0"/>
    <x v="455"/>
    <x v="1"/>
    <x v="1"/>
    <n v="16"/>
    <n v="6"/>
    <n v="22"/>
    <n v="0"/>
    <n v="1"/>
    <n v="1"/>
    <n v="2"/>
    <n v="0"/>
    <n v="0"/>
    <n v="0"/>
    <n v="0"/>
    <n v="0"/>
    <n v="0"/>
    <n v="9"/>
    <n v="4"/>
    <n v="13"/>
    <n v="0"/>
    <n v="0"/>
    <n v="0"/>
    <n v="0"/>
    <n v="0"/>
    <n v="0"/>
    <n v="0"/>
    <n v="0"/>
    <n v="0"/>
  </r>
  <r>
    <x v="54"/>
    <x v="83"/>
    <x v="2"/>
    <x v="5"/>
    <x v="5"/>
    <x v="0"/>
    <x v="456"/>
    <x v="1"/>
    <x v="1"/>
    <n v="0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0"/>
    <n v="0"/>
  </r>
  <r>
    <x v="54"/>
    <x v="83"/>
    <x v="2"/>
    <x v="5"/>
    <x v="5"/>
    <x v="0"/>
    <x v="457"/>
    <x v="1"/>
    <x v="1"/>
    <n v="8"/>
    <n v="5"/>
    <n v="13"/>
    <n v="0"/>
    <n v="0"/>
    <n v="0"/>
    <n v="0"/>
    <n v="0"/>
    <n v="0"/>
    <n v="0"/>
    <n v="0"/>
    <n v="0"/>
    <n v="0"/>
    <n v="15"/>
    <n v="10"/>
    <n v="25"/>
    <n v="0"/>
    <n v="0"/>
    <n v="0"/>
    <n v="0"/>
    <n v="0"/>
    <n v="0"/>
    <n v="0"/>
    <n v="0"/>
    <n v="0"/>
  </r>
  <r>
    <x v="16"/>
    <x v="26"/>
    <x v="0"/>
    <x v="5"/>
    <x v="5"/>
    <x v="0"/>
    <x v="458"/>
    <x v="1"/>
    <x v="1"/>
    <n v="6"/>
    <n v="3"/>
    <n v="9"/>
    <n v="0"/>
    <n v="3"/>
    <n v="1"/>
    <n v="4"/>
    <n v="0"/>
    <n v="20"/>
    <n v="4"/>
    <n v="2"/>
    <n v="6"/>
    <n v="0"/>
    <n v="16"/>
    <n v="11"/>
    <n v="27"/>
    <n v="0"/>
    <n v="0"/>
    <n v="0"/>
    <n v="0"/>
    <n v="0"/>
    <n v="0"/>
    <n v="0"/>
    <n v="0"/>
    <n v="0"/>
  </r>
  <r>
    <x v="16"/>
    <x v="26"/>
    <x v="0"/>
    <x v="5"/>
    <x v="5"/>
    <x v="0"/>
    <x v="459"/>
    <x v="1"/>
    <x v="1"/>
    <n v="5"/>
    <n v="4"/>
    <n v="9"/>
    <n v="0"/>
    <n v="0"/>
    <n v="0"/>
    <n v="0"/>
    <n v="0"/>
    <n v="20"/>
    <n v="2"/>
    <n v="4"/>
    <n v="6"/>
    <n v="0"/>
    <n v="23"/>
    <n v="22"/>
    <n v="45"/>
    <n v="0"/>
    <n v="0"/>
    <n v="0"/>
    <n v="0"/>
    <n v="0"/>
    <n v="0"/>
    <n v="0"/>
    <n v="0"/>
    <n v="0"/>
  </r>
  <r>
    <x v="16"/>
    <x v="26"/>
    <x v="0"/>
    <x v="5"/>
    <x v="5"/>
    <x v="0"/>
    <x v="431"/>
    <x v="1"/>
    <x v="1"/>
    <n v="8"/>
    <n v="8"/>
    <n v="16"/>
    <n v="0"/>
    <n v="0"/>
    <n v="0"/>
    <n v="0"/>
    <n v="0"/>
    <n v="20"/>
    <n v="15"/>
    <n v="7"/>
    <n v="22"/>
    <n v="0"/>
    <n v="61"/>
    <n v="28"/>
    <n v="89"/>
    <n v="0"/>
    <n v="0"/>
    <n v="0"/>
    <n v="0"/>
    <n v="0"/>
    <n v="0"/>
    <n v="0"/>
    <n v="0"/>
    <n v="0"/>
  </r>
  <r>
    <x v="68"/>
    <x v="109"/>
    <x v="4"/>
    <x v="5"/>
    <x v="5"/>
    <x v="0"/>
    <x v="460"/>
    <x v="0"/>
    <x v="4"/>
    <n v="10"/>
    <n v="24"/>
    <n v="34"/>
    <n v="0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8"/>
    <x v="113"/>
    <x v="2"/>
    <x v="5"/>
    <x v="5"/>
    <x v="0"/>
    <x v="460"/>
    <x v="0"/>
    <x v="4"/>
    <n v="0"/>
    <n v="0"/>
    <n v="0"/>
    <n v="0"/>
    <n v="0"/>
    <n v="4"/>
    <n v="4"/>
    <n v="0"/>
    <n v="20"/>
    <n v="7"/>
    <n v="11"/>
    <n v="18"/>
    <n v="0"/>
    <n v="10"/>
    <n v="14"/>
    <n v="24"/>
    <n v="0"/>
    <n v="0"/>
    <n v="0"/>
    <n v="0"/>
    <n v="0"/>
    <n v="0"/>
    <n v="0"/>
    <n v="0"/>
    <n v="0"/>
  </r>
  <r>
    <x v="17"/>
    <x v="154"/>
    <x v="7"/>
    <x v="5"/>
    <x v="5"/>
    <x v="0"/>
    <x v="461"/>
    <x v="1"/>
    <x v="1"/>
    <n v="0"/>
    <n v="0"/>
    <n v="0"/>
    <n v="0"/>
    <n v="0"/>
    <n v="0"/>
    <n v="0"/>
    <n v="0"/>
    <n v="0"/>
    <n v="0"/>
    <n v="0"/>
    <n v="0"/>
    <n v="0"/>
    <n v="13"/>
    <n v="20"/>
    <n v="33"/>
    <n v="1"/>
    <n v="0"/>
    <n v="1"/>
    <n v="0"/>
    <n v="1"/>
    <n v="0"/>
    <n v="0"/>
    <n v="0"/>
    <n v="0"/>
  </r>
  <r>
    <x v="17"/>
    <x v="27"/>
    <x v="0"/>
    <x v="5"/>
    <x v="5"/>
    <x v="0"/>
    <x v="462"/>
    <x v="1"/>
    <x v="1"/>
    <n v="9"/>
    <n v="5"/>
    <n v="14"/>
    <n v="0"/>
    <n v="9"/>
    <n v="5"/>
    <n v="14"/>
    <n v="0"/>
    <n v="10"/>
    <n v="0"/>
    <n v="0"/>
    <n v="0"/>
    <n v="0"/>
    <n v="5"/>
    <n v="0"/>
    <n v="5"/>
    <n v="0"/>
    <n v="0"/>
    <n v="0"/>
    <n v="0"/>
    <n v="0"/>
    <n v="0"/>
    <n v="0"/>
    <n v="0"/>
    <n v="0"/>
  </r>
  <r>
    <x v="17"/>
    <x v="27"/>
    <x v="0"/>
    <x v="5"/>
    <x v="5"/>
    <x v="0"/>
    <x v="463"/>
    <x v="1"/>
    <x v="1"/>
    <n v="13"/>
    <n v="6"/>
    <n v="19"/>
    <n v="0"/>
    <n v="6"/>
    <n v="5"/>
    <n v="11"/>
    <n v="0"/>
    <n v="18"/>
    <n v="7"/>
    <n v="7"/>
    <n v="14"/>
    <n v="0"/>
    <n v="21"/>
    <n v="27"/>
    <n v="48"/>
    <n v="0"/>
    <n v="0"/>
    <n v="0"/>
    <n v="0"/>
    <n v="0"/>
    <n v="0"/>
    <n v="0"/>
    <n v="0"/>
    <n v="0"/>
  </r>
  <r>
    <x v="18"/>
    <x v="28"/>
    <x v="2"/>
    <x v="5"/>
    <x v="5"/>
    <x v="0"/>
    <x v="462"/>
    <x v="1"/>
    <x v="1"/>
    <n v="8"/>
    <n v="5"/>
    <n v="13"/>
    <n v="0"/>
    <n v="8"/>
    <n v="5"/>
    <n v="13"/>
    <n v="0"/>
    <n v="30"/>
    <n v="7"/>
    <n v="5"/>
    <n v="12"/>
    <n v="0"/>
    <n v="25"/>
    <n v="13"/>
    <n v="38"/>
    <n v="0"/>
    <n v="0"/>
    <n v="0"/>
    <n v="0"/>
    <n v="0"/>
    <n v="0"/>
    <n v="0"/>
    <n v="0"/>
    <n v="0"/>
  </r>
  <r>
    <x v="18"/>
    <x v="28"/>
    <x v="2"/>
    <x v="5"/>
    <x v="5"/>
    <x v="0"/>
    <x v="464"/>
    <x v="1"/>
    <x v="1"/>
    <n v="7"/>
    <n v="1"/>
    <n v="8"/>
    <n v="0"/>
    <n v="7"/>
    <n v="1"/>
    <n v="8"/>
    <n v="0"/>
    <n v="30"/>
    <n v="7"/>
    <n v="6"/>
    <n v="13"/>
    <n v="0"/>
    <n v="20"/>
    <n v="18"/>
    <n v="38"/>
    <n v="0"/>
    <n v="0"/>
    <n v="0"/>
    <n v="0"/>
    <n v="0"/>
    <n v="0"/>
    <n v="0"/>
    <n v="0"/>
    <n v="0"/>
  </r>
  <r>
    <x v="95"/>
    <x v="155"/>
    <x v="0"/>
    <x v="5"/>
    <x v="5"/>
    <x v="1"/>
    <x v="465"/>
    <x v="1"/>
    <x v="1"/>
    <n v="0"/>
    <n v="0"/>
    <n v="0"/>
    <n v="0"/>
    <n v="0"/>
    <n v="0"/>
    <n v="0"/>
    <n v="0"/>
    <n v="10"/>
    <n v="4"/>
    <n v="6"/>
    <n v="10"/>
    <n v="0"/>
    <n v="9"/>
    <n v="11"/>
    <n v="20"/>
    <n v="0"/>
    <n v="0"/>
    <n v="0"/>
    <n v="0"/>
    <n v="0"/>
    <n v="0"/>
    <n v="0"/>
    <n v="0"/>
    <n v="0"/>
  </r>
  <r>
    <x v="87"/>
    <x v="146"/>
    <x v="0"/>
    <x v="5"/>
    <x v="5"/>
    <x v="1"/>
    <x v="466"/>
    <x v="1"/>
    <x v="1"/>
    <n v="0"/>
    <n v="0"/>
    <n v="0"/>
    <n v="0"/>
    <n v="0"/>
    <n v="0"/>
    <n v="0"/>
    <n v="0"/>
    <n v="15"/>
    <n v="0"/>
    <n v="0"/>
    <n v="0"/>
    <n v="0"/>
    <n v="3"/>
    <n v="1"/>
    <n v="4"/>
    <n v="0"/>
    <n v="0"/>
    <n v="0"/>
    <n v="0"/>
    <n v="0"/>
    <n v="0"/>
    <n v="0"/>
    <n v="0"/>
    <n v="0"/>
  </r>
  <r>
    <x v="32"/>
    <x v="51"/>
    <x v="0"/>
    <x v="5"/>
    <x v="5"/>
    <x v="1"/>
    <x v="467"/>
    <x v="1"/>
    <x v="1"/>
    <n v="12"/>
    <n v="5"/>
    <n v="17"/>
    <n v="0"/>
    <n v="12"/>
    <n v="5"/>
    <n v="17"/>
    <n v="0"/>
    <n v="30"/>
    <n v="2"/>
    <n v="5"/>
    <n v="7"/>
    <n v="0"/>
    <n v="10"/>
    <n v="8"/>
    <n v="18"/>
    <n v="0"/>
    <n v="0"/>
    <n v="0"/>
    <n v="0"/>
    <n v="0"/>
    <n v="0"/>
    <n v="0"/>
    <n v="0"/>
    <n v="0"/>
  </r>
  <r>
    <x v="32"/>
    <x v="51"/>
    <x v="0"/>
    <x v="5"/>
    <x v="5"/>
    <x v="1"/>
    <x v="468"/>
    <x v="1"/>
    <x v="1"/>
    <n v="0"/>
    <n v="0"/>
    <n v="0"/>
    <n v="0"/>
    <n v="0"/>
    <n v="0"/>
    <n v="0"/>
    <n v="0"/>
    <n v="20"/>
    <n v="5"/>
    <n v="7"/>
    <n v="12"/>
    <n v="0"/>
    <n v="8"/>
    <n v="9"/>
    <n v="17"/>
    <n v="0"/>
    <n v="0"/>
    <n v="0"/>
    <n v="0"/>
    <n v="0"/>
    <n v="0"/>
    <n v="0"/>
    <n v="0"/>
    <n v="0"/>
  </r>
  <r>
    <x v="96"/>
    <x v="156"/>
    <x v="0"/>
    <x v="5"/>
    <x v="5"/>
    <x v="1"/>
    <x v="469"/>
    <x v="1"/>
    <x v="1"/>
    <n v="0"/>
    <n v="0"/>
    <n v="0"/>
    <n v="0"/>
    <n v="0"/>
    <n v="0"/>
    <n v="0"/>
    <n v="0"/>
    <n v="30"/>
    <n v="2"/>
    <n v="8"/>
    <n v="10"/>
    <n v="0"/>
    <n v="2"/>
    <n v="8"/>
    <n v="10"/>
    <n v="0"/>
    <n v="0"/>
    <n v="0"/>
    <n v="0"/>
    <n v="0"/>
    <n v="0"/>
    <n v="0"/>
    <n v="0"/>
    <n v="0"/>
  </r>
  <r>
    <x v="97"/>
    <x v="157"/>
    <x v="0"/>
    <x v="5"/>
    <x v="5"/>
    <x v="1"/>
    <x v="470"/>
    <x v="1"/>
    <x v="1"/>
    <n v="1"/>
    <n v="11"/>
    <n v="12"/>
    <n v="0"/>
    <n v="1"/>
    <n v="6"/>
    <n v="7"/>
    <n v="0"/>
    <n v="25"/>
    <n v="6"/>
    <n v="11"/>
    <n v="17"/>
    <n v="0"/>
    <n v="11"/>
    <n v="35"/>
    <n v="46"/>
    <n v="0"/>
    <n v="0"/>
    <n v="0"/>
    <n v="0"/>
    <n v="0"/>
    <n v="0"/>
    <n v="0"/>
    <n v="0"/>
    <n v="0"/>
  </r>
  <r>
    <x v="97"/>
    <x v="157"/>
    <x v="0"/>
    <x v="5"/>
    <x v="5"/>
    <x v="1"/>
    <x v="471"/>
    <x v="1"/>
    <x v="1"/>
    <n v="0"/>
    <n v="7"/>
    <n v="7"/>
    <n v="0"/>
    <n v="0"/>
    <n v="6"/>
    <n v="6"/>
    <n v="0"/>
    <n v="25"/>
    <n v="1"/>
    <n v="14"/>
    <n v="15"/>
    <n v="0"/>
    <n v="1"/>
    <n v="38"/>
    <n v="39"/>
    <n v="0"/>
    <n v="0"/>
    <n v="0"/>
    <n v="0"/>
    <n v="0"/>
    <n v="0"/>
    <n v="0"/>
    <n v="0"/>
    <n v="0"/>
  </r>
  <r>
    <x v="97"/>
    <x v="158"/>
    <x v="2"/>
    <x v="5"/>
    <x v="5"/>
    <x v="1"/>
    <x v="470"/>
    <x v="1"/>
    <x v="1"/>
    <n v="1"/>
    <n v="7"/>
    <n v="8"/>
    <n v="0"/>
    <n v="1"/>
    <n v="5"/>
    <n v="6"/>
    <n v="0"/>
    <n v="25"/>
    <n v="2"/>
    <n v="10"/>
    <n v="12"/>
    <n v="0"/>
    <n v="8"/>
    <n v="33"/>
    <n v="41"/>
    <n v="0"/>
    <n v="0"/>
    <n v="0"/>
    <n v="0"/>
    <n v="0"/>
    <n v="0"/>
    <n v="0"/>
    <n v="0"/>
    <n v="0"/>
  </r>
  <r>
    <x v="82"/>
    <x v="139"/>
    <x v="0"/>
    <x v="5"/>
    <x v="5"/>
    <x v="1"/>
    <x v="472"/>
    <x v="1"/>
    <x v="1"/>
    <n v="2"/>
    <n v="6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8"/>
    <x v="110"/>
    <x v="0"/>
    <x v="5"/>
    <x v="5"/>
    <x v="1"/>
    <x v="460"/>
    <x v="0"/>
    <x v="4"/>
    <n v="5"/>
    <n v="9"/>
    <n v="14"/>
    <n v="0"/>
    <n v="4"/>
    <n v="2"/>
    <n v="6"/>
    <n v="0"/>
    <n v="20"/>
    <n v="4"/>
    <n v="10"/>
    <n v="14"/>
    <n v="0"/>
    <n v="8"/>
    <n v="16"/>
    <n v="24"/>
    <n v="0"/>
    <n v="0"/>
    <n v="0"/>
    <n v="0"/>
    <n v="0"/>
    <n v="0"/>
    <n v="0"/>
    <n v="0"/>
    <n v="0"/>
  </r>
  <r>
    <x v="2"/>
    <x v="20"/>
    <x v="2"/>
    <x v="5"/>
    <x v="5"/>
    <x v="2"/>
    <x v="473"/>
    <x v="0"/>
    <x v="2"/>
    <n v="1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20"/>
    <x v="2"/>
    <x v="5"/>
    <x v="5"/>
    <x v="2"/>
    <x v="474"/>
    <x v="0"/>
    <x v="2"/>
    <n v="0"/>
    <n v="3"/>
    <n v="3"/>
    <n v="0"/>
    <n v="0"/>
    <n v="3"/>
    <n v="3"/>
    <n v="0"/>
    <n v="0"/>
    <n v="0"/>
    <n v="0"/>
    <n v="0"/>
    <n v="0"/>
    <n v="0"/>
    <n v="1"/>
    <n v="1"/>
    <n v="0"/>
    <n v="0"/>
    <n v="0"/>
    <n v="0"/>
    <n v="0"/>
    <n v="0"/>
    <n v="0"/>
    <n v="0"/>
    <n v="0"/>
  </r>
  <r>
    <x v="2"/>
    <x v="20"/>
    <x v="2"/>
    <x v="5"/>
    <x v="5"/>
    <x v="2"/>
    <x v="475"/>
    <x v="0"/>
    <x v="2"/>
    <n v="2"/>
    <n v="5"/>
    <n v="7"/>
    <n v="0"/>
    <n v="2"/>
    <n v="5"/>
    <n v="7"/>
    <n v="0"/>
    <n v="7"/>
    <n v="3"/>
    <n v="4"/>
    <n v="7"/>
    <n v="0"/>
    <n v="9"/>
    <n v="9"/>
    <n v="18"/>
    <n v="0"/>
    <n v="0"/>
    <n v="0"/>
    <n v="0"/>
    <n v="0"/>
    <n v="0"/>
    <n v="0"/>
    <n v="0"/>
    <n v="0"/>
  </r>
  <r>
    <x v="3"/>
    <x v="73"/>
    <x v="2"/>
    <x v="5"/>
    <x v="5"/>
    <x v="2"/>
    <x v="429"/>
    <x v="0"/>
    <x v="2"/>
    <n v="9"/>
    <n v="9"/>
    <n v="18"/>
    <n v="0"/>
    <n v="0"/>
    <n v="0"/>
    <n v="0"/>
    <n v="0"/>
    <n v="2"/>
    <n v="2"/>
    <n v="0"/>
    <n v="2"/>
    <n v="0"/>
    <n v="16"/>
    <n v="6"/>
    <n v="22"/>
    <n v="0"/>
    <n v="0"/>
    <n v="0"/>
    <n v="0"/>
    <n v="0"/>
    <n v="0"/>
    <n v="0"/>
    <n v="0"/>
    <n v="0"/>
  </r>
  <r>
    <x v="3"/>
    <x v="73"/>
    <x v="2"/>
    <x v="5"/>
    <x v="5"/>
    <x v="2"/>
    <x v="442"/>
    <x v="0"/>
    <x v="2"/>
    <n v="5"/>
    <n v="3"/>
    <n v="8"/>
    <n v="0"/>
    <n v="0"/>
    <n v="0"/>
    <n v="0"/>
    <n v="0"/>
    <n v="2"/>
    <n v="1"/>
    <n v="1"/>
    <n v="2"/>
    <n v="0"/>
    <n v="12"/>
    <n v="10"/>
    <n v="22"/>
    <n v="0"/>
    <n v="0"/>
    <n v="0"/>
    <n v="0"/>
    <n v="0"/>
    <n v="0"/>
    <n v="0"/>
    <n v="0"/>
    <n v="0"/>
  </r>
  <r>
    <x v="3"/>
    <x v="73"/>
    <x v="2"/>
    <x v="5"/>
    <x v="5"/>
    <x v="2"/>
    <x v="476"/>
    <x v="0"/>
    <x v="2"/>
    <n v="1"/>
    <n v="4"/>
    <n v="5"/>
    <n v="0"/>
    <n v="0"/>
    <n v="1"/>
    <n v="1"/>
    <n v="0"/>
    <n v="3"/>
    <n v="0"/>
    <n v="3"/>
    <n v="3"/>
    <n v="0"/>
    <n v="3"/>
    <n v="13"/>
    <n v="16"/>
    <n v="0"/>
    <n v="0"/>
    <n v="0"/>
    <n v="0"/>
    <n v="0"/>
    <n v="0"/>
    <n v="0"/>
    <n v="0"/>
    <n v="0"/>
  </r>
  <r>
    <x v="3"/>
    <x v="41"/>
    <x v="0"/>
    <x v="5"/>
    <x v="5"/>
    <x v="2"/>
    <x v="429"/>
    <x v="0"/>
    <x v="2"/>
    <n v="16"/>
    <n v="7"/>
    <n v="23"/>
    <n v="0"/>
    <n v="15"/>
    <n v="7"/>
    <n v="22"/>
    <n v="0"/>
    <n v="11"/>
    <n v="5"/>
    <n v="6"/>
    <n v="11"/>
    <n v="0"/>
    <n v="38"/>
    <n v="22"/>
    <n v="60"/>
    <n v="0"/>
    <n v="0"/>
    <n v="0"/>
    <n v="0"/>
    <n v="0"/>
    <n v="4"/>
    <n v="1"/>
    <n v="5"/>
    <n v="0"/>
  </r>
  <r>
    <x v="3"/>
    <x v="41"/>
    <x v="0"/>
    <x v="5"/>
    <x v="5"/>
    <x v="2"/>
    <x v="413"/>
    <x v="0"/>
    <x v="2"/>
    <n v="7"/>
    <n v="8"/>
    <n v="15"/>
    <n v="0"/>
    <n v="1"/>
    <n v="2"/>
    <n v="3"/>
    <n v="0"/>
    <n v="10"/>
    <n v="4"/>
    <n v="6"/>
    <n v="10"/>
    <n v="0"/>
    <n v="18"/>
    <n v="34"/>
    <n v="52"/>
    <n v="0"/>
    <n v="0"/>
    <n v="0"/>
    <n v="0"/>
    <n v="0"/>
    <n v="1"/>
    <n v="6"/>
    <n v="7"/>
    <n v="0"/>
  </r>
  <r>
    <x v="3"/>
    <x v="41"/>
    <x v="0"/>
    <x v="5"/>
    <x v="5"/>
    <x v="2"/>
    <x v="442"/>
    <x v="0"/>
    <x v="2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</r>
  <r>
    <x v="3"/>
    <x v="41"/>
    <x v="0"/>
    <x v="5"/>
    <x v="5"/>
    <x v="2"/>
    <x v="448"/>
    <x v="0"/>
    <x v="2"/>
    <n v="5"/>
    <n v="2"/>
    <n v="7"/>
    <n v="0"/>
    <n v="17"/>
    <n v="11"/>
    <n v="28"/>
    <n v="0"/>
    <n v="4"/>
    <n v="2"/>
    <n v="2"/>
    <n v="4"/>
    <n v="0"/>
    <n v="8"/>
    <n v="11"/>
    <n v="19"/>
    <n v="0"/>
    <n v="0"/>
    <n v="0"/>
    <n v="0"/>
    <n v="0"/>
    <n v="1"/>
    <n v="2"/>
    <n v="3"/>
    <n v="0"/>
  </r>
  <r>
    <x v="3"/>
    <x v="81"/>
    <x v="7"/>
    <x v="5"/>
    <x v="5"/>
    <x v="2"/>
    <x v="477"/>
    <x v="0"/>
    <x v="2"/>
    <n v="7"/>
    <n v="5"/>
    <n v="12"/>
    <n v="0"/>
    <n v="7"/>
    <n v="5"/>
    <n v="12"/>
    <n v="0"/>
    <n v="1"/>
    <n v="0"/>
    <n v="1"/>
    <n v="1"/>
    <n v="0"/>
    <n v="1"/>
    <n v="6"/>
    <n v="7"/>
    <n v="0"/>
    <n v="0"/>
    <n v="0"/>
    <n v="0"/>
    <n v="0"/>
    <n v="0"/>
    <n v="0"/>
    <n v="0"/>
    <n v="0"/>
  </r>
  <r>
    <x v="20"/>
    <x v="30"/>
    <x v="2"/>
    <x v="5"/>
    <x v="3"/>
    <x v="0"/>
    <x v="478"/>
    <x v="1"/>
    <x v="1"/>
    <n v="0"/>
    <n v="0"/>
    <n v="0"/>
    <n v="0"/>
    <n v="0"/>
    <n v="0"/>
    <n v="0"/>
    <n v="0"/>
    <n v="80"/>
    <n v="4"/>
    <n v="7"/>
    <n v="11"/>
    <n v="0"/>
    <n v="14"/>
    <n v="15"/>
    <n v="29"/>
    <n v="0"/>
    <n v="0"/>
    <n v="0"/>
    <n v="0"/>
    <n v="0"/>
    <n v="0"/>
    <n v="0"/>
    <n v="0"/>
    <n v="0"/>
  </r>
  <r>
    <x v="90"/>
    <x v="149"/>
    <x v="0"/>
    <x v="5"/>
    <x v="3"/>
    <x v="0"/>
    <x v="479"/>
    <x v="1"/>
    <x v="1"/>
    <n v="0"/>
    <n v="9"/>
    <n v="9"/>
    <n v="0"/>
    <n v="0"/>
    <n v="2"/>
    <n v="2"/>
    <n v="0"/>
    <n v="20"/>
    <n v="1"/>
    <n v="16"/>
    <n v="17"/>
    <n v="0"/>
    <n v="1"/>
    <n v="22"/>
    <n v="23"/>
    <n v="0"/>
    <n v="0"/>
    <n v="0"/>
    <n v="0"/>
    <n v="0"/>
    <n v="0"/>
    <n v="0"/>
    <n v="0"/>
    <n v="0"/>
  </r>
  <r>
    <x v="34"/>
    <x v="53"/>
    <x v="7"/>
    <x v="5"/>
    <x v="3"/>
    <x v="0"/>
    <x v="480"/>
    <x v="1"/>
    <x v="1"/>
    <n v="1"/>
    <n v="4"/>
    <n v="5"/>
    <n v="0"/>
    <n v="1"/>
    <n v="4"/>
    <n v="5"/>
    <n v="0"/>
    <n v="200"/>
    <n v="0"/>
    <n v="0"/>
    <n v="0"/>
    <n v="0"/>
    <n v="8"/>
    <n v="22"/>
    <n v="30"/>
    <n v="0"/>
    <n v="0"/>
    <n v="0"/>
    <n v="0"/>
    <n v="0"/>
    <n v="0"/>
    <n v="0"/>
    <n v="0"/>
    <n v="0"/>
  </r>
  <r>
    <x v="83"/>
    <x v="159"/>
    <x v="5"/>
    <x v="5"/>
    <x v="3"/>
    <x v="0"/>
    <x v="481"/>
    <x v="1"/>
    <x v="1"/>
    <n v="14"/>
    <n v="38"/>
    <n v="52"/>
    <n v="0"/>
    <n v="14"/>
    <n v="38"/>
    <n v="52"/>
    <n v="0"/>
    <n v="150"/>
    <n v="0"/>
    <n v="0"/>
    <n v="0"/>
    <n v="0"/>
    <n v="3"/>
    <n v="6"/>
    <n v="9"/>
    <n v="0"/>
    <n v="0"/>
    <n v="0"/>
    <n v="0"/>
    <n v="0"/>
    <n v="0"/>
    <n v="0"/>
    <n v="0"/>
    <n v="0"/>
  </r>
  <r>
    <x v="83"/>
    <x v="141"/>
    <x v="0"/>
    <x v="5"/>
    <x v="3"/>
    <x v="0"/>
    <x v="481"/>
    <x v="1"/>
    <x v="1"/>
    <n v="13"/>
    <n v="22"/>
    <n v="35"/>
    <n v="0"/>
    <n v="13"/>
    <n v="22"/>
    <n v="35"/>
    <n v="0"/>
    <n v="150"/>
    <n v="0"/>
    <n v="0"/>
    <n v="0"/>
    <n v="0"/>
    <n v="8"/>
    <n v="14"/>
    <n v="22"/>
    <n v="0"/>
    <n v="0"/>
    <n v="0"/>
    <n v="0"/>
    <n v="0"/>
    <n v="0"/>
    <n v="0"/>
    <n v="0"/>
    <n v="0"/>
  </r>
  <r>
    <x v="84"/>
    <x v="142"/>
    <x v="0"/>
    <x v="5"/>
    <x v="3"/>
    <x v="0"/>
    <x v="482"/>
    <x v="1"/>
    <x v="1"/>
    <n v="9"/>
    <n v="26"/>
    <n v="35"/>
    <n v="0"/>
    <n v="9"/>
    <n v="26"/>
    <n v="35"/>
    <n v="0"/>
    <n v="40"/>
    <n v="4"/>
    <n v="28"/>
    <n v="32"/>
    <n v="0"/>
    <n v="14"/>
    <n v="65"/>
    <n v="79"/>
    <n v="0"/>
    <n v="0"/>
    <n v="0"/>
    <n v="0"/>
    <n v="0"/>
    <n v="0"/>
    <n v="0"/>
    <n v="0"/>
    <n v="0"/>
  </r>
  <r>
    <x v="98"/>
    <x v="160"/>
    <x v="0"/>
    <x v="5"/>
    <x v="3"/>
    <x v="0"/>
    <x v="483"/>
    <x v="1"/>
    <x v="1"/>
    <n v="1"/>
    <n v="6"/>
    <n v="7"/>
    <n v="0"/>
    <n v="1"/>
    <n v="3"/>
    <n v="4"/>
    <n v="0"/>
    <n v="20"/>
    <n v="0"/>
    <n v="6"/>
    <n v="6"/>
    <n v="0"/>
    <n v="0"/>
    <n v="6"/>
    <n v="6"/>
    <n v="0"/>
    <n v="0"/>
    <n v="0"/>
    <n v="0"/>
    <n v="0"/>
    <n v="0"/>
    <n v="0"/>
    <n v="0"/>
    <n v="0"/>
  </r>
  <r>
    <x v="98"/>
    <x v="160"/>
    <x v="0"/>
    <x v="5"/>
    <x v="3"/>
    <x v="0"/>
    <x v="484"/>
    <x v="1"/>
    <x v="1"/>
    <n v="6"/>
    <n v="13"/>
    <n v="19"/>
    <n v="0"/>
    <n v="9"/>
    <n v="4"/>
    <n v="13"/>
    <n v="0"/>
    <n v="20"/>
    <n v="1"/>
    <n v="6"/>
    <n v="7"/>
    <n v="0"/>
    <n v="7"/>
    <n v="25"/>
    <n v="32"/>
    <n v="0"/>
    <n v="0"/>
    <n v="0"/>
    <n v="0"/>
    <n v="0"/>
    <n v="0"/>
    <n v="0"/>
    <n v="0"/>
    <n v="0"/>
  </r>
  <r>
    <x v="2"/>
    <x v="3"/>
    <x v="2"/>
    <x v="5"/>
    <x v="3"/>
    <x v="0"/>
    <x v="485"/>
    <x v="0"/>
    <x v="2"/>
    <n v="7"/>
    <n v="6"/>
    <n v="13"/>
    <n v="0"/>
    <n v="1"/>
    <n v="2"/>
    <n v="3"/>
    <n v="0"/>
    <n v="20"/>
    <n v="5"/>
    <n v="15"/>
    <n v="20"/>
    <n v="0"/>
    <n v="5"/>
    <n v="16"/>
    <n v="21"/>
    <n v="0"/>
    <n v="0"/>
    <n v="0"/>
    <n v="0"/>
    <n v="0"/>
    <n v="0"/>
    <n v="0"/>
    <n v="0"/>
    <n v="0"/>
  </r>
  <r>
    <x v="2"/>
    <x v="20"/>
    <x v="2"/>
    <x v="5"/>
    <x v="3"/>
    <x v="0"/>
    <x v="486"/>
    <x v="0"/>
    <x v="2"/>
    <n v="5"/>
    <n v="19"/>
    <n v="24"/>
    <n v="0"/>
    <n v="0"/>
    <n v="0"/>
    <n v="0"/>
    <n v="0"/>
    <n v="0"/>
    <n v="0"/>
    <n v="0"/>
    <n v="0"/>
    <n v="0"/>
    <n v="8"/>
    <n v="46"/>
    <n v="54"/>
    <n v="0"/>
    <n v="0"/>
    <n v="0"/>
    <n v="0"/>
    <n v="0"/>
    <n v="0"/>
    <n v="0"/>
    <n v="0"/>
    <n v="0"/>
  </r>
  <r>
    <x v="2"/>
    <x v="20"/>
    <x v="2"/>
    <x v="5"/>
    <x v="3"/>
    <x v="0"/>
    <x v="487"/>
    <x v="0"/>
    <x v="2"/>
    <n v="12"/>
    <n v="8"/>
    <n v="20"/>
    <n v="1"/>
    <n v="3"/>
    <n v="0"/>
    <n v="3"/>
    <n v="0"/>
    <n v="10"/>
    <n v="3"/>
    <n v="7"/>
    <n v="10"/>
    <n v="0"/>
    <n v="11"/>
    <n v="16"/>
    <n v="27"/>
    <n v="0"/>
    <n v="0"/>
    <n v="0"/>
    <n v="0"/>
    <n v="0"/>
    <n v="0"/>
    <n v="0"/>
    <n v="0"/>
    <n v="0"/>
  </r>
  <r>
    <x v="3"/>
    <x v="104"/>
    <x v="0"/>
    <x v="5"/>
    <x v="3"/>
    <x v="0"/>
    <x v="488"/>
    <x v="0"/>
    <x v="2"/>
    <n v="4"/>
    <n v="7"/>
    <n v="11"/>
    <n v="0"/>
    <n v="2"/>
    <n v="2"/>
    <n v="4"/>
    <n v="0"/>
    <n v="15"/>
    <n v="1"/>
    <n v="10"/>
    <n v="11"/>
    <n v="0"/>
    <n v="19"/>
    <n v="45"/>
    <n v="64"/>
    <n v="1"/>
    <n v="0"/>
    <n v="1"/>
    <n v="0"/>
    <n v="1"/>
    <n v="1"/>
    <n v="0"/>
    <n v="1"/>
    <n v="1"/>
  </r>
  <r>
    <x v="3"/>
    <x v="104"/>
    <x v="0"/>
    <x v="5"/>
    <x v="3"/>
    <x v="0"/>
    <x v="489"/>
    <x v="0"/>
    <x v="2"/>
    <n v="2"/>
    <n v="11"/>
    <n v="13"/>
    <n v="0"/>
    <n v="0"/>
    <n v="2"/>
    <n v="2"/>
    <n v="0"/>
    <n v="20"/>
    <n v="0"/>
    <n v="2"/>
    <n v="2"/>
    <n v="0"/>
    <n v="5"/>
    <n v="18"/>
    <n v="23"/>
    <n v="0"/>
    <n v="0"/>
    <n v="0"/>
    <n v="0"/>
    <n v="0"/>
    <n v="0"/>
    <n v="0"/>
    <n v="0"/>
    <n v="0"/>
  </r>
  <r>
    <x v="3"/>
    <x v="105"/>
    <x v="2"/>
    <x v="5"/>
    <x v="3"/>
    <x v="0"/>
    <x v="488"/>
    <x v="0"/>
    <x v="2"/>
    <n v="7"/>
    <n v="5"/>
    <n v="12"/>
    <n v="0"/>
    <n v="0"/>
    <n v="0"/>
    <n v="0"/>
    <n v="0"/>
    <n v="10"/>
    <n v="3"/>
    <n v="6"/>
    <n v="9"/>
    <n v="0"/>
    <n v="12"/>
    <n v="18"/>
    <n v="30"/>
    <n v="0"/>
    <n v="0"/>
    <n v="0"/>
    <n v="0"/>
    <n v="0"/>
    <n v="0"/>
    <n v="0"/>
    <n v="0"/>
    <n v="0"/>
  </r>
  <r>
    <x v="3"/>
    <x v="23"/>
    <x v="0"/>
    <x v="5"/>
    <x v="3"/>
    <x v="0"/>
    <x v="490"/>
    <x v="0"/>
    <x v="2"/>
    <n v="8"/>
    <n v="11"/>
    <n v="19"/>
    <n v="0"/>
    <n v="2"/>
    <n v="6"/>
    <n v="8"/>
    <n v="0"/>
    <n v="11"/>
    <n v="4"/>
    <n v="7"/>
    <n v="11"/>
    <n v="0"/>
    <n v="19"/>
    <n v="32"/>
    <n v="51"/>
    <n v="0"/>
    <n v="0"/>
    <n v="0"/>
    <n v="0"/>
    <n v="0"/>
    <n v="0"/>
    <n v="0"/>
    <n v="0"/>
    <n v="0"/>
  </r>
  <r>
    <x v="54"/>
    <x v="83"/>
    <x v="2"/>
    <x v="5"/>
    <x v="3"/>
    <x v="0"/>
    <x v="481"/>
    <x v="1"/>
    <x v="1"/>
    <n v="1"/>
    <n v="23"/>
    <n v="24"/>
    <n v="0"/>
    <n v="1"/>
    <n v="0"/>
    <n v="1"/>
    <n v="0"/>
    <n v="21"/>
    <n v="5"/>
    <n v="16"/>
    <n v="21"/>
    <n v="0"/>
    <n v="7"/>
    <n v="24"/>
    <n v="31"/>
    <n v="0"/>
    <n v="0"/>
    <n v="0"/>
    <n v="0"/>
    <n v="0"/>
    <n v="7"/>
    <n v="24"/>
    <n v="31"/>
    <n v="0"/>
  </r>
  <r>
    <x v="16"/>
    <x v="26"/>
    <x v="0"/>
    <x v="5"/>
    <x v="3"/>
    <x v="0"/>
    <x v="490"/>
    <x v="1"/>
    <x v="1"/>
    <n v="16"/>
    <n v="6"/>
    <n v="22"/>
    <n v="0"/>
    <n v="0"/>
    <n v="0"/>
    <n v="0"/>
    <n v="0"/>
    <n v="20"/>
    <n v="0"/>
    <n v="0"/>
    <n v="0"/>
    <n v="0"/>
    <n v="2"/>
    <n v="2"/>
    <n v="4"/>
    <n v="0"/>
    <n v="0"/>
    <n v="0"/>
    <n v="0"/>
    <n v="0"/>
    <n v="0"/>
    <n v="0"/>
    <n v="0"/>
    <n v="0"/>
  </r>
  <r>
    <x v="68"/>
    <x v="107"/>
    <x v="8"/>
    <x v="5"/>
    <x v="3"/>
    <x v="0"/>
    <x v="491"/>
    <x v="0"/>
    <x v="4"/>
    <n v="0"/>
    <n v="0"/>
    <n v="0"/>
    <n v="0"/>
    <n v="0"/>
    <n v="0"/>
    <n v="0"/>
    <n v="0"/>
    <n v="30"/>
    <n v="6"/>
    <n v="24"/>
    <n v="30"/>
    <n v="0"/>
    <n v="8"/>
    <n v="38"/>
    <n v="46"/>
    <n v="0"/>
    <n v="0"/>
    <n v="0"/>
    <n v="0"/>
    <n v="0"/>
    <n v="0"/>
    <n v="0"/>
    <n v="0"/>
    <n v="0"/>
  </r>
  <r>
    <x v="68"/>
    <x v="108"/>
    <x v="16"/>
    <x v="5"/>
    <x v="3"/>
    <x v="0"/>
    <x v="491"/>
    <x v="0"/>
    <x v="4"/>
    <n v="0"/>
    <n v="0"/>
    <n v="0"/>
    <n v="0"/>
    <n v="0"/>
    <n v="0"/>
    <n v="0"/>
    <n v="0"/>
    <n v="6"/>
    <n v="6"/>
    <n v="0"/>
    <n v="6"/>
    <n v="0"/>
    <n v="6"/>
    <n v="0"/>
    <n v="6"/>
    <n v="0"/>
    <n v="0"/>
    <n v="0"/>
    <n v="0"/>
    <n v="0"/>
    <n v="0"/>
    <n v="0"/>
    <n v="0"/>
    <n v="0"/>
  </r>
  <r>
    <x v="68"/>
    <x v="109"/>
    <x v="4"/>
    <x v="5"/>
    <x v="3"/>
    <x v="0"/>
    <x v="491"/>
    <x v="0"/>
    <x v="4"/>
    <n v="12"/>
    <n v="34"/>
    <n v="46"/>
    <n v="0"/>
    <n v="1"/>
    <n v="3"/>
    <n v="4"/>
    <n v="0"/>
    <n v="17"/>
    <n v="4"/>
    <n v="13"/>
    <n v="17"/>
    <n v="0"/>
    <n v="10"/>
    <n v="26"/>
    <n v="36"/>
    <n v="0"/>
    <n v="0"/>
    <n v="0"/>
    <n v="0"/>
    <n v="0"/>
    <n v="0"/>
    <n v="0"/>
    <n v="0"/>
    <n v="0"/>
  </r>
  <r>
    <x v="68"/>
    <x v="109"/>
    <x v="4"/>
    <x v="5"/>
    <x v="3"/>
    <x v="0"/>
    <x v="492"/>
    <x v="0"/>
    <x v="4"/>
    <n v="0"/>
    <n v="0"/>
    <n v="0"/>
    <n v="0"/>
    <n v="2"/>
    <n v="0"/>
    <n v="2"/>
    <n v="0"/>
    <n v="15"/>
    <n v="1"/>
    <n v="14"/>
    <n v="15"/>
    <n v="0"/>
    <n v="1"/>
    <n v="14"/>
    <n v="15"/>
    <n v="0"/>
    <n v="0"/>
    <n v="0"/>
    <n v="0"/>
    <n v="0"/>
    <n v="0"/>
    <n v="0"/>
    <n v="0"/>
    <n v="0"/>
  </r>
  <r>
    <x v="68"/>
    <x v="109"/>
    <x v="4"/>
    <x v="5"/>
    <x v="3"/>
    <x v="0"/>
    <x v="493"/>
    <x v="0"/>
    <x v="4"/>
    <n v="7"/>
    <n v="13"/>
    <n v="2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8"/>
    <x v="110"/>
    <x v="0"/>
    <x v="5"/>
    <x v="3"/>
    <x v="0"/>
    <x v="491"/>
    <x v="0"/>
    <x v="4"/>
    <n v="9"/>
    <n v="27"/>
    <n v="36"/>
    <n v="0"/>
    <n v="3"/>
    <n v="2"/>
    <n v="5"/>
    <n v="0"/>
    <n v="60"/>
    <n v="20"/>
    <n v="34"/>
    <n v="54"/>
    <n v="0"/>
    <n v="24"/>
    <n v="48"/>
    <n v="72"/>
    <n v="0"/>
    <n v="0"/>
    <n v="0"/>
    <n v="0"/>
    <n v="0"/>
    <n v="0"/>
    <n v="0"/>
    <n v="0"/>
    <n v="0"/>
  </r>
  <r>
    <x v="68"/>
    <x v="111"/>
    <x v="3"/>
    <x v="5"/>
    <x v="3"/>
    <x v="0"/>
    <x v="491"/>
    <x v="0"/>
    <x v="4"/>
    <n v="0"/>
    <n v="0"/>
    <n v="0"/>
    <n v="0"/>
    <n v="0"/>
    <n v="0"/>
    <n v="0"/>
    <n v="0"/>
    <n v="22"/>
    <n v="3"/>
    <n v="19"/>
    <n v="22"/>
    <n v="0"/>
    <n v="3"/>
    <n v="19"/>
    <n v="22"/>
    <n v="0"/>
    <n v="0"/>
    <n v="0"/>
    <n v="0"/>
    <n v="0"/>
    <n v="0"/>
    <n v="0"/>
    <n v="0"/>
    <n v="0"/>
  </r>
  <r>
    <x v="68"/>
    <x v="111"/>
    <x v="3"/>
    <x v="5"/>
    <x v="3"/>
    <x v="0"/>
    <x v="494"/>
    <x v="0"/>
    <x v="4"/>
    <n v="8"/>
    <n v="12"/>
    <n v="20"/>
    <n v="0"/>
    <n v="7"/>
    <n v="0"/>
    <n v="7"/>
    <n v="0"/>
    <n v="22"/>
    <n v="8"/>
    <n v="14"/>
    <n v="22"/>
    <n v="0"/>
    <n v="8"/>
    <n v="14"/>
    <n v="22"/>
    <n v="0"/>
    <n v="0"/>
    <n v="0"/>
    <n v="0"/>
    <n v="0"/>
    <n v="0"/>
    <n v="0"/>
    <n v="0"/>
    <n v="0"/>
  </r>
  <r>
    <x v="68"/>
    <x v="112"/>
    <x v="5"/>
    <x v="5"/>
    <x v="3"/>
    <x v="0"/>
    <x v="491"/>
    <x v="0"/>
    <x v="4"/>
    <n v="0"/>
    <n v="0"/>
    <n v="0"/>
    <n v="0"/>
    <n v="0"/>
    <n v="0"/>
    <n v="0"/>
    <n v="0"/>
    <n v="14"/>
    <n v="7"/>
    <n v="7"/>
    <n v="14"/>
    <n v="0"/>
    <n v="7"/>
    <n v="7"/>
    <n v="14"/>
    <n v="0"/>
    <n v="0"/>
    <n v="0"/>
    <n v="0"/>
    <n v="0"/>
    <n v="0"/>
    <n v="0"/>
    <n v="0"/>
    <n v="0"/>
  </r>
  <r>
    <x v="68"/>
    <x v="112"/>
    <x v="5"/>
    <x v="5"/>
    <x v="3"/>
    <x v="0"/>
    <x v="495"/>
    <x v="0"/>
    <x v="4"/>
    <n v="0"/>
    <n v="0"/>
    <n v="0"/>
    <n v="0"/>
    <n v="0"/>
    <n v="0"/>
    <n v="0"/>
    <n v="0"/>
    <n v="17"/>
    <n v="11"/>
    <n v="6"/>
    <n v="17"/>
    <n v="0"/>
    <n v="11"/>
    <n v="6"/>
    <n v="17"/>
    <n v="0"/>
    <n v="0"/>
    <n v="0"/>
    <n v="0"/>
    <n v="0"/>
    <n v="0"/>
    <n v="0"/>
    <n v="0"/>
    <n v="0"/>
  </r>
  <r>
    <x v="68"/>
    <x v="113"/>
    <x v="2"/>
    <x v="5"/>
    <x v="3"/>
    <x v="0"/>
    <x v="491"/>
    <x v="0"/>
    <x v="4"/>
    <n v="14"/>
    <n v="42"/>
    <n v="56"/>
    <n v="0"/>
    <n v="1"/>
    <n v="3"/>
    <n v="4"/>
    <n v="0"/>
    <n v="40"/>
    <n v="6"/>
    <n v="28"/>
    <n v="34"/>
    <n v="0"/>
    <n v="6"/>
    <n v="28"/>
    <n v="34"/>
    <n v="0"/>
    <n v="0"/>
    <n v="0"/>
    <n v="0"/>
    <n v="0"/>
    <n v="0"/>
    <n v="0"/>
    <n v="0"/>
    <n v="0"/>
  </r>
  <r>
    <x v="68"/>
    <x v="114"/>
    <x v="12"/>
    <x v="5"/>
    <x v="3"/>
    <x v="0"/>
    <x v="494"/>
    <x v="0"/>
    <x v="4"/>
    <n v="13"/>
    <n v="9"/>
    <n v="22"/>
    <n v="0"/>
    <n v="0"/>
    <n v="0"/>
    <n v="0"/>
    <n v="0"/>
    <n v="28"/>
    <n v="9"/>
    <n v="19"/>
    <n v="28"/>
    <n v="0"/>
    <n v="11"/>
    <n v="34"/>
    <n v="45"/>
    <n v="0"/>
    <n v="0"/>
    <n v="0"/>
    <n v="0"/>
    <n v="0"/>
    <n v="0"/>
    <n v="0"/>
    <n v="0"/>
    <n v="0"/>
  </r>
  <r>
    <x v="68"/>
    <x v="115"/>
    <x v="1"/>
    <x v="5"/>
    <x v="3"/>
    <x v="0"/>
    <x v="491"/>
    <x v="0"/>
    <x v="4"/>
    <n v="6"/>
    <n v="1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8"/>
    <x v="115"/>
    <x v="1"/>
    <x v="5"/>
    <x v="3"/>
    <x v="0"/>
    <x v="494"/>
    <x v="0"/>
    <x v="4"/>
    <n v="0"/>
    <n v="0"/>
    <n v="0"/>
    <n v="0"/>
    <n v="0"/>
    <n v="0"/>
    <n v="0"/>
    <n v="0"/>
    <n v="11"/>
    <n v="2"/>
    <n v="9"/>
    <n v="11"/>
    <n v="0"/>
    <n v="6"/>
    <n v="11"/>
    <n v="17"/>
    <n v="0"/>
    <n v="0"/>
    <n v="0"/>
    <n v="0"/>
    <n v="0"/>
    <n v="0"/>
    <n v="0"/>
    <n v="0"/>
    <n v="0"/>
  </r>
  <r>
    <x v="68"/>
    <x v="116"/>
    <x v="7"/>
    <x v="5"/>
    <x v="3"/>
    <x v="0"/>
    <x v="481"/>
    <x v="0"/>
    <x v="4"/>
    <n v="6"/>
    <n v="15"/>
    <n v="21"/>
    <n v="0"/>
    <n v="3"/>
    <n v="4"/>
    <n v="7"/>
    <n v="0"/>
    <n v="23"/>
    <n v="8"/>
    <n v="15"/>
    <n v="23"/>
    <n v="0"/>
    <n v="19"/>
    <n v="28"/>
    <n v="47"/>
    <n v="0"/>
    <n v="0"/>
    <n v="0"/>
    <n v="0"/>
    <n v="0"/>
    <n v="0"/>
    <n v="0"/>
    <n v="0"/>
    <n v="0"/>
  </r>
  <r>
    <x v="17"/>
    <x v="161"/>
    <x v="1"/>
    <x v="5"/>
    <x v="3"/>
    <x v="0"/>
    <x v="496"/>
    <x v="1"/>
    <x v="1"/>
    <n v="21"/>
    <n v="37"/>
    <n v="58"/>
    <n v="0"/>
    <n v="21"/>
    <n v="37"/>
    <n v="58"/>
    <n v="0"/>
    <n v="40"/>
    <n v="14"/>
    <n v="16"/>
    <n v="30"/>
    <n v="1"/>
    <n v="50"/>
    <n v="86"/>
    <n v="136"/>
    <n v="1"/>
    <n v="0"/>
    <n v="1"/>
    <n v="0"/>
    <n v="1"/>
    <n v="0"/>
    <n v="0"/>
    <n v="0"/>
    <n v="0"/>
  </r>
  <r>
    <x v="17"/>
    <x v="27"/>
    <x v="0"/>
    <x v="5"/>
    <x v="3"/>
    <x v="0"/>
    <x v="496"/>
    <x v="1"/>
    <x v="1"/>
    <n v="0"/>
    <n v="0"/>
    <n v="0"/>
    <n v="0"/>
    <n v="0"/>
    <n v="0"/>
    <n v="0"/>
    <n v="0"/>
    <n v="25"/>
    <n v="7"/>
    <n v="17"/>
    <n v="24"/>
    <n v="0"/>
    <n v="32"/>
    <n v="74"/>
    <n v="106"/>
    <n v="0"/>
    <n v="0"/>
    <n v="0"/>
    <n v="0"/>
    <n v="0"/>
    <n v="0"/>
    <n v="0"/>
    <n v="0"/>
    <n v="0"/>
  </r>
  <r>
    <x v="18"/>
    <x v="28"/>
    <x v="2"/>
    <x v="5"/>
    <x v="3"/>
    <x v="0"/>
    <x v="496"/>
    <x v="1"/>
    <x v="1"/>
    <n v="4"/>
    <n v="10"/>
    <n v="14"/>
    <n v="0"/>
    <n v="3"/>
    <n v="9"/>
    <n v="12"/>
    <n v="0"/>
    <n v="30"/>
    <n v="6"/>
    <n v="15"/>
    <n v="21"/>
    <n v="0"/>
    <n v="33"/>
    <n v="64"/>
    <n v="97"/>
    <n v="0"/>
    <n v="0"/>
    <n v="0"/>
    <n v="0"/>
    <n v="0"/>
    <n v="0"/>
    <n v="0"/>
    <n v="0"/>
    <n v="0"/>
  </r>
  <r>
    <x v="99"/>
    <x v="162"/>
    <x v="2"/>
    <x v="5"/>
    <x v="3"/>
    <x v="1"/>
    <x v="497"/>
    <x v="0"/>
    <x v="0"/>
    <n v="10"/>
    <n v="24"/>
    <n v="34"/>
    <n v="0"/>
    <n v="1"/>
    <n v="4"/>
    <n v="5"/>
    <n v="0"/>
    <n v="35"/>
    <n v="7"/>
    <n v="28"/>
    <n v="35"/>
    <n v="0"/>
    <n v="20"/>
    <n v="59"/>
    <n v="79"/>
    <n v="0"/>
    <n v="0"/>
    <n v="0"/>
    <n v="0"/>
    <n v="0"/>
    <n v="0"/>
    <n v="0"/>
    <n v="0"/>
    <n v="0"/>
  </r>
  <r>
    <x v="99"/>
    <x v="163"/>
    <x v="0"/>
    <x v="5"/>
    <x v="3"/>
    <x v="1"/>
    <x v="497"/>
    <x v="0"/>
    <x v="0"/>
    <n v="14"/>
    <n v="27"/>
    <n v="41"/>
    <n v="0"/>
    <n v="3"/>
    <n v="8"/>
    <n v="11"/>
    <n v="0"/>
    <n v="31"/>
    <n v="4"/>
    <n v="27"/>
    <n v="31"/>
    <n v="0"/>
    <n v="22"/>
    <n v="71"/>
    <n v="93"/>
    <n v="0"/>
    <n v="0"/>
    <n v="0"/>
    <n v="0"/>
    <n v="0"/>
    <n v="0"/>
    <n v="0"/>
    <n v="0"/>
    <n v="0"/>
  </r>
  <r>
    <x v="100"/>
    <x v="164"/>
    <x v="0"/>
    <x v="5"/>
    <x v="3"/>
    <x v="1"/>
    <x v="498"/>
    <x v="0"/>
    <x v="4"/>
    <n v="13"/>
    <n v="38"/>
    <n v="51"/>
    <n v="0"/>
    <n v="7"/>
    <n v="38"/>
    <n v="45"/>
    <n v="0"/>
    <n v="3"/>
    <n v="26"/>
    <n v="30"/>
    <n v="56"/>
    <n v="0"/>
    <n v="37"/>
    <n v="70"/>
    <n v="107"/>
    <n v="0"/>
    <n v="0"/>
    <n v="0"/>
    <n v="0"/>
    <n v="0"/>
    <n v="0"/>
    <n v="0"/>
    <n v="0"/>
    <n v="0"/>
  </r>
  <r>
    <x v="84"/>
    <x v="142"/>
    <x v="0"/>
    <x v="5"/>
    <x v="3"/>
    <x v="1"/>
    <x v="482"/>
    <x v="1"/>
    <x v="1"/>
    <n v="14"/>
    <n v="26"/>
    <n v="40"/>
    <n v="0"/>
    <n v="14"/>
    <n v="26"/>
    <n v="40"/>
    <n v="0"/>
    <n v="30"/>
    <n v="4"/>
    <n v="8"/>
    <n v="12"/>
    <n v="0"/>
    <n v="15"/>
    <n v="27"/>
    <n v="42"/>
    <n v="0"/>
    <n v="0"/>
    <n v="0"/>
    <n v="0"/>
    <n v="0"/>
    <n v="0"/>
    <n v="0"/>
    <n v="0"/>
    <n v="0"/>
  </r>
  <r>
    <x v="68"/>
    <x v="110"/>
    <x v="0"/>
    <x v="5"/>
    <x v="3"/>
    <x v="1"/>
    <x v="494"/>
    <x v="0"/>
    <x v="4"/>
    <n v="5"/>
    <n v="9"/>
    <n v="14"/>
    <n v="0"/>
    <n v="4"/>
    <n v="2"/>
    <n v="6"/>
    <n v="0"/>
    <n v="14"/>
    <n v="4"/>
    <n v="10"/>
    <n v="14"/>
    <n v="0"/>
    <n v="6"/>
    <n v="21"/>
    <n v="27"/>
    <n v="0"/>
    <n v="0"/>
    <n v="0"/>
    <n v="0"/>
    <n v="0"/>
    <n v="0"/>
    <n v="0"/>
    <n v="0"/>
    <n v="0"/>
  </r>
  <r>
    <x v="68"/>
    <x v="116"/>
    <x v="7"/>
    <x v="5"/>
    <x v="3"/>
    <x v="1"/>
    <x v="491"/>
    <x v="0"/>
    <x v="4"/>
    <n v="9"/>
    <n v="11"/>
    <n v="20"/>
    <n v="0"/>
    <n v="2"/>
    <n v="2"/>
    <n v="4"/>
    <n v="0"/>
    <n v="24"/>
    <n v="7"/>
    <n v="17"/>
    <n v="24"/>
    <n v="0"/>
    <n v="10"/>
    <n v="30"/>
    <n v="40"/>
    <n v="0"/>
    <n v="0"/>
    <n v="0"/>
    <n v="0"/>
    <n v="0"/>
    <n v="0"/>
    <n v="0"/>
    <n v="0"/>
    <n v="0"/>
  </r>
  <r>
    <x v="80"/>
    <x v="137"/>
    <x v="0"/>
    <x v="5"/>
    <x v="0"/>
    <x v="0"/>
    <x v="499"/>
    <x v="0"/>
    <x v="3"/>
    <n v="14"/>
    <n v="9"/>
    <n v="23"/>
    <n v="0"/>
    <n v="14"/>
    <n v="9"/>
    <n v="23"/>
    <n v="0"/>
    <n v="4"/>
    <n v="3"/>
    <n v="1"/>
    <n v="4"/>
    <n v="0"/>
    <n v="7"/>
    <n v="7"/>
    <n v="14"/>
    <n v="0"/>
    <n v="1"/>
    <n v="0"/>
    <n v="0"/>
    <n v="0"/>
    <n v="0"/>
    <n v="0"/>
    <n v="0"/>
    <n v="0"/>
  </r>
  <r>
    <x v="12"/>
    <x v="16"/>
    <x v="0"/>
    <x v="5"/>
    <x v="0"/>
    <x v="0"/>
    <x v="500"/>
    <x v="1"/>
    <x v="1"/>
    <n v="5"/>
    <n v="4"/>
    <n v="9"/>
    <n v="0"/>
    <n v="5"/>
    <n v="4"/>
    <n v="9"/>
    <n v="0"/>
    <n v="15"/>
    <n v="1"/>
    <n v="1"/>
    <n v="2"/>
    <n v="0"/>
    <n v="9"/>
    <n v="4"/>
    <n v="13"/>
    <n v="0"/>
    <n v="0"/>
    <n v="0"/>
    <n v="0"/>
    <n v="0"/>
    <n v="0"/>
    <n v="0"/>
    <n v="0"/>
    <n v="0"/>
  </r>
  <r>
    <x v="24"/>
    <x v="34"/>
    <x v="2"/>
    <x v="5"/>
    <x v="0"/>
    <x v="0"/>
    <x v="501"/>
    <x v="0"/>
    <x v="3"/>
    <n v="5"/>
    <n v="3"/>
    <n v="8"/>
    <n v="0"/>
    <n v="8"/>
    <n v="2"/>
    <n v="10"/>
    <n v="0"/>
    <n v="40"/>
    <n v="4"/>
    <n v="1"/>
    <n v="5"/>
    <n v="0"/>
    <n v="28"/>
    <n v="10"/>
    <n v="38"/>
    <n v="0"/>
    <n v="0"/>
    <n v="0"/>
    <n v="0"/>
    <n v="0"/>
    <n v="0"/>
    <n v="0"/>
    <n v="0"/>
    <n v="0"/>
  </r>
  <r>
    <x v="50"/>
    <x v="70"/>
    <x v="0"/>
    <x v="5"/>
    <x v="0"/>
    <x v="0"/>
    <x v="502"/>
    <x v="0"/>
    <x v="3"/>
    <n v="6"/>
    <n v="2"/>
    <n v="8"/>
    <n v="0"/>
    <n v="7"/>
    <n v="2"/>
    <n v="9"/>
    <n v="0"/>
    <n v="11"/>
    <n v="9"/>
    <n v="2"/>
    <n v="11"/>
    <n v="0"/>
    <n v="28"/>
    <n v="4"/>
    <n v="32"/>
    <n v="0"/>
    <n v="0"/>
    <n v="0"/>
    <n v="0"/>
    <n v="0"/>
    <n v="0"/>
    <n v="0"/>
    <n v="0"/>
    <n v="0"/>
  </r>
  <r>
    <x v="50"/>
    <x v="70"/>
    <x v="0"/>
    <x v="5"/>
    <x v="0"/>
    <x v="0"/>
    <x v="503"/>
    <x v="0"/>
    <x v="3"/>
    <n v="11"/>
    <n v="2"/>
    <n v="13"/>
    <n v="0"/>
    <n v="14"/>
    <n v="4"/>
    <n v="18"/>
    <n v="0"/>
    <n v="9"/>
    <n v="5"/>
    <n v="4"/>
    <n v="9"/>
    <n v="0"/>
    <n v="28"/>
    <n v="10"/>
    <n v="38"/>
    <n v="0"/>
    <n v="0"/>
    <n v="0"/>
    <n v="0"/>
    <n v="0"/>
    <n v="0"/>
    <n v="0"/>
    <n v="0"/>
    <n v="0"/>
  </r>
  <r>
    <x v="25"/>
    <x v="35"/>
    <x v="0"/>
    <x v="5"/>
    <x v="0"/>
    <x v="0"/>
    <x v="501"/>
    <x v="0"/>
    <x v="3"/>
    <n v="0"/>
    <n v="0"/>
    <n v="0"/>
    <n v="0"/>
    <n v="0"/>
    <n v="0"/>
    <n v="0"/>
    <n v="0"/>
    <n v="10"/>
    <n v="6"/>
    <n v="2"/>
    <n v="8"/>
    <n v="0"/>
    <n v="14"/>
    <n v="3"/>
    <n v="17"/>
    <n v="0"/>
    <n v="0"/>
    <n v="0"/>
    <n v="0"/>
    <n v="0"/>
    <n v="0"/>
    <n v="0"/>
    <n v="0"/>
    <n v="0"/>
  </r>
  <r>
    <x v="2"/>
    <x v="19"/>
    <x v="2"/>
    <x v="5"/>
    <x v="0"/>
    <x v="0"/>
    <x v="504"/>
    <x v="0"/>
    <x v="2"/>
    <n v="0"/>
    <n v="0"/>
    <n v="0"/>
    <n v="0"/>
    <n v="0"/>
    <n v="3"/>
    <n v="3"/>
    <n v="0"/>
    <n v="10"/>
    <n v="4"/>
    <n v="6"/>
    <n v="10"/>
    <n v="0"/>
    <n v="9"/>
    <n v="12"/>
    <n v="21"/>
    <n v="0"/>
    <n v="0"/>
    <n v="0"/>
    <n v="0"/>
    <n v="0"/>
    <n v="0"/>
    <n v="0"/>
    <n v="0"/>
    <n v="0"/>
  </r>
  <r>
    <x v="2"/>
    <x v="39"/>
    <x v="2"/>
    <x v="5"/>
    <x v="0"/>
    <x v="0"/>
    <x v="505"/>
    <x v="0"/>
    <x v="2"/>
    <n v="0"/>
    <n v="0"/>
    <n v="0"/>
    <n v="0"/>
    <n v="2"/>
    <n v="1"/>
    <n v="3"/>
    <n v="0"/>
    <n v="0"/>
    <n v="0"/>
    <n v="0"/>
    <n v="0"/>
    <n v="0"/>
    <n v="5"/>
    <n v="5"/>
    <n v="10"/>
    <n v="0"/>
    <n v="0"/>
    <n v="0"/>
    <n v="0"/>
    <n v="0"/>
    <n v="0"/>
    <n v="0"/>
    <n v="0"/>
    <n v="0"/>
  </r>
  <r>
    <x v="2"/>
    <x v="39"/>
    <x v="2"/>
    <x v="5"/>
    <x v="0"/>
    <x v="0"/>
    <x v="506"/>
    <x v="0"/>
    <x v="2"/>
    <n v="1"/>
    <n v="0"/>
    <n v="1"/>
    <n v="0"/>
    <n v="1"/>
    <n v="0"/>
    <n v="1"/>
    <n v="0"/>
    <n v="0"/>
    <n v="0"/>
    <n v="0"/>
    <n v="0"/>
    <n v="0"/>
    <n v="11"/>
    <n v="3"/>
    <n v="14"/>
    <n v="0"/>
    <n v="0"/>
    <n v="0"/>
    <n v="0"/>
    <n v="0"/>
    <n v="0"/>
    <n v="0"/>
    <n v="0"/>
    <n v="0"/>
  </r>
  <r>
    <x v="2"/>
    <x v="39"/>
    <x v="2"/>
    <x v="5"/>
    <x v="0"/>
    <x v="0"/>
    <x v="507"/>
    <x v="0"/>
    <x v="2"/>
    <n v="10"/>
    <n v="5"/>
    <n v="15"/>
    <n v="0"/>
    <n v="5"/>
    <n v="1"/>
    <n v="6"/>
    <n v="0"/>
    <n v="8"/>
    <n v="6"/>
    <n v="2"/>
    <n v="8"/>
    <n v="0"/>
    <n v="15"/>
    <n v="5"/>
    <n v="20"/>
    <n v="0"/>
    <n v="0"/>
    <n v="0"/>
    <n v="0"/>
    <n v="0"/>
    <n v="0"/>
    <n v="0"/>
    <n v="0"/>
    <n v="0"/>
  </r>
  <r>
    <x v="2"/>
    <x v="39"/>
    <x v="2"/>
    <x v="5"/>
    <x v="0"/>
    <x v="0"/>
    <x v="508"/>
    <x v="0"/>
    <x v="2"/>
    <n v="23"/>
    <n v="9"/>
    <n v="32"/>
    <n v="0"/>
    <n v="23"/>
    <n v="9"/>
    <n v="32"/>
    <n v="0"/>
    <n v="17"/>
    <n v="14"/>
    <n v="3"/>
    <n v="17"/>
    <n v="0"/>
    <n v="71"/>
    <n v="18"/>
    <n v="89"/>
    <n v="0"/>
    <n v="1"/>
    <n v="0"/>
    <n v="0"/>
    <n v="0"/>
    <n v="0"/>
    <n v="0"/>
    <n v="0"/>
    <n v="0"/>
  </r>
  <r>
    <x v="2"/>
    <x v="39"/>
    <x v="2"/>
    <x v="5"/>
    <x v="0"/>
    <x v="0"/>
    <x v="501"/>
    <x v="0"/>
    <x v="2"/>
    <n v="12"/>
    <n v="10"/>
    <n v="22"/>
    <n v="0"/>
    <n v="5"/>
    <n v="5"/>
    <n v="10"/>
    <n v="0"/>
    <n v="23"/>
    <n v="11"/>
    <n v="12"/>
    <n v="23"/>
    <n v="0"/>
    <n v="44"/>
    <n v="38"/>
    <n v="82"/>
    <n v="0"/>
    <n v="0"/>
    <n v="0"/>
    <n v="0"/>
    <n v="0"/>
    <n v="0"/>
    <n v="0"/>
    <n v="0"/>
    <n v="0"/>
  </r>
  <r>
    <x v="3"/>
    <x v="40"/>
    <x v="0"/>
    <x v="5"/>
    <x v="0"/>
    <x v="0"/>
    <x v="509"/>
    <x v="0"/>
    <x v="2"/>
    <n v="4"/>
    <n v="8"/>
    <n v="12"/>
    <n v="0"/>
    <n v="5"/>
    <n v="11"/>
    <n v="16"/>
    <n v="0"/>
    <n v="5"/>
    <n v="3"/>
    <n v="2"/>
    <n v="5"/>
    <n v="0"/>
    <n v="12"/>
    <n v="14"/>
    <n v="26"/>
    <n v="0"/>
    <n v="0"/>
    <n v="0"/>
    <n v="0"/>
    <n v="0"/>
    <n v="0"/>
    <n v="0"/>
    <n v="0"/>
    <n v="0"/>
  </r>
  <r>
    <x v="3"/>
    <x v="40"/>
    <x v="0"/>
    <x v="5"/>
    <x v="0"/>
    <x v="0"/>
    <x v="510"/>
    <x v="0"/>
    <x v="2"/>
    <n v="3"/>
    <n v="9"/>
    <n v="12"/>
    <n v="0"/>
    <n v="2"/>
    <n v="7"/>
    <n v="9"/>
    <n v="0"/>
    <n v="5"/>
    <n v="0"/>
    <n v="3"/>
    <n v="3"/>
    <n v="0"/>
    <n v="7"/>
    <n v="9"/>
    <n v="16"/>
    <n v="0"/>
    <n v="0"/>
    <n v="0"/>
    <n v="0"/>
    <n v="0"/>
    <n v="0"/>
    <n v="0"/>
    <n v="0"/>
    <n v="0"/>
  </r>
  <r>
    <x v="3"/>
    <x v="42"/>
    <x v="0"/>
    <x v="5"/>
    <x v="0"/>
    <x v="0"/>
    <x v="511"/>
    <x v="0"/>
    <x v="2"/>
    <n v="2"/>
    <n v="2"/>
    <n v="4"/>
    <n v="0"/>
    <n v="0"/>
    <n v="0"/>
    <n v="0"/>
    <n v="0"/>
    <n v="6"/>
    <n v="5"/>
    <n v="1"/>
    <n v="6"/>
    <n v="0"/>
    <n v="12"/>
    <n v="1"/>
    <n v="13"/>
    <n v="0"/>
    <n v="0"/>
    <n v="0"/>
    <n v="0"/>
    <n v="0"/>
    <n v="0"/>
    <n v="0"/>
    <n v="0"/>
    <n v="0"/>
  </r>
  <r>
    <x v="3"/>
    <x v="42"/>
    <x v="0"/>
    <x v="5"/>
    <x v="0"/>
    <x v="0"/>
    <x v="512"/>
    <x v="0"/>
    <x v="2"/>
    <n v="12"/>
    <n v="4"/>
    <n v="16"/>
    <n v="0"/>
    <n v="10"/>
    <n v="3"/>
    <n v="13"/>
    <n v="0"/>
    <n v="24"/>
    <n v="9"/>
    <n v="3"/>
    <n v="12"/>
    <n v="0"/>
    <n v="28"/>
    <n v="13"/>
    <n v="41"/>
    <n v="0"/>
    <n v="0"/>
    <n v="0"/>
    <n v="0"/>
    <n v="0"/>
    <n v="0"/>
    <n v="0"/>
    <n v="0"/>
    <n v="0"/>
  </r>
  <r>
    <x v="3"/>
    <x v="42"/>
    <x v="0"/>
    <x v="5"/>
    <x v="0"/>
    <x v="0"/>
    <x v="513"/>
    <x v="0"/>
    <x v="2"/>
    <n v="5"/>
    <n v="1"/>
    <n v="6"/>
    <n v="0"/>
    <n v="5"/>
    <n v="1"/>
    <n v="6"/>
    <n v="0"/>
    <n v="0"/>
    <n v="0"/>
    <n v="0"/>
    <n v="0"/>
    <n v="0"/>
    <n v="1"/>
    <n v="0"/>
    <n v="1"/>
    <n v="0"/>
    <n v="0"/>
    <n v="0"/>
    <n v="0"/>
    <n v="0"/>
    <n v="0"/>
    <n v="0"/>
    <n v="0"/>
    <n v="0"/>
  </r>
  <r>
    <x v="3"/>
    <x v="42"/>
    <x v="0"/>
    <x v="5"/>
    <x v="0"/>
    <x v="0"/>
    <x v="514"/>
    <x v="0"/>
    <x v="2"/>
    <n v="3"/>
    <n v="1"/>
    <n v="4"/>
    <n v="0"/>
    <n v="3"/>
    <n v="1"/>
    <n v="4"/>
    <n v="0"/>
    <n v="10"/>
    <n v="2"/>
    <n v="0"/>
    <n v="2"/>
    <n v="0"/>
    <n v="14"/>
    <n v="2"/>
    <n v="16"/>
    <n v="0"/>
    <n v="0"/>
    <n v="0"/>
    <n v="0"/>
    <n v="0"/>
    <n v="0"/>
    <n v="0"/>
    <n v="0"/>
    <n v="0"/>
  </r>
  <r>
    <x v="53"/>
    <x v="82"/>
    <x v="0"/>
    <x v="5"/>
    <x v="0"/>
    <x v="0"/>
    <x v="515"/>
    <x v="1"/>
    <x v="1"/>
    <n v="7"/>
    <n v="5"/>
    <n v="12"/>
    <n v="0"/>
    <n v="7"/>
    <n v="5"/>
    <n v="12"/>
    <n v="0"/>
    <n v="0"/>
    <n v="0"/>
    <n v="0"/>
    <n v="0"/>
    <n v="0"/>
    <n v="15"/>
    <n v="4"/>
    <n v="19"/>
    <n v="0"/>
    <n v="0"/>
    <n v="0"/>
    <n v="0"/>
    <n v="0"/>
    <n v="0"/>
    <n v="0"/>
    <n v="0"/>
    <n v="0"/>
  </r>
  <r>
    <x v="2"/>
    <x v="3"/>
    <x v="2"/>
    <x v="5"/>
    <x v="6"/>
    <x v="0"/>
    <x v="516"/>
    <x v="0"/>
    <x v="2"/>
    <n v="5"/>
    <n v="13"/>
    <n v="18"/>
    <n v="0"/>
    <n v="2"/>
    <n v="6"/>
    <n v="8"/>
    <n v="0"/>
    <n v="17"/>
    <n v="8"/>
    <n v="9"/>
    <n v="17"/>
    <n v="0"/>
    <n v="13"/>
    <n v="18"/>
    <n v="31"/>
    <n v="0"/>
    <n v="0"/>
    <n v="0"/>
    <n v="0"/>
    <n v="0"/>
    <n v="0"/>
    <n v="0"/>
    <n v="0"/>
    <n v="0"/>
  </r>
  <r>
    <x v="2"/>
    <x v="3"/>
    <x v="2"/>
    <x v="5"/>
    <x v="6"/>
    <x v="0"/>
    <x v="517"/>
    <x v="0"/>
    <x v="2"/>
    <n v="0"/>
    <n v="3"/>
    <n v="3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25"/>
    <x v="0"/>
    <x v="5"/>
    <x v="6"/>
    <x v="0"/>
    <x v="518"/>
    <x v="0"/>
    <x v="2"/>
    <n v="8"/>
    <n v="13"/>
    <n v="21"/>
    <n v="0"/>
    <n v="1"/>
    <n v="11"/>
    <n v="12"/>
    <n v="0"/>
    <n v="15"/>
    <n v="3"/>
    <n v="12"/>
    <n v="15"/>
    <n v="0"/>
    <n v="8"/>
    <n v="22"/>
    <n v="30"/>
    <n v="0"/>
    <n v="0"/>
    <n v="0"/>
    <n v="0"/>
    <n v="0"/>
    <n v="0"/>
    <n v="0"/>
    <n v="0"/>
    <n v="0"/>
  </r>
  <r>
    <x v="3"/>
    <x v="125"/>
    <x v="0"/>
    <x v="5"/>
    <x v="6"/>
    <x v="0"/>
    <x v="519"/>
    <x v="0"/>
    <x v="2"/>
    <n v="3"/>
    <n v="12"/>
    <n v="15"/>
    <n v="0"/>
    <n v="9"/>
    <n v="9"/>
    <n v="18"/>
    <n v="0"/>
    <n v="16"/>
    <n v="3"/>
    <n v="11"/>
    <n v="14"/>
    <n v="0"/>
    <n v="7"/>
    <n v="20"/>
    <n v="27"/>
    <n v="0"/>
    <n v="0"/>
    <n v="0"/>
    <n v="0"/>
    <n v="0"/>
    <n v="0"/>
    <n v="0"/>
    <n v="0"/>
    <n v="0"/>
  </r>
  <r>
    <x v="3"/>
    <x v="128"/>
    <x v="0"/>
    <x v="5"/>
    <x v="6"/>
    <x v="0"/>
    <x v="520"/>
    <x v="0"/>
    <x v="2"/>
    <n v="0"/>
    <n v="10"/>
    <n v="10"/>
    <n v="0"/>
    <n v="0"/>
    <n v="10"/>
    <n v="10"/>
    <n v="0"/>
    <n v="12"/>
    <n v="2"/>
    <n v="10"/>
    <n v="12"/>
    <n v="0"/>
    <n v="2"/>
    <n v="10"/>
    <n v="12"/>
    <n v="0"/>
    <n v="0"/>
    <n v="0"/>
    <n v="0"/>
    <n v="0"/>
    <n v="0"/>
    <n v="0"/>
    <n v="0"/>
    <n v="0"/>
  </r>
  <r>
    <x v="30"/>
    <x v="49"/>
    <x v="0"/>
    <x v="5"/>
    <x v="7"/>
    <x v="0"/>
    <x v="521"/>
    <x v="0"/>
    <x v="0"/>
    <n v="71"/>
    <n v="44"/>
    <n v="115"/>
    <n v="0"/>
    <n v="0"/>
    <n v="0"/>
    <n v="0"/>
    <n v="0"/>
    <n v="80"/>
    <n v="41"/>
    <n v="41"/>
    <n v="82"/>
    <n v="0"/>
    <n v="99"/>
    <n v="98"/>
    <n v="197"/>
    <n v="0"/>
    <n v="0"/>
    <n v="0"/>
    <n v="0"/>
    <n v="0"/>
    <n v="0"/>
    <n v="0"/>
    <n v="0"/>
    <n v="0"/>
  </r>
  <r>
    <x v="3"/>
    <x v="104"/>
    <x v="0"/>
    <x v="5"/>
    <x v="7"/>
    <x v="0"/>
    <x v="522"/>
    <x v="0"/>
    <x v="2"/>
    <n v="9"/>
    <n v="6"/>
    <n v="15"/>
    <n v="0"/>
    <n v="0"/>
    <n v="0"/>
    <n v="0"/>
    <n v="0"/>
    <n v="10"/>
    <n v="1"/>
    <n v="3"/>
    <n v="4"/>
    <n v="0"/>
    <n v="9"/>
    <n v="7"/>
    <n v="16"/>
    <n v="0"/>
    <n v="0"/>
    <n v="0"/>
    <n v="0"/>
    <n v="0"/>
    <n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88">
  <r>
    <x v="0"/>
    <x v="0"/>
    <s v="SERRANOS"/>
    <x v="0"/>
    <x v="0"/>
    <x v="0"/>
    <x v="0"/>
    <n v="5"/>
    <n v="13"/>
    <n v="18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</r>
  <r>
    <x v="0"/>
    <x v="0"/>
    <s v="SERRANOS"/>
    <x v="0"/>
    <x v="0"/>
    <x v="0"/>
    <x v="1"/>
    <n v="120"/>
    <n v="175"/>
    <n v="295"/>
    <n v="0"/>
    <n v="0"/>
    <n v="0"/>
    <n v="0"/>
    <n v="25"/>
    <n v="25"/>
    <n v="25"/>
    <n v="3"/>
    <n v="0"/>
    <n v="0"/>
    <n v="0"/>
    <n v="0"/>
    <n v="0"/>
    <n v="0"/>
    <n v="0"/>
    <n v="0"/>
    <n v="0"/>
    <n v="0"/>
    <n v="0"/>
    <n v="0"/>
    <n v="0"/>
    <n v="0"/>
  </r>
  <r>
    <x v="0"/>
    <x v="0"/>
    <s v="SERRANOS"/>
    <x v="0"/>
    <x v="1"/>
    <x v="1"/>
    <x v="2"/>
    <n v="82"/>
    <n v="88"/>
    <n v="170"/>
    <n v="0"/>
    <n v="0"/>
    <n v="0"/>
    <n v="19"/>
    <n v="0"/>
    <n v="19"/>
    <n v="0"/>
    <n v="19"/>
    <n v="0"/>
    <n v="0"/>
    <n v="0"/>
    <n v="0"/>
    <n v="0"/>
    <n v="0"/>
    <n v="170"/>
    <n v="0"/>
    <n v="0"/>
    <n v="0"/>
    <n v="0"/>
    <n v="0"/>
    <n v="0"/>
    <n v="0"/>
  </r>
  <r>
    <x v="0"/>
    <x v="0"/>
    <s v="SERRANOS"/>
    <x v="0"/>
    <x v="1"/>
    <x v="1"/>
    <x v="3"/>
    <n v="0"/>
    <n v="4"/>
    <n v="4"/>
    <n v="0"/>
    <n v="0"/>
    <n v="0"/>
    <n v="0"/>
    <n v="1"/>
    <n v="1"/>
    <n v="0"/>
    <n v="1"/>
    <n v="0"/>
    <n v="0"/>
    <n v="0"/>
    <n v="0"/>
    <n v="0"/>
    <n v="0"/>
    <n v="4"/>
    <n v="0"/>
    <n v="0"/>
    <n v="0"/>
    <n v="0"/>
    <n v="0"/>
    <n v="0"/>
    <n v="0"/>
  </r>
  <r>
    <x v="0"/>
    <x v="0"/>
    <s v="SERRANOS"/>
    <x v="0"/>
    <x v="1"/>
    <x v="0"/>
    <x v="4"/>
    <n v="77"/>
    <n v="74"/>
    <n v="151"/>
    <n v="0"/>
    <n v="0"/>
    <n v="0"/>
    <n v="0"/>
    <n v="7"/>
    <n v="7"/>
    <n v="7"/>
    <n v="4"/>
    <n v="7"/>
    <n v="7"/>
    <n v="38"/>
    <n v="1"/>
    <n v="46"/>
    <n v="1"/>
    <n v="67"/>
    <n v="2"/>
    <n v="0"/>
    <n v="0"/>
    <n v="0"/>
    <n v="0"/>
    <n v="0"/>
    <n v="0"/>
  </r>
  <r>
    <x v="0"/>
    <x v="0"/>
    <s v="SERRANOS"/>
    <x v="0"/>
    <x v="1"/>
    <x v="0"/>
    <x v="5"/>
    <n v="126"/>
    <n v="134"/>
    <n v="260"/>
    <n v="0"/>
    <n v="0"/>
    <n v="0"/>
    <n v="0"/>
    <n v="14"/>
    <n v="14"/>
    <n v="14"/>
    <n v="14"/>
    <n v="15"/>
    <n v="14"/>
    <n v="41"/>
    <n v="0"/>
    <n v="98"/>
    <n v="0"/>
    <n v="121"/>
    <n v="0"/>
    <n v="0"/>
    <n v="0"/>
    <n v="0"/>
    <n v="0"/>
    <n v="0"/>
    <n v="0"/>
  </r>
  <r>
    <x v="0"/>
    <x v="0"/>
    <s v="SERRANOS"/>
    <x v="0"/>
    <x v="2"/>
    <x v="1"/>
    <x v="6"/>
    <n v="136"/>
    <n v="126"/>
    <n v="262"/>
    <n v="0"/>
    <n v="0"/>
    <n v="0"/>
    <n v="23"/>
    <n v="4"/>
    <n v="27"/>
    <n v="0"/>
    <n v="27"/>
    <n v="0"/>
    <n v="0"/>
    <n v="15"/>
    <n v="0"/>
    <n v="58"/>
    <n v="0"/>
    <n v="73"/>
    <n v="0"/>
    <n v="51"/>
    <n v="0"/>
    <n v="32"/>
    <n v="0"/>
    <n v="33"/>
    <n v="0"/>
  </r>
  <r>
    <x v="0"/>
    <x v="0"/>
    <s v="SERRANOS"/>
    <x v="0"/>
    <x v="2"/>
    <x v="0"/>
    <x v="7"/>
    <n v="457"/>
    <n v="377"/>
    <n v="834"/>
    <n v="0"/>
    <n v="0"/>
    <n v="0"/>
    <n v="10"/>
    <n v="32"/>
    <n v="42"/>
    <n v="42"/>
    <n v="17"/>
    <n v="53"/>
    <n v="44"/>
    <n v="135"/>
    <n v="2"/>
    <n v="145"/>
    <n v="2"/>
    <n v="161"/>
    <n v="2"/>
    <n v="126"/>
    <n v="2"/>
    <n v="142"/>
    <n v="2"/>
    <n v="125"/>
    <n v="2"/>
  </r>
  <r>
    <x v="0"/>
    <x v="0"/>
    <s v="SERRANOS"/>
    <x v="0"/>
    <x v="2"/>
    <x v="0"/>
    <x v="8"/>
    <n v="719"/>
    <n v="725"/>
    <n v="1444"/>
    <n v="0"/>
    <n v="0"/>
    <n v="0"/>
    <n v="30"/>
    <n v="37"/>
    <n v="67"/>
    <n v="67"/>
    <n v="29"/>
    <n v="67"/>
    <n v="62"/>
    <n v="243"/>
    <n v="3"/>
    <n v="228"/>
    <n v="3"/>
    <n v="255"/>
    <n v="1"/>
    <n v="305"/>
    <n v="2"/>
    <n v="228"/>
    <n v="1"/>
    <n v="185"/>
    <n v="1"/>
  </r>
  <r>
    <x v="0"/>
    <x v="0"/>
    <s v="SERRANOS"/>
    <x v="0"/>
    <x v="2"/>
    <x v="2"/>
    <x v="9"/>
    <n v="33"/>
    <n v="46"/>
    <n v="79"/>
    <n v="0"/>
    <n v="0"/>
    <n v="0"/>
    <n v="0"/>
    <n v="6"/>
    <n v="6"/>
    <n v="6"/>
    <n v="1"/>
    <n v="6"/>
    <n v="6"/>
    <n v="16"/>
    <n v="1"/>
    <n v="14"/>
    <n v="1"/>
    <n v="15"/>
    <n v="1"/>
    <n v="18"/>
    <n v="1"/>
    <n v="8"/>
    <n v="1"/>
    <n v="8"/>
    <n v="1"/>
  </r>
  <r>
    <x v="0"/>
    <x v="0"/>
    <s v="SERRANOS"/>
    <x v="0"/>
    <x v="3"/>
    <x v="3"/>
    <x v="10"/>
    <n v="51"/>
    <n v="81"/>
    <n v="132"/>
    <n v="23"/>
    <n v="15"/>
    <n v="38"/>
    <n v="4"/>
    <n v="4"/>
    <n v="8"/>
    <n v="8"/>
    <n v="2"/>
    <n v="8"/>
    <n v="8"/>
    <n v="54"/>
    <n v="3"/>
    <n v="51"/>
    <n v="3"/>
    <n v="27"/>
    <n v="2"/>
    <n v="0"/>
    <n v="0"/>
    <n v="0"/>
    <n v="0"/>
    <n v="0"/>
    <n v="0"/>
  </r>
  <r>
    <x v="0"/>
    <x v="0"/>
    <s v="SERRANOS"/>
    <x v="0"/>
    <x v="3"/>
    <x v="1"/>
    <x v="11"/>
    <n v="35"/>
    <n v="49"/>
    <n v="84"/>
    <n v="12"/>
    <n v="21"/>
    <n v="33"/>
    <n v="5"/>
    <n v="4"/>
    <n v="9"/>
    <n v="26"/>
    <n v="9"/>
    <n v="9"/>
    <n v="9"/>
    <n v="16"/>
    <n v="8"/>
    <n v="35"/>
    <n v="9"/>
    <n v="33"/>
    <n v="9"/>
    <n v="0"/>
    <n v="0"/>
    <n v="0"/>
    <n v="0"/>
    <n v="0"/>
    <n v="0"/>
  </r>
  <r>
    <x v="0"/>
    <x v="0"/>
    <s v="SERRANOS"/>
    <x v="0"/>
    <x v="3"/>
    <x v="0"/>
    <x v="12"/>
    <n v="54"/>
    <n v="35"/>
    <n v="89"/>
    <n v="15"/>
    <n v="10"/>
    <n v="25"/>
    <n v="5"/>
    <n v="2"/>
    <n v="7"/>
    <n v="6"/>
    <n v="1"/>
    <n v="7"/>
    <n v="7"/>
    <n v="33"/>
    <n v="2"/>
    <n v="26"/>
    <n v="2"/>
    <n v="30"/>
    <n v="2"/>
    <n v="0"/>
    <n v="0"/>
    <n v="0"/>
    <n v="0"/>
    <n v="0"/>
    <n v="0"/>
  </r>
  <r>
    <x v="0"/>
    <x v="0"/>
    <s v="SERRANOS"/>
    <x v="0"/>
    <x v="3"/>
    <x v="0"/>
    <x v="13"/>
    <n v="128"/>
    <n v="122"/>
    <n v="250"/>
    <n v="27"/>
    <n v="35"/>
    <n v="62"/>
    <n v="6"/>
    <n v="9"/>
    <n v="15"/>
    <n v="26"/>
    <n v="9"/>
    <n v="18"/>
    <n v="16"/>
    <n v="106"/>
    <n v="9"/>
    <n v="72"/>
    <n v="9"/>
    <n v="72"/>
    <n v="8"/>
    <n v="0"/>
    <n v="0"/>
    <n v="0"/>
    <n v="0"/>
    <n v="0"/>
    <n v="0"/>
  </r>
  <r>
    <x v="0"/>
    <x v="1"/>
    <s v="SERRANOS"/>
    <x v="0"/>
    <x v="4"/>
    <x v="0"/>
    <x v="14"/>
    <n v="61"/>
    <n v="31"/>
    <n v="92"/>
    <n v="0"/>
    <n v="0"/>
    <n v="0"/>
    <n v="2"/>
    <n v="4"/>
    <n v="6"/>
    <n v="0"/>
    <n v="1"/>
    <n v="0"/>
    <n v="0"/>
    <n v="0"/>
    <n v="0"/>
    <n v="0"/>
    <n v="0"/>
    <n v="0"/>
    <n v="0"/>
    <n v="0"/>
    <n v="0"/>
    <n v="0"/>
    <n v="0"/>
    <n v="0"/>
    <n v="0"/>
  </r>
  <r>
    <x v="0"/>
    <x v="1"/>
    <s v="SERRANOS"/>
    <x v="0"/>
    <x v="5"/>
    <x v="0"/>
    <x v="15"/>
    <n v="15"/>
    <n v="17"/>
    <n v="32"/>
    <n v="0"/>
    <n v="0"/>
    <n v="0"/>
    <n v="1"/>
    <n v="3"/>
    <n v="4"/>
    <n v="4"/>
    <n v="1"/>
    <n v="4"/>
    <n v="4"/>
    <n v="0"/>
    <n v="0"/>
    <n v="0"/>
    <n v="0"/>
    <n v="0"/>
    <n v="0"/>
    <n v="0"/>
    <n v="0"/>
    <n v="0"/>
    <n v="0"/>
    <n v="0"/>
    <n v="0"/>
  </r>
  <r>
    <x v="0"/>
    <x v="1"/>
    <s v="SERRANOS"/>
    <x v="0"/>
    <x v="0"/>
    <x v="0"/>
    <x v="0"/>
    <n v="43"/>
    <n v="37"/>
    <n v="80"/>
    <n v="0"/>
    <n v="0"/>
    <n v="0"/>
    <n v="0"/>
    <n v="4"/>
    <n v="4"/>
    <n v="4"/>
    <n v="3"/>
    <n v="0"/>
    <n v="0"/>
    <n v="0"/>
    <n v="0"/>
    <n v="0"/>
    <n v="0"/>
    <n v="0"/>
    <n v="0"/>
    <n v="0"/>
    <n v="0"/>
    <n v="0"/>
    <n v="0"/>
    <n v="0"/>
    <n v="0"/>
  </r>
  <r>
    <x v="0"/>
    <x v="1"/>
    <s v="SERRANOS"/>
    <x v="0"/>
    <x v="0"/>
    <x v="0"/>
    <x v="1"/>
    <n v="127"/>
    <n v="125"/>
    <n v="252"/>
    <n v="0"/>
    <n v="0"/>
    <n v="0"/>
    <n v="1"/>
    <n v="19"/>
    <n v="20"/>
    <n v="20"/>
    <n v="2"/>
    <n v="0"/>
    <n v="0"/>
    <n v="0"/>
    <n v="0"/>
    <n v="0"/>
    <n v="0"/>
    <n v="0"/>
    <n v="0"/>
    <n v="0"/>
    <n v="0"/>
    <n v="0"/>
    <n v="0"/>
    <n v="0"/>
    <n v="0"/>
  </r>
  <r>
    <x v="0"/>
    <x v="1"/>
    <s v="SERRANOS"/>
    <x v="0"/>
    <x v="1"/>
    <x v="3"/>
    <x v="16"/>
    <n v="232"/>
    <n v="197"/>
    <n v="429"/>
    <n v="0"/>
    <n v="0"/>
    <n v="0"/>
    <n v="0"/>
    <n v="20"/>
    <n v="20"/>
    <n v="20"/>
    <n v="4"/>
    <n v="21"/>
    <n v="20"/>
    <n v="128"/>
    <n v="6"/>
    <n v="152"/>
    <n v="7"/>
    <n v="149"/>
    <n v="7"/>
    <n v="0"/>
    <n v="0"/>
    <n v="0"/>
    <n v="0"/>
    <n v="0"/>
    <n v="0"/>
  </r>
  <r>
    <x v="0"/>
    <x v="1"/>
    <s v="SERRANOS"/>
    <x v="0"/>
    <x v="1"/>
    <x v="1"/>
    <x v="2"/>
    <n v="94"/>
    <n v="84"/>
    <n v="178"/>
    <n v="0"/>
    <n v="0"/>
    <n v="0"/>
    <n v="8"/>
    <n v="15"/>
    <n v="23"/>
    <n v="0"/>
    <n v="26"/>
    <n v="0"/>
    <n v="0"/>
    <n v="0"/>
    <n v="0"/>
    <n v="0"/>
    <n v="0"/>
    <n v="178"/>
    <n v="0"/>
    <n v="0"/>
    <n v="0"/>
    <n v="0"/>
    <n v="0"/>
    <n v="0"/>
    <n v="0"/>
  </r>
  <r>
    <x v="0"/>
    <x v="1"/>
    <s v="SERRANOS"/>
    <x v="0"/>
    <x v="1"/>
    <x v="0"/>
    <x v="4"/>
    <n v="264"/>
    <n v="248"/>
    <n v="512"/>
    <n v="0"/>
    <n v="0"/>
    <n v="0"/>
    <n v="3"/>
    <n v="20"/>
    <n v="23"/>
    <n v="23"/>
    <n v="12"/>
    <n v="27"/>
    <n v="23"/>
    <n v="121"/>
    <n v="2"/>
    <n v="175"/>
    <n v="2"/>
    <n v="216"/>
    <n v="8"/>
    <n v="0"/>
    <n v="0"/>
    <n v="0"/>
    <n v="0"/>
    <n v="0"/>
    <n v="0"/>
  </r>
  <r>
    <x v="0"/>
    <x v="1"/>
    <s v="SERRANOS"/>
    <x v="0"/>
    <x v="1"/>
    <x v="0"/>
    <x v="5"/>
    <n v="171"/>
    <n v="157"/>
    <n v="328"/>
    <n v="0"/>
    <n v="0"/>
    <n v="0"/>
    <n v="0"/>
    <n v="21"/>
    <n v="21"/>
    <n v="21"/>
    <n v="15"/>
    <n v="21"/>
    <n v="21"/>
    <n v="81"/>
    <n v="2"/>
    <n v="107"/>
    <n v="2"/>
    <n v="140"/>
    <n v="4"/>
    <n v="0"/>
    <n v="0"/>
    <n v="0"/>
    <n v="0"/>
    <n v="0"/>
    <n v="0"/>
  </r>
  <r>
    <x v="0"/>
    <x v="1"/>
    <s v="SERRANOS"/>
    <x v="0"/>
    <x v="1"/>
    <x v="2"/>
    <x v="17"/>
    <n v="46"/>
    <n v="64"/>
    <n v="110"/>
    <n v="0"/>
    <n v="0"/>
    <n v="0"/>
    <n v="0"/>
    <n v="7"/>
    <n v="7"/>
    <n v="8"/>
    <n v="3"/>
    <n v="6"/>
    <n v="6"/>
    <n v="28"/>
    <n v="1"/>
    <n v="33"/>
    <n v="1"/>
    <n v="49"/>
    <n v="2"/>
    <n v="0"/>
    <n v="0"/>
    <n v="0"/>
    <n v="0"/>
    <n v="0"/>
    <n v="0"/>
  </r>
  <r>
    <x v="0"/>
    <x v="1"/>
    <s v="SERRANOS"/>
    <x v="0"/>
    <x v="1"/>
    <x v="2"/>
    <x v="18"/>
    <n v="1"/>
    <n v="3"/>
    <n v="4"/>
    <n v="0"/>
    <n v="0"/>
    <n v="0"/>
    <n v="0"/>
    <n v="1"/>
    <n v="1"/>
    <n v="1"/>
    <n v="1"/>
    <n v="1"/>
    <n v="1"/>
    <n v="0"/>
    <n v="0"/>
    <n v="0"/>
    <n v="0"/>
    <n v="4"/>
    <n v="0"/>
    <n v="0"/>
    <n v="0"/>
    <n v="0"/>
    <n v="0"/>
    <n v="0"/>
    <n v="0"/>
  </r>
  <r>
    <x v="0"/>
    <x v="1"/>
    <s v="SERRANOS"/>
    <x v="0"/>
    <x v="2"/>
    <x v="3"/>
    <x v="19"/>
    <n v="580"/>
    <n v="522"/>
    <n v="1102"/>
    <n v="0"/>
    <n v="0"/>
    <n v="0"/>
    <n v="26"/>
    <n v="36"/>
    <n v="62"/>
    <n v="62"/>
    <n v="16"/>
    <n v="72"/>
    <n v="52"/>
    <n v="166"/>
    <n v="6"/>
    <n v="195"/>
    <n v="7"/>
    <n v="191"/>
    <n v="6"/>
    <n v="194"/>
    <n v="6"/>
    <n v="177"/>
    <n v="6"/>
    <n v="179"/>
    <n v="5"/>
  </r>
  <r>
    <x v="0"/>
    <x v="1"/>
    <s v="SERRANOS"/>
    <x v="0"/>
    <x v="2"/>
    <x v="1"/>
    <x v="6"/>
    <n v="32"/>
    <n v="22"/>
    <n v="54"/>
    <n v="0"/>
    <n v="0"/>
    <n v="0"/>
    <n v="4"/>
    <n v="4"/>
    <n v="8"/>
    <n v="0"/>
    <n v="8"/>
    <n v="0"/>
    <n v="0"/>
    <n v="9"/>
    <n v="0"/>
    <n v="9"/>
    <n v="0"/>
    <n v="13"/>
    <n v="0"/>
    <n v="12"/>
    <n v="0"/>
    <n v="5"/>
    <n v="0"/>
    <n v="6"/>
    <n v="0"/>
  </r>
  <r>
    <x v="0"/>
    <x v="1"/>
    <s v="SERRANOS"/>
    <x v="0"/>
    <x v="2"/>
    <x v="0"/>
    <x v="7"/>
    <n v="876"/>
    <n v="871"/>
    <n v="1747"/>
    <n v="0"/>
    <n v="0"/>
    <n v="0"/>
    <n v="32"/>
    <n v="49"/>
    <n v="81"/>
    <n v="81"/>
    <n v="18"/>
    <n v="88"/>
    <n v="82"/>
    <n v="269"/>
    <n v="11"/>
    <n v="281"/>
    <n v="10"/>
    <n v="303"/>
    <n v="11"/>
    <n v="294"/>
    <n v="10"/>
    <n v="293"/>
    <n v="11"/>
    <n v="307"/>
    <n v="11"/>
  </r>
  <r>
    <x v="0"/>
    <x v="1"/>
    <s v="SERRANOS"/>
    <x v="0"/>
    <x v="2"/>
    <x v="0"/>
    <x v="8"/>
    <n v="642"/>
    <n v="678"/>
    <n v="1320"/>
    <n v="0"/>
    <n v="0"/>
    <n v="0"/>
    <n v="31"/>
    <n v="39"/>
    <n v="70"/>
    <n v="70"/>
    <n v="26"/>
    <n v="83"/>
    <n v="74"/>
    <n v="216"/>
    <n v="3"/>
    <n v="216"/>
    <n v="3"/>
    <n v="175"/>
    <n v="1"/>
    <n v="271"/>
    <n v="4"/>
    <n v="225"/>
    <n v="2"/>
    <n v="217"/>
    <n v="3"/>
  </r>
  <r>
    <x v="0"/>
    <x v="1"/>
    <s v="SERRANOS"/>
    <x v="0"/>
    <x v="2"/>
    <x v="2"/>
    <x v="9"/>
    <n v="137"/>
    <n v="203"/>
    <n v="340"/>
    <n v="0"/>
    <n v="0"/>
    <n v="0"/>
    <n v="4"/>
    <n v="16"/>
    <n v="20"/>
    <n v="20"/>
    <n v="4"/>
    <n v="20"/>
    <n v="20"/>
    <n v="68"/>
    <n v="3"/>
    <n v="50"/>
    <n v="3"/>
    <n v="52"/>
    <n v="3"/>
    <n v="57"/>
    <n v="3"/>
    <n v="56"/>
    <n v="3"/>
    <n v="57"/>
    <n v="3"/>
  </r>
  <r>
    <x v="0"/>
    <x v="1"/>
    <s v="SERRANOS"/>
    <x v="0"/>
    <x v="2"/>
    <x v="2"/>
    <x v="20"/>
    <n v="9"/>
    <n v="12"/>
    <n v="21"/>
    <n v="0"/>
    <n v="0"/>
    <n v="0"/>
    <n v="0"/>
    <n v="2"/>
    <n v="2"/>
    <n v="2"/>
    <n v="1"/>
    <n v="2"/>
    <n v="2"/>
    <n v="3"/>
    <n v="0"/>
    <n v="3"/>
    <n v="0"/>
    <n v="3"/>
    <n v="0"/>
    <n v="4"/>
    <n v="0"/>
    <n v="4"/>
    <n v="0"/>
    <n v="4"/>
    <n v="0"/>
  </r>
  <r>
    <x v="0"/>
    <x v="1"/>
    <s v="SERRANOS"/>
    <x v="0"/>
    <x v="3"/>
    <x v="3"/>
    <x v="21"/>
    <n v="387"/>
    <n v="388"/>
    <n v="775"/>
    <n v="99"/>
    <n v="122"/>
    <n v="221"/>
    <n v="21"/>
    <n v="23"/>
    <n v="44"/>
    <n v="27"/>
    <n v="3"/>
    <n v="27"/>
    <n v="27"/>
    <n v="252"/>
    <n v="9"/>
    <n v="263"/>
    <n v="9"/>
    <n v="260"/>
    <n v="9"/>
    <n v="0"/>
    <n v="0"/>
    <n v="0"/>
    <n v="0"/>
    <n v="0"/>
    <n v="0"/>
  </r>
  <r>
    <x v="0"/>
    <x v="1"/>
    <s v="SERRANOS"/>
    <x v="0"/>
    <x v="3"/>
    <x v="3"/>
    <x v="10"/>
    <n v="24"/>
    <n v="27"/>
    <n v="51"/>
    <n v="4"/>
    <n v="4"/>
    <n v="8"/>
    <n v="2"/>
    <n v="1"/>
    <n v="3"/>
    <n v="3"/>
    <n v="1"/>
    <n v="3"/>
    <n v="3"/>
    <n v="16"/>
    <n v="1"/>
    <n v="13"/>
    <n v="1"/>
    <n v="22"/>
    <n v="1"/>
    <n v="0"/>
    <n v="0"/>
    <n v="0"/>
    <n v="0"/>
    <n v="0"/>
    <n v="0"/>
  </r>
  <r>
    <x v="0"/>
    <x v="1"/>
    <s v="SERRANOS"/>
    <x v="0"/>
    <x v="3"/>
    <x v="1"/>
    <x v="11"/>
    <n v="44"/>
    <n v="27"/>
    <n v="71"/>
    <n v="4"/>
    <n v="4"/>
    <n v="8"/>
    <n v="2"/>
    <n v="4"/>
    <n v="6"/>
    <n v="18"/>
    <n v="6"/>
    <n v="6"/>
    <n v="6"/>
    <n v="23"/>
    <n v="6"/>
    <n v="28"/>
    <n v="6"/>
    <n v="20"/>
    <n v="6"/>
    <n v="0"/>
    <n v="0"/>
    <n v="0"/>
    <n v="0"/>
    <n v="0"/>
    <n v="0"/>
  </r>
  <r>
    <x v="0"/>
    <x v="1"/>
    <s v="SERRANOS"/>
    <x v="0"/>
    <x v="3"/>
    <x v="0"/>
    <x v="22"/>
    <n v="189"/>
    <n v="192"/>
    <n v="381"/>
    <n v="60"/>
    <n v="61"/>
    <n v="121"/>
    <n v="15"/>
    <n v="14"/>
    <n v="29"/>
    <n v="17"/>
    <n v="2"/>
    <n v="17"/>
    <n v="17"/>
    <n v="118"/>
    <n v="6"/>
    <n v="120"/>
    <n v="6"/>
    <n v="143"/>
    <n v="5"/>
    <n v="0"/>
    <n v="0"/>
    <n v="0"/>
    <n v="0"/>
    <n v="0"/>
    <n v="0"/>
  </r>
  <r>
    <x v="0"/>
    <x v="1"/>
    <s v="SERRANOS"/>
    <x v="0"/>
    <x v="3"/>
    <x v="0"/>
    <x v="13"/>
    <n v="216"/>
    <n v="193"/>
    <n v="409"/>
    <n v="46"/>
    <n v="49"/>
    <n v="95"/>
    <n v="24"/>
    <n v="4"/>
    <n v="28"/>
    <n v="36"/>
    <n v="11"/>
    <n v="28"/>
    <n v="28"/>
    <n v="157"/>
    <n v="12"/>
    <n v="137"/>
    <n v="12"/>
    <n v="115"/>
    <n v="12"/>
    <n v="0"/>
    <n v="0"/>
    <n v="0"/>
    <n v="0"/>
    <n v="0"/>
    <n v="0"/>
  </r>
  <r>
    <x v="0"/>
    <x v="1"/>
    <s v="SERRANOS"/>
    <x v="0"/>
    <x v="3"/>
    <x v="2"/>
    <x v="23"/>
    <n v="169"/>
    <n v="183"/>
    <n v="352"/>
    <n v="42"/>
    <n v="54"/>
    <n v="96"/>
    <n v="15"/>
    <n v="7"/>
    <n v="22"/>
    <n v="11"/>
    <n v="3"/>
    <n v="11"/>
    <n v="11"/>
    <n v="124"/>
    <n v="4"/>
    <n v="128"/>
    <n v="4"/>
    <n v="100"/>
    <n v="3"/>
    <n v="0"/>
    <n v="0"/>
    <n v="0"/>
    <n v="0"/>
    <n v="0"/>
    <n v="0"/>
  </r>
  <r>
    <x v="0"/>
    <x v="1"/>
    <s v="SERRANOS"/>
    <x v="0"/>
    <x v="3"/>
    <x v="2"/>
    <x v="24"/>
    <n v="50"/>
    <n v="44"/>
    <n v="94"/>
    <n v="16"/>
    <n v="16"/>
    <n v="32"/>
    <n v="6"/>
    <n v="9"/>
    <n v="15"/>
    <n v="3"/>
    <n v="1"/>
    <n v="3"/>
    <n v="3"/>
    <n v="30"/>
    <n v="1"/>
    <n v="32"/>
    <n v="1"/>
    <n v="32"/>
    <n v="1"/>
    <n v="0"/>
    <n v="0"/>
    <n v="0"/>
    <n v="0"/>
    <n v="0"/>
    <n v="0"/>
  </r>
  <r>
    <x v="0"/>
    <x v="1"/>
    <s v="SERRANOS"/>
    <x v="0"/>
    <x v="3"/>
    <x v="2"/>
    <x v="25"/>
    <n v="23"/>
    <n v="38"/>
    <n v="61"/>
    <n v="7"/>
    <n v="12"/>
    <n v="19"/>
    <n v="6"/>
    <n v="1"/>
    <n v="7"/>
    <n v="3"/>
    <n v="1"/>
    <n v="3"/>
    <n v="3"/>
    <n v="22"/>
    <n v="1"/>
    <n v="18"/>
    <n v="1"/>
    <n v="21"/>
    <n v="1"/>
    <n v="0"/>
    <n v="0"/>
    <n v="0"/>
    <n v="0"/>
    <n v="0"/>
    <n v="0"/>
  </r>
  <r>
    <x v="0"/>
    <x v="2"/>
    <s v="SERRANOS"/>
    <x v="0"/>
    <x v="0"/>
    <x v="0"/>
    <x v="1"/>
    <n v="36"/>
    <n v="54"/>
    <n v="90"/>
    <n v="0"/>
    <n v="0"/>
    <n v="0"/>
    <n v="0"/>
    <n v="9"/>
    <n v="9"/>
    <n v="9"/>
    <n v="1"/>
    <n v="0"/>
    <n v="0"/>
    <n v="0"/>
    <n v="0"/>
    <n v="0"/>
    <n v="0"/>
    <n v="0"/>
    <n v="0"/>
    <n v="0"/>
    <n v="0"/>
    <n v="0"/>
    <n v="0"/>
    <n v="0"/>
    <n v="0"/>
  </r>
  <r>
    <x v="0"/>
    <x v="2"/>
    <s v="SERRANOS"/>
    <x v="0"/>
    <x v="1"/>
    <x v="3"/>
    <x v="16"/>
    <n v="75"/>
    <n v="83"/>
    <n v="158"/>
    <n v="0"/>
    <n v="0"/>
    <n v="0"/>
    <n v="1"/>
    <n v="8"/>
    <n v="9"/>
    <n v="9"/>
    <n v="4"/>
    <n v="9"/>
    <n v="9"/>
    <n v="32"/>
    <n v="1"/>
    <n v="52"/>
    <n v="2"/>
    <n v="74"/>
    <n v="3"/>
    <n v="0"/>
    <n v="0"/>
    <n v="0"/>
    <n v="0"/>
    <n v="0"/>
    <n v="0"/>
  </r>
  <r>
    <x v="0"/>
    <x v="2"/>
    <s v="SERRANOS"/>
    <x v="0"/>
    <x v="1"/>
    <x v="1"/>
    <x v="2"/>
    <n v="36"/>
    <n v="41"/>
    <n v="77"/>
    <n v="0"/>
    <n v="0"/>
    <n v="0"/>
    <n v="6"/>
    <n v="2"/>
    <n v="8"/>
    <n v="0"/>
    <n v="8"/>
    <n v="0"/>
    <n v="0"/>
    <n v="0"/>
    <n v="0"/>
    <n v="0"/>
    <n v="0"/>
    <n v="77"/>
    <n v="0"/>
    <n v="0"/>
    <n v="0"/>
    <n v="0"/>
    <n v="0"/>
    <n v="0"/>
    <n v="0"/>
  </r>
  <r>
    <x v="0"/>
    <x v="2"/>
    <s v="SERRANOS"/>
    <x v="0"/>
    <x v="1"/>
    <x v="0"/>
    <x v="4"/>
    <n v="130"/>
    <n v="143"/>
    <n v="273"/>
    <n v="0"/>
    <n v="0"/>
    <n v="0"/>
    <n v="3"/>
    <n v="8"/>
    <n v="11"/>
    <n v="11"/>
    <n v="6"/>
    <n v="11"/>
    <n v="11"/>
    <n v="82"/>
    <n v="2"/>
    <n v="99"/>
    <n v="2"/>
    <n v="92"/>
    <n v="3"/>
    <n v="0"/>
    <n v="0"/>
    <n v="0"/>
    <n v="0"/>
    <n v="0"/>
    <n v="0"/>
  </r>
  <r>
    <x v="0"/>
    <x v="2"/>
    <s v="SERRANOS"/>
    <x v="0"/>
    <x v="1"/>
    <x v="0"/>
    <x v="5"/>
    <n v="6"/>
    <n v="8"/>
    <n v="14"/>
    <n v="0"/>
    <n v="0"/>
    <n v="0"/>
    <n v="0"/>
    <n v="1"/>
    <n v="1"/>
    <n v="1"/>
    <n v="1"/>
    <n v="1"/>
    <n v="1"/>
    <n v="1"/>
    <n v="0"/>
    <n v="9"/>
    <n v="0"/>
    <n v="4"/>
    <n v="0"/>
    <n v="0"/>
    <n v="0"/>
    <n v="0"/>
    <n v="0"/>
    <n v="0"/>
    <n v="0"/>
  </r>
  <r>
    <x v="0"/>
    <x v="2"/>
    <s v="SERRANOS"/>
    <x v="0"/>
    <x v="2"/>
    <x v="3"/>
    <x v="19"/>
    <n v="246"/>
    <n v="225"/>
    <n v="471"/>
    <n v="0"/>
    <n v="0"/>
    <n v="0"/>
    <n v="18"/>
    <n v="15"/>
    <n v="33"/>
    <n v="33"/>
    <n v="14"/>
    <n v="34"/>
    <n v="33"/>
    <n v="77"/>
    <n v="2"/>
    <n v="58"/>
    <n v="2"/>
    <n v="83"/>
    <n v="2"/>
    <n v="86"/>
    <n v="2"/>
    <n v="90"/>
    <n v="2"/>
    <n v="77"/>
    <n v="2"/>
  </r>
  <r>
    <x v="0"/>
    <x v="2"/>
    <s v="SERRANOS"/>
    <x v="0"/>
    <x v="2"/>
    <x v="1"/>
    <x v="6"/>
    <n v="0"/>
    <n v="4"/>
    <n v="4"/>
    <n v="0"/>
    <n v="0"/>
    <n v="0"/>
    <n v="1"/>
    <n v="0"/>
    <n v="1"/>
    <n v="0"/>
    <n v="1"/>
    <n v="0"/>
    <n v="0"/>
    <n v="0"/>
    <n v="0"/>
    <n v="0"/>
    <n v="0"/>
    <n v="2"/>
    <n v="0"/>
    <n v="1"/>
    <n v="0"/>
    <n v="0"/>
    <n v="0"/>
    <n v="1"/>
    <n v="0"/>
  </r>
  <r>
    <x v="0"/>
    <x v="2"/>
    <s v="SERRANOS"/>
    <x v="0"/>
    <x v="2"/>
    <x v="0"/>
    <x v="7"/>
    <n v="391"/>
    <n v="374"/>
    <n v="765"/>
    <n v="0"/>
    <n v="0"/>
    <n v="0"/>
    <n v="21"/>
    <n v="17"/>
    <n v="38"/>
    <n v="38"/>
    <n v="17"/>
    <n v="52"/>
    <n v="43"/>
    <n v="126"/>
    <n v="3"/>
    <n v="139"/>
    <n v="3"/>
    <n v="137"/>
    <n v="3"/>
    <n v="125"/>
    <n v="3"/>
    <n v="125"/>
    <n v="2"/>
    <n v="113"/>
    <n v="2"/>
  </r>
  <r>
    <x v="0"/>
    <x v="2"/>
    <s v="SERRANOS"/>
    <x v="0"/>
    <x v="2"/>
    <x v="0"/>
    <x v="8"/>
    <n v="71"/>
    <n v="70"/>
    <n v="141"/>
    <n v="0"/>
    <n v="0"/>
    <n v="0"/>
    <n v="4"/>
    <n v="2"/>
    <n v="6"/>
    <n v="6"/>
    <n v="2"/>
    <n v="5"/>
    <n v="5"/>
    <n v="24"/>
    <n v="0"/>
    <n v="23"/>
    <n v="0"/>
    <n v="30"/>
    <n v="1"/>
    <n v="35"/>
    <n v="1"/>
    <n v="15"/>
    <n v="0"/>
    <n v="14"/>
    <n v="0"/>
  </r>
  <r>
    <x v="0"/>
    <x v="2"/>
    <s v="SERRANOS"/>
    <x v="0"/>
    <x v="3"/>
    <x v="3"/>
    <x v="10"/>
    <n v="42"/>
    <n v="30"/>
    <n v="72"/>
    <n v="15"/>
    <n v="12"/>
    <n v="27"/>
    <n v="2"/>
    <n v="2"/>
    <n v="4"/>
    <n v="4"/>
    <n v="1"/>
    <n v="5"/>
    <n v="4"/>
    <n v="17"/>
    <n v="1"/>
    <n v="22"/>
    <n v="1"/>
    <n v="33"/>
    <n v="2"/>
    <n v="0"/>
    <n v="0"/>
    <n v="0"/>
    <n v="0"/>
    <n v="0"/>
    <n v="0"/>
  </r>
  <r>
    <x v="0"/>
    <x v="2"/>
    <s v="SERRANOS"/>
    <x v="0"/>
    <x v="3"/>
    <x v="1"/>
    <x v="11"/>
    <n v="7"/>
    <n v="10"/>
    <n v="17"/>
    <n v="0"/>
    <n v="0"/>
    <n v="0"/>
    <n v="1"/>
    <n v="0"/>
    <n v="1"/>
    <n v="3"/>
    <n v="1"/>
    <n v="1"/>
    <n v="1"/>
    <n v="2"/>
    <n v="1"/>
    <n v="9"/>
    <n v="1"/>
    <n v="6"/>
    <n v="1"/>
    <n v="0"/>
    <n v="0"/>
    <n v="0"/>
    <n v="0"/>
    <n v="0"/>
    <n v="0"/>
  </r>
  <r>
    <x v="0"/>
    <x v="2"/>
    <s v="SERRANOS"/>
    <x v="0"/>
    <x v="3"/>
    <x v="0"/>
    <x v="12"/>
    <n v="73"/>
    <n v="85"/>
    <n v="158"/>
    <n v="26"/>
    <n v="34"/>
    <n v="60"/>
    <n v="4"/>
    <n v="6"/>
    <n v="10"/>
    <n v="8"/>
    <n v="2"/>
    <n v="12"/>
    <n v="12"/>
    <n v="55"/>
    <n v="3"/>
    <n v="56"/>
    <n v="3"/>
    <n v="47"/>
    <n v="2"/>
    <n v="0"/>
    <n v="0"/>
    <n v="0"/>
    <n v="0"/>
    <n v="0"/>
    <n v="0"/>
  </r>
  <r>
    <x v="0"/>
    <x v="2"/>
    <s v="SERRANOS"/>
    <x v="0"/>
    <x v="3"/>
    <x v="0"/>
    <x v="13"/>
    <n v="102"/>
    <n v="92"/>
    <n v="194"/>
    <n v="19"/>
    <n v="27"/>
    <n v="46"/>
    <n v="7"/>
    <n v="9"/>
    <n v="16"/>
    <n v="23"/>
    <n v="7"/>
    <n v="18"/>
    <n v="16"/>
    <n v="67"/>
    <n v="7"/>
    <n v="81"/>
    <n v="8"/>
    <n v="46"/>
    <n v="8"/>
    <n v="0"/>
    <n v="0"/>
    <n v="0"/>
    <n v="0"/>
    <n v="0"/>
    <n v="0"/>
  </r>
  <r>
    <x v="0"/>
    <x v="2"/>
    <s v="SERRANOS"/>
    <x v="0"/>
    <x v="3"/>
    <x v="2"/>
    <x v="23"/>
    <n v="66"/>
    <n v="34"/>
    <n v="100"/>
    <n v="5"/>
    <n v="8"/>
    <n v="13"/>
    <n v="5"/>
    <n v="7"/>
    <n v="12"/>
    <n v="3"/>
    <n v="1"/>
    <n v="8"/>
    <n v="5"/>
    <n v="33"/>
    <n v="1"/>
    <n v="41"/>
    <n v="1"/>
    <n v="26"/>
    <n v="1"/>
    <n v="0"/>
    <n v="0"/>
    <n v="0"/>
    <n v="0"/>
    <n v="0"/>
    <n v="0"/>
  </r>
  <r>
    <x v="0"/>
    <x v="3"/>
    <s v="SERRANOS"/>
    <x v="0"/>
    <x v="0"/>
    <x v="0"/>
    <x v="1"/>
    <n v="43"/>
    <n v="45"/>
    <n v="88"/>
    <n v="0"/>
    <n v="0"/>
    <n v="0"/>
    <n v="0"/>
    <n v="9"/>
    <n v="9"/>
    <n v="9"/>
    <n v="1"/>
    <n v="0"/>
    <n v="0"/>
    <n v="0"/>
    <n v="0"/>
    <n v="0"/>
    <n v="0"/>
    <n v="0"/>
    <n v="0"/>
    <n v="0"/>
    <n v="0"/>
    <n v="0"/>
    <n v="0"/>
    <n v="0"/>
    <n v="0"/>
  </r>
  <r>
    <x v="0"/>
    <x v="3"/>
    <s v="SERRANOS"/>
    <x v="0"/>
    <x v="1"/>
    <x v="3"/>
    <x v="16"/>
    <n v="112"/>
    <n v="122"/>
    <n v="234"/>
    <n v="0"/>
    <n v="0"/>
    <n v="0"/>
    <n v="0"/>
    <n v="9"/>
    <n v="9"/>
    <n v="9"/>
    <n v="1"/>
    <n v="9"/>
    <n v="9"/>
    <n v="56"/>
    <n v="3"/>
    <n v="89"/>
    <n v="3"/>
    <n v="89"/>
    <n v="3"/>
    <n v="0"/>
    <n v="0"/>
    <n v="0"/>
    <n v="0"/>
    <n v="0"/>
    <n v="0"/>
  </r>
  <r>
    <x v="0"/>
    <x v="3"/>
    <s v="SERRANOS"/>
    <x v="0"/>
    <x v="1"/>
    <x v="1"/>
    <x v="2"/>
    <n v="97"/>
    <n v="91"/>
    <n v="188"/>
    <n v="0"/>
    <n v="0"/>
    <n v="0"/>
    <n v="9"/>
    <n v="13"/>
    <n v="22"/>
    <n v="0"/>
    <n v="22"/>
    <n v="0"/>
    <n v="0"/>
    <n v="0"/>
    <n v="0"/>
    <n v="0"/>
    <n v="0"/>
    <n v="188"/>
    <n v="0"/>
    <n v="0"/>
    <n v="0"/>
    <n v="0"/>
    <n v="0"/>
    <n v="0"/>
    <n v="0"/>
  </r>
  <r>
    <x v="0"/>
    <x v="3"/>
    <s v="SERRANOS"/>
    <x v="0"/>
    <x v="1"/>
    <x v="0"/>
    <x v="4"/>
    <n v="46"/>
    <n v="43"/>
    <n v="89"/>
    <n v="0"/>
    <n v="0"/>
    <n v="0"/>
    <n v="0"/>
    <n v="4"/>
    <n v="4"/>
    <n v="4"/>
    <n v="2"/>
    <n v="4"/>
    <n v="4"/>
    <n v="24"/>
    <n v="1"/>
    <n v="35"/>
    <n v="0"/>
    <n v="30"/>
    <n v="1"/>
    <n v="0"/>
    <n v="0"/>
    <n v="0"/>
    <n v="0"/>
    <n v="0"/>
    <n v="0"/>
  </r>
  <r>
    <x v="0"/>
    <x v="3"/>
    <s v="SERRANOS"/>
    <x v="0"/>
    <x v="1"/>
    <x v="0"/>
    <x v="5"/>
    <n v="70"/>
    <n v="46"/>
    <n v="116"/>
    <n v="0"/>
    <n v="0"/>
    <n v="0"/>
    <n v="0"/>
    <n v="7"/>
    <n v="7"/>
    <n v="7"/>
    <n v="5"/>
    <n v="6"/>
    <n v="6"/>
    <n v="28"/>
    <n v="0"/>
    <n v="28"/>
    <n v="0"/>
    <n v="60"/>
    <n v="2"/>
    <n v="0"/>
    <n v="0"/>
    <n v="0"/>
    <n v="0"/>
    <n v="0"/>
    <n v="0"/>
  </r>
  <r>
    <x v="0"/>
    <x v="3"/>
    <s v="SERRANOS"/>
    <x v="0"/>
    <x v="2"/>
    <x v="3"/>
    <x v="19"/>
    <n v="350"/>
    <n v="335"/>
    <n v="685"/>
    <n v="0"/>
    <n v="0"/>
    <n v="0"/>
    <n v="15"/>
    <n v="21"/>
    <n v="36"/>
    <n v="36"/>
    <n v="11"/>
    <n v="42"/>
    <n v="36"/>
    <n v="113"/>
    <n v="4"/>
    <n v="120"/>
    <n v="4"/>
    <n v="126"/>
    <n v="3"/>
    <n v="107"/>
    <n v="2"/>
    <n v="108"/>
    <n v="2"/>
    <n v="111"/>
    <n v="2"/>
  </r>
  <r>
    <x v="0"/>
    <x v="3"/>
    <s v="SERRANOS"/>
    <x v="0"/>
    <x v="2"/>
    <x v="1"/>
    <x v="6"/>
    <n v="17"/>
    <n v="17"/>
    <n v="34"/>
    <n v="0"/>
    <n v="0"/>
    <n v="0"/>
    <n v="4"/>
    <n v="0"/>
    <n v="4"/>
    <n v="0"/>
    <n v="4"/>
    <n v="0"/>
    <n v="0"/>
    <n v="5"/>
    <n v="0"/>
    <n v="7"/>
    <n v="0"/>
    <n v="8"/>
    <n v="0"/>
    <n v="8"/>
    <n v="0"/>
    <n v="4"/>
    <n v="0"/>
    <n v="2"/>
    <n v="0"/>
  </r>
  <r>
    <x v="0"/>
    <x v="3"/>
    <s v="SERRANOS"/>
    <x v="0"/>
    <x v="2"/>
    <x v="0"/>
    <x v="7"/>
    <n v="307"/>
    <n v="275"/>
    <n v="582"/>
    <n v="0"/>
    <n v="0"/>
    <n v="0"/>
    <n v="12"/>
    <n v="19"/>
    <n v="31"/>
    <n v="31"/>
    <n v="16"/>
    <n v="42"/>
    <n v="34"/>
    <n v="92"/>
    <n v="1"/>
    <n v="100"/>
    <n v="1"/>
    <n v="91"/>
    <n v="1"/>
    <n v="120"/>
    <n v="1"/>
    <n v="84"/>
    <n v="2"/>
    <n v="95"/>
    <n v="2"/>
  </r>
  <r>
    <x v="0"/>
    <x v="3"/>
    <s v="SERRANOS"/>
    <x v="0"/>
    <x v="2"/>
    <x v="0"/>
    <x v="8"/>
    <n v="234"/>
    <n v="241"/>
    <n v="475"/>
    <n v="0"/>
    <n v="0"/>
    <n v="0"/>
    <n v="15"/>
    <n v="10"/>
    <n v="25"/>
    <n v="25"/>
    <n v="6"/>
    <n v="23"/>
    <n v="23"/>
    <n v="67"/>
    <n v="3"/>
    <n v="73"/>
    <n v="2"/>
    <n v="84"/>
    <n v="3"/>
    <n v="90"/>
    <n v="3"/>
    <n v="82"/>
    <n v="3"/>
    <n v="79"/>
    <n v="2"/>
  </r>
  <r>
    <x v="0"/>
    <x v="3"/>
    <s v="SERRANOS"/>
    <x v="0"/>
    <x v="3"/>
    <x v="3"/>
    <x v="26"/>
    <n v="128"/>
    <n v="136"/>
    <n v="264"/>
    <n v="46"/>
    <n v="39"/>
    <n v="85"/>
    <n v="9"/>
    <n v="6"/>
    <n v="15"/>
    <n v="9"/>
    <n v="1"/>
    <n v="10"/>
    <n v="10"/>
    <n v="87"/>
    <n v="3"/>
    <n v="98"/>
    <n v="3"/>
    <n v="79"/>
    <n v="3"/>
    <n v="0"/>
    <n v="0"/>
    <n v="0"/>
    <n v="0"/>
    <n v="0"/>
    <n v="0"/>
  </r>
  <r>
    <x v="0"/>
    <x v="3"/>
    <s v="SERRANOS"/>
    <x v="0"/>
    <x v="3"/>
    <x v="1"/>
    <x v="11"/>
    <n v="7"/>
    <n v="4"/>
    <n v="11"/>
    <n v="0"/>
    <n v="0"/>
    <n v="0"/>
    <n v="0"/>
    <n v="2"/>
    <n v="2"/>
    <n v="4"/>
    <n v="2"/>
    <n v="2"/>
    <n v="2"/>
    <n v="6"/>
    <n v="2"/>
    <n v="3"/>
    <n v="1"/>
    <n v="2"/>
    <n v="1"/>
    <n v="0"/>
    <n v="0"/>
    <n v="0"/>
    <n v="0"/>
    <n v="0"/>
    <n v="0"/>
  </r>
  <r>
    <x v="0"/>
    <x v="3"/>
    <s v="SERRANOS"/>
    <x v="0"/>
    <x v="3"/>
    <x v="0"/>
    <x v="13"/>
    <n v="146"/>
    <n v="106"/>
    <n v="252"/>
    <n v="33"/>
    <n v="30"/>
    <n v="63"/>
    <n v="10"/>
    <n v="9"/>
    <n v="19"/>
    <n v="24"/>
    <n v="8"/>
    <n v="17"/>
    <n v="16"/>
    <n v="98"/>
    <n v="8"/>
    <n v="88"/>
    <n v="9"/>
    <n v="66"/>
    <n v="7"/>
    <n v="0"/>
    <n v="0"/>
    <n v="0"/>
    <n v="0"/>
    <n v="0"/>
    <n v="0"/>
  </r>
  <r>
    <x v="0"/>
    <x v="4"/>
    <s v="SERRANOS"/>
    <x v="0"/>
    <x v="0"/>
    <x v="0"/>
    <x v="1"/>
    <n v="64"/>
    <n v="61"/>
    <n v="125"/>
    <n v="0"/>
    <n v="0"/>
    <n v="0"/>
    <n v="0"/>
    <n v="10"/>
    <n v="10"/>
    <n v="10"/>
    <n v="1"/>
    <n v="0"/>
    <n v="0"/>
    <n v="0"/>
    <n v="0"/>
    <n v="0"/>
    <n v="0"/>
    <n v="0"/>
    <n v="0"/>
    <n v="0"/>
    <n v="0"/>
    <n v="0"/>
    <n v="0"/>
    <n v="0"/>
    <n v="0"/>
  </r>
  <r>
    <x v="0"/>
    <x v="4"/>
    <s v="SERRANOS"/>
    <x v="0"/>
    <x v="1"/>
    <x v="1"/>
    <x v="2"/>
    <n v="4"/>
    <n v="7"/>
    <n v="11"/>
    <n v="0"/>
    <n v="0"/>
    <n v="0"/>
    <n v="2"/>
    <n v="1"/>
    <n v="3"/>
    <n v="0"/>
    <n v="3"/>
    <n v="0"/>
    <n v="0"/>
    <n v="0"/>
    <n v="0"/>
    <n v="0"/>
    <n v="0"/>
    <n v="11"/>
    <n v="0"/>
    <n v="0"/>
    <n v="0"/>
    <n v="0"/>
    <n v="0"/>
    <n v="0"/>
    <n v="0"/>
  </r>
  <r>
    <x v="0"/>
    <x v="4"/>
    <s v="SERRANOS"/>
    <x v="0"/>
    <x v="1"/>
    <x v="0"/>
    <x v="4"/>
    <n v="15"/>
    <n v="24"/>
    <n v="39"/>
    <n v="0"/>
    <n v="0"/>
    <n v="0"/>
    <n v="0"/>
    <n v="2"/>
    <n v="2"/>
    <n v="2"/>
    <n v="1"/>
    <n v="2"/>
    <n v="2"/>
    <n v="12"/>
    <n v="0"/>
    <n v="14"/>
    <n v="0"/>
    <n v="13"/>
    <n v="1"/>
    <n v="0"/>
    <n v="0"/>
    <n v="0"/>
    <n v="0"/>
    <n v="0"/>
    <n v="0"/>
  </r>
  <r>
    <x v="0"/>
    <x v="4"/>
    <s v="SERRANOS"/>
    <x v="0"/>
    <x v="2"/>
    <x v="1"/>
    <x v="6"/>
    <n v="18"/>
    <n v="17"/>
    <n v="35"/>
    <n v="0"/>
    <n v="0"/>
    <n v="0"/>
    <n v="2"/>
    <n v="2"/>
    <n v="4"/>
    <n v="0"/>
    <n v="4"/>
    <n v="0"/>
    <n v="0"/>
    <n v="10"/>
    <n v="0"/>
    <n v="10"/>
    <n v="0"/>
    <n v="4"/>
    <n v="0"/>
    <n v="5"/>
    <n v="0"/>
    <n v="4"/>
    <n v="0"/>
    <n v="2"/>
    <n v="0"/>
  </r>
  <r>
    <x v="0"/>
    <x v="4"/>
    <s v="SERRANOS"/>
    <x v="0"/>
    <x v="2"/>
    <x v="0"/>
    <x v="7"/>
    <n v="52"/>
    <n v="50"/>
    <n v="102"/>
    <n v="0"/>
    <n v="0"/>
    <n v="0"/>
    <n v="4"/>
    <n v="2"/>
    <n v="6"/>
    <n v="6"/>
    <n v="1"/>
    <n v="7"/>
    <n v="7"/>
    <n v="14"/>
    <n v="1"/>
    <n v="19"/>
    <n v="1"/>
    <n v="17"/>
    <n v="1"/>
    <n v="23"/>
    <n v="1"/>
    <n v="15"/>
    <n v="1"/>
    <n v="14"/>
    <n v="1"/>
  </r>
  <r>
    <x v="0"/>
    <x v="4"/>
    <s v="SERRANOS"/>
    <x v="0"/>
    <x v="2"/>
    <x v="0"/>
    <x v="8"/>
    <n v="6"/>
    <n v="13"/>
    <n v="19"/>
    <n v="0"/>
    <n v="0"/>
    <n v="0"/>
    <n v="0"/>
    <n v="1"/>
    <n v="1"/>
    <n v="1"/>
    <n v="1"/>
    <n v="2"/>
    <n v="2"/>
    <n v="2"/>
    <n v="0"/>
    <n v="3"/>
    <n v="0"/>
    <n v="2"/>
    <n v="0"/>
    <n v="7"/>
    <n v="0"/>
    <n v="3"/>
    <n v="0"/>
    <n v="2"/>
    <n v="0"/>
  </r>
  <r>
    <x v="0"/>
    <x v="4"/>
    <s v="SERRANOS"/>
    <x v="0"/>
    <x v="3"/>
    <x v="3"/>
    <x v="10"/>
    <n v="42"/>
    <n v="43"/>
    <n v="85"/>
    <n v="7"/>
    <n v="16"/>
    <n v="23"/>
    <n v="3"/>
    <n v="1"/>
    <n v="4"/>
    <n v="4"/>
    <n v="1"/>
    <n v="5"/>
    <n v="4"/>
    <n v="37"/>
    <n v="2"/>
    <n v="24"/>
    <n v="1"/>
    <n v="24"/>
    <n v="1"/>
    <n v="0"/>
    <n v="0"/>
    <n v="0"/>
    <n v="0"/>
    <n v="0"/>
    <n v="0"/>
  </r>
  <r>
    <x v="0"/>
    <x v="4"/>
    <s v="SERRANOS"/>
    <x v="0"/>
    <x v="3"/>
    <x v="1"/>
    <x v="11"/>
    <n v="12"/>
    <n v="10"/>
    <n v="22"/>
    <n v="1"/>
    <n v="2"/>
    <n v="3"/>
    <n v="0"/>
    <n v="3"/>
    <n v="3"/>
    <n v="6"/>
    <n v="3"/>
    <n v="3"/>
    <n v="3"/>
    <n v="13"/>
    <n v="2"/>
    <n v="3"/>
    <n v="2"/>
    <n v="6"/>
    <n v="2"/>
    <n v="0"/>
    <n v="0"/>
    <n v="0"/>
    <n v="0"/>
    <n v="0"/>
    <n v="0"/>
  </r>
  <r>
    <x v="0"/>
    <x v="5"/>
    <s v="SERRANOS"/>
    <x v="0"/>
    <x v="0"/>
    <x v="0"/>
    <x v="1"/>
    <n v="61"/>
    <n v="71"/>
    <n v="132"/>
    <n v="0"/>
    <n v="0"/>
    <n v="0"/>
    <n v="0"/>
    <n v="10"/>
    <n v="10"/>
    <n v="10"/>
    <n v="1"/>
    <n v="0"/>
    <n v="0"/>
    <n v="0"/>
    <n v="0"/>
    <n v="0"/>
    <n v="0"/>
    <n v="0"/>
    <n v="0"/>
    <n v="0"/>
    <n v="0"/>
    <n v="0"/>
    <n v="0"/>
    <n v="0"/>
    <n v="0"/>
  </r>
  <r>
    <x v="0"/>
    <x v="5"/>
    <s v="SERRANOS"/>
    <x v="0"/>
    <x v="1"/>
    <x v="1"/>
    <x v="2"/>
    <n v="50"/>
    <n v="46"/>
    <n v="96"/>
    <n v="0"/>
    <n v="0"/>
    <n v="0"/>
    <n v="6"/>
    <n v="7"/>
    <n v="13"/>
    <n v="0"/>
    <n v="15"/>
    <n v="0"/>
    <n v="0"/>
    <n v="0"/>
    <n v="0"/>
    <n v="0"/>
    <n v="0"/>
    <n v="96"/>
    <n v="0"/>
    <n v="0"/>
    <n v="0"/>
    <n v="0"/>
    <n v="0"/>
    <n v="0"/>
    <n v="0"/>
  </r>
  <r>
    <x v="0"/>
    <x v="5"/>
    <s v="SERRANOS"/>
    <x v="0"/>
    <x v="1"/>
    <x v="0"/>
    <x v="4"/>
    <n v="64"/>
    <n v="64"/>
    <n v="128"/>
    <n v="0"/>
    <n v="0"/>
    <n v="0"/>
    <n v="0"/>
    <n v="5"/>
    <n v="5"/>
    <n v="5"/>
    <n v="4"/>
    <n v="5"/>
    <n v="5"/>
    <n v="21"/>
    <n v="0"/>
    <n v="42"/>
    <n v="0"/>
    <n v="65"/>
    <n v="1"/>
    <n v="0"/>
    <n v="0"/>
    <n v="0"/>
    <n v="0"/>
    <n v="0"/>
    <n v="0"/>
  </r>
  <r>
    <x v="0"/>
    <x v="5"/>
    <s v="SERRANOS"/>
    <x v="0"/>
    <x v="2"/>
    <x v="3"/>
    <x v="19"/>
    <n v="101"/>
    <n v="93"/>
    <n v="194"/>
    <n v="0"/>
    <n v="0"/>
    <n v="0"/>
    <n v="2"/>
    <n v="6"/>
    <n v="8"/>
    <n v="8"/>
    <n v="1"/>
    <n v="11"/>
    <n v="10"/>
    <n v="39"/>
    <n v="1"/>
    <n v="39"/>
    <n v="2"/>
    <n v="27"/>
    <n v="1"/>
    <n v="23"/>
    <n v="1"/>
    <n v="34"/>
    <n v="2"/>
    <n v="32"/>
    <n v="1"/>
  </r>
  <r>
    <x v="0"/>
    <x v="5"/>
    <s v="SERRANOS"/>
    <x v="0"/>
    <x v="2"/>
    <x v="1"/>
    <x v="6"/>
    <n v="25"/>
    <n v="26"/>
    <n v="51"/>
    <n v="0"/>
    <n v="0"/>
    <n v="0"/>
    <n v="3"/>
    <n v="4"/>
    <n v="7"/>
    <n v="0"/>
    <n v="7"/>
    <n v="0"/>
    <n v="0"/>
    <n v="18"/>
    <n v="0"/>
    <n v="7"/>
    <n v="0"/>
    <n v="4"/>
    <n v="0"/>
    <n v="8"/>
    <n v="0"/>
    <n v="8"/>
    <n v="0"/>
    <n v="6"/>
    <n v="0"/>
  </r>
  <r>
    <x v="0"/>
    <x v="5"/>
    <s v="SERRANOS"/>
    <x v="0"/>
    <x v="2"/>
    <x v="0"/>
    <x v="7"/>
    <n v="262"/>
    <n v="228"/>
    <n v="490"/>
    <n v="0"/>
    <n v="0"/>
    <n v="0"/>
    <n v="15"/>
    <n v="10"/>
    <n v="25"/>
    <n v="25"/>
    <n v="11"/>
    <n v="27"/>
    <n v="26"/>
    <n v="70"/>
    <n v="2"/>
    <n v="66"/>
    <n v="2"/>
    <n v="88"/>
    <n v="2"/>
    <n v="92"/>
    <n v="2"/>
    <n v="86"/>
    <n v="2"/>
    <n v="88"/>
    <n v="2"/>
  </r>
  <r>
    <x v="0"/>
    <x v="5"/>
    <s v="SERRANOS"/>
    <x v="0"/>
    <x v="2"/>
    <x v="0"/>
    <x v="8"/>
    <n v="8"/>
    <n v="11"/>
    <n v="19"/>
    <n v="0"/>
    <n v="0"/>
    <n v="0"/>
    <n v="0"/>
    <n v="1"/>
    <n v="1"/>
    <n v="1"/>
    <n v="1"/>
    <n v="2"/>
    <n v="1"/>
    <n v="0"/>
    <n v="0"/>
    <n v="1"/>
    <n v="0"/>
    <n v="7"/>
    <n v="0"/>
    <n v="4"/>
    <n v="0"/>
    <n v="4"/>
    <n v="0"/>
    <n v="3"/>
    <n v="0"/>
  </r>
  <r>
    <x v="0"/>
    <x v="5"/>
    <s v="SERRANOS"/>
    <x v="0"/>
    <x v="3"/>
    <x v="1"/>
    <x v="11"/>
    <n v="18"/>
    <n v="17"/>
    <n v="35"/>
    <n v="5"/>
    <n v="5"/>
    <n v="10"/>
    <n v="2"/>
    <n v="3"/>
    <n v="5"/>
    <n v="12"/>
    <n v="5"/>
    <n v="5"/>
    <n v="5"/>
    <n v="7"/>
    <n v="3"/>
    <n v="17"/>
    <n v="5"/>
    <n v="11"/>
    <n v="4"/>
    <n v="0"/>
    <n v="0"/>
    <n v="0"/>
    <n v="0"/>
    <n v="0"/>
    <n v="0"/>
  </r>
  <r>
    <x v="0"/>
    <x v="5"/>
    <s v="SERRANOS"/>
    <x v="0"/>
    <x v="3"/>
    <x v="0"/>
    <x v="27"/>
    <n v="70"/>
    <n v="65"/>
    <n v="135"/>
    <n v="26"/>
    <n v="22"/>
    <n v="48"/>
    <n v="5"/>
    <n v="2"/>
    <n v="7"/>
    <n v="6"/>
    <n v="1"/>
    <n v="7"/>
    <n v="6"/>
    <n v="56"/>
    <n v="2"/>
    <n v="41"/>
    <n v="2"/>
    <n v="38"/>
    <n v="2"/>
    <n v="0"/>
    <n v="0"/>
    <n v="0"/>
    <n v="0"/>
    <n v="0"/>
    <n v="0"/>
  </r>
  <r>
    <x v="0"/>
    <x v="5"/>
    <s v="SERRANOS"/>
    <x v="0"/>
    <x v="3"/>
    <x v="0"/>
    <x v="13"/>
    <n v="47"/>
    <n v="62"/>
    <n v="109"/>
    <n v="15"/>
    <n v="17"/>
    <n v="32"/>
    <n v="2"/>
    <n v="3"/>
    <n v="5"/>
    <n v="9"/>
    <n v="3"/>
    <n v="8"/>
    <n v="6"/>
    <n v="36"/>
    <n v="3"/>
    <n v="39"/>
    <n v="3"/>
    <n v="34"/>
    <n v="3"/>
    <n v="0"/>
    <n v="0"/>
    <n v="0"/>
    <n v="0"/>
    <n v="0"/>
    <n v="0"/>
  </r>
  <r>
    <x v="0"/>
    <x v="6"/>
    <s v="SERRANOS"/>
    <x v="0"/>
    <x v="0"/>
    <x v="0"/>
    <x v="1"/>
    <n v="117"/>
    <n v="116"/>
    <n v="233"/>
    <n v="0"/>
    <n v="0"/>
    <n v="0"/>
    <n v="0"/>
    <n v="18"/>
    <n v="18"/>
    <n v="18"/>
    <n v="2"/>
    <n v="0"/>
    <n v="0"/>
    <n v="0"/>
    <n v="0"/>
    <n v="0"/>
    <n v="0"/>
    <n v="0"/>
    <n v="0"/>
    <n v="0"/>
    <n v="0"/>
    <n v="0"/>
    <n v="0"/>
    <n v="0"/>
    <n v="0"/>
  </r>
  <r>
    <x v="0"/>
    <x v="6"/>
    <s v="SERRANOS"/>
    <x v="0"/>
    <x v="1"/>
    <x v="3"/>
    <x v="16"/>
    <n v="8"/>
    <n v="7"/>
    <n v="15"/>
    <n v="0"/>
    <n v="0"/>
    <n v="0"/>
    <n v="0"/>
    <n v="1"/>
    <n v="1"/>
    <n v="1"/>
    <n v="1"/>
    <n v="1"/>
    <n v="1"/>
    <n v="6"/>
    <n v="0"/>
    <n v="4"/>
    <n v="0"/>
    <n v="5"/>
    <n v="0"/>
    <n v="0"/>
    <n v="0"/>
    <n v="0"/>
    <n v="0"/>
    <n v="0"/>
    <n v="0"/>
  </r>
  <r>
    <x v="0"/>
    <x v="6"/>
    <s v="SERRANOS"/>
    <x v="0"/>
    <x v="1"/>
    <x v="1"/>
    <x v="2"/>
    <n v="56"/>
    <n v="65"/>
    <n v="121"/>
    <n v="0"/>
    <n v="0"/>
    <n v="0"/>
    <n v="9"/>
    <n v="3"/>
    <n v="12"/>
    <n v="0"/>
    <n v="17"/>
    <n v="0"/>
    <n v="0"/>
    <n v="0"/>
    <n v="0"/>
    <n v="0"/>
    <n v="0"/>
    <n v="121"/>
    <n v="0"/>
    <n v="0"/>
    <n v="0"/>
    <n v="0"/>
    <n v="0"/>
    <n v="0"/>
    <n v="0"/>
  </r>
  <r>
    <x v="0"/>
    <x v="6"/>
    <s v="SERRANOS"/>
    <x v="0"/>
    <x v="1"/>
    <x v="0"/>
    <x v="4"/>
    <n v="216"/>
    <n v="185"/>
    <n v="401"/>
    <n v="0"/>
    <n v="0"/>
    <n v="0"/>
    <n v="0"/>
    <n v="16"/>
    <n v="16"/>
    <n v="16"/>
    <n v="7"/>
    <n v="17"/>
    <n v="16"/>
    <n v="93"/>
    <n v="2"/>
    <n v="151"/>
    <n v="4"/>
    <n v="157"/>
    <n v="5"/>
    <n v="0"/>
    <n v="0"/>
    <n v="0"/>
    <n v="0"/>
    <n v="0"/>
    <n v="0"/>
  </r>
  <r>
    <x v="0"/>
    <x v="6"/>
    <s v="SERRANOS"/>
    <x v="0"/>
    <x v="1"/>
    <x v="0"/>
    <x v="5"/>
    <n v="12"/>
    <n v="12"/>
    <n v="24"/>
    <n v="0"/>
    <n v="0"/>
    <n v="0"/>
    <n v="0"/>
    <n v="1"/>
    <n v="1"/>
    <n v="1"/>
    <n v="1"/>
    <n v="1"/>
    <n v="1"/>
    <n v="5"/>
    <n v="0"/>
    <n v="10"/>
    <n v="0"/>
    <n v="9"/>
    <n v="0"/>
    <n v="0"/>
    <n v="0"/>
    <n v="0"/>
    <n v="0"/>
    <n v="0"/>
    <n v="0"/>
  </r>
  <r>
    <x v="0"/>
    <x v="6"/>
    <s v="SERRANOS"/>
    <x v="0"/>
    <x v="2"/>
    <x v="3"/>
    <x v="19"/>
    <n v="70"/>
    <n v="61"/>
    <n v="131"/>
    <n v="0"/>
    <n v="0"/>
    <n v="0"/>
    <n v="2"/>
    <n v="6"/>
    <n v="8"/>
    <n v="8"/>
    <n v="2"/>
    <n v="15"/>
    <n v="12"/>
    <n v="26"/>
    <n v="1"/>
    <n v="18"/>
    <n v="1"/>
    <n v="23"/>
    <n v="1"/>
    <n v="22"/>
    <n v="1"/>
    <n v="14"/>
    <n v="1"/>
    <n v="28"/>
    <n v="1"/>
  </r>
  <r>
    <x v="0"/>
    <x v="6"/>
    <s v="SERRANOS"/>
    <x v="0"/>
    <x v="2"/>
    <x v="1"/>
    <x v="6"/>
    <n v="33"/>
    <n v="48"/>
    <n v="81"/>
    <n v="0"/>
    <n v="0"/>
    <n v="0"/>
    <n v="7"/>
    <n v="6"/>
    <n v="13"/>
    <n v="0"/>
    <n v="13"/>
    <n v="0"/>
    <n v="0"/>
    <n v="17"/>
    <n v="0"/>
    <n v="10"/>
    <n v="0"/>
    <n v="15"/>
    <n v="0"/>
    <n v="10"/>
    <n v="0"/>
    <n v="19"/>
    <n v="0"/>
    <n v="10"/>
    <n v="0"/>
  </r>
  <r>
    <x v="0"/>
    <x v="6"/>
    <s v="SERRANOS"/>
    <x v="0"/>
    <x v="2"/>
    <x v="0"/>
    <x v="7"/>
    <n v="583"/>
    <n v="530"/>
    <n v="1113"/>
    <n v="0"/>
    <n v="0"/>
    <n v="0"/>
    <n v="13"/>
    <n v="40"/>
    <n v="53"/>
    <n v="53"/>
    <n v="15"/>
    <n v="59"/>
    <n v="51"/>
    <n v="203"/>
    <n v="6"/>
    <n v="212"/>
    <n v="5"/>
    <n v="214"/>
    <n v="6"/>
    <n v="170"/>
    <n v="6"/>
    <n v="162"/>
    <n v="5"/>
    <n v="152"/>
    <n v="5"/>
  </r>
  <r>
    <x v="0"/>
    <x v="6"/>
    <s v="SERRANOS"/>
    <x v="0"/>
    <x v="3"/>
    <x v="3"/>
    <x v="10"/>
    <n v="192"/>
    <n v="197"/>
    <n v="389"/>
    <n v="57"/>
    <n v="65"/>
    <n v="122"/>
    <n v="12"/>
    <n v="9"/>
    <n v="21"/>
    <n v="21"/>
    <n v="4"/>
    <n v="23"/>
    <n v="21"/>
    <n v="152"/>
    <n v="8"/>
    <n v="118"/>
    <n v="6"/>
    <n v="119"/>
    <n v="7"/>
    <n v="0"/>
    <n v="0"/>
    <n v="0"/>
    <n v="0"/>
    <n v="0"/>
    <n v="0"/>
  </r>
  <r>
    <x v="0"/>
    <x v="6"/>
    <s v="SERRANOS"/>
    <x v="0"/>
    <x v="3"/>
    <x v="1"/>
    <x v="11"/>
    <n v="30"/>
    <n v="27"/>
    <n v="57"/>
    <n v="3"/>
    <n v="3"/>
    <n v="6"/>
    <n v="1"/>
    <n v="3"/>
    <n v="4"/>
    <n v="12"/>
    <n v="4"/>
    <n v="4"/>
    <n v="4"/>
    <n v="30"/>
    <n v="4"/>
    <n v="16"/>
    <n v="4"/>
    <n v="11"/>
    <n v="4"/>
    <n v="0"/>
    <n v="0"/>
    <n v="0"/>
    <n v="0"/>
    <n v="0"/>
    <n v="0"/>
  </r>
  <r>
    <x v="0"/>
    <x v="6"/>
    <s v="SERRANOS"/>
    <x v="0"/>
    <x v="3"/>
    <x v="0"/>
    <x v="13"/>
    <n v="37"/>
    <n v="36"/>
    <n v="73"/>
    <n v="12"/>
    <n v="15"/>
    <n v="27"/>
    <n v="3"/>
    <n v="3"/>
    <n v="6"/>
    <n v="12"/>
    <n v="4"/>
    <n v="8"/>
    <n v="6"/>
    <n v="26"/>
    <n v="4"/>
    <n v="23"/>
    <n v="4"/>
    <n v="24"/>
    <n v="4"/>
    <n v="0"/>
    <n v="0"/>
    <n v="0"/>
    <n v="0"/>
    <n v="0"/>
    <n v="0"/>
  </r>
  <r>
    <x v="0"/>
    <x v="7"/>
    <s v="SERRANOS"/>
    <x v="0"/>
    <x v="0"/>
    <x v="0"/>
    <x v="0"/>
    <n v="17"/>
    <n v="18"/>
    <n v="35"/>
    <n v="0"/>
    <n v="0"/>
    <n v="0"/>
    <n v="0"/>
    <n v="2"/>
    <n v="2"/>
    <n v="6"/>
    <n v="2"/>
    <n v="0"/>
    <n v="0"/>
    <n v="0"/>
    <n v="0"/>
    <n v="0"/>
    <n v="0"/>
    <n v="0"/>
    <n v="0"/>
    <n v="0"/>
    <n v="0"/>
    <n v="0"/>
    <n v="0"/>
    <n v="0"/>
    <n v="0"/>
  </r>
  <r>
    <x v="0"/>
    <x v="7"/>
    <s v="SERRANOS"/>
    <x v="0"/>
    <x v="0"/>
    <x v="0"/>
    <x v="1"/>
    <n v="126"/>
    <n v="127"/>
    <n v="253"/>
    <n v="0"/>
    <n v="0"/>
    <n v="0"/>
    <n v="1"/>
    <n v="18"/>
    <n v="19"/>
    <n v="19"/>
    <n v="2"/>
    <n v="0"/>
    <n v="0"/>
    <n v="0"/>
    <n v="0"/>
    <n v="0"/>
    <n v="0"/>
    <n v="0"/>
    <n v="0"/>
    <n v="0"/>
    <n v="0"/>
    <n v="0"/>
    <n v="0"/>
    <n v="0"/>
    <n v="0"/>
  </r>
  <r>
    <x v="0"/>
    <x v="7"/>
    <s v="SERRANOS"/>
    <x v="0"/>
    <x v="1"/>
    <x v="3"/>
    <x v="16"/>
    <n v="33"/>
    <n v="27"/>
    <n v="60"/>
    <n v="0"/>
    <n v="0"/>
    <n v="0"/>
    <n v="0"/>
    <n v="3"/>
    <n v="3"/>
    <n v="3"/>
    <n v="1"/>
    <n v="3"/>
    <n v="3"/>
    <n v="17"/>
    <n v="1"/>
    <n v="22"/>
    <n v="1"/>
    <n v="21"/>
    <n v="1"/>
    <n v="0"/>
    <n v="0"/>
    <n v="0"/>
    <n v="0"/>
    <n v="0"/>
    <n v="0"/>
  </r>
  <r>
    <x v="0"/>
    <x v="7"/>
    <s v="SERRANOS"/>
    <x v="0"/>
    <x v="1"/>
    <x v="1"/>
    <x v="2"/>
    <n v="108"/>
    <n v="93"/>
    <n v="201"/>
    <n v="0"/>
    <n v="0"/>
    <n v="0"/>
    <n v="7"/>
    <n v="17"/>
    <n v="24"/>
    <n v="0"/>
    <n v="24"/>
    <n v="0"/>
    <n v="0"/>
    <n v="0"/>
    <n v="0"/>
    <n v="0"/>
    <n v="0"/>
    <n v="201"/>
    <n v="0"/>
    <n v="0"/>
    <n v="0"/>
    <n v="0"/>
    <n v="0"/>
    <n v="0"/>
    <n v="0"/>
  </r>
  <r>
    <x v="0"/>
    <x v="7"/>
    <s v="SERRANOS"/>
    <x v="0"/>
    <x v="1"/>
    <x v="0"/>
    <x v="4"/>
    <n v="182"/>
    <n v="183"/>
    <n v="365"/>
    <n v="0"/>
    <n v="0"/>
    <n v="0"/>
    <n v="1"/>
    <n v="14"/>
    <n v="15"/>
    <n v="15"/>
    <n v="7"/>
    <n v="17"/>
    <n v="15"/>
    <n v="98"/>
    <n v="3"/>
    <n v="125"/>
    <n v="3"/>
    <n v="142"/>
    <n v="5"/>
    <n v="0"/>
    <n v="0"/>
    <n v="0"/>
    <n v="0"/>
    <n v="0"/>
    <n v="0"/>
  </r>
  <r>
    <x v="0"/>
    <x v="7"/>
    <s v="SERRANOS"/>
    <x v="0"/>
    <x v="1"/>
    <x v="0"/>
    <x v="5"/>
    <n v="208"/>
    <n v="205"/>
    <n v="413"/>
    <n v="0"/>
    <n v="0"/>
    <n v="0"/>
    <n v="0"/>
    <n v="23"/>
    <n v="23"/>
    <n v="23"/>
    <n v="19"/>
    <n v="22"/>
    <n v="20"/>
    <n v="72"/>
    <n v="0"/>
    <n v="157"/>
    <n v="0"/>
    <n v="184"/>
    <n v="4"/>
    <n v="0"/>
    <n v="0"/>
    <n v="0"/>
    <n v="0"/>
    <n v="0"/>
    <n v="0"/>
  </r>
  <r>
    <x v="0"/>
    <x v="7"/>
    <s v="SERRANOS"/>
    <x v="0"/>
    <x v="1"/>
    <x v="2"/>
    <x v="17"/>
    <n v="26"/>
    <n v="26"/>
    <n v="52"/>
    <n v="0"/>
    <n v="0"/>
    <n v="0"/>
    <n v="0"/>
    <n v="2"/>
    <n v="2"/>
    <n v="2"/>
    <n v="1"/>
    <n v="2"/>
    <n v="2"/>
    <n v="0"/>
    <n v="0"/>
    <n v="3"/>
    <n v="1"/>
    <n v="49"/>
    <n v="1"/>
    <n v="0"/>
    <n v="0"/>
    <n v="0"/>
    <n v="0"/>
    <n v="0"/>
    <n v="0"/>
  </r>
  <r>
    <x v="0"/>
    <x v="7"/>
    <s v="SERRANOS"/>
    <x v="0"/>
    <x v="2"/>
    <x v="3"/>
    <x v="19"/>
    <n v="173"/>
    <n v="157"/>
    <n v="330"/>
    <n v="0"/>
    <n v="0"/>
    <n v="0"/>
    <n v="6"/>
    <n v="14"/>
    <n v="20"/>
    <n v="20"/>
    <n v="5"/>
    <n v="21"/>
    <n v="20"/>
    <n v="45"/>
    <n v="2"/>
    <n v="54"/>
    <n v="2"/>
    <n v="55"/>
    <n v="3"/>
    <n v="57"/>
    <n v="3"/>
    <n v="48"/>
    <n v="2"/>
    <n v="71"/>
    <n v="4"/>
  </r>
  <r>
    <x v="0"/>
    <x v="7"/>
    <s v="SERRANOS"/>
    <x v="0"/>
    <x v="2"/>
    <x v="1"/>
    <x v="6"/>
    <n v="27"/>
    <n v="18"/>
    <n v="45"/>
    <n v="0"/>
    <n v="0"/>
    <n v="0"/>
    <n v="2"/>
    <n v="4"/>
    <n v="6"/>
    <n v="0"/>
    <n v="6"/>
    <n v="0"/>
    <n v="0"/>
    <n v="12"/>
    <n v="0"/>
    <n v="13"/>
    <n v="0"/>
    <n v="8"/>
    <n v="0"/>
    <n v="7"/>
    <n v="0"/>
    <n v="2"/>
    <n v="0"/>
    <n v="3"/>
    <n v="0"/>
  </r>
  <r>
    <x v="0"/>
    <x v="7"/>
    <s v="SERRANOS"/>
    <x v="0"/>
    <x v="2"/>
    <x v="0"/>
    <x v="28"/>
    <n v="70"/>
    <n v="64"/>
    <n v="134"/>
    <n v="0"/>
    <n v="0"/>
    <n v="0"/>
    <n v="3"/>
    <n v="3"/>
    <n v="6"/>
    <n v="6"/>
    <n v="1"/>
    <n v="6"/>
    <n v="6"/>
    <n v="20"/>
    <n v="1"/>
    <n v="20"/>
    <n v="1"/>
    <n v="26"/>
    <n v="1"/>
    <n v="19"/>
    <n v="1"/>
    <n v="27"/>
    <n v="1"/>
    <n v="22"/>
    <n v="1"/>
  </r>
  <r>
    <x v="0"/>
    <x v="7"/>
    <s v="SERRANOS"/>
    <x v="0"/>
    <x v="2"/>
    <x v="0"/>
    <x v="7"/>
    <n v="656"/>
    <n v="615"/>
    <n v="1271"/>
    <n v="0"/>
    <n v="0"/>
    <n v="0"/>
    <n v="25"/>
    <n v="42"/>
    <n v="67"/>
    <n v="67"/>
    <n v="19"/>
    <n v="79"/>
    <n v="65"/>
    <n v="202"/>
    <n v="8"/>
    <n v="221"/>
    <n v="7"/>
    <n v="205"/>
    <n v="8"/>
    <n v="213"/>
    <n v="7"/>
    <n v="240"/>
    <n v="8"/>
    <n v="190"/>
    <n v="8"/>
  </r>
  <r>
    <x v="0"/>
    <x v="7"/>
    <s v="SERRANOS"/>
    <x v="0"/>
    <x v="2"/>
    <x v="0"/>
    <x v="8"/>
    <n v="948"/>
    <n v="785"/>
    <n v="1733"/>
    <n v="0"/>
    <n v="0"/>
    <n v="0"/>
    <n v="40"/>
    <n v="41"/>
    <n v="81"/>
    <n v="81"/>
    <n v="34"/>
    <n v="94"/>
    <n v="86"/>
    <n v="314"/>
    <n v="5"/>
    <n v="264"/>
    <n v="5"/>
    <n v="279"/>
    <n v="6"/>
    <n v="325"/>
    <n v="7"/>
    <n v="297"/>
    <n v="5"/>
    <n v="254"/>
    <n v="4"/>
  </r>
  <r>
    <x v="0"/>
    <x v="7"/>
    <s v="SERRANOS"/>
    <x v="0"/>
    <x v="2"/>
    <x v="2"/>
    <x v="9"/>
    <n v="81"/>
    <n v="152"/>
    <n v="233"/>
    <n v="0"/>
    <n v="0"/>
    <n v="0"/>
    <n v="0"/>
    <n v="6"/>
    <n v="6"/>
    <n v="6"/>
    <n v="1"/>
    <n v="9"/>
    <n v="9"/>
    <n v="28"/>
    <n v="1"/>
    <n v="30"/>
    <n v="1"/>
    <n v="42"/>
    <n v="1"/>
    <n v="50"/>
    <n v="1"/>
    <n v="33"/>
    <n v="1"/>
    <n v="50"/>
    <n v="1"/>
  </r>
  <r>
    <x v="0"/>
    <x v="7"/>
    <s v="SERRANOS"/>
    <x v="0"/>
    <x v="3"/>
    <x v="3"/>
    <x v="10"/>
    <n v="103"/>
    <n v="128"/>
    <n v="231"/>
    <n v="33"/>
    <n v="30"/>
    <n v="63"/>
    <n v="6"/>
    <n v="7"/>
    <n v="13"/>
    <n v="13"/>
    <n v="2"/>
    <n v="13"/>
    <n v="13"/>
    <n v="73"/>
    <n v="4"/>
    <n v="81"/>
    <n v="4"/>
    <n v="77"/>
    <n v="5"/>
    <n v="0"/>
    <n v="0"/>
    <n v="0"/>
    <n v="0"/>
    <n v="0"/>
    <n v="0"/>
  </r>
  <r>
    <x v="0"/>
    <x v="7"/>
    <s v="SERRANOS"/>
    <x v="0"/>
    <x v="3"/>
    <x v="1"/>
    <x v="11"/>
    <n v="8"/>
    <n v="16"/>
    <n v="24"/>
    <n v="6"/>
    <n v="1"/>
    <n v="7"/>
    <n v="1"/>
    <n v="2"/>
    <n v="3"/>
    <n v="8"/>
    <n v="3"/>
    <n v="3"/>
    <n v="3"/>
    <n v="10"/>
    <n v="3"/>
    <n v="11"/>
    <n v="3"/>
    <n v="3"/>
    <n v="2"/>
    <n v="0"/>
    <n v="0"/>
    <n v="0"/>
    <n v="0"/>
    <n v="0"/>
    <n v="0"/>
  </r>
  <r>
    <x v="0"/>
    <x v="7"/>
    <s v="SERRANOS"/>
    <x v="0"/>
    <x v="3"/>
    <x v="0"/>
    <x v="12"/>
    <n v="202"/>
    <n v="202"/>
    <n v="404"/>
    <n v="61"/>
    <n v="60"/>
    <n v="121"/>
    <n v="11"/>
    <n v="12"/>
    <n v="23"/>
    <n v="20"/>
    <n v="3"/>
    <n v="20"/>
    <n v="19"/>
    <n v="140"/>
    <n v="7"/>
    <n v="151"/>
    <n v="7"/>
    <n v="113"/>
    <n v="6"/>
    <n v="0"/>
    <n v="0"/>
    <n v="0"/>
    <n v="0"/>
    <n v="0"/>
    <n v="0"/>
  </r>
  <r>
    <x v="0"/>
    <x v="7"/>
    <s v="SERRANOS"/>
    <x v="0"/>
    <x v="3"/>
    <x v="0"/>
    <x v="13"/>
    <n v="272"/>
    <n v="278"/>
    <n v="550"/>
    <n v="61"/>
    <n v="56"/>
    <n v="117"/>
    <n v="12"/>
    <n v="18"/>
    <n v="30"/>
    <n v="44"/>
    <n v="13"/>
    <n v="31"/>
    <n v="30"/>
    <n v="233"/>
    <n v="14"/>
    <n v="174"/>
    <n v="15"/>
    <n v="143"/>
    <n v="15"/>
    <n v="0"/>
    <n v="0"/>
    <n v="0"/>
    <n v="0"/>
    <n v="0"/>
    <n v="0"/>
  </r>
  <r>
    <x v="0"/>
    <x v="8"/>
    <s v="SERRANOS"/>
    <x v="0"/>
    <x v="0"/>
    <x v="0"/>
    <x v="0"/>
    <n v="40"/>
    <n v="33"/>
    <n v="73"/>
    <n v="0"/>
    <n v="0"/>
    <n v="0"/>
    <n v="0"/>
    <n v="3"/>
    <n v="3"/>
    <n v="3"/>
    <n v="3"/>
    <n v="0"/>
    <n v="0"/>
    <n v="0"/>
    <n v="0"/>
    <n v="0"/>
    <n v="0"/>
    <n v="0"/>
    <n v="0"/>
    <n v="0"/>
    <n v="0"/>
    <n v="0"/>
    <n v="0"/>
    <n v="0"/>
    <n v="0"/>
  </r>
  <r>
    <x v="0"/>
    <x v="8"/>
    <s v="SERRANOS"/>
    <x v="0"/>
    <x v="0"/>
    <x v="0"/>
    <x v="1"/>
    <n v="117"/>
    <n v="113"/>
    <n v="230"/>
    <n v="0"/>
    <n v="0"/>
    <n v="0"/>
    <n v="0"/>
    <n v="24"/>
    <n v="24"/>
    <n v="24"/>
    <n v="2"/>
    <n v="0"/>
    <n v="0"/>
    <n v="0"/>
    <n v="0"/>
    <n v="0"/>
    <n v="0"/>
    <n v="0"/>
    <n v="0"/>
    <n v="0"/>
    <n v="0"/>
    <n v="0"/>
    <n v="0"/>
    <n v="0"/>
    <n v="0"/>
  </r>
  <r>
    <x v="0"/>
    <x v="8"/>
    <s v="SERRANOS"/>
    <x v="0"/>
    <x v="1"/>
    <x v="3"/>
    <x v="16"/>
    <n v="56"/>
    <n v="49"/>
    <n v="105"/>
    <n v="0"/>
    <n v="0"/>
    <n v="0"/>
    <n v="0"/>
    <n v="5"/>
    <n v="5"/>
    <n v="5"/>
    <n v="2"/>
    <n v="5"/>
    <n v="5"/>
    <n v="32"/>
    <n v="1"/>
    <n v="39"/>
    <n v="1"/>
    <n v="34"/>
    <n v="2"/>
    <n v="0"/>
    <n v="0"/>
    <n v="0"/>
    <n v="0"/>
    <n v="0"/>
    <n v="0"/>
  </r>
  <r>
    <x v="0"/>
    <x v="8"/>
    <s v="SERRANOS"/>
    <x v="0"/>
    <x v="1"/>
    <x v="1"/>
    <x v="2"/>
    <n v="96"/>
    <n v="94"/>
    <n v="190"/>
    <n v="0"/>
    <n v="0"/>
    <n v="0"/>
    <n v="9"/>
    <n v="15"/>
    <n v="24"/>
    <n v="0"/>
    <n v="26"/>
    <n v="0"/>
    <n v="0"/>
    <n v="0"/>
    <n v="0"/>
    <n v="0"/>
    <n v="0"/>
    <n v="190"/>
    <n v="0"/>
    <n v="0"/>
    <n v="0"/>
    <n v="0"/>
    <n v="0"/>
    <n v="0"/>
    <n v="0"/>
  </r>
  <r>
    <x v="0"/>
    <x v="8"/>
    <s v="SERRANOS"/>
    <x v="0"/>
    <x v="1"/>
    <x v="0"/>
    <x v="5"/>
    <n v="44"/>
    <n v="45"/>
    <n v="89"/>
    <n v="0"/>
    <n v="0"/>
    <n v="0"/>
    <n v="0"/>
    <n v="4"/>
    <n v="4"/>
    <n v="4"/>
    <n v="4"/>
    <n v="4"/>
    <n v="4"/>
    <n v="31"/>
    <n v="0"/>
    <n v="28"/>
    <n v="0"/>
    <n v="30"/>
    <n v="0"/>
    <n v="0"/>
    <n v="0"/>
    <n v="0"/>
    <n v="0"/>
    <n v="0"/>
    <n v="0"/>
  </r>
  <r>
    <x v="0"/>
    <x v="8"/>
    <s v="SERRANOS"/>
    <x v="0"/>
    <x v="2"/>
    <x v="3"/>
    <x v="19"/>
    <n v="266"/>
    <n v="223"/>
    <n v="489"/>
    <n v="0"/>
    <n v="0"/>
    <n v="0"/>
    <n v="14"/>
    <n v="19"/>
    <n v="33"/>
    <n v="33"/>
    <n v="9"/>
    <n v="39"/>
    <n v="34"/>
    <n v="80"/>
    <n v="3"/>
    <n v="80"/>
    <n v="3"/>
    <n v="70"/>
    <n v="2"/>
    <n v="86"/>
    <n v="3"/>
    <n v="84"/>
    <n v="3"/>
    <n v="89"/>
    <n v="3"/>
  </r>
  <r>
    <x v="0"/>
    <x v="8"/>
    <s v="SERRANOS"/>
    <x v="0"/>
    <x v="2"/>
    <x v="1"/>
    <x v="6"/>
    <n v="36"/>
    <n v="41"/>
    <n v="77"/>
    <n v="0"/>
    <n v="0"/>
    <n v="0"/>
    <n v="7"/>
    <n v="8"/>
    <n v="15"/>
    <n v="0"/>
    <n v="15"/>
    <n v="0"/>
    <n v="0"/>
    <n v="15"/>
    <n v="0"/>
    <n v="14"/>
    <n v="0"/>
    <n v="12"/>
    <n v="0"/>
    <n v="15"/>
    <n v="0"/>
    <n v="9"/>
    <n v="0"/>
    <n v="12"/>
    <n v="0"/>
  </r>
  <r>
    <x v="0"/>
    <x v="8"/>
    <s v="SERRANOS"/>
    <x v="0"/>
    <x v="2"/>
    <x v="0"/>
    <x v="7"/>
    <n v="37"/>
    <n v="36"/>
    <n v="73"/>
    <n v="0"/>
    <n v="0"/>
    <n v="0"/>
    <n v="3"/>
    <n v="3"/>
    <n v="6"/>
    <n v="6"/>
    <n v="3"/>
    <n v="7"/>
    <n v="6"/>
    <n v="5"/>
    <n v="0"/>
    <n v="14"/>
    <n v="0"/>
    <n v="11"/>
    <n v="0"/>
    <n v="15"/>
    <n v="0"/>
    <n v="14"/>
    <n v="0"/>
    <n v="14"/>
    <n v="0"/>
  </r>
  <r>
    <x v="0"/>
    <x v="8"/>
    <s v="SERRANOS"/>
    <x v="0"/>
    <x v="2"/>
    <x v="0"/>
    <x v="8"/>
    <n v="300"/>
    <n v="319"/>
    <n v="619"/>
    <n v="0"/>
    <n v="0"/>
    <n v="0"/>
    <n v="13"/>
    <n v="18"/>
    <n v="31"/>
    <n v="31"/>
    <n v="19"/>
    <n v="38"/>
    <n v="30"/>
    <n v="100"/>
    <n v="0"/>
    <n v="85"/>
    <n v="0"/>
    <n v="106"/>
    <n v="1"/>
    <n v="113"/>
    <n v="0"/>
    <n v="99"/>
    <n v="0"/>
    <n v="116"/>
    <n v="1"/>
  </r>
  <r>
    <x v="0"/>
    <x v="8"/>
    <s v="SERRANOS"/>
    <x v="0"/>
    <x v="3"/>
    <x v="3"/>
    <x v="21"/>
    <n v="75"/>
    <n v="68"/>
    <n v="143"/>
    <n v="19"/>
    <n v="29"/>
    <n v="48"/>
    <n v="5"/>
    <n v="4"/>
    <n v="9"/>
    <n v="6"/>
    <n v="1"/>
    <n v="9"/>
    <n v="9"/>
    <n v="55"/>
    <n v="2"/>
    <n v="52"/>
    <n v="2"/>
    <n v="36"/>
    <n v="2"/>
    <n v="0"/>
    <n v="0"/>
    <n v="0"/>
    <n v="0"/>
    <n v="0"/>
    <n v="0"/>
  </r>
  <r>
    <x v="0"/>
    <x v="8"/>
    <s v="SERRANOS"/>
    <x v="0"/>
    <x v="3"/>
    <x v="3"/>
    <x v="10"/>
    <n v="34"/>
    <n v="17"/>
    <n v="51"/>
    <n v="9"/>
    <n v="8"/>
    <n v="17"/>
    <n v="1"/>
    <n v="3"/>
    <n v="4"/>
    <n v="6"/>
    <n v="2"/>
    <n v="5"/>
    <n v="5"/>
    <n v="23"/>
    <n v="2"/>
    <n v="14"/>
    <n v="2"/>
    <n v="14"/>
    <n v="2"/>
    <n v="0"/>
    <n v="0"/>
    <n v="0"/>
    <n v="0"/>
    <n v="0"/>
    <n v="0"/>
  </r>
  <r>
    <x v="0"/>
    <x v="8"/>
    <s v="SERRANOS"/>
    <x v="0"/>
    <x v="3"/>
    <x v="1"/>
    <x v="11"/>
    <n v="29"/>
    <n v="27"/>
    <n v="56"/>
    <n v="6"/>
    <n v="5"/>
    <n v="11"/>
    <n v="4"/>
    <n v="2"/>
    <n v="6"/>
    <n v="13"/>
    <n v="6"/>
    <n v="6"/>
    <n v="6"/>
    <n v="10"/>
    <n v="4"/>
    <n v="26"/>
    <n v="5"/>
    <n v="20"/>
    <n v="4"/>
    <n v="0"/>
    <n v="0"/>
    <n v="0"/>
    <n v="0"/>
    <n v="0"/>
    <n v="0"/>
  </r>
  <r>
    <x v="0"/>
    <x v="8"/>
    <s v="SERRANOS"/>
    <x v="0"/>
    <x v="3"/>
    <x v="0"/>
    <x v="13"/>
    <n v="87"/>
    <n v="121"/>
    <n v="208"/>
    <n v="35"/>
    <n v="30"/>
    <n v="65"/>
    <n v="8"/>
    <n v="6"/>
    <n v="14"/>
    <n v="27"/>
    <n v="9"/>
    <n v="17"/>
    <n v="17"/>
    <n v="67"/>
    <n v="9"/>
    <n v="61"/>
    <n v="9"/>
    <n v="80"/>
    <n v="9"/>
    <n v="0"/>
    <n v="0"/>
    <n v="0"/>
    <n v="0"/>
    <n v="0"/>
    <n v="0"/>
  </r>
  <r>
    <x v="1"/>
    <x v="9"/>
    <s v="SEMIURBANOS"/>
    <x v="0"/>
    <x v="4"/>
    <x v="0"/>
    <x v="14"/>
    <n v="31"/>
    <n v="31"/>
    <n v="62"/>
    <n v="0"/>
    <n v="0"/>
    <n v="0"/>
    <n v="0"/>
    <n v="4"/>
    <n v="4"/>
    <n v="0"/>
    <n v="1"/>
    <n v="0"/>
    <n v="0"/>
    <n v="0"/>
    <n v="0"/>
    <n v="0"/>
    <n v="0"/>
    <n v="0"/>
    <n v="0"/>
    <n v="0"/>
    <n v="0"/>
    <n v="0"/>
    <n v="0"/>
    <n v="0"/>
    <n v="0"/>
  </r>
  <r>
    <x v="1"/>
    <x v="9"/>
    <s v="SEMIURBANOS"/>
    <x v="0"/>
    <x v="0"/>
    <x v="0"/>
    <x v="1"/>
    <n v="70"/>
    <n v="55"/>
    <n v="125"/>
    <n v="0"/>
    <n v="0"/>
    <n v="0"/>
    <n v="0"/>
    <n v="9"/>
    <n v="9"/>
    <n v="9"/>
    <n v="1"/>
    <n v="0"/>
    <n v="0"/>
    <n v="0"/>
    <n v="0"/>
    <n v="0"/>
    <n v="0"/>
    <n v="0"/>
    <n v="0"/>
    <n v="0"/>
    <n v="0"/>
    <n v="0"/>
    <n v="0"/>
    <n v="0"/>
    <n v="0"/>
  </r>
  <r>
    <x v="1"/>
    <x v="9"/>
    <s v="SEMIURBANOS"/>
    <x v="0"/>
    <x v="1"/>
    <x v="3"/>
    <x v="16"/>
    <n v="42"/>
    <n v="58"/>
    <n v="100"/>
    <n v="0"/>
    <n v="0"/>
    <n v="0"/>
    <n v="0"/>
    <n v="5"/>
    <n v="5"/>
    <n v="5"/>
    <n v="2"/>
    <n v="6"/>
    <n v="5"/>
    <n v="15"/>
    <n v="1"/>
    <n v="39"/>
    <n v="1"/>
    <n v="46"/>
    <n v="2"/>
    <n v="0"/>
    <n v="0"/>
    <n v="0"/>
    <n v="0"/>
    <n v="0"/>
    <n v="0"/>
  </r>
  <r>
    <x v="1"/>
    <x v="9"/>
    <s v="SEMIURBANOS"/>
    <x v="0"/>
    <x v="1"/>
    <x v="1"/>
    <x v="2"/>
    <n v="19"/>
    <n v="31"/>
    <n v="50"/>
    <n v="0"/>
    <n v="0"/>
    <n v="0"/>
    <n v="2"/>
    <n v="4"/>
    <n v="6"/>
    <n v="0"/>
    <n v="6"/>
    <n v="0"/>
    <n v="0"/>
    <n v="0"/>
    <n v="0"/>
    <n v="0"/>
    <n v="0"/>
    <n v="50"/>
    <n v="0"/>
    <n v="0"/>
    <n v="0"/>
    <n v="0"/>
    <n v="0"/>
    <n v="0"/>
    <n v="0"/>
  </r>
  <r>
    <x v="1"/>
    <x v="9"/>
    <s v="SEMIURBANOS"/>
    <x v="0"/>
    <x v="1"/>
    <x v="0"/>
    <x v="4"/>
    <n v="23"/>
    <n v="22"/>
    <n v="45"/>
    <n v="0"/>
    <n v="0"/>
    <n v="0"/>
    <n v="0"/>
    <n v="2"/>
    <n v="2"/>
    <n v="2"/>
    <n v="2"/>
    <n v="4"/>
    <n v="2"/>
    <n v="7"/>
    <n v="0"/>
    <n v="18"/>
    <n v="0"/>
    <n v="20"/>
    <n v="0"/>
    <n v="0"/>
    <n v="0"/>
    <n v="0"/>
    <n v="0"/>
    <n v="0"/>
    <n v="0"/>
  </r>
  <r>
    <x v="1"/>
    <x v="9"/>
    <s v="SEMIURBANOS"/>
    <x v="0"/>
    <x v="2"/>
    <x v="3"/>
    <x v="19"/>
    <n v="110"/>
    <n v="121"/>
    <n v="231"/>
    <n v="0"/>
    <n v="0"/>
    <n v="0"/>
    <n v="2"/>
    <n v="10"/>
    <n v="12"/>
    <n v="12"/>
    <n v="3"/>
    <n v="19"/>
    <n v="13"/>
    <n v="39"/>
    <n v="2"/>
    <n v="39"/>
    <n v="2"/>
    <n v="46"/>
    <n v="2"/>
    <n v="27"/>
    <n v="1"/>
    <n v="39"/>
    <n v="1"/>
    <n v="41"/>
    <n v="2"/>
  </r>
  <r>
    <x v="1"/>
    <x v="9"/>
    <s v="SEMIURBANOS"/>
    <x v="0"/>
    <x v="2"/>
    <x v="0"/>
    <x v="7"/>
    <n v="269"/>
    <n v="225"/>
    <n v="494"/>
    <n v="0"/>
    <n v="0"/>
    <n v="0"/>
    <n v="11"/>
    <n v="13"/>
    <n v="24"/>
    <n v="24"/>
    <n v="6"/>
    <n v="34"/>
    <n v="25"/>
    <n v="75"/>
    <n v="2"/>
    <n v="90"/>
    <n v="3"/>
    <n v="100"/>
    <n v="3"/>
    <n v="75"/>
    <n v="2"/>
    <n v="83"/>
    <n v="3"/>
    <n v="71"/>
    <n v="2"/>
  </r>
  <r>
    <x v="1"/>
    <x v="9"/>
    <s v="SEMIURBANOS"/>
    <x v="0"/>
    <x v="3"/>
    <x v="0"/>
    <x v="12"/>
    <n v="110"/>
    <n v="109"/>
    <n v="219"/>
    <n v="34"/>
    <n v="32"/>
    <n v="66"/>
    <n v="8"/>
    <n v="4"/>
    <n v="12"/>
    <n v="9"/>
    <n v="2"/>
    <n v="9"/>
    <n v="9"/>
    <n v="83"/>
    <n v="3"/>
    <n v="72"/>
    <n v="3"/>
    <n v="64"/>
    <n v="3"/>
    <n v="0"/>
    <n v="0"/>
    <n v="0"/>
    <n v="0"/>
    <n v="0"/>
    <n v="0"/>
  </r>
  <r>
    <x v="1"/>
    <x v="9"/>
    <s v="SEMIURBANOS"/>
    <x v="0"/>
    <x v="3"/>
    <x v="0"/>
    <x v="13"/>
    <n v="23"/>
    <n v="22"/>
    <n v="45"/>
    <n v="3"/>
    <n v="5"/>
    <n v="8"/>
    <n v="1"/>
    <n v="2"/>
    <n v="3"/>
    <n v="3"/>
    <n v="1"/>
    <n v="3"/>
    <n v="3"/>
    <n v="14"/>
    <n v="1"/>
    <n v="18"/>
    <n v="1"/>
    <n v="13"/>
    <n v="1"/>
    <n v="0"/>
    <n v="0"/>
    <n v="0"/>
    <n v="0"/>
    <n v="0"/>
    <n v="0"/>
  </r>
  <r>
    <x v="1"/>
    <x v="10"/>
    <s v="SERRANOS"/>
    <x v="0"/>
    <x v="0"/>
    <x v="0"/>
    <x v="0"/>
    <n v="9"/>
    <n v="9"/>
    <n v="18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</r>
  <r>
    <x v="1"/>
    <x v="10"/>
    <s v="SERRANOS"/>
    <x v="0"/>
    <x v="0"/>
    <x v="0"/>
    <x v="1"/>
    <n v="101"/>
    <n v="119"/>
    <n v="220"/>
    <n v="0"/>
    <n v="0"/>
    <n v="0"/>
    <n v="0"/>
    <n v="20"/>
    <n v="20"/>
    <n v="20"/>
    <n v="2"/>
    <n v="0"/>
    <n v="0"/>
    <n v="0"/>
    <n v="0"/>
    <n v="0"/>
    <n v="0"/>
    <n v="0"/>
    <n v="0"/>
    <n v="0"/>
    <n v="0"/>
    <n v="0"/>
    <n v="0"/>
    <n v="0"/>
    <n v="0"/>
  </r>
  <r>
    <x v="1"/>
    <x v="10"/>
    <s v="SERRANOS"/>
    <x v="0"/>
    <x v="1"/>
    <x v="1"/>
    <x v="2"/>
    <n v="40"/>
    <n v="38"/>
    <n v="78"/>
    <n v="0"/>
    <n v="0"/>
    <n v="0"/>
    <n v="4"/>
    <n v="7"/>
    <n v="11"/>
    <n v="0"/>
    <n v="12"/>
    <n v="0"/>
    <n v="0"/>
    <n v="0"/>
    <n v="0"/>
    <n v="0"/>
    <n v="0"/>
    <n v="78"/>
    <n v="0"/>
    <n v="0"/>
    <n v="0"/>
    <n v="0"/>
    <n v="0"/>
    <n v="0"/>
    <n v="0"/>
  </r>
  <r>
    <x v="1"/>
    <x v="10"/>
    <s v="SERRANOS"/>
    <x v="0"/>
    <x v="1"/>
    <x v="0"/>
    <x v="4"/>
    <n v="20"/>
    <n v="25"/>
    <n v="45"/>
    <n v="0"/>
    <n v="0"/>
    <n v="0"/>
    <n v="0"/>
    <n v="2"/>
    <n v="2"/>
    <n v="2"/>
    <n v="2"/>
    <n v="3"/>
    <n v="2"/>
    <n v="0"/>
    <n v="0"/>
    <n v="18"/>
    <n v="0"/>
    <n v="27"/>
    <n v="0"/>
    <n v="0"/>
    <n v="0"/>
    <n v="0"/>
    <n v="0"/>
    <n v="0"/>
    <n v="0"/>
  </r>
  <r>
    <x v="1"/>
    <x v="10"/>
    <s v="SERRANOS"/>
    <x v="0"/>
    <x v="1"/>
    <x v="0"/>
    <x v="5"/>
    <n v="35"/>
    <n v="38"/>
    <n v="73"/>
    <n v="0"/>
    <n v="0"/>
    <n v="0"/>
    <n v="0"/>
    <n v="4"/>
    <n v="4"/>
    <n v="4"/>
    <n v="4"/>
    <n v="4"/>
    <n v="4"/>
    <n v="9"/>
    <n v="0"/>
    <n v="28"/>
    <n v="0"/>
    <n v="36"/>
    <n v="0"/>
    <n v="0"/>
    <n v="0"/>
    <n v="0"/>
    <n v="0"/>
    <n v="0"/>
    <n v="0"/>
  </r>
  <r>
    <x v="1"/>
    <x v="10"/>
    <s v="SERRANOS"/>
    <x v="0"/>
    <x v="2"/>
    <x v="1"/>
    <x v="6"/>
    <n v="22"/>
    <n v="25"/>
    <n v="47"/>
    <n v="0"/>
    <n v="0"/>
    <n v="0"/>
    <n v="3"/>
    <n v="2"/>
    <n v="5"/>
    <n v="0"/>
    <n v="5"/>
    <n v="0"/>
    <n v="0"/>
    <n v="12"/>
    <n v="0"/>
    <n v="6"/>
    <n v="0"/>
    <n v="12"/>
    <n v="0"/>
    <n v="5"/>
    <n v="0"/>
    <n v="9"/>
    <n v="0"/>
    <n v="3"/>
    <n v="0"/>
  </r>
  <r>
    <x v="1"/>
    <x v="10"/>
    <s v="SERRANOS"/>
    <x v="0"/>
    <x v="2"/>
    <x v="1"/>
    <x v="29"/>
    <n v="7"/>
    <n v="3"/>
    <n v="10"/>
    <n v="0"/>
    <n v="0"/>
    <n v="0"/>
    <n v="1"/>
    <n v="0"/>
    <n v="1"/>
    <n v="0"/>
    <n v="1"/>
    <n v="0"/>
    <n v="0"/>
    <n v="0"/>
    <n v="0"/>
    <n v="0"/>
    <n v="0"/>
    <n v="10"/>
    <n v="0"/>
    <n v="0"/>
    <n v="0"/>
    <n v="0"/>
    <n v="0"/>
    <n v="0"/>
    <n v="0"/>
  </r>
  <r>
    <x v="1"/>
    <x v="10"/>
    <s v="SERRANOS"/>
    <x v="0"/>
    <x v="2"/>
    <x v="0"/>
    <x v="28"/>
    <n v="39"/>
    <n v="61"/>
    <n v="100"/>
    <n v="0"/>
    <n v="0"/>
    <n v="0"/>
    <n v="2"/>
    <n v="2"/>
    <n v="4"/>
    <n v="4"/>
    <n v="1"/>
    <n v="4"/>
    <n v="4"/>
    <n v="15"/>
    <n v="1"/>
    <n v="15"/>
    <n v="0"/>
    <n v="17"/>
    <n v="0"/>
    <n v="19"/>
    <n v="0"/>
    <n v="19"/>
    <n v="1"/>
    <n v="15"/>
    <n v="0"/>
  </r>
  <r>
    <x v="1"/>
    <x v="10"/>
    <s v="SERRANOS"/>
    <x v="0"/>
    <x v="2"/>
    <x v="0"/>
    <x v="7"/>
    <n v="176"/>
    <n v="169"/>
    <n v="345"/>
    <n v="0"/>
    <n v="0"/>
    <n v="0"/>
    <n v="3"/>
    <n v="13"/>
    <n v="16"/>
    <n v="16"/>
    <n v="5"/>
    <n v="21"/>
    <n v="20"/>
    <n v="54"/>
    <n v="2"/>
    <n v="54"/>
    <n v="2"/>
    <n v="56"/>
    <n v="2"/>
    <n v="60"/>
    <n v="2"/>
    <n v="57"/>
    <n v="2"/>
    <n v="64"/>
    <n v="2"/>
  </r>
  <r>
    <x v="1"/>
    <x v="10"/>
    <s v="SERRANOS"/>
    <x v="0"/>
    <x v="2"/>
    <x v="0"/>
    <x v="8"/>
    <n v="379"/>
    <n v="319"/>
    <n v="698"/>
    <n v="0"/>
    <n v="0"/>
    <n v="0"/>
    <n v="17"/>
    <n v="13"/>
    <n v="30"/>
    <n v="30"/>
    <n v="11"/>
    <n v="30"/>
    <n v="30"/>
    <n v="104"/>
    <n v="3"/>
    <n v="124"/>
    <n v="3"/>
    <n v="135"/>
    <n v="3"/>
    <n v="131"/>
    <n v="3"/>
    <n v="106"/>
    <n v="2"/>
    <n v="98"/>
    <n v="2"/>
  </r>
  <r>
    <x v="1"/>
    <x v="10"/>
    <s v="SERRANOS"/>
    <x v="0"/>
    <x v="2"/>
    <x v="2"/>
    <x v="9"/>
    <n v="40"/>
    <n v="45"/>
    <n v="85"/>
    <n v="0"/>
    <n v="0"/>
    <n v="0"/>
    <n v="0"/>
    <n v="5"/>
    <n v="5"/>
    <n v="5"/>
    <n v="1"/>
    <n v="6"/>
    <n v="6"/>
    <n v="9"/>
    <n v="1"/>
    <n v="13"/>
    <n v="1"/>
    <n v="20"/>
    <n v="1"/>
    <n v="19"/>
    <n v="1"/>
    <n v="15"/>
    <n v="0"/>
    <n v="9"/>
    <n v="0"/>
  </r>
  <r>
    <x v="1"/>
    <x v="10"/>
    <s v="SERRANOS"/>
    <x v="0"/>
    <x v="3"/>
    <x v="3"/>
    <x v="10"/>
    <n v="43"/>
    <n v="42"/>
    <n v="85"/>
    <n v="15"/>
    <n v="6"/>
    <n v="21"/>
    <n v="4"/>
    <n v="2"/>
    <n v="6"/>
    <n v="7"/>
    <n v="2"/>
    <n v="6"/>
    <n v="6"/>
    <n v="28"/>
    <n v="2"/>
    <n v="39"/>
    <n v="3"/>
    <n v="18"/>
    <n v="2"/>
    <n v="0"/>
    <n v="0"/>
    <n v="0"/>
    <n v="0"/>
    <n v="0"/>
    <n v="0"/>
  </r>
  <r>
    <x v="1"/>
    <x v="10"/>
    <s v="SERRANOS"/>
    <x v="0"/>
    <x v="3"/>
    <x v="1"/>
    <x v="11"/>
    <n v="13"/>
    <n v="19"/>
    <n v="32"/>
    <n v="0"/>
    <n v="0"/>
    <n v="0"/>
    <n v="0"/>
    <n v="3"/>
    <n v="3"/>
    <n v="6"/>
    <n v="3"/>
    <n v="3"/>
    <n v="3"/>
    <n v="20"/>
    <n v="3"/>
    <n v="9"/>
    <n v="2"/>
    <n v="3"/>
    <n v="1"/>
    <n v="0"/>
    <n v="0"/>
    <n v="0"/>
    <n v="0"/>
    <n v="0"/>
    <n v="0"/>
  </r>
  <r>
    <x v="1"/>
    <x v="10"/>
    <s v="SERRANOS"/>
    <x v="0"/>
    <x v="3"/>
    <x v="0"/>
    <x v="27"/>
    <n v="54"/>
    <n v="50"/>
    <n v="104"/>
    <n v="17"/>
    <n v="19"/>
    <n v="36"/>
    <n v="3"/>
    <n v="4"/>
    <n v="7"/>
    <n v="5"/>
    <n v="1"/>
    <n v="8"/>
    <n v="8"/>
    <n v="38"/>
    <n v="2"/>
    <n v="36"/>
    <n v="2"/>
    <n v="30"/>
    <n v="1"/>
    <n v="0"/>
    <n v="0"/>
    <n v="0"/>
    <n v="0"/>
    <n v="0"/>
    <n v="0"/>
  </r>
  <r>
    <x v="1"/>
    <x v="10"/>
    <s v="SERRANOS"/>
    <x v="0"/>
    <x v="3"/>
    <x v="0"/>
    <x v="13"/>
    <n v="28"/>
    <n v="26"/>
    <n v="54"/>
    <n v="1"/>
    <n v="2"/>
    <n v="3"/>
    <n v="2"/>
    <n v="3"/>
    <n v="5"/>
    <n v="6"/>
    <n v="2"/>
    <n v="3"/>
    <n v="3"/>
    <n v="22"/>
    <n v="2"/>
    <n v="20"/>
    <n v="2"/>
    <n v="12"/>
    <n v="2"/>
    <n v="0"/>
    <n v="0"/>
    <n v="0"/>
    <n v="0"/>
    <n v="0"/>
    <n v="0"/>
  </r>
  <r>
    <x v="1"/>
    <x v="10"/>
    <s v="SERRANOS"/>
    <x v="0"/>
    <x v="3"/>
    <x v="2"/>
    <x v="23"/>
    <n v="12"/>
    <n v="81"/>
    <n v="93"/>
    <n v="3"/>
    <n v="11"/>
    <n v="14"/>
    <n v="0"/>
    <n v="7"/>
    <n v="7"/>
    <n v="3"/>
    <n v="1"/>
    <n v="3"/>
    <n v="3"/>
    <n v="36"/>
    <n v="1"/>
    <n v="28"/>
    <n v="1"/>
    <n v="29"/>
    <n v="1"/>
    <n v="0"/>
    <n v="0"/>
    <n v="0"/>
    <n v="0"/>
    <n v="0"/>
    <n v="0"/>
  </r>
  <r>
    <x v="1"/>
    <x v="11"/>
    <s v="URBANOS"/>
    <x v="0"/>
    <x v="4"/>
    <x v="3"/>
    <x v="30"/>
    <n v="42"/>
    <n v="20"/>
    <n v="62"/>
    <n v="0"/>
    <n v="0"/>
    <n v="0"/>
    <n v="1"/>
    <n v="7"/>
    <n v="8"/>
    <n v="0"/>
    <n v="1"/>
    <n v="0"/>
    <n v="0"/>
    <n v="0"/>
    <n v="0"/>
    <n v="0"/>
    <n v="0"/>
    <n v="0"/>
    <n v="0"/>
    <n v="0"/>
    <n v="0"/>
    <n v="0"/>
    <n v="0"/>
    <n v="0"/>
    <n v="0"/>
  </r>
  <r>
    <x v="1"/>
    <x v="11"/>
    <s v="URBANOS"/>
    <x v="0"/>
    <x v="4"/>
    <x v="0"/>
    <x v="14"/>
    <n v="531"/>
    <n v="312"/>
    <n v="843"/>
    <n v="0"/>
    <n v="0"/>
    <n v="0"/>
    <n v="7"/>
    <n v="44"/>
    <n v="51"/>
    <n v="0"/>
    <n v="11"/>
    <n v="0"/>
    <n v="0"/>
    <n v="0"/>
    <n v="0"/>
    <n v="0"/>
    <n v="0"/>
    <n v="0"/>
    <n v="0"/>
    <n v="0"/>
    <n v="0"/>
    <n v="0"/>
    <n v="0"/>
    <n v="0"/>
    <n v="0"/>
  </r>
  <r>
    <x v="1"/>
    <x v="11"/>
    <s v="URBANOS"/>
    <x v="0"/>
    <x v="5"/>
    <x v="0"/>
    <x v="15"/>
    <n v="46"/>
    <n v="25"/>
    <n v="71"/>
    <n v="0"/>
    <n v="0"/>
    <n v="0"/>
    <n v="1"/>
    <n v="7"/>
    <n v="8"/>
    <n v="8"/>
    <n v="1"/>
    <n v="8"/>
    <n v="8"/>
    <n v="0"/>
    <n v="0"/>
    <n v="0"/>
    <n v="0"/>
    <n v="0"/>
    <n v="0"/>
    <n v="0"/>
    <n v="0"/>
    <n v="0"/>
    <n v="0"/>
    <n v="0"/>
    <n v="0"/>
  </r>
  <r>
    <x v="1"/>
    <x v="11"/>
    <s v="URBANOS"/>
    <x v="0"/>
    <x v="6"/>
    <x v="0"/>
    <x v="31"/>
    <n v="26"/>
    <n v="30"/>
    <n v="56"/>
    <n v="0"/>
    <n v="0"/>
    <n v="0"/>
    <n v="0"/>
    <n v="4"/>
    <n v="4"/>
    <n v="4"/>
    <n v="1"/>
    <n v="3"/>
    <n v="3"/>
    <n v="19"/>
    <n v="2"/>
    <n v="33"/>
    <n v="2"/>
    <n v="4"/>
    <n v="0"/>
    <n v="0"/>
    <n v="0"/>
    <n v="0"/>
    <n v="0"/>
    <n v="0"/>
    <n v="0"/>
  </r>
  <r>
    <x v="1"/>
    <x v="11"/>
    <s v="URBANOS"/>
    <x v="0"/>
    <x v="6"/>
    <x v="2"/>
    <x v="32"/>
    <n v="299"/>
    <n v="267"/>
    <n v="566"/>
    <n v="0"/>
    <n v="0"/>
    <n v="0"/>
    <n v="0"/>
    <n v="3"/>
    <n v="3"/>
    <n v="37"/>
    <n v="5"/>
    <n v="34"/>
    <n v="33"/>
    <n v="136"/>
    <n v="10"/>
    <n v="223"/>
    <n v="14"/>
    <n v="207"/>
    <n v="13"/>
    <n v="0"/>
    <n v="0"/>
    <n v="0"/>
    <n v="0"/>
    <n v="0"/>
    <n v="0"/>
  </r>
  <r>
    <x v="1"/>
    <x v="11"/>
    <s v="URBANOS"/>
    <x v="0"/>
    <x v="0"/>
    <x v="0"/>
    <x v="1"/>
    <n v="96"/>
    <n v="84"/>
    <n v="180"/>
    <n v="0"/>
    <n v="0"/>
    <n v="0"/>
    <n v="0"/>
    <n v="15"/>
    <n v="15"/>
    <n v="15"/>
    <n v="2"/>
    <n v="0"/>
    <n v="0"/>
    <n v="0"/>
    <n v="0"/>
    <n v="0"/>
    <n v="0"/>
    <n v="0"/>
    <n v="0"/>
    <n v="0"/>
    <n v="0"/>
    <n v="0"/>
    <n v="0"/>
    <n v="0"/>
    <n v="0"/>
  </r>
  <r>
    <x v="1"/>
    <x v="11"/>
    <s v="URBANOS"/>
    <x v="0"/>
    <x v="1"/>
    <x v="3"/>
    <x v="16"/>
    <n v="424"/>
    <n v="394"/>
    <n v="818"/>
    <n v="0"/>
    <n v="0"/>
    <n v="0"/>
    <n v="0"/>
    <n v="34"/>
    <n v="34"/>
    <n v="34"/>
    <n v="6"/>
    <n v="34"/>
    <n v="34"/>
    <n v="85"/>
    <n v="5"/>
    <n v="360"/>
    <n v="14"/>
    <n v="373"/>
    <n v="15"/>
    <n v="0"/>
    <n v="0"/>
    <n v="0"/>
    <n v="0"/>
    <n v="0"/>
    <n v="0"/>
  </r>
  <r>
    <x v="1"/>
    <x v="11"/>
    <s v="URBANOS"/>
    <x v="0"/>
    <x v="1"/>
    <x v="1"/>
    <x v="2"/>
    <n v="66"/>
    <n v="62"/>
    <n v="128"/>
    <n v="0"/>
    <n v="0"/>
    <n v="0"/>
    <n v="6"/>
    <n v="8"/>
    <n v="14"/>
    <n v="0"/>
    <n v="14"/>
    <n v="0"/>
    <n v="0"/>
    <n v="0"/>
    <n v="0"/>
    <n v="0"/>
    <n v="0"/>
    <n v="128"/>
    <n v="0"/>
    <n v="0"/>
    <n v="0"/>
    <n v="0"/>
    <n v="0"/>
    <n v="0"/>
    <n v="0"/>
  </r>
  <r>
    <x v="1"/>
    <x v="11"/>
    <s v="URBANOS"/>
    <x v="0"/>
    <x v="1"/>
    <x v="0"/>
    <x v="31"/>
    <n v="43"/>
    <n v="20"/>
    <n v="63"/>
    <n v="0"/>
    <n v="0"/>
    <n v="0"/>
    <n v="0"/>
    <n v="3"/>
    <n v="3"/>
    <n v="3"/>
    <n v="1"/>
    <n v="2"/>
    <n v="2"/>
    <n v="28"/>
    <n v="1"/>
    <n v="20"/>
    <n v="1"/>
    <n v="15"/>
    <n v="1"/>
    <n v="0"/>
    <n v="0"/>
    <n v="0"/>
    <n v="0"/>
    <n v="0"/>
    <n v="0"/>
  </r>
  <r>
    <x v="1"/>
    <x v="11"/>
    <s v="URBANOS"/>
    <x v="0"/>
    <x v="1"/>
    <x v="0"/>
    <x v="4"/>
    <n v="1937"/>
    <n v="1819"/>
    <n v="3756"/>
    <n v="0"/>
    <n v="0"/>
    <n v="0"/>
    <n v="0"/>
    <n v="142"/>
    <n v="142"/>
    <n v="142"/>
    <n v="37"/>
    <n v="162"/>
    <n v="143"/>
    <n v="245"/>
    <n v="5"/>
    <n v="1452"/>
    <n v="40"/>
    <n v="2059"/>
    <n v="72"/>
    <n v="0"/>
    <n v="0"/>
    <n v="0"/>
    <n v="0"/>
    <n v="0"/>
    <n v="0"/>
  </r>
  <r>
    <x v="1"/>
    <x v="11"/>
    <s v="URBANOS"/>
    <x v="0"/>
    <x v="1"/>
    <x v="0"/>
    <x v="5"/>
    <n v="70"/>
    <n v="72"/>
    <n v="142"/>
    <n v="0"/>
    <n v="0"/>
    <n v="0"/>
    <n v="0"/>
    <n v="6"/>
    <n v="6"/>
    <n v="6"/>
    <n v="2"/>
    <n v="6"/>
    <n v="6"/>
    <n v="12"/>
    <n v="1"/>
    <n v="56"/>
    <n v="1"/>
    <n v="74"/>
    <n v="3"/>
    <n v="0"/>
    <n v="0"/>
    <n v="0"/>
    <n v="0"/>
    <n v="0"/>
    <n v="0"/>
  </r>
  <r>
    <x v="1"/>
    <x v="11"/>
    <s v="URBANOS"/>
    <x v="0"/>
    <x v="1"/>
    <x v="2"/>
    <x v="17"/>
    <n v="253"/>
    <n v="230"/>
    <n v="483"/>
    <n v="0"/>
    <n v="0"/>
    <n v="0"/>
    <n v="0"/>
    <n v="18"/>
    <n v="18"/>
    <n v="18"/>
    <n v="11"/>
    <n v="39"/>
    <n v="28"/>
    <n v="111"/>
    <n v="4"/>
    <n v="185"/>
    <n v="1"/>
    <n v="187"/>
    <n v="3"/>
    <n v="0"/>
    <n v="0"/>
    <n v="0"/>
    <n v="0"/>
    <n v="0"/>
    <n v="0"/>
  </r>
  <r>
    <x v="1"/>
    <x v="11"/>
    <s v="URBANOS"/>
    <x v="0"/>
    <x v="2"/>
    <x v="3"/>
    <x v="19"/>
    <n v="2166"/>
    <n v="2058"/>
    <n v="4224"/>
    <n v="0"/>
    <n v="0"/>
    <n v="0"/>
    <n v="38"/>
    <n v="130"/>
    <n v="168"/>
    <n v="168"/>
    <n v="19"/>
    <n v="182"/>
    <n v="166"/>
    <n v="692"/>
    <n v="26"/>
    <n v="736"/>
    <n v="27"/>
    <n v="715"/>
    <n v="25"/>
    <n v="698"/>
    <n v="24"/>
    <n v="725"/>
    <n v="28"/>
    <n v="658"/>
    <n v="26"/>
  </r>
  <r>
    <x v="1"/>
    <x v="11"/>
    <s v="URBANOS"/>
    <x v="0"/>
    <x v="2"/>
    <x v="1"/>
    <x v="6"/>
    <n v="22"/>
    <n v="31"/>
    <n v="53"/>
    <n v="0"/>
    <n v="0"/>
    <n v="0"/>
    <n v="2"/>
    <n v="4"/>
    <n v="6"/>
    <n v="0"/>
    <n v="5"/>
    <n v="0"/>
    <n v="0"/>
    <n v="14"/>
    <n v="0"/>
    <n v="9"/>
    <n v="0"/>
    <n v="11"/>
    <n v="0"/>
    <n v="8"/>
    <n v="0"/>
    <n v="3"/>
    <n v="0"/>
    <n v="8"/>
    <n v="0"/>
  </r>
  <r>
    <x v="1"/>
    <x v="11"/>
    <s v="URBANOS"/>
    <x v="0"/>
    <x v="2"/>
    <x v="0"/>
    <x v="7"/>
    <n v="5994"/>
    <n v="5902"/>
    <n v="11896"/>
    <n v="0"/>
    <n v="0"/>
    <n v="0"/>
    <n v="139"/>
    <n v="325"/>
    <n v="464"/>
    <n v="464"/>
    <n v="50"/>
    <n v="559"/>
    <n v="466"/>
    <n v="2011"/>
    <n v="75"/>
    <n v="1985"/>
    <n v="76"/>
    <n v="1920"/>
    <n v="77"/>
    <n v="2066"/>
    <n v="77"/>
    <n v="2001"/>
    <n v="78"/>
    <n v="1913"/>
    <n v="76"/>
  </r>
  <r>
    <x v="1"/>
    <x v="11"/>
    <s v="URBANOS"/>
    <x v="0"/>
    <x v="2"/>
    <x v="0"/>
    <x v="8"/>
    <n v="212"/>
    <n v="176"/>
    <n v="388"/>
    <n v="0"/>
    <n v="0"/>
    <n v="0"/>
    <n v="4"/>
    <n v="13"/>
    <n v="17"/>
    <n v="17"/>
    <n v="2"/>
    <n v="15"/>
    <n v="15"/>
    <n v="73"/>
    <n v="4"/>
    <n v="60"/>
    <n v="2"/>
    <n v="65"/>
    <n v="3"/>
    <n v="65"/>
    <n v="2"/>
    <n v="70"/>
    <n v="3"/>
    <n v="55"/>
    <n v="3"/>
  </r>
  <r>
    <x v="1"/>
    <x v="11"/>
    <s v="URBANOS"/>
    <x v="0"/>
    <x v="2"/>
    <x v="2"/>
    <x v="9"/>
    <n v="987"/>
    <n v="951"/>
    <n v="1938"/>
    <n v="0"/>
    <n v="0"/>
    <n v="0"/>
    <n v="5"/>
    <n v="66"/>
    <n v="71"/>
    <n v="71"/>
    <n v="13"/>
    <n v="90"/>
    <n v="87"/>
    <n v="335"/>
    <n v="9"/>
    <n v="346"/>
    <n v="10"/>
    <n v="326"/>
    <n v="9"/>
    <n v="310"/>
    <n v="8"/>
    <n v="322"/>
    <n v="9"/>
    <n v="299"/>
    <n v="10"/>
  </r>
  <r>
    <x v="1"/>
    <x v="11"/>
    <s v="URBANOS"/>
    <x v="0"/>
    <x v="3"/>
    <x v="3"/>
    <x v="21"/>
    <n v="321"/>
    <n v="297"/>
    <n v="618"/>
    <n v="82"/>
    <n v="104"/>
    <n v="186"/>
    <n v="13"/>
    <n v="25"/>
    <n v="38"/>
    <n v="21"/>
    <n v="2"/>
    <n v="31"/>
    <n v="28"/>
    <n v="193"/>
    <n v="7"/>
    <n v="222"/>
    <n v="7"/>
    <n v="203"/>
    <n v="7"/>
    <n v="0"/>
    <n v="0"/>
    <n v="0"/>
    <n v="0"/>
    <n v="0"/>
    <n v="0"/>
  </r>
  <r>
    <x v="1"/>
    <x v="11"/>
    <s v="URBANOS"/>
    <x v="0"/>
    <x v="3"/>
    <x v="3"/>
    <x v="26"/>
    <n v="662"/>
    <n v="721"/>
    <n v="1383"/>
    <n v="215"/>
    <n v="215"/>
    <n v="430"/>
    <n v="20"/>
    <n v="36"/>
    <n v="56"/>
    <n v="32"/>
    <n v="2"/>
    <n v="32"/>
    <n v="32"/>
    <n v="518"/>
    <n v="12"/>
    <n v="433"/>
    <n v="10"/>
    <n v="432"/>
    <n v="10"/>
    <n v="0"/>
    <n v="0"/>
    <n v="0"/>
    <n v="0"/>
    <n v="0"/>
    <n v="0"/>
  </r>
  <r>
    <x v="1"/>
    <x v="11"/>
    <s v="URBANOS"/>
    <x v="0"/>
    <x v="3"/>
    <x v="3"/>
    <x v="10"/>
    <n v="146"/>
    <n v="94"/>
    <n v="240"/>
    <n v="42"/>
    <n v="35"/>
    <n v="77"/>
    <n v="7"/>
    <n v="9"/>
    <n v="16"/>
    <n v="18"/>
    <n v="5"/>
    <n v="20"/>
    <n v="17"/>
    <n v="79"/>
    <n v="6"/>
    <n v="85"/>
    <n v="6"/>
    <n v="76"/>
    <n v="6"/>
    <n v="0"/>
    <n v="0"/>
    <n v="0"/>
    <n v="0"/>
    <n v="0"/>
    <n v="0"/>
  </r>
  <r>
    <x v="1"/>
    <x v="11"/>
    <s v="URBANOS"/>
    <x v="0"/>
    <x v="3"/>
    <x v="1"/>
    <x v="11"/>
    <n v="12"/>
    <n v="6"/>
    <n v="18"/>
    <n v="3"/>
    <n v="1"/>
    <n v="4"/>
    <n v="1"/>
    <n v="1"/>
    <n v="2"/>
    <n v="6"/>
    <n v="2"/>
    <n v="2"/>
    <n v="2"/>
    <n v="6"/>
    <n v="2"/>
    <n v="9"/>
    <n v="2"/>
    <n v="3"/>
    <n v="2"/>
    <n v="0"/>
    <n v="0"/>
    <n v="0"/>
    <n v="0"/>
    <n v="0"/>
    <n v="0"/>
  </r>
  <r>
    <x v="1"/>
    <x v="11"/>
    <s v="URBANOS"/>
    <x v="0"/>
    <x v="3"/>
    <x v="0"/>
    <x v="12"/>
    <n v="822"/>
    <n v="790"/>
    <n v="1612"/>
    <n v="213"/>
    <n v="226"/>
    <n v="439"/>
    <n v="24"/>
    <n v="35"/>
    <n v="59"/>
    <n v="45"/>
    <n v="3"/>
    <n v="51"/>
    <n v="51"/>
    <n v="565"/>
    <n v="15"/>
    <n v="499"/>
    <n v="15"/>
    <n v="548"/>
    <n v="15"/>
    <n v="0"/>
    <n v="0"/>
    <n v="0"/>
    <n v="0"/>
    <n v="0"/>
    <n v="0"/>
  </r>
  <r>
    <x v="1"/>
    <x v="11"/>
    <s v="URBANOS"/>
    <x v="0"/>
    <x v="3"/>
    <x v="0"/>
    <x v="33"/>
    <n v="36"/>
    <n v="24"/>
    <n v="60"/>
    <n v="14"/>
    <n v="10"/>
    <n v="24"/>
    <n v="3"/>
    <n v="5"/>
    <n v="8"/>
    <n v="3"/>
    <n v="1"/>
    <n v="5"/>
    <n v="3"/>
    <n v="17"/>
    <n v="1"/>
    <n v="26"/>
    <n v="1"/>
    <n v="17"/>
    <n v="1"/>
    <n v="0"/>
    <n v="0"/>
    <n v="0"/>
    <n v="0"/>
    <n v="0"/>
    <n v="0"/>
  </r>
  <r>
    <x v="1"/>
    <x v="11"/>
    <s v="URBANOS"/>
    <x v="0"/>
    <x v="3"/>
    <x v="0"/>
    <x v="27"/>
    <n v="156"/>
    <n v="155"/>
    <n v="311"/>
    <n v="40"/>
    <n v="42"/>
    <n v="82"/>
    <n v="11"/>
    <n v="7"/>
    <n v="18"/>
    <n v="9"/>
    <n v="1"/>
    <n v="12"/>
    <n v="12"/>
    <n v="124"/>
    <n v="3"/>
    <n v="108"/>
    <n v="3"/>
    <n v="79"/>
    <n v="3"/>
    <n v="0"/>
    <n v="0"/>
    <n v="0"/>
    <n v="0"/>
    <n v="0"/>
    <n v="0"/>
  </r>
  <r>
    <x v="1"/>
    <x v="11"/>
    <s v="URBANOS"/>
    <x v="0"/>
    <x v="3"/>
    <x v="0"/>
    <x v="22"/>
    <n v="1486"/>
    <n v="1556"/>
    <n v="3042"/>
    <n v="375"/>
    <n v="427"/>
    <n v="802"/>
    <n v="49"/>
    <n v="70"/>
    <n v="119"/>
    <n v="72"/>
    <n v="6"/>
    <n v="89"/>
    <n v="87"/>
    <n v="1063"/>
    <n v="24"/>
    <n v="1014"/>
    <n v="24"/>
    <n v="965"/>
    <n v="24"/>
    <n v="0"/>
    <n v="0"/>
    <n v="0"/>
    <n v="0"/>
    <n v="0"/>
    <n v="0"/>
  </r>
  <r>
    <x v="1"/>
    <x v="11"/>
    <s v="URBANOS"/>
    <x v="0"/>
    <x v="3"/>
    <x v="0"/>
    <x v="13"/>
    <n v="67"/>
    <n v="52"/>
    <n v="119"/>
    <n v="11"/>
    <n v="16"/>
    <n v="27"/>
    <n v="7"/>
    <n v="3"/>
    <n v="10"/>
    <n v="12"/>
    <n v="3"/>
    <n v="9"/>
    <n v="9"/>
    <n v="46"/>
    <n v="4"/>
    <n v="38"/>
    <n v="4"/>
    <n v="35"/>
    <n v="4"/>
    <n v="0"/>
    <n v="0"/>
    <n v="0"/>
    <n v="0"/>
    <n v="0"/>
    <n v="0"/>
  </r>
  <r>
    <x v="1"/>
    <x v="11"/>
    <s v="URBANOS"/>
    <x v="0"/>
    <x v="3"/>
    <x v="2"/>
    <x v="23"/>
    <n v="331"/>
    <n v="346"/>
    <n v="677"/>
    <n v="78"/>
    <n v="102"/>
    <n v="180"/>
    <n v="30"/>
    <n v="40"/>
    <n v="70"/>
    <n v="30"/>
    <n v="7"/>
    <n v="33"/>
    <n v="32"/>
    <n v="245"/>
    <n v="11"/>
    <n v="234"/>
    <n v="10"/>
    <n v="198"/>
    <n v="9"/>
    <n v="0"/>
    <n v="0"/>
    <n v="0"/>
    <n v="0"/>
    <n v="0"/>
    <n v="0"/>
  </r>
  <r>
    <x v="1"/>
    <x v="11"/>
    <s v="URBANOS"/>
    <x v="0"/>
    <x v="3"/>
    <x v="2"/>
    <x v="25"/>
    <n v="30"/>
    <n v="36"/>
    <n v="66"/>
    <n v="3"/>
    <n v="8"/>
    <n v="11"/>
    <n v="4"/>
    <n v="3"/>
    <n v="7"/>
    <n v="3"/>
    <n v="1"/>
    <n v="3"/>
    <n v="3"/>
    <n v="24"/>
    <n v="1"/>
    <n v="20"/>
    <n v="1"/>
    <n v="22"/>
    <n v="1"/>
    <n v="0"/>
    <n v="0"/>
    <n v="0"/>
    <n v="0"/>
    <n v="0"/>
    <n v="0"/>
  </r>
  <r>
    <x v="1"/>
    <x v="12"/>
    <s v="SERRANOS"/>
    <x v="0"/>
    <x v="1"/>
    <x v="1"/>
    <x v="2"/>
    <n v="34"/>
    <n v="25"/>
    <n v="59"/>
    <n v="0"/>
    <n v="0"/>
    <n v="0"/>
    <n v="0"/>
    <n v="6"/>
    <n v="6"/>
    <n v="0"/>
    <n v="5"/>
    <n v="0"/>
    <n v="0"/>
    <n v="0"/>
    <n v="0"/>
    <n v="0"/>
    <n v="0"/>
    <n v="59"/>
    <n v="0"/>
    <n v="0"/>
    <n v="0"/>
    <n v="0"/>
    <n v="0"/>
    <n v="0"/>
    <n v="0"/>
  </r>
  <r>
    <x v="1"/>
    <x v="12"/>
    <s v="SERRANOS"/>
    <x v="0"/>
    <x v="1"/>
    <x v="0"/>
    <x v="4"/>
    <n v="31"/>
    <n v="29"/>
    <n v="60"/>
    <n v="0"/>
    <n v="0"/>
    <n v="0"/>
    <n v="0"/>
    <n v="4"/>
    <n v="4"/>
    <n v="4"/>
    <n v="4"/>
    <n v="5"/>
    <n v="4"/>
    <n v="18"/>
    <n v="0"/>
    <n v="20"/>
    <n v="0"/>
    <n v="22"/>
    <n v="0"/>
    <n v="0"/>
    <n v="0"/>
    <n v="0"/>
    <n v="0"/>
    <n v="0"/>
    <n v="0"/>
  </r>
  <r>
    <x v="1"/>
    <x v="12"/>
    <s v="SERRANOS"/>
    <x v="0"/>
    <x v="2"/>
    <x v="3"/>
    <x v="19"/>
    <n v="56"/>
    <n v="55"/>
    <n v="111"/>
    <n v="0"/>
    <n v="0"/>
    <n v="0"/>
    <n v="1"/>
    <n v="5"/>
    <n v="6"/>
    <n v="6"/>
    <n v="1"/>
    <n v="8"/>
    <n v="8"/>
    <n v="16"/>
    <n v="1"/>
    <n v="23"/>
    <n v="1"/>
    <n v="18"/>
    <n v="1"/>
    <n v="19"/>
    <n v="1"/>
    <n v="19"/>
    <n v="1"/>
    <n v="16"/>
    <n v="1"/>
  </r>
  <r>
    <x v="1"/>
    <x v="12"/>
    <s v="SERRANOS"/>
    <x v="0"/>
    <x v="2"/>
    <x v="0"/>
    <x v="7"/>
    <n v="175"/>
    <n v="148"/>
    <n v="323"/>
    <n v="0"/>
    <n v="0"/>
    <n v="0"/>
    <n v="4"/>
    <n v="11"/>
    <n v="15"/>
    <n v="15"/>
    <n v="4"/>
    <n v="17"/>
    <n v="15"/>
    <n v="53"/>
    <n v="2"/>
    <n v="57"/>
    <n v="1"/>
    <n v="46"/>
    <n v="1"/>
    <n v="56"/>
    <n v="2"/>
    <n v="48"/>
    <n v="1"/>
    <n v="63"/>
    <n v="1"/>
  </r>
  <r>
    <x v="1"/>
    <x v="12"/>
    <s v="SERRANOS"/>
    <x v="0"/>
    <x v="3"/>
    <x v="3"/>
    <x v="21"/>
    <n v="15"/>
    <n v="21"/>
    <n v="36"/>
    <n v="9"/>
    <n v="8"/>
    <n v="17"/>
    <n v="2"/>
    <n v="3"/>
    <n v="5"/>
    <n v="3"/>
    <n v="1"/>
    <n v="3"/>
    <n v="3"/>
    <n v="14"/>
    <n v="1"/>
    <n v="12"/>
    <n v="1"/>
    <n v="10"/>
    <n v="1"/>
    <n v="0"/>
    <n v="0"/>
    <n v="0"/>
    <n v="0"/>
    <n v="0"/>
    <n v="0"/>
  </r>
  <r>
    <x v="1"/>
    <x v="12"/>
    <s v="SERRANOS"/>
    <x v="0"/>
    <x v="3"/>
    <x v="3"/>
    <x v="10"/>
    <n v="175"/>
    <n v="190"/>
    <n v="365"/>
    <n v="60"/>
    <n v="54"/>
    <n v="114"/>
    <n v="10"/>
    <n v="11"/>
    <n v="21"/>
    <n v="22"/>
    <n v="5"/>
    <n v="22"/>
    <n v="22"/>
    <n v="118"/>
    <n v="7"/>
    <n v="122"/>
    <n v="8"/>
    <n v="125"/>
    <n v="7"/>
    <n v="0"/>
    <n v="0"/>
    <n v="0"/>
    <n v="0"/>
    <n v="0"/>
    <n v="0"/>
  </r>
  <r>
    <x v="1"/>
    <x v="13"/>
    <s v="SERRANOS"/>
    <x v="0"/>
    <x v="4"/>
    <x v="0"/>
    <x v="14"/>
    <n v="57"/>
    <n v="26"/>
    <n v="83"/>
    <n v="0"/>
    <n v="0"/>
    <n v="0"/>
    <n v="1"/>
    <n v="5"/>
    <n v="6"/>
    <n v="0"/>
    <n v="1"/>
    <n v="0"/>
    <n v="0"/>
    <n v="0"/>
    <n v="0"/>
    <n v="0"/>
    <n v="0"/>
    <n v="0"/>
    <n v="0"/>
    <n v="0"/>
    <n v="0"/>
    <n v="0"/>
    <n v="0"/>
    <n v="0"/>
    <n v="0"/>
  </r>
  <r>
    <x v="1"/>
    <x v="13"/>
    <s v="SERRANOS"/>
    <x v="0"/>
    <x v="5"/>
    <x v="0"/>
    <x v="15"/>
    <n v="26"/>
    <n v="25"/>
    <n v="51"/>
    <n v="0"/>
    <n v="0"/>
    <n v="0"/>
    <n v="0"/>
    <n v="4"/>
    <n v="4"/>
    <n v="3"/>
    <n v="1"/>
    <n v="3"/>
    <n v="3"/>
    <n v="0"/>
    <n v="0"/>
    <n v="0"/>
    <n v="0"/>
    <n v="0"/>
    <n v="0"/>
    <n v="0"/>
    <n v="0"/>
    <n v="0"/>
    <n v="0"/>
    <n v="0"/>
    <n v="0"/>
  </r>
  <r>
    <x v="1"/>
    <x v="13"/>
    <s v="SERRANOS"/>
    <x v="0"/>
    <x v="0"/>
    <x v="0"/>
    <x v="0"/>
    <n v="13"/>
    <n v="7"/>
    <n v="20"/>
    <n v="0"/>
    <n v="0"/>
    <n v="0"/>
    <n v="0"/>
    <n v="1"/>
    <n v="1"/>
    <n v="2"/>
    <n v="1"/>
    <n v="0"/>
    <n v="0"/>
    <n v="0"/>
    <n v="0"/>
    <n v="0"/>
    <n v="0"/>
    <n v="0"/>
    <n v="0"/>
    <n v="0"/>
    <n v="0"/>
    <n v="0"/>
    <n v="0"/>
    <n v="0"/>
    <n v="0"/>
  </r>
  <r>
    <x v="1"/>
    <x v="13"/>
    <s v="SERRANOS"/>
    <x v="0"/>
    <x v="0"/>
    <x v="0"/>
    <x v="1"/>
    <n v="105"/>
    <n v="106"/>
    <n v="211"/>
    <n v="0"/>
    <n v="0"/>
    <n v="0"/>
    <n v="0"/>
    <n v="18"/>
    <n v="18"/>
    <n v="18"/>
    <n v="2"/>
    <n v="0"/>
    <n v="0"/>
    <n v="0"/>
    <n v="0"/>
    <n v="0"/>
    <n v="0"/>
    <n v="0"/>
    <n v="0"/>
    <n v="0"/>
    <n v="0"/>
    <n v="0"/>
    <n v="0"/>
    <n v="0"/>
    <n v="0"/>
  </r>
  <r>
    <x v="1"/>
    <x v="13"/>
    <s v="SERRANOS"/>
    <x v="0"/>
    <x v="1"/>
    <x v="3"/>
    <x v="16"/>
    <n v="309"/>
    <n v="265"/>
    <n v="574"/>
    <n v="0"/>
    <n v="0"/>
    <n v="0"/>
    <n v="1"/>
    <n v="26"/>
    <n v="27"/>
    <n v="27"/>
    <n v="8"/>
    <n v="27"/>
    <n v="27"/>
    <n v="109"/>
    <n v="6"/>
    <n v="213"/>
    <n v="8"/>
    <n v="252"/>
    <n v="11"/>
    <n v="0"/>
    <n v="0"/>
    <n v="0"/>
    <n v="0"/>
    <n v="0"/>
    <n v="0"/>
  </r>
  <r>
    <x v="1"/>
    <x v="13"/>
    <s v="SERRANOS"/>
    <x v="0"/>
    <x v="1"/>
    <x v="1"/>
    <x v="2"/>
    <n v="117"/>
    <n v="120"/>
    <n v="237"/>
    <n v="0"/>
    <n v="0"/>
    <n v="0"/>
    <n v="16"/>
    <n v="16"/>
    <n v="32"/>
    <n v="0"/>
    <n v="37"/>
    <n v="0"/>
    <n v="0"/>
    <n v="0"/>
    <n v="0"/>
    <n v="0"/>
    <n v="0"/>
    <n v="237"/>
    <n v="0"/>
    <n v="0"/>
    <n v="0"/>
    <n v="0"/>
    <n v="0"/>
    <n v="0"/>
    <n v="0"/>
  </r>
  <r>
    <x v="1"/>
    <x v="13"/>
    <s v="SERRANOS"/>
    <x v="0"/>
    <x v="1"/>
    <x v="0"/>
    <x v="4"/>
    <n v="278"/>
    <n v="253"/>
    <n v="531"/>
    <n v="0"/>
    <n v="0"/>
    <n v="0"/>
    <n v="1"/>
    <n v="23"/>
    <n v="24"/>
    <n v="24"/>
    <n v="15"/>
    <n v="31"/>
    <n v="24"/>
    <n v="98"/>
    <n v="1"/>
    <n v="192"/>
    <n v="2"/>
    <n v="241"/>
    <n v="7"/>
    <n v="0"/>
    <n v="0"/>
    <n v="0"/>
    <n v="0"/>
    <n v="0"/>
    <n v="0"/>
  </r>
  <r>
    <x v="1"/>
    <x v="13"/>
    <s v="SERRANOS"/>
    <x v="0"/>
    <x v="1"/>
    <x v="0"/>
    <x v="5"/>
    <n v="87"/>
    <n v="89"/>
    <n v="176"/>
    <n v="0"/>
    <n v="0"/>
    <n v="0"/>
    <n v="0"/>
    <n v="9"/>
    <n v="9"/>
    <n v="9"/>
    <n v="5"/>
    <n v="10"/>
    <n v="9"/>
    <n v="48"/>
    <n v="1"/>
    <n v="62"/>
    <n v="1"/>
    <n v="66"/>
    <n v="3"/>
    <n v="0"/>
    <n v="0"/>
    <n v="0"/>
    <n v="0"/>
    <n v="0"/>
    <n v="0"/>
  </r>
  <r>
    <x v="1"/>
    <x v="13"/>
    <s v="SERRANOS"/>
    <x v="0"/>
    <x v="2"/>
    <x v="3"/>
    <x v="19"/>
    <n v="1107"/>
    <n v="1029"/>
    <n v="2136"/>
    <n v="0"/>
    <n v="0"/>
    <n v="0"/>
    <n v="21"/>
    <n v="81"/>
    <n v="102"/>
    <n v="102"/>
    <n v="19"/>
    <n v="146"/>
    <n v="111"/>
    <n v="347"/>
    <n v="14"/>
    <n v="346"/>
    <n v="14"/>
    <n v="355"/>
    <n v="13"/>
    <n v="387"/>
    <n v="14"/>
    <n v="360"/>
    <n v="14"/>
    <n v="341"/>
    <n v="14"/>
  </r>
  <r>
    <x v="1"/>
    <x v="13"/>
    <s v="SERRANOS"/>
    <x v="0"/>
    <x v="2"/>
    <x v="1"/>
    <x v="6"/>
    <n v="47"/>
    <n v="49"/>
    <n v="96"/>
    <n v="0"/>
    <n v="0"/>
    <n v="0"/>
    <n v="8"/>
    <n v="9"/>
    <n v="17"/>
    <n v="0"/>
    <n v="17"/>
    <n v="0"/>
    <n v="0"/>
    <n v="20"/>
    <n v="0"/>
    <n v="21"/>
    <n v="0"/>
    <n v="14"/>
    <n v="0"/>
    <n v="19"/>
    <n v="0"/>
    <n v="11"/>
    <n v="0"/>
    <n v="11"/>
    <n v="0"/>
  </r>
  <r>
    <x v="1"/>
    <x v="13"/>
    <s v="SERRANOS"/>
    <x v="0"/>
    <x v="2"/>
    <x v="0"/>
    <x v="7"/>
    <n v="1072"/>
    <n v="1024"/>
    <n v="2096"/>
    <n v="0"/>
    <n v="0"/>
    <n v="0"/>
    <n v="31"/>
    <n v="70"/>
    <n v="101"/>
    <n v="101"/>
    <n v="24"/>
    <n v="141"/>
    <n v="105"/>
    <n v="324"/>
    <n v="11"/>
    <n v="355"/>
    <n v="10"/>
    <n v="330"/>
    <n v="10"/>
    <n v="352"/>
    <n v="10"/>
    <n v="376"/>
    <n v="12"/>
    <n v="359"/>
    <n v="11"/>
  </r>
  <r>
    <x v="1"/>
    <x v="13"/>
    <s v="SERRANOS"/>
    <x v="0"/>
    <x v="2"/>
    <x v="0"/>
    <x v="8"/>
    <n v="110"/>
    <n v="104"/>
    <n v="214"/>
    <n v="0"/>
    <n v="0"/>
    <n v="0"/>
    <n v="4"/>
    <n v="9"/>
    <n v="13"/>
    <n v="13"/>
    <n v="5"/>
    <n v="15"/>
    <n v="13"/>
    <n v="46"/>
    <n v="1"/>
    <n v="34"/>
    <n v="1"/>
    <n v="28"/>
    <n v="1"/>
    <n v="33"/>
    <n v="1"/>
    <n v="30"/>
    <n v="1"/>
    <n v="43"/>
    <n v="1"/>
  </r>
  <r>
    <x v="1"/>
    <x v="13"/>
    <s v="SERRANOS"/>
    <x v="0"/>
    <x v="3"/>
    <x v="3"/>
    <x v="21"/>
    <n v="33"/>
    <n v="34"/>
    <n v="67"/>
    <n v="8"/>
    <n v="7"/>
    <n v="15"/>
    <n v="0"/>
    <n v="4"/>
    <n v="4"/>
    <n v="3"/>
    <n v="1"/>
    <n v="4"/>
    <n v="4"/>
    <n v="22"/>
    <n v="1"/>
    <n v="22"/>
    <n v="1"/>
    <n v="23"/>
    <n v="1"/>
    <n v="0"/>
    <n v="0"/>
    <n v="0"/>
    <n v="0"/>
    <n v="0"/>
    <n v="0"/>
  </r>
  <r>
    <x v="1"/>
    <x v="13"/>
    <s v="SERRANOS"/>
    <x v="0"/>
    <x v="3"/>
    <x v="3"/>
    <x v="26"/>
    <n v="198"/>
    <n v="224"/>
    <n v="422"/>
    <n v="67"/>
    <n v="64"/>
    <n v="131"/>
    <n v="14"/>
    <n v="10"/>
    <n v="24"/>
    <n v="15"/>
    <n v="1"/>
    <n v="15"/>
    <n v="15"/>
    <n v="143"/>
    <n v="5"/>
    <n v="129"/>
    <n v="5"/>
    <n v="150"/>
    <n v="5"/>
    <n v="0"/>
    <n v="0"/>
    <n v="0"/>
    <n v="0"/>
    <n v="0"/>
    <n v="0"/>
  </r>
  <r>
    <x v="1"/>
    <x v="13"/>
    <s v="SERRANOS"/>
    <x v="0"/>
    <x v="3"/>
    <x v="3"/>
    <x v="10"/>
    <n v="189"/>
    <n v="209"/>
    <n v="398"/>
    <n v="54"/>
    <n v="58"/>
    <n v="112"/>
    <n v="17"/>
    <n v="10"/>
    <n v="27"/>
    <n v="33"/>
    <n v="10"/>
    <n v="34"/>
    <n v="29"/>
    <n v="131"/>
    <n v="11"/>
    <n v="121"/>
    <n v="11"/>
    <n v="146"/>
    <n v="11"/>
    <n v="0"/>
    <n v="0"/>
    <n v="0"/>
    <n v="0"/>
    <n v="0"/>
    <n v="0"/>
  </r>
  <r>
    <x v="1"/>
    <x v="13"/>
    <s v="SERRANOS"/>
    <x v="0"/>
    <x v="3"/>
    <x v="1"/>
    <x v="11"/>
    <n v="35"/>
    <n v="26"/>
    <n v="61"/>
    <n v="8"/>
    <n v="5"/>
    <n v="13"/>
    <n v="4"/>
    <n v="5"/>
    <n v="9"/>
    <n v="18"/>
    <n v="8"/>
    <n v="8"/>
    <n v="8"/>
    <n v="19"/>
    <n v="6"/>
    <n v="18"/>
    <n v="6"/>
    <n v="24"/>
    <n v="6"/>
    <n v="0"/>
    <n v="0"/>
    <n v="0"/>
    <n v="0"/>
    <n v="0"/>
    <n v="0"/>
  </r>
  <r>
    <x v="1"/>
    <x v="13"/>
    <s v="SERRANOS"/>
    <x v="0"/>
    <x v="3"/>
    <x v="0"/>
    <x v="12"/>
    <n v="274"/>
    <n v="261"/>
    <n v="535"/>
    <n v="71"/>
    <n v="69"/>
    <n v="140"/>
    <n v="17"/>
    <n v="10"/>
    <n v="27"/>
    <n v="20"/>
    <n v="2"/>
    <n v="20"/>
    <n v="20"/>
    <n v="183"/>
    <n v="7"/>
    <n v="170"/>
    <n v="6"/>
    <n v="182"/>
    <n v="7"/>
    <n v="0"/>
    <n v="0"/>
    <n v="0"/>
    <n v="0"/>
    <n v="0"/>
    <n v="0"/>
  </r>
  <r>
    <x v="1"/>
    <x v="13"/>
    <s v="SERRANOS"/>
    <x v="0"/>
    <x v="3"/>
    <x v="0"/>
    <x v="27"/>
    <n v="131"/>
    <n v="90"/>
    <n v="221"/>
    <n v="33"/>
    <n v="33"/>
    <n v="66"/>
    <n v="11"/>
    <n v="7"/>
    <n v="18"/>
    <n v="9"/>
    <n v="1"/>
    <n v="12"/>
    <n v="9"/>
    <n v="82"/>
    <n v="3"/>
    <n v="80"/>
    <n v="3"/>
    <n v="59"/>
    <n v="3"/>
    <n v="0"/>
    <n v="0"/>
    <n v="0"/>
    <n v="0"/>
    <n v="0"/>
    <n v="0"/>
  </r>
  <r>
    <x v="1"/>
    <x v="13"/>
    <s v="SERRANOS"/>
    <x v="0"/>
    <x v="3"/>
    <x v="0"/>
    <x v="34"/>
    <n v="97"/>
    <n v="76"/>
    <n v="173"/>
    <n v="29"/>
    <n v="30"/>
    <n v="59"/>
    <n v="3"/>
    <n v="6"/>
    <n v="9"/>
    <n v="7"/>
    <n v="1"/>
    <n v="8"/>
    <n v="7"/>
    <n v="57"/>
    <n v="2"/>
    <n v="61"/>
    <n v="3"/>
    <n v="55"/>
    <n v="2"/>
    <n v="0"/>
    <n v="0"/>
    <n v="0"/>
    <n v="0"/>
    <n v="0"/>
    <n v="0"/>
  </r>
  <r>
    <x v="1"/>
    <x v="13"/>
    <s v="SERRANOS"/>
    <x v="0"/>
    <x v="3"/>
    <x v="0"/>
    <x v="13"/>
    <n v="150"/>
    <n v="121"/>
    <n v="271"/>
    <n v="45"/>
    <n v="56"/>
    <n v="101"/>
    <n v="15"/>
    <n v="7"/>
    <n v="22"/>
    <n v="37"/>
    <n v="12"/>
    <n v="31"/>
    <n v="23"/>
    <n v="91"/>
    <n v="13"/>
    <n v="104"/>
    <n v="12"/>
    <n v="76"/>
    <n v="12"/>
    <n v="0"/>
    <n v="0"/>
    <n v="0"/>
    <n v="0"/>
    <n v="0"/>
    <n v="0"/>
  </r>
  <r>
    <x v="1"/>
    <x v="14"/>
    <s v="SEMIURBANOS"/>
    <x v="0"/>
    <x v="0"/>
    <x v="0"/>
    <x v="1"/>
    <n v="159"/>
    <n v="143"/>
    <n v="302"/>
    <n v="0"/>
    <n v="0"/>
    <n v="0"/>
    <n v="0"/>
    <n v="18"/>
    <n v="18"/>
    <n v="18"/>
    <n v="2"/>
    <n v="0"/>
    <n v="0"/>
    <n v="0"/>
    <n v="0"/>
    <n v="0"/>
    <n v="0"/>
    <n v="0"/>
    <n v="0"/>
    <n v="0"/>
    <n v="0"/>
    <n v="0"/>
    <n v="0"/>
    <n v="0"/>
    <n v="0"/>
  </r>
  <r>
    <x v="1"/>
    <x v="14"/>
    <s v="SEMIURBANOS"/>
    <x v="0"/>
    <x v="1"/>
    <x v="3"/>
    <x v="16"/>
    <n v="60"/>
    <n v="64"/>
    <n v="124"/>
    <n v="0"/>
    <n v="0"/>
    <n v="0"/>
    <n v="0"/>
    <n v="6"/>
    <n v="6"/>
    <n v="6"/>
    <n v="3"/>
    <n v="6"/>
    <n v="6"/>
    <n v="29"/>
    <n v="1"/>
    <n v="41"/>
    <n v="1"/>
    <n v="54"/>
    <n v="2"/>
    <n v="0"/>
    <n v="0"/>
    <n v="0"/>
    <n v="0"/>
    <n v="0"/>
    <n v="0"/>
  </r>
  <r>
    <x v="1"/>
    <x v="14"/>
    <s v="SEMIURBANOS"/>
    <x v="0"/>
    <x v="1"/>
    <x v="1"/>
    <x v="2"/>
    <n v="43"/>
    <n v="38"/>
    <n v="81"/>
    <n v="0"/>
    <n v="0"/>
    <n v="0"/>
    <n v="8"/>
    <n v="3"/>
    <n v="11"/>
    <n v="0"/>
    <n v="10"/>
    <n v="0"/>
    <n v="0"/>
    <n v="0"/>
    <n v="0"/>
    <n v="0"/>
    <n v="0"/>
    <n v="81"/>
    <n v="0"/>
    <n v="0"/>
    <n v="0"/>
    <n v="0"/>
    <n v="0"/>
    <n v="0"/>
    <n v="0"/>
  </r>
  <r>
    <x v="1"/>
    <x v="14"/>
    <s v="SEMIURBANOS"/>
    <x v="0"/>
    <x v="1"/>
    <x v="0"/>
    <x v="4"/>
    <n v="297"/>
    <n v="294"/>
    <n v="591"/>
    <n v="0"/>
    <n v="0"/>
    <n v="0"/>
    <n v="2"/>
    <n v="23"/>
    <n v="25"/>
    <n v="25"/>
    <n v="15"/>
    <n v="33"/>
    <n v="29"/>
    <n v="124"/>
    <n v="2"/>
    <n v="196"/>
    <n v="3"/>
    <n v="271"/>
    <n v="7"/>
    <n v="0"/>
    <n v="0"/>
    <n v="0"/>
    <n v="0"/>
    <n v="0"/>
    <n v="0"/>
  </r>
  <r>
    <x v="1"/>
    <x v="14"/>
    <s v="SEMIURBANOS"/>
    <x v="0"/>
    <x v="2"/>
    <x v="3"/>
    <x v="19"/>
    <n v="431"/>
    <n v="400"/>
    <n v="831"/>
    <n v="0"/>
    <n v="0"/>
    <n v="0"/>
    <n v="13"/>
    <n v="27"/>
    <n v="40"/>
    <n v="40"/>
    <n v="5"/>
    <n v="62"/>
    <n v="51"/>
    <n v="121"/>
    <n v="6"/>
    <n v="131"/>
    <n v="6"/>
    <n v="154"/>
    <n v="7"/>
    <n v="159"/>
    <n v="7"/>
    <n v="140"/>
    <n v="6"/>
    <n v="126"/>
    <n v="6"/>
  </r>
  <r>
    <x v="1"/>
    <x v="14"/>
    <s v="SEMIURBANOS"/>
    <x v="0"/>
    <x v="2"/>
    <x v="1"/>
    <x v="6"/>
    <n v="4"/>
    <n v="2"/>
    <n v="6"/>
    <n v="0"/>
    <n v="0"/>
    <n v="0"/>
    <n v="0"/>
    <n v="1"/>
    <n v="1"/>
    <n v="0"/>
    <n v="1"/>
    <n v="0"/>
    <n v="0"/>
    <n v="2"/>
    <n v="0"/>
    <n v="0"/>
    <n v="0"/>
    <n v="0"/>
    <n v="0"/>
    <n v="0"/>
    <n v="0"/>
    <n v="3"/>
    <n v="0"/>
    <n v="1"/>
    <n v="0"/>
  </r>
  <r>
    <x v="1"/>
    <x v="14"/>
    <s v="SEMIURBANOS"/>
    <x v="0"/>
    <x v="2"/>
    <x v="0"/>
    <x v="7"/>
    <n v="752"/>
    <n v="775"/>
    <n v="1527"/>
    <n v="0"/>
    <n v="0"/>
    <n v="0"/>
    <n v="24"/>
    <n v="39"/>
    <n v="63"/>
    <n v="63"/>
    <n v="12"/>
    <n v="93"/>
    <n v="74"/>
    <n v="242"/>
    <n v="10"/>
    <n v="279"/>
    <n v="10"/>
    <n v="231"/>
    <n v="8"/>
    <n v="257"/>
    <n v="9"/>
    <n v="265"/>
    <n v="10"/>
    <n v="253"/>
    <n v="10"/>
  </r>
  <r>
    <x v="1"/>
    <x v="14"/>
    <s v="SEMIURBANOS"/>
    <x v="0"/>
    <x v="2"/>
    <x v="2"/>
    <x v="9"/>
    <n v="8"/>
    <n v="15"/>
    <n v="23"/>
    <n v="0"/>
    <n v="0"/>
    <n v="0"/>
    <n v="0"/>
    <n v="1"/>
    <n v="1"/>
    <n v="1"/>
    <n v="1"/>
    <n v="5"/>
    <n v="2"/>
    <n v="6"/>
    <n v="0"/>
    <n v="3"/>
    <n v="0"/>
    <n v="4"/>
    <n v="0"/>
    <n v="5"/>
    <n v="0"/>
    <n v="2"/>
    <n v="0"/>
    <n v="3"/>
    <n v="0"/>
  </r>
  <r>
    <x v="1"/>
    <x v="14"/>
    <s v="SEMIURBANOS"/>
    <x v="0"/>
    <x v="3"/>
    <x v="3"/>
    <x v="21"/>
    <n v="139"/>
    <n v="125"/>
    <n v="264"/>
    <n v="35"/>
    <n v="35"/>
    <n v="70"/>
    <n v="10"/>
    <n v="9"/>
    <n v="19"/>
    <n v="11"/>
    <n v="2"/>
    <n v="11"/>
    <n v="11"/>
    <n v="79"/>
    <n v="4"/>
    <n v="110"/>
    <n v="4"/>
    <n v="75"/>
    <n v="3"/>
    <n v="0"/>
    <n v="0"/>
    <n v="0"/>
    <n v="0"/>
    <n v="0"/>
    <n v="0"/>
  </r>
  <r>
    <x v="1"/>
    <x v="14"/>
    <s v="SEMIURBANOS"/>
    <x v="0"/>
    <x v="3"/>
    <x v="3"/>
    <x v="10"/>
    <n v="101"/>
    <n v="96"/>
    <n v="197"/>
    <n v="26"/>
    <n v="14"/>
    <n v="40"/>
    <n v="9"/>
    <n v="7"/>
    <n v="16"/>
    <n v="27"/>
    <n v="9"/>
    <n v="24"/>
    <n v="18"/>
    <n v="77"/>
    <n v="9"/>
    <n v="66"/>
    <n v="9"/>
    <n v="54"/>
    <n v="9"/>
    <n v="0"/>
    <n v="0"/>
    <n v="0"/>
    <n v="0"/>
    <n v="0"/>
    <n v="0"/>
  </r>
  <r>
    <x v="1"/>
    <x v="14"/>
    <s v="SEMIURBANOS"/>
    <x v="0"/>
    <x v="3"/>
    <x v="0"/>
    <x v="12"/>
    <n v="223"/>
    <n v="231"/>
    <n v="454"/>
    <n v="79"/>
    <n v="73"/>
    <n v="152"/>
    <n v="8"/>
    <n v="16"/>
    <n v="24"/>
    <n v="18"/>
    <n v="3"/>
    <n v="18"/>
    <n v="18"/>
    <n v="165"/>
    <n v="6"/>
    <n v="128"/>
    <n v="6"/>
    <n v="161"/>
    <n v="6"/>
    <n v="0"/>
    <n v="0"/>
    <n v="0"/>
    <n v="0"/>
    <n v="0"/>
    <n v="0"/>
  </r>
  <r>
    <x v="1"/>
    <x v="14"/>
    <s v="SEMIURBANOS"/>
    <x v="0"/>
    <x v="3"/>
    <x v="0"/>
    <x v="27"/>
    <n v="140"/>
    <n v="116"/>
    <n v="256"/>
    <n v="46"/>
    <n v="45"/>
    <n v="91"/>
    <n v="5"/>
    <n v="8"/>
    <n v="13"/>
    <n v="9"/>
    <n v="1"/>
    <n v="9"/>
    <n v="9"/>
    <n v="102"/>
    <n v="3"/>
    <n v="76"/>
    <n v="3"/>
    <n v="78"/>
    <n v="3"/>
    <n v="0"/>
    <n v="0"/>
    <n v="0"/>
    <n v="0"/>
    <n v="0"/>
    <n v="0"/>
  </r>
  <r>
    <x v="2"/>
    <x v="15"/>
    <s v="URBANOS"/>
    <x v="1"/>
    <x v="4"/>
    <x v="3"/>
    <x v="30"/>
    <n v="125"/>
    <n v="106"/>
    <n v="231"/>
    <n v="0"/>
    <n v="0"/>
    <n v="0"/>
    <n v="2"/>
    <n v="15"/>
    <n v="17"/>
    <n v="0"/>
    <n v="2"/>
    <n v="0"/>
    <n v="0"/>
    <n v="0"/>
    <n v="0"/>
    <n v="0"/>
    <n v="0"/>
    <n v="0"/>
    <n v="0"/>
    <n v="0"/>
    <n v="0"/>
    <n v="0"/>
    <n v="0"/>
    <n v="0"/>
    <n v="0"/>
  </r>
  <r>
    <x v="2"/>
    <x v="15"/>
    <s v="URBANOS"/>
    <x v="1"/>
    <x v="4"/>
    <x v="0"/>
    <x v="14"/>
    <n v="21"/>
    <n v="14"/>
    <n v="35"/>
    <n v="0"/>
    <n v="0"/>
    <n v="0"/>
    <n v="0"/>
    <n v="3"/>
    <n v="3"/>
    <n v="0"/>
    <n v="1"/>
    <n v="0"/>
    <n v="0"/>
    <n v="0"/>
    <n v="0"/>
    <n v="0"/>
    <n v="0"/>
    <n v="0"/>
    <n v="0"/>
    <n v="0"/>
    <n v="0"/>
    <n v="0"/>
    <n v="0"/>
    <n v="0"/>
    <n v="0"/>
  </r>
  <r>
    <x v="2"/>
    <x v="15"/>
    <s v="URBANOS"/>
    <x v="1"/>
    <x v="5"/>
    <x v="0"/>
    <x v="15"/>
    <n v="14"/>
    <n v="9"/>
    <n v="23"/>
    <n v="0"/>
    <n v="0"/>
    <n v="0"/>
    <n v="0"/>
    <n v="4"/>
    <n v="4"/>
    <n v="3"/>
    <n v="1"/>
    <n v="3"/>
    <n v="3"/>
    <n v="0"/>
    <n v="0"/>
    <n v="0"/>
    <n v="0"/>
    <n v="0"/>
    <n v="0"/>
    <n v="0"/>
    <n v="0"/>
    <n v="0"/>
    <n v="0"/>
    <n v="0"/>
    <n v="0"/>
  </r>
  <r>
    <x v="2"/>
    <x v="15"/>
    <s v="URBANOS"/>
    <x v="1"/>
    <x v="6"/>
    <x v="2"/>
    <x v="32"/>
    <n v="52"/>
    <n v="54"/>
    <n v="106"/>
    <n v="0"/>
    <n v="0"/>
    <n v="0"/>
    <n v="0"/>
    <n v="0"/>
    <n v="0"/>
    <n v="7"/>
    <n v="1"/>
    <n v="7"/>
    <n v="7"/>
    <n v="24"/>
    <n v="2"/>
    <n v="43"/>
    <n v="2"/>
    <n v="39"/>
    <n v="3"/>
    <n v="0"/>
    <n v="0"/>
    <n v="0"/>
    <n v="0"/>
    <n v="0"/>
    <n v="0"/>
  </r>
  <r>
    <x v="2"/>
    <x v="15"/>
    <s v="URBANOS"/>
    <x v="1"/>
    <x v="0"/>
    <x v="0"/>
    <x v="1"/>
    <n v="47"/>
    <n v="62"/>
    <n v="109"/>
    <n v="0"/>
    <n v="0"/>
    <n v="0"/>
    <n v="0"/>
    <n v="9"/>
    <n v="9"/>
    <n v="9"/>
    <n v="1"/>
    <n v="0"/>
    <n v="0"/>
    <n v="0"/>
    <n v="0"/>
    <n v="0"/>
    <n v="0"/>
    <n v="0"/>
    <n v="0"/>
    <n v="0"/>
    <n v="0"/>
    <n v="0"/>
    <n v="0"/>
    <n v="0"/>
    <n v="0"/>
  </r>
  <r>
    <x v="2"/>
    <x v="15"/>
    <s v="URBANOS"/>
    <x v="1"/>
    <x v="1"/>
    <x v="3"/>
    <x v="16"/>
    <n v="266"/>
    <n v="295"/>
    <n v="561"/>
    <n v="0"/>
    <n v="0"/>
    <n v="0"/>
    <n v="0"/>
    <n v="23"/>
    <n v="23"/>
    <n v="23"/>
    <n v="4"/>
    <n v="24"/>
    <n v="22"/>
    <n v="69"/>
    <n v="3"/>
    <n v="239"/>
    <n v="8"/>
    <n v="253"/>
    <n v="10"/>
    <n v="0"/>
    <n v="0"/>
    <n v="0"/>
    <n v="0"/>
    <n v="0"/>
    <n v="0"/>
  </r>
  <r>
    <x v="2"/>
    <x v="15"/>
    <s v="URBANOS"/>
    <x v="1"/>
    <x v="1"/>
    <x v="1"/>
    <x v="2"/>
    <n v="35"/>
    <n v="32"/>
    <n v="67"/>
    <n v="0"/>
    <n v="0"/>
    <n v="0"/>
    <n v="7"/>
    <n v="2"/>
    <n v="9"/>
    <n v="0"/>
    <n v="9"/>
    <n v="0"/>
    <n v="0"/>
    <n v="0"/>
    <n v="0"/>
    <n v="0"/>
    <n v="0"/>
    <n v="67"/>
    <n v="0"/>
    <n v="0"/>
    <n v="0"/>
    <n v="0"/>
    <n v="0"/>
    <n v="0"/>
    <n v="0"/>
  </r>
  <r>
    <x v="2"/>
    <x v="15"/>
    <s v="URBANOS"/>
    <x v="1"/>
    <x v="1"/>
    <x v="0"/>
    <x v="4"/>
    <n v="222"/>
    <n v="236"/>
    <n v="458"/>
    <n v="0"/>
    <n v="0"/>
    <n v="0"/>
    <n v="1"/>
    <n v="18"/>
    <n v="19"/>
    <n v="19"/>
    <n v="6"/>
    <n v="18"/>
    <n v="18"/>
    <n v="72"/>
    <n v="2"/>
    <n v="181"/>
    <n v="5"/>
    <n v="205"/>
    <n v="8"/>
    <n v="0"/>
    <n v="0"/>
    <n v="0"/>
    <n v="0"/>
    <n v="0"/>
    <n v="0"/>
  </r>
  <r>
    <x v="2"/>
    <x v="15"/>
    <s v="URBANOS"/>
    <x v="1"/>
    <x v="2"/>
    <x v="3"/>
    <x v="19"/>
    <n v="883"/>
    <n v="839"/>
    <n v="1722"/>
    <n v="0"/>
    <n v="0"/>
    <n v="0"/>
    <n v="15"/>
    <n v="60"/>
    <n v="75"/>
    <n v="75"/>
    <n v="9"/>
    <n v="86"/>
    <n v="77"/>
    <n v="285"/>
    <n v="13"/>
    <n v="299"/>
    <n v="12"/>
    <n v="288"/>
    <n v="11"/>
    <n v="294"/>
    <n v="12"/>
    <n v="284"/>
    <n v="12"/>
    <n v="272"/>
    <n v="12"/>
  </r>
  <r>
    <x v="2"/>
    <x v="15"/>
    <s v="URBANOS"/>
    <x v="1"/>
    <x v="2"/>
    <x v="1"/>
    <x v="6"/>
    <n v="9"/>
    <n v="3"/>
    <n v="12"/>
    <n v="0"/>
    <n v="0"/>
    <n v="0"/>
    <n v="1"/>
    <n v="1"/>
    <n v="2"/>
    <n v="0"/>
    <n v="2"/>
    <n v="0"/>
    <n v="0"/>
    <n v="5"/>
    <n v="0"/>
    <n v="1"/>
    <n v="0"/>
    <n v="1"/>
    <n v="0"/>
    <n v="2"/>
    <n v="0"/>
    <n v="2"/>
    <n v="0"/>
    <n v="1"/>
    <n v="0"/>
  </r>
  <r>
    <x v="2"/>
    <x v="15"/>
    <s v="URBANOS"/>
    <x v="1"/>
    <x v="2"/>
    <x v="0"/>
    <x v="7"/>
    <n v="765"/>
    <n v="749"/>
    <n v="1514"/>
    <n v="0"/>
    <n v="0"/>
    <n v="0"/>
    <n v="10"/>
    <n v="54"/>
    <n v="64"/>
    <n v="64"/>
    <n v="10"/>
    <n v="73"/>
    <n v="63"/>
    <n v="260"/>
    <n v="10"/>
    <n v="242"/>
    <n v="10"/>
    <n v="275"/>
    <n v="10"/>
    <n v="262"/>
    <n v="11"/>
    <n v="228"/>
    <n v="9"/>
    <n v="247"/>
    <n v="10"/>
  </r>
  <r>
    <x v="2"/>
    <x v="15"/>
    <s v="URBANOS"/>
    <x v="1"/>
    <x v="3"/>
    <x v="3"/>
    <x v="35"/>
    <n v="277"/>
    <n v="279"/>
    <n v="556"/>
    <n v="73"/>
    <n v="82"/>
    <n v="155"/>
    <n v="11"/>
    <n v="21"/>
    <n v="32"/>
    <n v="15"/>
    <n v="1"/>
    <n v="15"/>
    <n v="15"/>
    <n v="193"/>
    <n v="5"/>
    <n v="188"/>
    <n v="5"/>
    <n v="175"/>
    <n v="5"/>
    <n v="0"/>
    <n v="0"/>
    <n v="0"/>
    <n v="0"/>
    <n v="0"/>
    <n v="0"/>
  </r>
  <r>
    <x v="2"/>
    <x v="15"/>
    <s v="URBANOS"/>
    <x v="1"/>
    <x v="3"/>
    <x v="3"/>
    <x v="10"/>
    <n v="58"/>
    <n v="51"/>
    <n v="109"/>
    <n v="8"/>
    <n v="14"/>
    <n v="22"/>
    <n v="6"/>
    <n v="2"/>
    <n v="8"/>
    <n v="12"/>
    <n v="4"/>
    <n v="11"/>
    <n v="8"/>
    <n v="37"/>
    <n v="4"/>
    <n v="42"/>
    <n v="4"/>
    <n v="30"/>
    <n v="4"/>
    <n v="0"/>
    <n v="0"/>
    <n v="0"/>
    <n v="0"/>
    <n v="0"/>
    <n v="0"/>
  </r>
  <r>
    <x v="2"/>
    <x v="15"/>
    <s v="URBANOS"/>
    <x v="1"/>
    <x v="3"/>
    <x v="1"/>
    <x v="11"/>
    <n v="4"/>
    <n v="1"/>
    <n v="5"/>
    <n v="0"/>
    <n v="1"/>
    <n v="1"/>
    <n v="1"/>
    <n v="0"/>
    <n v="1"/>
    <n v="3"/>
    <n v="1"/>
    <n v="1"/>
    <n v="1"/>
    <n v="1"/>
    <n v="1"/>
    <n v="2"/>
    <n v="1"/>
    <n v="2"/>
    <n v="1"/>
    <n v="0"/>
    <n v="0"/>
    <n v="0"/>
    <n v="0"/>
    <n v="0"/>
    <n v="0"/>
  </r>
  <r>
    <x v="2"/>
    <x v="15"/>
    <s v="URBANOS"/>
    <x v="1"/>
    <x v="3"/>
    <x v="0"/>
    <x v="12"/>
    <n v="377"/>
    <n v="375"/>
    <n v="752"/>
    <n v="90"/>
    <n v="105"/>
    <n v="195"/>
    <n v="13"/>
    <n v="16"/>
    <n v="29"/>
    <n v="24"/>
    <n v="2"/>
    <n v="24"/>
    <n v="21"/>
    <n v="278"/>
    <n v="8"/>
    <n v="247"/>
    <n v="8"/>
    <n v="227"/>
    <n v="8"/>
    <n v="0"/>
    <n v="0"/>
    <n v="0"/>
    <n v="0"/>
    <n v="0"/>
    <n v="0"/>
  </r>
  <r>
    <x v="2"/>
    <x v="15"/>
    <s v="URBANOS"/>
    <x v="1"/>
    <x v="3"/>
    <x v="0"/>
    <x v="13"/>
    <n v="5"/>
    <n v="3"/>
    <n v="8"/>
    <n v="0"/>
    <n v="3"/>
    <n v="3"/>
    <n v="1"/>
    <n v="0"/>
    <n v="1"/>
    <n v="3"/>
    <n v="1"/>
    <n v="3"/>
    <n v="2"/>
    <n v="2"/>
    <n v="1"/>
    <n v="4"/>
    <n v="1"/>
    <n v="2"/>
    <n v="1"/>
    <n v="0"/>
    <n v="0"/>
    <n v="0"/>
    <n v="0"/>
    <n v="0"/>
    <n v="0"/>
  </r>
  <r>
    <x v="2"/>
    <x v="16"/>
    <s v="SEMIURBANOS"/>
    <x v="1"/>
    <x v="5"/>
    <x v="0"/>
    <x v="15"/>
    <n v="15"/>
    <n v="15"/>
    <n v="30"/>
    <n v="0"/>
    <n v="0"/>
    <n v="0"/>
    <n v="0"/>
    <n v="4"/>
    <n v="4"/>
    <n v="4"/>
    <n v="1"/>
    <n v="3"/>
    <n v="3"/>
    <n v="0"/>
    <n v="0"/>
    <n v="0"/>
    <n v="0"/>
    <n v="0"/>
    <n v="0"/>
    <n v="0"/>
    <n v="0"/>
    <n v="0"/>
    <n v="0"/>
    <n v="0"/>
    <n v="0"/>
  </r>
  <r>
    <x v="2"/>
    <x v="16"/>
    <s v="SEMIURBANOS"/>
    <x v="1"/>
    <x v="1"/>
    <x v="3"/>
    <x v="16"/>
    <n v="16"/>
    <n v="21"/>
    <n v="37"/>
    <n v="0"/>
    <n v="0"/>
    <n v="0"/>
    <n v="0"/>
    <n v="2"/>
    <n v="2"/>
    <n v="2"/>
    <n v="1"/>
    <n v="2"/>
    <n v="2"/>
    <n v="13"/>
    <n v="0"/>
    <n v="14"/>
    <n v="0"/>
    <n v="10"/>
    <n v="1"/>
    <n v="0"/>
    <n v="0"/>
    <n v="0"/>
    <n v="0"/>
    <n v="0"/>
    <n v="0"/>
  </r>
  <r>
    <x v="2"/>
    <x v="16"/>
    <s v="SEMIURBANOS"/>
    <x v="1"/>
    <x v="1"/>
    <x v="1"/>
    <x v="2"/>
    <n v="4"/>
    <n v="6"/>
    <n v="10"/>
    <n v="0"/>
    <n v="0"/>
    <n v="0"/>
    <n v="1"/>
    <n v="0"/>
    <n v="1"/>
    <n v="0"/>
    <n v="1"/>
    <n v="0"/>
    <n v="0"/>
    <n v="0"/>
    <n v="0"/>
    <n v="0"/>
    <n v="0"/>
    <n v="10"/>
    <n v="0"/>
    <n v="0"/>
    <n v="0"/>
    <n v="0"/>
    <n v="0"/>
    <n v="0"/>
    <n v="0"/>
  </r>
  <r>
    <x v="2"/>
    <x v="16"/>
    <s v="SEMIURBANOS"/>
    <x v="1"/>
    <x v="1"/>
    <x v="0"/>
    <x v="4"/>
    <n v="447"/>
    <n v="421"/>
    <n v="868"/>
    <n v="0"/>
    <n v="0"/>
    <n v="0"/>
    <n v="0"/>
    <n v="31"/>
    <n v="31"/>
    <n v="31"/>
    <n v="6"/>
    <n v="31"/>
    <n v="30"/>
    <n v="110"/>
    <n v="4"/>
    <n v="350"/>
    <n v="11"/>
    <n v="408"/>
    <n v="13"/>
    <n v="0"/>
    <n v="0"/>
    <n v="0"/>
    <n v="0"/>
    <n v="0"/>
    <n v="0"/>
  </r>
  <r>
    <x v="2"/>
    <x v="16"/>
    <s v="SEMIURBANOS"/>
    <x v="1"/>
    <x v="2"/>
    <x v="3"/>
    <x v="19"/>
    <n v="142"/>
    <n v="143"/>
    <n v="285"/>
    <n v="0"/>
    <n v="0"/>
    <n v="0"/>
    <n v="3"/>
    <n v="10"/>
    <n v="13"/>
    <n v="13"/>
    <n v="2"/>
    <n v="10"/>
    <n v="10"/>
    <n v="42"/>
    <n v="2"/>
    <n v="39"/>
    <n v="2"/>
    <n v="43"/>
    <n v="2"/>
    <n v="40"/>
    <n v="2"/>
    <n v="56"/>
    <n v="2"/>
    <n v="65"/>
    <n v="3"/>
  </r>
  <r>
    <x v="2"/>
    <x v="16"/>
    <s v="SEMIURBANOS"/>
    <x v="1"/>
    <x v="2"/>
    <x v="1"/>
    <x v="6"/>
    <n v="3"/>
    <n v="5"/>
    <n v="8"/>
    <n v="0"/>
    <n v="0"/>
    <n v="0"/>
    <n v="0"/>
    <n v="1"/>
    <n v="1"/>
    <n v="0"/>
    <n v="1"/>
    <n v="0"/>
    <n v="0"/>
    <n v="2"/>
    <n v="0"/>
    <n v="0"/>
    <n v="0"/>
    <n v="1"/>
    <n v="0"/>
    <n v="2"/>
    <n v="0"/>
    <n v="0"/>
    <n v="0"/>
    <n v="3"/>
    <n v="0"/>
  </r>
  <r>
    <x v="2"/>
    <x v="16"/>
    <s v="SEMIURBANOS"/>
    <x v="1"/>
    <x v="2"/>
    <x v="0"/>
    <x v="7"/>
    <n v="1144"/>
    <n v="1080"/>
    <n v="2224"/>
    <n v="0"/>
    <n v="0"/>
    <n v="0"/>
    <n v="23"/>
    <n v="50"/>
    <n v="73"/>
    <n v="73"/>
    <n v="8"/>
    <n v="81"/>
    <n v="73"/>
    <n v="391"/>
    <n v="13"/>
    <n v="395"/>
    <n v="13"/>
    <n v="391"/>
    <n v="12"/>
    <n v="357"/>
    <n v="12"/>
    <n v="383"/>
    <n v="12"/>
    <n v="307"/>
    <n v="10"/>
  </r>
  <r>
    <x v="2"/>
    <x v="16"/>
    <s v="SEMIURBANOS"/>
    <x v="1"/>
    <x v="3"/>
    <x v="0"/>
    <x v="12"/>
    <n v="402"/>
    <n v="391"/>
    <n v="793"/>
    <n v="77"/>
    <n v="93"/>
    <n v="170"/>
    <n v="11"/>
    <n v="18"/>
    <n v="29"/>
    <n v="21"/>
    <n v="2"/>
    <n v="22"/>
    <n v="21"/>
    <n v="293"/>
    <n v="7"/>
    <n v="301"/>
    <n v="8"/>
    <n v="199"/>
    <n v="6"/>
    <n v="0"/>
    <n v="0"/>
    <n v="0"/>
    <n v="0"/>
    <n v="0"/>
    <n v="0"/>
  </r>
  <r>
    <x v="2"/>
    <x v="17"/>
    <s v="CHIHUAHUA"/>
    <x v="1"/>
    <x v="4"/>
    <x v="3"/>
    <x v="30"/>
    <n v="1154"/>
    <n v="764"/>
    <n v="1918"/>
    <n v="0"/>
    <n v="0"/>
    <n v="0"/>
    <n v="13"/>
    <n v="141"/>
    <n v="154"/>
    <n v="0"/>
    <n v="22"/>
    <n v="0"/>
    <n v="0"/>
    <n v="0"/>
    <n v="0"/>
    <n v="0"/>
    <n v="0"/>
    <n v="0"/>
    <n v="0"/>
    <n v="0"/>
    <n v="0"/>
    <n v="0"/>
    <n v="0"/>
    <n v="0"/>
    <n v="0"/>
  </r>
  <r>
    <x v="2"/>
    <x v="17"/>
    <s v="CHIHUAHUA"/>
    <x v="1"/>
    <x v="4"/>
    <x v="0"/>
    <x v="14"/>
    <n v="1854"/>
    <n v="978"/>
    <n v="2832"/>
    <n v="0"/>
    <n v="0"/>
    <n v="0"/>
    <n v="28"/>
    <n v="185"/>
    <n v="213"/>
    <n v="0"/>
    <n v="43"/>
    <n v="0"/>
    <n v="0"/>
    <n v="0"/>
    <n v="0"/>
    <n v="0"/>
    <n v="0"/>
    <n v="0"/>
    <n v="0"/>
    <n v="0"/>
    <n v="0"/>
    <n v="0"/>
    <n v="0"/>
    <n v="0"/>
    <n v="0"/>
  </r>
  <r>
    <x v="2"/>
    <x v="17"/>
    <s v="CHIHUAHUA"/>
    <x v="1"/>
    <x v="5"/>
    <x v="3"/>
    <x v="36"/>
    <n v="122"/>
    <n v="76"/>
    <n v="198"/>
    <n v="0"/>
    <n v="0"/>
    <n v="0"/>
    <n v="3"/>
    <n v="33"/>
    <n v="36"/>
    <n v="29"/>
    <n v="5"/>
    <n v="26"/>
    <n v="26"/>
    <n v="0"/>
    <n v="0"/>
    <n v="0"/>
    <n v="0"/>
    <n v="0"/>
    <n v="0"/>
    <n v="0"/>
    <n v="0"/>
    <n v="0"/>
    <n v="0"/>
    <n v="0"/>
    <n v="0"/>
  </r>
  <r>
    <x v="2"/>
    <x v="17"/>
    <s v="CHIHUAHUA"/>
    <x v="1"/>
    <x v="5"/>
    <x v="0"/>
    <x v="15"/>
    <n v="196"/>
    <n v="110"/>
    <n v="306"/>
    <n v="0"/>
    <n v="0"/>
    <n v="0"/>
    <n v="8"/>
    <n v="30"/>
    <n v="38"/>
    <n v="36"/>
    <n v="5"/>
    <n v="38"/>
    <n v="33"/>
    <n v="0"/>
    <n v="0"/>
    <n v="0"/>
    <n v="0"/>
    <n v="0"/>
    <n v="0"/>
    <n v="0"/>
    <n v="0"/>
    <n v="0"/>
    <n v="0"/>
    <n v="0"/>
    <n v="0"/>
  </r>
  <r>
    <x v="2"/>
    <x v="17"/>
    <s v="CHIHUAHUA"/>
    <x v="1"/>
    <x v="5"/>
    <x v="0"/>
    <x v="37"/>
    <n v="26"/>
    <n v="6"/>
    <n v="32"/>
    <n v="0"/>
    <n v="0"/>
    <n v="0"/>
    <n v="6"/>
    <n v="0"/>
    <n v="6"/>
    <n v="5"/>
    <n v="1"/>
    <n v="4"/>
    <n v="4"/>
    <n v="0"/>
    <n v="0"/>
    <n v="0"/>
    <n v="0"/>
    <n v="0"/>
    <n v="0"/>
    <n v="0"/>
    <n v="0"/>
    <n v="0"/>
    <n v="0"/>
    <n v="0"/>
    <n v="0"/>
  </r>
  <r>
    <x v="2"/>
    <x v="17"/>
    <s v="CHIHUAHUA"/>
    <x v="1"/>
    <x v="5"/>
    <x v="2"/>
    <x v="38"/>
    <n v="94"/>
    <n v="66"/>
    <n v="160"/>
    <n v="0"/>
    <n v="0"/>
    <n v="0"/>
    <n v="1"/>
    <n v="13"/>
    <n v="14"/>
    <n v="8"/>
    <n v="1"/>
    <n v="7"/>
    <n v="7"/>
    <n v="0"/>
    <n v="0"/>
    <n v="0"/>
    <n v="0"/>
    <n v="0"/>
    <n v="0"/>
    <n v="0"/>
    <n v="0"/>
    <n v="0"/>
    <n v="0"/>
    <n v="0"/>
    <n v="0"/>
  </r>
  <r>
    <x v="2"/>
    <x v="17"/>
    <s v="CHIHUAHUA"/>
    <x v="1"/>
    <x v="5"/>
    <x v="2"/>
    <x v="39"/>
    <n v="22"/>
    <n v="12"/>
    <n v="34"/>
    <n v="0"/>
    <n v="0"/>
    <n v="0"/>
    <n v="0"/>
    <n v="10"/>
    <n v="10"/>
    <n v="5"/>
    <n v="1"/>
    <n v="5"/>
    <n v="5"/>
    <n v="0"/>
    <n v="0"/>
    <n v="0"/>
    <n v="0"/>
    <n v="0"/>
    <n v="0"/>
    <n v="0"/>
    <n v="0"/>
    <n v="0"/>
    <n v="0"/>
    <n v="0"/>
    <n v="0"/>
  </r>
  <r>
    <x v="2"/>
    <x v="17"/>
    <s v="CHIHUAHUA"/>
    <x v="1"/>
    <x v="6"/>
    <x v="3"/>
    <x v="40"/>
    <n v="131"/>
    <n v="106"/>
    <n v="237"/>
    <n v="0"/>
    <n v="0"/>
    <n v="0"/>
    <n v="0"/>
    <n v="1"/>
    <n v="1"/>
    <n v="10"/>
    <n v="2"/>
    <n v="8"/>
    <n v="8"/>
    <n v="76"/>
    <n v="3"/>
    <n v="90"/>
    <n v="4"/>
    <n v="71"/>
    <n v="3"/>
    <n v="0"/>
    <n v="0"/>
    <n v="0"/>
    <n v="0"/>
    <n v="0"/>
    <n v="0"/>
  </r>
  <r>
    <x v="2"/>
    <x v="17"/>
    <s v="CHIHUAHUA"/>
    <x v="1"/>
    <x v="6"/>
    <x v="1"/>
    <x v="41"/>
    <n v="302"/>
    <n v="313"/>
    <n v="615"/>
    <n v="0"/>
    <n v="0"/>
    <n v="0"/>
    <n v="0"/>
    <n v="2"/>
    <n v="2"/>
    <n v="36"/>
    <n v="5"/>
    <n v="35"/>
    <n v="34"/>
    <n v="152"/>
    <n v="9"/>
    <n v="258"/>
    <n v="14"/>
    <n v="205"/>
    <n v="13"/>
    <n v="0"/>
    <n v="0"/>
    <n v="0"/>
    <n v="0"/>
    <n v="0"/>
    <n v="0"/>
  </r>
  <r>
    <x v="2"/>
    <x v="17"/>
    <s v="CHIHUAHUA"/>
    <x v="1"/>
    <x v="6"/>
    <x v="0"/>
    <x v="31"/>
    <n v="173"/>
    <n v="146"/>
    <n v="319"/>
    <n v="0"/>
    <n v="0"/>
    <n v="0"/>
    <n v="0"/>
    <n v="15"/>
    <n v="15"/>
    <n v="17"/>
    <n v="4"/>
    <n v="15"/>
    <n v="15"/>
    <n v="127"/>
    <n v="7"/>
    <n v="149"/>
    <n v="7"/>
    <n v="43"/>
    <n v="3"/>
    <n v="0"/>
    <n v="0"/>
    <n v="0"/>
    <n v="0"/>
    <n v="0"/>
    <n v="0"/>
  </r>
  <r>
    <x v="2"/>
    <x v="17"/>
    <s v="CHIHUAHUA"/>
    <x v="1"/>
    <x v="6"/>
    <x v="2"/>
    <x v="32"/>
    <n v="2057"/>
    <n v="1819"/>
    <n v="3876"/>
    <n v="0"/>
    <n v="0"/>
    <n v="0"/>
    <n v="0"/>
    <n v="60"/>
    <n v="60"/>
    <n v="218"/>
    <n v="30"/>
    <n v="207"/>
    <n v="207"/>
    <n v="995"/>
    <n v="61"/>
    <n v="1636"/>
    <n v="83"/>
    <n v="1245"/>
    <n v="74"/>
    <n v="0"/>
    <n v="0"/>
    <n v="0"/>
    <n v="0"/>
    <n v="0"/>
    <n v="0"/>
  </r>
  <r>
    <x v="2"/>
    <x v="17"/>
    <s v="CHIHUAHUA"/>
    <x v="1"/>
    <x v="0"/>
    <x v="0"/>
    <x v="0"/>
    <n v="39"/>
    <n v="40"/>
    <n v="79"/>
    <n v="0"/>
    <n v="0"/>
    <n v="0"/>
    <n v="0"/>
    <n v="3"/>
    <n v="3"/>
    <n v="3"/>
    <n v="3"/>
    <n v="0"/>
    <n v="0"/>
    <n v="0"/>
    <n v="0"/>
    <n v="0"/>
    <n v="0"/>
    <n v="0"/>
    <n v="0"/>
    <n v="0"/>
    <n v="0"/>
    <n v="0"/>
    <n v="0"/>
    <n v="0"/>
    <n v="0"/>
  </r>
  <r>
    <x v="2"/>
    <x v="17"/>
    <s v="CHIHUAHUA"/>
    <x v="1"/>
    <x v="0"/>
    <x v="0"/>
    <x v="1"/>
    <n v="86"/>
    <n v="56"/>
    <n v="142"/>
    <n v="0"/>
    <n v="0"/>
    <n v="0"/>
    <n v="0"/>
    <n v="14"/>
    <n v="14"/>
    <n v="14"/>
    <n v="1"/>
    <n v="0"/>
    <n v="0"/>
    <n v="0"/>
    <n v="0"/>
    <n v="0"/>
    <n v="0"/>
    <n v="0"/>
    <n v="0"/>
    <n v="0"/>
    <n v="0"/>
    <n v="0"/>
    <n v="0"/>
    <n v="0"/>
    <n v="0"/>
  </r>
  <r>
    <x v="2"/>
    <x v="17"/>
    <s v="CHIHUAHUA"/>
    <x v="1"/>
    <x v="1"/>
    <x v="3"/>
    <x v="40"/>
    <n v="38"/>
    <n v="35"/>
    <n v="73"/>
    <n v="0"/>
    <n v="0"/>
    <n v="0"/>
    <n v="0"/>
    <n v="3"/>
    <n v="3"/>
    <n v="3"/>
    <n v="1"/>
    <n v="3"/>
    <n v="3"/>
    <n v="25"/>
    <n v="1"/>
    <n v="23"/>
    <n v="1"/>
    <n v="25"/>
    <n v="1"/>
    <n v="0"/>
    <n v="0"/>
    <n v="0"/>
    <n v="0"/>
    <n v="0"/>
    <n v="0"/>
  </r>
  <r>
    <x v="2"/>
    <x v="17"/>
    <s v="CHIHUAHUA"/>
    <x v="1"/>
    <x v="1"/>
    <x v="3"/>
    <x v="16"/>
    <n v="5989"/>
    <n v="6161"/>
    <n v="12150"/>
    <n v="0"/>
    <n v="0"/>
    <n v="0"/>
    <n v="7"/>
    <n v="559"/>
    <n v="566"/>
    <n v="566"/>
    <n v="106"/>
    <n v="609"/>
    <n v="574"/>
    <n v="2248"/>
    <n v="111"/>
    <n v="4732"/>
    <n v="216"/>
    <n v="5170"/>
    <n v="231"/>
    <n v="0"/>
    <n v="0"/>
    <n v="0"/>
    <n v="0"/>
    <n v="0"/>
    <n v="0"/>
  </r>
  <r>
    <x v="2"/>
    <x v="17"/>
    <s v="CHIHUAHUA"/>
    <x v="1"/>
    <x v="1"/>
    <x v="1"/>
    <x v="42"/>
    <n v="8"/>
    <n v="11"/>
    <n v="19"/>
    <n v="0"/>
    <n v="0"/>
    <n v="0"/>
    <n v="0"/>
    <n v="2"/>
    <n v="2"/>
    <n v="2"/>
    <n v="1"/>
    <n v="3"/>
    <n v="2"/>
    <n v="15"/>
    <n v="1"/>
    <n v="1"/>
    <n v="0"/>
    <n v="3"/>
    <n v="0"/>
    <n v="0"/>
    <n v="0"/>
    <n v="0"/>
    <n v="0"/>
    <n v="0"/>
    <n v="0"/>
  </r>
  <r>
    <x v="2"/>
    <x v="17"/>
    <s v="CHIHUAHUA"/>
    <x v="1"/>
    <x v="1"/>
    <x v="1"/>
    <x v="2"/>
    <n v="41"/>
    <n v="42"/>
    <n v="83"/>
    <n v="0"/>
    <n v="0"/>
    <n v="0"/>
    <n v="2"/>
    <n v="9"/>
    <n v="11"/>
    <n v="0"/>
    <n v="13"/>
    <n v="0"/>
    <n v="0"/>
    <n v="0"/>
    <n v="0"/>
    <n v="0"/>
    <n v="0"/>
    <n v="83"/>
    <n v="0"/>
    <n v="0"/>
    <n v="0"/>
    <n v="0"/>
    <n v="0"/>
    <n v="0"/>
    <n v="0"/>
  </r>
  <r>
    <x v="2"/>
    <x v="17"/>
    <s v="CHIHUAHUA"/>
    <x v="1"/>
    <x v="1"/>
    <x v="0"/>
    <x v="31"/>
    <n v="147"/>
    <n v="122"/>
    <n v="269"/>
    <n v="0"/>
    <n v="0"/>
    <n v="0"/>
    <n v="0"/>
    <n v="11"/>
    <n v="11"/>
    <n v="12"/>
    <n v="3"/>
    <n v="11"/>
    <n v="11"/>
    <n v="102"/>
    <n v="5"/>
    <n v="79"/>
    <n v="3"/>
    <n v="88"/>
    <n v="4"/>
    <n v="0"/>
    <n v="0"/>
    <n v="0"/>
    <n v="0"/>
    <n v="0"/>
    <n v="0"/>
  </r>
  <r>
    <x v="2"/>
    <x v="17"/>
    <s v="CHIHUAHUA"/>
    <x v="1"/>
    <x v="1"/>
    <x v="0"/>
    <x v="4"/>
    <n v="8125"/>
    <n v="7831"/>
    <n v="15956"/>
    <n v="0"/>
    <n v="0"/>
    <n v="0"/>
    <n v="6"/>
    <n v="622"/>
    <n v="628"/>
    <n v="628"/>
    <n v="153"/>
    <n v="725"/>
    <n v="630"/>
    <n v="2211"/>
    <n v="67"/>
    <n v="6414"/>
    <n v="201"/>
    <n v="7331"/>
    <n v="257"/>
    <n v="0"/>
    <n v="0"/>
    <n v="0"/>
    <n v="0"/>
    <n v="0"/>
    <n v="0"/>
  </r>
  <r>
    <x v="2"/>
    <x v="17"/>
    <s v="CHIHUAHUA"/>
    <x v="1"/>
    <x v="1"/>
    <x v="0"/>
    <x v="5"/>
    <n v="149"/>
    <n v="156"/>
    <n v="305"/>
    <n v="0"/>
    <n v="0"/>
    <n v="0"/>
    <n v="0"/>
    <n v="12"/>
    <n v="12"/>
    <n v="12"/>
    <n v="5"/>
    <n v="12"/>
    <n v="10"/>
    <n v="51"/>
    <n v="2"/>
    <n v="107"/>
    <n v="2"/>
    <n v="147"/>
    <n v="5"/>
    <n v="0"/>
    <n v="0"/>
    <n v="0"/>
    <n v="0"/>
    <n v="0"/>
    <n v="0"/>
  </r>
  <r>
    <x v="2"/>
    <x v="17"/>
    <s v="CHIHUAHUA"/>
    <x v="1"/>
    <x v="1"/>
    <x v="2"/>
    <x v="17"/>
    <n v="2688"/>
    <n v="2560"/>
    <n v="5248"/>
    <n v="0"/>
    <n v="0"/>
    <n v="0"/>
    <n v="0"/>
    <n v="199"/>
    <n v="199"/>
    <n v="199"/>
    <n v="89"/>
    <n v="362"/>
    <n v="333"/>
    <n v="1401"/>
    <n v="39"/>
    <n v="1883"/>
    <n v="27"/>
    <n v="1964"/>
    <n v="35"/>
    <n v="0"/>
    <n v="0"/>
    <n v="0"/>
    <n v="0"/>
    <n v="0"/>
    <n v="0"/>
  </r>
  <r>
    <x v="2"/>
    <x v="17"/>
    <s v="CHIHUAHUA"/>
    <x v="1"/>
    <x v="2"/>
    <x v="3"/>
    <x v="19"/>
    <n v="13035"/>
    <n v="12584"/>
    <n v="25619"/>
    <n v="0"/>
    <n v="0"/>
    <n v="0"/>
    <n v="227"/>
    <n v="817"/>
    <n v="1044"/>
    <n v="1044"/>
    <n v="95"/>
    <n v="1210"/>
    <n v="1060"/>
    <n v="4092"/>
    <n v="169"/>
    <n v="4153"/>
    <n v="167"/>
    <n v="4232"/>
    <n v="173"/>
    <n v="4398"/>
    <n v="175"/>
    <n v="4384"/>
    <n v="179"/>
    <n v="4360"/>
    <n v="175"/>
  </r>
  <r>
    <x v="2"/>
    <x v="17"/>
    <s v="CHIHUAHUA"/>
    <x v="1"/>
    <x v="2"/>
    <x v="1"/>
    <x v="6"/>
    <n v="11"/>
    <n v="6"/>
    <n v="17"/>
    <n v="0"/>
    <n v="0"/>
    <n v="0"/>
    <n v="1"/>
    <n v="3"/>
    <n v="4"/>
    <n v="0"/>
    <n v="4"/>
    <n v="0"/>
    <n v="0"/>
    <n v="6"/>
    <n v="0"/>
    <n v="1"/>
    <n v="0"/>
    <n v="4"/>
    <n v="0"/>
    <n v="1"/>
    <n v="0"/>
    <n v="2"/>
    <n v="0"/>
    <n v="3"/>
    <n v="0"/>
  </r>
  <r>
    <x v="2"/>
    <x v="17"/>
    <s v="CHIHUAHUA"/>
    <x v="1"/>
    <x v="2"/>
    <x v="0"/>
    <x v="7"/>
    <n v="27396"/>
    <n v="26282"/>
    <n v="53678"/>
    <n v="0"/>
    <n v="0"/>
    <n v="0"/>
    <n v="596"/>
    <n v="1481"/>
    <n v="2077"/>
    <n v="2077"/>
    <n v="213"/>
    <n v="2451"/>
    <n v="2086"/>
    <n v="8739"/>
    <n v="341"/>
    <n v="9031"/>
    <n v="345"/>
    <n v="8790"/>
    <n v="342"/>
    <n v="9176"/>
    <n v="343"/>
    <n v="8942"/>
    <n v="344"/>
    <n v="9000"/>
    <n v="349"/>
  </r>
  <r>
    <x v="2"/>
    <x v="17"/>
    <s v="CHIHUAHUA"/>
    <x v="1"/>
    <x v="2"/>
    <x v="0"/>
    <x v="8"/>
    <n v="516"/>
    <n v="481"/>
    <n v="997"/>
    <n v="0"/>
    <n v="0"/>
    <n v="0"/>
    <n v="13"/>
    <n v="29"/>
    <n v="42"/>
    <n v="42"/>
    <n v="5"/>
    <n v="41"/>
    <n v="39"/>
    <n v="187"/>
    <n v="7"/>
    <n v="152"/>
    <n v="7"/>
    <n v="157"/>
    <n v="6"/>
    <n v="184"/>
    <n v="8"/>
    <n v="163"/>
    <n v="7"/>
    <n v="154"/>
    <n v="7"/>
  </r>
  <r>
    <x v="2"/>
    <x v="17"/>
    <s v="CHIHUAHUA"/>
    <x v="1"/>
    <x v="2"/>
    <x v="2"/>
    <x v="9"/>
    <n v="5469"/>
    <n v="5248"/>
    <n v="10717"/>
    <n v="0"/>
    <n v="0"/>
    <n v="0"/>
    <n v="30"/>
    <n v="344"/>
    <n v="374"/>
    <n v="374"/>
    <n v="66"/>
    <n v="571"/>
    <n v="545"/>
    <n v="1949"/>
    <n v="38"/>
    <n v="1948"/>
    <n v="39"/>
    <n v="1793"/>
    <n v="35"/>
    <n v="1740"/>
    <n v="42"/>
    <n v="1708"/>
    <n v="35"/>
    <n v="1579"/>
    <n v="34"/>
  </r>
  <r>
    <x v="2"/>
    <x v="17"/>
    <s v="CHIHUAHUA"/>
    <x v="1"/>
    <x v="3"/>
    <x v="3"/>
    <x v="21"/>
    <n v="429"/>
    <n v="370"/>
    <n v="799"/>
    <n v="122"/>
    <n v="113"/>
    <n v="235"/>
    <n v="24"/>
    <n v="32"/>
    <n v="56"/>
    <n v="26"/>
    <n v="3"/>
    <n v="27"/>
    <n v="26"/>
    <n v="235"/>
    <n v="8"/>
    <n v="291"/>
    <n v="9"/>
    <n v="273"/>
    <n v="9"/>
    <n v="0"/>
    <n v="0"/>
    <n v="0"/>
    <n v="0"/>
    <n v="0"/>
    <n v="0"/>
  </r>
  <r>
    <x v="2"/>
    <x v="17"/>
    <s v="CHIHUAHUA"/>
    <x v="1"/>
    <x v="3"/>
    <x v="3"/>
    <x v="26"/>
    <n v="6060"/>
    <n v="5847"/>
    <n v="11907"/>
    <n v="1766"/>
    <n v="1766"/>
    <n v="3532"/>
    <n v="277"/>
    <n v="337"/>
    <n v="614"/>
    <n v="299"/>
    <n v="22"/>
    <n v="321"/>
    <n v="320"/>
    <n v="4085"/>
    <n v="102"/>
    <n v="4029"/>
    <n v="101"/>
    <n v="3793"/>
    <n v="96"/>
    <n v="0"/>
    <n v="0"/>
    <n v="0"/>
    <n v="0"/>
    <n v="0"/>
    <n v="0"/>
  </r>
  <r>
    <x v="2"/>
    <x v="17"/>
    <s v="CHIHUAHUA"/>
    <x v="1"/>
    <x v="3"/>
    <x v="3"/>
    <x v="35"/>
    <n v="208"/>
    <n v="239"/>
    <n v="447"/>
    <n v="61"/>
    <n v="84"/>
    <n v="145"/>
    <n v="8"/>
    <n v="14"/>
    <n v="22"/>
    <n v="12"/>
    <n v="1"/>
    <n v="12"/>
    <n v="12"/>
    <n v="154"/>
    <n v="4"/>
    <n v="151"/>
    <n v="4"/>
    <n v="142"/>
    <n v="4"/>
    <n v="0"/>
    <n v="0"/>
    <n v="0"/>
    <n v="0"/>
    <n v="0"/>
    <n v="0"/>
  </r>
  <r>
    <x v="2"/>
    <x v="17"/>
    <s v="CHIHUAHUA"/>
    <x v="1"/>
    <x v="3"/>
    <x v="3"/>
    <x v="10"/>
    <n v="659"/>
    <n v="585"/>
    <n v="1244"/>
    <n v="158"/>
    <n v="149"/>
    <n v="307"/>
    <n v="37"/>
    <n v="35"/>
    <n v="72"/>
    <n v="76"/>
    <n v="11"/>
    <n v="72"/>
    <n v="69"/>
    <n v="460"/>
    <n v="28"/>
    <n v="418"/>
    <n v="25"/>
    <n v="366"/>
    <n v="23"/>
    <n v="0"/>
    <n v="0"/>
    <n v="0"/>
    <n v="0"/>
    <n v="0"/>
    <n v="0"/>
  </r>
  <r>
    <x v="2"/>
    <x v="17"/>
    <s v="CHIHUAHUA"/>
    <x v="1"/>
    <x v="3"/>
    <x v="0"/>
    <x v="12"/>
    <n v="6721"/>
    <n v="6526"/>
    <n v="13247"/>
    <n v="1806"/>
    <n v="1980"/>
    <n v="3786"/>
    <n v="330"/>
    <n v="421"/>
    <n v="751"/>
    <n v="362"/>
    <n v="25"/>
    <n v="414"/>
    <n v="389"/>
    <n v="4485"/>
    <n v="116"/>
    <n v="4479"/>
    <n v="124"/>
    <n v="4283"/>
    <n v="122"/>
    <n v="0"/>
    <n v="0"/>
    <n v="0"/>
    <n v="0"/>
    <n v="0"/>
    <n v="0"/>
  </r>
  <r>
    <x v="2"/>
    <x v="17"/>
    <s v="CHIHUAHUA"/>
    <x v="1"/>
    <x v="3"/>
    <x v="0"/>
    <x v="33"/>
    <n v="31"/>
    <n v="23"/>
    <n v="54"/>
    <n v="9"/>
    <n v="4"/>
    <n v="13"/>
    <n v="6"/>
    <n v="7"/>
    <n v="13"/>
    <n v="5"/>
    <n v="1"/>
    <n v="6"/>
    <n v="5"/>
    <n v="18"/>
    <n v="1"/>
    <n v="15"/>
    <n v="2"/>
    <n v="21"/>
    <n v="2"/>
    <n v="0"/>
    <n v="0"/>
    <n v="0"/>
    <n v="0"/>
    <n v="0"/>
    <n v="0"/>
  </r>
  <r>
    <x v="2"/>
    <x v="17"/>
    <s v="CHIHUAHUA"/>
    <x v="1"/>
    <x v="3"/>
    <x v="0"/>
    <x v="22"/>
    <n v="6544"/>
    <n v="6394"/>
    <n v="12938"/>
    <n v="1764"/>
    <n v="1870"/>
    <n v="3634"/>
    <n v="333"/>
    <n v="399"/>
    <n v="732"/>
    <n v="339"/>
    <n v="27"/>
    <n v="387"/>
    <n v="349"/>
    <n v="4583"/>
    <n v="114"/>
    <n v="4276"/>
    <n v="113"/>
    <n v="4079"/>
    <n v="112"/>
    <n v="0"/>
    <n v="0"/>
    <n v="0"/>
    <n v="0"/>
    <n v="0"/>
    <n v="0"/>
  </r>
  <r>
    <x v="2"/>
    <x v="17"/>
    <s v="CHIHUAHUA"/>
    <x v="1"/>
    <x v="3"/>
    <x v="0"/>
    <x v="13"/>
    <n v="110"/>
    <n v="98"/>
    <n v="208"/>
    <n v="16"/>
    <n v="7"/>
    <n v="23"/>
    <n v="9"/>
    <n v="4"/>
    <n v="13"/>
    <n v="13"/>
    <n v="2"/>
    <n v="7"/>
    <n v="6"/>
    <n v="90"/>
    <n v="5"/>
    <n v="73"/>
    <n v="5"/>
    <n v="45"/>
    <n v="3"/>
    <n v="0"/>
    <n v="0"/>
    <n v="0"/>
    <n v="0"/>
    <n v="0"/>
    <n v="0"/>
  </r>
  <r>
    <x v="2"/>
    <x v="17"/>
    <s v="CHIHUAHUA"/>
    <x v="1"/>
    <x v="3"/>
    <x v="2"/>
    <x v="23"/>
    <n v="2175"/>
    <n v="2123"/>
    <n v="4298"/>
    <n v="686"/>
    <n v="668"/>
    <n v="1354"/>
    <n v="167"/>
    <n v="312"/>
    <n v="479"/>
    <n v="174"/>
    <n v="30"/>
    <n v="203"/>
    <n v="198"/>
    <n v="1484"/>
    <n v="60"/>
    <n v="1376"/>
    <n v="58"/>
    <n v="1438"/>
    <n v="56"/>
    <n v="0"/>
    <n v="0"/>
    <n v="0"/>
    <n v="0"/>
    <n v="0"/>
    <n v="0"/>
  </r>
  <r>
    <x v="2"/>
    <x v="17"/>
    <s v="CHIHUAHUA"/>
    <x v="1"/>
    <x v="3"/>
    <x v="2"/>
    <x v="25"/>
    <n v="0"/>
    <n v="181"/>
    <n v="181"/>
    <n v="0"/>
    <n v="46"/>
    <n v="46"/>
    <n v="5"/>
    <n v="6"/>
    <n v="11"/>
    <n v="6"/>
    <n v="1"/>
    <n v="6"/>
    <n v="6"/>
    <n v="63"/>
    <n v="2"/>
    <n v="63"/>
    <n v="2"/>
    <n v="55"/>
    <n v="2"/>
    <n v="0"/>
    <n v="0"/>
    <n v="0"/>
    <n v="0"/>
    <n v="0"/>
    <n v="0"/>
  </r>
  <r>
    <x v="2"/>
    <x v="18"/>
    <s v="SEMIURBANOS"/>
    <x v="0"/>
    <x v="1"/>
    <x v="1"/>
    <x v="2"/>
    <n v="10"/>
    <n v="19"/>
    <n v="29"/>
    <n v="0"/>
    <n v="0"/>
    <n v="0"/>
    <n v="0"/>
    <n v="3"/>
    <n v="3"/>
    <n v="0"/>
    <n v="3"/>
    <n v="0"/>
    <n v="0"/>
    <n v="0"/>
    <n v="0"/>
    <n v="0"/>
    <n v="0"/>
    <n v="29"/>
    <n v="0"/>
    <n v="0"/>
    <n v="0"/>
    <n v="0"/>
    <n v="0"/>
    <n v="0"/>
    <n v="0"/>
  </r>
  <r>
    <x v="2"/>
    <x v="18"/>
    <s v="SEMIURBANOS"/>
    <x v="0"/>
    <x v="1"/>
    <x v="0"/>
    <x v="4"/>
    <n v="21"/>
    <n v="22"/>
    <n v="43"/>
    <n v="0"/>
    <n v="0"/>
    <n v="0"/>
    <n v="0"/>
    <n v="2"/>
    <n v="2"/>
    <n v="2"/>
    <n v="2"/>
    <n v="4"/>
    <n v="2"/>
    <n v="3"/>
    <n v="0"/>
    <n v="16"/>
    <n v="0"/>
    <n v="24"/>
    <n v="0"/>
    <n v="0"/>
    <n v="0"/>
    <n v="0"/>
    <n v="0"/>
    <n v="0"/>
    <n v="0"/>
  </r>
  <r>
    <x v="2"/>
    <x v="18"/>
    <s v="SEMIURBANOS"/>
    <x v="0"/>
    <x v="2"/>
    <x v="3"/>
    <x v="19"/>
    <n v="75"/>
    <n v="71"/>
    <n v="146"/>
    <n v="0"/>
    <n v="0"/>
    <n v="0"/>
    <n v="7"/>
    <n v="5"/>
    <n v="12"/>
    <n v="12"/>
    <n v="2"/>
    <n v="14"/>
    <n v="12"/>
    <n v="21"/>
    <n v="2"/>
    <n v="24"/>
    <n v="2"/>
    <n v="30"/>
    <n v="2"/>
    <n v="31"/>
    <n v="2"/>
    <n v="19"/>
    <n v="2"/>
    <n v="21"/>
    <n v="2"/>
  </r>
  <r>
    <x v="2"/>
    <x v="18"/>
    <s v="SEMIURBANOS"/>
    <x v="0"/>
    <x v="2"/>
    <x v="0"/>
    <x v="7"/>
    <n v="36"/>
    <n v="42"/>
    <n v="78"/>
    <n v="0"/>
    <n v="0"/>
    <n v="0"/>
    <n v="1"/>
    <n v="4"/>
    <n v="5"/>
    <n v="5"/>
    <n v="2"/>
    <n v="10"/>
    <n v="8"/>
    <n v="10"/>
    <n v="0"/>
    <n v="11"/>
    <n v="0"/>
    <n v="8"/>
    <n v="0"/>
    <n v="16"/>
    <n v="0"/>
    <n v="15"/>
    <n v="1"/>
    <n v="18"/>
    <n v="1"/>
  </r>
  <r>
    <x v="2"/>
    <x v="18"/>
    <s v="SEMIURBANOS"/>
    <x v="0"/>
    <x v="3"/>
    <x v="3"/>
    <x v="21"/>
    <n v="22"/>
    <n v="21"/>
    <n v="43"/>
    <n v="8"/>
    <n v="9"/>
    <n v="17"/>
    <n v="2"/>
    <n v="3"/>
    <n v="5"/>
    <n v="3"/>
    <n v="1"/>
    <n v="4"/>
    <n v="4"/>
    <n v="17"/>
    <n v="1"/>
    <n v="15"/>
    <n v="1"/>
    <n v="11"/>
    <n v="1"/>
    <n v="0"/>
    <n v="0"/>
    <n v="0"/>
    <n v="0"/>
    <n v="0"/>
    <n v="0"/>
  </r>
  <r>
    <x v="2"/>
    <x v="18"/>
    <s v="SEMIURBANOS"/>
    <x v="0"/>
    <x v="3"/>
    <x v="3"/>
    <x v="10"/>
    <n v="12"/>
    <n v="15"/>
    <n v="27"/>
    <n v="5"/>
    <n v="5"/>
    <n v="10"/>
    <n v="2"/>
    <n v="0"/>
    <n v="2"/>
    <n v="3"/>
    <n v="1"/>
    <n v="3"/>
    <n v="3"/>
    <n v="11"/>
    <n v="1"/>
    <n v="11"/>
    <n v="1"/>
    <n v="5"/>
    <n v="1"/>
    <n v="0"/>
    <n v="0"/>
    <n v="0"/>
    <n v="0"/>
    <n v="0"/>
    <n v="0"/>
  </r>
  <r>
    <x v="2"/>
    <x v="18"/>
    <s v="SEMIURBANOS"/>
    <x v="0"/>
    <x v="3"/>
    <x v="0"/>
    <x v="12"/>
    <n v="25"/>
    <n v="23"/>
    <n v="48"/>
    <n v="5"/>
    <n v="8"/>
    <n v="13"/>
    <n v="0"/>
    <n v="4"/>
    <n v="4"/>
    <n v="3"/>
    <n v="1"/>
    <n v="4"/>
    <n v="4"/>
    <n v="20"/>
    <n v="1"/>
    <n v="14"/>
    <n v="1"/>
    <n v="14"/>
    <n v="1"/>
    <n v="0"/>
    <n v="0"/>
    <n v="0"/>
    <n v="0"/>
    <n v="0"/>
    <n v="0"/>
  </r>
  <r>
    <x v="2"/>
    <x v="19"/>
    <s v="SEMIURBANOS"/>
    <x v="0"/>
    <x v="0"/>
    <x v="0"/>
    <x v="1"/>
    <n v="50"/>
    <n v="44"/>
    <n v="94"/>
    <n v="0"/>
    <n v="0"/>
    <n v="0"/>
    <n v="0"/>
    <n v="8"/>
    <n v="8"/>
    <n v="8"/>
    <n v="1"/>
    <n v="0"/>
    <n v="0"/>
    <n v="0"/>
    <n v="0"/>
    <n v="0"/>
    <n v="0"/>
    <n v="0"/>
    <n v="0"/>
    <n v="0"/>
    <n v="0"/>
    <n v="0"/>
    <n v="0"/>
    <n v="0"/>
    <n v="0"/>
  </r>
  <r>
    <x v="2"/>
    <x v="19"/>
    <s v="SEMIURBANOS"/>
    <x v="0"/>
    <x v="1"/>
    <x v="1"/>
    <x v="2"/>
    <n v="20"/>
    <n v="6"/>
    <n v="26"/>
    <n v="0"/>
    <n v="0"/>
    <n v="0"/>
    <n v="2"/>
    <n v="2"/>
    <n v="4"/>
    <n v="0"/>
    <n v="4"/>
    <n v="0"/>
    <n v="0"/>
    <n v="0"/>
    <n v="0"/>
    <n v="0"/>
    <n v="0"/>
    <n v="26"/>
    <n v="0"/>
    <n v="0"/>
    <n v="0"/>
    <n v="0"/>
    <n v="0"/>
    <n v="0"/>
    <n v="0"/>
  </r>
  <r>
    <x v="2"/>
    <x v="19"/>
    <s v="SEMIURBANOS"/>
    <x v="0"/>
    <x v="1"/>
    <x v="0"/>
    <x v="4"/>
    <n v="24"/>
    <n v="18"/>
    <n v="42"/>
    <n v="0"/>
    <n v="0"/>
    <n v="0"/>
    <n v="0"/>
    <n v="2"/>
    <n v="2"/>
    <n v="2"/>
    <n v="2"/>
    <n v="5"/>
    <n v="3"/>
    <n v="5"/>
    <n v="0"/>
    <n v="11"/>
    <n v="0"/>
    <n v="26"/>
    <n v="0"/>
    <n v="0"/>
    <n v="0"/>
    <n v="0"/>
    <n v="0"/>
    <n v="0"/>
    <n v="0"/>
  </r>
  <r>
    <x v="2"/>
    <x v="19"/>
    <s v="SEMIURBANOS"/>
    <x v="0"/>
    <x v="2"/>
    <x v="3"/>
    <x v="19"/>
    <n v="51"/>
    <n v="52"/>
    <n v="103"/>
    <n v="0"/>
    <n v="0"/>
    <n v="0"/>
    <n v="1"/>
    <n v="5"/>
    <n v="6"/>
    <n v="6"/>
    <n v="1"/>
    <n v="6"/>
    <n v="6"/>
    <n v="17"/>
    <n v="1"/>
    <n v="21"/>
    <n v="1"/>
    <n v="19"/>
    <n v="1"/>
    <n v="17"/>
    <n v="1"/>
    <n v="14"/>
    <n v="1"/>
    <n v="15"/>
    <n v="1"/>
  </r>
  <r>
    <x v="2"/>
    <x v="19"/>
    <s v="SEMIURBANOS"/>
    <x v="0"/>
    <x v="2"/>
    <x v="0"/>
    <x v="7"/>
    <n v="100"/>
    <n v="103"/>
    <n v="203"/>
    <n v="0"/>
    <n v="0"/>
    <n v="0"/>
    <n v="5"/>
    <n v="5"/>
    <n v="10"/>
    <n v="10"/>
    <n v="1"/>
    <n v="14"/>
    <n v="10"/>
    <n v="25"/>
    <n v="1"/>
    <n v="35"/>
    <n v="2"/>
    <n v="33"/>
    <n v="2"/>
    <n v="37"/>
    <n v="2"/>
    <n v="46"/>
    <n v="2"/>
    <n v="27"/>
    <n v="1"/>
  </r>
  <r>
    <x v="2"/>
    <x v="19"/>
    <s v="SEMIURBANOS"/>
    <x v="0"/>
    <x v="3"/>
    <x v="3"/>
    <x v="10"/>
    <n v="40"/>
    <n v="40"/>
    <n v="80"/>
    <n v="9"/>
    <n v="9"/>
    <n v="18"/>
    <n v="5"/>
    <n v="1"/>
    <n v="6"/>
    <n v="9"/>
    <n v="3"/>
    <n v="8"/>
    <n v="8"/>
    <n v="22"/>
    <n v="3"/>
    <n v="27"/>
    <n v="3"/>
    <n v="31"/>
    <n v="3"/>
    <n v="0"/>
    <n v="0"/>
    <n v="0"/>
    <n v="0"/>
    <n v="0"/>
    <n v="0"/>
  </r>
  <r>
    <x v="2"/>
    <x v="19"/>
    <s v="SEMIURBANOS"/>
    <x v="0"/>
    <x v="3"/>
    <x v="0"/>
    <x v="12"/>
    <n v="36"/>
    <n v="31"/>
    <n v="67"/>
    <n v="6"/>
    <n v="13"/>
    <n v="19"/>
    <n v="2"/>
    <n v="2"/>
    <n v="4"/>
    <n v="3"/>
    <n v="1"/>
    <n v="3"/>
    <n v="3"/>
    <n v="19"/>
    <n v="1"/>
    <n v="25"/>
    <n v="1"/>
    <n v="23"/>
    <n v="1"/>
    <n v="0"/>
    <n v="0"/>
    <n v="0"/>
    <n v="0"/>
    <n v="0"/>
    <n v="0"/>
  </r>
  <r>
    <x v="2"/>
    <x v="20"/>
    <s v="SERRANOS"/>
    <x v="0"/>
    <x v="0"/>
    <x v="0"/>
    <x v="1"/>
    <n v="86"/>
    <n v="83"/>
    <n v="169"/>
    <n v="0"/>
    <n v="0"/>
    <n v="0"/>
    <n v="0"/>
    <n v="9"/>
    <n v="9"/>
    <n v="9"/>
    <n v="1"/>
    <n v="0"/>
    <n v="0"/>
    <n v="0"/>
    <n v="0"/>
    <n v="0"/>
    <n v="0"/>
    <n v="0"/>
    <n v="0"/>
    <n v="0"/>
    <n v="0"/>
    <n v="0"/>
    <n v="0"/>
    <n v="0"/>
    <n v="0"/>
  </r>
  <r>
    <x v="2"/>
    <x v="20"/>
    <s v="SERRANOS"/>
    <x v="0"/>
    <x v="1"/>
    <x v="3"/>
    <x v="16"/>
    <n v="13"/>
    <n v="9"/>
    <n v="22"/>
    <n v="0"/>
    <n v="0"/>
    <n v="0"/>
    <n v="0"/>
    <n v="1"/>
    <n v="1"/>
    <n v="1"/>
    <n v="1"/>
    <n v="2"/>
    <n v="1"/>
    <n v="5"/>
    <n v="0"/>
    <n v="8"/>
    <n v="0"/>
    <n v="9"/>
    <n v="0"/>
    <n v="0"/>
    <n v="0"/>
    <n v="0"/>
    <n v="0"/>
    <n v="0"/>
    <n v="0"/>
  </r>
  <r>
    <x v="2"/>
    <x v="20"/>
    <s v="SERRANOS"/>
    <x v="0"/>
    <x v="1"/>
    <x v="1"/>
    <x v="3"/>
    <n v="2"/>
    <n v="4"/>
    <n v="6"/>
    <n v="0"/>
    <n v="0"/>
    <n v="0"/>
    <n v="0"/>
    <n v="1"/>
    <n v="1"/>
    <n v="0"/>
    <n v="1"/>
    <n v="0"/>
    <n v="0"/>
    <n v="0"/>
    <n v="0"/>
    <n v="0"/>
    <n v="0"/>
    <n v="6"/>
    <n v="0"/>
    <n v="0"/>
    <n v="0"/>
    <n v="0"/>
    <n v="0"/>
    <n v="0"/>
    <n v="0"/>
  </r>
  <r>
    <x v="2"/>
    <x v="20"/>
    <s v="SERRANOS"/>
    <x v="0"/>
    <x v="1"/>
    <x v="0"/>
    <x v="4"/>
    <n v="15"/>
    <n v="17"/>
    <n v="32"/>
    <n v="0"/>
    <n v="0"/>
    <n v="0"/>
    <n v="0"/>
    <n v="1"/>
    <n v="1"/>
    <n v="1"/>
    <n v="1"/>
    <n v="2"/>
    <n v="1"/>
    <n v="6"/>
    <n v="0"/>
    <n v="16"/>
    <n v="0"/>
    <n v="10"/>
    <n v="0"/>
    <n v="0"/>
    <n v="0"/>
    <n v="0"/>
    <n v="0"/>
    <n v="0"/>
    <n v="0"/>
  </r>
  <r>
    <x v="2"/>
    <x v="20"/>
    <s v="SERRANOS"/>
    <x v="0"/>
    <x v="1"/>
    <x v="0"/>
    <x v="5"/>
    <n v="9"/>
    <n v="13"/>
    <n v="22"/>
    <n v="0"/>
    <n v="0"/>
    <n v="0"/>
    <n v="0"/>
    <n v="1"/>
    <n v="1"/>
    <n v="1"/>
    <n v="1"/>
    <n v="1"/>
    <n v="1"/>
    <n v="3"/>
    <n v="0"/>
    <n v="8"/>
    <n v="0"/>
    <n v="11"/>
    <n v="0"/>
    <n v="0"/>
    <n v="0"/>
    <n v="0"/>
    <n v="0"/>
    <n v="0"/>
    <n v="0"/>
  </r>
  <r>
    <x v="2"/>
    <x v="20"/>
    <s v="SERRANOS"/>
    <x v="0"/>
    <x v="2"/>
    <x v="0"/>
    <x v="7"/>
    <n v="117"/>
    <n v="109"/>
    <n v="226"/>
    <n v="0"/>
    <n v="0"/>
    <n v="0"/>
    <n v="4"/>
    <n v="10"/>
    <n v="14"/>
    <n v="14"/>
    <n v="4"/>
    <n v="16"/>
    <n v="16"/>
    <n v="34"/>
    <n v="2"/>
    <n v="42"/>
    <n v="1"/>
    <n v="33"/>
    <n v="1"/>
    <n v="40"/>
    <n v="2"/>
    <n v="41"/>
    <n v="2"/>
    <n v="36"/>
    <n v="2"/>
  </r>
  <r>
    <x v="2"/>
    <x v="20"/>
    <s v="SERRANOS"/>
    <x v="0"/>
    <x v="2"/>
    <x v="0"/>
    <x v="8"/>
    <n v="74"/>
    <n v="47"/>
    <n v="121"/>
    <n v="0"/>
    <n v="0"/>
    <n v="0"/>
    <n v="1"/>
    <n v="6"/>
    <n v="7"/>
    <n v="7"/>
    <n v="2"/>
    <n v="8"/>
    <n v="5"/>
    <n v="17"/>
    <n v="0"/>
    <n v="22"/>
    <n v="0"/>
    <n v="12"/>
    <n v="0"/>
    <n v="28"/>
    <n v="0"/>
    <n v="20"/>
    <n v="1"/>
    <n v="22"/>
    <n v="1"/>
  </r>
  <r>
    <x v="2"/>
    <x v="20"/>
    <s v="SERRANOS"/>
    <x v="0"/>
    <x v="2"/>
    <x v="2"/>
    <x v="9"/>
    <n v="26"/>
    <n v="42"/>
    <n v="68"/>
    <n v="0"/>
    <n v="0"/>
    <n v="0"/>
    <n v="0"/>
    <n v="6"/>
    <n v="6"/>
    <n v="6"/>
    <n v="1"/>
    <n v="6"/>
    <n v="6"/>
    <n v="6"/>
    <n v="1"/>
    <n v="11"/>
    <n v="1"/>
    <n v="12"/>
    <n v="1"/>
    <n v="20"/>
    <n v="1"/>
    <n v="14"/>
    <n v="1"/>
    <n v="5"/>
    <n v="1"/>
  </r>
  <r>
    <x v="2"/>
    <x v="20"/>
    <s v="SERRANOS"/>
    <x v="0"/>
    <x v="3"/>
    <x v="3"/>
    <x v="26"/>
    <n v="89"/>
    <n v="93"/>
    <n v="182"/>
    <n v="25"/>
    <n v="30"/>
    <n v="55"/>
    <n v="2"/>
    <n v="7"/>
    <n v="9"/>
    <n v="7"/>
    <n v="1"/>
    <n v="7"/>
    <n v="7"/>
    <n v="74"/>
    <n v="3"/>
    <n v="53"/>
    <n v="2"/>
    <n v="55"/>
    <n v="2"/>
    <n v="0"/>
    <n v="0"/>
    <n v="0"/>
    <n v="0"/>
    <n v="0"/>
    <n v="0"/>
  </r>
  <r>
    <x v="2"/>
    <x v="21"/>
    <s v="SEMIURBANOS"/>
    <x v="0"/>
    <x v="1"/>
    <x v="1"/>
    <x v="2"/>
    <n v="6"/>
    <n v="10"/>
    <n v="16"/>
    <n v="0"/>
    <n v="0"/>
    <n v="0"/>
    <n v="2"/>
    <n v="0"/>
    <n v="2"/>
    <n v="0"/>
    <n v="2"/>
    <n v="0"/>
    <n v="0"/>
    <n v="0"/>
    <n v="0"/>
    <n v="0"/>
    <n v="0"/>
    <n v="16"/>
    <n v="0"/>
    <n v="0"/>
    <n v="0"/>
    <n v="0"/>
    <n v="0"/>
    <n v="0"/>
    <n v="0"/>
  </r>
  <r>
    <x v="2"/>
    <x v="21"/>
    <s v="SEMIURBANOS"/>
    <x v="0"/>
    <x v="1"/>
    <x v="0"/>
    <x v="4"/>
    <n v="26"/>
    <n v="21"/>
    <n v="47"/>
    <n v="0"/>
    <n v="0"/>
    <n v="0"/>
    <n v="0"/>
    <n v="2"/>
    <n v="2"/>
    <n v="2"/>
    <n v="1"/>
    <n v="2"/>
    <n v="2"/>
    <n v="5"/>
    <n v="0"/>
    <n v="16"/>
    <n v="0"/>
    <n v="26"/>
    <n v="1"/>
    <n v="0"/>
    <n v="0"/>
    <n v="0"/>
    <n v="0"/>
    <n v="0"/>
    <n v="0"/>
  </r>
  <r>
    <x v="2"/>
    <x v="21"/>
    <s v="SEMIURBANOS"/>
    <x v="0"/>
    <x v="2"/>
    <x v="0"/>
    <x v="7"/>
    <n v="99"/>
    <n v="110"/>
    <n v="209"/>
    <n v="0"/>
    <n v="0"/>
    <n v="0"/>
    <n v="2"/>
    <n v="8"/>
    <n v="10"/>
    <n v="10"/>
    <n v="3"/>
    <n v="14"/>
    <n v="10"/>
    <n v="35"/>
    <n v="1"/>
    <n v="36"/>
    <n v="1"/>
    <n v="41"/>
    <n v="1"/>
    <n v="34"/>
    <n v="1"/>
    <n v="38"/>
    <n v="1"/>
    <n v="25"/>
    <n v="1"/>
  </r>
  <r>
    <x v="2"/>
    <x v="21"/>
    <s v="SEMIURBANOS"/>
    <x v="0"/>
    <x v="3"/>
    <x v="0"/>
    <x v="12"/>
    <n v="59"/>
    <n v="39"/>
    <n v="98"/>
    <n v="14"/>
    <n v="11"/>
    <n v="25"/>
    <n v="4"/>
    <n v="2"/>
    <n v="6"/>
    <n v="3"/>
    <n v="1"/>
    <n v="4"/>
    <n v="4"/>
    <n v="41"/>
    <n v="1"/>
    <n v="32"/>
    <n v="1"/>
    <n v="25"/>
    <n v="1"/>
    <n v="0"/>
    <n v="0"/>
    <n v="0"/>
    <n v="0"/>
    <n v="0"/>
    <n v="0"/>
  </r>
  <r>
    <x v="2"/>
    <x v="21"/>
    <s v="SEMIURBANOS"/>
    <x v="0"/>
    <x v="3"/>
    <x v="0"/>
    <x v="13"/>
    <n v="35"/>
    <n v="37"/>
    <n v="72"/>
    <n v="9"/>
    <n v="14"/>
    <n v="23"/>
    <n v="5"/>
    <n v="2"/>
    <n v="7"/>
    <n v="7"/>
    <n v="1"/>
    <n v="4"/>
    <n v="4"/>
    <n v="20"/>
    <n v="2"/>
    <n v="24"/>
    <n v="2"/>
    <n v="28"/>
    <n v="3"/>
    <n v="0"/>
    <n v="0"/>
    <n v="0"/>
    <n v="0"/>
    <n v="0"/>
    <n v="0"/>
  </r>
  <r>
    <x v="2"/>
    <x v="22"/>
    <s v="SERRANOS"/>
    <x v="0"/>
    <x v="1"/>
    <x v="3"/>
    <x v="16"/>
    <n v="15"/>
    <n v="24"/>
    <n v="39"/>
    <n v="0"/>
    <n v="0"/>
    <n v="0"/>
    <n v="0"/>
    <n v="2"/>
    <n v="2"/>
    <n v="2"/>
    <n v="1"/>
    <n v="2"/>
    <n v="2"/>
    <n v="9"/>
    <n v="0"/>
    <n v="11"/>
    <n v="0"/>
    <n v="19"/>
    <n v="1"/>
    <n v="0"/>
    <n v="0"/>
    <n v="0"/>
    <n v="0"/>
    <n v="0"/>
    <n v="0"/>
  </r>
  <r>
    <x v="2"/>
    <x v="22"/>
    <s v="SERRANOS"/>
    <x v="0"/>
    <x v="1"/>
    <x v="1"/>
    <x v="2"/>
    <n v="13"/>
    <n v="10"/>
    <n v="23"/>
    <n v="0"/>
    <n v="0"/>
    <n v="0"/>
    <n v="0"/>
    <n v="3"/>
    <n v="3"/>
    <n v="0"/>
    <n v="3"/>
    <n v="0"/>
    <n v="0"/>
    <n v="0"/>
    <n v="0"/>
    <n v="0"/>
    <n v="0"/>
    <n v="23"/>
    <n v="0"/>
    <n v="0"/>
    <n v="0"/>
    <n v="0"/>
    <n v="0"/>
    <n v="0"/>
    <n v="0"/>
  </r>
  <r>
    <x v="2"/>
    <x v="22"/>
    <s v="SERRANOS"/>
    <x v="0"/>
    <x v="1"/>
    <x v="0"/>
    <x v="4"/>
    <n v="1"/>
    <n v="8"/>
    <n v="9"/>
    <n v="0"/>
    <n v="0"/>
    <n v="0"/>
    <n v="0"/>
    <n v="1"/>
    <n v="1"/>
    <n v="1"/>
    <n v="1"/>
    <n v="1"/>
    <n v="1"/>
    <n v="0"/>
    <n v="0"/>
    <n v="5"/>
    <n v="0"/>
    <n v="4"/>
    <n v="0"/>
    <n v="0"/>
    <n v="0"/>
    <n v="0"/>
    <n v="0"/>
    <n v="0"/>
    <n v="0"/>
  </r>
  <r>
    <x v="2"/>
    <x v="22"/>
    <s v="SERRANOS"/>
    <x v="0"/>
    <x v="2"/>
    <x v="3"/>
    <x v="19"/>
    <n v="45"/>
    <n v="63"/>
    <n v="108"/>
    <n v="0"/>
    <n v="0"/>
    <n v="0"/>
    <n v="2"/>
    <n v="4"/>
    <n v="6"/>
    <n v="6"/>
    <n v="1"/>
    <n v="12"/>
    <n v="6"/>
    <n v="19"/>
    <n v="1"/>
    <n v="12"/>
    <n v="1"/>
    <n v="15"/>
    <n v="1"/>
    <n v="16"/>
    <n v="1"/>
    <n v="26"/>
    <n v="1"/>
    <n v="20"/>
    <n v="1"/>
  </r>
  <r>
    <x v="2"/>
    <x v="22"/>
    <s v="SERRANOS"/>
    <x v="0"/>
    <x v="2"/>
    <x v="0"/>
    <x v="7"/>
    <n v="72"/>
    <n v="63"/>
    <n v="135"/>
    <n v="0"/>
    <n v="0"/>
    <n v="0"/>
    <n v="2"/>
    <n v="6"/>
    <n v="8"/>
    <n v="8"/>
    <n v="2"/>
    <n v="9"/>
    <n v="9"/>
    <n v="22"/>
    <n v="1"/>
    <n v="27"/>
    <n v="1"/>
    <n v="24"/>
    <n v="1"/>
    <n v="21"/>
    <n v="1"/>
    <n v="22"/>
    <n v="1"/>
    <n v="19"/>
    <n v="1"/>
  </r>
  <r>
    <x v="2"/>
    <x v="22"/>
    <s v="SERRANOS"/>
    <x v="0"/>
    <x v="3"/>
    <x v="3"/>
    <x v="26"/>
    <n v="39"/>
    <n v="53"/>
    <n v="92"/>
    <n v="12"/>
    <n v="17"/>
    <n v="29"/>
    <n v="2"/>
    <n v="2"/>
    <n v="4"/>
    <n v="3"/>
    <n v="1"/>
    <n v="3"/>
    <n v="3"/>
    <n v="34"/>
    <n v="1"/>
    <n v="30"/>
    <n v="1"/>
    <n v="28"/>
    <n v="1"/>
    <n v="0"/>
    <n v="0"/>
    <n v="0"/>
    <n v="0"/>
    <n v="0"/>
    <n v="0"/>
  </r>
  <r>
    <x v="2"/>
    <x v="23"/>
    <s v="SEMIURBANOS"/>
    <x v="1"/>
    <x v="4"/>
    <x v="0"/>
    <x v="14"/>
    <n v="57"/>
    <n v="24"/>
    <n v="81"/>
    <n v="0"/>
    <n v="0"/>
    <n v="0"/>
    <n v="0"/>
    <n v="5"/>
    <n v="5"/>
    <n v="0"/>
    <n v="1"/>
    <n v="0"/>
    <n v="0"/>
    <n v="0"/>
    <n v="0"/>
    <n v="0"/>
    <n v="0"/>
    <n v="0"/>
    <n v="0"/>
    <n v="0"/>
    <n v="0"/>
    <n v="0"/>
    <n v="0"/>
    <n v="0"/>
    <n v="0"/>
  </r>
  <r>
    <x v="2"/>
    <x v="23"/>
    <s v="SEMIURBANOS"/>
    <x v="1"/>
    <x v="0"/>
    <x v="0"/>
    <x v="1"/>
    <n v="143"/>
    <n v="167"/>
    <n v="310"/>
    <n v="0"/>
    <n v="0"/>
    <n v="0"/>
    <n v="1"/>
    <n v="18"/>
    <n v="19"/>
    <n v="19"/>
    <n v="2"/>
    <n v="0"/>
    <n v="0"/>
    <n v="0"/>
    <n v="0"/>
    <n v="0"/>
    <n v="0"/>
    <n v="0"/>
    <n v="0"/>
    <n v="0"/>
    <n v="0"/>
    <n v="0"/>
    <n v="0"/>
    <n v="0"/>
    <n v="0"/>
  </r>
  <r>
    <x v="2"/>
    <x v="23"/>
    <s v="SEMIURBANOS"/>
    <x v="1"/>
    <x v="1"/>
    <x v="3"/>
    <x v="16"/>
    <n v="35"/>
    <n v="38"/>
    <n v="73"/>
    <n v="0"/>
    <n v="0"/>
    <n v="0"/>
    <n v="0"/>
    <n v="4"/>
    <n v="4"/>
    <n v="4"/>
    <n v="2"/>
    <n v="5"/>
    <n v="4"/>
    <n v="4"/>
    <n v="0"/>
    <n v="29"/>
    <n v="1"/>
    <n v="40"/>
    <n v="2"/>
    <n v="0"/>
    <n v="0"/>
    <n v="0"/>
    <n v="0"/>
    <n v="0"/>
    <n v="0"/>
  </r>
  <r>
    <x v="2"/>
    <x v="23"/>
    <s v="SEMIURBANOS"/>
    <x v="1"/>
    <x v="1"/>
    <x v="1"/>
    <x v="2"/>
    <n v="4"/>
    <n v="15"/>
    <n v="19"/>
    <n v="0"/>
    <n v="0"/>
    <n v="0"/>
    <n v="1"/>
    <n v="1"/>
    <n v="2"/>
    <n v="0"/>
    <n v="2"/>
    <n v="0"/>
    <n v="0"/>
    <n v="0"/>
    <n v="0"/>
    <n v="0"/>
    <n v="0"/>
    <n v="19"/>
    <n v="0"/>
    <n v="0"/>
    <n v="0"/>
    <n v="0"/>
    <n v="0"/>
    <n v="0"/>
    <n v="0"/>
  </r>
  <r>
    <x v="2"/>
    <x v="23"/>
    <s v="SEMIURBANOS"/>
    <x v="1"/>
    <x v="1"/>
    <x v="0"/>
    <x v="4"/>
    <n v="14"/>
    <n v="17"/>
    <n v="31"/>
    <n v="0"/>
    <n v="0"/>
    <n v="0"/>
    <n v="0"/>
    <n v="2"/>
    <n v="2"/>
    <n v="2"/>
    <n v="2"/>
    <n v="2"/>
    <n v="2"/>
    <n v="5"/>
    <n v="0"/>
    <n v="11"/>
    <n v="0"/>
    <n v="15"/>
    <n v="0"/>
    <n v="0"/>
    <n v="0"/>
    <n v="0"/>
    <n v="0"/>
    <n v="0"/>
    <n v="0"/>
  </r>
  <r>
    <x v="2"/>
    <x v="23"/>
    <s v="SEMIURBANOS"/>
    <x v="1"/>
    <x v="2"/>
    <x v="3"/>
    <x v="19"/>
    <n v="81"/>
    <n v="96"/>
    <n v="177"/>
    <n v="0"/>
    <n v="0"/>
    <n v="0"/>
    <n v="3"/>
    <n v="6"/>
    <n v="9"/>
    <n v="9"/>
    <n v="2"/>
    <n v="15"/>
    <n v="12"/>
    <n v="23"/>
    <n v="1"/>
    <n v="22"/>
    <n v="1"/>
    <n v="36"/>
    <n v="1"/>
    <n v="34"/>
    <n v="2"/>
    <n v="34"/>
    <n v="2"/>
    <n v="28"/>
    <n v="1"/>
  </r>
  <r>
    <x v="2"/>
    <x v="23"/>
    <s v="SEMIURBANOS"/>
    <x v="1"/>
    <x v="2"/>
    <x v="0"/>
    <x v="7"/>
    <n v="148"/>
    <n v="143"/>
    <n v="291"/>
    <n v="0"/>
    <n v="0"/>
    <n v="0"/>
    <n v="2"/>
    <n v="11"/>
    <n v="13"/>
    <n v="13"/>
    <n v="2"/>
    <n v="14"/>
    <n v="13"/>
    <n v="46"/>
    <n v="2"/>
    <n v="46"/>
    <n v="2"/>
    <n v="59"/>
    <n v="2"/>
    <n v="49"/>
    <n v="2"/>
    <n v="51"/>
    <n v="2"/>
    <n v="40"/>
    <n v="2"/>
  </r>
  <r>
    <x v="2"/>
    <x v="23"/>
    <s v="SEMIURBANOS"/>
    <x v="1"/>
    <x v="3"/>
    <x v="3"/>
    <x v="26"/>
    <n v="133"/>
    <n v="121"/>
    <n v="254"/>
    <n v="44"/>
    <n v="41"/>
    <n v="85"/>
    <n v="6"/>
    <n v="10"/>
    <n v="16"/>
    <n v="9"/>
    <n v="1"/>
    <n v="11"/>
    <n v="11"/>
    <n v="89"/>
    <n v="3"/>
    <n v="84"/>
    <n v="3"/>
    <n v="81"/>
    <n v="3"/>
    <n v="0"/>
    <n v="0"/>
    <n v="0"/>
    <n v="0"/>
    <n v="0"/>
    <n v="0"/>
  </r>
  <r>
    <x v="2"/>
    <x v="23"/>
    <s v="SEMIURBANOS"/>
    <x v="1"/>
    <x v="3"/>
    <x v="3"/>
    <x v="10"/>
    <n v="7"/>
    <n v="2"/>
    <n v="9"/>
    <n v="3"/>
    <n v="1"/>
    <n v="4"/>
    <n v="1"/>
    <n v="0"/>
    <n v="1"/>
    <n v="3"/>
    <n v="1"/>
    <n v="2"/>
    <n v="2"/>
    <n v="4"/>
    <n v="1"/>
    <n v="2"/>
    <n v="1"/>
    <n v="3"/>
    <n v="1"/>
    <n v="0"/>
    <n v="0"/>
    <n v="0"/>
    <n v="0"/>
    <n v="0"/>
    <n v="0"/>
  </r>
  <r>
    <x v="2"/>
    <x v="24"/>
    <s v="SEMIURBANOS"/>
    <x v="2"/>
    <x v="1"/>
    <x v="1"/>
    <x v="2"/>
    <n v="24"/>
    <n v="21"/>
    <n v="45"/>
    <n v="0"/>
    <n v="0"/>
    <n v="0"/>
    <n v="5"/>
    <n v="0"/>
    <n v="5"/>
    <n v="0"/>
    <n v="5"/>
    <n v="0"/>
    <n v="0"/>
    <n v="0"/>
    <n v="0"/>
    <n v="0"/>
    <n v="0"/>
    <n v="45"/>
    <n v="0"/>
    <n v="0"/>
    <n v="0"/>
    <n v="0"/>
    <n v="0"/>
    <n v="0"/>
    <n v="0"/>
  </r>
  <r>
    <x v="2"/>
    <x v="24"/>
    <s v="SEMIURBANOS"/>
    <x v="2"/>
    <x v="1"/>
    <x v="0"/>
    <x v="4"/>
    <n v="31"/>
    <n v="31"/>
    <n v="62"/>
    <n v="0"/>
    <n v="0"/>
    <n v="0"/>
    <n v="0"/>
    <n v="3"/>
    <n v="3"/>
    <n v="3"/>
    <n v="1"/>
    <n v="3"/>
    <n v="3"/>
    <n v="12"/>
    <n v="0"/>
    <n v="25"/>
    <n v="0"/>
    <n v="25"/>
    <n v="1"/>
    <n v="0"/>
    <n v="0"/>
    <n v="0"/>
    <n v="0"/>
    <n v="0"/>
    <n v="0"/>
  </r>
  <r>
    <x v="2"/>
    <x v="24"/>
    <s v="SEMIURBANOS"/>
    <x v="2"/>
    <x v="2"/>
    <x v="0"/>
    <x v="7"/>
    <n v="208"/>
    <n v="203"/>
    <n v="411"/>
    <n v="0"/>
    <n v="0"/>
    <n v="0"/>
    <n v="5"/>
    <n v="15"/>
    <n v="20"/>
    <n v="20"/>
    <n v="5"/>
    <n v="32"/>
    <n v="23"/>
    <n v="71"/>
    <n v="3"/>
    <n v="68"/>
    <n v="3"/>
    <n v="69"/>
    <n v="3"/>
    <n v="67"/>
    <n v="2"/>
    <n v="68"/>
    <n v="2"/>
    <n v="68"/>
    <n v="3"/>
  </r>
  <r>
    <x v="2"/>
    <x v="24"/>
    <s v="SEMIURBANOS"/>
    <x v="2"/>
    <x v="3"/>
    <x v="3"/>
    <x v="10"/>
    <n v="24"/>
    <n v="23"/>
    <n v="47"/>
    <n v="6"/>
    <n v="11"/>
    <n v="17"/>
    <n v="2"/>
    <n v="2"/>
    <n v="4"/>
    <n v="6"/>
    <n v="2"/>
    <n v="5"/>
    <n v="4"/>
    <n v="17"/>
    <n v="2"/>
    <n v="14"/>
    <n v="2"/>
    <n v="16"/>
    <n v="2"/>
    <n v="0"/>
    <n v="0"/>
    <n v="0"/>
    <n v="0"/>
    <n v="0"/>
    <n v="0"/>
  </r>
  <r>
    <x v="2"/>
    <x v="24"/>
    <s v="SEMIURBANOS"/>
    <x v="2"/>
    <x v="3"/>
    <x v="0"/>
    <x v="12"/>
    <n v="88"/>
    <n v="77"/>
    <n v="165"/>
    <n v="22"/>
    <n v="33"/>
    <n v="55"/>
    <n v="5"/>
    <n v="5"/>
    <n v="10"/>
    <n v="7"/>
    <n v="1"/>
    <n v="10"/>
    <n v="9"/>
    <n v="59"/>
    <n v="3"/>
    <n v="49"/>
    <n v="2"/>
    <n v="57"/>
    <n v="2"/>
    <n v="0"/>
    <n v="0"/>
    <n v="0"/>
    <n v="0"/>
    <n v="0"/>
    <n v="0"/>
  </r>
  <r>
    <x v="3"/>
    <x v="25"/>
    <s v="URBANOS"/>
    <x v="3"/>
    <x v="4"/>
    <x v="0"/>
    <x v="14"/>
    <n v="149"/>
    <n v="68"/>
    <n v="217"/>
    <n v="0"/>
    <n v="0"/>
    <n v="0"/>
    <n v="6"/>
    <n v="13"/>
    <n v="19"/>
    <n v="0"/>
    <n v="4"/>
    <n v="0"/>
    <n v="0"/>
    <n v="0"/>
    <n v="0"/>
    <n v="0"/>
    <n v="0"/>
    <n v="0"/>
    <n v="0"/>
    <n v="0"/>
    <n v="0"/>
    <n v="0"/>
    <n v="0"/>
    <n v="0"/>
    <n v="0"/>
  </r>
  <r>
    <x v="3"/>
    <x v="25"/>
    <s v="URBANOS"/>
    <x v="3"/>
    <x v="5"/>
    <x v="0"/>
    <x v="15"/>
    <n v="20"/>
    <n v="22"/>
    <n v="42"/>
    <n v="0"/>
    <n v="0"/>
    <n v="0"/>
    <n v="0"/>
    <n v="5"/>
    <n v="5"/>
    <n v="5"/>
    <n v="1"/>
    <n v="9"/>
    <n v="9"/>
    <n v="0"/>
    <n v="0"/>
    <n v="0"/>
    <n v="0"/>
    <n v="0"/>
    <n v="0"/>
    <n v="0"/>
    <n v="0"/>
    <n v="0"/>
    <n v="0"/>
    <n v="0"/>
    <n v="0"/>
  </r>
  <r>
    <x v="3"/>
    <x v="25"/>
    <s v="URBANOS"/>
    <x v="3"/>
    <x v="6"/>
    <x v="0"/>
    <x v="31"/>
    <n v="20"/>
    <n v="12"/>
    <n v="32"/>
    <n v="0"/>
    <n v="0"/>
    <n v="0"/>
    <n v="0"/>
    <n v="2"/>
    <n v="2"/>
    <n v="5"/>
    <n v="1"/>
    <n v="2"/>
    <n v="2"/>
    <n v="14"/>
    <n v="2"/>
    <n v="14"/>
    <n v="2"/>
    <n v="4"/>
    <n v="1"/>
    <n v="0"/>
    <n v="0"/>
    <n v="0"/>
    <n v="0"/>
    <n v="0"/>
    <n v="0"/>
  </r>
  <r>
    <x v="3"/>
    <x v="25"/>
    <s v="URBANOS"/>
    <x v="3"/>
    <x v="6"/>
    <x v="2"/>
    <x v="32"/>
    <n v="122"/>
    <n v="124"/>
    <n v="246"/>
    <n v="0"/>
    <n v="0"/>
    <n v="0"/>
    <n v="0"/>
    <n v="1"/>
    <n v="1"/>
    <n v="13"/>
    <n v="2"/>
    <n v="13"/>
    <n v="13"/>
    <n v="64"/>
    <n v="4"/>
    <n v="102"/>
    <n v="4"/>
    <n v="80"/>
    <n v="5"/>
    <n v="0"/>
    <n v="0"/>
    <n v="0"/>
    <n v="0"/>
    <n v="0"/>
    <n v="0"/>
  </r>
  <r>
    <x v="3"/>
    <x v="25"/>
    <s v="URBANOS"/>
    <x v="3"/>
    <x v="0"/>
    <x v="0"/>
    <x v="1"/>
    <n v="99"/>
    <n v="101"/>
    <n v="200"/>
    <n v="0"/>
    <n v="0"/>
    <n v="0"/>
    <n v="0"/>
    <n v="18"/>
    <n v="18"/>
    <n v="18"/>
    <n v="2"/>
    <n v="0"/>
    <n v="0"/>
    <n v="0"/>
    <n v="0"/>
    <n v="0"/>
    <n v="0"/>
    <n v="0"/>
    <n v="0"/>
    <n v="0"/>
    <n v="0"/>
    <n v="0"/>
    <n v="0"/>
    <n v="0"/>
    <n v="0"/>
  </r>
  <r>
    <x v="3"/>
    <x v="25"/>
    <s v="URBANOS"/>
    <x v="3"/>
    <x v="1"/>
    <x v="3"/>
    <x v="16"/>
    <n v="292"/>
    <n v="336"/>
    <n v="628"/>
    <n v="0"/>
    <n v="0"/>
    <n v="0"/>
    <n v="0"/>
    <n v="30"/>
    <n v="30"/>
    <n v="30"/>
    <n v="6"/>
    <n v="30"/>
    <n v="30"/>
    <n v="116"/>
    <n v="6"/>
    <n v="237"/>
    <n v="11"/>
    <n v="275"/>
    <n v="12"/>
    <n v="0"/>
    <n v="0"/>
    <n v="0"/>
    <n v="0"/>
    <n v="0"/>
    <n v="0"/>
  </r>
  <r>
    <x v="3"/>
    <x v="25"/>
    <s v="URBANOS"/>
    <x v="3"/>
    <x v="1"/>
    <x v="1"/>
    <x v="2"/>
    <n v="38"/>
    <n v="35"/>
    <n v="73"/>
    <n v="0"/>
    <n v="0"/>
    <n v="0"/>
    <n v="1"/>
    <n v="6"/>
    <n v="7"/>
    <n v="0"/>
    <n v="8"/>
    <n v="0"/>
    <n v="0"/>
    <n v="0"/>
    <n v="0"/>
    <n v="0"/>
    <n v="0"/>
    <n v="73"/>
    <n v="0"/>
    <n v="0"/>
    <n v="0"/>
    <n v="0"/>
    <n v="0"/>
    <n v="0"/>
    <n v="0"/>
  </r>
  <r>
    <x v="3"/>
    <x v="25"/>
    <s v="URBANOS"/>
    <x v="3"/>
    <x v="1"/>
    <x v="0"/>
    <x v="31"/>
    <n v="21"/>
    <n v="15"/>
    <n v="36"/>
    <n v="0"/>
    <n v="0"/>
    <n v="0"/>
    <n v="0"/>
    <n v="2"/>
    <n v="2"/>
    <n v="3"/>
    <n v="1"/>
    <n v="2"/>
    <n v="2"/>
    <n v="12"/>
    <n v="1"/>
    <n v="12"/>
    <n v="1"/>
    <n v="12"/>
    <n v="1"/>
    <n v="0"/>
    <n v="0"/>
    <n v="0"/>
    <n v="0"/>
    <n v="0"/>
    <n v="0"/>
  </r>
  <r>
    <x v="3"/>
    <x v="25"/>
    <s v="URBANOS"/>
    <x v="3"/>
    <x v="1"/>
    <x v="0"/>
    <x v="4"/>
    <n v="478"/>
    <n v="573"/>
    <n v="1051"/>
    <n v="0"/>
    <n v="0"/>
    <n v="0"/>
    <n v="0"/>
    <n v="43"/>
    <n v="43"/>
    <n v="43"/>
    <n v="13"/>
    <n v="53"/>
    <n v="43"/>
    <n v="85"/>
    <n v="2"/>
    <n v="460"/>
    <n v="13"/>
    <n v="506"/>
    <n v="17"/>
    <n v="0"/>
    <n v="0"/>
    <n v="0"/>
    <n v="0"/>
    <n v="0"/>
    <n v="0"/>
  </r>
  <r>
    <x v="3"/>
    <x v="25"/>
    <s v="URBANOS"/>
    <x v="3"/>
    <x v="1"/>
    <x v="2"/>
    <x v="17"/>
    <n v="31"/>
    <n v="26"/>
    <n v="57"/>
    <n v="0"/>
    <n v="0"/>
    <n v="0"/>
    <n v="0"/>
    <n v="2"/>
    <n v="2"/>
    <n v="2"/>
    <n v="2"/>
    <n v="6"/>
    <n v="4"/>
    <n v="12"/>
    <n v="0"/>
    <n v="25"/>
    <n v="0"/>
    <n v="20"/>
    <n v="0"/>
    <n v="0"/>
    <n v="0"/>
    <n v="0"/>
    <n v="0"/>
    <n v="0"/>
    <n v="0"/>
  </r>
  <r>
    <x v="3"/>
    <x v="25"/>
    <s v="URBANOS"/>
    <x v="3"/>
    <x v="2"/>
    <x v="3"/>
    <x v="19"/>
    <n v="1246"/>
    <n v="1211"/>
    <n v="2457"/>
    <n v="0"/>
    <n v="0"/>
    <n v="0"/>
    <n v="29"/>
    <n v="74"/>
    <n v="103"/>
    <n v="103"/>
    <n v="13"/>
    <n v="112"/>
    <n v="104"/>
    <n v="388"/>
    <n v="16"/>
    <n v="394"/>
    <n v="16"/>
    <n v="384"/>
    <n v="16"/>
    <n v="458"/>
    <n v="17"/>
    <n v="423"/>
    <n v="17"/>
    <n v="410"/>
    <n v="17"/>
  </r>
  <r>
    <x v="3"/>
    <x v="25"/>
    <s v="URBANOS"/>
    <x v="3"/>
    <x v="2"/>
    <x v="1"/>
    <x v="6"/>
    <n v="0"/>
    <n v="3"/>
    <n v="3"/>
    <n v="0"/>
    <n v="0"/>
    <n v="0"/>
    <n v="0"/>
    <n v="1"/>
    <n v="1"/>
    <n v="0"/>
    <n v="1"/>
    <n v="0"/>
    <n v="0"/>
    <n v="0"/>
    <n v="0"/>
    <n v="0"/>
    <n v="0"/>
    <n v="0"/>
    <n v="0"/>
    <n v="2"/>
    <n v="0"/>
    <n v="0"/>
    <n v="0"/>
    <n v="1"/>
    <n v="0"/>
  </r>
  <r>
    <x v="3"/>
    <x v="25"/>
    <s v="URBANOS"/>
    <x v="3"/>
    <x v="2"/>
    <x v="0"/>
    <x v="7"/>
    <n v="1707"/>
    <n v="1609"/>
    <n v="3316"/>
    <n v="0"/>
    <n v="0"/>
    <n v="0"/>
    <n v="38"/>
    <n v="102"/>
    <n v="140"/>
    <n v="140"/>
    <n v="24"/>
    <n v="191"/>
    <n v="143"/>
    <n v="533"/>
    <n v="19"/>
    <n v="555"/>
    <n v="19"/>
    <n v="529"/>
    <n v="20"/>
    <n v="605"/>
    <n v="19"/>
    <n v="583"/>
    <n v="21"/>
    <n v="511"/>
    <n v="19"/>
  </r>
  <r>
    <x v="3"/>
    <x v="25"/>
    <s v="URBANOS"/>
    <x v="3"/>
    <x v="2"/>
    <x v="0"/>
    <x v="8"/>
    <n v="25"/>
    <n v="24"/>
    <n v="49"/>
    <n v="0"/>
    <n v="0"/>
    <n v="0"/>
    <n v="1"/>
    <n v="1"/>
    <n v="2"/>
    <n v="2"/>
    <n v="1"/>
    <n v="6"/>
    <n v="2"/>
    <n v="9"/>
    <n v="0"/>
    <n v="12"/>
    <n v="0"/>
    <n v="7"/>
    <n v="0"/>
    <n v="9"/>
    <n v="0"/>
    <n v="6"/>
    <n v="0"/>
    <n v="6"/>
    <n v="0"/>
  </r>
  <r>
    <x v="3"/>
    <x v="25"/>
    <s v="URBANOS"/>
    <x v="3"/>
    <x v="2"/>
    <x v="2"/>
    <x v="9"/>
    <n v="51"/>
    <n v="75"/>
    <n v="126"/>
    <n v="0"/>
    <n v="0"/>
    <n v="0"/>
    <n v="1"/>
    <n v="7"/>
    <n v="8"/>
    <n v="8"/>
    <n v="2"/>
    <n v="11"/>
    <n v="11"/>
    <n v="13"/>
    <n v="0"/>
    <n v="30"/>
    <n v="0"/>
    <n v="11"/>
    <n v="1"/>
    <n v="23"/>
    <n v="1"/>
    <n v="26"/>
    <n v="1"/>
    <n v="23"/>
    <n v="1"/>
  </r>
  <r>
    <x v="3"/>
    <x v="25"/>
    <s v="URBANOS"/>
    <x v="3"/>
    <x v="3"/>
    <x v="3"/>
    <x v="26"/>
    <n v="434"/>
    <n v="405"/>
    <n v="839"/>
    <n v="88"/>
    <n v="84"/>
    <n v="172"/>
    <n v="17"/>
    <n v="25"/>
    <n v="42"/>
    <n v="26"/>
    <n v="2"/>
    <n v="28"/>
    <n v="26"/>
    <n v="281"/>
    <n v="9"/>
    <n v="290"/>
    <n v="9"/>
    <n v="268"/>
    <n v="8"/>
    <n v="0"/>
    <n v="0"/>
    <n v="0"/>
    <n v="0"/>
    <n v="0"/>
    <n v="0"/>
  </r>
  <r>
    <x v="3"/>
    <x v="25"/>
    <s v="URBANOS"/>
    <x v="3"/>
    <x v="3"/>
    <x v="3"/>
    <x v="10"/>
    <n v="111"/>
    <n v="91"/>
    <n v="202"/>
    <n v="40"/>
    <n v="19"/>
    <n v="59"/>
    <n v="7"/>
    <n v="6"/>
    <n v="13"/>
    <n v="14"/>
    <n v="4"/>
    <n v="13"/>
    <n v="11"/>
    <n v="63"/>
    <n v="4"/>
    <n v="72"/>
    <n v="5"/>
    <n v="67"/>
    <n v="5"/>
    <n v="0"/>
    <n v="0"/>
    <n v="0"/>
    <n v="0"/>
    <n v="0"/>
    <n v="0"/>
  </r>
  <r>
    <x v="3"/>
    <x v="25"/>
    <s v="URBANOS"/>
    <x v="3"/>
    <x v="3"/>
    <x v="1"/>
    <x v="11"/>
    <n v="3"/>
    <n v="5"/>
    <n v="8"/>
    <n v="0"/>
    <n v="0"/>
    <n v="0"/>
    <n v="0"/>
    <n v="1"/>
    <n v="1"/>
    <n v="3"/>
    <n v="1"/>
    <n v="1"/>
    <n v="1"/>
    <n v="2"/>
    <n v="1"/>
    <n v="5"/>
    <n v="1"/>
    <n v="1"/>
    <n v="1"/>
    <n v="0"/>
    <n v="0"/>
    <n v="0"/>
    <n v="0"/>
    <n v="0"/>
    <n v="0"/>
  </r>
  <r>
    <x v="3"/>
    <x v="25"/>
    <s v="URBANOS"/>
    <x v="3"/>
    <x v="3"/>
    <x v="0"/>
    <x v="12"/>
    <n v="391"/>
    <n v="398"/>
    <n v="789"/>
    <n v="120"/>
    <n v="179"/>
    <n v="299"/>
    <n v="26"/>
    <n v="17"/>
    <n v="43"/>
    <n v="20"/>
    <n v="2"/>
    <n v="36"/>
    <n v="30"/>
    <n v="271"/>
    <n v="6"/>
    <n v="266"/>
    <n v="7"/>
    <n v="252"/>
    <n v="7"/>
    <n v="0"/>
    <n v="0"/>
    <n v="0"/>
    <n v="0"/>
    <n v="0"/>
    <n v="0"/>
  </r>
  <r>
    <x v="3"/>
    <x v="25"/>
    <s v="URBANOS"/>
    <x v="3"/>
    <x v="3"/>
    <x v="0"/>
    <x v="22"/>
    <n v="337"/>
    <n v="359"/>
    <n v="696"/>
    <n v="108"/>
    <n v="92"/>
    <n v="200"/>
    <n v="23"/>
    <n v="15"/>
    <n v="38"/>
    <n v="18"/>
    <n v="1"/>
    <n v="18"/>
    <n v="18"/>
    <n v="274"/>
    <n v="6"/>
    <n v="222"/>
    <n v="6"/>
    <n v="200"/>
    <n v="6"/>
    <n v="0"/>
    <n v="0"/>
    <n v="0"/>
    <n v="0"/>
    <n v="0"/>
    <n v="0"/>
  </r>
  <r>
    <x v="3"/>
    <x v="25"/>
    <s v="URBANOS"/>
    <x v="3"/>
    <x v="3"/>
    <x v="0"/>
    <x v="13"/>
    <n v="48"/>
    <n v="35"/>
    <n v="83"/>
    <n v="18"/>
    <n v="8"/>
    <n v="26"/>
    <n v="4"/>
    <n v="2"/>
    <n v="6"/>
    <n v="7"/>
    <n v="2"/>
    <n v="11"/>
    <n v="6"/>
    <n v="28"/>
    <n v="2"/>
    <n v="33"/>
    <n v="3"/>
    <n v="22"/>
    <n v="2"/>
    <n v="0"/>
    <n v="0"/>
    <n v="0"/>
    <n v="0"/>
    <n v="0"/>
    <n v="0"/>
  </r>
  <r>
    <x v="3"/>
    <x v="25"/>
    <s v="URBANOS"/>
    <x v="3"/>
    <x v="3"/>
    <x v="2"/>
    <x v="23"/>
    <n v="12"/>
    <n v="16"/>
    <n v="28"/>
    <n v="5"/>
    <n v="5"/>
    <n v="10"/>
    <n v="1"/>
    <n v="5"/>
    <n v="6"/>
    <n v="3"/>
    <n v="1"/>
    <n v="3"/>
    <n v="3"/>
    <n v="4"/>
    <n v="1"/>
    <n v="12"/>
    <n v="1"/>
    <n v="12"/>
    <n v="1"/>
    <n v="0"/>
    <n v="0"/>
    <n v="0"/>
    <n v="0"/>
    <n v="0"/>
    <n v="0"/>
  </r>
  <r>
    <x v="3"/>
    <x v="26"/>
    <s v="URBANOS"/>
    <x v="3"/>
    <x v="4"/>
    <x v="3"/>
    <x v="30"/>
    <n v="92"/>
    <n v="59"/>
    <n v="151"/>
    <n v="0"/>
    <n v="0"/>
    <n v="0"/>
    <n v="0"/>
    <n v="12"/>
    <n v="12"/>
    <n v="0"/>
    <n v="2"/>
    <n v="0"/>
    <n v="0"/>
    <n v="0"/>
    <n v="0"/>
    <n v="0"/>
    <n v="0"/>
    <n v="0"/>
    <n v="0"/>
    <n v="0"/>
    <n v="0"/>
    <n v="0"/>
    <n v="0"/>
    <n v="0"/>
    <n v="0"/>
  </r>
  <r>
    <x v="3"/>
    <x v="26"/>
    <s v="URBANOS"/>
    <x v="3"/>
    <x v="4"/>
    <x v="0"/>
    <x v="14"/>
    <n v="321"/>
    <n v="144"/>
    <n v="465"/>
    <n v="0"/>
    <n v="0"/>
    <n v="0"/>
    <n v="2"/>
    <n v="34"/>
    <n v="36"/>
    <n v="0"/>
    <n v="8"/>
    <n v="0"/>
    <n v="0"/>
    <n v="0"/>
    <n v="0"/>
    <n v="0"/>
    <n v="0"/>
    <n v="0"/>
    <n v="0"/>
    <n v="0"/>
    <n v="0"/>
    <n v="0"/>
    <n v="0"/>
    <n v="0"/>
    <n v="0"/>
  </r>
  <r>
    <x v="3"/>
    <x v="26"/>
    <s v="URBANOS"/>
    <x v="3"/>
    <x v="5"/>
    <x v="0"/>
    <x v="15"/>
    <n v="56"/>
    <n v="45"/>
    <n v="101"/>
    <n v="0"/>
    <n v="0"/>
    <n v="0"/>
    <n v="2"/>
    <n v="8"/>
    <n v="10"/>
    <n v="10"/>
    <n v="1"/>
    <n v="12"/>
    <n v="12"/>
    <n v="0"/>
    <n v="0"/>
    <n v="0"/>
    <n v="0"/>
    <n v="0"/>
    <n v="0"/>
    <n v="0"/>
    <n v="0"/>
    <n v="0"/>
    <n v="0"/>
    <n v="0"/>
    <n v="0"/>
  </r>
  <r>
    <x v="3"/>
    <x v="26"/>
    <s v="URBANOS"/>
    <x v="3"/>
    <x v="6"/>
    <x v="0"/>
    <x v="31"/>
    <n v="28"/>
    <n v="25"/>
    <n v="53"/>
    <n v="0"/>
    <n v="0"/>
    <n v="0"/>
    <n v="0"/>
    <n v="3"/>
    <n v="3"/>
    <n v="3"/>
    <n v="1"/>
    <n v="5"/>
    <n v="5"/>
    <n v="15"/>
    <n v="1"/>
    <n v="30"/>
    <n v="1"/>
    <n v="8"/>
    <n v="1"/>
    <n v="0"/>
    <n v="0"/>
    <n v="0"/>
    <n v="0"/>
    <n v="0"/>
    <n v="0"/>
  </r>
  <r>
    <x v="3"/>
    <x v="26"/>
    <s v="URBANOS"/>
    <x v="3"/>
    <x v="6"/>
    <x v="2"/>
    <x v="32"/>
    <n v="597"/>
    <n v="561"/>
    <n v="1158"/>
    <n v="0"/>
    <n v="0"/>
    <n v="0"/>
    <n v="0"/>
    <n v="28"/>
    <n v="28"/>
    <n v="60"/>
    <n v="8"/>
    <n v="56"/>
    <n v="56"/>
    <n v="282"/>
    <n v="16"/>
    <n v="476"/>
    <n v="22"/>
    <n v="400"/>
    <n v="22"/>
    <n v="0"/>
    <n v="0"/>
    <n v="0"/>
    <n v="0"/>
    <n v="0"/>
    <n v="0"/>
  </r>
  <r>
    <x v="3"/>
    <x v="26"/>
    <s v="URBANOS"/>
    <x v="3"/>
    <x v="0"/>
    <x v="0"/>
    <x v="1"/>
    <n v="108"/>
    <n v="79"/>
    <n v="187"/>
    <n v="0"/>
    <n v="0"/>
    <n v="0"/>
    <n v="0"/>
    <n v="9"/>
    <n v="9"/>
    <n v="9"/>
    <n v="1"/>
    <n v="0"/>
    <n v="0"/>
    <n v="0"/>
    <n v="0"/>
    <n v="0"/>
    <n v="0"/>
    <n v="0"/>
    <n v="0"/>
    <n v="0"/>
    <n v="0"/>
    <n v="0"/>
    <n v="0"/>
    <n v="0"/>
    <n v="0"/>
  </r>
  <r>
    <x v="3"/>
    <x v="26"/>
    <s v="URBANOS"/>
    <x v="3"/>
    <x v="1"/>
    <x v="3"/>
    <x v="16"/>
    <n v="611"/>
    <n v="644"/>
    <n v="1255"/>
    <n v="0"/>
    <n v="0"/>
    <n v="0"/>
    <n v="0"/>
    <n v="56"/>
    <n v="56"/>
    <n v="56"/>
    <n v="11"/>
    <n v="59"/>
    <n v="58"/>
    <n v="110"/>
    <n v="4"/>
    <n v="533"/>
    <n v="23"/>
    <n v="612"/>
    <n v="26"/>
    <n v="0"/>
    <n v="0"/>
    <n v="0"/>
    <n v="0"/>
    <n v="0"/>
    <n v="0"/>
  </r>
  <r>
    <x v="3"/>
    <x v="26"/>
    <s v="URBANOS"/>
    <x v="3"/>
    <x v="1"/>
    <x v="1"/>
    <x v="2"/>
    <n v="6"/>
    <n v="10"/>
    <n v="16"/>
    <n v="0"/>
    <n v="0"/>
    <n v="0"/>
    <n v="0"/>
    <n v="1"/>
    <n v="1"/>
    <n v="0"/>
    <n v="1"/>
    <n v="0"/>
    <n v="0"/>
    <n v="0"/>
    <n v="0"/>
    <n v="0"/>
    <n v="0"/>
    <n v="16"/>
    <n v="0"/>
    <n v="0"/>
    <n v="0"/>
    <n v="0"/>
    <n v="0"/>
    <n v="0"/>
    <n v="0"/>
  </r>
  <r>
    <x v="3"/>
    <x v="26"/>
    <s v="URBANOS"/>
    <x v="3"/>
    <x v="1"/>
    <x v="0"/>
    <x v="31"/>
    <n v="31"/>
    <n v="32"/>
    <n v="63"/>
    <n v="0"/>
    <n v="0"/>
    <n v="0"/>
    <n v="0"/>
    <n v="3"/>
    <n v="3"/>
    <n v="3"/>
    <n v="1"/>
    <n v="2"/>
    <n v="2"/>
    <n v="24"/>
    <n v="1"/>
    <n v="17"/>
    <n v="1"/>
    <n v="22"/>
    <n v="1"/>
    <n v="0"/>
    <n v="0"/>
    <n v="0"/>
    <n v="0"/>
    <n v="0"/>
    <n v="0"/>
  </r>
  <r>
    <x v="3"/>
    <x v="26"/>
    <s v="URBANOS"/>
    <x v="3"/>
    <x v="1"/>
    <x v="0"/>
    <x v="4"/>
    <n v="1637"/>
    <n v="1597"/>
    <n v="3234"/>
    <n v="0"/>
    <n v="0"/>
    <n v="0"/>
    <n v="0"/>
    <n v="128"/>
    <n v="128"/>
    <n v="128"/>
    <n v="36"/>
    <n v="145"/>
    <n v="132"/>
    <n v="177"/>
    <n v="2"/>
    <n v="1396"/>
    <n v="38"/>
    <n v="1661"/>
    <n v="58"/>
    <n v="0"/>
    <n v="0"/>
    <n v="0"/>
    <n v="0"/>
    <n v="0"/>
    <n v="0"/>
  </r>
  <r>
    <x v="3"/>
    <x v="26"/>
    <s v="URBANOS"/>
    <x v="3"/>
    <x v="1"/>
    <x v="0"/>
    <x v="5"/>
    <n v="11"/>
    <n v="12"/>
    <n v="23"/>
    <n v="0"/>
    <n v="0"/>
    <n v="0"/>
    <n v="0"/>
    <n v="1"/>
    <n v="1"/>
    <n v="1"/>
    <n v="1"/>
    <n v="1"/>
    <n v="1"/>
    <n v="0"/>
    <n v="0"/>
    <n v="9"/>
    <n v="0"/>
    <n v="14"/>
    <n v="0"/>
    <n v="0"/>
    <n v="0"/>
    <n v="0"/>
    <n v="0"/>
    <n v="0"/>
    <n v="0"/>
  </r>
  <r>
    <x v="3"/>
    <x v="26"/>
    <s v="URBANOS"/>
    <x v="3"/>
    <x v="1"/>
    <x v="2"/>
    <x v="17"/>
    <n v="236"/>
    <n v="233"/>
    <n v="469"/>
    <n v="0"/>
    <n v="0"/>
    <n v="0"/>
    <n v="0"/>
    <n v="18"/>
    <n v="18"/>
    <n v="18"/>
    <n v="10"/>
    <n v="32"/>
    <n v="29"/>
    <n v="62"/>
    <n v="3"/>
    <n v="205"/>
    <n v="2"/>
    <n v="202"/>
    <n v="5"/>
    <n v="0"/>
    <n v="0"/>
    <n v="0"/>
    <n v="0"/>
    <n v="0"/>
    <n v="0"/>
  </r>
  <r>
    <x v="3"/>
    <x v="26"/>
    <s v="URBANOS"/>
    <x v="3"/>
    <x v="2"/>
    <x v="3"/>
    <x v="19"/>
    <n v="1799"/>
    <n v="1739"/>
    <n v="3538"/>
    <n v="0"/>
    <n v="0"/>
    <n v="0"/>
    <n v="39"/>
    <n v="100"/>
    <n v="139"/>
    <n v="139"/>
    <n v="15"/>
    <n v="168"/>
    <n v="144"/>
    <n v="557"/>
    <n v="22"/>
    <n v="628"/>
    <n v="22"/>
    <n v="596"/>
    <n v="23"/>
    <n v="592"/>
    <n v="22"/>
    <n v="583"/>
    <n v="21"/>
    <n v="582"/>
    <n v="22"/>
  </r>
  <r>
    <x v="3"/>
    <x v="26"/>
    <s v="URBANOS"/>
    <x v="3"/>
    <x v="2"/>
    <x v="0"/>
    <x v="7"/>
    <n v="6231"/>
    <n v="5822"/>
    <n v="12053"/>
    <n v="0"/>
    <n v="0"/>
    <n v="0"/>
    <n v="136"/>
    <n v="324"/>
    <n v="460"/>
    <n v="460"/>
    <n v="51"/>
    <n v="555"/>
    <n v="459"/>
    <n v="2020"/>
    <n v="77"/>
    <n v="2105"/>
    <n v="75"/>
    <n v="1952"/>
    <n v="74"/>
    <n v="2033"/>
    <n v="75"/>
    <n v="2053"/>
    <n v="78"/>
    <n v="1890"/>
    <n v="71"/>
  </r>
  <r>
    <x v="3"/>
    <x v="26"/>
    <s v="URBANOS"/>
    <x v="3"/>
    <x v="2"/>
    <x v="0"/>
    <x v="8"/>
    <n v="19"/>
    <n v="24"/>
    <n v="43"/>
    <n v="0"/>
    <n v="0"/>
    <n v="0"/>
    <n v="1"/>
    <n v="1"/>
    <n v="2"/>
    <n v="2"/>
    <n v="1"/>
    <n v="2"/>
    <n v="2"/>
    <n v="14"/>
    <n v="0"/>
    <n v="9"/>
    <n v="0"/>
    <n v="9"/>
    <n v="0"/>
    <n v="4"/>
    <n v="0"/>
    <n v="3"/>
    <n v="0"/>
    <n v="4"/>
    <n v="0"/>
  </r>
  <r>
    <x v="3"/>
    <x v="26"/>
    <s v="URBANOS"/>
    <x v="3"/>
    <x v="2"/>
    <x v="2"/>
    <x v="9"/>
    <n v="540"/>
    <n v="480"/>
    <n v="1020"/>
    <n v="0"/>
    <n v="0"/>
    <n v="0"/>
    <n v="3"/>
    <n v="33"/>
    <n v="36"/>
    <n v="36"/>
    <n v="7"/>
    <n v="50"/>
    <n v="50"/>
    <n v="194"/>
    <n v="4"/>
    <n v="199"/>
    <n v="5"/>
    <n v="168"/>
    <n v="5"/>
    <n v="166"/>
    <n v="5"/>
    <n v="152"/>
    <n v="3"/>
    <n v="141"/>
    <n v="3"/>
  </r>
  <r>
    <x v="3"/>
    <x v="26"/>
    <s v="URBANOS"/>
    <x v="3"/>
    <x v="3"/>
    <x v="3"/>
    <x v="26"/>
    <n v="413"/>
    <n v="318"/>
    <n v="731"/>
    <n v="104"/>
    <n v="89"/>
    <n v="193"/>
    <n v="22"/>
    <n v="25"/>
    <n v="47"/>
    <n v="23"/>
    <n v="2"/>
    <n v="36"/>
    <n v="23"/>
    <n v="249"/>
    <n v="8"/>
    <n v="257"/>
    <n v="8"/>
    <n v="225"/>
    <n v="7"/>
    <n v="0"/>
    <n v="0"/>
    <n v="0"/>
    <n v="0"/>
    <n v="0"/>
    <n v="0"/>
  </r>
  <r>
    <x v="3"/>
    <x v="26"/>
    <s v="URBANOS"/>
    <x v="3"/>
    <x v="3"/>
    <x v="3"/>
    <x v="10"/>
    <n v="310"/>
    <n v="296"/>
    <n v="606"/>
    <n v="93"/>
    <n v="83"/>
    <n v="176"/>
    <n v="19"/>
    <n v="18"/>
    <n v="37"/>
    <n v="36"/>
    <n v="6"/>
    <n v="37"/>
    <n v="34"/>
    <n v="211"/>
    <n v="12"/>
    <n v="199"/>
    <n v="12"/>
    <n v="196"/>
    <n v="12"/>
    <n v="0"/>
    <n v="0"/>
    <n v="0"/>
    <n v="0"/>
    <n v="0"/>
    <n v="0"/>
  </r>
  <r>
    <x v="3"/>
    <x v="26"/>
    <s v="URBANOS"/>
    <x v="3"/>
    <x v="3"/>
    <x v="0"/>
    <x v="12"/>
    <n v="1616"/>
    <n v="1774"/>
    <n v="3390"/>
    <n v="482"/>
    <n v="529"/>
    <n v="1011"/>
    <n v="87"/>
    <n v="99"/>
    <n v="186"/>
    <n v="78"/>
    <n v="6"/>
    <n v="106"/>
    <n v="90"/>
    <n v="1158"/>
    <n v="26"/>
    <n v="1154"/>
    <n v="26"/>
    <n v="1078"/>
    <n v="26"/>
    <n v="0"/>
    <n v="0"/>
    <n v="0"/>
    <n v="0"/>
    <n v="0"/>
    <n v="0"/>
  </r>
  <r>
    <x v="3"/>
    <x v="26"/>
    <s v="URBANOS"/>
    <x v="3"/>
    <x v="3"/>
    <x v="0"/>
    <x v="27"/>
    <n v="233"/>
    <n v="209"/>
    <n v="442"/>
    <n v="74"/>
    <n v="63"/>
    <n v="137"/>
    <n v="16"/>
    <n v="11"/>
    <n v="27"/>
    <n v="13"/>
    <n v="1"/>
    <n v="18"/>
    <n v="18"/>
    <n v="125"/>
    <n v="4"/>
    <n v="155"/>
    <n v="4"/>
    <n v="162"/>
    <n v="5"/>
    <n v="0"/>
    <n v="0"/>
    <n v="0"/>
    <n v="0"/>
    <n v="0"/>
    <n v="0"/>
  </r>
  <r>
    <x v="3"/>
    <x v="26"/>
    <s v="URBANOS"/>
    <x v="3"/>
    <x v="3"/>
    <x v="0"/>
    <x v="22"/>
    <n v="1424"/>
    <n v="1401"/>
    <n v="2825"/>
    <n v="371"/>
    <n v="428"/>
    <n v="799"/>
    <n v="62"/>
    <n v="74"/>
    <n v="136"/>
    <n v="66"/>
    <n v="4"/>
    <n v="75"/>
    <n v="75"/>
    <n v="1042"/>
    <n v="22"/>
    <n v="920"/>
    <n v="22"/>
    <n v="863"/>
    <n v="22"/>
    <n v="0"/>
    <n v="0"/>
    <n v="0"/>
    <n v="0"/>
    <n v="0"/>
    <n v="0"/>
  </r>
  <r>
    <x v="3"/>
    <x v="26"/>
    <s v="URBANOS"/>
    <x v="3"/>
    <x v="3"/>
    <x v="0"/>
    <x v="13"/>
    <n v="66"/>
    <n v="58"/>
    <n v="124"/>
    <n v="17"/>
    <n v="12"/>
    <n v="29"/>
    <n v="3"/>
    <n v="5"/>
    <n v="8"/>
    <n v="8"/>
    <n v="2"/>
    <n v="8"/>
    <n v="8"/>
    <n v="37"/>
    <n v="2"/>
    <n v="42"/>
    <n v="3"/>
    <n v="45"/>
    <n v="3"/>
    <n v="0"/>
    <n v="0"/>
    <n v="0"/>
    <n v="0"/>
    <n v="0"/>
    <n v="0"/>
  </r>
  <r>
    <x v="3"/>
    <x v="26"/>
    <s v="URBANOS"/>
    <x v="3"/>
    <x v="3"/>
    <x v="2"/>
    <x v="23"/>
    <n v="142"/>
    <n v="138"/>
    <n v="280"/>
    <n v="36"/>
    <n v="42"/>
    <n v="78"/>
    <n v="24"/>
    <n v="28"/>
    <n v="52"/>
    <n v="15"/>
    <n v="5"/>
    <n v="23"/>
    <n v="20"/>
    <n v="96"/>
    <n v="5"/>
    <n v="97"/>
    <n v="5"/>
    <n v="87"/>
    <n v="5"/>
    <n v="0"/>
    <n v="0"/>
    <n v="0"/>
    <n v="0"/>
    <n v="0"/>
    <n v="0"/>
  </r>
  <r>
    <x v="3"/>
    <x v="27"/>
    <s v="SEMIURBANOS"/>
    <x v="3"/>
    <x v="1"/>
    <x v="3"/>
    <x v="16"/>
    <n v="41"/>
    <n v="35"/>
    <n v="76"/>
    <n v="0"/>
    <n v="0"/>
    <n v="0"/>
    <n v="0"/>
    <n v="2"/>
    <n v="2"/>
    <n v="2"/>
    <n v="1"/>
    <n v="3"/>
    <n v="3"/>
    <n v="0"/>
    <n v="0"/>
    <n v="27"/>
    <n v="1"/>
    <n v="49"/>
    <n v="1"/>
    <n v="0"/>
    <n v="0"/>
    <n v="0"/>
    <n v="0"/>
    <n v="0"/>
    <n v="0"/>
  </r>
  <r>
    <x v="3"/>
    <x v="27"/>
    <s v="SEMIURBANOS"/>
    <x v="3"/>
    <x v="1"/>
    <x v="1"/>
    <x v="2"/>
    <n v="14"/>
    <n v="9"/>
    <n v="23"/>
    <n v="0"/>
    <n v="0"/>
    <n v="0"/>
    <n v="0"/>
    <n v="2"/>
    <n v="2"/>
    <n v="0"/>
    <n v="2"/>
    <n v="0"/>
    <n v="0"/>
    <n v="0"/>
    <n v="0"/>
    <n v="0"/>
    <n v="0"/>
    <n v="23"/>
    <n v="0"/>
    <n v="0"/>
    <n v="0"/>
    <n v="0"/>
    <n v="0"/>
    <n v="0"/>
    <n v="0"/>
  </r>
  <r>
    <x v="3"/>
    <x v="27"/>
    <s v="SEMIURBANOS"/>
    <x v="3"/>
    <x v="1"/>
    <x v="0"/>
    <x v="4"/>
    <n v="33"/>
    <n v="44"/>
    <n v="77"/>
    <n v="0"/>
    <n v="0"/>
    <n v="0"/>
    <n v="1"/>
    <n v="4"/>
    <n v="5"/>
    <n v="5"/>
    <n v="5"/>
    <n v="6"/>
    <n v="5"/>
    <n v="10"/>
    <n v="0"/>
    <n v="28"/>
    <n v="0"/>
    <n v="39"/>
    <n v="0"/>
    <n v="0"/>
    <n v="0"/>
    <n v="0"/>
    <n v="0"/>
    <n v="0"/>
    <n v="0"/>
  </r>
  <r>
    <x v="3"/>
    <x v="27"/>
    <s v="SEMIURBANOS"/>
    <x v="3"/>
    <x v="2"/>
    <x v="3"/>
    <x v="19"/>
    <n v="158"/>
    <n v="119"/>
    <n v="277"/>
    <n v="0"/>
    <n v="0"/>
    <n v="0"/>
    <n v="4"/>
    <n v="10"/>
    <n v="14"/>
    <n v="14"/>
    <n v="2"/>
    <n v="21"/>
    <n v="14"/>
    <n v="50"/>
    <n v="3"/>
    <n v="50"/>
    <n v="3"/>
    <n v="39"/>
    <n v="1"/>
    <n v="49"/>
    <n v="2"/>
    <n v="48"/>
    <n v="2"/>
    <n v="41"/>
    <n v="1"/>
  </r>
  <r>
    <x v="3"/>
    <x v="27"/>
    <s v="SEMIURBANOS"/>
    <x v="3"/>
    <x v="2"/>
    <x v="0"/>
    <x v="7"/>
    <n v="151"/>
    <n v="167"/>
    <n v="318"/>
    <n v="0"/>
    <n v="0"/>
    <n v="0"/>
    <n v="4"/>
    <n v="11"/>
    <n v="15"/>
    <n v="15"/>
    <n v="5"/>
    <n v="22"/>
    <n v="18"/>
    <n v="54"/>
    <n v="1"/>
    <n v="46"/>
    <n v="1"/>
    <n v="56"/>
    <n v="1"/>
    <n v="49"/>
    <n v="1"/>
    <n v="53"/>
    <n v="1"/>
    <n v="60"/>
    <n v="1"/>
  </r>
  <r>
    <x v="3"/>
    <x v="27"/>
    <s v="SEMIURBANOS"/>
    <x v="3"/>
    <x v="3"/>
    <x v="3"/>
    <x v="10"/>
    <n v="149"/>
    <n v="136"/>
    <n v="285"/>
    <n v="42"/>
    <n v="36"/>
    <n v="78"/>
    <n v="12"/>
    <n v="6"/>
    <n v="18"/>
    <n v="21"/>
    <n v="5"/>
    <n v="20"/>
    <n v="20"/>
    <n v="107"/>
    <n v="7"/>
    <n v="92"/>
    <n v="7"/>
    <n v="86"/>
    <n v="7"/>
    <n v="0"/>
    <n v="0"/>
    <n v="0"/>
    <n v="0"/>
    <n v="0"/>
    <n v="0"/>
  </r>
  <r>
    <x v="3"/>
    <x v="28"/>
    <s v="SEMIURBANOS"/>
    <x v="3"/>
    <x v="0"/>
    <x v="0"/>
    <x v="1"/>
    <n v="63"/>
    <n v="66"/>
    <n v="129"/>
    <n v="0"/>
    <n v="0"/>
    <n v="0"/>
    <n v="0"/>
    <n v="10"/>
    <n v="10"/>
    <n v="10"/>
    <n v="1"/>
    <n v="0"/>
    <n v="0"/>
    <n v="0"/>
    <n v="0"/>
    <n v="0"/>
    <n v="0"/>
    <n v="0"/>
    <n v="0"/>
    <n v="0"/>
    <n v="0"/>
    <n v="0"/>
    <n v="0"/>
    <n v="0"/>
    <n v="0"/>
  </r>
  <r>
    <x v="3"/>
    <x v="28"/>
    <s v="SEMIURBANOS"/>
    <x v="3"/>
    <x v="1"/>
    <x v="1"/>
    <x v="2"/>
    <n v="12"/>
    <n v="7"/>
    <n v="19"/>
    <n v="0"/>
    <n v="0"/>
    <n v="0"/>
    <n v="0"/>
    <n v="2"/>
    <n v="2"/>
    <n v="0"/>
    <n v="2"/>
    <n v="0"/>
    <n v="0"/>
    <n v="0"/>
    <n v="0"/>
    <n v="0"/>
    <n v="0"/>
    <n v="19"/>
    <n v="0"/>
    <n v="0"/>
    <n v="0"/>
    <n v="0"/>
    <n v="0"/>
    <n v="0"/>
    <n v="0"/>
  </r>
  <r>
    <x v="3"/>
    <x v="28"/>
    <s v="SEMIURBANOS"/>
    <x v="3"/>
    <x v="1"/>
    <x v="0"/>
    <x v="4"/>
    <n v="72"/>
    <n v="75"/>
    <n v="147"/>
    <n v="0"/>
    <n v="0"/>
    <n v="0"/>
    <n v="0"/>
    <n v="7"/>
    <n v="7"/>
    <n v="7"/>
    <n v="4"/>
    <n v="8"/>
    <n v="7"/>
    <n v="28"/>
    <n v="0"/>
    <n v="51"/>
    <n v="0"/>
    <n v="68"/>
    <n v="3"/>
    <n v="0"/>
    <n v="0"/>
    <n v="0"/>
    <n v="0"/>
    <n v="0"/>
    <n v="0"/>
  </r>
  <r>
    <x v="3"/>
    <x v="28"/>
    <s v="SEMIURBANOS"/>
    <x v="3"/>
    <x v="2"/>
    <x v="3"/>
    <x v="19"/>
    <n v="147"/>
    <n v="149"/>
    <n v="296"/>
    <n v="0"/>
    <n v="0"/>
    <n v="0"/>
    <n v="6"/>
    <n v="9"/>
    <n v="15"/>
    <n v="15"/>
    <n v="2"/>
    <n v="15"/>
    <n v="15"/>
    <n v="40"/>
    <n v="2"/>
    <n v="46"/>
    <n v="2"/>
    <n v="59"/>
    <n v="3"/>
    <n v="50"/>
    <n v="2"/>
    <n v="51"/>
    <n v="2"/>
    <n v="50"/>
    <n v="2"/>
  </r>
  <r>
    <x v="3"/>
    <x v="28"/>
    <s v="SEMIURBANOS"/>
    <x v="3"/>
    <x v="2"/>
    <x v="0"/>
    <x v="7"/>
    <n v="115"/>
    <n v="93"/>
    <n v="208"/>
    <n v="0"/>
    <n v="0"/>
    <n v="0"/>
    <n v="4"/>
    <n v="5"/>
    <n v="9"/>
    <n v="9"/>
    <n v="2"/>
    <n v="15"/>
    <n v="9"/>
    <n v="28"/>
    <n v="1"/>
    <n v="24"/>
    <n v="1"/>
    <n v="41"/>
    <n v="1"/>
    <n v="44"/>
    <n v="1"/>
    <n v="33"/>
    <n v="1"/>
    <n v="38"/>
    <n v="1"/>
  </r>
  <r>
    <x v="3"/>
    <x v="28"/>
    <s v="SEMIURBANOS"/>
    <x v="3"/>
    <x v="3"/>
    <x v="3"/>
    <x v="10"/>
    <n v="7"/>
    <n v="17"/>
    <n v="24"/>
    <n v="6"/>
    <n v="2"/>
    <n v="8"/>
    <n v="1"/>
    <n v="1"/>
    <n v="2"/>
    <n v="3"/>
    <n v="1"/>
    <n v="3"/>
    <n v="3"/>
    <n v="13"/>
    <n v="1"/>
    <n v="7"/>
    <n v="1"/>
    <n v="4"/>
    <n v="1"/>
    <n v="0"/>
    <n v="0"/>
    <n v="0"/>
    <n v="0"/>
    <n v="0"/>
    <n v="0"/>
  </r>
  <r>
    <x v="3"/>
    <x v="28"/>
    <s v="SEMIURBANOS"/>
    <x v="3"/>
    <x v="3"/>
    <x v="0"/>
    <x v="12"/>
    <n v="107"/>
    <n v="100"/>
    <n v="207"/>
    <n v="22"/>
    <n v="34"/>
    <n v="56"/>
    <n v="3"/>
    <n v="7"/>
    <n v="10"/>
    <n v="6"/>
    <n v="1"/>
    <n v="6"/>
    <n v="6"/>
    <n v="67"/>
    <n v="2"/>
    <n v="70"/>
    <n v="2"/>
    <n v="70"/>
    <n v="2"/>
    <n v="0"/>
    <n v="0"/>
    <n v="0"/>
    <n v="0"/>
    <n v="0"/>
    <n v="0"/>
  </r>
  <r>
    <x v="3"/>
    <x v="29"/>
    <s v="URBANOS"/>
    <x v="3"/>
    <x v="4"/>
    <x v="0"/>
    <x v="14"/>
    <n v="58"/>
    <n v="46"/>
    <n v="104"/>
    <n v="0"/>
    <n v="0"/>
    <n v="0"/>
    <n v="0"/>
    <n v="8"/>
    <n v="8"/>
    <n v="0"/>
    <n v="2"/>
    <n v="0"/>
    <n v="0"/>
    <n v="0"/>
    <n v="0"/>
    <n v="0"/>
    <n v="0"/>
    <n v="0"/>
    <n v="0"/>
    <n v="0"/>
    <n v="0"/>
    <n v="0"/>
    <n v="0"/>
    <n v="0"/>
    <n v="0"/>
  </r>
  <r>
    <x v="3"/>
    <x v="29"/>
    <s v="URBANOS"/>
    <x v="3"/>
    <x v="6"/>
    <x v="2"/>
    <x v="32"/>
    <n v="169"/>
    <n v="153"/>
    <n v="322"/>
    <n v="0"/>
    <n v="0"/>
    <n v="0"/>
    <n v="0"/>
    <n v="2"/>
    <n v="2"/>
    <n v="26"/>
    <n v="3"/>
    <n v="18"/>
    <n v="18"/>
    <n v="102"/>
    <n v="8"/>
    <n v="139"/>
    <n v="9"/>
    <n v="81"/>
    <n v="9"/>
    <n v="0"/>
    <n v="0"/>
    <n v="0"/>
    <n v="0"/>
    <n v="0"/>
    <n v="0"/>
  </r>
  <r>
    <x v="3"/>
    <x v="29"/>
    <s v="URBANOS"/>
    <x v="3"/>
    <x v="0"/>
    <x v="0"/>
    <x v="1"/>
    <n v="38"/>
    <n v="24"/>
    <n v="62"/>
    <n v="0"/>
    <n v="0"/>
    <n v="0"/>
    <n v="0"/>
    <n v="7"/>
    <n v="7"/>
    <n v="7"/>
    <n v="1"/>
    <n v="0"/>
    <n v="0"/>
    <n v="0"/>
    <n v="0"/>
    <n v="0"/>
    <n v="0"/>
    <n v="0"/>
    <n v="0"/>
    <n v="0"/>
    <n v="0"/>
    <n v="0"/>
    <n v="0"/>
    <n v="0"/>
    <n v="0"/>
  </r>
  <r>
    <x v="3"/>
    <x v="29"/>
    <s v="URBANOS"/>
    <x v="3"/>
    <x v="1"/>
    <x v="3"/>
    <x v="16"/>
    <n v="465"/>
    <n v="399"/>
    <n v="864"/>
    <n v="0"/>
    <n v="0"/>
    <n v="0"/>
    <n v="0"/>
    <n v="39"/>
    <n v="39"/>
    <n v="39"/>
    <n v="10"/>
    <n v="41"/>
    <n v="39"/>
    <n v="88"/>
    <n v="3"/>
    <n v="352"/>
    <n v="13"/>
    <n v="424"/>
    <n v="18"/>
    <n v="0"/>
    <n v="0"/>
    <n v="0"/>
    <n v="0"/>
    <n v="0"/>
    <n v="0"/>
  </r>
  <r>
    <x v="3"/>
    <x v="29"/>
    <s v="URBANOS"/>
    <x v="3"/>
    <x v="1"/>
    <x v="1"/>
    <x v="2"/>
    <n v="12"/>
    <n v="8"/>
    <n v="20"/>
    <n v="0"/>
    <n v="0"/>
    <n v="0"/>
    <n v="0"/>
    <n v="3"/>
    <n v="3"/>
    <n v="0"/>
    <n v="3"/>
    <n v="0"/>
    <n v="0"/>
    <n v="0"/>
    <n v="0"/>
    <n v="0"/>
    <n v="0"/>
    <n v="20"/>
    <n v="0"/>
    <n v="0"/>
    <n v="0"/>
    <n v="0"/>
    <n v="0"/>
    <n v="0"/>
    <n v="0"/>
  </r>
  <r>
    <x v="3"/>
    <x v="29"/>
    <s v="URBANOS"/>
    <x v="3"/>
    <x v="1"/>
    <x v="0"/>
    <x v="4"/>
    <n v="373"/>
    <n v="365"/>
    <n v="738"/>
    <n v="0"/>
    <n v="0"/>
    <n v="0"/>
    <n v="1"/>
    <n v="31"/>
    <n v="32"/>
    <n v="32"/>
    <n v="15"/>
    <n v="41"/>
    <n v="32"/>
    <n v="67"/>
    <n v="0"/>
    <n v="292"/>
    <n v="2"/>
    <n v="379"/>
    <n v="14"/>
    <n v="0"/>
    <n v="0"/>
    <n v="0"/>
    <n v="0"/>
    <n v="0"/>
    <n v="0"/>
  </r>
  <r>
    <x v="3"/>
    <x v="29"/>
    <s v="URBANOS"/>
    <x v="3"/>
    <x v="1"/>
    <x v="2"/>
    <x v="17"/>
    <n v="39"/>
    <n v="33"/>
    <n v="72"/>
    <n v="0"/>
    <n v="0"/>
    <n v="0"/>
    <n v="0"/>
    <n v="3"/>
    <n v="3"/>
    <n v="3"/>
    <n v="3"/>
    <n v="3"/>
    <n v="3"/>
    <n v="71"/>
    <n v="2"/>
    <n v="1"/>
    <n v="0"/>
    <n v="0"/>
    <n v="0"/>
    <n v="0"/>
    <n v="0"/>
    <n v="0"/>
    <n v="0"/>
    <n v="0"/>
    <n v="0"/>
  </r>
  <r>
    <x v="3"/>
    <x v="29"/>
    <s v="URBANOS"/>
    <x v="3"/>
    <x v="2"/>
    <x v="3"/>
    <x v="19"/>
    <n v="1529"/>
    <n v="1464"/>
    <n v="2993"/>
    <n v="0"/>
    <n v="0"/>
    <n v="0"/>
    <n v="34"/>
    <n v="97"/>
    <n v="131"/>
    <n v="131"/>
    <n v="16"/>
    <n v="142"/>
    <n v="130"/>
    <n v="497"/>
    <n v="21"/>
    <n v="500"/>
    <n v="21"/>
    <n v="491"/>
    <n v="22"/>
    <n v="535"/>
    <n v="21"/>
    <n v="471"/>
    <n v="21"/>
    <n v="499"/>
    <n v="21"/>
  </r>
  <r>
    <x v="3"/>
    <x v="29"/>
    <s v="URBANOS"/>
    <x v="3"/>
    <x v="2"/>
    <x v="0"/>
    <x v="7"/>
    <n v="1265"/>
    <n v="1156"/>
    <n v="2421"/>
    <n v="0"/>
    <n v="0"/>
    <n v="0"/>
    <n v="23"/>
    <n v="81"/>
    <n v="104"/>
    <n v="104"/>
    <n v="18"/>
    <n v="146"/>
    <n v="106"/>
    <n v="412"/>
    <n v="15"/>
    <n v="400"/>
    <n v="14"/>
    <n v="386"/>
    <n v="15"/>
    <n v="427"/>
    <n v="14"/>
    <n v="415"/>
    <n v="15"/>
    <n v="381"/>
    <n v="14"/>
  </r>
  <r>
    <x v="3"/>
    <x v="29"/>
    <s v="URBANOS"/>
    <x v="3"/>
    <x v="2"/>
    <x v="0"/>
    <x v="8"/>
    <n v="9"/>
    <n v="10"/>
    <n v="19"/>
    <n v="0"/>
    <n v="0"/>
    <n v="0"/>
    <n v="0"/>
    <n v="1"/>
    <n v="1"/>
    <n v="1"/>
    <n v="1"/>
    <n v="1"/>
    <n v="1"/>
    <n v="3"/>
    <n v="0"/>
    <n v="4"/>
    <n v="0"/>
    <n v="5"/>
    <n v="0"/>
    <n v="3"/>
    <n v="0"/>
    <n v="2"/>
    <n v="0"/>
    <n v="2"/>
    <n v="0"/>
  </r>
  <r>
    <x v="3"/>
    <x v="29"/>
    <s v="URBANOS"/>
    <x v="3"/>
    <x v="3"/>
    <x v="3"/>
    <x v="26"/>
    <n v="303"/>
    <n v="301"/>
    <n v="604"/>
    <n v="74"/>
    <n v="69"/>
    <n v="143"/>
    <n v="12"/>
    <n v="22"/>
    <n v="34"/>
    <n v="19"/>
    <n v="1"/>
    <n v="19"/>
    <n v="19"/>
    <n v="221"/>
    <n v="6"/>
    <n v="200"/>
    <n v="6"/>
    <n v="183"/>
    <n v="7"/>
    <n v="0"/>
    <n v="0"/>
    <n v="0"/>
    <n v="0"/>
    <n v="0"/>
    <n v="0"/>
  </r>
  <r>
    <x v="3"/>
    <x v="29"/>
    <s v="URBANOS"/>
    <x v="3"/>
    <x v="3"/>
    <x v="3"/>
    <x v="10"/>
    <n v="121"/>
    <n v="131"/>
    <n v="252"/>
    <n v="21"/>
    <n v="22"/>
    <n v="43"/>
    <n v="5"/>
    <n v="8"/>
    <n v="13"/>
    <n v="13"/>
    <n v="2"/>
    <n v="13"/>
    <n v="13"/>
    <n v="97"/>
    <n v="5"/>
    <n v="84"/>
    <n v="5"/>
    <n v="71"/>
    <n v="3"/>
    <n v="0"/>
    <n v="0"/>
    <n v="0"/>
    <n v="0"/>
    <n v="0"/>
    <n v="0"/>
  </r>
  <r>
    <x v="3"/>
    <x v="29"/>
    <s v="URBANOS"/>
    <x v="3"/>
    <x v="3"/>
    <x v="0"/>
    <x v="12"/>
    <n v="90"/>
    <n v="104"/>
    <n v="194"/>
    <n v="29"/>
    <n v="40"/>
    <n v="69"/>
    <n v="5"/>
    <n v="4"/>
    <n v="9"/>
    <n v="7"/>
    <n v="1"/>
    <n v="7"/>
    <n v="7"/>
    <n v="58"/>
    <n v="2"/>
    <n v="78"/>
    <n v="3"/>
    <n v="58"/>
    <n v="2"/>
    <n v="0"/>
    <n v="0"/>
    <n v="0"/>
    <n v="0"/>
    <n v="0"/>
    <n v="0"/>
  </r>
  <r>
    <x v="3"/>
    <x v="29"/>
    <s v="URBANOS"/>
    <x v="3"/>
    <x v="3"/>
    <x v="0"/>
    <x v="27"/>
    <n v="301"/>
    <n v="283"/>
    <n v="584"/>
    <n v="95"/>
    <n v="76"/>
    <n v="171"/>
    <n v="16"/>
    <n v="8"/>
    <n v="24"/>
    <n v="16"/>
    <n v="1"/>
    <n v="21"/>
    <n v="21"/>
    <n v="223"/>
    <n v="6"/>
    <n v="203"/>
    <n v="5"/>
    <n v="158"/>
    <n v="5"/>
    <n v="0"/>
    <n v="0"/>
    <n v="0"/>
    <n v="0"/>
    <n v="0"/>
    <n v="0"/>
  </r>
  <r>
    <x v="3"/>
    <x v="29"/>
    <s v="URBANOS"/>
    <x v="3"/>
    <x v="3"/>
    <x v="0"/>
    <x v="22"/>
    <n v="260"/>
    <n v="267"/>
    <n v="527"/>
    <n v="66"/>
    <n v="58"/>
    <n v="124"/>
    <n v="11"/>
    <n v="13"/>
    <n v="24"/>
    <n v="15"/>
    <n v="1"/>
    <n v="15"/>
    <n v="15"/>
    <n v="187"/>
    <n v="5"/>
    <n v="186"/>
    <n v="5"/>
    <n v="154"/>
    <n v="5"/>
    <n v="0"/>
    <n v="0"/>
    <n v="0"/>
    <n v="0"/>
    <n v="0"/>
    <n v="0"/>
  </r>
  <r>
    <x v="3"/>
    <x v="29"/>
    <s v="URBANOS"/>
    <x v="3"/>
    <x v="3"/>
    <x v="0"/>
    <x v="13"/>
    <n v="24"/>
    <n v="21"/>
    <n v="45"/>
    <n v="6"/>
    <n v="3"/>
    <n v="9"/>
    <n v="1"/>
    <n v="2"/>
    <n v="3"/>
    <n v="3"/>
    <n v="1"/>
    <n v="6"/>
    <n v="3"/>
    <n v="18"/>
    <n v="1"/>
    <n v="14"/>
    <n v="1"/>
    <n v="13"/>
    <n v="1"/>
    <n v="0"/>
    <n v="0"/>
    <n v="0"/>
    <n v="0"/>
    <n v="0"/>
    <n v="0"/>
  </r>
  <r>
    <x v="3"/>
    <x v="30"/>
    <s v="SEMIURBANOS"/>
    <x v="3"/>
    <x v="1"/>
    <x v="3"/>
    <x v="16"/>
    <n v="48"/>
    <n v="43"/>
    <n v="91"/>
    <n v="0"/>
    <n v="0"/>
    <n v="0"/>
    <n v="0"/>
    <n v="5"/>
    <n v="5"/>
    <n v="5"/>
    <n v="1"/>
    <n v="5"/>
    <n v="5"/>
    <n v="10"/>
    <n v="1"/>
    <n v="31"/>
    <n v="2"/>
    <n v="50"/>
    <n v="2"/>
    <n v="0"/>
    <n v="0"/>
    <n v="0"/>
    <n v="0"/>
    <n v="0"/>
    <n v="0"/>
  </r>
  <r>
    <x v="3"/>
    <x v="30"/>
    <s v="SEMIURBANOS"/>
    <x v="3"/>
    <x v="1"/>
    <x v="1"/>
    <x v="2"/>
    <n v="5"/>
    <n v="9"/>
    <n v="14"/>
    <n v="0"/>
    <n v="0"/>
    <n v="0"/>
    <n v="0"/>
    <n v="1"/>
    <n v="1"/>
    <n v="0"/>
    <n v="2"/>
    <n v="0"/>
    <n v="0"/>
    <n v="0"/>
    <n v="0"/>
    <n v="0"/>
    <n v="0"/>
    <n v="14"/>
    <n v="0"/>
    <n v="0"/>
    <n v="0"/>
    <n v="0"/>
    <n v="0"/>
    <n v="0"/>
    <n v="0"/>
  </r>
  <r>
    <x v="3"/>
    <x v="30"/>
    <s v="SEMIURBANOS"/>
    <x v="3"/>
    <x v="1"/>
    <x v="0"/>
    <x v="4"/>
    <n v="172"/>
    <n v="169"/>
    <n v="341"/>
    <n v="0"/>
    <n v="0"/>
    <n v="0"/>
    <n v="0"/>
    <n v="15"/>
    <n v="15"/>
    <n v="15"/>
    <n v="8"/>
    <n v="20"/>
    <n v="15"/>
    <n v="16"/>
    <n v="0"/>
    <n v="121"/>
    <n v="1"/>
    <n v="204"/>
    <n v="7"/>
    <n v="0"/>
    <n v="0"/>
    <n v="0"/>
    <n v="0"/>
    <n v="0"/>
    <n v="0"/>
  </r>
  <r>
    <x v="3"/>
    <x v="30"/>
    <s v="SEMIURBANOS"/>
    <x v="3"/>
    <x v="2"/>
    <x v="3"/>
    <x v="19"/>
    <n v="436"/>
    <n v="414"/>
    <n v="850"/>
    <n v="0"/>
    <n v="0"/>
    <n v="0"/>
    <n v="14"/>
    <n v="25"/>
    <n v="39"/>
    <n v="39"/>
    <n v="4"/>
    <n v="42"/>
    <n v="40"/>
    <n v="138"/>
    <n v="6"/>
    <n v="145"/>
    <n v="7"/>
    <n v="132"/>
    <n v="6"/>
    <n v="144"/>
    <n v="6"/>
    <n v="152"/>
    <n v="7"/>
    <n v="139"/>
    <n v="7"/>
  </r>
  <r>
    <x v="3"/>
    <x v="30"/>
    <s v="SEMIURBANOS"/>
    <x v="3"/>
    <x v="2"/>
    <x v="1"/>
    <x v="6"/>
    <n v="3"/>
    <n v="4"/>
    <n v="7"/>
    <n v="0"/>
    <n v="0"/>
    <n v="0"/>
    <n v="0"/>
    <n v="1"/>
    <n v="1"/>
    <n v="0"/>
    <n v="1"/>
    <n v="0"/>
    <n v="0"/>
    <n v="0"/>
    <n v="0"/>
    <n v="2"/>
    <n v="0"/>
    <n v="1"/>
    <n v="0"/>
    <n v="3"/>
    <n v="0"/>
    <n v="0"/>
    <n v="0"/>
    <n v="1"/>
    <n v="0"/>
  </r>
  <r>
    <x v="3"/>
    <x v="30"/>
    <s v="SEMIURBANOS"/>
    <x v="3"/>
    <x v="2"/>
    <x v="0"/>
    <x v="7"/>
    <n v="478"/>
    <n v="467"/>
    <n v="945"/>
    <n v="0"/>
    <n v="0"/>
    <n v="0"/>
    <n v="11"/>
    <n v="39"/>
    <n v="50"/>
    <n v="50"/>
    <n v="12"/>
    <n v="70"/>
    <n v="50"/>
    <n v="144"/>
    <n v="6"/>
    <n v="168"/>
    <n v="6"/>
    <n v="146"/>
    <n v="6"/>
    <n v="170"/>
    <n v="6"/>
    <n v="162"/>
    <n v="6"/>
    <n v="155"/>
    <n v="6"/>
  </r>
  <r>
    <x v="3"/>
    <x v="30"/>
    <s v="SEMIURBANOS"/>
    <x v="3"/>
    <x v="2"/>
    <x v="0"/>
    <x v="8"/>
    <n v="9"/>
    <n v="9"/>
    <n v="18"/>
    <n v="0"/>
    <n v="0"/>
    <n v="0"/>
    <n v="1"/>
    <n v="0"/>
    <n v="1"/>
    <n v="1"/>
    <n v="1"/>
    <n v="2"/>
    <n v="1"/>
    <n v="1"/>
    <n v="0"/>
    <n v="2"/>
    <n v="0"/>
    <n v="5"/>
    <n v="0"/>
    <n v="4"/>
    <n v="0"/>
    <n v="4"/>
    <n v="0"/>
    <n v="2"/>
    <n v="0"/>
  </r>
  <r>
    <x v="3"/>
    <x v="30"/>
    <s v="SEMIURBANOS"/>
    <x v="3"/>
    <x v="3"/>
    <x v="3"/>
    <x v="26"/>
    <n v="83"/>
    <n v="63"/>
    <n v="146"/>
    <n v="13"/>
    <n v="20"/>
    <n v="33"/>
    <n v="7"/>
    <n v="7"/>
    <n v="14"/>
    <n v="6"/>
    <n v="1"/>
    <n v="6"/>
    <n v="6"/>
    <n v="51"/>
    <n v="2"/>
    <n v="49"/>
    <n v="2"/>
    <n v="46"/>
    <n v="2"/>
    <n v="0"/>
    <n v="0"/>
    <n v="0"/>
    <n v="0"/>
    <n v="0"/>
    <n v="0"/>
  </r>
  <r>
    <x v="3"/>
    <x v="30"/>
    <s v="SEMIURBANOS"/>
    <x v="3"/>
    <x v="3"/>
    <x v="3"/>
    <x v="10"/>
    <n v="148"/>
    <n v="120"/>
    <n v="268"/>
    <n v="36"/>
    <n v="29"/>
    <n v="65"/>
    <n v="12"/>
    <n v="4"/>
    <n v="16"/>
    <n v="16"/>
    <n v="4"/>
    <n v="17"/>
    <n v="16"/>
    <n v="92"/>
    <n v="6"/>
    <n v="98"/>
    <n v="6"/>
    <n v="78"/>
    <n v="4"/>
    <n v="0"/>
    <n v="0"/>
    <n v="0"/>
    <n v="0"/>
    <n v="0"/>
    <n v="0"/>
  </r>
  <r>
    <x v="3"/>
    <x v="30"/>
    <s v="SEMIURBANOS"/>
    <x v="3"/>
    <x v="3"/>
    <x v="0"/>
    <x v="22"/>
    <n v="128"/>
    <n v="123"/>
    <n v="251"/>
    <n v="20"/>
    <n v="39"/>
    <n v="59"/>
    <n v="5"/>
    <n v="10"/>
    <n v="15"/>
    <n v="8"/>
    <n v="1"/>
    <n v="8"/>
    <n v="8"/>
    <n v="93"/>
    <n v="3"/>
    <n v="70"/>
    <n v="2"/>
    <n v="88"/>
    <n v="3"/>
    <n v="0"/>
    <n v="0"/>
    <n v="0"/>
    <n v="0"/>
    <n v="0"/>
    <n v="0"/>
  </r>
  <r>
    <x v="3"/>
    <x v="31"/>
    <s v="SEMIURBANOS"/>
    <x v="3"/>
    <x v="1"/>
    <x v="3"/>
    <x v="16"/>
    <n v="24"/>
    <n v="27"/>
    <n v="51"/>
    <n v="0"/>
    <n v="0"/>
    <n v="0"/>
    <n v="0"/>
    <n v="3"/>
    <n v="3"/>
    <n v="3"/>
    <n v="1"/>
    <n v="3"/>
    <n v="3"/>
    <n v="20"/>
    <n v="1"/>
    <n v="13"/>
    <n v="1"/>
    <n v="18"/>
    <n v="1"/>
    <n v="0"/>
    <n v="0"/>
    <n v="0"/>
    <n v="0"/>
    <n v="0"/>
    <n v="0"/>
  </r>
  <r>
    <x v="3"/>
    <x v="31"/>
    <s v="SEMIURBANOS"/>
    <x v="3"/>
    <x v="1"/>
    <x v="1"/>
    <x v="43"/>
    <n v="9"/>
    <n v="10"/>
    <n v="19"/>
    <n v="0"/>
    <n v="0"/>
    <n v="0"/>
    <n v="0"/>
    <n v="1"/>
    <n v="1"/>
    <n v="0"/>
    <n v="1"/>
    <n v="0"/>
    <n v="0"/>
    <n v="0"/>
    <n v="0"/>
    <n v="0"/>
    <n v="0"/>
    <n v="19"/>
    <n v="0"/>
    <n v="0"/>
    <n v="0"/>
    <n v="0"/>
    <n v="0"/>
    <n v="0"/>
    <n v="0"/>
  </r>
  <r>
    <x v="3"/>
    <x v="31"/>
    <s v="SEMIURBANOS"/>
    <x v="3"/>
    <x v="1"/>
    <x v="1"/>
    <x v="2"/>
    <n v="1"/>
    <n v="4"/>
    <n v="5"/>
    <n v="0"/>
    <n v="0"/>
    <n v="0"/>
    <n v="0"/>
    <n v="1"/>
    <n v="1"/>
    <n v="0"/>
    <n v="1"/>
    <n v="0"/>
    <n v="0"/>
    <n v="0"/>
    <n v="0"/>
    <n v="0"/>
    <n v="0"/>
    <n v="5"/>
    <n v="0"/>
    <n v="0"/>
    <n v="0"/>
    <n v="0"/>
    <n v="0"/>
    <n v="0"/>
    <n v="0"/>
  </r>
  <r>
    <x v="3"/>
    <x v="31"/>
    <s v="SEMIURBANOS"/>
    <x v="3"/>
    <x v="1"/>
    <x v="0"/>
    <x v="4"/>
    <n v="40"/>
    <n v="31"/>
    <n v="71"/>
    <n v="0"/>
    <n v="0"/>
    <n v="0"/>
    <n v="0"/>
    <n v="3"/>
    <n v="3"/>
    <n v="3"/>
    <n v="3"/>
    <n v="5"/>
    <n v="3"/>
    <n v="16"/>
    <n v="0"/>
    <n v="25"/>
    <n v="0"/>
    <n v="30"/>
    <n v="0"/>
    <n v="0"/>
    <n v="0"/>
    <n v="0"/>
    <n v="0"/>
    <n v="0"/>
    <n v="0"/>
  </r>
  <r>
    <x v="3"/>
    <x v="31"/>
    <s v="SEMIURBANOS"/>
    <x v="3"/>
    <x v="2"/>
    <x v="3"/>
    <x v="19"/>
    <n v="44"/>
    <n v="35"/>
    <n v="79"/>
    <n v="0"/>
    <n v="0"/>
    <n v="0"/>
    <n v="2"/>
    <n v="4"/>
    <n v="6"/>
    <n v="6"/>
    <n v="1"/>
    <n v="6"/>
    <n v="6"/>
    <n v="11"/>
    <n v="1"/>
    <n v="11"/>
    <n v="1"/>
    <n v="9"/>
    <n v="1"/>
    <n v="14"/>
    <n v="1"/>
    <n v="17"/>
    <n v="1"/>
    <n v="17"/>
    <n v="1"/>
  </r>
  <r>
    <x v="3"/>
    <x v="31"/>
    <s v="SEMIURBANOS"/>
    <x v="3"/>
    <x v="2"/>
    <x v="0"/>
    <x v="7"/>
    <n v="111"/>
    <n v="114"/>
    <n v="225"/>
    <n v="0"/>
    <n v="0"/>
    <n v="0"/>
    <n v="5"/>
    <n v="6"/>
    <n v="11"/>
    <n v="11"/>
    <n v="4"/>
    <n v="16"/>
    <n v="12"/>
    <n v="38"/>
    <n v="1"/>
    <n v="31"/>
    <n v="1"/>
    <n v="40"/>
    <n v="1"/>
    <n v="38"/>
    <n v="1"/>
    <n v="42"/>
    <n v="1"/>
    <n v="36"/>
    <n v="1"/>
  </r>
  <r>
    <x v="3"/>
    <x v="31"/>
    <s v="SEMIURBANOS"/>
    <x v="3"/>
    <x v="3"/>
    <x v="3"/>
    <x v="10"/>
    <n v="63"/>
    <n v="53"/>
    <n v="116"/>
    <n v="15"/>
    <n v="24"/>
    <n v="39"/>
    <n v="4"/>
    <n v="2"/>
    <n v="6"/>
    <n v="6"/>
    <n v="1"/>
    <n v="6"/>
    <n v="6"/>
    <n v="43"/>
    <n v="2"/>
    <n v="40"/>
    <n v="2"/>
    <n v="33"/>
    <n v="2"/>
    <n v="0"/>
    <n v="0"/>
    <n v="0"/>
    <n v="0"/>
    <n v="0"/>
    <n v="0"/>
  </r>
  <r>
    <x v="3"/>
    <x v="31"/>
    <s v="SEMIURBANOS"/>
    <x v="3"/>
    <x v="3"/>
    <x v="0"/>
    <x v="12"/>
    <n v="34"/>
    <n v="27"/>
    <n v="61"/>
    <n v="8"/>
    <n v="8"/>
    <n v="16"/>
    <n v="4"/>
    <n v="3"/>
    <n v="7"/>
    <n v="3"/>
    <n v="1"/>
    <n v="3"/>
    <n v="3"/>
    <n v="26"/>
    <n v="1"/>
    <n v="13"/>
    <n v="1"/>
    <n v="22"/>
    <n v="1"/>
    <n v="0"/>
    <n v="0"/>
    <n v="0"/>
    <n v="0"/>
    <n v="0"/>
    <n v="0"/>
  </r>
  <r>
    <x v="3"/>
    <x v="32"/>
    <s v="URBANOS"/>
    <x v="3"/>
    <x v="4"/>
    <x v="0"/>
    <x v="14"/>
    <n v="67"/>
    <n v="34"/>
    <n v="101"/>
    <n v="0"/>
    <n v="0"/>
    <n v="0"/>
    <n v="0"/>
    <n v="7"/>
    <n v="7"/>
    <n v="0"/>
    <n v="2"/>
    <n v="0"/>
    <n v="0"/>
    <n v="0"/>
    <n v="0"/>
    <n v="0"/>
    <n v="0"/>
    <n v="0"/>
    <n v="0"/>
    <n v="0"/>
    <n v="0"/>
    <n v="0"/>
    <n v="0"/>
    <n v="0"/>
    <n v="0"/>
  </r>
  <r>
    <x v="3"/>
    <x v="32"/>
    <s v="URBANOS"/>
    <x v="3"/>
    <x v="6"/>
    <x v="2"/>
    <x v="32"/>
    <n v="27"/>
    <n v="30"/>
    <n v="57"/>
    <n v="0"/>
    <n v="0"/>
    <n v="0"/>
    <n v="0"/>
    <n v="1"/>
    <n v="1"/>
    <n v="5"/>
    <n v="1"/>
    <n v="5"/>
    <n v="5"/>
    <n v="10"/>
    <n v="2"/>
    <n v="21"/>
    <n v="1"/>
    <n v="26"/>
    <n v="2"/>
    <n v="0"/>
    <n v="0"/>
    <n v="0"/>
    <n v="0"/>
    <n v="0"/>
    <n v="0"/>
  </r>
  <r>
    <x v="3"/>
    <x v="32"/>
    <s v="URBANOS"/>
    <x v="3"/>
    <x v="0"/>
    <x v="0"/>
    <x v="1"/>
    <n v="74"/>
    <n v="96"/>
    <n v="170"/>
    <n v="0"/>
    <n v="0"/>
    <n v="0"/>
    <n v="0"/>
    <n v="8"/>
    <n v="8"/>
    <n v="8"/>
    <n v="1"/>
    <n v="0"/>
    <n v="0"/>
    <n v="0"/>
    <n v="0"/>
    <n v="0"/>
    <n v="0"/>
    <n v="0"/>
    <n v="0"/>
    <n v="0"/>
    <n v="0"/>
    <n v="0"/>
    <n v="0"/>
    <n v="0"/>
    <n v="0"/>
  </r>
  <r>
    <x v="3"/>
    <x v="32"/>
    <s v="URBANOS"/>
    <x v="3"/>
    <x v="1"/>
    <x v="3"/>
    <x v="16"/>
    <n v="159"/>
    <n v="183"/>
    <n v="342"/>
    <n v="0"/>
    <n v="0"/>
    <n v="0"/>
    <n v="0"/>
    <n v="17"/>
    <n v="17"/>
    <n v="17"/>
    <n v="4"/>
    <n v="17"/>
    <n v="17"/>
    <n v="59"/>
    <n v="3"/>
    <n v="119"/>
    <n v="5"/>
    <n v="164"/>
    <n v="8"/>
    <n v="0"/>
    <n v="0"/>
    <n v="0"/>
    <n v="0"/>
    <n v="0"/>
    <n v="0"/>
  </r>
  <r>
    <x v="3"/>
    <x v="32"/>
    <s v="URBANOS"/>
    <x v="3"/>
    <x v="1"/>
    <x v="1"/>
    <x v="2"/>
    <n v="7"/>
    <n v="9"/>
    <n v="16"/>
    <n v="0"/>
    <n v="0"/>
    <n v="0"/>
    <n v="0"/>
    <n v="2"/>
    <n v="2"/>
    <n v="0"/>
    <n v="2"/>
    <n v="0"/>
    <n v="0"/>
    <n v="0"/>
    <n v="0"/>
    <n v="0"/>
    <n v="0"/>
    <n v="16"/>
    <n v="0"/>
    <n v="0"/>
    <n v="0"/>
    <n v="0"/>
    <n v="0"/>
    <n v="0"/>
    <n v="0"/>
  </r>
  <r>
    <x v="3"/>
    <x v="32"/>
    <s v="URBANOS"/>
    <x v="3"/>
    <x v="1"/>
    <x v="0"/>
    <x v="4"/>
    <n v="397"/>
    <n v="427"/>
    <n v="824"/>
    <n v="0"/>
    <n v="0"/>
    <n v="0"/>
    <n v="0"/>
    <n v="34"/>
    <n v="34"/>
    <n v="34"/>
    <n v="18"/>
    <n v="38"/>
    <n v="34"/>
    <n v="60"/>
    <n v="0"/>
    <n v="342"/>
    <n v="5"/>
    <n v="422"/>
    <n v="13"/>
    <n v="0"/>
    <n v="0"/>
    <n v="0"/>
    <n v="0"/>
    <n v="0"/>
    <n v="0"/>
  </r>
  <r>
    <x v="3"/>
    <x v="32"/>
    <s v="URBANOS"/>
    <x v="3"/>
    <x v="2"/>
    <x v="3"/>
    <x v="19"/>
    <n v="870"/>
    <n v="884"/>
    <n v="1754"/>
    <n v="0"/>
    <n v="0"/>
    <n v="0"/>
    <n v="23"/>
    <n v="54"/>
    <n v="77"/>
    <n v="77"/>
    <n v="9"/>
    <n v="93"/>
    <n v="81"/>
    <n v="274"/>
    <n v="12"/>
    <n v="287"/>
    <n v="13"/>
    <n v="306"/>
    <n v="13"/>
    <n v="285"/>
    <n v="11"/>
    <n v="298"/>
    <n v="12"/>
    <n v="304"/>
    <n v="12"/>
  </r>
  <r>
    <x v="3"/>
    <x v="32"/>
    <s v="URBANOS"/>
    <x v="3"/>
    <x v="2"/>
    <x v="0"/>
    <x v="7"/>
    <n v="1095"/>
    <n v="995"/>
    <n v="2090"/>
    <n v="0"/>
    <n v="0"/>
    <n v="0"/>
    <n v="16"/>
    <n v="79"/>
    <n v="95"/>
    <n v="95"/>
    <n v="16"/>
    <n v="130"/>
    <n v="96"/>
    <n v="349"/>
    <n v="16"/>
    <n v="341"/>
    <n v="16"/>
    <n v="369"/>
    <n v="14"/>
    <n v="336"/>
    <n v="14"/>
    <n v="375"/>
    <n v="16"/>
    <n v="320"/>
    <n v="15"/>
  </r>
  <r>
    <x v="3"/>
    <x v="32"/>
    <s v="URBANOS"/>
    <x v="3"/>
    <x v="3"/>
    <x v="3"/>
    <x v="26"/>
    <n v="122"/>
    <n v="100"/>
    <n v="222"/>
    <n v="25"/>
    <n v="32"/>
    <n v="57"/>
    <n v="8"/>
    <n v="8"/>
    <n v="16"/>
    <n v="8"/>
    <n v="1"/>
    <n v="10"/>
    <n v="10"/>
    <n v="73"/>
    <n v="3"/>
    <n v="70"/>
    <n v="2"/>
    <n v="79"/>
    <n v="3"/>
    <n v="0"/>
    <n v="0"/>
    <n v="0"/>
    <n v="0"/>
    <n v="0"/>
    <n v="0"/>
  </r>
  <r>
    <x v="3"/>
    <x v="32"/>
    <s v="URBANOS"/>
    <x v="3"/>
    <x v="3"/>
    <x v="3"/>
    <x v="10"/>
    <n v="83"/>
    <n v="69"/>
    <n v="152"/>
    <n v="18"/>
    <n v="17"/>
    <n v="35"/>
    <n v="7"/>
    <n v="3"/>
    <n v="10"/>
    <n v="11"/>
    <n v="3"/>
    <n v="9"/>
    <n v="9"/>
    <n v="56"/>
    <n v="4"/>
    <n v="55"/>
    <n v="4"/>
    <n v="41"/>
    <n v="3"/>
    <n v="0"/>
    <n v="0"/>
    <n v="0"/>
    <n v="0"/>
    <n v="0"/>
    <n v="0"/>
  </r>
  <r>
    <x v="3"/>
    <x v="32"/>
    <s v="URBANOS"/>
    <x v="3"/>
    <x v="3"/>
    <x v="0"/>
    <x v="12"/>
    <n v="563"/>
    <n v="587"/>
    <n v="1150"/>
    <n v="174"/>
    <n v="182"/>
    <n v="356"/>
    <n v="35"/>
    <n v="35"/>
    <n v="70"/>
    <n v="35"/>
    <n v="3"/>
    <n v="53"/>
    <n v="53"/>
    <n v="389"/>
    <n v="11"/>
    <n v="394"/>
    <n v="12"/>
    <n v="367"/>
    <n v="12"/>
    <n v="0"/>
    <n v="0"/>
    <n v="0"/>
    <n v="0"/>
    <n v="0"/>
    <n v="0"/>
  </r>
  <r>
    <x v="3"/>
    <x v="32"/>
    <s v="URBANOS"/>
    <x v="3"/>
    <x v="3"/>
    <x v="0"/>
    <x v="27"/>
    <n v="110"/>
    <n v="96"/>
    <n v="206"/>
    <n v="21"/>
    <n v="33"/>
    <n v="54"/>
    <n v="5"/>
    <n v="5"/>
    <n v="10"/>
    <n v="6"/>
    <n v="1"/>
    <n v="6"/>
    <n v="6"/>
    <n v="66"/>
    <n v="2"/>
    <n v="74"/>
    <n v="2"/>
    <n v="66"/>
    <n v="2"/>
    <n v="0"/>
    <n v="0"/>
    <n v="0"/>
    <n v="0"/>
    <n v="0"/>
    <n v="0"/>
  </r>
  <r>
    <x v="4"/>
    <x v="33"/>
    <s v="SERRANOS"/>
    <x v="2"/>
    <x v="4"/>
    <x v="0"/>
    <x v="14"/>
    <n v="21"/>
    <n v="32"/>
    <n v="53"/>
    <n v="0"/>
    <n v="0"/>
    <n v="0"/>
    <n v="0"/>
    <n v="4"/>
    <n v="4"/>
    <n v="0"/>
    <n v="1"/>
    <n v="0"/>
    <n v="0"/>
    <n v="0"/>
    <n v="0"/>
    <n v="0"/>
    <n v="0"/>
    <n v="0"/>
    <n v="0"/>
    <n v="0"/>
    <n v="0"/>
    <n v="0"/>
    <n v="0"/>
    <n v="0"/>
    <n v="0"/>
  </r>
  <r>
    <x v="4"/>
    <x v="33"/>
    <s v="SERRANOS"/>
    <x v="2"/>
    <x v="0"/>
    <x v="0"/>
    <x v="0"/>
    <n v="14"/>
    <n v="8"/>
    <n v="22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</r>
  <r>
    <x v="4"/>
    <x v="33"/>
    <s v="SERRANOS"/>
    <x v="2"/>
    <x v="0"/>
    <x v="0"/>
    <x v="1"/>
    <n v="105"/>
    <n v="108"/>
    <n v="213"/>
    <n v="0"/>
    <n v="0"/>
    <n v="0"/>
    <n v="0"/>
    <n v="20"/>
    <n v="20"/>
    <n v="20"/>
    <n v="2"/>
    <n v="0"/>
    <n v="0"/>
    <n v="0"/>
    <n v="0"/>
    <n v="0"/>
    <n v="0"/>
    <n v="0"/>
    <n v="0"/>
    <n v="0"/>
    <n v="0"/>
    <n v="0"/>
    <n v="0"/>
    <n v="0"/>
    <n v="0"/>
  </r>
  <r>
    <x v="4"/>
    <x v="33"/>
    <s v="SERRANOS"/>
    <x v="2"/>
    <x v="1"/>
    <x v="3"/>
    <x v="16"/>
    <n v="39"/>
    <n v="33"/>
    <n v="72"/>
    <n v="0"/>
    <n v="0"/>
    <n v="0"/>
    <n v="2"/>
    <n v="1"/>
    <n v="3"/>
    <n v="3"/>
    <n v="1"/>
    <n v="3"/>
    <n v="3"/>
    <n v="16"/>
    <n v="1"/>
    <n v="36"/>
    <n v="1"/>
    <n v="20"/>
    <n v="1"/>
    <n v="0"/>
    <n v="0"/>
    <n v="0"/>
    <n v="0"/>
    <n v="0"/>
    <n v="0"/>
  </r>
  <r>
    <x v="4"/>
    <x v="33"/>
    <s v="SERRANOS"/>
    <x v="2"/>
    <x v="1"/>
    <x v="1"/>
    <x v="2"/>
    <n v="34"/>
    <n v="34"/>
    <n v="68"/>
    <n v="0"/>
    <n v="0"/>
    <n v="0"/>
    <n v="3"/>
    <n v="5"/>
    <n v="8"/>
    <n v="0"/>
    <n v="11"/>
    <n v="0"/>
    <n v="0"/>
    <n v="0"/>
    <n v="0"/>
    <n v="0"/>
    <n v="0"/>
    <n v="68"/>
    <n v="0"/>
    <n v="0"/>
    <n v="0"/>
    <n v="0"/>
    <n v="0"/>
    <n v="0"/>
    <n v="0"/>
  </r>
  <r>
    <x v="4"/>
    <x v="33"/>
    <s v="SERRANOS"/>
    <x v="2"/>
    <x v="1"/>
    <x v="1"/>
    <x v="3"/>
    <n v="40"/>
    <n v="30"/>
    <n v="70"/>
    <n v="0"/>
    <n v="0"/>
    <n v="0"/>
    <n v="0"/>
    <n v="12"/>
    <n v="12"/>
    <n v="0"/>
    <n v="12"/>
    <n v="0"/>
    <n v="0"/>
    <n v="0"/>
    <n v="0"/>
    <n v="0"/>
    <n v="0"/>
    <n v="70"/>
    <n v="0"/>
    <n v="0"/>
    <n v="0"/>
    <n v="0"/>
    <n v="0"/>
    <n v="0"/>
    <n v="0"/>
  </r>
  <r>
    <x v="4"/>
    <x v="33"/>
    <s v="SERRANOS"/>
    <x v="2"/>
    <x v="1"/>
    <x v="0"/>
    <x v="4"/>
    <n v="104"/>
    <n v="108"/>
    <n v="212"/>
    <n v="0"/>
    <n v="0"/>
    <n v="0"/>
    <n v="0"/>
    <n v="10"/>
    <n v="10"/>
    <n v="10"/>
    <n v="7"/>
    <n v="13"/>
    <n v="10"/>
    <n v="41"/>
    <n v="1"/>
    <n v="74"/>
    <n v="1"/>
    <n v="97"/>
    <n v="2"/>
    <n v="0"/>
    <n v="0"/>
    <n v="0"/>
    <n v="0"/>
    <n v="0"/>
    <n v="0"/>
  </r>
  <r>
    <x v="4"/>
    <x v="33"/>
    <s v="SERRANOS"/>
    <x v="2"/>
    <x v="1"/>
    <x v="0"/>
    <x v="5"/>
    <n v="118"/>
    <n v="119"/>
    <n v="237"/>
    <n v="0"/>
    <n v="0"/>
    <n v="0"/>
    <n v="0"/>
    <n v="15"/>
    <n v="15"/>
    <n v="15"/>
    <n v="14"/>
    <n v="16"/>
    <n v="16"/>
    <n v="43"/>
    <n v="0"/>
    <n v="77"/>
    <n v="0"/>
    <n v="117"/>
    <n v="1"/>
    <n v="0"/>
    <n v="0"/>
    <n v="0"/>
    <n v="0"/>
    <n v="0"/>
    <n v="0"/>
  </r>
  <r>
    <x v="4"/>
    <x v="33"/>
    <s v="SERRANOS"/>
    <x v="2"/>
    <x v="2"/>
    <x v="3"/>
    <x v="19"/>
    <n v="99"/>
    <n v="106"/>
    <n v="205"/>
    <n v="0"/>
    <n v="0"/>
    <n v="0"/>
    <n v="5"/>
    <n v="7"/>
    <n v="12"/>
    <n v="12"/>
    <n v="3"/>
    <n v="12"/>
    <n v="11"/>
    <n v="27"/>
    <n v="1"/>
    <n v="30"/>
    <n v="1"/>
    <n v="37"/>
    <n v="2"/>
    <n v="43"/>
    <n v="2"/>
    <n v="37"/>
    <n v="1"/>
    <n v="31"/>
    <n v="1"/>
  </r>
  <r>
    <x v="4"/>
    <x v="33"/>
    <s v="SERRANOS"/>
    <x v="2"/>
    <x v="2"/>
    <x v="1"/>
    <x v="6"/>
    <n v="61"/>
    <n v="57"/>
    <n v="118"/>
    <n v="0"/>
    <n v="0"/>
    <n v="0"/>
    <n v="5"/>
    <n v="9"/>
    <n v="14"/>
    <n v="0"/>
    <n v="14"/>
    <n v="0"/>
    <n v="0"/>
    <n v="22"/>
    <n v="0"/>
    <n v="42"/>
    <n v="0"/>
    <n v="22"/>
    <n v="0"/>
    <n v="8"/>
    <n v="0"/>
    <n v="17"/>
    <n v="0"/>
    <n v="7"/>
    <n v="0"/>
  </r>
  <r>
    <x v="4"/>
    <x v="33"/>
    <s v="SERRANOS"/>
    <x v="2"/>
    <x v="2"/>
    <x v="1"/>
    <x v="29"/>
    <n v="31"/>
    <n v="32"/>
    <n v="63"/>
    <n v="0"/>
    <n v="0"/>
    <n v="0"/>
    <n v="1"/>
    <n v="2"/>
    <n v="3"/>
    <n v="0"/>
    <n v="3"/>
    <n v="0"/>
    <n v="0"/>
    <n v="23"/>
    <n v="0"/>
    <n v="9"/>
    <n v="0"/>
    <n v="9"/>
    <n v="0"/>
    <n v="16"/>
    <n v="0"/>
    <n v="3"/>
    <n v="0"/>
    <n v="3"/>
    <n v="0"/>
  </r>
  <r>
    <x v="4"/>
    <x v="33"/>
    <s v="SERRANOS"/>
    <x v="2"/>
    <x v="2"/>
    <x v="0"/>
    <x v="7"/>
    <n v="500"/>
    <n v="559"/>
    <n v="1059"/>
    <n v="0"/>
    <n v="0"/>
    <n v="0"/>
    <n v="17"/>
    <n v="30"/>
    <n v="47"/>
    <n v="47"/>
    <n v="15"/>
    <n v="69"/>
    <n v="53"/>
    <n v="178"/>
    <n v="5"/>
    <n v="175"/>
    <n v="5"/>
    <n v="156"/>
    <n v="5"/>
    <n v="190"/>
    <n v="5"/>
    <n v="189"/>
    <n v="5"/>
    <n v="171"/>
    <n v="5"/>
  </r>
  <r>
    <x v="4"/>
    <x v="33"/>
    <s v="SERRANOS"/>
    <x v="2"/>
    <x v="2"/>
    <x v="0"/>
    <x v="8"/>
    <n v="935"/>
    <n v="909"/>
    <n v="1844"/>
    <n v="0"/>
    <n v="0"/>
    <n v="0"/>
    <n v="26"/>
    <n v="61"/>
    <n v="87"/>
    <n v="87"/>
    <n v="40"/>
    <n v="95"/>
    <n v="87"/>
    <n v="275"/>
    <n v="3"/>
    <n v="325"/>
    <n v="3"/>
    <n v="306"/>
    <n v="4"/>
    <n v="370"/>
    <n v="5"/>
    <n v="290"/>
    <n v="3"/>
    <n v="278"/>
    <n v="3"/>
  </r>
  <r>
    <x v="4"/>
    <x v="33"/>
    <s v="SERRANOS"/>
    <x v="2"/>
    <x v="3"/>
    <x v="3"/>
    <x v="10"/>
    <n v="37"/>
    <n v="42"/>
    <n v="79"/>
    <n v="7"/>
    <n v="11"/>
    <n v="18"/>
    <n v="3"/>
    <n v="2"/>
    <n v="5"/>
    <n v="5"/>
    <n v="1"/>
    <n v="9"/>
    <n v="5"/>
    <n v="31"/>
    <n v="2"/>
    <n v="21"/>
    <n v="1"/>
    <n v="27"/>
    <n v="2"/>
    <n v="0"/>
    <n v="0"/>
    <n v="0"/>
    <n v="0"/>
    <n v="0"/>
    <n v="0"/>
  </r>
  <r>
    <x v="4"/>
    <x v="33"/>
    <s v="SERRANOS"/>
    <x v="2"/>
    <x v="3"/>
    <x v="1"/>
    <x v="11"/>
    <n v="16"/>
    <n v="12"/>
    <n v="28"/>
    <n v="1"/>
    <n v="1"/>
    <n v="2"/>
    <n v="2"/>
    <n v="1"/>
    <n v="3"/>
    <n v="6"/>
    <n v="3"/>
    <n v="3"/>
    <n v="3"/>
    <n v="8"/>
    <n v="2"/>
    <n v="16"/>
    <n v="3"/>
    <n v="4"/>
    <n v="1"/>
    <n v="0"/>
    <n v="0"/>
    <n v="0"/>
    <n v="0"/>
    <n v="0"/>
    <n v="0"/>
  </r>
  <r>
    <x v="4"/>
    <x v="33"/>
    <s v="SERRANOS"/>
    <x v="2"/>
    <x v="3"/>
    <x v="0"/>
    <x v="12"/>
    <n v="76"/>
    <n v="81"/>
    <n v="157"/>
    <n v="21"/>
    <n v="21"/>
    <n v="42"/>
    <n v="3"/>
    <n v="8"/>
    <n v="11"/>
    <n v="6"/>
    <n v="1"/>
    <n v="6"/>
    <n v="6"/>
    <n v="50"/>
    <n v="2"/>
    <n v="62"/>
    <n v="2"/>
    <n v="45"/>
    <n v="2"/>
    <n v="0"/>
    <n v="0"/>
    <n v="0"/>
    <n v="0"/>
    <n v="0"/>
    <n v="0"/>
  </r>
  <r>
    <x v="4"/>
    <x v="33"/>
    <s v="SERRANOS"/>
    <x v="2"/>
    <x v="3"/>
    <x v="0"/>
    <x v="34"/>
    <n v="112"/>
    <n v="82"/>
    <n v="194"/>
    <n v="25"/>
    <n v="22"/>
    <n v="47"/>
    <n v="3"/>
    <n v="4"/>
    <n v="7"/>
    <n v="6"/>
    <n v="1"/>
    <n v="6"/>
    <n v="6"/>
    <n v="61"/>
    <n v="2"/>
    <n v="77"/>
    <n v="2"/>
    <n v="56"/>
    <n v="2"/>
    <n v="0"/>
    <n v="0"/>
    <n v="0"/>
    <n v="0"/>
    <n v="0"/>
    <n v="0"/>
  </r>
  <r>
    <x v="4"/>
    <x v="33"/>
    <s v="SERRANOS"/>
    <x v="2"/>
    <x v="3"/>
    <x v="0"/>
    <x v="13"/>
    <n v="285"/>
    <n v="242"/>
    <n v="527"/>
    <n v="55"/>
    <n v="47"/>
    <n v="102"/>
    <n v="31"/>
    <n v="9"/>
    <n v="40"/>
    <n v="50"/>
    <n v="16"/>
    <n v="42"/>
    <n v="37"/>
    <n v="219"/>
    <n v="18"/>
    <n v="187"/>
    <n v="17"/>
    <n v="121"/>
    <n v="15"/>
    <n v="0"/>
    <n v="0"/>
    <n v="0"/>
    <n v="0"/>
    <n v="0"/>
    <n v="0"/>
  </r>
  <r>
    <x v="4"/>
    <x v="34"/>
    <s v="SERRANOS"/>
    <x v="2"/>
    <x v="1"/>
    <x v="0"/>
    <x v="4"/>
    <n v="33"/>
    <n v="25"/>
    <n v="58"/>
    <n v="0"/>
    <n v="0"/>
    <n v="0"/>
    <n v="0"/>
    <n v="3"/>
    <n v="3"/>
    <n v="3"/>
    <n v="3"/>
    <n v="3"/>
    <n v="3"/>
    <n v="10"/>
    <n v="0"/>
    <n v="20"/>
    <n v="0"/>
    <n v="28"/>
    <n v="0"/>
    <n v="0"/>
    <n v="0"/>
    <n v="0"/>
    <n v="0"/>
    <n v="0"/>
    <n v="0"/>
  </r>
  <r>
    <x v="4"/>
    <x v="34"/>
    <s v="SERRANOS"/>
    <x v="2"/>
    <x v="2"/>
    <x v="3"/>
    <x v="19"/>
    <n v="56"/>
    <n v="52"/>
    <n v="108"/>
    <n v="0"/>
    <n v="0"/>
    <n v="0"/>
    <n v="5"/>
    <n v="3"/>
    <n v="8"/>
    <n v="8"/>
    <n v="3"/>
    <n v="13"/>
    <n v="8"/>
    <n v="10"/>
    <n v="0"/>
    <n v="21"/>
    <n v="0"/>
    <n v="17"/>
    <n v="0"/>
    <n v="15"/>
    <n v="0"/>
    <n v="20"/>
    <n v="1"/>
    <n v="25"/>
    <n v="1"/>
  </r>
  <r>
    <x v="4"/>
    <x v="34"/>
    <s v="SERRANOS"/>
    <x v="2"/>
    <x v="2"/>
    <x v="0"/>
    <x v="7"/>
    <n v="47"/>
    <n v="50"/>
    <n v="97"/>
    <n v="0"/>
    <n v="0"/>
    <n v="0"/>
    <n v="2"/>
    <n v="3"/>
    <n v="5"/>
    <n v="5"/>
    <n v="2"/>
    <n v="7"/>
    <n v="6"/>
    <n v="15"/>
    <n v="0"/>
    <n v="8"/>
    <n v="0"/>
    <n v="12"/>
    <n v="0"/>
    <n v="23"/>
    <n v="0"/>
    <n v="23"/>
    <n v="0"/>
    <n v="16"/>
    <n v="0"/>
  </r>
  <r>
    <x v="4"/>
    <x v="34"/>
    <s v="SERRANOS"/>
    <x v="2"/>
    <x v="3"/>
    <x v="3"/>
    <x v="10"/>
    <n v="34"/>
    <n v="29"/>
    <n v="63"/>
    <n v="16"/>
    <n v="2"/>
    <n v="18"/>
    <n v="4"/>
    <n v="1"/>
    <n v="5"/>
    <n v="6"/>
    <n v="2"/>
    <n v="6"/>
    <n v="6"/>
    <n v="20"/>
    <n v="2"/>
    <n v="26"/>
    <n v="2"/>
    <n v="17"/>
    <n v="2"/>
    <n v="0"/>
    <n v="0"/>
    <n v="0"/>
    <n v="0"/>
    <n v="0"/>
    <n v="0"/>
  </r>
  <r>
    <x v="4"/>
    <x v="35"/>
    <s v="SERRANOS"/>
    <x v="2"/>
    <x v="4"/>
    <x v="0"/>
    <x v="14"/>
    <n v="56"/>
    <n v="59"/>
    <n v="115"/>
    <n v="0"/>
    <n v="0"/>
    <n v="0"/>
    <n v="2"/>
    <n v="8"/>
    <n v="10"/>
    <n v="0"/>
    <n v="2"/>
    <n v="0"/>
    <n v="0"/>
    <n v="0"/>
    <n v="0"/>
    <n v="0"/>
    <n v="0"/>
    <n v="0"/>
    <n v="0"/>
    <n v="0"/>
    <n v="0"/>
    <n v="0"/>
    <n v="0"/>
    <n v="0"/>
    <n v="0"/>
  </r>
  <r>
    <x v="4"/>
    <x v="35"/>
    <s v="SERRANOS"/>
    <x v="2"/>
    <x v="5"/>
    <x v="0"/>
    <x v="15"/>
    <n v="23"/>
    <n v="27"/>
    <n v="50"/>
    <n v="0"/>
    <n v="0"/>
    <n v="0"/>
    <n v="0"/>
    <n v="6"/>
    <n v="6"/>
    <n v="6"/>
    <n v="1"/>
    <n v="6"/>
    <n v="6"/>
    <n v="0"/>
    <n v="0"/>
    <n v="0"/>
    <n v="0"/>
    <n v="0"/>
    <n v="0"/>
    <n v="0"/>
    <n v="0"/>
    <n v="0"/>
    <n v="0"/>
    <n v="0"/>
    <n v="0"/>
  </r>
  <r>
    <x v="4"/>
    <x v="35"/>
    <s v="SERRANOS"/>
    <x v="2"/>
    <x v="0"/>
    <x v="0"/>
    <x v="0"/>
    <n v="114"/>
    <n v="120"/>
    <n v="234"/>
    <n v="0"/>
    <n v="0"/>
    <n v="0"/>
    <n v="0"/>
    <n v="12"/>
    <n v="12"/>
    <n v="13"/>
    <n v="12"/>
    <n v="0"/>
    <n v="0"/>
    <n v="0"/>
    <n v="0"/>
    <n v="0"/>
    <n v="0"/>
    <n v="0"/>
    <n v="0"/>
    <n v="0"/>
    <n v="0"/>
    <n v="0"/>
    <n v="0"/>
    <n v="0"/>
    <n v="0"/>
  </r>
  <r>
    <x v="4"/>
    <x v="35"/>
    <s v="SERRANOS"/>
    <x v="2"/>
    <x v="0"/>
    <x v="0"/>
    <x v="1"/>
    <n v="332"/>
    <n v="367"/>
    <n v="699"/>
    <n v="0"/>
    <n v="0"/>
    <n v="0"/>
    <n v="0"/>
    <n v="49"/>
    <n v="49"/>
    <n v="49"/>
    <n v="5"/>
    <n v="0"/>
    <n v="0"/>
    <n v="0"/>
    <n v="0"/>
    <n v="0"/>
    <n v="0"/>
    <n v="0"/>
    <n v="0"/>
    <n v="0"/>
    <n v="0"/>
    <n v="0"/>
    <n v="0"/>
    <n v="0"/>
    <n v="0"/>
  </r>
  <r>
    <x v="4"/>
    <x v="35"/>
    <s v="SERRANOS"/>
    <x v="2"/>
    <x v="1"/>
    <x v="3"/>
    <x v="16"/>
    <n v="51"/>
    <n v="66"/>
    <n v="117"/>
    <n v="0"/>
    <n v="0"/>
    <n v="0"/>
    <n v="0"/>
    <n v="5"/>
    <n v="5"/>
    <n v="5"/>
    <n v="1"/>
    <n v="5"/>
    <n v="5"/>
    <n v="30"/>
    <n v="1"/>
    <n v="42"/>
    <n v="2"/>
    <n v="45"/>
    <n v="2"/>
    <n v="0"/>
    <n v="0"/>
    <n v="0"/>
    <n v="0"/>
    <n v="0"/>
    <n v="0"/>
  </r>
  <r>
    <x v="4"/>
    <x v="35"/>
    <s v="SERRANOS"/>
    <x v="2"/>
    <x v="1"/>
    <x v="1"/>
    <x v="2"/>
    <n v="77"/>
    <n v="96"/>
    <n v="173"/>
    <n v="0"/>
    <n v="0"/>
    <n v="0"/>
    <n v="22"/>
    <n v="1"/>
    <n v="23"/>
    <n v="0"/>
    <n v="23"/>
    <n v="0"/>
    <n v="0"/>
    <n v="0"/>
    <n v="0"/>
    <n v="0"/>
    <n v="0"/>
    <n v="173"/>
    <n v="0"/>
    <n v="0"/>
    <n v="0"/>
    <n v="0"/>
    <n v="0"/>
    <n v="0"/>
    <n v="0"/>
  </r>
  <r>
    <x v="4"/>
    <x v="35"/>
    <s v="SERRANOS"/>
    <x v="2"/>
    <x v="1"/>
    <x v="1"/>
    <x v="3"/>
    <n v="132"/>
    <n v="136"/>
    <n v="268"/>
    <n v="0"/>
    <n v="0"/>
    <n v="0"/>
    <n v="0"/>
    <n v="43"/>
    <n v="43"/>
    <n v="0"/>
    <n v="45"/>
    <n v="0"/>
    <n v="0"/>
    <n v="0"/>
    <n v="0"/>
    <n v="0"/>
    <n v="0"/>
    <n v="268"/>
    <n v="0"/>
    <n v="0"/>
    <n v="0"/>
    <n v="0"/>
    <n v="0"/>
    <n v="0"/>
    <n v="0"/>
  </r>
  <r>
    <x v="4"/>
    <x v="35"/>
    <s v="SERRANOS"/>
    <x v="2"/>
    <x v="1"/>
    <x v="0"/>
    <x v="4"/>
    <n v="402"/>
    <n v="425"/>
    <n v="827"/>
    <n v="0"/>
    <n v="0"/>
    <n v="0"/>
    <n v="3"/>
    <n v="34"/>
    <n v="37"/>
    <n v="37"/>
    <n v="18"/>
    <n v="42"/>
    <n v="37"/>
    <n v="185"/>
    <n v="4"/>
    <n v="295"/>
    <n v="5"/>
    <n v="347"/>
    <n v="14"/>
    <n v="0"/>
    <n v="0"/>
    <n v="0"/>
    <n v="0"/>
    <n v="0"/>
    <n v="0"/>
  </r>
  <r>
    <x v="4"/>
    <x v="35"/>
    <s v="SERRANOS"/>
    <x v="2"/>
    <x v="1"/>
    <x v="0"/>
    <x v="5"/>
    <n v="575"/>
    <n v="551"/>
    <n v="1126"/>
    <n v="0"/>
    <n v="0"/>
    <n v="0"/>
    <n v="0"/>
    <n v="64"/>
    <n v="64"/>
    <n v="64"/>
    <n v="51"/>
    <n v="61"/>
    <n v="60"/>
    <n v="180"/>
    <n v="2"/>
    <n v="401"/>
    <n v="1"/>
    <n v="545"/>
    <n v="11"/>
    <n v="0"/>
    <n v="0"/>
    <n v="0"/>
    <n v="0"/>
    <n v="0"/>
    <n v="0"/>
  </r>
  <r>
    <x v="4"/>
    <x v="35"/>
    <s v="SERRANOS"/>
    <x v="2"/>
    <x v="1"/>
    <x v="2"/>
    <x v="17"/>
    <n v="36"/>
    <n v="32"/>
    <n v="68"/>
    <n v="0"/>
    <n v="0"/>
    <n v="0"/>
    <n v="1"/>
    <n v="7"/>
    <n v="8"/>
    <n v="8"/>
    <n v="3"/>
    <n v="8"/>
    <n v="8"/>
    <n v="12"/>
    <n v="1"/>
    <n v="13"/>
    <n v="1"/>
    <n v="43"/>
    <n v="5"/>
    <n v="0"/>
    <n v="0"/>
    <n v="0"/>
    <n v="0"/>
    <n v="0"/>
    <n v="0"/>
  </r>
  <r>
    <x v="4"/>
    <x v="35"/>
    <s v="SERRANOS"/>
    <x v="2"/>
    <x v="2"/>
    <x v="1"/>
    <x v="6"/>
    <n v="74"/>
    <n v="71"/>
    <n v="145"/>
    <n v="0"/>
    <n v="0"/>
    <n v="0"/>
    <n v="8"/>
    <n v="5"/>
    <n v="13"/>
    <n v="0"/>
    <n v="13"/>
    <n v="0"/>
    <n v="0"/>
    <n v="18"/>
    <n v="0"/>
    <n v="39"/>
    <n v="0"/>
    <n v="31"/>
    <n v="0"/>
    <n v="21"/>
    <n v="0"/>
    <n v="19"/>
    <n v="0"/>
    <n v="17"/>
    <n v="0"/>
  </r>
  <r>
    <x v="4"/>
    <x v="35"/>
    <s v="SERRANOS"/>
    <x v="2"/>
    <x v="2"/>
    <x v="1"/>
    <x v="29"/>
    <n v="317"/>
    <n v="296"/>
    <n v="613"/>
    <n v="0"/>
    <n v="0"/>
    <n v="0"/>
    <n v="27"/>
    <n v="18"/>
    <n v="45"/>
    <n v="0"/>
    <n v="45"/>
    <n v="0"/>
    <n v="0"/>
    <n v="94"/>
    <n v="0"/>
    <n v="126"/>
    <n v="0"/>
    <n v="111"/>
    <n v="0"/>
    <n v="134"/>
    <n v="0"/>
    <n v="80"/>
    <n v="0"/>
    <n v="68"/>
    <n v="0"/>
  </r>
  <r>
    <x v="4"/>
    <x v="35"/>
    <s v="SERRANOS"/>
    <x v="2"/>
    <x v="2"/>
    <x v="0"/>
    <x v="28"/>
    <n v="275"/>
    <n v="330"/>
    <n v="605"/>
    <n v="0"/>
    <n v="0"/>
    <n v="0"/>
    <n v="6"/>
    <n v="20"/>
    <n v="26"/>
    <n v="26"/>
    <n v="3"/>
    <n v="26"/>
    <n v="26"/>
    <n v="82"/>
    <n v="4"/>
    <n v="95"/>
    <n v="4"/>
    <n v="100"/>
    <n v="4"/>
    <n v="112"/>
    <n v="4"/>
    <n v="106"/>
    <n v="4"/>
    <n v="110"/>
    <n v="5"/>
  </r>
  <r>
    <x v="4"/>
    <x v="35"/>
    <s v="SERRANOS"/>
    <x v="2"/>
    <x v="2"/>
    <x v="0"/>
    <x v="7"/>
    <n v="1367"/>
    <n v="1425"/>
    <n v="2792"/>
    <n v="0"/>
    <n v="0"/>
    <n v="0"/>
    <n v="56"/>
    <n v="71"/>
    <n v="127"/>
    <n v="127"/>
    <n v="25"/>
    <n v="145"/>
    <n v="129"/>
    <n v="416"/>
    <n v="16"/>
    <n v="481"/>
    <n v="15"/>
    <n v="509"/>
    <n v="17"/>
    <n v="485"/>
    <n v="17"/>
    <n v="441"/>
    <n v="16"/>
    <n v="460"/>
    <n v="16"/>
  </r>
  <r>
    <x v="4"/>
    <x v="35"/>
    <s v="SERRANOS"/>
    <x v="2"/>
    <x v="2"/>
    <x v="0"/>
    <x v="8"/>
    <n v="2594"/>
    <n v="2454"/>
    <n v="5048"/>
    <n v="0"/>
    <n v="0"/>
    <n v="0"/>
    <n v="122"/>
    <n v="113"/>
    <n v="235"/>
    <n v="235"/>
    <n v="76"/>
    <n v="241"/>
    <n v="229"/>
    <n v="840"/>
    <n v="22"/>
    <n v="867"/>
    <n v="17"/>
    <n v="877"/>
    <n v="21"/>
    <n v="914"/>
    <n v="22"/>
    <n v="829"/>
    <n v="17"/>
    <n v="721"/>
    <n v="16"/>
  </r>
  <r>
    <x v="4"/>
    <x v="35"/>
    <s v="SERRANOS"/>
    <x v="2"/>
    <x v="2"/>
    <x v="2"/>
    <x v="9"/>
    <n v="300"/>
    <n v="303"/>
    <n v="603"/>
    <n v="0"/>
    <n v="0"/>
    <n v="0"/>
    <n v="9"/>
    <n v="20"/>
    <n v="29"/>
    <n v="41"/>
    <n v="4"/>
    <n v="25"/>
    <n v="24"/>
    <n v="109"/>
    <n v="7"/>
    <n v="106"/>
    <n v="7"/>
    <n v="110"/>
    <n v="7"/>
    <n v="104"/>
    <n v="6"/>
    <n v="95"/>
    <n v="7"/>
    <n v="79"/>
    <n v="6"/>
  </r>
  <r>
    <x v="4"/>
    <x v="35"/>
    <s v="SERRANOS"/>
    <x v="2"/>
    <x v="3"/>
    <x v="3"/>
    <x v="10"/>
    <n v="127"/>
    <n v="133"/>
    <n v="260"/>
    <n v="26"/>
    <n v="39"/>
    <n v="65"/>
    <n v="8"/>
    <n v="8"/>
    <n v="16"/>
    <n v="16"/>
    <n v="4"/>
    <n v="16"/>
    <n v="16"/>
    <n v="111"/>
    <n v="6"/>
    <n v="80"/>
    <n v="5"/>
    <n v="69"/>
    <n v="5"/>
    <n v="0"/>
    <n v="0"/>
    <n v="0"/>
    <n v="0"/>
    <n v="0"/>
    <n v="0"/>
  </r>
  <r>
    <x v="4"/>
    <x v="35"/>
    <s v="SERRANOS"/>
    <x v="2"/>
    <x v="3"/>
    <x v="1"/>
    <x v="11"/>
    <n v="95"/>
    <n v="107"/>
    <n v="202"/>
    <n v="11"/>
    <n v="20"/>
    <n v="31"/>
    <n v="8"/>
    <n v="9"/>
    <n v="17"/>
    <n v="48"/>
    <n v="17"/>
    <n v="17"/>
    <n v="17"/>
    <n v="77"/>
    <n v="16"/>
    <n v="79"/>
    <n v="17"/>
    <n v="46"/>
    <n v="15"/>
    <n v="0"/>
    <n v="0"/>
    <n v="0"/>
    <n v="0"/>
    <n v="0"/>
    <n v="0"/>
  </r>
  <r>
    <x v="4"/>
    <x v="35"/>
    <s v="SERRANOS"/>
    <x v="2"/>
    <x v="3"/>
    <x v="0"/>
    <x v="12"/>
    <n v="370"/>
    <n v="390"/>
    <n v="760"/>
    <n v="91"/>
    <n v="144"/>
    <n v="235"/>
    <n v="12"/>
    <n v="23"/>
    <n v="35"/>
    <n v="27"/>
    <n v="4"/>
    <n v="28"/>
    <n v="28"/>
    <n v="284"/>
    <n v="9"/>
    <n v="261"/>
    <n v="9"/>
    <n v="215"/>
    <n v="9"/>
    <n v="0"/>
    <n v="0"/>
    <n v="0"/>
    <n v="0"/>
    <n v="0"/>
    <n v="0"/>
  </r>
  <r>
    <x v="4"/>
    <x v="35"/>
    <s v="SERRANOS"/>
    <x v="2"/>
    <x v="3"/>
    <x v="0"/>
    <x v="34"/>
    <n v="260"/>
    <n v="211"/>
    <n v="471"/>
    <n v="66"/>
    <n v="70"/>
    <n v="136"/>
    <n v="10"/>
    <n v="9"/>
    <n v="19"/>
    <n v="12"/>
    <n v="1"/>
    <n v="22"/>
    <n v="20"/>
    <n v="164"/>
    <n v="4"/>
    <n v="157"/>
    <n v="4"/>
    <n v="150"/>
    <n v="4"/>
    <n v="0"/>
    <n v="0"/>
    <n v="0"/>
    <n v="0"/>
    <n v="0"/>
    <n v="0"/>
  </r>
  <r>
    <x v="4"/>
    <x v="35"/>
    <s v="SERRANOS"/>
    <x v="2"/>
    <x v="3"/>
    <x v="0"/>
    <x v="22"/>
    <n v="215"/>
    <n v="214"/>
    <n v="429"/>
    <n v="44"/>
    <n v="55"/>
    <n v="99"/>
    <n v="11"/>
    <n v="16"/>
    <n v="27"/>
    <n v="18"/>
    <n v="3"/>
    <n v="23"/>
    <n v="23"/>
    <n v="152"/>
    <n v="6"/>
    <n v="151"/>
    <n v="6"/>
    <n v="126"/>
    <n v="6"/>
    <n v="0"/>
    <n v="0"/>
    <n v="0"/>
    <n v="0"/>
    <n v="0"/>
    <n v="0"/>
  </r>
  <r>
    <x v="4"/>
    <x v="35"/>
    <s v="SERRANOS"/>
    <x v="2"/>
    <x v="3"/>
    <x v="0"/>
    <x v="13"/>
    <n v="505"/>
    <n v="457"/>
    <n v="962"/>
    <n v="86"/>
    <n v="113"/>
    <n v="199"/>
    <n v="38"/>
    <n v="26"/>
    <n v="64"/>
    <n v="79"/>
    <n v="23"/>
    <n v="64"/>
    <n v="59"/>
    <n v="431"/>
    <n v="28"/>
    <n v="308"/>
    <n v="26"/>
    <n v="223"/>
    <n v="25"/>
    <n v="0"/>
    <n v="0"/>
    <n v="0"/>
    <n v="0"/>
    <n v="0"/>
    <n v="0"/>
  </r>
  <r>
    <x v="4"/>
    <x v="35"/>
    <s v="SERRANOS"/>
    <x v="2"/>
    <x v="3"/>
    <x v="2"/>
    <x v="23"/>
    <n v="13"/>
    <n v="17"/>
    <n v="30"/>
    <n v="5"/>
    <n v="5"/>
    <n v="10"/>
    <n v="6"/>
    <n v="8"/>
    <n v="14"/>
    <n v="3"/>
    <n v="1"/>
    <n v="3"/>
    <n v="3"/>
    <n v="11"/>
    <n v="1"/>
    <n v="7"/>
    <n v="1"/>
    <n v="12"/>
    <n v="1"/>
    <n v="0"/>
    <n v="0"/>
    <n v="0"/>
    <n v="0"/>
    <n v="0"/>
    <n v="0"/>
  </r>
  <r>
    <x v="4"/>
    <x v="36"/>
    <s v="SERRANOS"/>
    <x v="2"/>
    <x v="1"/>
    <x v="1"/>
    <x v="2"/>
    <n v="12"/>
    <n v="15"/>
    <n v="27"/>
    <n v="0"/>
    <n v="0"/>
    <n v="0"/>
    <n v="2"/>
    <n v="1"/>
    <n v="3"/>
    <n v="0"/>
    <n v="4"/>
    <n v="0"/>
    <n v="0"/>
    <n v="0"/>
    <n v="0"/>
    <n v="0"/>
    <n v="0"/>
    <n v="27"/>
    <n v="0"/>
    <n v="0"/>
    <n v="0"/>
    <n v="0"/>
    <n v="0"/>
    <n v="0"/>
    <n v="0"/>
  </r>
  <r>
    <x v="4"/>
    <x v="36"/>
    <s v="SERRANOS"/>
    <x v="2"/>
    <x v="2"/>
    <x v="3"/>
    <x v="19"/>
    <n v="15"/>
    <n v="16"/>
    <n v="31"/>
    <n v="0"/>
    <n v="0"/>
    <n v="0"/>
    <n v="1"/>
    <n v="1"/>
    <n v="2"/>
    <n v="2"/>
    <n v="1"/>
    <n v="5"/>
    <n v="2"/>
    <n v="7"/>
    <n v="0"/>
    <n v="5"/>
    <n v="0"/>
    <n v="3"/>
    <n v="0"/>
    <n v="5"/>
    <n v="0"/>
    <n v="7"/>
    <n v="0"/>
    <n v="4"/>
    <n v="0"/>
  </r>
  <r>
    <x v="4"/>
    <x v="36"/>
    <s v="SERRANOS"/>
    <x v="2"/>
    <x v="2"/>
    <x v="1"/>
    <x v="6"/>
    <n v="4"/>
    <n v="4"/>
    <n v="8"/>
    <n v="0"/>
    <n v="0"/>
    <n v="0"/>
    <n v="1"/>
    <n v="1"/>
    <n v="2"/>
    <n v="0"/>
    <n v="2"/>
    <n v="0"/>
    <n v="0"/>
    <n v="1"/>
    <n v="0"/>
    <n v="3"/>
    <n v="0"/>
    <n v="2"/>
    <n v="0"/>
    <n v="0"/>
    <n v="0"/>
    <n v="2"/>
    <n v="0"/>
    <n v="0"/>
    <n v="0"/>
  </r>
  <r>
    <x v="4"/>
    <x v="36"/>
    <s v="SERRANOS"/>
    <x v="2"/>
    <x v="2"/>
    <x v="0"/>
    <x v="7"/>
    <n v="25"/>
    <n v="28"/>
    <n v="53"/>
    <n v="0"/>
    <n v="0"/>
    <n v="0"/>
    <n v="1"/>
    <n v="1"/>
    <n v="2"/>
    <n v="2"/>
    <n v="2"/>
    <n v="4"/>
    <n v="3"/>
    <n v="13"/>
    <n v="0"/>
    <n v="10"/>
    <n v="0"/>
    <n v="6"/>
    <n v="0"/>
    <n v="6"/>
    <n v="0"/>
    <n v="11"/>
    <n v="0"/>
    <n v="7"/>
    <n v="0"/>
  </r>
  <r>
    <x v="4"/>
    <x v="36"/>
    <s v="SERRANOS"/>
    <x v="2"/>
    <x v="3"/>
    <x v="3"/>
    <x v="10"/>
    <n v="9"/>
    <n v="8"/>
    <n v="17"/>
    <n v="3"/>
    <n v="6"/>
    <n v="9"/>
    <n v="2"/>
    <n v="0"/>
    <n v="2"/>
    <n v="3"/>
    <n v="1"/>
    <n v="3"/>
    <n v="3"/>
    <n v="8"/>
    <n v="1"/>
    <n v="4"/>
    <n v="1"/>
    <n v="5"/>
    <n v="1"/>
    <n v="0"/>
    <n v="0"/>
    <n v="0"/>
    <n v="0"/>
    <n v="0"/>
    <n v="0"/>
  </r>
  <r>
    <x v="4"/>
    <x v="36"/>
    <s v="SERRANOS"/>
    <x v="2"/>
    <x v="3"/>
    <x v="0"/>
    <x v="13"/>
    <n v="10"/>
    <n v="7"/>
    <n v="17"/>
    <n v="2"/>
    <n v="3"/>
    <n v="5"/>
    <n v="0"/>
    <n v="2"/>
    <n v="2"/>
    <n v="3"/>
    <n v="1"/>
    <n v="3"/>
    <n v="3"/>
    <n v="6"/>
    <n v="1"/>
    <n v="5"/>
    <n v="1"/>
    <n v="6"/>
    <n v="1"/>
    <n v="0"/>
    <n v="0"/>
    <n v="0"/>
    <n v="0"/>
    <n v="0"/>
    <n v="0"/>
  </r>
  <r>
    <x v="4"/>
    <x v="37"/>
    <s v="SERRANOS"/>
    <x v="2"/>
    <x v="1"/>
    <x v="1"/>
    <x v="2"/>
    <n v="118"/>
    <n v="130"/>
    <n v="248"/>
    <n v="0"/>
    <n v="0"/>
    <n v="0"/>
    <n v="28"/>
    <n v="0"/>
    <n v="28"/>
    <n v="0"/>
    <n v="29"/>
    <n v="0"/>
    <n v="0"/>
    <n v="0"/>
    <n v="0"/>
    <n v="0"/>
    <n v="0"/>
    <n v="248"/>
    <n v="0"/>
    <n v="0"/>
    <n v="0"/>
    <n v="0"/>
    <n v="0"/>
    <n v="0"/>
    <n v="0"/>
  </r>
  <r>
    <x v="4"/>
    <x v="37"/>
    <s v="SERRANOS"/>
    <x v="2"/>
    <x v="1"/>
    <x v="0"/>
    <x v="4"/>
    <n v="41"/>
    <n v="40"/>
    <n v="81"/>
    <n v="0"/>
    <n v="0"/>
    <n v="0"/>
    <n v="1"/>
    <n v="3"/>
    <n v="4"/>
    <n v="4"/>
    <n v="4"/>
    <n v="5"/>
    <n v="4"/>
    <n v="15"/>
    <n v="0"/>
    <n v="33"/>
    <n v="0"/>
    <n v="33"/>
    <n v="0"/>
    <n v="0"/>
    <n v="0"/>
    <n v="0"/>
    <n v="0"/>
    <n v="0"/>
    <n v="0"/>
  </r>
  <r>
    <x v="4"/>
    <x v="37"/>
    <s v="SERRANOS"/>
    <x v="2"/>
    <x v="1"/>
    <x v="0"/>
    <x v="5"/>
    <n v="15"/>
    <n v="31"/>
    <n v="46"/>
    <n v="0"/>
    <n v="0"/>
    <n v="0"/>
    <n v="0"/>
    <n v="2"/>
    <n v="2"/>
    <n v="2"/>
    <n v="1"/>
    <n v="2"/>
    <n v="2"/>
    <n v="4"/>
    <n v="0"/>
    <n v="15"/>
    <n v="0"/>
    <n v="27"/>
    <n v="1"/>
    <n v="0"/>
    <n v="0"/>
    <n v="0"/>
    <n v="0"/>
    <n v="0"/>
    <n v="0"/>
  </r>
  <r>
    <x v="4"/>
    <x v="37"/>
    <s v="SERRANOS"/>
    <x v="2"/>
    <x v="2"/>
    <x v="1"/>
    <x v="6"/>
    <n v="85"/>
    <n v="71"/>
    <n v="156"/>
    <n v="0"/>
    <n v="0"/>
    <n v="0"/>
    <n v="12"/>
    <n v="8"/>
    <n v="20"/>
    <n v="0"/>
    <n v="20"/>
    <n v="0"/>
    <n v="0"/>
    <n v="29"/>
    <n v="0"/>
    <n v="34"/>
    <n v="0"/>
    <n v="25"/>
    <n v="0"/>
    <n v="33"/>
    <n v="0"/>
    <n v="22"/>
    <n v="0"/>
    <n v="13"/>
    <n v="0"/>
  </r>
  <r>
    <x v="4"/>
    <x v="37"/>
    <s v="SERRANOS"/>
    <x v="2"/>
    <x v="2"/>
    <x v="0"/>
    <x v="7"/>
    <n v="513"/>
    <n v="477"/>
    <n v="990"/>
    <n v="0"/>
    <n v="0"/>
    <n v="0"/>
    <n v="17"/>
    <n v="33"/>
    <n v="50"/>
    <n v="50"/>
    <n v="27"/>
    <n v="69"/>
    <n v="52"/>
    <n v="153"/>
    <n v="2"/>
    <n v="136"/>
    <n v="1"/>
    <n v="178"/>
    <n v="0"/>
    <n v="190"/>
    <n v="2"/>
    <n v="168"/>
    <n v="1"/>
    <n v="165"/>
    <n v="2"/>
  </r>
  <r>
    <x v="4"/>
    <x v="37"/>
    <s v="SERRANOS"/>
    <x v="2"/>
    <x v="2"/>
    <x v="0"/>
    <x v="8"/>
    <n v="225"/>
    <n v="197"/>
    <n v="422"/>
    <n v="0"/>
    <n v="0"/>
    <n v="0"/>
    <n v="6"/>
    <n v="10"/>
    <n v="16"/>
    <n v="16"/>
    <n v="7"/>
    <n v="16"/>
    <n v="16"/>
    <n v="52"/>
    <n v="1"/>
    <n v="87"/>
    <n v="1"/>
    <n v="71"/>
    <n v="1"/>
    <n v="77"/>
    <n v="1"/>
    <n v="71"/>
    <n v="1"/>
    <n v="64"/>
    <n v="1"/>
  </r>
  <r>
    <x v="4"/>
    <x v="37"/>
    <s v="SERRANOS"/>
    <x v="2"/>
    <x v="3"/>
    <x v="3"/>
    <x v="10"/>
    <n v="157"/>
    <n v="127"/>
    <n v="284"/>
    <n v="29"/>
    <n v="31"/>
    <n v="60"/>
    <n v="11"/>
    <n v="6"/>
    <n v="17"/>
    <n v="19"/>
    <n v="5"/>
    <n v="20"/>
    <n v="19"/>
    <n v="129"/>
    <n v="8"/>
    <n v="82"/>
    <n v="6"/>
    <n v="73"/>
    <n v="5"/>
    <n v="0"/>
    <n v="0"/>
    <n v="0"/>
    <n v="0"/>
    <n v="0"/>
    <n v="0"/>
  </r>
  <r>
    <x v="4"/>
    <x v="37"/>
    <s v="SERRANOS"/>
    <x v="2"/>
    <x v="3"/>
    <x v="1"/>
    <x v="11"/>
    <n v="37"/>
    <n v="50"/>
    <n v="87"/>
    <n v="0"/>
    <n v="2"/>
    <n v="2"/>
    <n v="9"/>
    <n v="1"/>
    <n v="10"/>
    <n v="17"/>
    <n v="10"/>
    <n v="10"/>
    <n v="10"/>
    <n v="42"/>
    <n v="8"/>
    <n v="39"/>
    <n v="6"/>
    <n v="6"/>
    <n v="3"/>
    <n v="0"/>
    <n v="0"/>
    <n v="0"/>
    <n v="0"/>
    <n v="0"/>
    <n v="0"/>
  </r>
  <r>
    <x v="4"/>
    <x v="37"/>
    <s v="SERRANOS"/>
    <x v="2"/>
    <x v="3"/>
    <x v="0"/>
    <x v="13"/>
    <n v="84"/>
    <n v="109"/>
    <n v="193"/>
    <n v="13"/>
    <n v="17"/>
    <n v="30"/>
    <n v="6"/>
    <n v="2"/>
    <n v="8"/>
    <n v="18"/>
    <n v="6"/>
    <n v="12"/>
    <n v="11"/>
    <n v="80"/>
    <n v="6"/>
    <n v="71"/>
    <n v="6"/>
    <n v="42"/>
    <n v="6"/>
    <n v="0"/>
    <n v="0"/>
    <n v="0"/>
    <n v="0"/>
    <n v="0"/>
    <n v="0"/>
  </r>
  <r>
    <x v="4"/>
    <x v="38"/>
    <s v="SERRANOS"/>
    <x v="2"/>
    <x v="1"/>
    <x v="1"/>
    <x v="2"/>
    <n v="21"/>
    <n v="20"/>
    <n v="41"/>
    <n v="0"/>
    <n v="0"/>
    <n v="0"/>
    <n v="1"/>
    <n v="5"/>
    <n v="6"/>
    <n v="0"/>
    <n v="6"/>
    <n v="0"/>
    <n v="0"/>
    <n v="0"/>
    <n v="0"/>
    <n v="0"/>
    <n v="0"/>
    <n v="41"/>
    <n v="0"/>
    <n v="0"/>
    <n v="0"/>
    <n v="0"/>
    <n v="0"/>
    <n v="0"/>
    <n v="0"/>
  </r>
  <r>
    <x v="4"/>
    <x v="38"/>
    <s v="SERRANOS"/>
    <x v="2"/>
    <x v="1"/>
    <x v="0"/>
    <x v="4"/>
    <n v="15"/>
    <n v="11"/>
    <n v="26"/>
    <n v="0"/>
    <n v="0"/>
    <n v="0"/>
    <n v="0"/>
    <n v="2"/>
    <n v="2"/>
    <n v="2"/>
    <n v="2"/>
    <n v="2"/>
    <n v="2"/>
    <n v="7"/>
    <n v="0"/>
    <n v="10"/>
    <n v="0"/>
    <n v="9"/>
    <n v="0"/>
    <n v="0"/>
    <n v="0"/>
    <n v="0"/>
    <n v="0"/>
    <n v="0"/>
    <n v="0"/>
  </r>
  <r>
    <x v="4"/>
    <x v="38"/>
    <s v="SERRANOS"/>
    <x v="2"/>
    <x v="2"/>
    <x v="3"/>
    <x v="19"/>
    <n v="79"/>
    <n v="82"/>
    <n v="161"/>
    <n v="0"/>
    <n v="0"/>
    <n v="0"/>
    <n v="4"/>
    <n v="6"/>
    <n v="10"/>
    <n v="10"/>
    <n v="3"/>
    <n v="13"/>
    <n v="10"/>
    <n v="28"/>
    <n v="1"/>
    <n v="23"/>
    <n v="1"/>
    <n v="25"/>
    <n v="1"/>
    <n v="20"/>
    <n v="1"/>
    <n v="34"/>
    <n v="2"/>
    <n v="31"/>
    <n v="1"/>
  </r>
  <r>
    <x v="4"/>
    <x v="38"/>
    <s v="SERRANOS"/>
    <x v="2"/>
    <x v="2"/>
    <x v="0"/>
    <x v="7"/>
    <n v="40"/>
    <n v="46"/>
    <n v="86"/>
    <n v="0"/>
    <n v="0"/>
    <n v="0"/>
    <n v="4"/>
    <n v="2"/>
    <n v="6"/>
    <n v="6"/>
    <n v="1"/>
    <n v="6"/>
    <n v="6"/>
    <n v="13"/>
    <n v="1"/>
    <n v="14"/>
    <n v="1"/>
    <n v="14"/>
    <n v="1"/>
    <n v="14"/>
    <n v="1"/>
    <n v="16"/>
    <n v="1"/>
    <n v="15"/>
    <n v="1"/>
  </r>
  <r>
    <x v="4"/>
    <x v="38"/>
    <s v="SERRANOS"/>
    <x v="2"/>
    <x v="3"/>
    <x v="3"/>
    <x v="10"/>
    <n v="30"/>
    <n v="35"/>
    <n v="65"/>
    <n v="7"/>
    <n v="7"/>
    <n v="14"/>
    <n v="3"/>
    <n v="2"/>
    <n v="5"/>
    <n v="6"/>
    <n v="2"/>
    <n v="6"/>
    <n v="6"/>
    <n v="24"/>
    <n v="2"/>
    <n v="17"/>
    <n v="2"/>
    <n v="24"/>
    <n v="2"/>
    <n v="0"/>
    <n v="0"/>
    <n v="0"/>
    <n v="0"/>
    <n v="0"/>
    <n v="0"/>
  </r>
  <r>
    <x v="4"/>
    <x v="38"/>
    <s v="SERRANOS"/>
    <x v="2"/>
    <x v="3"/>
    <x v="0"/>
    <x v="12"/>
    <n v="44"/>
    <n v="38"/>
    <n v="82"/>
    <n v="10"/>
    <n v="6"/>
    <n v="16"/>
    <n v="2"/>
    <n v="2"/>
    <n v="4"/>
    <n v="3"/>
    <n v="1"/>
    <n v="4"/>
    <n v="4"/>
    <n v="23"/>
    <n v="1"/>
    <n v="29"/>
    <n v="1"/>
    <n v="30"/>
    <n v="1"/>
    <n v="0"/>
    <n v="0"/>
    <n v="0"/>
    <n v="0"/>
    <n v="0"/>
    <n v="0"/>
  </r>
  <r>
    <x v="5"/>
    <x v="39"/>
    <s v="SERRANOS"/>
    <x v="2"/>
    <x v="0"/>
    <x v="0"/>
    <x v="0"/>
    <n v="37"/>
    <n v="36"/>
    <n v="73"/>
    <n v="0"/>
    <n v="0"/>
    <n v="0"/>
    <n v="0"/>
    <n v="3"/>
    <n v="3"/>
    <n v="6"/>
    <n v="3"/>
    <n v="0"/>
    <n v="0"/>
    <n v="0"/>
    <n v="0"/>
    <n v="0"/>
    <n v="0"/>
    <n v="0"/>
    <n v="0"/>
    <n v="0"/>
    <n v="0"/>
    <n v="0"/>
    <n v="0"/>
    <n v="0"/>
    <n v="0"/>
  </r>
  <r>
    <x v="5"/>
    <x v="39"/>
    <s v="SERRANOS"/>
    <x v="2"/>
    <x v="0"/>
    <x v="0"/>
    <x v="1"/>
    <n v="475"/>
    <n v="444"/>
    <n v="919"/>
    <n v="0"/>
    <n v="0"/>
    <n v="0"/>
    <n v="0"/>
    <n v="71"/>
    <n v="71"/>
    <n v="71"/>
    <n v="7"/>
    <n v="0"/>
    <n v="0"/>
    <n v="0"/>
    <n v="0"/>
    <n v="0"/>
    <n v="0"/>
    <n v="0"/>
    <n v="0"/>
    <n v="0"/>
    <n v="0"/>
    <n v="0"/>
    <n v="0"/>
    <n v="0"/>
    <n v="0"/>
  </r>
  <r>
    <x v="5"/>
    <x v="39"/>
    <s v="SERRANOS"/>
    <x v="2"/>
    <x v="1"/>
    <x v="1"/>
    <x v="2"/>
    <n v="346"/>
    <n v="345"/>
    <n v="691"/>
    <n v="0"/>
    <n v="0"/>
    <n v="0"/>
    <n v="44"/>
    <n v="47"/>
    <n v="91"/>
    <n v="0"/>
    <n v="99"/>
    <n v="0"/>
    <n v="0"/>
    <n v="0"/>
    <n v="0"/>
    <n v="0"/>
    <n v="0"/>
    <n v="691"/>
    <n v="0"/>
    <n v="0"/>
    <n v="0"/>
    <n v="0"/>
    <n v="0"/>
    <n v="0"/>
    <n v="0"/>
  </r>
  <r>
    <x v="5"/>
    <x v="39"/>
    <s v="SERRANOS"/>
    <x v="2"/>
    <x v="1"/>
    <x v="1"/>
    <x v="3"/>
    <n v="142"/>
    <n v="139"/>
    <n v="281"/>
    <n v="0"/>
    <n v="0"/>
    <n v="0"/>
    <n v="7"/>
    <n v="40"/>
    <n v="47"/>
    <n v="0"/>
    <n v="47"/>
    <n v="0"/>
    <n v="0"/>
    <n v="0"/>
    <n v="0"/>
    <n v="0"/>
    <n v="0"/>
    <n v="281"/>
    <n v="0"/>
    <n v="0"/>
    <n v="0"/>
    <n v="0"/>
    <n v="0"/>
    <n v="0"/>
    <n v="0"/>
  </r>
  <r>
    <x v="5"/>
    <x v="39"/>
    <s v="SERRANOS"/>
    <x v="2"/>
    <x v="1"/>
    <x v="0"/>
    <x v="4"/>
    <n v="299"/>
    <n v="316"/>
    <n v="615"/>
    <n v="0"/>
    <n v="0"/>
    <n v="0"/>
    <n v="0"/>
    <n v="28"/>
    <n v="28"/>
    <n v="28"/>
    <n v="21"/>
    <n v="40"/>
    <n v="32"/>
    <n v="62"/>
    <n v="1"/>
    <n v="225"/>
    <n v="1"/>
    <n v="328"/>
    <n v="5"/>
    <n v="0"/>
    <n v="0"/>
    <n v="0"/>
    <n v="0"/>
    <n v="0"/>
    <n v="0"/>
  </r>
  <r>
    <x v="5"/>
    <x v="39"/>
    <s v="SERRANOS"/>
    <x v="2"/>
    <x v="1"/>
    <x v="0"/>
    <x v="5"/>
    <n v="236"/>
    <n v="264"/>
    <n v="500"/>
    <n v="0"/>
    <n v="0"/>
    <n v="0"/>
    <n v="1"/>
    <n v="23"/>
    <n v="24"/>
    <n v="24"/>
    <n v="17"/>
    <n v="23"/>
    <n v="22"/>
    <n v="120"/>
    <n v="1"/>
    <n v="146"/>
    <n v="2"/>
    <n v="234"/>
    <n v="5"/>
    <n v="0"/>
    <n v="0"/>
    <n v="0"/>
    <n v="0"/>
    <n v="0"/>
    <n v="0"/>
  </r>
  <r>
    <x v="5"/>
    <x v="39"/>
    <s v="SERRANOS"/>
    <x v="2"/>
    <x v="1"/>
    <x v="2"/>
    <x v="17"/>
    <n v="18"/>
    <n v="24"/>
    <n v="42"/>
    <n v="0"/>
    <n v="0"/>
    <n v="0"/>
    <n v="0"/>
    <n v="2"/>
    <n v="2"/>
    <n v="2"/>
    <n v="1"/>
    <n v="3"/>
    <n v="2"/>
    <n v="0"/>
    <n v="0"/>
    <n v="17"/>
    <n v="1"/>
    <n v="25"/>
    <n v="1"/>
    <n v="0"/>
    <n v="0"/>
    <n v="0"/>
    <n v="0"/>
    <n v="0"/>
    <n v="0"/>
  </r>
  <r>
    <x v="5"/>
    <x v="39"/>
    <s v="SERRANOS"/>
    <x v="2"/>
    <x v="2"/>
    <x v="1"/>
    <x v="6"/>
    <n v="342"/>
    <n v="355"/>
    <n v="697"/>
    <n v="0"/>
    <n v="0"/>
    <n v="0"/>
    <n v="43"/>
    <n v="44"/>
    <n v="87"/>
    <n v="0"/>
    <n v="86"/>
    <n v="0"/>
    <n v="0"/>
    <n v="106"/>
    <n v="0"/>
    <n v="154"/>
    <n v="0"/>
    <n v="120"/>
    <n v="0"/>
    <n v="125"/>
    <n v="0"/>
    <n v="86"/>
    <n v="0"/>
    <n v="106"/>
    <n v="0"/>
  </r>
  <r>
    <x v="5"/>
    <x v="39"/>
    <s v="SERRANOS"/>
    <x v="2"/>
    <x v="2"/>
    <x v="1"/>
    <x v="29"/>
    <n v="212"/>
    <n v="179"/>
    <n v="391"/>
    <n v="0"/>
    <n v="0"/>
    <n v="0"/>
    <n v="17"/>
    <n v="23"/>
    <n v="40"/>
    <n v="0"/>
    <n v="38"/>
    <n v="0"/>
    <n v="0"/>
    <n v="59"/>
    <n v="0"/>
    <n v="84"/>
    <n v="0"/>
    <n v="75"/>
    <n v="0"/>
    <n v="68"/>
    <n v="0"/>
    <n v="60"/>
    <n v="0"/>
    <n v="45"/>
    <n v="0"/>
  </r>
  <r>
    <x v="5"/>
    <x v="39"/>
    <s v="SERRANOS"/>
    <x v="2"/>
    <x v="2"/>
    <x v="0"/>
    <x v="7"/>
    <n v="2734"/>
    <n v="2501"/>
    <n v="5235"/>
    <n v="0"/>
    <n v="0"/>
    <n v="0"/>
    <n v="93"/>
    <n v="176"/>
    <n v="269"/>
    <n v="269"/>
    <n v="122"/>
    <n v="335"/>
    <n v="276"/>
    <n v="798"/>
    <n v="15"/>
    <n v="855"/>
    <n v="15"/>
    <n v="869"/>
    <n v="17"/>
    <n v="943"/>
    <n v="19"/>
    <n v="925"/>
    <n v="18"/>
    <n v="845"/>
    <n v="16"/>
  </r>
  <r>
    <x v="5"/>
    <x v="39"/>
    <s v="SERRANOS"/>
    <x v="2"/>
    <x v="2"/>
    <x v="0"/>
    <x v="8"/>
    <n v="1462"/>
    <n v="1363"/>
    <n v="2825"/>
    <n v="0"/>
    <n v="0"/>
    <n v="0"/>
    <n v="50"/>
    <n v="76"/>
    <n v="126"/>
    <n v="126"/>
    <n v="59"/>
    <n v="134"/>
    <n v="118"/>
    <n v="444"/>
    <n v="6"/>
    <n v="527"/>
    <n v="7"/>
    <n v="476"/>
    <n v="6"/>
    <n v="482"/>
    <n v="7"/>
    <n v="458"/>
    <n v="6"/>
    <n v="438"/>
    <n v="5"/>
  </r>
  <r>
    <x v="5"/>
    <x v="39"/>
    <s v="SERRANOS"/>
    <x v="2"/>
    <x v="2"/>
    <x v="2"/>
    <x v="9"/>
    <n v="100"/>
    <n v="130"/>
    <n v="230"/>
    <n v="0"/>
    <n v="0"/>
    <n v="0"/>
    <n v="3"/>
    <n v="9"/>
    <n v="12"/>
    <n v="12"/>
    <n v="2"/>
    <n v="12"/>
    <n v="12"/>
    <n v="38"/>
    <n v="2"/>
    <n v="32"/>
    <n v="2"/>
    <n v="36"/>
    <n v="2"/>
    <n v="55"/>
    <n v="2"/>
    <n v="34"/>
    <n v="2"/>
    <n v="35"/>
    <n v="2"/>
  </r>
  <r>
    <x v="5"/>
    <x v="39"/>
    <s v="SERRANOS"/>
    <x v="2"/>
    <x v="3"/>
    <x v="3"/>
    <x v="10"/>
    <n v="39"/>
    <n v="74"/>
    <n v="113"/>
    <n v="15"/>
    <n v="29"/>
    <n v="44"/>
    <n v="5"/>
    <n v="3"/>
    <n v="8"/>
    <n v="8"/>
    <n v="2"/>
    <n v="8"/>
    <n v="8"/>
    <n v="33"/>
    <n v="2"/>
    <n v="41"/>
    <n v="3"/>
    <n v="39"/>
    <n v="3"/>
    <n v="0"/>
    <n v="0"/>
    <n v="0"/>
    <n v="0"/>
    <n v="0"/>
    <n v="0"/>
  </r>
  <r>
    <x v="5"/>
    <x v="39"/>
    <s v="SERRANOS"/>
    <x v="2"/>
    <x v="3"/>
    <x v="1"/>
    <x v="11"/>
    <n v="261"/>
    <n v="298"/>
    <n v="559"/>
    <n v="26"/>
    <n v="44"/>
    <n v="70"/>
    <n v="25"/>
    <n v="32"/>
    <n v="57"/>
    <n v="136"/>
    <n v="54"/>
    <n v="54"/>
    <n v="54"/>
    <n v="257"/>
    <n v="52"/>
    <n v="182"/>
    <n v="46"/>
    <n v="120"/>
    <n v="38"/>
    <n v="0"/>
    <n v="0"/>
    <n v="0"/>
    <n v="0"/>
    <n v="0"/>
    <n v="0"/>
  </r>
  <r>
    <x v="5"/>
    <x v="39"/>
    <s v="SERRANOS"/>
    <x v="2"/>
    <x v="3"/>
    <x v="0"/>
    <x v="12"/>
    <n v="557"/>
    <n v="668"/>
    <n v="1225"/>
    <n v="157"/>
    <n v="172"/>
    <n v="329"/>
    <n v="27"/>
    <n v="28"/>
    <n v="55"/>
    <n v="48"/>
    <n v="7"/>
    <n v="61"/>
    <n v="55"/>
    <n v="472"/>
    <n v="16"/>
    <n v="396"/>
    <n v="16"/>
    <n v="357"/>
    <n v="16"/>
    <n v="0"/>
    <n v="0"/>
    <n v="0"/>
    <n v="0"/>
    <n v="0"/>
    <n v="0"/>
  </r>
  <r>
    <x v="5"/>
    <x v="39"/>
    <s v="SERRANOS"/>
    <x v="2"/>
    <x v="3"/>
    <x v="0"/>
    <x v="13"/>
    <n v="556"/>
    <n v="640"/>
    <n v="1196"/>
    <n v="152"/>
    <n v="170"/>
    <n v="322"/>
    <n v="35"/>
    <n v="33"/>
    <n v="68"/>
    <n v="121"/>
    <n v="40"/>
    <n v="94"/>
    <n v="80"/>
    <n v="456"/>
    <n v="40"/>
    <n v="385"/>
    <n v="42"/>
    <n v="355"/>
    <n v="39"/>
    <n v="0"/>
    <n v="0"/>
    <n v="0"/>
    <n v="0"/>
    <n v="0"/>
    <n v="0"/>
  </r>
  <r>
    <x v="5"/>
    <x v="39"/>
    <s v="SERRANOS"/>
    <x v="2"/>
    <x v="3"/>
    <x v="2"/>
    <x v="23"/>
    <n v="32"/>
    <n v="34"/>
    <n v="66"/>
    <n v="10"/>
    <n v="7"/>
    <n v="17"/>
    <n v="2"/>
    <n v="4"/>
    <n v="6"/>
    <n v="3"/>
    <n v="1"/>
    <n v="3"/>
    <n v="3"/>
    <n v="21"/>
    <n v="1"/>
    <n v="27"/>
    <n v="1"/>
    <n v="18"/>
    <n v="1"/>
    <n v="0"/>
    <n v="0"/>
    <n v="0"/>
    <n v="0"/>
    <n v="0"/>
    <n v="0"/>
  </r>
  <r>
    <x v="6"/>
    <x v="40"/>
    <s v="SEMIURBANOS"/>
    <x v="2"/>
    <x v="4"/>
    <x v="0"/>
    <x v="14"/>
    <n v="53"/>
    <n v="28"/>
    <n v="81"/>
    <n v="0"/>
    <n v="0"/>
    <n v="0"/>
    <n v="1"/>
    <n v="5"/>
    <n v="6"/>
    <n v="0"/>
    <n v="1"/>
    <n v="0"/>
    <n v="0"/>
    <n v="0"/>
    <n v="0"/>
    <n v="0"/>
    <n v="0"/>
    <n v="0"/>
    <n v="0"/>
    <n v="0"/>
    <n v="0"/>
    <n v="0"/>
    <n v="0"/>
    <n v="0"/>
    <n v="0"/>
  </r>
  <r>
    <x v="6"/>
    <x v="40"/>
    <s v="SEMIURBANOS"/>
    <x v="2"/>
    <x v="1"/>
    <x v="3"/>
    <x v="16"/>
    <n v="79"/>
    <n v="64"/>
    <n v="143"/>
    <n v="0"/>
    <n v="0"/>
    <n v="0"/>
    <n v="0"/>
    <n v="8"/>
    <n v="8"/>
    <n v="8"/>
    <n v="2"/>
    <n v="9"/>
    <n v="8"/>
    <n v="47"/>
    <n v="2"/>
    <n v="42"/>
    <n v="2"/>
    <n v="54"/>
    <n v="3"/>
    <n v="0"/>
    <n v="0"/>
    <n v="0"/>
    <n v="0"/>
    <n v="0"/>
    <n v="0"/>
  </r>
  <r>
    <x v="6"/>
    <x v="40"/>
    <s v="SEMIURBANOS"/>
    <x v="2"/>
    <x v="1"/>
    <x v="1"/>
    <x v="2"/>
    <n v="13"/>
    <n v="23"/>
    <n v="36"/>
    <n v="0"/>
    <n v="0"/>
    <n v="0"/>
    <n v="4"/>
    <n v="1"/>
    <n v="5"/>
    <n v="0"/>
    <n v="5"/>
    <n v="0"/>
    <n v="0"/>
    <n v="0"/>
    <n v="0"/>
    <n v="0"/>
    <n v="0"/>
    <n v="36"/>
    <n v="0"/>
    <n v="0"/>
    <n v="0"/>
    <n v="0"/>
    <n v="0"/>
    <n v="0"/>
    <n v="0"/>
  </r>
  <r>
    <x v="6"/>
    <x v="40"/>
    <s v="SEMIURBANOS"/>
    <x v="2"/>
    <x v="1"/>
    <x v="0"/>
    <x v="4"/>
    <n v="97"/>
    <n v="74"/>
    <n v="171"/>
    <n v="0"/>
    <n v="0"/>
    <n v="0"/>
    <n v="0"/>
    <n v="7"/>
    <n v="7"/>
    <n v="7"/>
    <n v="4"/>
    <n v="9"/>
    <n v="7"/>
    <n v="44"/>
    <n v="1"/>
    <n v="76"/>
    <n v="2"/>
    <n v="51"/>
    <n v="1"/>
    <n v="0"/>
    <n v="0"/>
    <n v="0"/>
    <n v="0"/>
    <n v="0"/>
    <n v="0"/>
  </r>
  <r>
    <x v="6"/>
    <x v="40"/>
    <s v="SEMIURBANOS"/>
    <x v="2"/>
    <x v="2"/>
    <x v="3"/>
    <x v="19"/>
    <n v="207"/>
    <n v="226"/>
    <n v="433"/>
    <n v="0"/>
    <n v="0"/>
    <n v="0"/>
    <n v="9"/>
    <n v="13"/>
    <n v="22"/>
    <n v="22"/>
    <n v="4"/>
    <n v="28"/>
    <n v="23"/>
    <n v="67"/>
    <n v="3"/>
    <n v="79"/>
    <n v="3"/>
    <n v="81"/>
    <n v="3"/>
    <n v="74"/>
    <n v="3"/>
    <n v="60"/>
    <n v="3"/>
    <n v="72"/>
    <n v="3"/>
  </r>
  <r>
    <x v="6"/>
    <x v="40"/>
    <s v="SEMIURBANOS"/>
    <x v="2"/>
    <x v="2"/>
    <x v="0"/>
    <x v="7"/>
    <n v="264"/>
    <n v="224"/>
    <n v="488"/>
    <n v="0"/>
    <n v="0"/>
    <n v="0"/>
    <n v="8"/>
    <n v="15"/>
    <n v="23"/>
    <n v="23"/>
    <n v="5"/>
    <n v="31"/>
    <n v="24"/>
    <n v="60"/>
    <n v="2"/>
    <n v="73"/>
    <n v="3"/>
    <n v="103"/>
    <n v="4"/>
    <n v="69"/>
    <n v="2"/>
    <n v="92"/>
    <n v="4"/>
    <n v="91"/>
    <n v="3"/>
  </r>
  <r>
    <x v="6"/>
    <x v="40"/>
    <s v="SEMIURBANOS"/>
    <x v="2"/>
    <x v="3"/>
    <x v="3"/>
    <x v="26"/>
    <n v="149"/>
    <n v="110"/>
    <n v="259"/>
    <n v="37"/>
    <n v="47"/>
    <n v="84"/>
    <n v="6"/>
    <n v="10"/>
    <n v="16"/>
    <n v="9"/>
    <n v="1"/>
    <n v="12"/>
    <n v="12"/>
    <n v="96"/>
    <n v="3"/>
    <n v="71"/>
    <n v="3"/>
    <n v="92"/>
    <n v="3"/>
    <n v="0"/>
    <n v="0"/>
    <n v="0"/>
    <n v="0"/>
    <n v="0"/>
    <n v="0"/>
  </r>
  <r>
    <x v="6"/>
    <x v="40"/>
    <s v="SEMIURBANOS"/>
    <x v="2"/>
    <x v="3"/>
    <x v="3"/>
    <x v="10"/>
    <n v="40"/>
    <n v="25"/>
    <n v="65"/>
    <n v="10"/>
    <n v="10"/>
    <n v="20"/>
    <n v="1"/>
    <n v="4"/>
    <n v="5"/>
    <n v="6"/>
    <n v="2"/>
    <n v="6"/>
    <n v="5"/>
    <n v="29"/>
    <n v="2"/>
    <n v="18"/>
    <n v="2"/>
    <n v="18"/>
    <n v="2"/>
    <n v="0"/>
    <n v="0"/>
    <n v="0"/>
    <n v="0"/>
    <n v="0"/>
    <n v="0"/>
  </r>
  <r>
    <x v="6"/>
    <x v="40"/>
    <s v="SEMIURBANOS"/>
    <x v="2"/>
    <x v="3"/>
    <x v="0"/>
    <x v="12"/>
    <n v="60"/>
    <n v="65"/>
    <n v="125"/>
    <n v="16"/>
    <n v="21"/>
    <n v="37"/>
    <n v="3"/>
    <n v="4"/>
    <n v="7"/>
    <n v="6"/>
    <n v="1"/>
    <n v="6"/>
    <n v="6"/>
    <n v="40"/>
    <n v="2"/>
    <n v="43"/>
    <n v="2"/>
    <n v="42"/>
    <n v="2"/>
    <n v="0"/>
    <n v="0"/>
    <n v="0"/>
    <n v="0"/>
    <n v="0"/>
    <n v="0"/>
  </r>
  <r>
    <x v="6"/>
    <x v="40"/>
    <s v="SEMIURBANOS"/>
    <x v="2"/>
    <x v="3"/>
    <x v="0"/>
    <x v="13"/>
    <n v="16"/>
    <n v="5"/>
    <n v="21"/>
    <n v="1"/>
    <n v="0"/>
    <n v="1"/>
    <n v="0"/>
    <n v="2"/>
    <n v="2"/>
    <n v="3"/>
    <n v="1"/>
    <n v="2"/>
    <n v="2"/>
    <n v="12"/>
    <n v="1"/>
    <n v="3"/>
    <n v="1"/>
    <n v="6"/>
    <n v="1"/>
    <n v="0"/>
    <n v="0"/>
    <n v="0"/>
    <n v="0"/>
    <n v="0"/>
    <n v="0"/>
  </r>
  <r>
    <x v="6"/>
    <x v="41"/>
    <s v="SEMIURBANOS"/>
    <x v="2"/>
    <x v="1"/>
    <x v="1"/>
    <x v="2"/>
    <n v="19"/>
    <n v="21"/>
    <n v="40"/>
    <n v="0"/>
    <n v="0"/>
    <n v="0"/>
    <n v="5"/>
    <n v="1"/>
    <n v="6"/>
    <n v="0"/>
    <n v="6"/>
    <n v="0"/>
    <n v="0"/>
    <n v="0"/>
    <n v="0"/>
    <n v="0"/>
    <n v="0"/>
    <n v="40"/>
    <n v="0"/>
    <n v="0"/>
    <n v="0"/>
    <n v="0"/>
    <n v="0"/>
    <n v="0"/>
    <n v="0"/>
  </r>
  <r>
    <x v="6"/>
    <x v="41"/>
    <s v="SEMIURBANOS"/>
    <x v="2"/>
    <x v="1"/>
    <x v="0"/>
    <x v="4"/>
    <n v="28"/>
    <n v="18"/>
    <n v="46"/>
    <n v="0"/>
    <n v="0"/>
    <n v="0"/>
    <n v="0"/>
    <n v="2"/>
    <n v="2"/>
    <n v="2"/>
    <n v="1"/>
    <n v="2"/>
    <n v="2"/>
    <n v="1"/>
    <n v="0"/>
    <n v="21"/>
    <n v="0"/>
    <n v="24"/>
    <n v="1"/>
    <n v="0"/>
    <n v="0"/>
    <n v="0"/>
    <n v="0"/>
    <n v="0"/>
    <n v="0"/>
  </r>
  <r>
    <x v="6"/>
    <x v="41"/>
    <s v="SEMIURBANOS"/>
    <x v="2"/>
    <x v="2"/>
    <x v="3"/>
    <x v="19"/>
    <n v="83"/>
    <n v="79"/>
    <n v="162"/>
    <n v="0"/>
    <n v="0"/>
    <n v="0"/>
    <n v="2"/>
    <n v="5"/>
    <n v="7"/>
    <n v="7"/>
    <n v="2"/>
    <n v="13"/>
    <n v="7"/>
    <n v="20"/>
    <n v="1"/>
    <n v="30"/>
    <n v="1"/>
    <n v="23"/>
    <n v="1"/>
    <n v="30"/>
    <n v="1"/>
    <n v="29"/>
    <n v="1"/>
    <n v="30"/>
    <n v="1"/>
  </r>
  <r>
    <x v="6"/>
    <x v="41"/>
    <s v="SEMIURBANOS"/>
    <x v="2"/>
    <x v="2"/>
    <x v="0"/>
    <x v="7"/>
    <n v="20"/>
    <n v="22"/>
    <n v="42"/>
    <n v="0"/>
    <n v="0"/>
    <n v="0"/>
    <n v="2"/>
    <n v="1"/>
    <n v="3"/>
    <n v="3"/>
    <n v="2"/>
    <n v="4"/>
    <n v="3"/>
    <n v="4"/>
    <n v="0"/>
    <n v="6"/>
    <n v="0"/>
    <n v="13"/>
    <n v="0"/>
    <n v="6"/>
    <n v="0"/>
    <n v="7"/>
    <n v="0"/>
    <n v="6"/>
    <n v="0"/>
  </r>
  <r>
    <x v="6"/>
    <x v="41"/>
    <s v="SEMIURBANOS"/>
    <x v="2"/>
    <x v="3"/>
    <x v="3"/>
    <x v="10"/>
    <n v="3"/>
    <n v="4"/>
    <n v="7"/>
    <n v="1"/>
    <n v="0"/>
    <n v="1"/>
    <n v="1"/>
    <n v="0"/>
    <n v="1"/>
    <n v="2"/>
    <n v="1"/>
    <n v="1"/>
    <n v="1"/>
    <n v="3"/>
    <n v="1"/>
    <n v="0"/>
    <n v="0"/>
    <n v="4"/>
    <n v="1"/>
    <n v="0"/>
    <n v="0"/>
    <n v="0"/>
    <n v="0"/>
    <n v="0"/>
    <n v="0"/>
  </r>
  <r>
    <x v="6"/>
    <x v="41"/>
    <s v="SEMIURBANOS"/>
    <x v="2"/>
    <x v="3"/>
    <x v="0"/>
    <x v="12"/>
    <n v="40"/>
    <n v="48"/>
    <n v="88"/>
    <n v="11"/>
    <n v="15"/>
    <n v="26"/>
    <n v="3"/>
    <n v="2"/>
    <n v="5"/>
    <n v="3"/>
    <n v="1"/>
    <n v="5"/>
    <n v="5"/>
    <n v="31"/>
    <n v="1"/>
    <n v="28"/>
    <n v="1"/>
    <n v="29"/>
    <n v="1"/>
    <n v="0"/>
    <n v="0"/>
    <n v="0"/>
    <n v="0"/>
    <n v="0"/>
    <n v="0"/>
  </r>
  <r>
    <x v="6"/>
    <x v="42"/>
    <s v="URBANOS"/>
    <x v="2"/>
    <x v="4"/>
    <x v="3"/>
    <x v="30"/>
    <n v="63"/>
    <n v="47"/>
    <n v="110"/>
    <n v="0"/>
    <n v="0"/>
    <n v="0"/>
    <n v="3"/>
    <n v="6"/>
    <n v="9"/>
    <n v="0"/>
    <n v="1"/>
    <n v="0"/>
    <n v="0"/>
    <n v="0"/>
    <n v="0"/>
    <n v="0"/>
    <n v="0"/>
    <n v="0"/>
    <n v="0"/>
    <n v="0"/>
    <n v="0"/>
    <n v="0"/>
    <n v="0"/>
    <n v="0"/>
    <n v="0"/>
  </r>
  <r>
    <x v="6"/>
    <x v="42"/>
    <s v="URBANOS"/>
    <x v="2"/>
    <x v="4"/>
    <x v="0"/>
    <x v="14"/>
    <n v="648"/>
    <n v="354"/>
    <n v="1002"/>
    <n v="0"/>
    <n v="0"/>
    <n v="0"/>
    <n v="7"/>
    <n v="63"/>
    <n v="70"/>
    <n v="0"/>
    <n v="11"/>
    <n v="0"/>
    <n v="0"/>
    <n v="0"/>
    <n v="0"/>
    <n v="0"/>
    <n v="0"/>
    <n v="0"/>
    <n v="0"/>
    <n v="0"/>
    <n v="0"/>
    <n v="0"/>
    <n v="0"/>
    <n v="0"/>
    <n v="0"/>
  </r>
  <r>
    <x v="6"/>
    <x v="42"/>
    <s v="URBANOS"/>
    <x v="2"/>
    <x v="5"/>
    <x v="3"/>
    <x v="36"/>
    <n v="19"/>
    <n v="18"/>
    <n v="37"/>
    <n v="0"/>
    <n v="0"/>
    <n v="0"/>
    <n v="1"/>
    <n v="6"/>
    <n v="7"/>
    <n v="3"/>
    <n v="1"/>
    <n v="4"/>
    <n v="4"/>
    <n v="0"/>
    <n v="0"/>
    <n v="0"/>
    <n v="0"/>
    <n v="0"/>
    <n v="0"/>
    <n v="0"/>
    <n v="0"/>
    <n v="0"/>
    <n v="0"/>
    <n v="0"/>
    <n v="0"/>
  </r>
  <r>
    <x v="6"/>
    <x v="42"/>
    <s v="URBANOS"/>
    <x v="2"/>
    <x v="5"/>
    <x v="0"/>
    <x v="15"/>
    <n v="38"/>
    <n v="20"/>
    <n v="58"/>
    <n v="0"/>
    <n v="0"/>
    <n v="0"/>
    <n v="2"/>
    <n v="6"/>
    <n v="8"/>
    <n v="8"/>
    <n v="1"/>
    <n v="8"/>
    <n v="8"/>
    <n v="0"/>
    <n v="0"/>
    <n v="0"/>
    <n v="0"/>
    <n v="0"/>
    <n v="0"/>
    <n v="0"/>
    <n v="0"/>
    <n v="0"/>
    <n v="0"/>
    <n v="0"/>
    <n v="0"/>
  </r>
  <r>
    <x v="6"/>
    <x v="42"/>
    <s v="URBANOS"/>
    <x v="2"/>
    <x v="6"/>
    <x v="0"/>
    <x v="31"/>
    <n v="18"/>
    <n v="30"/>
    <n v="48"/>
    <n v="0"/>
    <n v="0"/>
    <n v="0"/>
    <n v="0"/>
    <n v="5"/>
    <n v="5"/>
    <n v="5"/>
    <n v="1"/>
    <n v="5"/>
    <n v="5"/>
    <n v="4"/>
    <n v="1"/>
    <n v="35"/>
    <n v="3"/>
    <n v="9"/>
    <n v="1"/>
    <n v="0"/>
    <n v="0"/>
    <n v="0"/>
    <n v="0"/>
    <n v="0"/>
    <n v="0"/>
  </r>
  <r>
    <x v="6"/>
    <x v="42"/>
    <s v="URBANOS"/>
    <x v="2"/>
    <x v="6"/>
    <x v="2"/>
    <x v="32"/>
    <n v="48"/>
    <n v="55"/>
    <n v="103"/>
    <n v="0"/>
    <n v="0"/>
    <n v="0"/>
    <n v="1"/>
    <n v="0"/>
    <n v="1"/>
    <n v="7"/>
    <n v="2"/>
    <n v="9"/>
    <n v="9"/>
    <n v="30"/>
    <n v="2"/>
    <n v="29"/>
    <n v="2"/>
    <n v="44"/>
    <n v="3"/>
    <n v="0"/>
    <n v="0"/>
    <n v="0"/>
    <n v="0"/>
    <n v="0"/>
    <n v="0"/>
  </r>
  <r>
    <x v="6"/>
    <x v="42"/>
    <s v="URBANOS"/>
    <x v="2"/>
    <x v="0"/>
    <x v="0"/>
    <x v="1"/>
    <n v="49"/>
    <n v="48"/>
    <n v="97"/>
    <n v="0"/>
    <n v="0"/>
    <n v="0"/>
    <n v="0"/>
    <n v="8"/>
    <n v="8"/>
    <n v="8"/>
    <n v="1"/>
    <n v="0"/>
    <n v="0"/>
    <n v="0"/>
    <n v="0"/>
    <n v="0"/>
    <n v="0"/>
    <n v="0"/>
    <n v="0"/>
    <n v="0"/>
    <n v="0"/>
    <n v="0"/>
    <n v="0"/>
    <n v="0"/>
    <n v="0"/>
  </r>
  <r>
    <x v="6"/>
    <x v="42"/>
    <s v="URBANOS"/>
    <x v="2"/>
    <x v="1"/>
    <x v="3"/>
    <x v="16"/>
    <n v="852"/>
    <n v="894"/>
    <n v="1746"/>
    <n v="0"/>
    <n v="0"/>
    <n v="0"/>
    <n v="2"/>
    <n v="74"/>
    <n v="76"/>
    <n v="76"/>
    <n v="17"/>
    <n v="81"/>
    <n v="77"/>
    <n v="317"/>
    <n v="14"/>
    <n v="676"/>
    <n v="28"/>
    <n v="753"/>
    <n v="31"/>
    <n v="0"/>
    <n v="0"/>
    <n v="0"/>
    <n v="0"/>
    <n v="0"/>
    <n v="0"/>
  </r>
  <r>
    <x v="6"/>
    <x v="42"/>
    <s v="URBANOS"/>
    <x v="2"/>
    <x v="1"/>
    <x v="1"/>
    <x v="2"/>
    <n v="15"/>
    <n v="13"/>
    <n v="28"/>
    <n v="0"/>
    <n v="0"/>
    <n v="0"/>
    <n v="1"/>
    <n v="1"/>
    <n v="2"/>
    <n v="0"/>
    <n v="6"/>
    <n v="0"/>
    <n v="0"/>
    <n v="0"/>
    <n v="0"/>
    <n v="0"/>
    <n v="0"/>
    <n v="28"/>
    <n v="0"/>
    <n v="0"/>
    <n v="0"/>
    <n v="0"/>
    <n v="0"/>
    <n v="0"/>
    <n v="0"/>
  </r>
  <r>
    <x v="6"/>
    <x v="42"/>
    <s v="URBANOS"/>
    <x v="2"/>
    <x v="1"/>
    <x v="0"/>
    <x v="31"/>
    <n v="39"/>
    <n v="35"/>
    <n v="74"/>
    <n v="0"/>
    <n v="0"/>
    <n v="0"/>
    <n v="0"/>
    <n v="4"/>
    <n v="4"/>
    <n v="4"/>
    <n v="1"/>
    <n v="4"/>
    <n v="4"/>
    <n v="29"/>
    <n v="2"/>
    <n v="27"/>
    <n v="1"/>
    <n v="18"/>
    <n v="1"/>
    <n v="0"/>
    <n v="0"/>
    <n v="0"/>
    <n v="0"/>
    <n v="0"/>
    <n v="0"/>
  </r>
  <r>
    <x v="6"/>
    <x v="42"/>
    <s v="URBANOS"/>
    <x v="2"/>
    <x v="1"/>
    <x v="0"/>
    <x v="4"/>
    <n v="1198"/>
    <n v="1173"/>
    <n v="2371"/>
    <n v="0"/>
    <n v="0"/>
    <n v="0"/>
    <n v="0"/>
    <n v="94"/>
    <n v="94"/>
    <n v="94"/>
    <n v="24"/>
    <n v="121"/>
    <n v="95"/>
    <n v="215"/>
    <n v="6"/>
    <n v="968"/>
    <n v="28"/>
    <n v="1188"/>
    <n v="44"/>
    <n v="0"/>
    <n v="0"/>
    <n v="0"/>
    <n v="0"/>
    <n v="0"/>
    <n v="0"/>
  </r>
  <r>
    <x v="6"/>
    <x v="42"/>
    <s v="URBANOS"/>
    <x v="2"/>
    <x v="1"/>
    <x v="0"/>
    <x v="5"/>
    <n v="6"/>
    <n v="21"/>
    <n v="27"/>
    <n v="0"/>
    <n v="0"/>
    <n v="0"/>
    <n v="0"/>
    <n v="1"/>
    <n v="1"/>
    <n v="1"/>
    <n v="1"/>
    <n v="2"/>
    <n v="1"/>
    <n v="5"/>
    <n v="0"/>
    <n v="12"/>
    <n v="0"/>
    <n v="10"/>
    <n v="0"/>
    <n v="0"/>
    <n v="0"/>
    <n v="0"/>
    <n v="0"/>
    <n v="0"/>
    <n v="0"/>
  </r>
  <r>
    <x v="6"/>
    <x v="42"/>
    <s v="URBANOS"/>
    <x v="2"/>
    <x v="1"/>
    <x v="2"/>
    <x v="17"/>
    <n v="134"/>
    <n v="126"/>
    <n v="260"/>
    <n v="0"/>
    <n v="0"/>
    <n v="0"/>
    <n v="1"/>
    <n v="14"/>
    <n v="15"/>
    <n v="15"/>
    <n v="8"/>
    <n v="35"/>
    <n v="19"/>
    <n v="45"/>
    <n v="2"/>
    <n v="105"/>
    <n v="2"/>
    <n v="110"/>
    <n v="4"/>
    <n v="0"/>
    <n v="0"/>
    <n v="0"/>
    <n v="0"/>
    <n v="0"/>
    <n v="0"/>
  </r>
  <r>
    <x v="6"/>
    <x v="42"/>
    <s v="URBANOS"/>
    <x v="2"/>
    <x v="2"/>
    <x v="3"/>
    <x v="19"/>
    <n v="2825"/>
    <n v="2791"/>
    <n v="5616"/>
    <n v="0"/>
    <n v="0"/>
    <n v="0"/>
    <n v="65"/>
    <n v="152"/>
    <n v="217"/>
    <n v="217"/>
    <n v="21"/>
    <n v="237"/>
    <n v="212"/>
    <n v="965"/>
    <n v="36"/>
    <n v="960"/>
    <n v="39"/>
    <n v="881"/>
    <n v="35"/>
    <n v="927"/>
    <n v="36"/>
    <n v="933"/>
    <n v="34"/>
    <n v="950"/>
    <n v="35"/>
  </r>
  <r>
    <x v="6"/>
    <x v="42"/>
    <s v="URBANOS"/>
    <x v="2"/>
    <x v="2"/>
    <x v="1"/>
    <x v="6"/>
    <n v="6"/>
    <n v="11"/>
    <n v="17"/>
    <n v="0"/>
    <n v="0"/>
    <n v="0"/>
    <n v="1"/>
    <n v="4"/>
    <n v="5"/>
    <n v="0"/>
    <n v="5"/>
    <n v="0"/>
    <n v="0"/>
    <n v="1"/>
    <n v="0"/>
    <n v="6"/>
    <n v="0"/>
    <n v="3"/>
    <n v="0"/>
    <n v="4"/>
    <n v="0"/>
    <n v="2"/>
    <n v="0"/>
    <n v="1"/>
    <n v="0"/>
  </r>
  <r>
    <x v="6"/>
    <x v="42"/>
    <s v="URBANOS"/>
    <x v="2"/>
    <x v="2"/>
    <x v="0"/>
    <x v="7"/>
    <n v="3127"/>
    <n v="2993"/>
    <n v="6120"/>
    <n v="0"/>
    <n v="0"/>
    <n v="0"/>
    <n v="65"/>
    <n v="176"/>
    <n v="241"/>
    <n v="241"/>
    <n v="30"/>
    <n v="297"/>
    <n v="240"/>
    <n v="1033"/>
    <n v="38"/>
    <n v="1073"/>
    <n v="39"/>
    <n v="974"/>
    <n v="39"/>
    <n v="1036"/>
    <n v="40"/>
    <n v="997"/>
    <n v="40"/>
    <n v="1007"/>
    <n v="39"/>
  </r>
  <r>
    <x v="6"/>
    <x v="42"/>
    <s v="URBANOS"/>
    <x v="2"/>
    <x v="2"/>
    <x v="0"/>
    <x v="8"/>
    <n v="40"/>
    <n v="42"/>
    <n v="82"/>
    <n v="0"/>
    <n v="0"/>
    <n v="0"/>
    <n v="1"/>
    <n v="3"/>
    <n v="4"/>
    <n v="4"/>
    <n v="1"/>
    <n v="3"/>
    <n v="2"/>
    <n v="17"/>
    <n v="1"/>
    <n v="20"/>
    <n v="0"/>
    <n v="10"/>
    <n v="1"/>
    <n v="13"/>
    <n v="0"/>
    <n v="16"/>
    <n v="0"/>
    <n v="6"/>
    <n v="0"/>
  </r>
  <r>
    <x v="6"/>
    <x v="42"/>
    <s v="URBANOS"/>
    <x v="2"/>
    <x v="2"/>
    <x v="2"/>
    <x v="9"/>
    <n v="361"/>
    <n v="296"/>
    <n v="657"/>
    <n v="0"/>
    <n v="0"/>
    <n v="0"/>
    <n v="2"/>
    <n v="34"/>
    <n v="36"/>
    <n v="36"/>
    <n v="7"/>
    <n v="52"/>
    <n v="39"/>
    <n v="119"/>
    <n v="5"/>
    <n v="111"/>
    <n v="5"/>
    <n v="109"/>
    <n v="6"/>
    <n v="117"/>
    <n v="6"/>
    <n v="101"/>
    <n v="5"/>
    <n v="100"/>
    <n v="5"/>
  </r>
  <r>
    <x v="6"/>
    <x v="42"/>
    <s v="URBANOS"/>
    <x v="2"/>
    <x v="3"/>
    <x v="3"/>
    <x v="26"/>
    <n v="1272"/>
    <n v="1208"/>
    <n v="2480"/>
    <n v="411"/>
    <n v="376"/>
    <n v="787"/>
    <n v="70"/>
    <n v="47"/>
    <n v="117"/>
    <n v="65"/>
    <n v="4"/>
    <n v="66"/>
    <n v="64"/>
    <n v="820"/>
    <n v="22"/>
    <n v="852"/>
    <n v="22"/>
    <n v="808"/>
    <n v="21"/>
    <n v="0"/>
    <n v="0"/>
    <n v="0"/>
    <n v="0"/>
    <n v="0"/>
    <n v="0"/>
  </r>
  <r>
    <x v="6"/>
    <x v="42"/>
    <s v="URBANOS"/>
    <x v="2"/>
    <x v="3"/>
    <x v="0"/>
    <x v="12"/>
    <n v="764"/>
    <n v="744"/>
    <n v="1508"/>
    <n v="172"/>
    <n v="200"/>
    <n v="372"/>
    <n v="47"/>
    <n v="39"/>
    <n v="86"/>
    <n v="36"/>
    <n v="2"/>
    <n v="36"/>
    <n v="36"/>
    <n v="502"/>
    <n v="12"/>
    <n v="509"/>
    <n v="12"/>
    <n v="497"/>
    <n v="12"/>
    <n v="0"/>
    <n v="0"/>
    <n v="0"/>
    <n v="0"/>
    <n v="0"/>
    <n v="0"/>
  </r>
  <r>
    <x v="6"/>
    <x v="42"/>
    <s v="URBANOS"/>
    <x v="2"/>
    <x v="3"/>
    <x v="0"/>
    <x v="22"/>
    <n v="808"/>
    <n v="778"/>
    <n v="1586"/>
    <n v="222"/>
    <n v="258"/>
    <n v="480"/>
    <n v="62"/>
    <n v="42"/>
    <n v="104"/>
    <n v="51"/>
    <n v="4"/>
    <n v="67"/>
    <n v="59"/>
    <n v="548"/>
    <n v="17"/>
    <n v="546"/>
    <n v="17"/>
    <n v="492"/>
    <n v="17"/>
    <n v="0"/>
    <n v="0"/>
    <n v="0"/>
    <n v="0"/>
    <n v="0"/>
    <n v="0"/>
  </r>
  <r>
    <x v="6"/>
    <x v="42"/>
    <s v="URBANOS"/>
    <x v="2"/>
    <x v="3"/>
    <x v="0"/>
    <x v="13"/>
    <n v="29"/>
    <n v="24"/>
    <n v="53"/>
    <n v="5"/>
    <n v="4"/>
    <n v="9"/>
    <n v="2"/>
    <n v="1"/>
    <n v="3"/>
    <n v="3"/>
    <n v="1"/>
    <n v="1"/>
    <n v="1"/>
    <n v="12"/>
    <n v="1"/>
    <n v="18"/>
    <n v="1"/>
    <n v="23"/>
    <n v="1"/>
    <n v="0"/>
    <n v="0"/>
    <n v="0"/>
    <n v="0"/>
    <n v="0"/>
    <n v="0"/>
  </r>
  <r>
    <x v="6"/>
    <x v="42"/>
    <s v="URBANOS"/>
    <x v="2"/>
    <x v="3"/>
    <x v="2"/>
    <x v="23"/>
    <n v="109"/>
    <n v="114"/>
    <n v="223"/>
    <n v="26"/>
    <n v="42"/>
    <n v="68"/>
    <n v="17"/>
    <n v="20"/>
    <n v="37"/>
    <n v="14"/>
    <n v="3"/>
    <n v="30"/>
    <n v="18"/>
    <n v="82"/>
    <n v="5"/>
    <n v="66"/>
    <n v="4"/>
    <n v="75"/>
    <n v="5"/>
    <n v="0"/>
    <n v="0"/>
    <n v="0"/>
    <n v="0"/>
    <n v="0"/>
    <n v="0"/>
  </r>
  <r>
    <x v="6"/>
    <x v="42"/>
    <s v="URBANOS"/>
    <x v="2"/>
    <x v="3"/>
    <x v="2"/>
    <x v="25"/>
    <n v="47"/>
    <n v="60"/>
    <n v="107"/>
    <n v="13"/>
    <n v="18"/>
    <n v="31"/>
    <n v="5"/>
    <n v="8"/>
    <n v="13"/>
    <n v="5"/>
    <n v="1"/>
    <n v="5"/>
    <n v="5"/>
    <n v="27"/>
    <n v="1"/>
    <n v="38"/>
    <n v="2"/>
    <n v="42"/>
    <n v="2"/>
    <n v="0"/>
    <n v="0"/>
    <n v="0"/>
    <n v="0"/>
    <n v="0"/>
    <n v="0"/>
  </r>
  <r>
    <x v="6"/>
    <x v="43"/>
    <s v="URBANOS"/>
    <x v="2"/>
    <x v="4"/>
    <x v="3"/>
    <x v="30"/>
    <n v="73"/>
    <n v="39"/>
    <n v="112"/>
    <n v="0"/>
    <n v="0"/>
    <n v="0"/>
    <n v="0"/>
    <n v="14"/>
    <n v="14"/>
    <n v="0"/>
    <n v="2"/>
    <n v="0"/>
    <n v="0"/>
    <n v="0"/>
    <n v="0"/>
    <n v="0"/>
    <n v="0"/>
    <n v="0"/>
    <n v="0"/>
    <n v="0"/>
    <n v="0"/>
    <n v="0"/>
    <n v="0"/>
    <n v="0"/>
    <n v="0"/>
  </r>
  <r>
    <x v="6"/>
    <x v="43"/>
    <s v="URBANOS"/>
    <x v="2"/>
    <x v="4"/>
    <x v="0"/>
    <x v="14"/>
    <n v="189"/>
    <n v="101"/>
    <n v="290"/>
    <n v="0"/>
    <n v="0"/>
    <n v="0"/>
    <n v="7"/>
    <n v="17"/>
    <n v="24"/>
    <n v="0"/>
    <n v="5"/>
    <n v="0"/>
    <n v="0"/>
    <n v="0"/>
    <n v="0"/>
    <n v="0"/>
    <n v="0"/>
    <n v="0"/>
    <n v="0"/>
    <n v="0"/>
    <n v="0"/>
    <n v="0"/>
    <n v="0"/>
    <n v="0"/>
    <n v="0"/>
  </r>
  <r>
    <x v="6"/>
    <x v="43"/>
    <s v="URBANOS"/>
    <x v="2"/>
    <x v="5"/>
    <x v="0"/>
    <x v="15"/>
    <n v="23"/>
    <n v="19"/>
    <n v="42"/>
    <n v="0"/>
    <n v="0"/>
    <n v="0"/>
    <n v="1"/>
    <n v="4"/>
    <n v="5"/>
    <n v="5"/>
    <n v="1"/>
    <n v="6"/>
    <n v="6"/>
    <n v="0"/>
    <n v="0"/>
    <n v="0"/>
    <n v="0"/>
    <n v="0"/>
    <n v="0"/>
    <n v="0"/>
    <n v="0"/>
    <n v="0"/>
    <n v="0"/>
    <n v="0"/>
    <n v="0"/>
  </r>
  <r>
    <x v="6"/>
    <x v="43"/>
    <s v="URBANOS"/>
    <x v="2"/>
    <x v="0"/>
    <x v="0"/>
    <x v="0"/>
    <n v="9"/>
    <n v="11"/>
    <n v="20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</r>
  <r>
    <x v="6"/>
    <x v="43"/>
    <s v="URBANOS"/>
    <x v="2"/>
    <x v="0"/>
    <x v="0"/>
    <x v="1"/>
    <n v="97"/>
    <n v="111"/>
    <n v="208"/>
    <n v="0"/>
    <n v="0"/>
    <n v="0"/>
    <n v="0"/>
    <n v="16"/>
    <n v="16"/>
    <n v="16"/>
    <n v="2"/>
    <n v="0"/>
    <n v="0"/>
    <n v="0"/>
    <n v="0"/>
    <n v="0"/>
    <n v="0"/>
    <n v="0"/>
    <n v="0"/>
    <n v="0"/>
    <n v="0"/>
    <n v="0"/>
    <n v="0"/>
    <n v="0"/>
    <n v="0"/>
  </r>
  <r>
    <x v="6"/>
    <x v="43"/>
    <s v="URBANOS"/>
    <x v="2"/>
    <x v="1"/>
    <x v="3"/>
    <x v="16"/>
    <n v="267"/>
    <n v="298"/>
    <n v="565"/>
    <n v="0"/>
    <n v="0"/>
    <n v="0"/>
    <n v="0"/>
    <n v="23"/>
    <n v="23"/>
    <n v="23"/>
    <n v="3"/>
    <n v="23"/>
    <n v="23"/>
    <n v="108"/>
    <n v="5"/>
    <n v="229"/>
    <n v="9"/>
    <n v="228"/>
    <n v="9"/>
    <n v="0"/>
    <n v="0"/>
    <n v="0"/>
    <n v="0"/>
    <n v="0"/>
    <n v="0"/>
  </r>
  <r>
    <x v="6"/>
    <x v="43"/>
    <s v="URBANOS"/>
    <x v="2"/>
    <x v="1"/>
    <x v="1"/>
    <x v="2"/>
    <n v="57"/>
    <n v="65"/>
    <n v="122"/>
    <n v="0"/>
    <n v="0"/>
    <n v="0"/>
    <n v="3"/>
    <n v="11"/>
    <n v="14"/>
    <n v="0"/>
    <n v="14"/>
    <n v="0"/>
    <n v="0"/>
    <n v="0"/>
    <n v="0"/>
    <n v="0"/>
    <n v="0"/>
    <n v="122"/>
    <n v="0"/>
    <n v="0"/>
    <n v="0"/>
    <n v="0"/>
    <n v="0"/>
    <n v="0"/>
    <n v="0"/>
  </r>
  <r>
    <x v="6"/>
    <x v="43"/>
    <s v="URBANOS"/>
    <x v="2"/>
    <x v="1"/>
    <x v="0"/>
    <x v="4"/>
    <n v="473"/>
    <n v="511"/>
    <n v="984"/>
    <n v="0"/>
    <n v="0"/>
    <n v="0"/>
    <n v="1"/>
    <n v="37"/>
    <n v="38"/>
    <n v="38"/>
    <n v="15"/>
    <n v="41"/>
    <n v="40"/>
    <n v="106"/>
    <n v="2"/>
    <n v="384"/>
    <n v="9"/>
    <n v="494"/>
    <n v="14"/>
    <n v="0"/>
    <n v="0"/>
    <n v="0"/>
    <n v="0"/>
    <n v="0"/>
    <n v="0"/>
  </r>
  <r>
    <x v="6"/>
    <x v="43"/>
    <s v="URBANOS"/>
    <x v="2"/>
    <x v="1"/>
    <x v="0"/>
    <x v="5"/>
    <n v="17"/>
    <n v="13"/>
    <n v="30"/>
    <n v="0"/>
    <n v="0"/>
    <n v="0"/>
    <n v="0"/>
    <n v="1"/>
    <n v="1"/>
    <n v="1"/>
    <n v="1"/>
    <n v="1"/>
    <n v="1"/>
    <n v="12"/>
    <n v="0"/>
    <n v="8"/>
    <n v="0"/>
    <n v="10"/>
    <n v="0"/>
    <n v="0"/>
    <n v="0"/>
    <n v="0"/>
    <n v="0"/>
    <n v="0"/>
    <n v="0"/>
  </r>
  <r>
    <x v="6"/>
    <x v="43"/>
    <s v="URBANOS"/>
    <x v="2"/>
    <x v="1"/>
    <x v="2"/>
    <x v="17"/>
    <n v="24"/>
    <n v="12"/>
    <n v="36"/>
    <n v="0"/>
    <n v="0"/>
    <n v="0"/>
    <n v="0"/>
    <n v="3"/>
    <n v="3"/>
    <n v="3"/>
    <n v="1"/>
    <n v="3"/>
    <n v="3"/>
    <n v="8"/>
    <n v="1"/>
    <n v="14"/>
    <n v="1"/>
    <n v="14"/>
    <n v="1"/>
    <n v="0"/>
    <n v="0"/>
    <n v="0"/>
    <n v="0"/>
    <n v="0"/>
    <n v="0"/>
  </r>
  <r>
    <x v="6"/>
    <x v="43"/>
    <s v="URBANOS"/>
    <x v="2"/>
    <x v="2"/>
    <x v="3"/>
    <x v="19"/>
    <n v="1154"/>
    <n v="1137"/>
    <n v="2291"/>
    <n v="0"/>
    <n v="0"/>
    <n v="0"/>
    <n v="30"/>
    <n v="71"/>
    <n v="101"/>
    <n v="101"/>
    <n v="16"/>
    <n v="148"/>
    <n v="108"/>
    <n v="382"/>
    <n v="15"/>
    <n v="377"/>
    <n v="14"/>
    <n v="395"/>
    <n v="16"/>
    <n v="393"/>
    <n v="15"/>
    <n v="387"/>
    <n v="14"/>
    <n v="357"/>
    <n v="14"/>
  </r>
  <r>
    <x v="6"/>
    <x v="43"/>
    <s v="URBANOS"/>
    <x v="2"/>
    <x v="2"/>
    <x v="1"/>
    <x v="6"/>
    <n v="2"/>
    <n v="1"/>
    <n v="3"/>
    <n v="0"/>
    <n v="0"/>
    <n v="0"/>
    <n v="0"/>
    <n v="1"/>
    <n v="1"/>
    <n v="0"/>
    <n v="1"/>
    <n v="0"/>
    <n v="0"/>
    <n v="0"/>
    <n v="0"/>
    <n v="1"/>
    <n v="0"/>
    <n v="0"/>
    <n v="0"/>
    <n v="1"/>
    <n v="0"/>
    <n v="0"/>
    <n v="0"/>
    <n v="1"/>
    <n v="0"/>
  </r>
  <r>
    <x v="6"/>
    <x v="43"/>
    <s v="URBANOS"/>
    <x v="2"/>
    <x v="2"/>
    <x v="0"/>
    <x v="7"/>
    <n v="1412"/>
    <n v="1279"/>
    <n v="2691"/>
    <n v="0"/>
    <n v="0"/>
    <n v="0"/>
    <n v="46"/>
    <n v="72"/>
    <n v="118"/>
    <n v="118"/>
    <n v="24"/>
    <n v="166"/>
    <n v="120"/>
    <n v="457"/>
    <n v="16"/>
    <n v="482"/>
    <n v="15"/>
    <n v="452"/>
    <n v="15"/>
    <n v="427"/>
    <n v="14"/>
    <n v="461"/>
    <n v="15"/>
    <n v="412"/>
    <n v="15"/>
  </r>
  <r>
    <x v="6"/>
    <x v="43"/>
    <s v="URBANOS"/>
    <x v="2"/>
    <x v="2"/>
    <x v="0"/>
    <x v="8"/>
    <n v="22"/>
    <n v="17"/>
    <n v="39"/>
    <n v="0"/>
    <n v="0"/>
    <n v="0"/>
    <n v="0"/>
    <n v="1"/>
    <n v="1"/>
    <n v="1"/>
    <n v="1"/>
    <n v="1"/>
    <n v="1"/>
    <n v="6"/>
    <n v="0"/>
    <n v="3"/>
    <n v="0"/>
    <n v="9"/>
    <n v="0"/>
    <n v="9"/>
    <n v="0"/>
    <n v="3"/>
    <n v="0"/>
    <n v="9"/>
    <n v="0"/>
  </r>
  <r>
    <x v="6"/>
    <x v="43"/>
    <s v="URBANOS"/>
    <x v="2"/>
    <x v="2"/>
    <x v="2"/>
    <x v="9"/>
    <n v="47"/>
    <n v="47"/>
    <n v="94"/>
    <n v="0"/>
    <n v="0"/>
    <n v="0"/>
    <n v="0"/>
    <n v="6"/>
    <n v="6"/>
    <n v="6"/>
    <n v="1"/>
    <n v="6"/>
    <n v="6"/>
    <n v="15"/>
    <n v="1"/>
    <n v="14"/>
    <n v="1"/>
    <n v="25"/>
    <n v="1"/>
    <n v="14"/>
    <n v="1"/>
    <n v="12"/>
    <n v="1"/>
    <n v="14"/>
    <n v="1"/>
  </r>
  <r>
    <x v="6"/>
    <x v="43"/>
    <s v="URBANOS"/>
    <x v="2"/>
    <x v="3"/>
    <x v="3"/>
    <x v="26"/>
    <n v="271"/>
    <n v="243"/>
    <n v="514"/>
    <n v="61"/>
    <n v="74"/>
    <n v="135"/>
    <n v="8"/>
    <n v="22"/>
    <n v="30"/>
    <n v="15"/>
    <n v="1"/>
    <n v="15"/>
    <n v="15"/>
    <n v="165"/>
    <n v="5"/>
    <n v="159"/>
    <n v="5"/>
    <n v="190"/>
    <n v="5"/>
    <n v="0"/>
    <n v="0"/>
    <n v="0"/>
    <n v="0"/>
    <n v="0"/>
    <n v="0"/>
  </r>
  <r>
    <x v="6"/>
    <x v="43"/>
    <s v="URBANOS"/>
    <x v="2"/>
    <x v="3"/>
    <x v="3"/>
    <x v="10"/>
    <n v="175"/>
    <n v="153"/>
    <n v="328"/>
    <n v="80"/>
    <n v="51"/>
    <n v="131"/>
    <n v="14"/>
    <n v="6"/>
    <n v="20"/>
    <n v="21"/>
    <n v="5"/>
    <n v="24"/>
    <n v="21"/>
    <n v="119"/>
    <n v="7"/>
    <n v="100"/>
    <n v="7"/>
    <n v="109"/>
    <n v="7"/>
    <n v="0"/>
    <n v="0"/>
    <n v="0"/>
    <n v="0"/>
    <n v="0"/>
    <n v="0"/>
  </r>
  <r>
    <x v="6"/>
    <x v="43"/>
    <s v="URBANOS"/>
    <x v="2"/>
    <x v="3"/>
    <x v="0"/>
    <x v="12"/>
    <n v="360"/>
    <n v="346"/>
    <n v="706"/>
    <n v="116"/>
    <n v="120"/>
    <n v="236"/>
    <n v="12"/>
    <n v="17"/>
    <n v="29"/>
    <n v="18"/>
    <n v="1"/>
    <n v="23"/>
    <n v="21"/>
    <n v="257"/>
    <n v="6"/>
    <n v="239"/>
    <n v="6"/>
    <n v="210"/>
    <n v="6"/>
    <n v="0"/>
    <n v="0"/>
    <n v="0"/>
    <n v="0"/>
    <n v="0"/>
    <n v="0"/>
  </r>
  <r>
    <x v="6"/>
    <x v="43"/>
    <s v="URBANOS"/>
    <x v="2"/>
    <x v="3"/>
    <x v="0"/>
    <x v="27"/>
    <n v="92"/>
    <n v="87"/>
    <n v="179"/>
    <n v="26"/>
    <n v="11"/>
    <n v="37"/>
    <n v="6"/>
    <n v="3"/>
    <n v="9"/>
    <n v="6"/>
    <n v="1"/>
    <n v="8"/>
    <n v="8"/>
    <n v="74"/>
    <n v="2"/>
    <n v="59"/>
    <n v="2"/>
    <n v="46"/>
    <n v="2"/>
    <n v="0"/>
    <n v="0"/>
    <n v="0"/>
    <n v="0"/>
    <n v="0"/>
    <n v="0"/>
  </r>
  <r>
    <x v="6"/>
    <x v="43"/>
    <s v="URBANOS"/>
    <x v="2"/>
    <x v="3"/>
    <x v="0"/>
    <x v="22"/>
    <n v="287"/>
    <n v="266"/>
    <n v="553"/>
    <n v="87"/>
    <n v="88"/>
    <n v="175"/>
    <n v="11"/>
    <n v="10"/>
    <n v="21"/>
    <n v="12"/>
    <n v="1"/>
    <n v="12"/>
    <n v="12"/>
    <n v="199"/>
    <n v="4"/>
    <n v="181"/>
    <n v="4"/>
    <n v="173"/>
    <n v="4"/>
    <n v="0"/>
    <n v="0"/>
    <n v="0"/>
    <n v="0"/>
    <n v="0"/>
    <n v="0"/>
  </r>
  <r>
    <x v="6"/>
    <x v="43"/>
    <s v="URBANOS"/>
    <x v="2"/>
    <x v="3"/>
    <x v="2"/>
    <x v="23"/>
    <n v="32"/>
    <n v="30"/>
    <n v="62"/>
    <n v="10"/>
    <n v="10"/>
    <n v="20"/>
    <n v="0"/>
    <n v="8"/>
    <n v="8"/>
    <n v="3"/>
    <n v="1"/>
    <n v="3"/>
    <n v="3"/>
    <n v="22"/>
    <n v="1"/>
    <n v="21"/>
    <n v="1"/>
    <n v="19"/>
    <n v="1"/>
    <n v="0"/>
    <n v="0"/>
    <n v="0"/>
    <n v="0"/>
    <n v="0"/>
    <n v="0"/>
  </r>
  <r>
    <x v="6"/>
    <x v="44"/>
    <s v="SEMIURBANOS"/>
    <x v="2"/>
    <x v="4"/>
    <x v="0"/>
    <x v="14"/>
    <n v="34"/>
    <n v="24"/>
    <n v="58"/>
    <n v="0"/>
    <n v="0"/>
    <n v="0"/>
    <n v="1"/>
    <n v="3"/>
    <n v="4"/>
    <n v="0"/>
    <n v="1"/>
    <n v="0"/>
    <n v="0"/>
    <n v="0"/>
    <n v="0"/>
    <n v="0"/>
    <n v="0"/>
    <n v="0"/>
    <n v="0"/>
    <n v="0"/>
    <n v="0"/>
    <n v="0"/>
    <n v="0"/>
    <n v="0"/>
    <n v="0"/>
  </r>
  <r>
    <x v="6"/>
    <x v="44"/>
    <s v="SEMIURBANOS"/>
    <x v="2"/>
    <x v="1"/>
    <x v="3"/>
    <x v="16"/>
    <n v="62"/>
    <n v="54"/>
    <n v="116"/>
    <n v="0"/>
    <n v="0"/>
    <n v="0"/>
    <n v="0"/>
    <n v="5"/>
    <n v="5"/>
    <n v="5"/>
    <n v="1"/>
    <n v="5"/>
    <n v="5"/>
    <n v="31"/>
    <n v="1"/>
    <n v="41"/>
    <n v="2"/>
    <n v="44"/>
    <n v="2"/>
    <n v="0"/>
    <n v="0"/>
    <n v="0"/>
    <n v="0"/>
    <n v="0"/>
    <n v="0"/>
  </r>
  <r>
    <x v="6"/>
    <x v="44"/>
    <s v="SEMIURBANOS"/>
    <x v="2"/>
    <x v="1"/>
    <x v="1"/>
    <x v="2"/>
    <n v="6"/>
    <n v="14"/>
    <n v="20"/>
    <n v="0"/>
    <n v="0"/>
    <n v="0"/>
    <n v="0"/>
    <n v="3"/>
    <n v="3"/>
    <n v="0"/>
    <n v="4"/>
    <n v="0"/>
    <n v="0"/>
    <n v="0"/>
    <n v="0"/>
    <n v="0"/>
    <n v="0"/>
    <n v="20"/>
    <n v="0"/>
    <n v="0"/>
    <n v="0"/>
    <n v="0"/>
    <n v="0"/>
    <n v="0"/>
    <n v="0"/>
  </r>
  <r>
    <x v="6"/>
    <x v="44"/>
    <s v="SEMIURBANOS"/>
    <x v="2"/>
    <x v="1"/>
    <x v="0"/>
    <x v="4"/>
    <n v="14"/>
    <n v="16"/>
    <n v="30"/>
    <n v="0"/>
    <n v="0"/>
    <n v="0"/>
    <n v="0"/>
    <n v="2"/>
    <n v="2"/>
    <n v="2"/>
    <n v="2"/>
    <n v="4"/>
    <n v="2"/>
    <n v="4"/>
    <n v="0"/>
    <n v="12"/>
    <n v="0"/>
    <n v="14"/>
    <n v="0"/>
    <n v="0"/>
    <n v="0"/>
    <n v="0"/>
    <n v="0"/>
    <n v="0"/>
    <n v="0"/>
  </r>
  <r>
    <x v="6"/>
    <x v="44"/>
    <s v="SEMIURBANOS"/>
    <x v="2"/>
    <x v="2"/>
    <x v="3"/>
    <x v="19"/>
    <n v="93"/>
    <n v="74"/>
    <n v="167"/>
    <n v="0"/>
    <n v="0"/>
    <n v="0"/>
    <n v="1"/>
    <n v="5"/>
    <n v="6"/>
    <n v="6"/>
    <n v="1"/>
    <n v="6"/>
    <n v="6"/>
    <n v="23"/>
    <n v="1"/>
    <n v="30"/>
    <n v="1"/>
    <n v="29"/>
    <n v="1"/>
    <n v="30"/>
    <n v="1"/>
    <n v="27"/>
    <n v="1"/>
    <n v="28"/>
    <n v="1"/>
  </r>
  <r>
    <x v="6"/>
    <x v="44"/>
    <s v="SEMIURBANOS"/>
    <x v="2"/>
    <x v="2"/>
    <x v="1"/>
    <x v="6"/>
    <n v="0"/>
    <n v="2"/>
    <n v="2"/>
    <n v="0"/>
    <n v="0"/>
    <n v="0"/>
    <n v="0"/>
    <n v="1"/>
    <n v="1"/>
    <n v="0"/>
    <n v="1"/>
    <n v="0"/>
    <n v="0"/>
    <n v="0"/>
    <n v="0"/>
    <n v="1"/>
    <n v="0"/>
    <n v="1"/>
    <n v="0"/>
    <n v="0"/>
    <n v="0"/>
    <n v="0"/>
    <n v="0"/>
    <n v="0"/>
    <n v="0"/>
  </r>
  <r>
    <x v="6"/>
    <x v="44"/>
    <s v="SEMIURBANOS"/>
    <x v="2"/>
    <x v="2"/>
    <x v="0"/>
    <x v="7"/>
    <n v="158"/>
    <n v="169"/>
    <n v="327"/>
    <n v="0"/>
    <n v="0"/>
    <n v="0"/>
    <n v="1"/>
    <n v="15"/>
    <n v="16"/>
    <n v="16"/>
    <n v="4"/>
    <n v="23"/>
    <n v="16"/>
    <n v="42"/>
    <n v="2"/>
    <n v="62"/>
    <n v="2"/>
    <n v="64"/>
    <n v="2"/>
    <n v="48"/>
    <n v="2"/>
    <n v="59"/>
    <n v="2"/>
    <n v="52"/>
    <n v="2"/>
  </r>
  <r>
    <x v="6"/>
    <x v="44"/>
    <s v="SEMIURBANOS"/>
    <x v="2"/>
    <x v="3"/>
    <x v="0"/>
    <x v="12"/>
    <n v="75"/>
    <n v="60"/>
    <n v="135"/>
    <n v="17"/>
    <n v="19"/>
    <n v="36"/>
    <n v="4"/>
    <n v="7"/>
    <n v="11"/>
    <n v="6"/>
    <n v="1"/>
    <n v="7"/>
    <n v="7"/>
    <n v="46"/>
    <n v="2"/>
    <n v="43"/>
    <n v="2"/>
    <n v="46"/>
    <n v="2"/>
    <n v="0"/>
    <n v="0"/>
    <n v="0"/>
    <n v="0"/>
    <n v="0"/>
    <n v="0"/>
  </r>
  <r>
    <x v="6"/>
    <x v="44"/>
    <s v="SEMIURBANOS"/>
    <x v="2"/>
    <x v="3"/>
    <x v="0"/>
    <x v="27"/>
    <n v="89"/>
    <n v="78"/>
    <n v="167"/>
    <n v="35"/>
    <n v="14"/>
    <n v="49"/>
    <n v="5"/>
    <n v="4"/>
    <n v="9"/>
    <n v="6"/>
    <n v="1"/>
    <n v="6"/>
    <n v="6"/>
    <n v="59"/>
    <n v="2"/>
    <n v="53"/>
    <n v="2"/>
    <n v="55"/>
    <n v="2"/>
    <n v="0"/>
    <n v="0"/>
    <n v="0"/>
    <n v="0"/>
    <n v="0"/>
    <n v="0"/>
  </r>
  <r>
    <x v="6"/>
    <x v="45"/>
    <s v="SEMIURBANOS"/>
    <x v="2"/>
    <x v="1"/>
    <x v="3"/>
    <x v="16"/>
    <n v="41"/>
    <n v="36"/>
    <n v="77"/>
    <n v="0"/>
    <n v="0"/>
    <n v="0"/>
    <n v="0"/>
    <n v="3"/>
    <n v="3"/>
    <n v="3"/>
    <n v="1"/>
    <n v="5"/>
    <n v="3"/>
    <n v="18"/>
    <n v="1"/>
    <n v="29"/>
    <n v="1"/>
    <n v="30"/>
    <n v="1"/>
    <n v="0"/>
    <n v="0"/>
    <n v="0"/>
    <n v="0"/>
    <n v="0"/>
    <n v="0"/>
  </r>
  <r>
    <x v="6"/>
    <x v="45"/>
    <s v="SEMIURBANOS"/>
    <x v="2"/>
    <x v="1"/>
    <x v="1"/>
    <x v="2"/>
    <n v="9"/>
    <n v="8"/>
    <n v="17"/>
    <n v="0"/>
    <n v="0"/>
    <n v="0"/>
    <n v="0"/>
    <n v="3"/>
    <n v="3"/>
    <n v="0"/>
    <n v="3"/>
    <n v="0"/>
    <n v="0"/>
    <n v="0"/>
    <n v="0"/>
    <n v="0"/>
    <n v="0"/>
    <n v="17"/>
    <n v="0"/>
    <n v="0"/>
    <n v="0"/>
    <n v="0"/>
    <n v="0"/>
    <n v="0"/>
    <n v="0"/>
  </r>
  <r>
    <x v="6"/>
    <x v="45"/>
    <s v="SEMIURBANOS"/>
    <x v="2"/>
    <x v="1"/>
    <x v="0"/>
    <x v="4"/>
    <n v="47"/>
    <n v="51"/>
    <n v="98"/>
    <n v="0"/>
    <n v="0"/>
    <n v="0"/>
    <n v="0"/>
    <n v="5"/>
    <n v="5"/>
    <n v="5"/>
    <n v="2"/>
    <n v="6"/>
    <n v="5"/>
    <n v="23"/>
    <n v="1"/>
    <n v="34"/>
    <n v="1"/>
    <n v="41"/>
    <n v="1"/>
    <n v="0"/>
    <n v="0"/>
    <n v="0"/>
    <n v="0"/>
    <n v="0"/>
    <n v="0"/>
  </r>
  <r>
    <x v="6"/>
    <x v="45"/>
    <s v="SEMIURBANOS"/>
    <x v="2"/>
    <x v="2"/>
    <x v="3"/>
    <x v="19"/>
    <n v="100"/>
    <n v="104"/>
    <n v="204"/>
    <n v="0"/>
    <n v="0"/>
    <n v="0"/>
    <n v="1"/>
    <n v="8"/>
    <n v="9"/>
    <n v="9"/>
    <n v="2"/>
    <n v="10"/>
    <n v="8"/>
    <n v="34"/>
    <n v="1"/>
    <n v="32"/>
    <n v="1"/>
    <n v="35"/>
    <n v="1"/>
    <n v="28"/>
    <n v="1"/>
    <n v="44"/>
    <n v="2"/>
    <n v="31"/>
    <n v="1"/>
  </r>
  <r>
    <x v="6"/>
    <x v="45"/>
    <s v="SEMIURBANOS"/>
    <x v="2"/>
    <x v="2"/>
    <x v="0"/>
    <x v="7"/>
    <n v="167"/>
    <n v="152"/>
    <n v="319"/>
    <n v="0"/>
    <n v="0"/>
    <n v="0"/>
    <n v="2"/>
    <n v="15"/>
    <n v="17"/>
    <n v="17"/>
    <n v="4"/>
    <n v="29"/>
    <n v="20"/>
    <n v="63"/>
    <n v="2"/>
    <n v="58"/>
    <n v="2"/>
    <n v="45"/>
    <n v="2"/>
    <n v="52"/>
    <n v="2"/>
    <n v="57"/>
    <n v="2"/>
    <n v="44"/>
    <n v="2"/>
  </r>
  <r>
    <x v="6"/>
    <x v="45"/>
    <s v="SEMIURBANOS"/>
    <x v="2"/>
    <x v="3"/>
    <x v="3"/>
    <x v="10"/>
    <n v="39"/>
    <n v="33"/>
    <n v="72"/>
    <n v="19"/>
    <n v="10"/>
    <n v="29"/>
    <n v="5"/>
    <n v="3"/>
    <n v="8"/>
    <n v="15"/>
    <n v="5"/>
    <n v="14"/>
    <n v="11"/>
    <n v="26"/>
    <n v="5"/>
    <n v="28"/>
    <n v="5"/>
    <n v="18"/>
    <n v="5"/>
    <n v="0"/>
    <n v="0"/>
    <n v="0"/>
    <n v="0"/>
    <n v="0"/>
    <n v="0"/>
  </r>
  <r>
    <x v="6"/>
    <x v="45"/>
    <s v="SEMIURBANOS"/>
    <x v="2"/>
    <x v="3"/>
    <x v="0"/>
    <x v="12"/>
    <n v="97"/>
    <n v="92"/>
    <n v="189"/>
    <n v="25"/>
    <n v="25"/>
    <n v="50"/>
    <n v="5"/>
    <n v="4"/>
    <n v="9"/>
    <n v="6"/>
    <n v="1"/>
    <n v="12"/>
    <n v="12"/>
    <n v="53"/>
    <n v="2"/>
    <n v="62"/>
    <n v="2"/>
    <n v="74"/>
    <n v="2"/>
    <n v="0"/>
    <n v="0"/>
    <n v="0"/>
    <n v="0"/>
    <n v="0"/>
    <n v="0"/>
  </r>
  <r>
    <x v="6"/>
    <x v="46"/>
    <s v="URBANOS"/>
    <x v="2"/>
    <x v="4"/>
    <x v="0"/>
    <x v="14"/>
    <n v="45"/>
    <n v="24"/>
    <n v="69"/>
    <n v="0"/>
    <n v="0"/>
    <n v="0"/>
    <n v="1"/>
    <n v="3"/>
    <n v="4"/>
    <n v="0"/>
    <n v="1"/>
    <n v="0"/>
    <n v="0"/>
    <n v="0"/>
    <n v="0"/>
    <n v="0"/>
    <n v="0"/>
    <n v="0"/>
    <n v="0"/>
    <n v="0"/>
    <n v="0"/>
    <n v="0"/>
    <n v="0"/>
    <n v="0"/>
    <n v="0"/>
  </r>
  <r>
    <x v="6"/>
    <x v="46"/>
    <s v="URBANOS"/>
    <x v="2"/>
    <x v="0"/>
    <x v="0"/>
    <x v="1"/>
    <n v="58"/>
    <n v="44"/>
    <n v="102"/>
    <n v="0"/>
    <n v="0"/>
    <n v="0"/>
    <n v="0"/>
    <n v="8"/>
    <n v="8"/>
    <n v="8"/>
    <n v="1"/>
    <n v="0"/>
    <n v="0"/>
    <n v="0"/>
    <n v="0"/>
    <n v="0"/>
    <n v="0"/>
    <n v="0"/>
    <n v="0"/>
    <n v="0"/>
    <n v="0"/>
    <n v="0"/>
    <n v="0"/>
    <n v="0"/>
    <n v="0"/>
  </r>
  <r>
    <x v="6"/>
    <x v="46"/>
    <s v="URBANOS"/>
    <x v="2"/>
    <x v="1"/>
    <x v="3"/>
    <x v="16"/>
    <n v="72"/>
    <n v="56"/>
    <n v="128"/>
    <n v="0"/>
    <n v="0"/>
    <n v="0"/>
    <n v="0"/>
    <n v="5"/>
    <n v="5"/>
    <n v="5"/>
    <n v="1"/>
    <n v="5"/>
    <n v="5"/>
    <n v="28"/>
    <n v="1"/>
    <n v="50"/>
    <n v="2"/>
    <n v="50"/>
    <n v="2"/>
    <n v="0"/>
    <n v="0"/>
    <n v="0"/>
    <n v="0"/>
    <n v="0"/>
    <n v="0"/>
  </r>
  <r>
    <x v="6"/>
    <x v="46"/>
    <s v="URBANOS"/>
    <x v="2"/>
    <x v="1"/>
    <x v="1"/>
    <x v="2"/>
    <n v="10"/>
    <n v="7"/>
    <n v="17"/>
    <n v="0"/>
    <n v="0"/>
    <n v="0"/>
    <n v="0"/>
    <n v="2"/>
    <n v="2"/>
    <n v="0"/>
    <n v="3"/>
    <n v="0"/>
    <n v="0"/>
    <n v="0"/>
    <n v="0"/>
    <n v="0"/>
    <n v="0"/>
    <n v="17"/>
    <n v="0"/>
    <n v="0"/>
    <n v="0"/>
    <n v="0"/>
    <n v="0"/>
    <n v="0"/>
    <n v="0"/>
  </r>
  <r>
    <x v="6"/>
    <x v="46"/>
    <s v="URBANOS"/>
    <x v="2"/>
    <x v="1"/>
    <x v="0"/>
    <x v="4"/>
    <n v="71"/>
    <n v="61"/>
    <n v="132"/>
    <n v="0"/>
    <n v="0"/>
    <n v="0"/>
    <n v="0"/>
    <n v="6"/>
    <n v="6"/>
    <n v="6"/>
    <n v="3"/>
    <n v="10"/>
    <n v="6"/>
    <n v="30"/>
    <n v="1"/>
    <n v="47"/>
    <n v="0"/>
    <n v="55"/>
    <n v="2"/>
    <n v="0"/>
    <n v="0"/>
    <n v="0"/>
    <n v="0"/>
    <n v="0"/>
    <n v="0"/>
  </r>
  <r>
    <x v="6"/>
    <x v="46"/>
    <s v="URBANOS"/>
    <x v="2"/>
    <x v="2"/>
    <x v="3"/>
    <x v="19"/>
    <n v="208"/>
    <n v="192"/>
    <n v="400"/>
    <n v="0"/>
    <n v="0"/>
    <n v="0"/>
    <n v="5"/>
    <n v="13"/>
    <n v="18"/>
    <n v="18"/>
    <n v="2"/>
    <n v="19"/>
    <n v="18"/>
    <n v="71"/>
    <n v="3"/>
    <n v="74"/>
    <n v="3"/>
    <n v="65"/>
    <n v="3"/>
    <n v="62"/>
    <n v="3"/>
    <n v="65"/>
    <n v="3"/>
    <n v="63"/>
    <n v="3"/>
  </r>
  <r>
    <x v="6"/>
    <x v="46"/>
    <s v="URBANOS"/>
    <x v="2"/>
    <x v="2"/>
    <x v="1"/>
    <x v="6"/>
    <n v="12"/>
    <n v="7"/>
    <n v="19"/>
    <n v="0"/>
    <n v="0"/>
    <n v="0"/>
    <n v="2"/>
    <n v="1"/>
    <n v="3"/>
    <n v="0"/>
    <n v="3"/>
    <n v="0"/>
    <n v="0"/>
    <n v="8"/>
    <n v="0"/>
    <n v="3"/>
    <n v="0"/>
    <n v="1"/>
    <n v="0"/>
    <n v="3"/>
    <n v="0"/>
    <n v="2"/>
    <n v="0"/>
    <n v="2"/>
    <n v="0"/>
  </r>
  <r>
    <x v="6"/>
    <x v="46"/>
    <s v="URBANOS"/>
    <x v="2"/>
    <x v="2"/>
    <x v="0"/>
    <x v="7"/>
    <n v="92"/>
    <n v="93"/>
    <n v="185"/>
    <n v="0"/>
    <n v="0"/>
    <n v="0"/>
    <n v="5"/>
    <n v="4"/>
    <n v="9"/>
    <n v="9"/>
    <n v="3"/>
    <n v="39"/>
    <n v="10"/>
    <n v="32"/>
    <n v="1"/>
    <n v="24"/>
    <n v="1"/>
    <n v="33"/>
    <n v="1"/>
    <n v="26"/>
    <n v="1"/>
    <n v="29"/>
    <n v="1"/>
    <n v="41"/>
    <n v="1"/>
  </r>
  <r>
    <x v="6"/>
    <x v="46"/>
    <s v="URBANOS"/>
    <x v="2"/>
    <x v="3"/>
    <x v="3"/>
    <x v="10"/>
    <n v="16"/>
    <n v="7"/>
    <n v="23"/>
    <n v="5"/>
    <n v="3"/>
    <n v="8"/>
    <n v="2"/>
    <n v="0"/>
    <n v="2"/>
    <n v="3"/>
    <n v="1"/>
    <n v="2"/>
    <n v="2"/>
    <n v="7"/>
    <n v="1"/>
    <n v="6"/>
    <n v="1"/>
    <n v="10"/>
    <n v="1"/>
    <n v="0"/>
    <n v="0"/>
    <n v="0"/>
    <n v="0"/>
    <n v="0"/>
    <n v="0"/>
  </r>
  <r>
    <x v="6"/>
    <x v="46"/>
    <s v="URBANOS"/>
    <x v="2"/>
    <x v="3"/>
    <x v="0"/>
    <x v="12"/>
    <n v="111"/>
    <n v="116"/>
    <n v="227"/>
    <n v="35"/>
    <n v="39"/>
    <n v="74"/>
    <n v="11"/>
    <n v="5"/>
    <n v="16"/>
    <n v="10"/>
    <n v="1"/>
    <n v="20"/>
    <n v="16"/>
    <n v="82"/>
    <n v="3"/>
    <n v="78"/>
    <n v="4"/>
    <n v="67"/>
    <n v="3"/>
    <n v="0"/>
    <n v="0"/>
    <n v="0"/>
    <n v="0"/>
    <n v="0"/>
    <n v="0"/>
  </r>
  <r>
    <x v="6"/>
    <x v="47"/>
    <s v="URBANOS"/>
    <x v="2"/>
    <x v="4"/>
    <x v="0"/>
    <x v="14"/>
    <n v="57"/>
    <n v="39"/>
    <n v="96"/>
    <n v="0"/>
    <n v="0"/>
    <n v="0"/>
    <n v="3"/>
    <n v="3"/>
    <n v="6"/>
    <n v="0"/>
    <n v="1"/>
    <n v="0"/>
    <n v="0"/>
    <n v="0"/>
    <n v="0"/>
    <n v="0"/>
    <n v="0"/>
    <n v="0"/>
    <n v="0"/>
    <n v="0"/>
    <n v="0"/>
    <n v="0"/>
    <n v="0"/>
    <n v="0"/>
    <n v="0"/>
  </r>
  <r>
    <x v="6"/>
    <x v="47"/>
    <s v="URBANOS"/>
    <x v="2"/>
    <x v="5"/>
    <x v="0"/>
    <x v="15"/>
    <n v="15"/>
    <n v="13"/>
    <n v="28"/>
    <n v="0"/>
    <n v="0"/>
    <n v="0"/>
    <n v="2"/>
    <n v="1"/>
    <n v="3"/>
    <n v="3"/>
    <n v="1"/>
    <n v="4"/>
    <n v="4"/>
    <n v="0"/>
    <n v="0"/>
    <n v="0"/>
    <n v="0"/>
    <n v="0"/>
    <n v="0"/>
    <n v="0"/>
    <n v="0"/>
    <n v="0"/>
    <n v="0"/>
    <n v="0"/>
    <n v="0"/>
  </r>
  <r>
    <x v="6"/>
    <x v="47"/>
    <s v="URBANOS"/>
    <x v="2"/>
    <x v="0"/>
    <x v="0"/>
    <x v="1"/>
    <n v="50"/>
    <n v="87"/>
    <n v="137"/>
    <n v="0"/>
    <n v="0"/>
    <n v="0"/>
    <n v="0"/>
    <n v="8"/>
    <n v="8"/>
    <n v="8"/>
    <n v="1"/>
    <n v="0"/>
    <n v="0"/>
    <n v="0"/>
    <n v="0"/>
    <n v="0"/>
    <n v="0"/>
    <n v="0"/>
    <n v="0"/>
    <n v="0"/>
    <n v="0"/>
    <n v="0"/>
    <n v="0"/>
    <n v="0"/>
    <n v="0"/>
  </r>
  <r>
    <x v="6"/>
    <x v="47"/>
    <s v="URBANOS"/>
    <x v="2"/>
    <x v="1"/>
    <x v="3"/>
    <x v="16"/>
    <n v="121"/>
    <n v="110"/>
    <n v="231"/>
    <n v="0"/>
    <n v="0"/>
    <n v="0"/>
    <n v="0"/>
    <n v="9"/>
    <n v="9"/>
    <n v="9"/>
    <n v="3"/>
    <n v="11"/>
    <n v="9"/>
    <n v="62"/>
    <n v="3"/>
    <n v="84"/>
    <n v="3"/>
    <n v="85"/>
    <n v="3"/>
    <n v="0"/>
    <n v="0"/>
    <n v="0"/>
    <n v="0"/>
    <n v="0"/>
    <n v="0"/>
  </r>
  <r>
    <x v="6"/>
    <x v="47"/>
    <s v="URBANOS"/>
    <x v="2"/>
    <x v="1"/>
    <x v="1"/>
    <x v="2"/>
    <n v="5"/>
    <n v="12"/>
    <n v="17"/>
    <n v="0"/>
    <n v="0"/>
    <n v="0"/>
    <n v="0"/>
    <n v="2"/>
    <n v="2"/>
    <n v="0"/>
    <n v="2"/>
    <n v="0"/>
    <n v="0"/>
    <n v="0"/>
    <n v="0"/>
    <n v="0"/>
    <n v="0"/>
    <n v="17"/>
    <n v="0"/>
    <n v="0"/>
    <n v="0"/>
    <n v="0"/>
    <n v="0"/>
    <n v="0"/>
    <n v="0"/>
  </r>
  <r>
    <x v="6"/>
    <x v="47"/>
    <s v="URBANOS"/>
    <x v="2"/>
    <x v="1"/>
    <x v="0"/>
    <x v="4"/>
    <n v="155"/>
    <n v="145"/>
    <n v="300"/>
    <n v="0"/>
    <n v="0"/>
    <n v="0"/>
    <n v="0"/>
    <n v="13"/>
    <n v="13"/>
    <n v="13"/>
    <n v="4"/>
    <n v="13"/>
    <n v="12"/>
    <n v="65"/>
    <n v="3"/>
    <n v="114"/>
    <n v="4"/>
    <n v="121"/>
    <n v="4"/>
    <n v="0"/>
    <n v="0"/>
    <n v="0"/>
    <n v="0"/>
    <n v="0"/>
    <n v="0"/>
  </r>
  <r>
    <x v="6"/>
    <x v="47"/>
    <s v="URBANOS"/>
    <x v="2"/>
    <x v="1"/>
    <x v="2"/>
    <x v="17"/>
    <n v="3"/>
    <n v="2"/>
    <n v="5"/>
    <n v="0"/>
    <n v="0"/>
    <n v="0"/>
    <n v="0"/>
    <n v="1"/>
    <n v="1"/>
    <n v="1"/>
    <n v="1"/>
    <n v="3"/>
    <n v="2"/>
    <n v="1"/>
    <n v="0"/>
    <n v="1"/>
    <n v="0"/>
    <n v="3"/>
    <n v="0"/>
    <n v="0"/>
    <n v="0"/>
    <n v="0"/>
    <n v="0"/>
    <n v="0"/>
    <n v="0"/>
  </r>
  <r>
    <x v="6"/>
    <x v="47"/>
    <s v="URBANOS"/>
    <x v="2"/>
    <x v="2"/>
    <x v="3"/>
    <x v="19"/>
    <n v="395"/>
    <n v="402"/>
    <n v="797"/>
    <n v="0"/>
    <n v="0"/>
    <n v="0"/>
    <n v="16"/>
    <n v="18"/>
    <n v="34"/>
    <n v="34"/>
    <n v="7"/>
    <n v="63"/>
    <n v="34"/>
    <n v="152"/>
    <n v="6"/>
    <n v="117"/>
    <n v="5"/>
    <n v="139"/>
    <n v="5"/>
    <n v="121"/>
    <n v="5"/>
    <n v="137"/>
    <n v="5"/>
    <n v="131"/>
    <n v="5"/>
  </r>
  <r>
    <x v="6"/>
    <x v="47"/>
    <s v="URBANOS"/>
    <x v="2"/>
    <x v="2"/>
    <x v="1"/>
    <x v="6"/>
    <n v="4"/>
    <n v="6"/>
    <n v="10"/>
    <n v="0"/>
    <n v="0"/>
    <n v="0"/>
    <n v="0"/>
    <n v="2"/>
    <n v="2"/>
    <n v="0"/>
    <n v="2"/>
    <n v="0"/>
    <n v="0"/>
    <n v="1"/>
    <n v="0"/>
    <n v="1"/>
    <n v="0"/>
    <n v="2"/>
    <n v="0"/>
    <n v="3"/>
    <n v="0"/>
    <n v="2"/>
    <n v="0"/>
    <n v="1"/>
    <n v="0"/>
  </r>
  <r>
    <x v="6"/>
    <x v="47"/>
    <s v="URBANOS"/>
    <x v="2"/>
    <x v="2"/>
    <x v="0"/>
    <x v="7"/>
    <n v="212"/>
    <n v="219"/>
    <n v="431"/>
    <n v="0"/>
    <n v="0"/>
    <n v="0"/>
    <n v="7"/>
    <n v="14"/>
    <n v="21"/>
    <n v="21"/>
    <n v="4"/>
    <n v="45"/>
    <n v="21"/>
    <n v="62"/>
    <n v="3"/>
    <n v="72"/>
    <n v="3"/>
    <n v="76"/>
    <n v="2"/>
    <n v="84"/>
    <n v="3"/>
    <n v="73"/>
    <n v="3"/>
    <n v="64"/>
    <n v="3"/>
  </r>
  <r>
    <x v="6"/>
    <x v="47"/>
    <s v="URBANOS"/>
    <x v="2"/>
    <x v="3"/>
    <x v="3"/>
    <x v="26"/>
    <n v="183"/>
    <n v="161"/>
    <n v="344"/>
    <n v="51"/>
    <n v="36"/>
    <n v="87"/>
    <n v="11"/>
    <n v="9"/>
    <n v="20"/>
    <n v="11"/>
    <n v="1"/>
    <n v="11"/>
    <n v="11"/>
    <n v="118"/>
    <n v="4"/>
    <n v="143"/>
    <n v="4"/>
    <n v="83"/>
    <n v="3"/>
    <n v="0"/>
    <n v="0"/>
    <n v="0"/>
    <n v="0"/>
    <n v="0"/>
    <n v="0"/>
  </r>
  <r>
    <x v="6"/>
    <x v="47"/>
    <s v="URBANOS"/>
    <x v="2"/>
    <x v="3"/>
    <x v="3"/>
    <x v="10"/>
    <n v="44"/>
    <n v="59"/>
    <n v="103"/>
    <n v="20"/>
    <n v="9"/>
    <n v="29"/>
    <n v="0"/>
    <n v="6"/>
    <n v="6"/>
    <n v="6"/>
    <n v="1"/>
    <n v="6"/>
    <n v="6"/>
    <n v="46"/>
    <n v="2"/>
    <n v="31"/>
    <n v="2"/>
    <n v="26"/>
    <n v="2"/>
    <n v="0"/>
    <n v="0"/>
    <n v="0"/>
    <n v="0"/>
    <n v="0"/>
    <n v="0"/>
  </r>
  <r>
    <x v="6"/>
    <x v="47"/>
    <s v="URBANOS"/>
    <x v="2"/>
    <x v="3"/>
    <x v="0"/>
    <x v="12"/>
    <n v="126"/>
    <n v="124"/>
    <n v="250"/>
    <n v="31"/>
    <n v="46"/>
    <n v="77"/>
    <n v="10"/>
    <n v="11"/>
    <n v="21"/>
    <n v="11"/>
    <n v="1"/>
    <n v="25"/>
    <n v="24"/>
    <n v="84"/>
    <n v="4"/>
    <n v="62"/>
    <n v="3"/>
    <n v="104"/>
    <n v="4"/>
    <n v="0"/>
    <n v="0"/>
    <n v="0"/>
    <n v="0"/>
    <n v="0"/>
    <n v="0"/>
  </r>
  <r>
    <x v="6"/>
    <x v="48"/>
    <s v="SEMIURBANOS"/>
    <x v="2"/>
    <x v="1"/>
    <x v="1"/>
    <x v="2"/>
    <n v="21"/>
    <n v="22"/>
    <n v="43"/>
    <n v="0"/>
    <n v="0"/>
    <n v="0"/>
    <n v="3"/>
    <n v="4"/>
    <n v="7"/>
    <n v="0"/>
    <n v="7"/>
    <n v="0"/>
    <n v="0"/>
    <n v="0"/>
    <n v="0"/>
    <n v="0"/>
    <n v="0"/>
    <n v="43"/>
    <n v="0"/>
    <n v="0"/>
    <n v="0"/>
    <n v="0"/>
    <n v="0"/>
    <n v="0"/>
    <n v="0"/>
  </r>
  <r>
    <x v="6"/>
    <x v="48"/>
    <s v="SEMIURBANOS"/>
    <x v="2"/>
    <x v="1"/>
    <x v="0"/>
    <x v="4"/>
    <n v="31"/>
    <n v="32"/>
    <n v="63"/>
    <n v="0"/>
    <n v="0"/>
    <n v="0"/>
    <n v="0"/>
    <n v="3"/>
    <n v="3"/>
    <n v="3"/>
    <n v="1"/>
    <n v="3"/>
    <n v="3"/>
    <n v="6"/>
    <n v="0"/>
    <n v="19"/>
    <n v="0"/>
    <n v="38"/>
    <n v="2"/>
    <n v="0"/>
    <n v="0"/>
    <n v="0"/>
    <n v="0"/>
    <n v="0"/>
    <n v="0"/>
  </r>
  <r>
    <x v="6"/>
    <x v="48"/>
    <s v="SEMIURBANOS"/>
    <x v="2"/>
    <x v="2"/>
    <x v="1"/>
    <x v="6"/>
    <n v="3"/>
    <n v="1"/>
    <n v="4"/>
    <n v="0"/>
    <n v="0"/>
    <n v="0"/>
    <n v="1"/>
    <n v="0"/>
    <n v="1"/>
    <n v="0"/>
    <n v="1"/>
    <n v="0"/>
    <n v="0"/>
    <n v="0"/>
    <n v="0"/>
    <n v="1"/>
    <n v="0"/>
    <n v="1"/>
    <n v="0"/>
    <n v="0"/>
    <n v="0"/>
    <n v="1"/>
    <n v="0"/>
    <n v="1"/>
    <n v="0"/>
  </r>
  <r>
    <x v="6"/>
    <x v="48"/>
    <s v="SEMIURBANOS"/>
    <x v="2"/>
    <x v="2"/>
    <x v="0"/>
    <x v="7"/>
    <n v="267"/>
    <n v="256"/>
    <n v="523"/>
    <n v="0"/>
    <n v="0"/>
    <n v="0"/>
    <n v="9"/>
    <n v="14"/>
    <n v="23"/>
    <n v="23"/>
    <n v="4"/>
    <n v="27"/>
    <n v="23"/>
    <n v="87"/>
    <n v="3"/>
    <n v="95"/>
    <n v="4"/>
    <n v="84"/>
    <n v="3"/>
    <n v="94"/>
    <n v="3"/>
    <n v="71"/>
    <n v="3"/>
    <n v="92"/>
    <n v="3"/>
  </r>
  <r>
    <x v="6"/>
    <x v="48"/>
    <s v="SEMIURBANOS"/>
    <x v="2"/>
    <x v="3"/>
    <x v="0"/>
    <x v="27"/>
    <n v="110"/>
    <n v="99"/>
    <n v="209"/>
    <n v="22"/>
    <n v="27"/>
    <n v="49"/>
    <n v="6"/>
    <n v="3"/>
    <n v="9"/>
    <n v="6"/>
    <n v="1"/>
    <n v="8"/>
    <n v="8"/>
    <n v="67"/>
    <n v="2"/>
    <n v="63"/>
    <n v="2"/>
    <n v="79"/>
    <n v="2"/>
    <n v="0"/>
    <n v="0"/>
    <n v="0"/>
    <n v="0"/>
    <n v="0"/>
    <n v="0"/>
  </r>
  <r>
    <x v="6"/>
    <x v="48"/>
    <s v="SEMIURBANOS"/>
    <x v="2"/>
    <x v="3"/>
    <x v="0"/>
    <x v="13"/>
    <n v="20"/>
    <n v="24"/>
    <n v="44"/>
    <n v="8"/>
    <n v="4"/>
    <n v="12"/>
    <n v="2"/>
    <n v="1"/>
    <n v="3"/>
    <n v="6"/>
    <n v="2"/>
    <n v="7"/>
    <n v="5"/>
    <n v="10"/>
    <n v="2"/>
    <n v="18"/>
    <n v="2"/>
    <n v="16"/>
    <n v="2"/>
    <n v="0"/>
    <n v="0"/>
    <n v="0"/>
    <n v="0"/>
    <n v="0"/>
    <n v="0"/>
  </r>
  <r>
    <x v="7"/>
    <x v="49"/>
    <s v="URBANOS"/>
    <x v="4"/>
    <x v="5"/>
    <x v="3"/>
    <x v="36"/>
    <n v="17"/>
    <n v="8"/>
    <n v="25"/>
    <n v="0"/>
    <n v="0"/>
    <n v="0"/>
    <n v="2"/>
    <n v="3"/>
    <n v="5"/>
    <n v="7"/>
    <n v="1"/>
    <n v="6"/>
    <n v="4"/>
    <n v="0"/>
    <n v="0"/>
    <n v="0"/>
    <n v="0"/>
    <n v="0"/>
    <n v="0"/>
    <n v="0"/>
    <n v="0"/>
    <n v="0"/>
    <n v="0"/>
    <n v="0"/>
    <n v="0"/>
  </r>
  <r>
    <x v="7"/>
    <x v="49"/>
    <s v="URBANOS"/>
    <x v="4"/>
    <x v="6"/>
    <x v="2"/>
    <x v="32"/>
    <n v="29"/>
    <n v="27"/>
    <n v="56"/>
    <n v="0"/>
    <n v="0"/>
    <n v="0"/>
    <n v="0"/>
    <n v="1"/>
    <n v="1"/>
    <n v="6"/>
    <n v="1"/>
    <n v="6"/>
    <n v="6"/>
    <n v="23"/>
    <n v="2"/>
    <n v="16"/>
    <n v="2"/>
    <n v="17"/>
    <n v="2"/>
    <n v="0"/>
    <n v="0"/>
    <n v="0"/>
    <n v="0"/>
    <n v="0"/>
    <n v="0"/>
  </r>
  <r>
    <x v="7"/>
    <x v="49"/>
    <s v="URBANOS"/>
    <x v="4"/>
    <x v="0"/>
    <x v="0"/>
    <x v="1"/>
    <n v="113"/>
    <n v="133"/>
    <n v="246"/>
    <n v="0"/>
    <n v="0"/>
    <n v="0"/>
    <n v="0"/>
    <n v="15"/>
    <n v="15"/>
    <n v="15"/>
    <n v="1"/>
    <n v="0"/>
    <n v="0"/>
    <n v="0"/>
    <n v="0"/>
    <n v="0"/>
    <n v="0"/>
    <n v="0"/>
    <n v="0"/>
    <n v="0"/>
    <n v="0"/>
    <n v="0"/>
    <n v="0"/>
    <n v="0"/>
    <n v="0"/>
  </r>
  <r>
    <x v="7"/>
    <x v="49"/>
    <s v="URBANOS"/>
    <x v="4"/>
    <x v="1"/>
    <x v="3"/>
    <x v="16"/>
    <n v="39"/>
    <n v="38"/>
    <n v="77"/>
    <n v="0"/>
    <n v="0"/>
    <n v="0"/>
    <n v="0"/>
    <n v="3"/>
    <n v="3"/>
    <n v="3"/>
    <n v="1"/>
    <n v="3"/>
    <n v="3"/>
    <n v="0"/>
    <n v="0"/>
    <n v="24"/>
    <n v="1"/>
    <n v="53"/>
    <n v="2"/>
    <n v="0"/>
    <n v="0"/>
    <n v="0"/>
    <n v="0"/>
    <n v="0"/>
    <n v="0"/>
  </r>
  <r>
    <x v="7"/>
    <x v="49"/>
    <s v="URBANOS"/>
    <x v="4"/>
    <x v="1"/>
    <x v="1"/>
    <x v="2"/>
    <n v="22"/>
    <n v="40"/>
    <n v="62"/>
    <n v="0"/>
    <n v="0"/>
    <n v="0"/>
    <n v="4"/>
    <n v="3"/>
    <n v="7"/>
    <n v="0"/>
    <n v="9"/>
    <n v="0"/>
    <n v="0"/>
    <n v="0"/>
    <n v="0"/>
    <n v="0"/>
    <n v="0"/>
    <n v="62"/>
    <n v="0"/>
    <n v="0"/>
    <n v="0"/>
    <n v="0"/>
    <n v="0"/>
    <n v="0"/>
    <n v="0"/>
  </r>
  <r>
    <x v="7"/>
    <x v="49"/>
    <s v="URBANOS"/>
    <x v="4"/>
    <x v="1"/>
    <x v="1"/>
    <x v="3"/>
    <n v="0"/>
    <n v="1"/>
    <n v="1"/>
    <n v="0"/>
    <n v="0"/>
    <n v="0"/>
    <n v="0"/>
    <n v="1"/>
    <n v="1"/>
    <n v="0"/>
    <n v="1"/>
    <n v="0"/>
    <n v="0"/>
    <n v="0"/>
    <n v="0"/>
    <n v="0"/>
    <n v="0"/>
    <n v="1"/>
    <n v="0"/>
    <n v="0"/>
    <n v="0"/>
    <n v="0"/>
    <n v="0"/>
    <n v="0"/>
    <n v="0"/>
  </r>
  <r>
    <x v="7"/>
    <x v="49"/>
    <s v="URBANOS"/>
    <x v="4"/>
    <x v="1"/>
    <x v="0"/>
    <x v="4"/>
    <n v="70"/>
    <n v="80"/>
    <n v="150"/>
    <n v="0"/>
    <n v="0"/>
    <n v="0"/>
    <n v="0"/>
    <n v="5"/>
    <n v="5"/>
    <n v="5"/>
    <n v="2"/>
    <n v="5"/>
    <n v="5"/>
    <n v="5"/>
    <n v="0"/>
    <n v="45"/>
    <n v="0"/>
    <n v="100"/>
    <n v="3"/>
    <n v="0"/>
    <n v="0"/>
    <n v="0"/>
    <n v="0"/>
    <n v="0"/>
    <n v="0"/>
  </r>
  <r>
    <x v="7"/>
    <x v="49"/>
    <s v="URBANOS"/>
    <x v="4"/>
    <x v="1"/>
    <x v="2"/>
    <x v="17"/>
    <n v="26"/>
    <n v="27"/>
    <n v="53"/>
    <n v="0"/>
    <n v="0"/>
    <n v="0"/>
    <n v="0"/>
    <n v="2"/>
    <n v="2"/>
    <n v="2"/>
    <n v="1"/>
    <n v="2"/>
    <n v="2"/>
    <n v="0"/>
    <n v="0"/>
    <n v="16"/>
    <n v="1"/>
    <n v="37"/>
    <n v="1"/>
    <n v="0"/>
    <n v="0"/>
    <n v="0"/>
    <n v="0"/>
    <n v="0"/>
    <n v="0"/>
  </r>
  <r>
    <x v="7"/>
    <x v="49"/>
    <s v="URBANOS"/>
    <x v="4"/>
    <x v="2"/>
    <x v="3"/>
    <x v="19"/>
    <n v="584"/>
    <n v="484"/>
    <n v="1068"/>
    <n v="0"/>
    <n v="0"/>
    <n v="0"/>
    <n v="13"/>
    <n v="35"/>
    <n v="48"/>
    <n v="48"/>
    <n v="6"/>
    <n v="52"/>
    <n v="48"/>
    <n v="164"/>
    <n v="7"/>
    <n v="190"/>
    <n v="8"/>
    <n v="191"/>
    <n v="9"/>
    <n v="182"/>
    <n v="7"/>
    <n v="169"/>
    <n v="8"/>
    <n v="172"/>
    <n v="7"/>
  </r>
  <r>
    <x v="7"/>
    <x v="49"/>
    <s v="URBANOS"/>
    <x v="4"/>
    <x v="2"/>
    <x v="1"/>
    <x v="6"/>
    <n v="16"/>
    <n v="10"/>
    <n v="26"/>
    <n v="0"/>
    <n v="0"/>
    <n v="0"/>
    <n v="2"/>
    <n v="2"/>
    <n v="4"/>
    <n v="0"/>
    <n v="4"/>
    <n v="0"/>
    <n v="0"/>
    <n v="15"/>
    <n v="0"/>
    <n v="4"/>
    <n v="0"/>
    <n v="1"/>
    <n v="0"/>
    <n v="1"/>
    <n v="0"/>
    <n v="3"/>
    <n v="0"/>
    <n v="2"/>
    <n v="0"/>
  </r>
  <r>
    <x v="7"/>
    <x v="49"/>
    <s v="URBANOS"/>
    <x v="4"/>
    <x v="2"/>
    <x v="1"/>
    <x v="29"/>
    <n v="0"/>
    <n v="1"/>
    <n v="1"/>
    <n v="0"/>
    <n v="0"/>
    <n v="0"/>
    <n v="1"/>
    <n v="0"/>
    <n v="1"/>
    <n v="0"/>
    <n v="1"/>
    <n v="0"/>
    <n v="0"/>
    <n v="0"/>
    <n v="0"/>
    <n v="0"/>
    <n v="0"/>
    <n v="0"/>
    <n v="0"/>
    <n v="0"/>
    <n v="0"/>
    <n v="1"/>
    <n v="0"/>
    <n v="0"/>
    <n v="0"/>
  </r>
  <r>
    <x v="7"/>
    <x v="49"/>
    <s v="URBANOS"/>
    <x v="4"/>
    <x v="2"/>
    <x v="0"/>
    <x v="7"/>
    <n v="275"/>
    <n v="278"/>
    <n v="553"/>
    <n v="0"/>
    <n v="0"/>
    <n v="0"/>
    <n v="3"/>
    <n v="25"/>
    <n v="28"/>
    <n v="28"/>
    <n v="7"/>
    <n v="31"/>
    <n v="28"/>
    <n v="92"/>
    <n v="4"/>
    <n v="98"/>
    <n v="4"/>
    <n v="92"/>
    <n v="2"/>
    <n v="97"/>
    <n v="3"/>
    <n v="103"/>
    <n v="3"/>
    <n v="71"/>
    <n v="4"/>
  </r>
  <r>
    <x v="7"/>
    <x v="49"/>
    <s v="URBANOS"/>
    <x v="4"/>
    <x v="3"/>
    <x v="3"/>
    <x v="26"/>
    <n v="196"/>
    <n v="220"/>
    <n v="416"/>
    <n v="58"/>
    <n v="61"/>
    <n v="119"/>
    <n v="17"/>
    <n v="4"/>
    <n v="21"/>
    <n v="12"/>
    <n v="1"/>
    <n v="12"/>
    <n v="12"/>
    <n v="132"/>
    <n v="4"/>
    <n v="145"/>
    <n v="4"/>
    <n v="139"/>
    <n v="4"/>
    <n v="0"/>
    <n v="0"/>
    <n v="0"/>
    <n v="0"/>
    <n v="0"/>
    <n v="0"/>
  </r>
  <r>
    <x v="7"/>
    <x v="49"/>
    <s v="URBANOS"/>
    <x v="4"/>
    <x v="3"/>
    <x v="3"/>
    <x v="10"/>
    <n v="33"/>
    <n v="29"/>
    <n v="62"/>
    <n v="5"/>
    <n v="3"/>
    <n v="8"/>
    <n v="5"/>
    <n v="0"/>
    <n v="5"/>
    <n v="6"/>
    <n v="2"/>
    <n v="5"/>
    <n v="5"/>
    <n v="13"/>
    <n v="2"/>
    <n v="23"/>
    <n v="2"/>
    <n v="26"/>
    <n v="2"/>
    <n v="0"/>
    <n v="0"/>
    <n v="0"/>
    <n v="0"/>
    <n v="0"/>
    <n v="0"/>
  </r>
  <r>
    <x v="7"/>
    <x v="49"/>
    <s v="URBANOS"/>
    <x v="4"/>
    <x v="3"/>
    <x v="1"/>
    <x v="11"/>
    <n v="4"/>
    <n v="5"/>
    <n v="9"/>
    <n v="4"/>
    <n v="3"/>
    <n v="7"/>
    <n v="0"/>
    <n v="2"/>
    <n v="2"/>
    <n v="4"/>
    <n v="2"/>
    <n v="2"/>
    <n v="2"/>
    <n v="3"/>
    <n v="1"/>
    <n v="5"/>
    <n v="2"/>
    <n v="1"/>
    <n v="1"/>
    <n v="0"/>
    <n v="0"/>
    <n v="0"/>
    <n v="0"/>
    <n v="0"/>
    <n v="0"/>
  </r>
  <r>
    <x v="7"/>
    <x v="49"/>
    <s v="URBANOS"/>
    <x v="4"/>
    <x v="3"/>
    <x v="0"/>
    <x v="13"/>
    <n v="127"/>
    <n v="111"/>
    <n v="238"/>
    <n v="23"/>
    <n v="38"/>
    <n v="61"/>
    <n v="8"/>
    <n v="7"/>
    <n v="15"/>
    <n v="16"/>
    <n v="3"/>
    <n v="16"/>
    <n v="15"/>
    <n v="95"/>
    <n v="6"/>
    <n v="72"/>
    <n v="5"/>
    <n v="71"/>
    <n v="5"/>
    <n v="0"/>
    <n v="0"/>
    <n v="0"/>
    <n v="0"/>
    <n v="0"/>
    <n v="0"/>
  </r>
  <r>
    <x v="7"/>
    <x v="50"/>
    <s v="SEMIURBANOS"/>
    <x v="4"/>
    <x v="0"/>
    <x v="0"/>
    <x v="1"/>
    <n v="61"/>
    <n v="62"/>
    <n v="123"/>
    <n v="0"/>
    <n v="0"/>
    <n v="0"/>
    <n v="0"/>
    <n v="9"/>
    <n v="9"/>
    <n v="9"/>
    <n v="1"/>
    <n v="0"/>
    <n v="0"/>
    <n v="0"/>
    <n v="0"/>
    <n v="0"/>
    <n v="0"/>
    <n v="0"/>
    <n v="0"/>
    <n v="0"/>
    <n v="0"/>
    <n v="0"/>
    <n v="0"/>
    <n v="0"/>
    <n v="0"/>
  </r>
  <r>
    <x v="7"/>
    <x v="50"/>
    <s v="SEMIURBANOS"/>
    <x v="4"/>
    <x v="1"/>
    <x v="1"/>
    <x v="2"/>
    <n v="7"/>
    <n v="4"/>
    <n v="11"/>
    <n v="0"/>
    <n v="0"/>
    <n v="0"/>
    <n v="1"/>
    <n v="1"/>
    <n v="2"/>
    <n v="0"/>
    <n v="2"/>
    <n v="0"/>
    <n v="0"/>
    <n v="0"/>
    <n v="0"/>
    <n v="0"/>
    <n v="0"/>
    <n v="11"/>
    <n v="0"/>
    <n v="0"/>
    <n v="0"/>
    <n v="0"/>
    <n v="0"/>
    <n v="0"/>
    <n v="0"/>
  </r>
  <r>
    <x v="7"/>
    <x v="50"/>
    <s v="SEMIURBANOS"/>
    <x v="4"/>
    <x v="1"/>
    <x v="0"/>
    <x v="4"/>
    <n v="46"/>
    <n v="50"/>
    <n v="96"/>
    <n v="0"/>
    <n v="0"/>
    <n v="0"/>
    <n v="0"/>
    <n v="6"/>
    <n v="6"/>
    <n v="6"/>
    <n v="6"/>
    <n v="9"/>
    <n v="7"/>
    <n v="4"/>
    <n v="0"/>
    <n v="31"/>
    <n v="0"/>
    <n v="61"/>
    <n v="0"/>
    <n v="0"/>
    <n v="0"/>
    <n v="0"/>
    <n v="0"/>
    <n v="0"/>
    <n v="0"/>
  </r>
  <r>
    <x v="7"/>
    <x v="50"/>
    <s v="SEMIURBANOS"/>
    <x v="4"/>
    <x v="1"/>
    <x v="2"/>
    <x v="17"/>
    <n v="7"/>
    <n v="11"/>
    <n v="18"/>
    <n v="0"/>
    <n v="0"/>
    <n v="0"/>
    <n v="0"/>
    <n v="1"/>
    <n v="1"/>
    <n v="1"/>
    <n v="1"/>
    <n v="1"/>
    <n v="1"/>
    <n v="0"/>
    <n v="0"/>
    <n v="4"/>
    <n v="0"/>
    <n v="14"/>
    <n v="0"/>
    <n v="0"/>
    <n v="0"/>
    <n v="0"/>
    <n v="0"/>
    <n v="0"/>
    <n v="0"/>
  </r>
  <r>
    <x v="7"/>
    <x v="50"/>
    <s v="SEMIURBANOS"/>
    <x v="4"/>
    <x v="2"/>
    <x v="3"/>
    <x v="19"/>
    <n v="182"/>
    <n v="180"/>
    <n v="362"/>
    <n v="0"/>
    <n v="0"/>
    <n v="0"/>
    <n v="5"/>
    <n v="16"/>
    <n v="21"/>
    <n v="21"/>
    <n v="3"/>
    <n v="24"/>
    <n v="20"/>
    <n v="55"/>
    <n v="4"/>
    <n v="53"/>
    <n v="3"/>
    <n v="60"/>
    <n v="3"/>
    <n v="69"/>
    <n v="3"/>
    <n v="56"/>
    <n v="4"/>
    <n v="69"/>
    <n v="4"/>
  </r>
  <r>
    <x v="7"/>
    <x v="50"/>
    <s v="SEMIURBANOS"/>
    <x v="4"/>
    <x v="2"/>
    <x v="0"/>
    <x v="7"/>
    <n v="137"/>
    <n v="122"/>
    <n v="259"/>
    <n v="0"/>
    <n v="0"/>
    <n v="0"/>
    <n v="7"/>
    <n v="10"/>
    <n v="17"/>
    <n v="17"/>
    <n v="4"/>
    <n v="21"/>
    <n v="21"/>
    <n v="31"/>
    <n v="2"/>
    <n v="47"/>
    <n v="2"/>
    <n v="36"/>
    <n v="1"/>
    <n v="49"/>
    <n v="2"/>
    <n v="47"/>
    <n v="1"/>
    <n v="49"/>
    <n v="2"/>
  </r>
  <r>
    <x v="7"/>
    <x v="50"/>
    <s v="SEMIURBANOS"/>
    <x v="4"/>
    <x v="3"/>
    <x v="3"/>
    <x v="26"/>
    <n v="133"/>
    <n v="159"/>
    <n v="292"/>
    <n v="31"/>
    <n v="42"/>
    <n v="73"/>
    <n v="8"/>
    <n v="8"/>
    <n v="16"/>
    <n v="11"/>
    <n v="1"/>
    <n v="11"/>
    <n v="11"/>
    <n v="123"/>
    <n v="4"/>
    <n v="91"/>
    <n v="4"/>
    <n v="78"/>
    <n v="3"/>
    <n v="0"/>
    <n v="0"/>
    <n v="0"/>
    <n v="0"/>
    <n v="0"/>
    <n v="0"/>
  </r>
  <r>
    <x v="7"/>
    <x v="50"/>
    <s v="SEMIURBANOS"/>
    <x v="4"/>
    <x v="3"/>
    <x v="0"/>
    <x v="27"/>
    <n v="48"/>
    <n v="41"/>
    <n v="89"/>
    <n v="16"/>
    <n v="13"/>
    <n v="29"/>
    <n v="6"/>
    <n v="3"/>
    <n v="9"/>
    <n v="4"/>
    <n v="1"/>
    <n v="11"/>
    <n v="4"/>
    <n v="43"/>
    <n v="1"/>
    <n v="26"/>
    <n v="2"/>
    <n v="20"/>
    <n v="1"/>
    <n v="0"/>
    <n v="0"/>
    <n v="0"/>
    <n v="0"/>
    <n v="0"/>
    <n v="0"/>
  </r>
  <r>
    <x v="7"/>
    <x v="51"/>
    <s v="JUAREZ"/>
    <x v="4"/>
    <x v="4"/>
    <x v="3"/>
    <x v="30"/>
    <n v="404"/>
    <n v="206"/>
    <n v="610"/>
    <n v="0"/>
    <n v="0"/>
    <n v="0"/>
    <n v="9"/>
    <n v="46"/>
    <n v="55"/>
    <n v="0"/>
    <n v="7"/>
    <n v="0"/>
    <n v="0"/>
    <n v="0"/>
    <n v="0"/>
    <n v="0"/>
    <n v="0"/>
    <n v="0"/>
    <n v="0"/>
    <n v="0"/>
    <n v="0"/>
    <n v="0"/>
    <n v="0"/>
    <n v="0"/>
    <n v="0"/>
  </r>
  <r>
    <x v="7"/>
    <x v="51"/>
    <s v="JUAREZ"/>
    <x v="4"/>
    <x v="4"/>
    <x v="0"/>
    <x v="14"/>
    <n v="997"/>
    <n v="568"/>
    <n v="1565"/>
    <n v="0"/>
    <n v="0"/>
    <n v="0"/>
    <n v="19"/>
    <n v="106"/>
    <n v="125"/>
    <n v="0"/>
    <n v="26"/>
    <n v="0"/>
    <n v="0"/>
    <n v="0"/>
    <n v="0"/>
    <n v="0"/>
    <n v="0"/>
    <n v="0"/>
    <n v="0"/>
    <n v="0"/>
    <n v="0"/>
    <n v="0"/>
    <n v="0"/>
    <n v="0"/>
    <n v="0"/>
  </r>
  <r>
    <x v="7"/>
    <x v="51"/>
    <s v="JUAREZ"/>
    <x v="4"/>
    <x v="5"/>
    <x v="3"/>
    <x v="36"/>
    <n v="83"/>
    <n v="55"/>
    <n v="138"/>
    <n v="0"/>
    <n v="0"/>
    <n v="0"/>
    <n v="2"/>
    <n v="16"/>
    <n v="18"/>
    <n v="17"/>
    <n v="3"/>
    <n v="18"/>
    <n v="18"/>
    <n v="0"/>
    <n v="0"/>
    <n v="0"/>
    <n v="0"/>
    <n v="0"/>
    <n v="0"/>
    <n v="0"/>
    <n v="0"/>
    <n v="0"/>
    <n v="0"/>
    <n v="0"/>
    <n v="0"/>
  </r>
  <r>
    <x v="7"/>
    <x v="51"/>
    <s v="JUAREZ"/>
    <x v="4"/>
    <x v="5"/>
    <x v="0"/>
    <x v="15"/>
    <n v="179"/>
    <n v="110"/>
    <n v="289"/>
    <n v="0"/>
    <n v="0"/>
    <n v="0"/>
    <n v="10"/>
    <n v="29"/>
    <n v="39"/>
    <n v="40"/>
    <n v="6"/>
    <n v="45"/>
    <n v="38"/>
    <n v="0"/>
    <n v="0"/>
    <n v="0"/>
    <n v="0"/>
    <n v="0"/>
    <n v="0"/>
    <n v="0"/>
    <n v="0"/>
    <n v="0"/>
    <n v="0"/>
    <n v="0"/>
    <n v="0"/>
  </r>
  <r>
    <x v="7"/>
    <x v="51"/>
    <s v="JUAREZ"/>
    <x v="4"/>
    <x v="5"/>
    <x v="0"/>
    <x v="37"/>
    <n v="19"/>
    <n v="11"/>
    <n v="30"/>
    <n v="0"/>
    <n v="0"/>
    <n v="0"/>
    <n v="4"/>
    <n v="4"/>
    <n v="8"/>
    <n v="6"/>
    <n v="1"/>
    <n v="1"/>
    <n v="1"/>
    <n v="0"/>
    <n v="0"/>
    <n v="0"/>
    <n v="0"/>
    <n v="0"/>
    <n v="0"/>
    <n v="0"/>
    <n v="0"/>
    <n v="0"/>
    <n v="0"/>
    <n v="0"/>
    <n v="0"/>
  </r>
  <r>
    <x v="7"/>
    <x v="51"/>
    <s v="JUAREZ"/>
    <x v="4"/>
    <x v="6"/>
    <x v="3"/>
    <x v="44"/>
    <n v="14"/>
    <n v="24"/>
    <n v="38"/>
    <n v="0"/>
    <n v="0"/>
    <n v="0"/>
    <n v="0"/>
    <n v="0"/>
    <n v="0"/>
    <n v="3"/>
    <n v="1"/>
    <n v="3"/>
    <n v="3"/>
    <n v="0"/>
    <n v="0"/>
    <n v="14"/>
    <n v="1"/>
    <n v="24"/>
    <n v="2"/>
    <n v="0"/>
    <n v="0"/>
    <n v="0"/>
    <n v="0"/>
    <n v="0"/>
    <n v="0"/>
  </r>
  <r>
    <x v="7"/>
    <x v="51"/>
    <s v="JUAREZ"/>
    <x v="4"/>
    <x v="6"/>
    <x v="1"/>
    <x v="41"/>
    <n v="376"/>
    <n v="314"/>
    <n v="690"/>
    <n v="0"/>
    <n v="0"/>
    <n v="0"/>
    <n v="0"/>
    <n v="9"/>
    <n v="9"/>
    <n v="35"/>
    <n v="5"/>
    <n v="33"/>
    <n v="33"/>
    <n v="150"/>
    <n v="9"/>
    <n v="330"/>
    <n v="14"/>
    <n v="210"/>
    <n v="12"/>
    <n v="0"/>
    <n v="0"/>
    <n v="0"/>
    <n v="0"/>
    <n v="0"/>
    <n v="0"/>
  </r>
  <r>
    <x v="7"/>
    <x v="51"/>
    <s v="JUAREZ"/>
    <x v="4"/>
    <x v="6"/>
    <x v="0"/>
    <x v="31"/>
    <n v="106"/>
    <n v="109"/>
    <n v="215"/>
    <n v="0"/>
    <n v="0"/>
    <n v="0"/>
    <n v="0"/>
    <n v="10"/>
    <n v="10"/>
    <n v="12"/>
    <n v="2"/>
    <n v="12"/>
    <n v="12"/>
    <n v="72"/>
    <n v="5"/>
    <n v="88"/>
    <n v="4"/>
    <n v="55"/>
    <n v="3"/>
    <n v="0"/>
    <n v="0"/>
    <n v="0"/>
    <n v="0"/>
    <n v="0"/>
    <n v="0"/>
  </r>
  <r>
    <x v="7"/>
    <x v="51"/>
    <s v="JUAREZ"/>
    <x v="4"/>
    <x v="6"/>
    <x v="2"/>
    <x v="32"/>
    <n v="1604"/>
    <n v="1511"/>
    <n v="3115"/>
    <n v="0"/>
    <n v="0"/>
    <n v="0"/>
    <n v="0"/>
    <n v="12"/>
    <n v="12"/>
    <n v="154"/>
    <n v="21"/>
    <n v="151"/>
    <n v="147"/>
    <n v="760"/>
    <n v="39"/>
    <n v="1248"/>
    <n v="59"/>
    <n v="1107"/>
    <n v="56"/>
    <n v="0"/>
    <n v="0"/>
    <n v="0"/>
    <n v="0"/>
    <n v="0"/>
    <n v="0"/>
  </r>
  <r>
    <x v="7"/>
    <x v="51"/>
    <s v="JUAREZ"/>
    <x v="4"/>
    <x v="0"/>
    <x v="0"/>
    <x v="1"/>
    <n v="359"/>
    <n v="335"/>
    <n v="694"/>
    <n v="0"/>
    <n v="0"/>
    <n v="0"/>
    <n v="0"/>
    <n v="50"/>
    <n v="50"/>
    <n v="50"/>
    <n v="6"/>
    <n v="0"/>
    <n v="0"/>
    <n v="0"/>
    <n v="0"/>
    <n v="0"/>
    <n v="0"/>
    <n v="0"/>
    <n v="0"/>
    <n v="0"/>
    <n v="0"/>
    <n v="0"/>
    <n v="0"/>
    <n v="0"/>
    <n v="0"/>
  </r>
  <r>
    <x v="7"/>
    <x v="51"/>
    <s v="JUAREZ"/>
    <x v="4"/>
    <x v="1"/>
    <x v="3"/>
    <x v="16"/>
    <n v="3495"/>
    <n v="3391"/>
    <n v="6886"/>
    <n v="0"/>
    <n v="0"/>
    <n v="0"/>
    <n v="6"/>
    <n v="278"/>
    <n v="284"/>
    <n v="284"/>
    <n v="62"/>
    <n v="298"/>
    <n v="292"/>
    <n v="198"/>
    <n v="6"/>
    <n v="2143"/>
    <n v="75"/>
    <n v="4545"/>
    <n v="183"/>
    <n v="0"/>
    <n v="0"/>
    <n v="0"/>
    <n v="0"/>
    <n v="0"/>
    <n v="0"/>
  </r>
  <r>
    <x v="7"/>
    <x v="51"/>
    <s v="JUAREZ"/>
    <x v="4"/>
    <x v="1"/>
    <x v="1"/>
    <x v="43"/>
    <n v="0"/>
    <n v="2"/>
    <n v="2"/>
    <n v="0"/>
    <n v="0"/>
    <n v="0"/>
    <n v="0"/>
    <n v="1"/>
    <n v="1"/>
    <n v="0"/>
    <n v="1"/>
    <n v="0"/>
    <n v="0"/>
    <n v="0"/>
    <n v="0"/>
    <n v="0"/>
    <n v="0"/>
    <n v="2"/>
    <n v="0"/>
    <n v="0"/>
    <n v="0"/>
    <n v="0"/>
    <n v="0"/>
    <n v="0"/>
    <n v="0"/>
  </r>
  <r>
    <x v="7"/>
    <x v="51"/>
    <s v="JUAREZ"/>
    <x v="4"/>
    <x v="1"/>
    <x v="0"/>
    <x v="31"/>
    <n v="107"/>
    <n v="78"/>
    <n v="185"/>
    <n v="0"/>
    <n v="0"/>
    <n v="0"/>
    <n v="0"/>
    <n v="7"/>
    <n v="7"/>
    <n v="7"/>
    <n v="2"/>
    <n v="7"/>
    <n v="7"/>
    <n v="64"/>
    <n v="2"/>
    <n v="61"/>
    <n v="2"/>
    <n v="60"/>
    <n v="3"/>
    <n v="0"/>
    <n v="0"/>
    <n v="0"/>
    <n v="0"/>
    <n v="0"/>
    <n v="0"/>
  </r>
  <r>
    <x v="7"/>
    <x v="51"/>
    <s v="JUAREZ"/>
    <x v="4"/>
    <x v="1"/>
    <x v="0"/>
    <x v="4"/>
    <n v="14631"/>
    <n v="14257"/>
    <n v="28888"/>
    <n v="0"/>
    <n v="0"/>
    <n v="0"/>
    <n v="35"/>
    <n v="1024"/>
    <n v="1059"/>
    <n v="1059"/>
    <n v="225"/>
    <n v="1184"/>
    <n v="1070"/>
    <n v="1220"/>
    <n v="9"/>
    <n v="8254"/>
    <n v="193"/>
    <n v="19414"/>
    <n v="680"/>
    <n v="0"/>
    <n v="0"/>
    <n v="0"/>
    <n v="0"/>
    <n v="0"/>
    <n v="0"/>
  </r>
  <r>
    <x v="7"/>
    <x v="51"/>
    <s v="JUAREZ"/>
    <x v="4"/>
    <x v="1"/>
    <x v="0"/>
    <x v="5"/>
    <n v="44"/>
    <n v="34"/>
    <n v="78"/>
    <n v="0"/>
    <n v="0"/>
    <n v="0"/>
    <n v="0"/>
    <n v="3"/>
    <n v="3"/>
    <n v="3"/>
    <n v="1"/>
    <n v="3"/>
    <n v="3"/>
    <n v="15"/>
    <n v="1"/>
    <n v="23"/>
    <n v="1"/>
    <n v="40"/>
    <n v="1"/>
    <n v="0"/>
    <n v="0"/>
    <n v="0"/>
    <n v="0"/>
    <n v="0"/>
    <n v="0"/>
  </r>
  <r>
    <x v="7"/>
    <x v="51"/>
    <s v="JUAREZ"/>
    <x v="4"/>
    <x v="1"/>
    <x v="2"/>
    <x v="17"/>
    <n v="2495"/>
    <n v="2577"/>
    <n v="5072"/>
    <n v="0"/>
    <n v="0"/>
    <n v="0"/>
    <n v="4"/>
    <n v="222"/>
    <n v="226"/>
    <n v="229"/>
    <n v="138"/>
    <n v="422"/>
    <n v="336"/>
    <n v="834"/>
    <n v="29"/>
    <n v="1880"/>
    <n v="26"/>
    <n v="2358"/>
    <n v="49"/>
    <n v="0"/>
    <n v="0"/>
    <n v="0"/>
    <n v="0"/>
    <n v="0"/>
    <n v="0"/>
  </r>
  <r>
    <x v="7"/>
    <x v="51"/>
    <s v="JUAREZ"/>
    <x v="4"/>
    <x v="2"/>
    <x v="3"/>
    <x v="45"/>
    <n v="926"/>
    <n v="837"/>
    <n v="1763"/>
    <n v="0"/>
    <n v="0"/>
    <n v="0"/>
    <n v="17"/>
    <n v="47"/>
    <n v="64"/>
    <n v="64"/>
    <n v="5"/>
    <n v="58"/>
    <n v="58"/>
    <n v="304"/>
    <n v="10"/>
    <n v="347"/>
    <n v="12"/>
    <n v="279"/>
    <n v="11"/>
    <n v="280"/>
    <n v="10"/>
    <n v="274"/>
    <n v="10"/>
    <n v="279"/>
    <n v="11"/>
  </r>
  <r>
    <x v="7"/>
    <x v="51"/>
    <s v="JUAREZ"/>
    <x v="4"/>
    <x v="2"/>
    <x v="3"/>
    <x v="19"/>
    <n v="13118"/>
    <n v="12530"/>
    <n v="25648"/>
    <n v="0"/>
    <n v="0"/>
    <n v="0"/>
    <n v="315"/>
    <n v="694"/>
    <n v="1009"/>
    <n v="1009"/>
    <n v="90"/>
    <n v="1156"/>
    <n v="999"/>
    <n v="4282"/>
    <n v="171"/>
    <n v="4361"/>
    <n v="170"/>
    <n v="4276"/>
    <n v="167"/>
    <n v="4445"/>
    <n v="170"/>
    <n v="4230"/>
    <n v="168"/>
    <n v="4054"/>
    <n v="160"/>
  </r>
  <r>
    <x v="7"/>
    <x v="51"/>
    <s v="JUAREZ"/>
    <x v="4"/>
    <x v="2"/>
    <x v="0"/>
    <x v="7"/>
    <n v="67697"/>
    <n v="65091"/>
    <n v="132788"/>
    <n v="0"/>
    <n v="0"/>
    <n v="0"/>
    <n v="1314"/>
    <n v="2829"/>
    <n v="4143"/>
    <n v="4143"/>
    <n v="366"/>
    <n v="4781"/>
    <n v="4167"/>
    <n v="21677"/>
    <n v="692"/>
    <n v="22741"/>
    <n v="694"/>
    <n v="21929"/>
    <n v="684"/>
    <n v="22617"/>
    <n v="696"/>
    <n v="22155"/>
    <n v="686"/>
    <n v="21669"/>
    <n v="688"/>
  </r>
  <r>
    <x v="7"/>
    <x v="51"/>
    <s v="JUAREZ"/>
    <x v="4"/>
    <x v="2"/>
    <x v="0"/>
    <x v="8"/>
    <n v="109"/>
    <n v="105"/>
    <n v="214"/>
    <n v="0"/>
    <n v="0"/>
    <n v="0"/>
    <n v="4"/>
    <n v="4"/>
    <n v="8"/>
    <n v="8"/>
    <n v="2"/>
    <n v="8"/>
    <n v="8"/>
    <n v="42"/>
    <n v="2"/>
    <n v="35"/>
    <n v="1"/>
    <n v="32"/>
    <n v="1"/>
    <n v="39"/>
    <n v="1"/>
    <n v="38"/>
    <n v="1"/>
    <n v="28"/>
    <n v="1"/>
  </r>
  <r>
    <x v="7"/>
    <x v="51"/>
    <s v="JUAREZ"/>
    <x v="4"/>
    <x v="2"/>
    <x v="2"/>
    <x v="9"/>
    <n v="7170"/>
    <n v="6720"/>
    <n v="13890"/>
    <n v="0"/>
    <n v="0"/>
    <n v="0"/>
    <n v="79"/>
    <n v="414"/>
    <n v="493"/>
    <n v="502"/>
    <n v="103"/>
    <n v="763"/>
    <n v="696"/>
    <n v="2592"/>
    <n v="54"/>
    <n v="2489"/>
    <n v="55"/>
    <n v="2372"/>
    <n v="55"/>
    <n v="2308"/>
    <n v="47"/>
    <n v="2146"/>
    <n v="45"/>
    <n v="1983"/>
    <n v="42"/>
  </r>
  <r>
    <x v="7"/>
    <x v="51"/>
    <s v="JUAREZ"/>
    <x v="4"/>
    <x v="3"/>
    <x v="3"/>
    <x v="21"/>
    <n v="2026"/>
    <n v="1878"/>
    <n v="3904"/>
    <n v="498"/>
    <n v="524"/>
    <n v="1022"/>
    <n v="86"/>
    <n v="88"/>
    <n v="174"/>
    <n v="111"/>
    <n v="9"/>
    <n v="123"/>
    <n v="113"/>
    <n v="1475"/>
    <n v="39"/>
    <n v="1338"/>
    <n v="38"/>
    <n v="1091"/>
    <n v="34"/>
    <n v="0"/>
    <n v="0"/>
    <n v="0"/>
    <n v="0"/>
    <n v="0"/>
    <n v="0"/>
  </r>
  <r>
    <x v="7"/>
    <x v="51"/>
    <s v="JUAREZ"/>
    <x v="4"/>
    <x v="3"/>
    <x v="3"/>
    <x v="26"/>
    <n v="3450"/>
    <n v="3306"/>
    <n v="6756"/>
    <n v="898"/>
    <n v="1012"/>
    <n v="1910"/>
    <n v="106"/>
    <n v="136"/>
    <n v="242"/>
    <n v="162"/>
    <n v="9"/>
    <n v="180"/>
    <n v="164"/>
    <n v="2395"/>
    <n v="58"/>
    <n v="2272"/>
    <n v="54"/>
    <n v="2089"/>
    <n v="50"/>
    <n v="0"/>
    <n v="0"/>
    <n v="0"/>
    <n v="0"/>
    <n v="0"/>
    <n v="0"/>
  </r>
  <r>
    <x v="7"/>
    <x v="51"/>
    <s v="JUAREZ"/>
    <x v="4"/>
    <x v="3"/>
    <x v="3"/>
    <x v="10"/>
    <n v="186"/>
    <n v="171"/>
    <n v="357"/>
    <n v="46"/>
    <n v="44"/>
    <n v="90"/>
    <n v="9"/>
    <n v="9"/>
    <n v="18"/>
    <n v="18"/>
    <n v="2"/>
    <n v="20"/>
    <n v="18"/>
    <n v="119"/>
    <n v="6"/>
    <n v="137"/>
    <n v="7"/>
    <n v="101"/>
    <n v="5"/>
    <n v="0"/>
    <n v="0"/>
    <n v="0"/>
    <n v="0"/>
    <n v="0"/>
    <n v="0"/>
  </r>
  <r>
    <x v="7"/>
    <x v="51"/>
    <s v="JUAREZ"/>
    <x v="4"/>
    <x v="3"/>
    <x v="0"/>
    <x v="12"/>
    <n v="12377"/>
    <n v="12433"/>
    <n v="24810"/>
    <n v="3205"/>
    <n v="3365"/>
    <n v="6570"/>
    <n v="555"/>
    <n v="543"/>
    <n v="1098"/>
    <n v="590"/>
    <n v="34"/>
    <n v="619"/>
    <n v="591"/>
    <n v="9140"/>
    <n v="201"/>
    <n v="8309"/>
    <n v="197"/>
    <n v="7361"/>
    <n v="192"/>
    <n v="0"/>
    <n v="0"/>
    <n v="0"/>
    <n v="0"/>
    <n v="0"/>
    <n v="0"/>
  </r>
  <r>
    <x v="7"/>
    <x v="51"/>
    <s v="JUAREZ"/>
    <x v="4"/>
    <x v="3"/>
    <x v="0"/>
    <x v="33"/>
    <n v="13"/>
    <n v="17"/>
    <n v="30"/>
    <n v="10"/>
    <n v="2"/>
    <n v="12"/>
    <n v="0"/>
    <n v="9"/>
    <n v="9"/>
    <n v="3"/>
    <n v="1"/>
    <n v="3"/>
    <n v="3"/>
    <n v="8"/>
    <n v="1"/>
    <n v="8"/>
    <n v="1"/>
    <n v="14"/>
    <n v="1"/>
    <n v="0"/>
    <n v="0"/>
    <n v="0"/>
    <n v="0"/>
    <n v="0"/>
    <n v="0"/>
  </r>
  <r>
    <x v="7"/>
    <x v="51"/>
    <s v="JUAREZ"/>
    <x v="4"/>
    <x v="3"/>
    <x v="0"/>
    <x v="22"/>
    <n v="17948"/>
    <n v="17616"/>
    <n v="35564"/>
    <n v="4793"/>
    <n v="5114"/>
    <n v="9907"/>
    <n v="796"/>
    <n v="842"/>
    <n v="1638"/>
    <n v="814"/>
    <n v="51"/>
    <n v="879"/>
    <n v="850"/>
    <n v="12676"/>
    <n v="275"/>
    <n v="12111"/>
    <n v="277"/>
    <n v="10777"/>
    <n v="262"/>
    <n v="0"/>
    <n v="0"/>
    <n v="0"/>
    <n v="0"/>
    <n v="0"/>
    <n v="0"/>
  </r>
  <r>
    <x v="7"/>
    <x v="51"/>
    <s v="JUAREZ"/>
    <x v="4"/>
    <x v="3"/>
    <x v="0"/>
    <x v="13"/>
    <n v="344"/>
    <n v="358"/>
    <n v="702"/>
    <n v="91"/>
    <n v="98"/>
    <n v="189"/>
    <n v="16"/>
    <n v="13"/>
    <n v="29"/>
    <n v="29"/>
    <n v="3"/>
    <n v="29"/>
    <n v="28"/>
    <n v="272"/>
    <n v="10"/>
    <n v="237"/>
    <n v="9"/>
    <n v="193"/>
    <n v="10"/>
    <n v="0"/>
    <n v="0"/>
    <n v="0"/>
    <n v="0"/>
    <n v="0"/>
    <n v="0"/>
  </r>
  <r>
    <x v="7"/>
    <x v="51"/>
    <s v="JUAREZ"/>
    <x v="4"/>
    <x v="3"/>
    <x v="2"/>
    <x v="23"/>
    <n v="2706"/>
    <n v="2646"/>
    <n v="5352"/>
    <n v="754"/>
    <n v="733"/>
    <n v="1487"/>
    <n v="234"/>
    <n v="325"/>
    <n v="559"/>
    <n v="228"/>
    <n v="54"/>
    <n v="279"/>
    <n v="243"/>
    <n v="1927"/>
    <n v="79"/>
    <n v="1813"/>
    <n v="79"/>
    <n v="1612"/>
    <n v="70"/>
    <n v="0"/>
    <n v="0"/>
    <n v="0"/>
    <n v="0"/>
    <n v="0"/>
    <n v="0"/>
  </r>
  <r>
    <x v="7"/>
    <x v="52"/>
    <s v="SEMIURBANOS"/>
    <x v="4"/>
    <x v="1"/>
    <x v="1"/>
    <x v="2"/>
    <n v="8"/>
    <n v="5"/>
    <n v="13"/>
    <n v="0"/>
    <n v="0"/>
    <n v="0"/>
    <n v="1"/>
    <n v="0"/>
    <n v="1"/>
    <n v="0"/>
    <n v="1"/>
    <n v="0"/>
    <n v="0"/>
    <n v="0"/>
    <n v="0"/>
    <n v="0"/>
    <n v="0"/>
    <n v="13"/>
    <n v="0"/>
    <n v="0"/>
    <n v="0"/>
    <n v="0"/>
    <n v="0"/>
    <n v="0"/>
    <n v="0"/>
  </r>
  <r>
    <x v="7"/>
    <x v="52"/>
    <s v="SEMIURBANOS"/>
    <x v="4"/>
    <x v="1"/>
    <x v="0"/>
    <x v="4"/>
    <n v="58"/>
    <n v="49"/>
    <n v="107"/>
    <n v="0"/>
    <n v="0"/>
    <n v="0"/>
    <n v="0"/>
    <n v="4"/>
    <n v="4"/>
    <n v="4"/>
    <n v="3"/>
    <n v="8"/>
    <n v="5"/>
    <n v="2"/>
    <n v="0"/>
    <n v="43"/>
    <n v="1"/>
    <n v="62"/>
    <n v="1"/>
    <n v="0"/>
    <n v="0"/>
    <n v="0"/>
    <n v="0"/>
    <n v="0"/>
    <n v="0"/>
  </r>
  <r>
    <x v="7"/>
    <x v="52"/>
    <s v="SEMIURBANOS"/>
    <x v="4"/>
    <x v="2"/>
    <x v="3"/>
    <x v="19"/>
    <n v="199"/>
    <n v="211"/>
    <n v="410"/>
    <n v="0"/>
    <n v="0"/>
    <n v="0"/>
    <n v="4"/>
    <n v="15"/>
    <n v="19"/>
    <n v="19"/>
    <n v="3"/>
    <n v="28"/>
    <n v="18"/>
    <n v="52"/>
    <n v="2"/>
    <n v="62"/>
    <n v="3"/>
    <n v="72"/>
    <n v="3"/>
    <n v="80"/>
    <n v="3"/>
    <n v="69"/>
    <n v="3"/>
    <n v="75"/>
    <n v="2"/>
  </r>
  <r>
    <x v="7"/>
    <x v="52"/>
    <s v="SEMIURBANOS"/>
    <x v="4"/>
    <x v="2"/>
    <x v="1"/>
    <x v="6"/>
    <n v="3"/>
    <n v="1"/>
    <n v="4"/>
    <n v="0"/>
    <n v="0"/>
    <n v="0"/>
    <n v="0"/>
    <n v="1"/>
    <n v="1"/>
    <n v="0"/>
    <n v="1"/>
    <n v="0"/>
    <n v="0"/>
    <n v="4"/>
    <n v="0"/>
    <n v="0"/>
    <n v="0"/>
    <n v="0"/>
    <n v="0"/>
    <n v="0"/>
    <n v="0"/>
    <n v="0"/>
    <n v="0"/>
    <n v="0"/>
    <n v="0"/>
  </r>
  <r>
    <x v="7"/>
    <x v="52"/>
    <s v="SEMIURBANOS"/>
    <x v="4"/>
    <x v="2"/>
    <x v="0"/>
    <x v="7"/>
    <n v="271"/>
    <n v="242"/>
    <n v="513"/>
    <n v="0"/>
    <n v="0"/>
    <n v="0"/>
    <n v="8"/>
    <n v="14"/>
    <n v="22"/>
    <n v="22"/>
    <n v="4"/>
    <n v="26"/>
    <n v="23"/>
    <n v="81"/>
    <n v="4"/>
    <n v="74"/>
    <n v="3"/>
    <n v="74"/>
    <n v="3"/>
    <n v="97"/>
    <n v="4"/>
    <n v="93"/>
    <n v="3"/>
    <n v="94"/>
    <n v="4"/>
  </r>
  <r>
    <x v="7"/>
    <x v="52"/>
    <s v="SEMIURBANOS"/>
    <x v="4"/>
    <x v="3"/>
    <x v="0"/>
    <x v="12"/>
    <n v="180"/>
    <n v="180"/>
    <n v="360"/>
    <n v="50"/>
    <n v="41"/>
    <n v="91"/>
    <n v="11"/>
    <n v="5"/>
    <n v="16"/>
    <n v="13"/>
    <n v="2"/>
    <n v="17"/>
    <n v="13"/>
    <n v="133"/>
    <n v="5"/>
    <n v="119"/>
    <n v="4"/>
    <n v="108"/>
    <n v="4"/>
    <n v="0"/>
    <n v="0"/>
    <n v="0"/>
    <n v="0"/>
    <n v="0"/>
    <n v="0"/>
  </r>
  <r>
    <x v="8"/>
    <x v="53"/>
    <s v="SEMIURBANOS"/>
    <x v="5"/>
    <x v="0"/>
    <x v="0"/>
    <x v="1"/>
    <n v="104"/>
    <n v="94"/>
    <n v="198"/>
    <n v="0"/>
    <n v="0"/>
    <n v="0"/>
    <n v="0"/>
    <n v="11"/>
    <n v="11"/>
    <n v="11"/>
    <n v="1"/>
    <n v="0"/>
    <n v="0"/>
    <n v="0"/>
    <n v="0"/>
    <n v="0"/>
    <n v="0"/>
    <n v="0"/>
    <n v="0"/>
    <n v="0"/>
    <n v="0"/>
    <n v="0"/>
    <n v="0"/>
    <n v="0"/>
    <n v="0"/>
  </r>
  <r>
    <x v="8"/>
    <x v="53"/>
    <s v="SEMIURBANOS"/>
    <x v="5"/>
    <x v="1"/>
    <x v="3"/>
    <x v="16"/>
    <n v="75"/>
    <n v="49"/>
    <n v="124"/>
    <n v="0"/>
    <n v="0"/>
    <n v="0"/>
    <n v="0"/>
    <n v="5"/>
    <n v="5"/>
    <n v="5"/>
    <n v="2"/>
    <n v="6"/>
    <n v="6"/>
    <n v="16"/>
    <n v="1"/>
    <n v="41"/>
    <n v="1"/>
    <n v="67"/>
    <n v="2"/>
    <n v="0"/>
    <n v="0"/>
    <n v="0"/>
    <n v="0"/>
    <n v="0"/>
    <n v="0"/>
  </r>
  <r>
    <x v="8"/>
    <x v="53"/>
    <s v="SEMIURBANOS"/>
    <x v="5"/>
    <x v="1"/>
    <x v="0"/>
    <x v="4"/>
    <n v="92"/>
    <n v="60"/>
    <n v="152"/>
    <n v="0"/>
    <n v="0"/>
    <n v="0"/>
    <n v="1"/>
    <n v="7"/>
    <n v="8"/>
    <n v="8"/>
    <n v="7"/>
    <n v="11"/>
    <n v="9"/>
    <n v="26"/>
    <n v="0"/>
    <n v="43"/>
    <n v="0"/>
    <n v="83"/>
    <n v="1"/>
    <n v="0"/>
    <n v="0"/>
    <n v="0"/>
    <n v="0"/>
    <n v="0"/>
    <n v="0"/>
  </r>
  <r>
    <x v="8"/>
    <x v="53"/>
    <s v="SEMIURBANOS"/>
    <x v="5"/>
    <x v="2"/>
    <x v="3"/>
    <x v="19"/>
    <n v="177"/>
    <n v="193"/>
    <n v="370"/>
    <n v="0"/>
    <n v="0"/>
    <n v="0"/>
    <n v="1"/>
    <n v="14"/>
    <n v="15"/>
    <n v="15"/>
    <n v="2"/>
    <n v="22"/>
    <n v="18"/>
    <n v="56"/>
    <n v="2"/>
    <n v="63"/>
    <n v="3"/>
    <n v="65"/>
    <n v="3"/>
    <n v="59"/>
    <n v="2"/>
    <n v="63"/>
    <n v="2"/>
    <n v="64"/>
    <n v="2"/>
  </r>
  <r>
    <x v="8"/>
    <x v="53"/>
    <s v="SEMIURBANOS"/>
    <x v="5"/>
    <x v="2"/>
    <x v="0"/>
    <x v="7"/>
    <n v="359"/>
    <n v="288"/>
    <n v="647"/>
    <n v="0"/>
    <n v="0"/>
    <n v="0"/>
    <n v="11"/>
    <n v="21"/>
    <n v="32"/>
    <n v="32"/>
    <n v="7"/>
    <n v="49"/>
    <n v="37"/>
    <n v="106"/>
    <n v="3"/>
    <n v="122"/>
    <n v="3"/>
    <n v="114"/>
    <n v="4"/>
    <n v="112"/>
    <n v="5"/>
    <n v="89"/>
    <n v="4"/>
    <n v="104"/>
    <n v="4"/>
  </r>
  <r>
    <x v="8"/>
    <x v="53"/>
    <s v="SEMIURBANOS"/>
    <x v="5"/>
    <x v="2"/>
    <x v="2"/>
    <x v="9"/>
    <n v="14"/>
    <n v="10"/>
    <n v="24"/>
    <n v="0"/>
    <n v="0"/>
    <n v="0"/>
    <n v="1"/>
    <n v="2"/>
    <n v="3"/>
    <n v="3"/>
    <n v="1"/>
    <n v="3"/>
    <n v="3"/>
    <n v="5"/>
    <n v="0"/>
    <n v="6"/>
    <n v="0"/>
    <n v="4"/>
    <n v="0"/>
    <n v="4"/>
    <n v="0"/>
    <n v="4"/>
    <n v="0"/>
    <n v="1"/>
    <n v="0"/>
  </r>
  <r>
    <x v="8"/>
    <x v="53"/>
    <s v="SEMIURBANOS"/>
    <x v="5"/>
    <x v="3"/>
    <x v="3"/>
    <x v="21"/>
    <n v="82"/>
    <n v="83"/>
    <n v="165"/>
    <n v="26"/>
    <n v="20"/>
    <n v="46"/>
    <n v="7"/>
    <n v="5"/>
    <n v="12"/>
    <n v="8"/>
    <n v="1"/>
    <n v="8"/>
    <n v="8"/>
    <n v="51"/>
    <n v="3"/>
    <n v="61"/>
    <n v="3"/>
    <n v="53"/>
    <n v="2"/>
    <n v="0"/>
    <n v="0"/>
    <n v="0"/>
    <n v="0"/>
    <n v="0"/>
    <n v="0"/>
  </r>
  <r>
    <x v="8"/>
    <x v="53"/>
    <s v="SEMIURBANOS"/>
    <x v="5"/>
    <x v="3"/>
    <x v="3"/>
    <x v="10"/>
    <n v="11"/>
    <n v="3"/>
    <n v="14"/>
    <n v="1"/>
    <n v="0"/>
    <n v="1"/>
    <n v="0"/>
    <n v="1"/>
    <n v="1"/>
    <n v="3"/>
    <n v="1"/>
    <n v="3"/>
    <n v="2"/>
    <n v="2"/>
    <n v="1"/>
    <n v="6"/>
    <n v="1"/>
    <n v="6"/>
    <n v="1"/>
    <n v="0"/>
    <n v="0"/>
    <n v="0"/>
    <n v="0"/>
    <n v="0"/>
    <n v="0"/>
  </r>
  <r>
    <x v="8"/>
    <x v="53"/>
    <s v="SEMIURBANOS"/>
    <x v="5"/>
    <x v="3"/>
    <x v="0"/>
    <x v="12"/>
    <n v="146"/>
    <n v="119"/>
    <n v="265"/>
    <n v="43"/>
    <n v="28"/>
    <n v="71"/>
    <n v="6"/>
    <n v="5"/>
    <n v="11"/>
    <n v="9"/>
    <n v="1"/>
    <n v="9"/>
    <n v="9"/>
    <n v="103"/>
    <n v="3"/>
    <n v="88"/>
    <n v="3"/>
    <n v="74"/>
    <n v="3"/>
    <n v="0"/>
    <n v="0"/>
    <n v="0"/>
    <n v="0"/>
    <n v="0"/>
    <n v="0"/>
  </r>
  <r>
    <x v="8"/>
    <x v="54"/>
    <s v="SEMIURBANOS"/>
    <x v="5"/>
    <x v="1"/>
    <x v="1"/>
    <x v="2"/>
    <n v="3"/>
    <n v="4"/>
    <n v="7"/>
    <n v="0"/>
    <n v="0"/>
    <n v="0"/>
    <n v="0"/>
    <n v="0"/>
    <n v="0"/>
    <n v="0"/>
    <n v="1"/>
    <n v="0"/>
    <n v="0"/>
    <n v="0"/>
    <n v="0"/>
    <n v="0"/>
    <n v="0"/>
    <n v="7"/>
    <n v="0"/>
    <n v="0"/>
    <n v="0"/>
    <n v="0"/>
    <n v="0"/>
    <n v="0"/>
    <n v="0"/>
  </r>
  <r>
    <x v="8"/>
    <x v="54"/>
    <s v="SEMIURBANOS"/>
    <x v="5"/>
    <x v="1"/>
    <x v="0"/>
    <x v="4"/>
    <n v="63"/>
    <n v="65"/>
    <n v="128"/>
    <n v="0"/>
    <n v="0"/>
    <n v="0"/>
    <n v="0"/>
    <n v="6"/>
    <n v="6"/>
    <n v="6"/>
    <n v="4"/>
    <n v="9"/>
    <n v="6"/>
    <n v="7"/>
    <n v="0"/>
    <n v="60"/>
    <n v="0"/>
    <n v="61"/>
    <n v="2"/>
    <n v="0"/>
    <n v="0"/>
    <n v="0"/>
    <n v="0"/>
    <n v="0"/>
    <n v="0"/>
  </r>
  <r>
    <x v="8"/>
    <x v="54"/>
    <s v="SEMIURBANOS"/>
    <x v="5"/>
    <x v="2"/>
    <x v="3"/>
    <x v="19"/>
    <n v="22"/>
    <n v="17"/>
    <n v="39"/>
    <n v="0"/>
    <n v="0"/>
    <n v="0"/>
    <n v="1"/>
    <n v="1"/>
    <n v="2"/>
    <n v="2"/>
    <n v="2"/>
    <n v="6"/>
    <n v="4"/>
    <n v="9"/>
    <n v="0"/>
    <n v="8"/>
    <n v="0"/>
    <n v="5"/>
    <n v="0"/>
    <n v="7"/>
    <n v="0"/>
    <n v="3"/>
    <n v="0"/>
    <n v="7"/>
    <n v="0"/>
  </r>
  <r>
    <x v="8"/>
    <x v="54"/>
    <s v="SEMIURBANOS"/>
    <x v="5"/>
    <x v="2"/>
    <x v="1"/>
    <x v="6"/>
    <n v="5"/>
    <n v="3"/>
    <n v="8"/>
    <n v="0"/>
    <n v="0"/>
    <n v="0"/>
    <n v="1"/>
    <n v="1"/>
    <n v="2"/>
    <n v="0"/>
    <n v="2"/>
    <n v="0"/>
    <n v="0"/>
    <n v="1"/>
    <n v="0"/>
    <n v="1"/>
    <n v="0"/>
    <n v="1"/>
    <n v="0"/>
    <n v="1"/>
    <n v="0"/>
    <n v="0"/>
    <n v="0"/>
    <n v="4"/>
    <n v="0"/>
  </r>
  <r>
    <x v="8"/>
    <x v="54"/>
    <s v="SEMIURBANOS"/>
    <x v="5"/>
    <x v="2"/>
    <x v="0"/>
    <x v="7"/>
    <n v="367"/>
    <n v="382"/>
    <n v="749"/>
    <n v="0"/>
    <n v="0"/>
    <n v="0"/>
    <n v="9"/>
    <n v="26"/>
    <n v="35"/>
    <n v="35"/>
    <n v="8"/>
    <n v="52"/>
    <n v="38"/>
    <n v="129"/>
    <n v="5"/>
    <n v="121"/>
    <n v="5"/>
    <n v="130"/>
    <n v="5"/>
    <n v="127"/>
    <n v="4"/>
    <n v="132"/>
    <n v="5"/>
    <n v="110"/>
    <n v="4"/>
  </r>
  <r>
    <x v="8"/>
    <x v="54"/>
    <s v="SEMIURBANOS"/>
    <x v="5"/>
    <x v="3"/>
    <x v="3"/>
    <x v="10"/>
    <n v="39"/>
    <n v="35"/>
    <n v="74"/>
    <n v="9"/>
    <n v="8"/>
    <n v="17"/>
    <n v="3"/>
    <n v="1"/>
    <n v="4"/>
    <n v="5"/>
    <n v="1"/>
    <n v="4"/>
    <n v="4"/>
    <n v="31"/>
    <n v="2"/>
    <n v="12"/>
    <n v="1"/>
    <n v="31"/>
    <n v="2"/>
    <n v="0"/>
    <n v="0"/>
    <n v="0"/>
    <n v="0"/>
    <n v="0"/>
    <n v="0"/>
  </r>
  <r>
    <x v="8"/>
    <x v="54"/>
    <s v="SEMIURBANOS"/>
    <x v="5"/>
    <x v="3"/>
    <x v="0"/>
    <x v="27"/>
    <n v="115"/>
    <n v="143"/>
    <n v="258"/>
    <n v="25"/>
    <n v="31"/>
    <n v="56"/>
    <n v="8"/>
    <n v="5"/>
    <n v="13"/>
    <n v="9"/>
    <n v="1"/>
    <n v="9"/>
    <n v="9"/>
    <n v="93"/>
    <n v="3"/>
    <n v="83"/>
    <n v="3"/>
    <n v="82"/>
    <n v="3"/>
    <n v="0"/>
    <n v="0"/>
    <n v="0"/>
    <n v="0"/>
    <n v="0"/>
    <n v="0"/>
  </r>
  <r>
    <x v="8"/>
    <x v="55"/>
    <s v="SERRANOS"/>
    <x v="0"/>
    <x v="4"/>
    <x v="0"/>
    <x v="14"/>
    <n v="83"/>
    <n v="41"/>
    <n v="124"/>
    <n v="0"/>
    <n v="0"/>
    <n v="0"/>
    <n v="1"/>
    <n v="8"/>
    <n v="9"/>
    <n v="0"/>
    <n v="2"/>
    <n v="0"/>
    <n v="0"/>
    <n v="0"/>
    <n v="0"/>
    <n v="0"/>
    <n v="0"/>
    <n v="0"/>
    <n v="0"/>
    <n v="0"/>
    <n v="0"/>
    <n v="0"/>
    <n v="0"/>
    <n v="0"/>
    <n v="0"/>
  </r>
  <r>
    <x v="8"/>
    <x v="55"/>
    <s v="SERRANOS"/>
    <x v="0"/>
    <x v="5"/>
    <x v="0"/>
    <x v="15"/>
    <n v="25"/>
    <n v="14"/>
    <n v="39"/>
    <n v="0"/>
    <n v="0"/>
    <n v="0"/>
    <n v="1"/>
    <n v="3"/>
    <n v="4"/>
    <n v="4"/>
    <n v="1"/>
    <n v="4"/>
    <n v="4"/>
    <n v="0"/>
    <n v="0"/>
    <n v="0"/>
    <n v="0"/>
    <n v="0"/>
    <n v="0"/>
    <n v="0"/>
    <n v="0"/>
    <n v="0"/>
    <n v="0"/>
    <n v="0"/>
    <n v="0"/>
  </r>
  <r>
    <x v="8"/>
    <x v="55"/>
    <s v="SERRANOS"/>
    <x v="0"/>
    <x v="0"/>
    <x v="0"/>
    <x v="1"/>
    <n v="73"/>
    <n v="80"/>
    <n v="153"/>
    <n v="0"/>
    <n v="0"/>
    <n v="0"/>
    <n v="0"/>
    <n v="10"/>
    <n v="10"/>
    <n v="10"/>
    <n v="1"/>
    <n v="0"/>
    <n v="0"/>
    <n v="0"/>
    <n v="0"/>
    <n v="0"/>
    <n v="0"/>
    <n v="0"/>
    <n v="0"/>
    <n v="0"/>
    <n v="0"/>
    <n v="0"/>
    <n v="0"/>
    <n v="0"/>
    <n v="0"/>
  </r>
  <r>
    <x v="8"/>
    <x v="55"/>
    <s v="SERRANOS"/>
    <x v="0"/>
    <x v="1"/>
    <x v="3"/>
    <x v="16"/>
    <n v="95"/>
    <n v="97"/>
    <n v="192"/>
    <n v="0"/>
    <n v="0"/>
    <n v="0"/>
    <n v="0"/>
    <n v="8"/>
    <n v="8"/>
    <n v="8"/>
    <n v="2"/>
    <n v="8"/>
    <n v="8"/>
    <n v="27"/>
    <n v="1"/>
    <n v="74"/>
    <n v="3"/>
    <n v="91"/>
    <n v="4"/>
    <n v="0"/>
    <n v="0"/>
    <n v="0"/>
    <n v="0"/>
    <n v="0"/>
    <n v="0"/>
  </r>
  <r>
    <x v="8"/>
    <x v="55"/>
    <s v="SERRANOS"/>
    <x v="0"/>
    <x v="1"/>
    <x v="1"/>
    <x v="2"/>
    <n v="53"/>
    <n v="55"/>
    <n v="108"/>
    <n v="0"/>
    <n v="0"/>
    <n v="0"/>
    <n v="9"/>
    <n v="4"/>
    <n v="13"/>
    <n v="0"/>
    <n v="14"/>
    <n v="0"/>
    <n v="0"/>
    <n v="0"/>
    <n v="0"/>
    <n v="0"/>
    <n v="0"/>
    <n v="108"/>
    <n v="0"/>
    <n v="0"/>
    <n v="0"/>
    <n v="0"/>
    <n v="0"/>
    <n v="0"/>
    <n v="0"/>
  </r>
  <r>
    <x v="8"/>
    <x v="55"/>
    <s v="SERRANOS"/>
    <x v="0"/>
    <x v="1"/>
    <x v="0"/>
    <x v="4"/>
    <n v="353"/>
    <n v="375"/>
    <n v="728"/>
    <n v="0"/>
    <n v="0"/>
    <n v="0"/>
    <n v="0"/>
    <n v="33"/>
    <n v="33"/>
    <n v="33"/>
    <n v="18"/>
    <n v="44"/>
    <n v="33"/>
    <n v="109"/>
    <n v="1"/>
    <n v="271"/>
    <n v="3"/>
    <n v="348"/>
    <n v="12"/>
    <n v="0"/>
    <n v="0"/>
    <n v="0"/>
    <n v="0"/>
    <n v="0"/>
    <n v="0"/>
  </r>
  <r>
    <x v="8"/>
    <x v="55"/>
    <s v="SERRANOS"/>
    <x v="0"/>
    <x v="1"/>
    <x v="0"/>
    <x v="5"/>
    <n v="22"/>
    <n v="26"/>
    <n v="48"/>
    <n v="0"/>
    <n v="0"/>
    <n v="0"/>
    <n v="0"/>
    <n v="3"/>
    <n v="3"/>
    <n v="3"/>
    <n v="1"/>
    <n v="3"/>
    <n v="3"/>
    <n v="13"/>
    <n v="1"/>
    <n v="15"/>
    <n v="1"/>
    <n v="20"/>
    <n v="1"/>
    <n v="0"/>
    <n v="0"/>
    <n v="0"/>
    <n v="0"/>
    <n v="0"/>
    <n v="0"/>
  </r>
  <r>
    <x v="8"/>
    <x v="55"/>
    <s v="SERRANOS"/>
    <x v="0"/>
    <x v="2"/>
    <x v="3"/>
    <x v="19"/>
    <n v="759"/>
    <n v="694"/>
    <n v="1453"/>
    <n v="0"/>
    <n v="0"/>
    <n v="0"/>
    <n v="26"/>
    <n v="42"/>
    <n v="68"/>
    <n v="68"/>
    <n v="12"/>
    <n v="84"/>
    <n v="70"/>
    <n v="221"/>
    <n v="7"/>
    <n v="247"/>
    <n v="11"/>
    <n v="254"/>
    <n v="10"/>
    <n v="240"/>
    <n v="10"/>
    <n v="244"/>
    <n v="9"/>
    <n v="247"/>
    <n v="10"/>
  </r>
  <r>
    <x v="8"/>
    <x v="55"/>
    <s v="SERRANOS"/>
    <x v="0"/>
    <x v="2"/>
    <x v="1"/>
    <x v="6"/>
    <n v="18"/>
    <n v="14"/>
    <n v="32"/>
    <n v="0"/>
    <n v="0"/>
    <n v="0"/>
    <n v="3"/>
    <n v="2"/>
    <n v="5"/>
    <n v="0"/>
    <n v="4"/>
    <n v="0"/>
    <n v="0"/>
    <n v="7"/>
    <n v="0"/>
    <n v="6"/>
    <n v="0"/>
    <n v="5"/>
    <n v="0"/>
    <n v="7"/>
    <n v="0"/>
    <n v="4"/>
    <n v="0"/>
    <n v="3"/>
    <n v="0"/>
  </r>
  <r>
    <x v="8"/>
    <x v="55"/>
    <s v="SERRANOS"/>
    <x v="0"/>
    <x v="2"/>
    <x v="1"/>
    <x v="29"/>
    <n v="3"/>
    <n v="2"/>
    <n v="5"/>
    <n v="0"/>
    <n v="0"/>
    <n v="0"/>
    <n v="1"/>
    <n v="0"/>
    <n v="1"/>
    <n v="0"/>
    <n v="1"/>
    <n v="0"/>
    <n v="0"/>
    <n v="1"/>
    <n v="0"/>
    <n v="1"/>
    <n v="0"/>
    <n v="0"/>
    <n v="0"/>
    <n v="1"/>
    <n v="0"/>
    <n v="1"/>
    <n v="0"/>
    <n v="1"/>
    <n v="0"/>
  </r>
  <r>
    <x v="8"/>
    <x v="55"/>
    <s v="SERRANOS"/>
    <x v="0"/>
    <x v="2"/>
    <x v="0"/>
    <x v="7"/>
    <n v="1099"/>
    <n v="1047"/>
    <n v="2146"/>
    <n v="0"/>
    <n v="0"/>
    <n v="0"/>
    <n v="35"/>
    <n v="82"/>
    <n v="117"/>
    <n v="117"/>
    <n v="27"/>
    <n v="164"/>
    <n v="126"/>
    <n v="355"/>
    <n v="17"/>
    <n v="339"/>
    <n v="16"/>
    <n v="352"/>
    <n v="16"/>
    <n v="365"/>
    <n v="18"/>
    <n v="370"/>
    <n v="14"/>
    <n v="365"/>
    <n v="14"/>
  </r>
  <r>
    <x v="8"/>
    <x v="55"/>
    <s v="SERRANOS"/>
    <x v="0"/>
    <x v="2"/>
    <x v="0"/>
    <x v="8"/>
    <n v="59"/>
    <n v="51"/>
    <n v="110"/>
    <n v="0"/>
    <n v="0"/>
    <n v="0"/>
    <n v="3"/>
    <n v="4"/>
    <n v="7"/>
    <n v="7"/>
    <n v="3"/>
    <n v="10"/>
    <n v="8"/>
    <n v="25"/>
    <n v="1"/>
    <n v="17"/>
    <n v="1"/>
    <n v="18"/>
    <n v="1"/>
    <n v="19"/>
    <n v="1"/>
    <n v="17"/>
    <n v="0"/>
    <n v="14"/>
    <n v="0"/>
  </r>
  <r>
    <x v="8"/>
    <x v="55"/>
    <s v="SERRANOS"/>
    <x v="0"/>
    <x v="2"/>
    <x v="2"/>
    <x v="9"/>
    <n v="64"/>
    <n v="87"/>
    <n v="151"/>
    <n v="0"/>
    <n v="0"/>
    <n v="0"/>
    <n v="2"/>
    <n v="4"/>
    <n v="6"/>
    <n v="6"/>
    <n v="1"/>
    <n v="11"/>
    <n v="8"/>
    <n v="30"/>
    <n v="1"/>
    <n v="30"/>
    <n v="1"/>
    <n v="29"/>
    <n v="1"/>
    <n v="23"/>
    <n v="1"/>
    <n v="21"/>
    <n v="1"/>
    <n v="18"/>
    <n v="1"/>
  </r>
  <r>
    <x v="8"/>
    <x v="55"/>
    <s v="SERRANOS"/>
    <x v="0"/>
    <x v="3"/>
    <x v="3"/>
    <x v="26"/>
    <n v="184"/>
    <n v="239"/>
    <n v="423"/>
    <n v="52"/>
    <n v="59"/>
    <n v="111"/>
    <n v="14"/>
    <n v="13"/>
    <n v="27"/>
    <n v="15"/>
    <n v="1"/>
    <n v="17"/>
    <n v="17"/>
    <n v="156"/>
    <n v="5"/>
    <n v="135"/>
    <n v="5"/>
    <n v="132"/>
    <n v="5"/>
    <n v="0"/>
    <n v="0"/>
    <n v="0"/>
    <n v="0"/>
    <n v="0"/>
    <n v="0"/>
  </r>
  <r>
    <x v="8"/>
    <x v="55"/>
    <s v="SERRANOS"/>
    <x v="0"/>
    <x v="3"/>
    <x v="3"/>
    <x v="10"/>
    <n v="46"/>
    <n v="46"/>
    <n v="92"/>
    <n v="13"/>
    <n v="10"/>
    <n v="23"/>
    <n v="2"/>
    <n v="5"/>
    <n v="7"/>
    <n v="9"/>
    <n v="3"/>
    <n v="10"/>
    <n v="7"/>
    <n v="27"/>
    <n v="3"/>
    <n v="35"/>
    <n v="3"/>
    <n v="30"/>
    <n v="3"/>
    <n v="0"/>
    <n v="0"/>
    <n v="0"/>
    <n v="0"/>
    <n v="0"/>
    <n v="0"/>
  </r>
  <r>
    <x v="8"/>
    <x v="55"/>
    <s v="SERRANOS"/>
    <x v="0"/>
    <x v="3"/>
    <x v="1"/>
    <x v="11"/>
    <n v="5"/>
    <n v="6"/>
    <n v="11"/>
    <n v="0"/>
    <n v="2"/>
    <n v="2"/>
    <n v="2"/>
    <n v="0"/>
    <n v="2"/>
    <n v="4"/>
    <n v="2"/>
    <n v="2"/>
    <n v="2"/>
    <n v="3"/>
    <n v="1"/>
    <n v="3"/>
    <n v="1"/>
    <n v="5"/>
    <n v="2"/>
    <n v="0"/>
    <n v="0"/>
    <n v="0"/>
    <n v="0"/>
    <n v="0"/>
    <n v="0"/>
  </r>
  <r>
    <x v="8"/>
    <x v="55"/>
    <s v="SERRANOS"/>
    <x v="0"/>
    <x v="3"/>
    <x v="0"/>
    <x v="12"/>
    <n v="49"/>
    <n v="30"/>
    <n v="79"/>
    <n v="19"/>
    <n v="4"/>
    <n v="23"/>
    <n v="2"/>
    <n v="2"/>
    <n v="4"/>
    <n v="3"/>
    <n v="1"/>
    <n v="4"/>
    <n v="4"/>
    <n v="26"/>
    <n v="1"/>
    <n v="26"/>
    <n v="1"/>
    <n v="27"/>
    <n v="1"/>
    <n v="0"/>
    <n v="0"/>
    <n v="0"/>
    <n v="0"/>
    <n v="0"/>
    <n v="0"/>
  </r>
  <r>
    <x v="8"/>
    <x v="55"/>
    <s v="SERRANOS"/>
    <x v="0"/>
    <x v="3"/>
    <x v="0"/>
    <x v="27"/>
    <n v="385"/>
    <n v="327"/>
    <n v="712"/>
    <n v="98"/>
    <n v="91"/>
    <n v="189"/>
    <n v="17"/>
    <n v="10"/>
    <n v="27"/>
    <n v="21"/>
    <n v="2"/>
    <n v="25"/>
    <n v="25"/>
    <n v="252"/>
    <n v="7"/>
    <n v="219"/>
    <n v="7"/>
    <n v="241"/>
    <n v="7"/>
    <n v="0"/>
    <n v="0"/>
    <n v="0"/>
    <n v="0"/>
    <n v="0"/>
    <n v="0"/>
  </r>
  <r>
    <x v="8"/>
    <x v="55"/>
    <s v="SERRANOS"/>
    <x v="0"/>
    <x v="3"/>
    <x v="0"/>
    <x v="34"/>
    <n v="150"/>
    <n v="154"/>
    <n v="304"/>
    <n v="39"/>
    <n v="39"/>
    <n v="78"/>
    <n v="9"/>
    <n v="6"/>
    <n v="15"/>
    <n v="12"/>
    <n v="1"/>
    <n v="12"/>
    <n v="12"/>
    <n v="114"/>
    <n v="4"/>
    <n v="100"/>
    <n v="4"/>
    <n v="90"/>
    <n v="4"/>
    <n v="0"/>
    <n v="0"/>
    <n v="0"/>
    <n v="0"/>
    <n v="0"/>
    <n v="0"/>
  </r>
  <r>
    <x v="8"/>
    <x v="55"/>
    <s v="SERRANOS"/>
    <x v="0"/>
    <x v="3"/>
    <x v="0"/>
    <x v="13"/>
    <n v="50"/>
    <n v="48"/>
    <n v="98"/>
    <n v="12"/>
    <n v="10"/>
    <n v="22"/>
    <n v="4"/>
    <n v="1"/>
    <n v="5"/>
    <n v="12"/>
    <n v="4"/>
    <n v="7"/>
    <n v="7"/>
    <n v="26"/>
    <n v="4"/>
    <n v="41"/>
    <n v="4"/>
    <n v="31"/>
    <n v="4"/>
    <n v="0"/>
    <n v="0"/>
    <n v="0"/>
    <n v="0"/>
    <n v="0"/>
    <n v="0"/>
  </r>
  <r>
    <x v="8"/>
    <x v="56"/>
    <s v="SERRANOS"/>
    <x v="0"/>
    <x v="0"/>
    <x v="0"/>
    <x v="1"/>
    <n v="53"/>
    <n v="51"/>
    <n v="104"/>
    <n v="0"/>
    <n v="0"/>
    <n v="0"/>
    <n v="0"/>
    <n v="9"/>
    <n v="9"/>
    <n v="9"/>
    <n v="1"/>
    <n v="0"/>
    <n v="0"/>
    <n v="0"/>
    <n v="0"/>
    <n v="0"/>
    <n v="0"/>
    <n v="0"/>
    <n v="0"/>
    <n v="0"/>
    <n v="0"/>
    <n v="0"/>
    <n v="0"/>
    <n v="0"/>
    <n v="0"/>
  </r>
  <r>
    <x v="8"/>
    <x v="56"/>
    <s v="SERRANOS"/>
    <x v="0"/>
    <x v="1"/>
    <x v="3"/>
    <x v="16"/>
    <n v="35"/>
    <n v="28"/>
    <n v="63"/>
    <n v="0"/>
    <n v="0"/>
    <n v="0"/>
    <n v="0"/>
    <n v="3"/>
    <n v="3"/>
    <n v="3"/>
    <n v="1"/>
    <n v="3"/>
    <n v="3"/>
    <n v="22"/>
    <n v="1"/>
    <n v="24"/>
    <n v="1"/>
    <n v="17"/>
    <n v="1"/>
    <n v="0"/>
    <n v="0"/>
    <n v="0"/>
    <n v="0"/>
    <n v="0"/>
    <n v="0"/>
  </r>
  <r>
    <x v="8"/>
    <x v="56"/>
    <s v="SERRANOS"/>
    <x v="0"/>
    <x v="1"/>
    <x v="1"/>
    <x v="2"/>
    <n v="5"/>
    <n v="2"/>
    <n v="7"/>
    <n v="0"/>
    <n v="0"/>
    <n v="0"/>
    <n v="0"/>
    <n v="1"/>
    <n v="1"/>
    <n v="0"/>
    <n v="1"/>
    <n v="0"/>
    <n v="0"/>
    <n v="0"/>
    <n v="0"/>
    <n v="0"/>
    <n v="0"/>
    <n v="7"/>
    <n v="0"/>
    <n v="0"/>
    <n v="0"/>
    <n v="0"/>
    <n v="0"/>
    <n v="0"/>
    <n v="0"/>
  </r>
  <r>
    <x v="8"/>
    <x v="56"/>
    <s v="SERRANOS"/>
    <x v="0"/>
    <x v="1"/>
    <x v="0"/>
    <x v="4"/>
    <n v="10"/>
    <n v="7"/>
    <n v="17"/>
    <n v="0"/>
    <n v="0"/>
    <n v="0"/>
    <n v="0"/>
    <n v="1"/>
    <n v="1"/>
    <n v="1"/>
    <n v="1"/>
    <n v="1"/>
    <n v="1"/>
    <n v="2"/>
    <n v="0"/>
    <n v="7"/>
    <n v="0"/>
    <n v="8"/>
    <n v="0"/>
    <n v="0"/>
    <n v="0"/>
    <n v="0"/>
    <n v="0"/>
    <n v="0"/>
    <n v="0"/>
  </r>
  <r>
    <x v="8"/>
    <x v="56"/>
    <s v="SERRANOS"/>
    <x v="0"/>
    <x v="1"/>
    <x v="2"/>
    <x v="17"/>
    <n v="13"/>
    <n v="12"/>
    <n v="25"/>
    <n v="0"/>
    <n v="0"/>
    <n v="0"/>
    <n v="0"/>
    <n v="1"/>
    <n v="1"/>
    <n v="1"/>
    <n v="1"/>
    <n v="1"/>
    <n v="1"/>
    <n v="6"/>
    <n v="0"/>
    <n v="8"/>
    <n v="0"/>
    <n v="11"/>
    <n v="0"/>
    <n v="0"/>
    <n v="0"/>
    <n v="0"/>
    <n v="0"/>
    <n v="0"/>
    <n v="0"/>
  </r>
  <r>
    <x v="8"/>
    <x v="56"/>
    <s v="SERRANOS"/>
    <x v="0"/>
    <x v="2"/>
    <x v="3"/>
    <x v="19"/>
    <n v="123"/>
    <n v="122"/>
    <n v="245"/>
    <n v="0"/>
    <n v="0"/>
    <n v="0"/>
    <n v="1"/>
    <n v="12"/>
    <n v="13"/>
    <n v="13"/>
    <n v="2"/>
    <n v="18"/>
    <n v="17"/>
    <n v="39"/>
    <n v="2"/>
    <n v="45"/>
    <n v="2"/>
    <n v="32"/>
    <n v="1"/>
    <n v="42"/>
    <n v="2"/>
    <n v="49"/>
    <n v="2"/>
    <n v="38"/>
    <n v="2"/>
  </r>
  <r>
    <x v="8"/>
    <x v="56"/>
    <s v="SERRANOS"/>
    <x v="0"/>
    <x v="2"/>
    <x v="1"/>
    <x v="6"/>
    <n v="2"/>
    <n v="2"/>
    <n v="4"/>
    <n v="0"/>
    <n v="0"/>
    <n v="0"/>
    <n v="0"/>
    <n v="1"/>
    <n v="1"/>
    <n v="0"/>
    <n v="1"/>
    <n v="0"/>
    <n v="0"/>
    <n v="1"/>
    <n v="0"/>
    <n v="0"/>
    <n v="0"/>
    <n v="1"/>
    <n v="0"/>
    <n v="0"/>
    <n v="0"/>
    <n v="1"/>
    <n v="0"/>
    <n v="1"/>
    <n v="0"/>
  </r>
  <r>
    <x v="8"/>
    <x v="56"/>
    <s v="SERRANOS"/>
    <x v="0"/>
    <x v="2"/>
    <x v="0"/>
    <x v="7"/>
    <n v="16"/>
    <n v="18"/>
    <n v="34"/>
    <n v="0"/>
    <n v="0"/>
    <n v="0"/>
    <n v="1"/>
    <n v="1"/>
    <n v="2"/>
    <n v="2"/>
    <n v="1"/>
    <n v="4"/>
    <n v="2"/>
    <n v="8"/>
    <n v="0"/>
    <n v="6"/>
    <n v="0"/>
    <n v="3"/>
    <n v="0"/>
    <n v="3"/>
    <n v="0"/>
    <n v="5"/>
    <n v="0"/>
    <n v="9"/>
    <n v="0"/>
  </r>
  <r>
    <x v="8"/>
    <x v="56"/>
    <s v="SERRANOS"/>
    <x v="0"/>
    <x v="2"/>
    <x v="2"/>
    <x v="9"/>
    <n v="26"/>
    <n v="28"/>
    <n v="54"/>
    <n v="0"/>
    <n v="0"/>
    <n v="0"/>
    <n v="2"/>
    <n v="4"/>
    <n v="6"/>
    <n v="6"/>
    <n v="1"/>
    <n v="6"/>
    <n v="4"/>
    <n v="7"/>
    <n v="1"/>
    <n v="10"/>
    <n v="1"/>
    <n v="8"/>
    <n v="1"/>
    <n v="8"/>
    <n v="1"/>
    <n v="7"/>
    <n v="1"/>
    <n v="14"/>
    <n v="1"/>
  </r>
  <r>
    <x v="8"/>
    <x v="56"/>
    <s v="SERRANOS"/>
    <x v="0"/>
    <x v="3"/>
    <x v="3"/>
    <x v="10"/>
    <n v="34"/>
    <n v="29"/>
    <n v="63"/>
    <n v="8"/>
    <n v="12"/>
    <n v="20"/>
    <n v="1"/>
    <n v="3"/>
    <n v="4"/>
    <n v="6"/>
    <n v="2"/>
    <n v="6"/>
    <n v="6"/>
    <n v="29"/>
    <n v="2"/>
    <n v="18"/>
    <n v="2"/>
    <n v="16"/>
    <n v="2"/>
    <n v="0"/>
    <n v="0"/>
    <n v="0"/>
    <n v="0"/>
    <n v="0"/>
    <n v="0"/>
  </r>
  <r>
    <x v="8"/>
    <x v="56"/>
    <s v="SERRANOS"/>
    <x v="0"/>
    <x v="3"/>
    <x v="0"/>
    <x v="12"/>
    <n v="30"/>
    <n v="46"/>
    <n v="76"/>
    <n v="15"/>
    <n v="16"/>
    <n v="31"/>
    <n v="1"/>
    <n v="4"/>
    <n v="5"/>
    <n v="3"/>
    <n v="1"/>
    <n v="6"/>
    <n v="5"/>
    <n v="22"/>
    <n v="1"/>
    <n v="33"/>
    <n v="1"/>
    <n v="21"/>
    <n v="1"/>
    <n v="0"/>
    <n v="0"/>
    <n v="0"/>
    <n v="0"/>
    <n v="0"/>
    <n v="0"/>
  </r>
  <r>
    <x v="8"/>
    <x v="57"/>
    <s v="SERRANOS"/>
    <x v="0"/>
    <x v="1"/>
    <x v="3"/>
    <x v="16"/>
    <n v="41"/>
    <n v="27"/>
    <n v="68"/>
    <n v="0"/>
    <n v="0"/>
    <n v="0"/>
    <n v="0"/>
    <n v="3"/>
    <n v="3"/>
    <n v="3"/>
    <n v="1"/>
    <n v="3"/>
    <n v="3"/>
    <n v="15"/>
    <n v="1"/>
    <n v="28"/>
    <n v="1"/>
    <n v="25"/>
    <n v="1"/>
    <n v="0"/>
    <n v="0"/>
    <n v="0"/>
    <n v="0"/>
    <n v="0"/>
    <n v="0"/>
  </r>
  <r>
    <x v="8"/>
    <x v="57"/>
    <s v="SERRANOS"/>
    <x v="0"/>
    <x v="1"/>
    <x v="1"/>
    <x v="2"/>
    <n v="33"/>
    <n v="29"/>
    <n v="62"/>
    <n v="0"/>
    <n v="0"/>
    <n v="0"/>
    <n v="1"/>
    <n v="6"/>
    <n v="7"/>
    <n v="0"/>
    <n v="8"/>
    <n v="0"/>
    <n v="0"/>
    <n v="0"/>
    <n v="0"/>
    <n v="0"/>
    <n v="0"/>
    <n v="62"/>
    <n v="0"/>
    <n v="0"/>
    <n v="0"/>
    <n v="0"/>
    <n v="0"/>
    <n v="0"/>
    <n v="0"/>
  </r>
  <r>
    <x v="8"/>
    <x v="57"/>
    <s v="SERRANOS"/>
    <x v="0"/>
    <x v="1"/>
    <x v="0"/>
    <x v="4"/>
    <n v="13"/>
    <n v="19"/>
    <n v="32"/>
    <n v="0"/>
    <n v="0"/>
    <n v="0"/>
    <n v="0"/>
    <n v="2"/>
    <n v="2"/>
    <n v="2"/>
    <n v="2"/>
    <n v="2"/>
    <n v="2"/>
    <n v="7"/>
    <n v="0"/>
    <n v="15"/>
    <n v="0"/>
    <n v="10"/>
    <n v="0"/>
    <n v="0"/>
    <n v="0"/>
    <n v="0"/>
    <n v="0"/>
    <n v="0"/>
    <n v="0"/>
  </r>
  <r>
    <x v="8"/>
    <x v="57"/>
    <s v="SERRANOS"/>
    <x v="0"/>
    <x v="1"/>
    <x v="0"/>
    <x v="5"/>
    <n v="49"/>
    <n v="50"/>
    <n v="99"/>
    <n v="0"/>
    <n v="0"/>
    <n v="0"/>
    <n v="0"/>
    <n v="6"/>
    <n v="6"/>
    <n v="6"/>
    <n v="2"/>
    <n v="5"/>
    <n v="5"/>
    <n v="35"/>
    <n v="2"/>
    <n v="32"/>
    <n v="1"/>
    <n v="32"/>
    <n v="2"/>
    <n v="0"/>
    <n v="0"/>
    <n v="0"/>
    <n v="0"/>
    <n v="0"/>
    <n v="0"/>
  </r>
  <r>
    <x v="8"/>
    <x v="57"/>
    <s v="SERRANOS"/>
    <x v="0"/>
    <x v="2"/>
    <x v="3"/>
    <x v="19"/>
    <n v="110"/>
    <n v="95"/>
    <n v="205"/>
    <n v="0"/>
    <n v="0"/>
    <n v="0"/>
    <n v="4"/>
    <n v="10"/>
    <n v="14"/>
    <n v="14"/>
    <n v="3"/>
    <n v="26"/>
    <n v="14"/>
    <n v="35"/>
    <n v="2"/>
    <n v="41"/>
    <n v="2"/>
    <n v="23"/>
    <n v="2"/>
    <n v="30"/>
    <n v="2"/>
    <n v="45"/>
    <n v="2"/>
    <n v="31"/>
    <n v="2"/>
  </r>
  <r>
    <x v="8"/>
    <x v="57"/>
    <s v="SERRANOS"/>
    <x v="0"/>
    <x v="2"/>
    <x v="1"/>
    <x v="6"/>
    <n v="7"/>
    <n v="4"/>
    <n v="11"/>
    <n v="0"/>
    <n v="0"/>
    <n v="0"/>
    <n v="0"/>
    <n v="2"/>
    <n v="2"/>
    <n v="0"/>
    <n v="2"/>
    <n v="0"/>
    <n v="0"/>
    <n v="4"/>
    <n v="0"/>
    <n v="1"/>
    <n v="0"/>
    <n v="1"/>
    <n v="0"/>
    <n v="2"/>
    <n v="0"/>
    <n v="2"/>
    <n v="0"/>
    <n v="1"/>
    <n v="0"/>
  </r>
  <r>
    <x v="8"/>
    <x v="57"/>
    <s v="SERRANOS"/>
    <x v="0"/>
    <x v="2"/>
    <x v="0"/>
    <x v="7"/>
    <n v="156"/>
    <n v="157"/>
    <n v="313"/>
    <n v="0"/>
    <n v="0"/>
    <n v="0"/>
    <n v="6"/>
    <n v="10"/>
    <n v="16"/>
    <n v="16"/>
    <n v="6"/>
    <n v="22"/>
    <n v="16"/>
    <n v="62"/>
    <n v="2"/>
    <n v="46"/>
    <n v="2"/>
    <n v="51"/>
    <n v="2"/>
    <n v="40"/>
    <n v="2"/>
    <n v="56"/>
    <n v="2"/>
    <n v="58"/>
    <n v="2"/>
  </r>
  <r>
    <x v="8"/>
    <x v="57"/>
    <s v="SERRANOS"/>
    <x v="0"/>
    <x v="2"/>
    <x v="0"/>
    <x v="8"/>
    <n v="133"/>
    <n v="109"/>
    <n v="242"/>
    <n v="0"/>
    <n v="0"/>
    <n v="0"/>
    <n v="5"/>
    <n v="8"/>
    <n v="13"/>
    <n v="13"/>
    <n v="7"/>
    <n v="15"/>
    <n v="12"/>
    <n v="27"/>
    <n v="0"/>
    <n v="40"/>
    <n v="0"/>
    <n v="33"/>
    <n v="1"/>
    <n v="49"/>
    <n v="1"/>
    <n v="45"/>
    <n v="1"/>
    <n v="48"/>
    <n v="1"/>
  </r>
  <r>
    <x v="8"/>
    <x v="57"/>
    <s v="SERRANOS"/>
    <x v="0"/>
    <x v="3"/>
    <x v="3"/>
    <x v="21"/>
    <n v="70"/>
    <n v="71"/>
    <n v="141"/>
    <n v="15"/>
    <n v="25"/>
    <n v="40"/>
    <n v="6"/>
    <n v="5"/>
    <n v="11"/>
    <n v="6"/>
    <n v="1"/>
    <n v="6"/>
    <n v="6"/>
    <n v="45"/>
    <n v="2"/>
    <n v="56"/>
    <n v="2"/>
    <n v="40"/>
    <n v="2"/>
    <n v="0"/>
    <n v="0"/>
    <n v="0"/>
    <n v="0"/>
    <n v="0"/>
    <n v="0"/>
  </r>
  <r>
    <x v="8"/>
    <x v="57"/>
    <s v="SERRANOS"/>
    <x v="0"/>
    <x v="3"/>
    <x v="3"/>
    <x v="10"/>
    <n v="50"/>
    <n v="43"/>
    <n v="93"/>
    <n v="19"/>
    <n v="16"/>
    <n v="35"/>
    <n v="4"/>
    <n v="2"/>
    <n v="6"/>
    <n v="10"/>
    <n v="3"/>
    <n v="8"/>
    <n v="7"/>
    <n v="42"/>
    <n v="4"/>
    <n v="28"/>
    <n v="3"/>
    <n v="23"/>
    <n v="3"/>
    <n v="0"/>
    <n v="0"/>
    <n v="0"/>
    <n v="0"/>
    <n v="0"/>
    <n v="0"/>
  </r>
  <r>
    <x v="8"/>
    <x v="57"/>
    <s v="SERRANOS"/>
    <x v="0"/>
    <x v="3"/>
    <x v="1"/>
    <x v="11"/>
    <n v="7"/>
    <n v="9"/>
    <n v="16"/>
    <n v="0"/>
    <n v="0"/>
    <n v="0"/>
    <n v="0"/>
    <n v="1"/>
    <n v="1"/>
    <n v="3"/>
    <n v="1"/>
    <n v="1"/>
    <n v="1"/>
    <n v="5"/>
    <n v="1"/>
    <n v="3"/>
    <n v="1"/>
    <n v="8"/>
    <n v="1"/>
    <n v="0"/>
    <n v="0"/>
    <n v="0"/>
    <n v="0"/>
    <n v="0"/>
    <n v="0"/>
  </r>
  <r>
    <x v="8"/>
    <x v="57"/>
    <s v="SERRANOS"/>
    <x v="0"/>
    <x v="3"/>
    <x v="0"/>
    <x v="13"/>
    <n v="30"/>
    <n v="30"/>
    <n v="60"/>
    <n v="4"/>
    <n v="8"/>
    <n v="12"/>
    <n v="2"/>
    <n v="1"/>
    <n v="3"/>
    <n v="6"/>
    <n v="2"/>
    <n v="5"/>
    <n v="5"/>
    <n v="22"/>
    <n v="2"/>
    <n v="24"/>
    <n v="2"/>
    <n v="14"/>
    <n v="2"/>
    <n v="0"/>
    <n v="0"/>
    <n v="0"/>
    <n v="0"/>
    <n v="0"/>
    <n v="0"/>
  </r>
  <r>
    <x v="9"/>
    <x v="58"/>
    <s v="URBANOS"/>
    <x v="5"/>
    <x v="4"/>
    <x v="0"/>
    <x v="14"/>
    <n v="53"/>
    <n v="31"/>
    <n v="84"/>
    <n v="0"/>
    <n v="0"/>
    <n v="0"/>
    <n v="1"/>
    <n v="4"/>
    <n v="5"/>
    <n v="0"/>
    <n v="1"/>
    <n v="0"/>
    <n v="0"/>
    <n v="0"/>
    <n v="0"/>
    <n v="0"/>
    <n v="0"/>
    <n v="0"/>
    <n v="0"/>
    <n v="0"/>
    <n v="0"/>
    <n v="0"/>
    <n v="0"/>
    <n v="0"/>
    <n v="0"/>
  </r>
  <r>
    <x v="9"/>
    <x v="58"/>
    <s v="URBANOS"/>
    <x v="5"/>
    <x v="5"/>
    <x v="0"/>
    <x v="15"/>
    <n v="10"/>
    <n v="16"/>
    <n v="26"/>
    <n v="0"/>
    <n v="0"/>
    <n v="0"/>
    <n v="1"/>
    <n v="3"/>
    <n v="4"/>
    <n v="4"/>
    <n v="1"/>
    <n v="3"/>
    <n v="3"/>
    <n v="0"/>
    <n v="0"/>
    <n v="0"/>
    <n v="0"/>
    <n v="0"/>
    <n v="0"/>
    <n v="0"/>
    <n v="0"/>
    <n v="0"/>
    <n v="0"/>
    <n v="0"/>
    <n v="0"/>
  </r>
  <r>
    <x v="9"/>
    <x v="58"/>
    <s v="URBANOS"/>
    <x v="5"/>
    <x v="1"/>
    <x v="3"/>
    <x v="16"/>
    <n v="95"/>
    <n v="85"/>
    <n v="180"/>
    <n v="0"/>
    <n v="0"/>
    <n v="0"/>
    <n v="0"/>
    <n v="7"/>
    <n v="7"/>
    <n v="7"/>
    <n v="1"/>
    <n v="7"/>
    <n v="7"/>
    <n v="8"/>
    <n v="0"/>
    <n v="64"/>
    <n v="2"/>
    <n v="108"/>
    <n v="4"/>
    <n v="0"/>
    <n v="0"/>
    <n v="0"/>
    <n v="0"/>
    <n v="0"/>
    <n v="0"/>
  </r>
  <r>
    <x v="9"/>
    <x v="58"/>
    <s v="URBANOS"/>
    <x v="5"/>
    <x v="1"/>
    <x v="0"/>
    <x v="4"/>
    <n v="259"/>
    <n v="253"/>
    <n v="512"/>
    <n v="0"/>
    <n v="0"/>
    <n v="0"/>
    <n v="0"/>
    <n v="21"/>
    <n v="21"/>
    <n v="21"/>
    <n v="8"/>
    <n v="25"/>
    <n v="21"/>
    <n v="63"/>
    <n v="0"/>
    <n v="166"/>
    <n v="2"/>
    <n v="283"/>
    <n v="10"/>
    <n v="0"/>
    <n v="0"/>
    <n v="0"/>
    <n v="0"/>
    <n v="0"/>
    <n v="0"/>
  </r>
  <r>
    <x v="9"/>
    <x v="58"/>
    <s v="URBANOS"/>
    <x v="5"/>
    <x v="2"/>
    <x v="3"/>
    <x v="19"/>
    <n v="516"/>
    <n v="496"/>
    <n v="1012"/>
    <n v="0"/>
    <n v="0"/>
    <n v="0"/>
    <n v="9"/>
    <n v="33"/>
    <n v="42"/>
    <n v="42"/>
    <n v="4"/>
    <n v="46"/>
    <n v="44"/>
    <n v="148"/>
    <n v="7"/>
    <n v="193"/>
    <n v="7"/>
    <n v="186"/>
    <n v="7"/>
    <n v="167"/>
    <n v="6"/>
    <n v="155"/>
    <n v="6"/>
    <n v="163"/>
    <n v="7"/>
  </r>
  <r>
    <x v="9"/>
    <x v="58"/>
    <s v="URBANOS"/>
    <x v="5"/>
    <x v="2"/>
    <x v="1"/>
    <x v="6"/>
    <n v="6"/>
    <n v="6"/>
    <n v="12"/>
    <n v="0"/>
    <n v="0"/>
    <n v="0"/>
    <n v="2"/>
    <n v="0"/>
    <n v="2"/>
    <n v="0"/>
    <n v="2"/>
    <n v="0"/>
    <n v="0"/>
    <n v="2"/>
    <n v="0"/>
    <n v="4"/>
    <n v="0"/>
    <n v="3"/>
    <n v="0"/>
    <n v="0"/>
    <n v="0"/>
    <n v="2"/>
    <n v="0"/>
    <n v="1"/>
    <n v="0"/>
  </r>
  <r>
    <x v="9"/>
    <x v="58"/>
    <s v="URBANOS"/>
    <x v="5"/>
    <x v="2"/>
    <x v="0"/>
    <x v="7"/>
    <n v="822"/>
    <n v="816"/>
    <n v="1638"/>
    <n v="0"/>
    <n v="0"/>
    <n v="0"/>
    <n v="18"/>
    <n v="52"/>
    <n v="70"/>
    <n v="70"/>
    <n v="9"/>
    <n v="91"/>
    <n v="70"/>
    <n v="251"/>
    <n v="11"/>
    <n v="302"/>
    <n v="12"/>
    <n v="264"/>
    <n v="11"/>
    <n v="301"/>
    <n v="11"/>
    <n v="264"/>
    <n v="12"/>
    <n v="256"/>
    <n v="11"/>
  </r>
  <r>
    <x v="9"/>
    <x v="58"/>
    <s v="URBANOS"/>
    <x v="5"/>
    <x v="2"/>
    <x v="2"/>
    <x v="9"/>
    <n v="66"/>
    <n v="75"/>
    <n v="141"/>
    <n v="0"/>
    <n v="0"/>
    <n v="0"/>
    <n v="2"/>
    <n v="4"/>
    <n v="6"/>
    <n v="6"/>
    <n v="1"/>
    <n v="7"/>
    <n v="6"/>
    <n v="26"/>
    <n v="1"/>
    <n v="28"/>
    <n v="1"/>
    <n v="25"/>
    <n v="1"/>
    <n v="20"/>
    <n v="1"/>
    <n v="23"/>
    <n v="1"/>
    <n v="19"/>
    <n v="1"/>
  </r>
  <r>
    <x v="9"/>
    <x v="58"/>
    <s v="URBANOS"/>
    <x v="5"/>
    <x v="3"/>
    <x v="3"/>
    <x v="26"/>
    <n v="178"/>
    <n v="181"/>
    <n v="359"/>
    <n v="47"/>
    <n v="52"/>
    <n v="99"/>
    <n v="7"/>
    <n v="10"/>
    <n v="17"/>
    <n v="12"/>
    <n v="1"/>
    <n v="13"/>
    <n v="13"/>
    <n v="157"/>
    <n v="4"/>
    <n v="124"/>
    <n v="4"/>
    <n v="78"/>
    <n v="4"/>
    <n v="0"/>
    <n v="0"/>
    <n v="0"/>
    <n v="0"/>
    <n v="0"/>
    <n v="0"/>
  </r>
  <r>
    <x v="9"/>
    <x v="58"/>
    <s v="URBANOS"/>
    <x v="5"/>
    <x v="3"/>
    <x v="3"/>
    <x v="10"/>
    <n v="87"/>
    <n v="75"/>
    <n v="162"/>
    <n v="17"/>
    <n v="15"/>
    <n v="32"/>
    <n v="5"/>
    <n v="4"/>
    <n v="9"/>
    <n v="9"/>
    <n v="2"/>
    <n v="9"/>
    <n v="9"/>
    <n v="56"/>
    <n v="3"/>
    <n v="55"/>
    <n v="3"/>
    <n v="51"/>
    <n v="3"/>
    <n v="0"/>
    <n v="0"/>
    <n v="0"/>
    <n v="0"/>
    <n v="0"/>
    <n v="0"/>
  </r>
  <r>
    <x v="9"/>
    <x v="58"/>
    <s v="URBANOS"/>
    <x v="5"/>
    <x v="3"/>
    <x v="1"/>
    <x v="11"/>
    <n v="3"/>
    <n v="4"/>
    <n v="7"/>
    <n v="0"/>
    <n v="0"/>
    <n v="0"/>
    <n v="0"/>
    <n v="1"/>
    <n v="1"/>
    <n v="2"/>
    <n v="1"/>
    <n v="1"/>
    <n v="1"/>
    <n v="3"/>
    <n v="1"/>
    <n v="4"/>
    <n v="1"/>
    <n v="0"/>
    <n v="0"/>
    <n v="0"/>
    <n v="0"/>
    <n v="0"/>
    <n v="0"/>
    <n v="0"/>
    <n v="0"/>
  </r>
  <r>
    <x v="9"/>
    <x v="58"/>
    <s v="URBANOS"/>
    <x v="5"/>
    <x v="3"/>
    <x v="0"/>
    <x v="12"/>
    <n v="203"/>
    <n v="191"/>
    <n v="394"/>
    <n v="68"/>
    <n v="59"/>
    <n v="127"/>
    <n v="8"/>
    <n v="8"/>
    <n v="16"/>
    <n v="12"/>
    <n v="2"/>
    <n v="12"/>
    <n v="12"/>
    <n v="145"/>
    <n v="4"/>
    <n v="113"/>
    <n v="4"/>
    <n v="136"/>
    <n v="4"/>
    <n v="0"/>
    <n v="0"/>
    <n v="0"/>
    <n v="0"/>
    <n v="0"/>
    <n v="0"/>
  </r>
  <r>
    <x v="9"/>
    <x v="58"/>
    <s v="URBANOS"/>
    <x v="5"/>
    <x v="3"/>
    <x v="0"/>
    <x v="22"/>
    <n v="87"/>
    <n v="118"/>
    <n v="205"/>
    <n v="28"/>
    <n v="34"/>
    <n v="62"/>
    <n v="9"/>
    <n v="1"/>
    <n v="10"/>
    <n v="9"/>
    <n v="1"/>
    <n v="8"/>
    <n v="8"/>
    <n v="73"/>
    <n v="3"/>
    <n v="75"/>
    <n v="4"/>
    <n v="57"/>
    <n v="2"/>
    <n v="0"/>
    <n v="0"/>
    <n v="0"/>
    <n v="0"/>
    <n v="0"/>
    <n v="0"/>
  </r>
  <r>
    <x v="9"/>
    <x v="59"/>
    <s v="URBANOS"/>
    <x v="5"/>
    <x v="4"/>
    <x v="0"/>
    <x v="14"/>
    <n v="37"/>
    <n v="28"/>
    <n v="65"/>
    <n v="0"/>
    <n v="0"/>
    <n v="0"/>
    <n v="0"/>
    <n v="5"/>
    <n v="5"/>
    <n v="0"/>
    <n v="1"/>
    <n v="0"/>
    <n v="0"/>
    <n v="0"/>
    <n v="0"/>
    <n v="0"/>
    <n v="0"/>
    <n v="0"/>
    <n v="0"/>
    <n v="0"/>
    <n v="0"/>
    <n v="0"/>
    <n v="0"/>
    <n v="0"/>
    <n v="0"/>
  </r>
  <r>
    <x v="9"/>
    <x v="59"/>
    <s v="URBANOS"/>
    <x v="5"/>
    <x v="5"/>
    <x v="3"/>
    <x v="36"/>
    <n v="21"/>
    <n v="20"/>
    <n v="41"/>
    <n v="0"/>
    <n v="0"/>
    <n v="0"/>
    <n v="0"/>
    <n v="3"/>
    <n v="3"/>
    <n v="3"/>
    <n v="1"/>
    <n v="7"/>
    <n v="7"/>
    <n v="0"/>
    <n v="0"/>
    <n v="0"/>
    <n v="0"/>
    <n v="0"/>
    <n v="0"/>
    <n v="0"/>
    <n v="0"/>
    <n v="0"/>
    <n v="0"/>
    <n v="0"/>
    <n v="0"/>
  </r>
  <r>
    <x v="9"/>
    <x v="59"/>
    <s v="URBANOS"/>
    <x v="5"/>
    <x v="5"/>
    <x v="0"/>
    <x v="15"/>
    <n v="9"/>
    <n v="10"/>
    <n v="19"/>
    <n v="0"/>
    <n v="0"/>
    <n v="0"/>
    <n v="1"/>
    <n v="2"/>
    <n v="3"/>
    <n v="8"/>
    <n v="1"/>
    <n v="4"/>
    <n v="4"/>
    <n v="0"/>
    <n v="0"/>
    <n v="0"/>
    <n v="0"/>
    <n v="0"/>
    <n v="0"/>
    <n v="0"/>
    <n v="0"/>
    <n v="0"/>
    <n v="0"/>
    <n v="0"/>
    <n v="0"/>
  </r>
  <r>
    <x v="9"/>
    <x v="59"/>
    <s v="URBANOS"/>
    <x v="5"/>
    <x v="0"/>
    <x v="0"/>
    <x v="1"/>
    <n v="59"/>
    <n v="50"/>
    <n v="109"/>
    <n v="0"/>
    <n v="0"/>
    <n v="0"/>
    <n v="0"/>
    <n v="8"/>
    <n v="8"/>
    <n v="8"/>
    <n v="1"/>
    <n v="0"/>
    <n v="0"/>
    <n v="0"/>
    <n v="0"/>
    <n v="0"/>
    <n v="0"/>
    <n v="0"/>
    <n v="0"/>
    <n v="0"/>
    <n v="0"/>
    <n v="0"/>
    <n v="0"/>
    <n v="0"/>
    <n v="0"/>
  </r>
  <r>
    <x v="9"/>
    <x v="59"/>
    <s v="URBANOS"/>
    <x v="5"/>
    <x v="1"/>
    <x v="3"/>
    <x v="16"/>
    <n v="206"/>
    <n v="191"/>
    <n v="397"/>
    <n v="0"/>
    <n v="0"/>
    <n v="0"/>
    <n v="1"/>
    <n v="18"/>
    <n v="19"/>
    <n v="19"/>
    <n v="5"/>
    <n v="19"/>
    <n v="19"/>
    <n v="44"/>
    <n v="1"/>
    <n v="143"/>
    <n v="5"/>
    <n v="210"/>
    <n v="9"/>
    <n v="0"/>
    <n v="0"/>
    <n v="0"/>
    <n v="0"/>
    <n v="0"/>
    <n v="0"/>
  </r>
  <r>
    <x v="9"/>
    <x v="59"/>
    <s v="URBANOS"/>
    <x v="5"/>
    <x v="1"/>
    <x v="1"/>
    <x v="2"/>
    <n v="7"/>
    <n v="7"/>
    <n v="14"/>
    <n v="0"/>
    <n v="0"/>
    <n v="0"/>
    <n v="1"/>
    <n v="1"/>
    <n v="2"/>
    <n v="0"/>
    <n v="2"/>
    <n v="0"/>
    <n v="0"/>
    <n v="0"/>
    <n v="0"/>
    <n v="0"/>
    <n v="0"/>
    <n v="14"/>
    <n v="0"/>
    <n v="0"/>
    <n v="0"/>
    <n v="0"/>
    <n v="0"/>
    <n v="0"/>
    <n v="0"/>
  </r>
  <r>
    <x v="9"/>
    <x v="59"/>
    <s v="URBANOS"/>
    <x v="5"/>
    <x v="1"/>
    <x v="0"/>
    <x v="4"/>
    <n v="201"/>
    <n v="209"/>
    <n v="410"/>
    <n v="0"/>
    <n v="0"/>
    <n v="0"/>
    <n v="0"/>
    <n v="20"/>
    <n v="20"/>
    <n v="20"/>
    <n v="10"/>
    <n v="28"/>
    <n v="20"/>
    <n v="33"/>
    <n v="0"/>
    <n v="131"/>
    <n v="2"/>
    <n v="246"/>
    <n v="9"/>
    <n v="0"/>
    <n v="0"/>
    <n v="0"/>
    <n v="0"/>
    <n v="0"/>
    <n v="0"/>
  </r>
  <r>
    <x v="9"/>
    <x v="59"/>
    <s v="URBANOS"/>
    <x v="5"/>
    <x v="1"/>
    <x v="2"/>
    <x v="17"/>
    <n v="10"/>
    <n v="10"/>
    <n v="20"/>
    <n v="0"/>
    <n v="0"/>
    <n v="0"/>
    <n v="0"/>
    <n v="1"/>
    <n v="1"/>
    <n v="1"/>
    <n v="1"/>
    <n v="4"/>
    <n v="2"/>
    <n v="2"/>
    <n v="0"/>
    <n v="5"/>
    <n v="0"/>
    <n v="13"/>
    <n v="0"/>
    <n v="0"/>
    <n v="0"/>
    <n v="0"/>
    <n v="0"/>
    <n v="0"/>
    <n v="0"/>
  </r>
  <r>
    <x v="9"/>
    <x v="59"/>
    <s v="URBANOS"/>
    <x v="5"/>
    <x v="2"/>
    <x v="3"/>
    <x v="19"/>
    <n v="466"/>
    <n v="431"/>
    <n v="897"/>
    <n v="0"/>
    <n v="0"/>
    <n v="0"/>
    <n v="12"/>
    <n v="27"/>
    <n v="39"/>
    <n v="39"/>
    <n v="3"/>
    <n v="43"/>
    <n v="38"/>
    <n v="138"/>
    <n v="6"/>
    <n v="150"/>
    <n v="6"/>
    <n v="150"/>
    <n v="7"/>
    <n v="180"/>
    <n v="8"/>
    <n v="132"/>
    <n v="6"/>
    <n v="147"/>
    <n v="6"/>
  </r>
  <r>
    <x v="9"/>
    <x v="59"/>
    <s v="URBANOS"/>
    <x v="5"/>
    <x v="2"/>
    <x v="1"/>
    <x v="6"/>
    <n v="15"/>
    <n v="15"/>
    <n v="30"/>
    <n v="0"/>
    <n v="0"/>
    <n v="0"/>
    <n v="3"/>
    <n v="0"/>
    <n v="3"/>
    <n v="0"/>
    <n v="3"/>
    <n v="0"/>
    <n v="0"/>
    <n v="2"/>
    <n v="0"/>
    <n v="7"/>
    <n v="0"/>
    <n v="7"/>
    <n v="0"/>
    <n v="5"/>
    <n v="0"/>
    <n v="3"/>
    <n v="0"/>
    <n v="6"/>
    <n v="0"/>
  </r>
  <r>
    <x v="9"/>
    <x v="59"/>
    <s v="URBANOS"/>
    <x v="5"/>
    <x v="2"/>
    <x v="0"/>
    <x v="7"/>
    <n v="1113"/>
    <n v="1055"/>
    <n v="2168"/>
    <n v="0"/>
    <n v="0"/>
    <n v="0"/>
    <n v="20"/>
    <n v="66"/>
    <n v="86"/>
    <n v="86"/>
    <n v="11"/>
    <n v="92"/>
    <n v="86"/>
    <n v="390"/>
    <n v="15"/>
    <n v="339"/>
    <n v="13"/>
    <n v="378"/>
    <n v="14"/>
    <n v="354"/>
    <n v="14"/>
    <n v="368"/>
    <n v="13"/>
    <n v="339"/>
    <n v="13"/>
  </r>
  <r>
    <x v="9"/>
    <x v="59"/>
    <s v="URBANOS"/>
    <x v="5"/>
    <x v="2"/>
    <x v="2"/>
    <x v="9"/>
    <n v="34"/>
    <n v="39"/>
    <n v="73"/>
    <n v="0"/>
    <n v="0"/>
    <n v="0"/>
    <n v="0"/>
    <n v="5"/>
    <n v="5"/>
    <n v="5"/>
    <n v="1"/>
    <n v="9"/>
    <n v="6"/>
    <n v="14"/>
    <n v="1"/>
    <n v="11"/>
    <n v="1"/>
    <n v="17"/>
    <n v="1"/>
    <n v="7"/>
    <n v="1"/>
    <n v="14"/>
    <n v="0"/>
    <n v="10"/>
    <n v="0"/>
  </r>
  <r>
    <x v="9"/>
    <x v="59"/>
    <s v="URBANOS"/>
    <x v="5"/>
    <x v="3"/>
    <x v="3"/>
    <x v="26"/>
    <n v="187"/>
    <n v="187"/>
    <n v="374"/>
    <n v="52"/>
    <n v="61"/>
    <n v="113"/>
    <n v="10"/>
    <n v="8"/>
    <n v="18"/>
    <n v="12"/>
    <n v="1"/>
    <n v="12"/>
    <n v="12"/>
    <n v="131"/>
    <n v="4"/>
    <n v="129"/>
    <n v="4"/>
    <n v="114"/>
    <n v="4"/>
    <n v="0"/>
    <n v="0"/>
    <n v="0"/>
    <n v="0"/>
    <n v="0"/>
    <n v="0"/>
  </r>
  <r>
    <x v="9"/>
    <x v="59"/>
    <s v="URBANOS"/>
    <x v="5"/>
    <x v="3"/>
    <x v="3"/>
    <x v="10"/>
    <n v="38"/>
    <n v="24"/>
    <n v="62"/>
    <n v="3"/>
    <n v="8"/>
    <n v="11"/>
    <n v="3"/>
    <n v="0"/>
    <n v="3"/>
    <n v="3"/>
    <n v="1"/>
    <n v="3"/>
    <n v="3"/>
    <n v="22"/>
    <n v="1"/>
    <n v="19"/>
    <n v="1"/>
    <n v="21"/>
    <n v="1"/>
    <n v="0"/>
    <n v="0"/>
    <n v="0"/>
    <n v="0"/>
    <n v="0"/>
    <n v="0"/>
  </r>
  <r>
    <x v="9"/>
    <x v="59"/>
    <s v="URBANOS"/>
    <x v="5"/>
    <x v="3"/>
    <x v="1"/>
    <x v="11"/>
    <n v="4"/>
    <n v="5"/>
    <n v="9"/>
    <n v="1"/>
    <n v="1"/>
    <n v="2"/>
    <n v="0"/>
    <n v="1"/>
    <n v="1"/>
    <n v="3"/>
    <n v="1"/>
    <n v="1"/>
    <n v="1"/>
    <n v="5"/>
    <n v="1"/>
    <n v="2"/>
    <n v="1"/>
    <n v="2"/>
    <n v="1"/>
    <n v="0"/>
    <n v="0"/>
    <n v="0"/>
    <n v="0"/>
    <n v="0"/>
    <n v="0"/>
  </r>
  <r>
    <x v="9"/>
    <x v="59"/>
    <s v="URBANOS"/>
    <x v="5"/>
    <x v="3"/>
    <x v="0"/>
    <x v="12"/>
    <n v="339"/>
    <n v="378"/>
    <n v="717"/>
    <n v="96"/>
    <n v="80"/>
    <n v="176"/>
    <n v="16"/>
    <n v="17"/>
    <n v="33"/>
    <n v="27"/>
    <n v="3"/>
    <n v="28"/>
    <n v="28"/>
    <n v="272"/>
    <n v="10"/>
    <n v="243"/>
    <n v="9"/>
    <n v="202"/>
    <n v="8"/>
    <n v="0"/>
    <n v="0"/>
    <n v="0"/>
    <n v="0"/>
    <n v="0"/>
    <n v="0"/>
  </r>
  <r>
    <x v="9"/>
    <x v="59"/>
    <s v="URBANOS"/>
    <x v="5"/>
    <x v="3"/>
    <x v="0"/>
    <x v="27"/>
    <n v="122"/>
    <n v="88"/>
    <n v="210"/>
    <n v="26"/>
    <n v="29"/>
    <n v="55"/>
    <n v="9"/>
    <n v="1"/>
    <n v="10"/>
    <n v="8"/>
    <n v="1"/>
    <n v="10"/>
    <n v="10"/>
    <n v="72"/>
    <n v="3"/>
    <n v="84"/>
    <n v="3"/>
    <n v="54"/>
    <n v="2"/>
    <n v="0"/>
    <n v="0"/>
    <n v="0"/>
    <n v="0"/>
    <n v="0"/>
    <n v="0"/>
  </r>
  <r>
    <x v="9"/>
    <x v="60"/>
    <s v="SEMIURBANOS"/>
    <x v="5"/>
    <x v="0"/>
    <x v="0"/>
    <x v="1"/>
    <n v="44"/>
    <n v="43"/>
    <n v="87"/>
    <n v="0"/>
    <n v="0"/>
    <n v="0"/>
    <n v="0"/>
    <n v="8"/>
    <n v="8"/>
    <n v="8"/>
    <n v="1"/>
    <n v="0"/>
    <n v="0"/>
    <n v="0"/>
    <n v="0"/>
    <n v="0"/>
    <n v="0"/>
    <n v="0"/>
    <n v="0"/>
    <n v="0"/>
    <n v="0"/>
    <n v="0"/>
    <n v="0"/>
    <n v="0"/>
    <n v="0"/>
  </r>
  <r>
    <x v="9"/>
    <x v="60"/>
    <s v="SEMIURBANOS"/>
    <x v="5"/>
    <x v="1"/>
    <x v="3"/>
    <x v="16"/>
    <n v="43"/>
    <n v="36"/>
    <n v="79"/>
    <n v="0"/>
    <n v="0"/>
    <n v="0"/>
    <n v="0"/>
    <n v="3"/>
    <n v="3"/>
    <n v="3"/>
    <n v="1"/>
    <n v="4"/>
    <n v="3"/>
    <n v="4"/>
    <n v="0"/>
    <n v="15"/>
    <n v="0"/>
    <n v="60"/>
    <n v="2"/>
    <n v="0"/>
    <n v="0"/>
    <n v="0"/>
    <n v="0"/>
    <n v="0"/>
    <n v="0"/>
  </r>
  <r>
    <x v="9"/>
    <x v="60"/>
    <s v="SEMIURBANOS"/>
    <x v="5"/>
    <x v="1"/>
    <x v="1"/>
    <x v="2"/>
    <n v="22"/>
    <n v="30"/>
    <n v="52"/>
    <n v="0"/>
    <n v="0"/>
    <n v="0"/>
    <n v="2"/>
    <n v="2"/>
    <n v="4"/>
    <n v="0"/>
    <n v="4"/>
    <n v="0"/>
    <n v="0"/>
    <n v="0"/>
    <n v="0"/>
    <n v="0"/>
    <n v="0"/>
    <n v="52"/>
    <n v="0"/>
    <n v="0"/>
    <n v="0"/>
    <n v="0"/>
    <n v="0"/>
    <n v="0"/>
    <n v="0"/>
  </r>
  <r>
    <x v="9"/>
    <x v="60"/>
    <s v="SEMIURBANOS"/>
    <x v="5"/>
    <x v="1"/>
    <x v="0"/>
    <x v="4"/>
    <n v="83"/>
    <n v="87"/>
    <n v="170"/>
    <n v="0"/>
    <n v="0"/>
    <n v="0"/>
    <n v="0"/>
    <n v="7"/>
    <n v="7"/>
    <n v="7"/>
    <n v="3"/>
    <n v="7"/>
    <n v="7"/>
    <n v="15"/>
    <n v="0"/>
    <n v="46"/>
    <n v="0"/>
    <n v="109"/>
    <n v="3"/>
    <n v="0"/>
    <n v="0"/>
    <n v="0"/>
    <n v="0"/>
    <n v="0"/>
    <n v="0"/>
  </r>
  <r>
    <x v="9"/>
    <x v="60"/>
    <s v="SEMIURBANOS"/>
    <x v="5"/>
    <x v="2"/>
    <x v="3"/>
    <x v="19"/>
    <n v="324"/>
    <n v="392"/>
    <n v="716"/>
    <n v="0"/>
    <n v="0"/>
    <n v="0"/>
    <n v="10"/>
    <n v="21"/>
    <n v="31"/>
    <n v="31"/>
    <n v="6"/>
    <n v="32"/>
    <n v="31"/>
    <n v="121"/>
    <n v="5"/>
    <n v="113"/>
    <n v="5"/>
    <n v="100"/>
    <n v="4"/>
    <n v="146"/>
    <n v="5"/>
    <n v="120"/>
    <n v="4"/>
    <n v="116"/>
    <n v="5"/>
  </r>
  <r>
    <x v="9"/>
    <x v="60"/>
    <s v="SEMIURBANOS"/>
    <x v="5"/>
    <x v="2"/>
    <x v="1"/>
    <x v="6"/>
    <n v="19"/>
    <n v="10"/>
    <n v="29"/>
    <n v="0"/>
    <n v="0"/>
    <n v="0"/>
    <n v="2"/>
    <n v="2"/>
    <n v="4"/>
    <n v="0"/>
    <n v="4"/>
    <n v="0"/>
    <n v="0"/>
    <n v="4"/>
    <n v="0"/>
    <n v="8"/>
    <n v="0"/>
    <n v="4"/>
    <n v="0"/>
    <n v="5"/>
    <n v="0"/>
    <n v="3"/>
    <n v="0"/>
    <n v="5"/>
    <n v="0"/>
  </r>
  <r>
    <x v="9"/>
    <x v="60"/>
    <s v="SEMIURBANOS"/>
    <x v="5"/>
    <x v="2"/>
    <x v="0"/>
    <x v="7"/>
    <n v="318"/>
    <n v="279"/>
    <n v="597"/>
    <n v="0"/>
    <n v="0"/>
    <n v="0"/>
    <n v="11"/>
    <n v="14"/>
    <n v="25"/>
    <n v="25"/>
    <n v="5"/>
    <n v="29"/>
    <n v="29"/>
    <n v="76"/>
    <n v="4"/>
    <n v="106"/>
    <n v="4"/>
    <n v="106"/>
    <n v="3"/>
    <n v="97"/>
    <n v="3"/>
    <n v="106"/>
    <n v="4"/>
    <n v="106"/>
    <n v="3"/>
  </r>
  <r>
    <x v="9"/>
    <x v="60"/>
    <s v="SEMIURBANOS"/>
    <x v="5"/>
    <x v="2"/>
    <x v="2"/>
    <x v="9"/>
    <n v="55"/>
    <n v="53"/>
    <n v="108"/>
    <n v="0"/>
    <n v="0"/>
    <n v="0"/>
    <n v="0"/>
    <n v="4"/>
    <n v="4"/>
    <n v="4"/>
    <n v="1"/>
    <n v="6"/>
    <n v="6"/>
    <n v="15"/>
    <n v="1"/>
    <n v="12"/>
    <n v="0"/>
    <n v="20"/>
    <n v="0"/>
    <n v="18"/>
    <n v="0"/>
    <n v="20"/>
    <n v="1"/>
    <n v="23"/>
    <n v="0"/>
  </r>
  <r>
    <x v="9"/>
    <x v="60"/>
    <s v="SEMIURBANOS"/>
    <x v="5"/>
    <x v="3"/>
    <x v="3"/>
    <x v="10"/>
    <n v="97"/>
    <n v="88"/>
    <n v="185"/>
    <n v="23"/>
    <n v="28"/>
    <n v="51"/>
    <n v="5"/>
    <n v="5"/>
    <n v="10"/>
    <n v="10"/>
    <n v="3"/>
    <n v="12"/>
    <n v="11"/>
    <n v="61"/>
    <n v="3"/>
    <n v="58"/>
    <n v="3"/>
    <n v="66"/>
    <n v="4"/>
    <n v="0"/>
    <n v="0"/>
    <n v="0"/>
    <n v="0"/>
    <n v="0"/>
    <n v="0"/>
  </r>
  <r>
    <x v="9"/>
    <x v="60"/>
    <s v="SEMIURBANOS"/>
    <x v="5"/>
    <x v="3"/>
    <x v="0"/>
    <x v="12"/>
    <n v="129"/>
    <n v="134"/>
    <n v="263"/>
    <n v="36"/>
    <n v="42"/>
    <n v="78"/>
    <n v="7"/>
    <n v="7"/>
    <n v="14"/>
    <n v="9"/>
    <n v="1"/>
    <n v="10"/>
    <n v="10"/>
    <n v="89"/>
    <n v="3"/>
    <n v="81"/>
    <n v="3"/>
    <n v="93"/>
    <n v="3"/>
    <n v="0"/>
    <n v="0"/>
    <n v="0"/>
    <n v="0"/>
    <n v="0"/>
    <n v="0"/>
  </r>
  <r>
    <x v="9"/>
    <x v="60"/>
    <s v="SEMIURBANOS"/>
    <x v="5"/>
    <x v="3"/>
    <x v="0"/>
    <x v="13"/>
    <n v="15"/>
    <n v="9"/>
    <n v="24"/>
    <n v="5"/>
    <n v="3"/>
    <n v="8"/>
    <n v="2"/>
    <n v="1"/>
    <n v="3"/>
    <n v="6"/>
    <n v="2"/>
    <n v="4"/>
    <n v="3"/>
    <n v="7"/>
    <n v="2"/>
    <n v="7"/>
    <n v="2"/>
    <n v="10"/>
    <n v="2"/>
    <n v="0"/>
    <n v="0"/>
    <n v="0"/>
    <n v="0"/>
    <n v="0"/>
    <n v="0"/>
  </r>
  <r>
    <x v="9"/>
    <x v="60"/>
    <s v="SEMIURBANOS"/>
    <x v="5"/>
    <x v="3"/>
    <x v="2"/>
    <x v="23"/>
    <n v="112"/>
    <n v="94"/>
    <n v="206"/>
    <n v="32"/>
    <n v="39"/>
    <n v="71"/>
    <n v="6"/>
    <n v="10"/>
    <n v="16"/>
    <n v="9"/>
    <n v="1"/>
    <n v="12"/>
    <n v="12"/>
    <n v="61"/>
    <n v="3"/>
    <n v="72"/>
    <n v="3"/>
    <n v="73"/>
    <n v="3"/>
    <n v="0"/>
    <n v="0"/>
    <n v="0"/>
    <n v="0"/>
    <n v="0"/>
    <n v="0"/>
  </r>
  <r>
    <x v="9"/>
    <x v="61"/>
    <s v="SEMIURBANOS"/>
    <x v="5"/>
    <x v="1"/>
    <x v="1"/>
    <x v="2"/>
    <n v="9"/>
    <n v="5"/>
    <n v="14"/>
    <n v="0"/>
    <n v="0"/>
    <n v="0"/>
    <n v="0"/>
    <n v="1"/>
    <n v="1"/>
    <n v="0"/>
    <n v="1"/>
    <n v="0"/>
    <n v="0"/>
    <n v="0"/>
    <n v="0"/>
    <n v="0"/>
    <n v="0"/>
    <n v="14"/>
    <n v="0"/>
    <n v="0"/>
    <n v="0"/>
    <n v="0"/>
    <n v="0"/>
    <n v="0"/>
    <n v="0"/>
  </r>
  <r>
    <x v="9"/>
    <x v="61"/>
    <s v="SEMIURBANOS"/>
    <x v="5"/>
    <x v="1"/>
    <x v="0"/>
    <x v="4"/>
    <n v="80"/>
    <n v="56"/>
    <n v="136"/>
    <n v="0"/>
    <n v="0"/>
    <n v="0"/>
    <n v="1"/>
    <n v="5"/>
    <n v="6"/>
    <n v="6"/>
    <n v="3"/>
    <n v="8"/>
    <n v="6"/>
    <n v="5"/>
    <n v="0"/>
    <n v="44"/>
    <n v="0"/>
    <n v="87"/>
    <n v="3"/>
    <n v="0"/>
    <n v="0"/>
    <n v="0"/>
    <n v="0"/>
    <n v="0"/>
    <n v="0"/>
  </r>
  <r>
    <x v="9"/>
    <x v="61"/>
    <s v="SEMIURBANOS"/>
    <x v="5"/>
    <x v="1"/>
    <x v="2"/>
    <x v="17"/>
    <n v="21"/>
    <n v="21"/>
    <n v="42"/>
    <n v="0"/>
    <n v="0"/>
    <n v="0"/>
    <n v="0"/>
    <n v="2"/>
    <n v="2"/>
    <n v="2"/>
    <n v="1"/>
    <n v="3"/>
    <n v="3"/>
    <n v="4"/>
    <n v="0"/>
    <n v="14"/>
    <n v="0"/>
    <n v="24"/>
    <n v="1"/>
    <n v="0"/>
    <n v="0"/>
    <n v="0"/>
    <n v="0"/>
    <n v="0"/>
    <n v="0"/>
  </r>
  <r>
    <x v="9"/>
    <x v="61"/>
    <s v="SEMIURBANOS"/>
    <x v="5"/>
    <x v="2"/>
    <x v="3"/>
    <x v="19"/>
    <n v="323"/>
    <n v="340"/>
    <n v="663"/>
    <n v="0"/>
    <n v="0"/>
    <n v="0"/>
    <n v="5"/>
    <n v="21"/>
    <n v="26"/>
    <n v="26"/>
    <n v="3"/>
    <n v="28"/>
    <n v="26"/>
    <n v="117"/>
    <n v="4"/>
    <n v="120"/>
    <n v="5"/>
    <n v="105"/>
    <n v="4"/>
    <n v="102"/>
    <n v="4"/>
    <n v="108"/>
    <n v="4"/>
    <n v="111"/>
    <n v="5"/>
  </r>
  <r>
    <x v="9"/>
    <x v="61"/>
    <s v="SEMIURBANOS"/>
    <x v="5"/>
    <x v="2"/>
    <x v="0"/>
    <x v="7"/>
    <n v="25"/>
    <n v="28"/>
    <n v="53"/>
    <n v="0"/>
    <n v="0"/>
    <n v="0"/>
    <n v="1"/>
    <n v="2"/>
    <n v="3"/>
    <n v="3"/>
    <n v="1"/>
    <n v="3"/>
    <n v="3"/>
    <n v="8"/>
    <n v="0"/>
    <n v="4"/>
    <n v="0"/>
    <n v="11"/>
    <n v="0"/>
    <n v="11"/>
    <n v="0"/>
    <n v="12"/>
    <n v="0"/>
    <n v="7"/>
    <n v="0"/>
  </r>
  <r>
    <x v="9"/>
    <x v="61"/>
    <s v="SEMIURBANOS"/>
    <x v="5"/>
    <x v="2"/>
    <x v="2"/>
    <x v="9"/>
    <n v="74"/>
    <n v="57"/>
    <n v="131"/>
    <n v="0"/>
    <n v="0"/>
    <n v="0"/>
    <n v="4"/>
    <n v="2"/>
    <n v="6"/>
    <n v="6"/>
    <n v="1"/>
    <n v="6"/>
    <n v="6"/>
    <n v="26"/>
    <n v="1"/>
    <n v="24"/>
    <n v="1"/>
    <n v="21"/>
    <n v="1"/>
    <n v="20"/>
    <n v="1"/>
    <n v="19"/>
    <n v="1"/>
    <n v="21"/>
    <n v="1"/>
  </r>
  <r>
    <x v="9"/>
    <x v="61"/>
    <s v="SEMIURBANOS"/>
    <x v="5"/>
    <x v="3"/>
    <x v="3"/>
    <x v="10"/>
    <n v="115"/>
    <n v="124"/>
    <n v="239"/>
    <n v="35"/>
    <n v="35"/>
    <n v="70"/>
    <n v="11"/>
    <n v="4"/>
    <n v="15"/>
    <n v="15"/>
    <n v="3"/>
    <n v="20"/>
    <n v="15"/>
    <n v="90"/>
    <n v="5"/>
    <n v="84"/>
    <n v="5"/>
    <n v="65"/>
    <n v="5"/>
    <n v="0"/>
    <n v="0"/>
    <n v="0"/>
    <n v="0"/>
    <n v="0"/>
    <n v="0"/>
  </r>
  <r>
    <x v="9"/>
    <x v="62"/>
    <s v="SEMIURBANOS"/>
    <x v="5"/>
    <x v="4"/>
    <x v="0"/>
    <x v="14"/>
    <n v="36"/>
    <n v="27"/>
    <n v="63"/>
    <n v="0"/>
    <n v="0"/>
    <n v="0"/>
    <n v="0"/>
    <n v="4"/>
    <n v="4"/>
    <n v="0"/>
    <n v="1"/>
    <n v="0"/>
    <n v="0"/>
    <n v="0"/>
    <n v="0"/>
    <n v="0"/>
    <n v="0"/>
    <n v="0"/>
    <n v="0"/>
    <n v="0"/>
    <n v="0"/>
    <n v="0"/>
    <n v="0"/>
    <n v="0"/>
    <n v="0"/>
  </r>
  <r>
    <x v="9"/>
    <x v="62"/>
    <s v="SEMIURBANOS"/>
    <x v="5"/>
    <x v="0"/>
    <x v="0"/>
    <x v="1"/>
    <n v="54"/>
    <n v="75"/>
    <n v="129"/>
    <n v="0"/>
    <n v="0"/>
    <n v="0"/>
    <n v="0"/>
    <n v="10"/>
    <n v="10"/>
    <n v="10"/>
    <n v="1"/>
    <n v="0"/>
    <n v="0"/>
    <n v="0"/>
    <n v="0"/>
    <n v="0"/>
    <n v="0"/>
    <n v="0"/>
    <n v="0"/>
    <n v="0"/>
    <n v="0"/>
    <n v="0"/>
    <n v="0"/>
    <n v="0"/>
    <n v="0"/>
  </r>
  <r>
    <x v="9"/>
    <x v="62"/>
    <s v="SEMIURBANOS"/>
    <x v="5"/>
    <x v="1"/>
    <x v="1"/>
    <x v="2"/>
    <n v="17"/>
    <n v="34"/>
    <n v="51"/>
    <n v="0"/>
    <n v="0"/>
    <n v="0"/>
    <n v="2"/>
    <n v="3"/>
    <n v="5"/>
    <n v="0"/>
    <n v="5"/>
    <n v="0"/>
    <n v="0"/>
    <n v="0"/>
    <n v="0"/>
    <n v="0"/>
    <n v="0"/>
    <n v="51"/>
    <n v="0"/>
    <n v="0"/>
    <n v="0"/>
    <n v="0"/>
    <n v="0"/>
    <n v="0"/>
    <n v="0"/>
  </r>
  <r>
    <x v="9"/>
    <x v="62"/>
    <s v="SEMIURBANOS"/>
    <x v="5"/>
    <x v="1"/>
    <x v="0"/>
    <x v="4"/>
    <n v="81"/>
    <n v="60"/>
    <n v="141"/>
    <n v="0"/>
    <n v="0"/>
    <n v="0"/>
    <n v="0"/>
    <n v="6"/>
    <n v="6"/>
    <n v="6"/>
    <n v="2"/>
    <n v="7"/>
    <n v="6"/>
    <n v="26"/>
    <n v="0"/>
    <n v="41"/>
    <n v="1"/>
    <n v="74"/>
    <n v="3"/>
    <n v="0"/>
    <n v="0"/>
    <n v="0"/>
    <n v="0"/>
    <n v="0"/>
    <n v="0"/>
  </r>
  <r>
    <x v="9"/>
    <x v="62"/>
    <s v="SEMIURBANOS"/>
    <x v="5"/>
    <x v="2"/>
    <x v="3"/>
    <x v="19"/>
    <n v="339"/>
    <n v="326"/>
    <n v="665"/>
    <n v="0"/>
    <n v="0"/>
    <n v="0"/>
    <n v="7"/>
    <n v="25"/>
    <n v="32"/>
    <n v="32"/>
    <n v="8"/>
    <n v="44"/>
    <n v="40"/>
    <n v="107"/>
    <n v="4"/>
    <n v="104"/>
    <n v="4"/>
    <n v="105"/>
    <n v="3"/>
    <n v="119"/>
    <n v="3"/>
    <n v="114"/>
    <n v="4"/>
    <n v="116"/>
    <n v="4"/>
  </r>
  <r>
    <x v="9"/>
    <x v="62"/>
    <s v="SEMIURBANOS"/>
    <x v="5"/>
    <x v="2"/>
    <x v="0"/>
    <x v="7"/>
    <n v="190"/>
    <n v="160"/>
    <n v="350"/>
    <n v="0"/>
    <n v="0"/>
    <n v="0"/>
    <n v="3"/>
    <n v="15"/>
    <n v="18"/>
    <n v="18"/>
    <n v="3"/>
    <n v="18"/>
    <n v="18"/>
    <n v="53"/>
    <n v="3"/>
    <n v="51"/>
    <n v="3"/>
    <n v="57"/>
    <n v="3"/>
    <n v="69"/>
    <n v="3"/>
    <n v="60"/>
    <n v="3"/>
    <n v="60"/>
    <n v="3"/>
  </r>
  <r>
    <x v="9"/>
    <x v="62"/>
    <s v="SEMIURBANOS"/>
    <x v="5"/>
    <x v="3"/>
    <x v="3"/>
    <x v="10"/>
    <n v="120"/>
    <n v="116"/>
    <n v="236"/>
    <n v="32"/>
    <n v="28"/>
    <n v="60"/>
    <n v="10"/>
    <n v="5"/>
    <n v="15"/>
    <n v="17"/>
    <n v="5"/>
    <n v="17"/>
    <n v="15"/>
    <n v="81"/>
    <n v="6"/>
    <n v="83"/>
    <n v="6"/>
    <n v="72"/>
    <n v="5"/>
    <n v="0"/>
    <n v="0"/>
    <n v="0"/>
    <n v="0"/>
    <n v="0"/>
    <n v="0"/>
  </r>
  <r>
    <x v="9"/>
    <x v="62"/>
    <s v="SEMIURBANOS"/>
    <x v="5"/>
    <x v="3"/>
    <x v="0"/>
    <x v="27"/>
    <n v="61"/>
    <n v="47"/>
    <n v="108"/>
    <n v="23"/>
    <n v="10"/>
    <n v="33"/>
    <n v="6"/>
    <n v="3"/>
    <n v="9"/>
    <n v="6"/>
    <n v="1"/>
    <n v="9"/>
    <n v="6"/>
    <n v="50"/>
    <n v="2"/>
    <n v="28"/>
    <n v="2"/>
    <n v="30"/>
    <n v="2"/>
    <n v="0"/>
    <n v="0"/>
    <n v="0"/>
    <n v="0"/>
    <n v="0"/>
    <n v="0"/>
  </r>
  <r>
    <x v="9"/>
    <x v="62"/>
    <s v="SEMIURBANOS"/>
    <x v="5"/>
    <x v="3"/>
    <x v="0"/>
    <x v="13"/>
    <n v="51"/>
    <n v="39"/>
    <n v="90"/>
    <n v="16"/>
    <n v="9"/>
    <n v="25"/>
    <n v="5"/>
    <n v="1"/>
    <n v="6"/>
    <n v="6"/>
    <n v="1"/>
    <n v="5"/>
    <n v="5"/>
    <n v="36"/>
    <n v="2"/>
    <n v="29"/>
    <n v="2"/>
    <n v="25"/>
    <n v="2"/>
    <n v="0"/>
    <n v="0"/>
    <n v="0"/>
    <n v="0"/>
    <n v="0"/>
    <n v="0"/>
  </r>
  <r>
    <x v="9"/>
    <x v="63"/>
    <s v="URBANOS"/>
    <x v="5"/>
    <x v="4"/>
    <x v="3"/>
    <x v="30"/>
    <n v="62"/>
    <n v="45"/>
    <n v="107"/>
    <n v="0"/>
    <n v="0"/>
    <n v="0"/>
    <n v="0"/>
    <n v="4"/>
    <n v="4"/>
    <n v="0"/>
    <n v="1"/>
    <n v="0"/>
    <n v="0"/>
    <n v="0"/>
    <n v="0"/>
    <n v="0"/>
    <n v="0"/>
    <n v="0"/>
    <n v="0"/>
    <n v="0"/>
    <n v="0"/>
    <n v="0"/>
    <n v="0"/>
    <n v="0"/>
    <n v="0"/>
  </r>
  <r>
    <x v="9"/>
    <x v="63"/>
    <s v="URBANOS"/>
    <x v="5"/>
    <x v="4"/>
    <x v="0"/>
    <x v="14"/>
    <n v="183"/>
    <n v="100"/>
    <n v="283"/>
    <n v="0"/>
    <n v="0"/>
    <n v="0"/>
    <n v="5"/>
    <n v="12"/>
    <n v="17"/>
    <n v="0"/>
    <n v="3"/>
    <n v="0"/>
    <n v="0"/>
    <n v="0"/>
    <n v="0"/>
    <n v="0"/>
    <n v="0"/>
    <n v="0"/>
    <n v="0"/>
    <n v="0"/>
    <n v="0"/>
    <n v="0"/>
    <n v="0"/>
    <n v="0"/>
    <n v="0"/>
  </r>
  <r>
    <x v="9"/>
    <x v="63"/>
    <s v="URBANOS"/>
    <x v="5"/>
    <x v="5"/>
    <x v="0"/>
    <x v="15"/>
    <n v="35"/>
    <n v="20"/>
    <n v="55"/>
    <n v="0"/>
    <n v="0"/>
    <n v="0"/>
    <n v="2"/>
    <n v="5"/>
    <n v="7"/>
    <n v="8"/>
    <n v="1"/>
    <n v="8"/>
    <n v="8"/>
    <n v="0"/>
    <n v="0"/>
    <n v="0"/>
    <n v="0"/>
    <n v="0"/>
    <n v="0"/>
    <n v="0"/>
    <n v="0"/>
    <n v="0"/>
    <n v="0"/>
    <n v="0"/>
    <n v="0"/>
  </r>
  <r>
    <x v="9"/>
    <x v="63"/>
    <s v="URBANOS"/>
    <x v="5"/>
    <x v="6"/>
    <x v="2"/>
    <x v="32"/>
    <n v="109"/>
    <n v="115"/>
    <n v="224"/>
    <n v="0"/>
    <n v="0"/>
    <n v="0"/>
    <n v="0"/>
    <n v="0"/>
    <n v="0"/>
    <n v="12"/>
    <n v="2"/>
    <n v="13"/>
    <n v="13"/>
    <n v="60"/>
    <n v="4"/>
    <n v="81"/>
    <n v="4"/>
    <n v="83"/>
    <n v="4"/>
    <n v="0"/>
    <n v="0"/>
    <n v="0"/>
    <n v="0"/>
    <n v="0"/>
    <n v="0"/>
  </r>
  <r>
    <x v="9"/>
    <x v="63"/>
    <s v="URBANOS"/>
    <x v="5"/>
    <x v="0"/>
    <x v="0"/>
    <x v="1"/>
    <n v="59"/>
    <n v="58"/>
    <n v="117"/>
    <n v="0"/>
    <n v="0"/>
    <n v="0"/>
    <n v="0"/>
    <n v="7"/>
    <n v="7"/>
    <n v="7"/>
    <n v="1"/>
    <n v="0"/>
    <n v="0"/>
    <n v="0"/>
    <n v="0"/>
    <n v="0"/>
    <n v="0"/>
    <n v="0"/>
    <n v="0"/>
    <n v="0"/>
    <n v="0"/>
    <n v="0"/>
    <n v="0"/>
    <n v="0"/>
    <n v="0"/>
  </r>
  <r>
    <x v="9"/>
    <x v="63"/>
    <s v="URBANOS"/>
    <x v="5"/>
    <x v="1"/>
    <x v="3"/>
    <x v="16"/>
    <n v="141"/>
    <n v="126"/>
    <n v="267"/>
    <n v="0"/>
    <n v="0"/>
    <n v="0"/>
    <n v="0"/>
    <n v="12"/>
    <n v="12"/>
    <n v="12"/>
    <n v="3"/>
    <n v="16"/>
    <n v="12"/>
    <n v="26"/>
    <n v="1"/>
    <n v="100"/>
    <n v="4"/>
    <n v="141"/>
    <n v="5"/>
    <n v="0"/>
    <n v="0"/>
    <n v="0"/>
    <n v="0"/>
    <n v="0"/>
    <n v="0"/>
  </r>
  <r>
    <x v="9"/>
    <x v="63"/>
    <s v="URBANOS"/>
    <x v="5"/>
    <x v="1"/>
    <x v="0"/>
    <x v="4"/>
    <n v="734"/>
    <n v="696"/>
    <n v="1430"/>
    <n v="0"/>
    <n v="0"/>
    <n v="0"/>
    <n v="2"/>
    <n v="58"/>
    <n v="60"/>
    <n v="60"/>
    <n v="20"/>
    <n v="74"/>
    <n v="60"/>
    <n v="80"/>
    <n v="0"/>
    <n v="453"/>
    <n v="6"/>
    <n v="897"/>
    <n v="35"/>
    <n v="0"/>
    <n v="0"/>
    <n v="0"/>
    <n v="0"/>
    <n v="0"/>
    <n v="0"/>
  </r>
  <r>
    <x v="9"/>
    <x v="63"/>
    <s v="URBANOS"/>
    <x v="5"/>
    <x v="1"/>
    <x v="2"/>
    <x v="17"/>
    <n v="112"/>
    <n v="124"/>
    <n v="236"/>
    <n v="0"/>
    <n v="0"/>
    <n v="0"/>
    <n v="0"/>
    <n v="10"/>
    <n v="10"/>
    <n v="10"/>
    <n v="7"/>
    <n v="19"/>
    <n v="16"/>
    <n v="18"/>
    <n v="0"/>
    <n v="100"/>
    <n v="0"/>
    <n v="118"/>
    <n v="4"/>
    <n v="0"/>
    <n v="0"/>
    <n v="0"/>
    <n v="0"/>
    <n v="0"/>
    <n v="0"/>
  </r>
  <r>
    <x v="9"/>
    <x v="63"/>
    <s v="URBANOS"/>
    <x v="5"/>
    <x v="2"/>
    <x v="3"/>
    <x v="19"/>
    <n v="1226"/>
    <n v="1264"/>
    <n v="2490"/>
    <n v="0"/>
    <n v="0"/>
    <n v="0"/>
    <n v="28"/>
    <n v="76"/>
    <n v="104"/>
    <n v="104"/>
    <n v="11"/>
    <n v="102"/>
    <n v="100"/>
    <n v="399"/>
    <n v="16"/>
    <n v="420"/>
    <n v="17"/>
    <n v="415"/>
    <n v="15"/>
    <n v="409"/>
    <n v="16"/>
    <n v="434"/>
    <n v="17"/>
    <n v="413"/>
    <n v="16"/>
  </r>
  <r>
    <x v="9"/>
    <x v="63"/>
    <s v="URBANOS"/>
    <x v="5"/>
    <x v="2"/>
    <x v="0"/>
    <x v="7"/>
    <n v="2159"/>
    <n v="2081"/>
    <n v="4240"/>
    <n v="0"/>
    <n v="0"/>
    <n v="0"/>
    <n v="68"/>
    <n v="105"/>
    <n v="173"/>
    <n v="173"/>
    <n v="18"/>
    <n v="192"/>
    <n v="173"/>
    <n v="671"/>
    <n v="28"/>
    <n v="762"/>
    <n v="29"/>
    <n v="687"/>
    <n v="27"/>
    <n v="767"/>
    <n v="29"/>
    <n v="687"/>
    <n v="30"/>
    <n v="666"/>
    <n v="27"/>
  </r>
  <r>
    <x v="9"/>
    <x v="63"/>
    <s v="URBANOS"/>
    <x v="5"/>
    <x v="2"/>
    <x v="2"/>
    <x v="9"/>
    <n v="356"/>
    <n v="367"/>
    <n v="723"/>
    <n v="0"/>
    <n v="0"/>
    <n v="0"/>
    <n v="3"/>
    <n v="27"/>
    <n v="30"/>
    <n v="30"/>
    <n v="6"/>
    <n v="52"/>
    <n v="46"/>
    <n v="132"/>
    <n v="4"/>
    <n v="118"/>
    <n v="4"/>
    <n v="113"/>
    <n v="5"/>
    <n v="134"/>
    <n v="3"/>
    <n v="124"/>
    <n v="4"/>
    <n v="102"/>
    <n v="3"/>
  </r>
  <r>
    <x v="9"/>
    <x v="63"/>
    <s v="URBANOS"/>
    <x v="5"/>
    <x v="3"/>
    <x v="3"/>
    <x v="26"/>
    <n v="465"/>
    <n v="432"/>
    <n v="897"/>
    <n v="107"/>
    <n v="123"/>
    <n v="230"/>
    <n v="24"/>
    <n v="23"/>
    <n v="47"/>
    <n v="27"/>
    <n v="2"/>
    <n v="27"/>
    <n v="27"/>
    <n v="299"/>
    <n v="9"/>
    <n v="306"/>
    <n v="9"/>
    <n v="292"/>
    <n v="9"/>
    <n v="0"/>
    <n v="0"/>
    <n v="0"/>
    <n v="0"/>
    <n v="0"/>
    <n v="0"/>
  </r>
  <r>
    <x v="9"/>
    <x v="63"/>
    <s v="URBANOS"/>
    <x v="5"/>
    <x v="3"/>
    <x v="3"/>
    <x v="10"/>
    <n v="96"/>
    <n v="72"/>
    <n v="168"/>
    <n v="12"/>
    <n v="16"/>
    <n v="28"/>
    <n v="5"/>
    <n v="3"/>
    <n v="8"/>
    <n v="9"/>
    <n v="2"/>
    <n v="9"/>
    <n v="9"/>
    <n v="57"/>
    <n v="3"/>
    <n v="63"/>
    <n v="3"/>
    <n v="48"/>
    <n v="3"/>
    <n v="0"/>
    <n v="0"/>
    <n v="0"/>
    <n v="0"/>
    <n v="0"/>
    <n v="0"/>
  </r>
  <r>
    <x v="9"/>
    <x v="63"/>
    <s v="URBANOS"/>
    <x v="5"/>
    <x v="3"/>
    <x v="0"/>
    <x v="12"/>
    <n v="562"/>
    <n v="653"/>
    <n v="1215"/>
    <n v="148"/>
    <n v="181"/>
    <n v="329"/>
    <n v="29"/>
    <n v="27"/>
    <n v="56"/>
    <n v="30"/>
    <n v="2"/>
    <n v="30"/>
    <n v="30"/>
    <n v="408"/>
    <n v="10"/>
    <n v="424"/>
    <n v="10"/>
    <n v="383"/>
    <n v="10"/>
    <n v="0"/>
    <n v="0"/>
    <n v="0"/>
    <n v="0"/>
    <n v="0"/>
    <n v="0"/>
  </r>
  <r>
    <x v="9"/>
    <x v="63"/>
    <s v="URBANOS"/>
    <x v="5"/>
    <x v="3"/>
    <x v="0"/>
    <x v="27"/>
    <n v="89"/>
    <n v="104"/>
    <n v="193"/>
    <n v="14"/>
    <n v="23"/>
    <n v="37"/>
    <n v="6"/>
    <n v="5"/>
    <n v="11"/>
    <n v="8"/>
    <n v="1"/>
    <n v="8"/>
    <n v="8"/>
    <n v="70"/>
    <n v="3"/>
    <n v="67"/>
    <n v="3"/>
    <n v="56"/>
    <n v="2"/>
    <n v="0"/>
    <n v="0"/>
    <n v="0"/>
    <n v="0"/>
    <n v="0"/>
    <n v="0"/>
  </r>
  <r>
    <x v="9"/>
    <x v="63"/>
    <s v="URBANOS"/>
    <x v="5"/>
    <x v="3"/>
    <x v="0"/>
    <x v="22"/>
    <n v="237"/>
    <n v="288"/>
    <n v="525"/>
    <n v="75"/>
    <n v="76"/>
    <n v="151"/>
    <n v="10"/>
    <n v="14"/>
    <n v="24"/>
    <n v="12"/>
    <n v="1"/>
    <n v="16"/>
    <n v="16"/>
    <n v="196"/>
    <n v="4"/>
    <n v="180"/>
    <n v="4"/>
    <n v="149"/>
    <n v="4"/>
    <n v="0"/>
    <n v="0"/>
    <n v="0"/>
    <n v="0"/>
    <n v="0"/>
    <n v="0"/>
  </r>
  <r>
    <x v="9"/>
    <x v="63"/>
    <s v="URBANOS"/>
    <x v="5"/>
    <x v="3"/>
    <x v="0"/>
    <x v="13"/>
    <n v="51"/>
    <n v="48"/>
    <n v="99"/>
    <n v="13"/>
    <n v="9"/>
    <n v="22"/>
    <n v="2"/>
    <n v="5"/>
    <n v="7"/>
    <n v="7"/>
    <n v="1"/>
    <n v="6"/>
    <n v="6"/>
    <n v="36"/>
    <n v="2"/>
    <n v="41"/>
    <n v="3"/>
    <n v="22"/>
    <n v="2"/>
    <n v="0"/>
    <n v="0"/>
    <n v="0"/>
    <n v="0"/>
    <n v="0"/>
    <n v="0"/>
  </r>
  <r>
    <x v="9"/>
    <x v="63"/>
    <s v="URBANOS"/>
    <x v="5"/>
    <x v="3"/>
    <x v="2"/>
    <x v="23"/>
    <n v="133"/>
    <n v="130"/>
    <n v="263"/>
    <n v="33"/>
    <n v="31"/>
    <n v="64"/>
    <n v="10"/>
    <n v="16"/>
    <n v="26"/>
    <n v="12"/>
    <n v="2"/>
    <n v="15"/>
    <n v="12"/>
    <n v="89"/>
    <n v="4"/>
    <n v="101"/>
    <n v="4"/>
    <n v="73"/>
    <n v="4"/>
    <n v="0"/>
    <n v="0"/>
    <n v="0"/>
    <n v="0"/>
    <n v="0"/>
    <n v="0"/>
  </r>
  <r>
    <x v="10"/>
    <x v="64"/>
    <s v="SEMIURBANOS"/>
    <x v="1"/>
    <x v="0"/>
    <x v="0"/>
    <x v="1"/>
    <n v="46"/>
    <n v="42"/>
    <n v="88"/>
    <n v="0"/>
    <n v="0"/>
    <n v="0"/>
    <n v="0"/>
    <n v="8"/>
    <n v="8"/>
    <n v="8"/>
    <n v="1"/>
    <n v="0"/>
    <n v="0"/>
    <n v="0"/>
    <n v="0"/>
    <n v="0"/>
    <n v="0"/>
    <n v="0"/>
    <n v="0"/>
    <n v="0"/>
    <n v="0"/>
    <n v="0"/>
    <n v="0"/>
    <n v="0"/>
    <n v="0"/>
  </r>
  <r>
    <x v="10"/>
    <x v="64"/>
    <s v="SEMIURBANOS"/>
    <x v="1"/>
    <x v="1"/>
    <x v="3"/>
    <x v="16"/>
    <n v="17"/>
    <n v="21"/>
    <n v="38"/>
    <n v="0"/>
    <n v="0"/>
    <n v="0"/>
    <n v="0"/>
    <n v="2"/>
    <n v="2"/>
    <n v="2"/>
    <n v="1"/>
    <n v="3"/>
    <n v="3"/>
    <n v="10"/>
    <n v="0"/>
    <n v="15"/>
    <n v="0"/>
    <n v="13"/>
    <n v="1"/>
    <n v="0"/>
    <n v="0"/>
    <n v="0"/>
    <n v="0"/>
    <n v="0"/>
    <n v="0"/>
  </r>
  <r>
    <x v="10"/>
    <x v="64"/>
    <s v="SEMIURBANOS"/>
    <x v="1"/>
    <x v="1"/>
    <x v="1"/>
    <x v="2"/>
    <n v="13"/>
    <n v="12"/>
    <n v="25"/>
    <n v="0"/>
    <n v="0"/>
    <n v="0"/>
    <n v="4"/>
    <n v="0"/>
    <n v="4"/>
    <n v="0"/>
    <n v="4"/>
    <n v="0"/>
    <n v="0"/>
    <n v="0"/>
    <n v="0"/>
    <n v="0"/>
    <n v="0"/>
    <n v="25"/>
    <n v="0"/>
    <n v="0"/>
    <n v="0"/>
    <n v="0"/>
    <n v="0"/>
    <n v="0"/>
    <n v="0"/>
  </r>
  <r>
    <x v="10"/>
    <x v="64"/>
    <s v="SEMIURBANOS"/>
    <x v="1"/>
    <x v="2"/>
    <x v="3"/>
    <x v="19"/>
    <n v="70"/>
    <n v="58"/>
    <n v="128"/>
    <n v="0"/>
    <n v="0"/>
    <n v="0"/>
    <n v="4"/>
    <n v="3"/>
    <n v="7"/>
    <n v="7"/>
    <n v="2"/>
    <n v="11"/>
    <n v="10"/>
    <n v="22"/>
    <n v="1"/>
    <n v="22"/>
    <n v="1"/>
    <n v="21"/>
    <n v="1"/>
    <n v="21"/>
    <n v="1"/>
    <n v="21"/>
    <n v="1"/>
    <n v="21"/>
    <n v="1"/>
  </r>
  <r>
    <x v="10"/>
    <x v="64"/>
    <s v="SEMIURBANOS"/>
    <x v="1"/>
    <x v="2"/>
    <x v="1"/>
    <x v="6"/>
    <n v="4"/>
    <n v="5"/>
    <n v="9"/>
    <n v="0"/>
    <n v="0"/>
    <n v="0"/>
    <n v="2"/>
    <n v="0"/>
    <n v="2"/>
    <n v="0"/>
    <n v="2"/>
    <n v="0"/>
    <n v="0"/>
    <n v="3"/>
    <n v="0"/>
    <n v="0"/>
    <n v="0"/>
    <n v="0"/>
    <n v="0"/>
    <n v="2"/>
    <n v="0"/>
    <n v="2"/>
    <n v="0"/>
    <n v="2"/>
    <n v="0"/>
  </r>
  <r>
    <x v="10"/>
    <x v="64"/>
    <s v="SEMIURBANOS"/>
    <x v="1"/>
    <x v="2"/>
    <x v="0"/>
    <x v="7"/>
    <n v="25"/>
    <n v="24"/>
    <n v="49"/>
    <n v="0"/>
    <n v="0"/>
    <n v="0"/>
    <n v="0"/>
    <n v="2"/>
    <n v="2"/>
    <n v="2"/>
    <n v="2"/>
    <n v="6"/>
    <n v="5"/>
    <n v="10"/>
    <n v="0"/>
    <n v="3"/>
    <n v="0"/>
    <n v="11"/>
    <n v="0"/>
    <n v="6"/>
    <n v="0"/>
    <n v="11"/>
    <n v="0"/>
    <n v="8"/>
    <n v="0"/>
  </r>
  <r>
    <x v="10"/>
    <x v="64"/>
    <s v="SEMIURBANOS"/>
    <x v="1"/>
    <x v="3"/>
    <x v="3"/>
    <x v="10"/>
    <n v="27"/>
    <n v="24"/>
    <n v="51"/>
    <n v="7"/>
    <n v="8"/>
    <n v="15"/>
    <n v="3"/>
    <n v="0"/>
    <n v="3"/>
    <n v="3"/>
    <n v="1"/>
    <n v="3"/>
    <n v="3"/>
    <n v="22"/>
    <n v="1"/>
    <n v="15"/>
    <n v="1"/>
    <n v="14"/>
    <n v="1"/>
    <n v="0"/>
    <n v="0"/>
    <n v="0"/>
    <n v="0"/>
    <n v="0"/>
    <n v="0"/>
  </r>
  <r>
    <x v="10"/>
    <x v="64"/>
    <s v="SEMIURBANOS"/>
    <x v="1"/>
    <x v="3"/>
    <x v="1"/>
    <x v="11"/>
    <n v="1"/>
    <n v="1"/>
    <n v="2"/>
    <n v="0"/>
    <n v="0"/>
    <n v="0"/>
    <n v="1"/>
    <n v="0"/>
    <n v="1"/>
    <n v="1"/>
    <n v="1"/>
    <n v="1"/>
    <n v="1"/>
    <n v="2"/>
    <n v="1"/>
    <n v="0"/>
    <n v="0"/>
    <n v="0"/>
    <n v="0"/>
    <n v="0"/>
    <n v="0"/>
    <n v="0"/>
    <n v="0"/>
    <n v="0"/>
    <n v="0"/>
  </r>
  <r>
    <x v="10"/>
    <x v="64"/>
    <s v="SEMIURBANOS"/>
    <x v="1"/>
    <x v="3"/>
    <x v="0"/>
    <x v="13"/>
    <n v="14"/>
    <n v="11"/>
    <n v="25"/>
    <n v="1"/>
    <n v="4"/>
    <n v="5"/>
    <n v="1"/>
    <n v="0"/>
    <n v="1"/>
    <n v="3"/>
    <n v="1"/>
    <n v="2"/>
    <n v="2"/>
    <n v="7"/>
    <n v="1"/>
    <n v="12"/>
    <n v="1"/>
    <n v="6"/>
    <n v="1"/>
    <n v="0"/>
    <n v="0"/>
    <n v="0"/>
    <n v="0"/>
    <n v="0"/>
    <n v="0"/>
  </r>
  <r>
    <x v="10"/>
    <x v="65"/>
    <s v="SEMIURBANOS"/>
    <x v="1"/>
    <x v="1"/>
    <x v="1"/>
    <x v="2"/>
    <n v="2"/>
    <n v="3"/>
    <n v="5"/>
    <n v="0"/>
    <n v="0"/>
    <n v="0"/>
    <n v="1"/>
    <n v="0"/>
    <n v="1"/>
    <n v="0"/>
    <n v="1"/>
    <n v="0"/>
    <n v="0"/>
    <n v="0"/>
    <n v="0"/>
    <n v="0"/>
    <n v="0"/>
    <n v="5"/>
    <n v="0"/>
    <n v="0"/>
    <n v="0"/>
    <n v="0"/>
    <n v="0"/>
    <n v="0"/>
    <n v="0"/>
  </r>
  <r>
    <x v="10"/>
    <x v="65"/>
    <s v="SEMIURBANOS"/>
    <x v="1"/>
    <x v="1"/>
    <x v="0"/>
    <x v="4"/>
    <n v="14"/>
    <n v="11"/>
    <n v="25"/>
    <n v="0"/>
    <n v="0"/>
    <n v="0"/>
    <n v="0"/>
    <n v="1"/>
    <n v="1"/>
    <n v="1"/>
    <n v="1"/>
    <n v="2"/>
    <n v="2"/>
    <n v="3"/>
    <n v="0"/>
    <n v="4"/>
    <n v="0"/>
    <n v="18"/>
    <n v="0"/>
    <n v="0"/>
    <n v="0"/>
    <n v="0"/>
    <n v="0"/>
    <n v="0"/>
    <n v="0"/>
  </r>
  <r>
    <x v="10"/>
    <x v="65"/>
    <s v="SEMIURBANOS"/>
    <x v="1"/>
    <x v="2"/>
    <x v="3"/>
    <x v="19"/>
    <n v="90"/>
    <n v="69"/>
    <n v="159"/>
    <n v="0"/>
    <n v="0"/>
    <n v="0"/>
    <n v="2"/>
    <n v="5"/>
    <n v="7"/>
    <n v="7"/>
    <n v="2"/>
    <n v="12"/>
    <n v="7"/>
    <n v="25"/>
    <n v="1"/>
    <n v="23"/>
    <n v="1"/>
    <n v="19"/>
    <n v="1"/>
    <n v="24"/>
    <n v="1"/>
    <n v="32"/>
    <n v="1"/>
    <n v="36"/>
    <n v="1"/>
  </r>
  <r>
    <x v="10"/>
    <x v="65"/>
    <s v="SEMIURBANOS"/>
    <x v="1"/>
    <x v="3"/>
    <x v="0"/>
    <x v="12"/>
    <n v="31"/>
    <n v="28"/>
    <n v="59"/>
    <n v="7"/>
    <n v="10"/>
    <n v="17"/>
    <n v="1"/>
    <n v="3"/>
    <n v="4"/>
    <n v="3"/>
    <n v="1"/>
    <n v="3"/>
    <n v="3"/>
    <n v="16"/>
    <n v="1"/>
    <n v="16"/>
    <n v="1"/>
    <n v="27"/>
    <n v="1"/>
    <n v="0"/>
    <n v="0"/>
    <n v="0"/>
    <n v="0"/>
    <n v="0"/>
    <n v="0"/>
  </r>
  <r>
    <x v="10"/>
    <x v="66"/>
    <s v="URBANOS"/>
    <x v="1"/>
    <x v="4"/>
    <x v="0"/>
    <x v="14"/>
    <n v="68"/>
    <n v="54"/>
    <n v="122"/>
    <n v="0"/>
    <n v="0"/>
    <n v="0"/>
    <n v="1"/>
    <n v="7"/>
    <n v="8"/>
    <n v="0"/>
    <n v="2"/>
    <n v="0"/>
    <n v="0"/>
    <n v="0"/>
    <n v="0"/>
    <n v="0"/>
    <n v="0"/>
    <n v="0"/>
    <n v="0"/>
    <n v="0"/>
    <n v="0"/>
    <n v="0"/>
    <n v="0"/>
    <n v="0"/>
    <n v="0"/>
  </r>
  <r>
    <x v="10"/>
    <x v="66"/>
    <s v="URBANOS"/>
    <x v="1"/>
    <x v="5"/>
    <x v="0"/>
    <x v="15"/>
    <n v="50"/>
    <n v="17"/>
    <n v="67"/>
    <n v="0"/>
    <n v="0"/>
    <n v="0"/>
    <n v="1"/>
    <n v="5"/>
    <n v="6"/>
    <n v="6"/>
    <n v="1"/>
    <n v="6"/>
    <n v="6"/>
    <n v="0"/>
    <n v="0"/>
    <n v="0"/>
    <n v="0"/>
    <n v="0"/>
    <n v="0"/>
    <n v="0"/>
    <n v="0"/>
    <n v="0"/>
    <n v="0"/>
    <n v="0"/>
    <n v="0"/>
  </r>
  <r>
    <x v="10"/>
    <x v="66"/>
    <s v="URBANOS"/>
    <x v="1"/>
    <x v="6"/>
    <x v="0"/>
    <x v="31"/>
    <n v="10"/>
    <n v="12"/>
    <n v="22"/>
    <n v="0"/>
    <n v="0"/>
    <n v="0"/>
    <n v="0"/>
    <n v="2"/>
    <n v="2"/>
    <n v="5"/>
    <n v="1"/>
    <n v="4"/>
    <n v="2"/>
    <n v="8"/>
    <n v="2"/>
    <n v="10"/>
    <n v="2"/>
    <n v="4"/>
    <n v="1"/>
    <n v="0"/>
    <n v="0"/>
    <n v="0"/>
    <n v="0"/>
    <n v="0"/>
    <n v="0"/>
  </r>
  <r>
    <x v="10"/>
    <x v="66"/>
    <s v="URBANOS"/>
    <x v="1"/>
    <x v="6"/>
    <x v="2"/>
    <x v="32"/>
    <n v="57"/>
    <n v="38"/>
    <n v="95"/>
    <n v="0"/>
    <n v="0"/>
    <n v="0"/>
    <n v="0"/>
    <n v="1"/>
    <n v="1"/>
    <n v="6"/>
    <n v="1"/>
    <n v="7"/>
    <n v="7"/>
    <n v="17"/>
    <n v="2"/>
    <n v="44"/>
    <n v="2"/>
    <n v="34"/>
    <n v="2"/>
    <n v="0"/>
    <n v="0"/>
    <n v="0"/>
    <n v="0"/>
    <n v="0"/>
    <n v="0"/>
  </r>
  <r>
    <x v="10"/>
    <x v="66"/>
    <s v="URBANOS"/>
    <x v="1"/>
    <x v="0"/>
    <x v="0"/>
    <x v="1"/>
    <n v="43"/>
    <n v="34"/>
    <n v="77"/>
    <n v="0"/>
    <n v="0"/>
    <n v="0"/>
    <n v="0"/>
    <n v="9"/>
    <n v="9"/>
    <n v="9"/>
    <n v="1"/>
    <n v="0"/>
    <n v="0"/>
    <n v="0"/>
    <n v="0"/>
    <n v="0"/>
    <n v="0"/>
    <n v="0"/>
    <n v="0"/>
    <n v="0"/>
    <n v="0"/>
    <n v="0"/>
    <n v="0"/>
    <n v="0"/>
    <n v="0"/>
  </r>
  <r>
    <x v="10"/>
    <x v="66"/>
    <s v="URBANOS"/>
    <x v="1"/>
    <x v="1"/>
    <x v="3"/>
    <x v="16"/>
    <n v="82"/>
    <n v="113"/>
    <n v="195"/>
    <n v="0"/>
    <n v="0"/>
    <n v="0"/>
    <n v="1"/>
    <n v="7"/>
    <n v="8"/>
    <n v="8"/>
    <n v="1"/>
    <n v="8"/>
    <n v="8"/>
    <n v="45"/>
    <n v="2"/>
    <n v="73"/>
    <n v="3"/>
    <n v="77"/>
    <n v="3"/>
    <n v="0"/>
    <n v="0"/>
    <n v="0"/>
    <n v="0"/>
    <n v="0"/>
    <n v="0"/>
  </r>
  <r>
    <x v="10"/>
    <x v="66"/>
    <s v="URBANOS"/>
    <x v="1"/>
    <x v="1"/>
    <x v="0"/>
    <x v="31"/>
    <n v="4"/>
    <n v="6"/>
    <n v="10"/>
    <n v="0"/>
    <n v="0"/>
    <n v="0"/>
    <n v="0"/>
    <n v="1"/>
    <n v="1"/>
    <n v="3"/>
    <n v="1"/>
    <n v="3"/>
    <n v="3"/>
    <n v="4"/>
    <n v="1"/>
    <n v="3"/>
    <n v="1"/>
    <n v="3"/>
    <n v="1"/>
    <n v="0"/>
    <n v="0"/>
    <n v="0"/>
    <n v="0"/>
    <n v="0"/>
    <n v="0"/>
  </r>
  <r>
    <x v="10"/>
    <x v="66"/>
    <s v="URBANOS"/>
    <x v="1"/>
    <x v="1"/>
    <x v="0"/>
    <x v="4"/>
    <n v="333"/>
    <n v="365"/>
    <n v="698"/>
    <n v="0"/>
    <n v="0"/>
    <n v="0"/>
    <n v="0"/>
    <n v="30"/>
    <n v="30"/>
    <n v="30"/>
    <n v="10"/>
    <n v="30"/>
    <n v="30"/>
    <n v="81"/>
    <n v="2"/>
    <n v="272"/>
    <n v="10"/>
    <n v="345"/>
    <n v="12"/>
    <n v="0"/>
    <n v="0"/>
    <n v="0"/>
    <n v="0"/>
    <n v="0"/>
    <n v="0"/>
  </r>
  <r>
    <x v="10"/>
    <x v="66"/>
    <s v="URBANOS"/>
    <x v="1"/>
    <x v="1"/>
    <x v="2"/>
    <x v="17"/>
    <n v="3"/>
    <n v="8"/>
    <n v="11"/>
    <n v="0"/>
    <n v="0"/>
    <n v="0"/>
    <n v="0"/>
    <n v="1"/>
    <n v="1"/>
    <n v="1"/>
    <n v="1"/>
    <n v="1"/>
    <n v="1"/>
    <n v="4"/>
    <n v="0"/>
    <n v="2"/>
    <n v="0"/>
    <n v="5"/>
    <n v="0"/>
    <n v="0"/>
    <n v="0"/>
    <n v="0"/>
    <n v="0"/>
    <n v="0"/>
    <n v="0"/>
  </r>
  <r>
    <x v="10"/>
    <x v="66"/>
    <s v="URBANOS"/>
    <x v="1"/>
    <x v="2"/>
    <x v="3"/>
    <x v="19"/>
    <n v="452"/>
    <n v="466"/>
    <n v="918"/>
    <n v="0"/>
    <n v="0"/>
    <n v="0"/>
    <n v="22"/>
    <n v="24"/>
    <n v="46"/>
    <n v="46"/>
    <n v="9"/>
    <n v="76"/>
    <n v="47"/>
    <n v="165"/>
    <n v="6"/>
    <n v="160"/>
    <n v="6"/>
    <n v="146"/>
    <n v="5"/>
    <n v="168"/>
    <n v="5"/>
    <n v="150"/>
    <n v="5"/>
    <n v="129"/>
    <n v="5"/>
  </r>
  <r>
    <x v="10"/>
    <x v="66"/>
    <s v="URBANOS"/>
    <x v="1"/>
    <x v="2"/>
    <x v="1"/>
    <x v="6"/>
    <n v="18"/>
    <n v="18"/>
    <n v="36"/>
    <n v="0"/>
    <n v="0"/>
    <n v="0"/>
    <n v="1"/>
    <n v="2"/>
    <n v="3"/>
    <n v="0"/>
    <n v="3"/>
    <n v="0"/>
    <n v="0"/>
    <n v="10"/>
    <n v="0"/>
    <n v="6"/>
    <n v="0"/>
    <n v="6"/>
    <n v="0"/>
    <n v="4"/>
    <n v="0"/>
    <n v="5"/>
    <n v="0"/>
    <n v="5"/>
    <n v="0"/>
  </r>
  <r>
    <x v="10"/>
    <x v="66"/>
    <s v="URBANOS"/>
    <x v="1"/>
    <x v="2"/>
    <x v="0"/>
    <x v="7"/>
    <n v="1152"/>
    <n v="1130"/>
    <n v="2282"/>
    <n v="0"/>
    <n v="0"/>
    <n v="0"/>
    <n v="31"/>
    <n v="63"/>
    <n v="94"/>
    <n v="94"/>
    <n v="15"/>
    <n v="111"/>
    <n v="95"/>
    <n v="360"/>
    <n v="14"/>
    <n v="416"/>
    <n v="14"/>
    <n v="360"/>
    <n v="14"/>
    <n v="400"/>
    <n v="14"/>
    <n v="387"/>
    <n v="15"/>
    <n v="359"/>
    <n v="15"/>
  </r>
  <r>
    <x v="10"/>
    <x v="66"/>
    <s v="URBANOS"/>
    <x v="1"/>
    <x v="2"/>
    <x v="2"/>
    <x v="9"/>
    <n v="6"/>
    <n v="9"/>
    <n v="15"/>
    <n v="0"/>
    <n v="0"/>
    <n v="0"/>
    <n v="0"/>
    <n v="1"/>
    <n v="1"/>
    <n v="1"/>
    <n v="1"/>
    <n v="1"/>
    <n v="1"/>
    <n v="3"/>
    <n v="0"/>
    <n v="4"/>
    <n v="0"/>
    <n v="1"/>
    <n v="0"/>
    <n v="3"/>
    <n v="0"/>
    <n v="2"/>
    <n v="0"/>
    <n v="2"/>
    <n v="0"/>
  </r>
  <r>
    <x v="10"/>
    <x v="66"/>
    <s v="URBANOS"/>
    <x v="1"/>
    <x v="3"/>
    <x v="3"/>
    <x v="26"/>
    <n v="153"/>
    <n v="136"/>
    <n v="289"/>
    <n v="47"/>
    <n v="30"/>
    <n v="77"/>
    <n v="10"/>
    <n v="8"/>
    <n v="18"/>
    <n v="9"/>
    <n v="1"/>
    <n v="14"/>
    <n v="14"/>
    <n v="105"/>
    <n v="3"/>
    <n v="99"/>
    <n v="3"/>
    <n v="85"/>
    <n v="3"/>
    <n v="0"/>
    <n v="0"/>
    <n v="0"/>
    <n v="0"/>
    <n v="0"/>
    <n v="0"/>
  </r>
  <r>
    <x v="10"/>
    <x v="66"/>
    <s v="URBANOS"/>
    <x v="1"/>
    <x v="3"/>
    <x v="3"/>
    <x v="10"/>
    <n v="9"/>
    <n v="10"/>
    <n v="19"/>
    <n v="3"/>
    <n v="2"/>
    <n v="5"/>
    <n v="2"/>
    <n v="0"/>
    <n v="2"/>
    <n v="3"/>
    <n v="1"/>
    <n v="2"/>
    <n v="2"/>
    <n v="10"/>
    <n v="1"/>
    <n v="3"/>
    <n v="1"/>
    <n v="6"/>
    <n v="1"/>
    <n v="0"/>
    <n v="0"/>
    <n v="0"/>
    <n v="0"/>
    <n v="0"/>
    <n v="0"/>
  </r>
  <r>
    <x v="10"/>
    <x v="66"/>
    <s v="URBANOS"/>
    <x v="1"/>
    <x v="3"/>
    <x v="1"/>
    <x v="11"/>
    <n v="3"/>
    <n v="13"/>
    <n v="16"/>
    <n v="0"/>
    <n v="1"/>
    <n v="1"/>
    <n v="0"/>
    <n v="2"/>
    <n v="2"/>
    <n v="6"/>
    <n v="2"/>
    <n v="2"/>
    <n v="2"/>
    <n v="4"/>
    <n v="2"/>
    <n v="6"/>
    <n v="2"/>
    <n v="6"/>
    <n v="2"/>
    <n v="0"/>
    <n v="0"/>
    <n v="0"/>
    <n v="0"/>
    <n v="0"/>
    <n v="0"/>
  </r>
  <r>
    <x v="10"/>
    <x v="66"/>
    <s v="URBANOS"/>
    <x v="1"/>
    <x v="3"/>
    <x v="0"/>
    <x v="12"/>
    <n v="300"/>
    <n v="314"/>
    <n v="614"/>
    <n v="81"/>
    <n v="89"/>
    <n v="170"/>
    <n v="13"/>
    <n v="11"/>
    <n v="24"/>
    <n v="17"/>
    <n v="1"/>
    <n v="18"/>
    <n v="18"/>
    <n v="220"/>
    <n v="6"/>
    <n v="209"/>
    <n v="6"/>
    <n v="185"/>
    <n v="5"/>
    <n v="0"/>
    <n v="0"/>
    <n v="0"/>
    <n v="0"/>
    <n v="0"/>
    <n v="0"/>
  </r>
  <r>
    <x v="10"/>
    <x v="66"/>
    <s v="URBANOS"/>
    <x v="1"/>
    <x v="3"/>
    <x v="0"/>
    <x v="27"/>
    <n v="192"/>
    <n v="226"/>
    <n v="418"/>
    <n v="45"/>
    <n v="48"/>
    <n v="93"/>
    <n v="9"/>
    <n v="6"/>
    <n v="15"/>
    <n v="9"/>
    <n v="1"/>
    <n v="12"/>
    <n v="12"/>
    <n v="139"/>
    <n v="3"/>
    <n v="152"/>
    <n v="3"/>
    <n v="127"/>
    <n v="3"/>
    <n v="0"/>
    <n v="0"/>
    <n v="0"/>
    <n v="0"/>
    <n v="0"/>
    <n v="0"/>
  </r>
  <r>
    <x v="11"/>
    <x v="67"/>
    <s v="ENTIDAD"/>
    <x v="6"/>
    <x v="4"/>
    <x v="3"/>
    <x v="30"/>
    <n v="2015"/>
    <n v="1286"/>
    <n v="3301"/>
    <n v="0"/>
    <n v="0"/>
    <n v="0"/>
    <n v="28"/>
    <n v="245"/>
    <n v="273"/>
    <n v="0"/>
    <n v="38"/>
    <n v="0"/>
    <n v="0"/>
    <n v="0"/>
    <n v="0"/>
    <n v="0"/>
    <n v="0"/>
    <n v="0"/>
    <n v="0"/>
    <n v="0"/>
    <n v="0"/>
    <n v="0"/>
    <n v="0"/>
    <n v="0"/>
    <n v="0"/>
  </r>
  <r>
    <x v="11"/>
    <x v="67"/>
    <s v="ENTIDAD"/>
    <x v="6"/>
    <x v="4"/>
    <x v="0"/>
    <x v="14"/>
    <n v="5767"/>
    <n v="3218"/>
    <n v="8985"/>
    <n v="0"/>
    <n v="0"/>
    <n v="0"/>
    <n v="95"/>
    <n v="564"/>
    <n v="659"/>
    <n v="0"/>
    <n v="134"/>
    <n v="0"/>
    <n v="0"/>
    <n v="0"/>
    <n v="0"/>
    <n v="0"/>
    <n v="0"/>
    <n v="0"/>
    <n v="0"/>
    <n v="0"/>
    <n v="0"/>
    <n v="0"/>
    <n v="0"/>
    <n v="0"/>
    <n v="0"/>
  </r>
  <r>
    <x v="11"/>
    <x v="67"/>
    <s v="ENTIDAD"/>
    <x v="6"/>
    <x v="5"/>
    <x v="3"/>
    <x v="36"/>
    <n v="262"/>
    <n v="177"/>
    <n v="439"/>
    <n v="0"/>
    <n v="0"/>
    <n v="0"/>
    <n v="8"/>
    <n v="61"/>
    <n v="69"/>
    <n v="59"/>
    <n v="11"/>
    <n v="61"/>
    <n v="59"/>
    <n v="0"/>
    <n v="0"/>
    <n v="0"/>
    <n v="0"/>
    <n v="0"/>
    <n v="0"/>
    <n v="0"/>
    <n v="0"/>
    <n v="0"/>
    <n v="0"/>
    <n v="0"/>
    <n v="0"/>
  </r>
  <r>
    <x v="11"/>
    <x v="67"/>
    <s v="ENTIDAD"/>
    <x v="6"/>
    <x v="5"/>
    <x v="0"/>
    <x v="15"/>
    <n v="795"/>
    <n v="534"/>
    <n v="1329"/>
    <n v="0"/>
    <n v="0"/>
    <n v="0"/>
    <n v="33"/>
    <n v="129"/>
    <n v="162"/>
    <n v="165"/>
    <n v="27"/>
    <n v="174"/>
    <n v="162"/>
    <n v="0"/>
    <n v="0"/>
    <n v="0"/>
    <n v="0"/>
    <n v="0"/>
    <n v="0"/>
    <n v="0"/>
    <n v="0"/>
    <n v="0"/>
    <n v="0"/>
    <n v="0"/>
    <n v="0"/>
  </r>
  <r>
    <x v="11"/>
    <x v="67"/>
    <s v="ENTIDAD"/>
    <x v="6"/>
    <x v="5"/>
    <x v="0"/>
    <x v="37"/>
    <n v="45"/>
    <n v="17"/>
    <n v="62"/>
    <n v="0"/>
    <n v="0"/>
    <n v="0"/>
    <n v="10"/>
    <n v="4"/>
    <n v="14"/>
    <n v="11"/>
    <n v="2"/>
    <n v="5"/>
    <n v="5"/>
    <n v="0"/>
    <n v="0"/>
    <n v="0"/>
    <n v="0"/>
    <n v="0"/>
    <n v="0"/>
    <n v="0"/>
    <n v="0"/>
    <n v="0"/>
    <n v="0"/>
    <n v="0"/>
    <n v="0"/>
  </r>
  <r>
    <x v="11"/>
    <x v="67"/>
    <s v="ENTIDAD"/>
    <x v="6"/>
    <x v="5"/>
    <x v="2"/>
    <x v="38"/>
    <n v="94"/>
    <n v="66"/>
    <n v="160"/>
    <n v="0"/>
    <n v="0"/>
    <n v="0"/>
    <n v="1"/>
    <n v="13"/>
    <n v="14"/>
    <n v="8"/>
    <n v="1"/>
    <n v="7"/>
    <n v="7"/>
    <n v="0"/>
    <n v="0"/>
    <n v="0"/>
    <n v="0"/>
    <n v="0"/>
    <n v="0"/>
    <n v="0"/>
    <n v="0"/>
    <n v="0"/>
    <n v="0"/>
    <n v="0"/>
    <n v="0"/>
  </r>
  <r>
    <x v="11"/>
    <x v="67"/>
    <s v="ENTIDAD"/>
    <x v="6"/>
    <x v="5"/>
    <x v="2"/>
    <x v="39"/>
    <n v="22"/>
    <n v="12"/>
    <n v="34"/>
    <n v="0"/>
    <n v="0"/>
    <n v="0"/>
    <n v="0"/>
    <n v="10"/>
    <n v="10"/>
    <n v="5"/>
    <n v="1"/>
    <n v="5"/>
    <n v="5"/>
    <n v="0"/>
    <n v="0"/>
    <n v="0"/>
    <n v="0"/>
    <n v="0"/>
    <n v="0"/>
    <n v="0"/>
    <n v="0"/>
    <n v="0"/>
    <n v="0"/>
    <n v="0"/>
    <n v="0"/>
  </r>
  <r>
    <x v="11"/>
    <x v="67"/>
    <s v="ENTIDAD"/>
    <x v="6"/>
    <x v="6"/>
    <x v="3"/>
    <x v="44"/>
    <n v="14"/>
    <n v="24"/>
    <n v="38"/>
    <n v="0"/>
    <n v="0"/>
    <n v="0"/>
    <n v="0"/>
    <n v="0"/>
    <n v="0"/>
    <n v="3"/>
    <n v="1"/>
    <n v="3"/>
    <n v="3"/>
    <n v="0"/>
    <n v="0"/>
    <n v="14"/>
    <n v="1"/>
    <n v="24"/>
    <n v="2"/>
    <n v="0"/>
    <n v="0"/>
    <n v="0"/>
    <n v="0"/>
    <n v="0"/>
    <n v="0"/>
  </r>
  <r>
    <x v="11"/>
    <x v="67"/>
    <s v="ENTIDAD"/>
    <x v="6"/>
    <x v="6"/>
    <x v="3"/>
    <x v="40"/>
    <n v="131"/>
    <n v="106"/>
    <n v="237"/>
    <n v="0"/>
    <n v="0"/>
    <n v="0"/>
    <n v="0"/>
    <n v="1"/>
    <n v="1"/>
    <n v="10"/>
    <n v="2"/>
    <n v="8"/>
    <n v="8"/>
    <n v="76"/>
    <n v="3"/>
    <n v="90"/>
    <n v="4"/>
    <n v="71"/>
    <n v="3"/>
    <n v="0"/>
    <n v="0"/>
    <n v="0"/>
    <n v="0"/>
    <n v="0"/>
    <n v="0"/>
  </r>
  <r>
    <x v="11"/>
    <x v="67"/>
    <s v="ENTIDAD"/>
    <x v="6"/>
    <x v="6"/>
    <x v="1"/>
    <x v="41"/>
    <n v="678"/>
    <n v="627"/>
    <n v="1305"/>
    <n v="0"/>
    <n v="0"/>
    <n v="0"/>
    <n v="0"/>
    <n v="11"/>
    <n v="11"/>
    <n v="71"/>
    <n v="10"/>
    <n v="68"/>
    <n v="67"/>
    <n v="302"/>
    <n v="18"/>
    <n v="588"/>
    <n v="28"/>
    <n v="415"/>
    <n v="25"/>
    <n v="0"/>
    <n v="0"/>
    <n v="0"/>
    <n v="0"/>
    <n v="0"/>
    <n v="0"/>
  </r>
  <r>
    <x v="11"/>
    <x v="67"/>
    <s v="ENTIDAD"/>
    <x v="6"/>
    <x v="6"/>
    <x v="0"/>
    <x v="31"/>
    <n v="381"/>
    <n v="364"/>
    <n v="745"/>
    <n v="0"/>
    <n v="0"/>
    <n v="0"/>
    <n v="0"/>
    <n v="41"/>
    <n v="41"/>
    <n v="51"/>
    <n v="11"/>
    <n v="46"/>
    <n v="44"/>
    <n v="259"/>
    <n v="20"/>
    <n v="359"/>
    <n v="21"/>
    <n v="127"/>
    <n v="10"/>
    <n v="0"/>
    <n v="0"/>
    <n v="0"/>
    <n v="0"/>
    <n v="0"/>
    <n v="0"/>
  </r>
  <r>
    <x v="11"/>
    <x v="67"/>
    <s v="ENTIDAD"/>
    <x v="6"/>
    <x v="6"/>
    <x v="2"/>
    <x v="32"/>
    <n v="5170"/>
    <n v="4754"/>
    <n v="9924"/>
    <n v="0"/>
    <n v="0"/>
    <n v="0"/>
    <n v="1"/>
    <n v="109"/>
    <n v="110"/>
    <n v="551"/>
    <n v="77"/>
    <n v="526"/>
    <n v="521"/>
    <n v="2503"/>
    <n v="152"/>
    <n v="4058"/>
    <n v="204"/>
    <n v="3363"/>
    <n v="195"/>
    <n v="0"/>
    <n v="0"/>
    <n v="0"/>
    <n v="0"/>
    <n v="0"/>
    <n v="0"/>
  </r>
  <r>
    <x v="11"/>
    <x v="67"/>
    <s v="ENTIDAD"/>
    <x v="6"/>
    <x v="0"/>
    <x v="0"/>
    <x v="0"/>
    <n v="340"/>
    <n v="332"/>
    <n v="672"/>
    <n v="0"/>
    <n v="0"/>
    <n v="0"/>
    <n v="0"/>
    <n v="32"/>
    <n v="32"/>
    <n v="41"/>
    <n v="31"/>
    <n v="0"/>
    <n v="0"/>
    <n v="0"/>
    <n v="0"/>
    <n v="0"/>
    <n v="0"/>
    <n v="0"/>
    <n v="0"/>
    <n v="0"/>
    <n v="0"/>
    <n v="0"/>
    <n v="0"/>
    <n v="0"/>
    <n v="0"/>
  </r>
  <r>
    <x v="11"/>
    <x v="67"/>
    <s v="ENTIDAD"/>
    <x v="6"/>
    <x v="0"/>
    <x v="0"/>
    <x v="1"/>
    <n v="4370"/>
    <n v="4438"/>
    <n v="8808"/>
    <n v="0"/>
    <n v="0"/>
    <n v="0"/>
    <n v="3"/>
    <n v="666"/>
    <n v="669"/>
    <n v="669"/>
    <n v="72"/>
    <n v="0"/>
    <n v="0"/>
    <n v="0"/>
    <n v="0"/>
    <n v="0"/>
    <n v="0"/>
    <n v="0"/>
    <n v="0"/>
    <n v="0"/>
    <n v="0"/>
    <n v="0"/>
    <n v="0"/>
    <n v="0"/>
    <n v="0"/>
  </r>
  <r>
    <x v="11"/>
    <x v="67"/>
    <s v="ENTIDAD"/>
    <x v="6"/>
    <x v="1"/>
    <x v="3"/>
    <x v="40"/>
    <n v="38"/>
    <n v="35"/>
    <n v="73"/>
    <n v="0"/>
    <n v="0"/>
    <n v="0"/>
    <n v="0"/>
    <n v="3"/>
    <n v="3"/>
    <n v="3"/>
    <n v="1"/>
    <n v="3"/>
    <n v="3"/>
    <n v="25"/>
    <n v="1"/>
    <n v="23"/>
    <n v="1"/>
    <n v="25"/>
    <n v="1"/>
    <n v="0"/>
    <n v="0"/>
    <n v="0"/>
    <n v="0"/>
    <n v="0"/>
    <n v="0"/>
  </r>
  <r>
    <x v="11"/>
    <x v="67"/>
    <s v="ENTIDAD"/>
    <x v="6"/>
    <x v="1"/>
    <x v="3"/>
    <x v="16"/>
    <n v="15273"/>
    <n v="15294"/>
    <n v="30567"/>
    <n v="0"/>
    <n v="0"/>
    <n v="0"/>
    <n v="21"/>
    <n v="1342"/>
    <n v="1363"/>
    <n v="1363"/>
    <n v="292"/>
    <n v="1448"/>
    <n v="1384"/>
    <n v="4332"/>
    <n v="200"/>
    <n v="11329"/>
    <n v="465"/>
    <n v="14906"/>
    <n v="630"/>
    <n v="0"/>
    <n v="0"/>
    <n v="0"/>
    <n v="0"/>
    <n v="0"/>
    <n v="0"/>
  </r>
  <r>
    <x v="11"/>
    <x v="67"/>
    <s v="ENTIDAD"/>
    <x v="6"/>
    <x v="1"/>
    <x v="1"/>
    <x v="42"/>
    <n v="8"/>
    <n v="11"/>
    <n v="19"/>
    <n v="0"/>
    <n v="0"/>
    <n v="0"/>
    <n v="0"/>
    <n v="2"/>
    <n v="2"/>
    <n v="2"/>
    <n v="1"/>
    <n v="3"/>
    <n v="2"/>
    <n v="15"/>
    <n v="1"/>
    <n v="1"/>
    <n v="0"/>
    <n v="3"/>
    <n v="0"/>
    <n v="0"/>
    <n v="0"/>
    <n v="0"/>
    <n v="0"/>
    <n v="0"/>
    <n v="0"/>
  </r>
  <r>
    <x v="11"/>
    <x v="67"/>
    <s v="ENTIDAD"/>
    <x v="6"/>
    <x v="1"/>
    <x v="1"/>
    <x v="43"/>
    <n v="9"/>
    <n v="12"/>
    <n v="21"/>
    <n v="0"/>
    <n v="0"/>
    <n v="0"/>
    <n v="0"/>
    <n v="2"/>
    <n v="2"/>
    <n v="0"/>
    <n v="2"/>
    <n v="0"/>
    <n v="0"/>
    <n v="0"/>
    <n v="0"/>
    <n v="0"/>
    <n v="0"/>
    <n v="21"/>
    <n v="0"/>
    <n v="0"/>
    <n v="0"/>
    <n v="0"/>
    <n v="0"/>
    <n v="0"/>
    <n v="0"/>
  </r>
  <r>
    <x v="11"/>
    <x v="67"/>
    <s v="ENTIDAD"/>
    <x v="6"/>
    <x v="1"/>
    <x v="1"/>
    <x v="2"/>
    <n v="2158"/>
    <n v="2230"/>
    <n v="4388"/>
    <n v="0"/>
    <n v="0"/>
    <n v="0"/>
    <n v="274"/>
    <n v="264"/>
    <n v="538"/>
    <n v="0"/>
    <n v="582"/>
    <n v="0"/>
    <n v="0"/>
    <n v="0"/>
    <n v="0"/>
    <n v="0"/>
    <n v="0"/>
    <n v="4388"/>
    <n v="0"/>
    <n v="0"/>
    <n v="0"/>
    <n v="0"/>
    <n v="0"/>
    <n v="0"/>
    <n v="0"/>
  </r>
  <r>
    <x v="11"/>
    <x v="67"/>
    <s v="ENTIDAD"/>
    <x v="6"/>
    <x v="1"/>
    <x v="1"/>
    <x v="3"/>
    <n v="316"/>
    <n v="314"/>
    <n v="630"/>
    <n v="0"/>
    <n v="0"/>
    <n v="0"/>
    <n v="7"/>
    <n v="98"/>
    <n v="105"/>
    <n v="0"/>
    <n v="107"/>
    <n v="0"/>
    <n v="0"/>
    <n v="0"/>
    <n v="0"/>
    <n v="0"/>
    <n v="0"/>
    <n v="630"/>
    <n v="0"/>
    <n v="0"/>
    <n v="0"/>
    <n v="0"/>
    <n v="0"/>
    <n v="0"/>
    <n v="0"/>
  </r>
  <r>
    <x v="11"/>
    <x v="67"/>
    <s v="ENTIDAD"/>
    <x v="6"/>
    <x v="1"/>
    <x v="0"/>
    <x v="31"/>
    <n v="392"/>
    <n v="308"/>
    <n v="700"/>
    <n v="0"/>
    <n v="0"/>
    <n v="0"/>
    <n v="0"/>
    <n v="31"/>
    <n v="31"/>
    <n v="35"/>
    <n v="10"/>
    <n v="31"/>
    <n v="31"/>
    <n v="263"/>
    <n v="13"/>
    <n v="219"/>
    <n v="10"/>
    <n v="218"/>
    <n v="12"/>
    <n v="0"/>
    <n v="0"/>
    <n v="0"/>
    <n v="0"/>
    <n v="0"/>
    <n v="0"/>
  </r>
  <r>
    <x v="11"/>
    <x v="67"/>
    <s v="ENTIDAD"/>
    <x v="6"/>
    <x v="1"/>
    <x v="0"/>
    <x v="4"/>
    <n v="35837"/>
    <n v="35014"/>
    <n v="70851"/>
    <n v="0"/>
    <n v="0"/>
    <n v="0"/>
    <n v="63"/>
    <n v="2706"/>
    <n v="2769"/>
    <n v="2769"/>
    <n v="831"/>
    <n v="3205"/>
    <n v="2800"/>
    <n v="6371"/>
    <n v="128"/>
    <n v="24601"/>
    <n v="602"/>
    <n v="39879"/>
    <n v="1368"/>
    <n v="0"/>
    <n v="0"/>
    <n v="0"/>
    <n v="0"/>
    <n v="0"/>
    <n v="0"/>
  </r>
  <r>
    <x v="11"/>
    <x v="67"/>
    <s v="ENTIDAD"/>
    <x v="6"/>
    <x v="1"/>
    <x v="0"/>
    <x v="5"/>
    <n v="2080"/>
    <n v="2096"/>
    <n v="4176"/>
    <n v="0"/>
    <n v="0"/>
    <n v="0"/>
    <n v="1"/>
    <n v="222"/>
    <n v="223"/>
    <n v="223"/>
    <n v="166"/>
    <n v="220"/>
    <n v="211"/>
    <n v="809"/>
    <n v="13"/>
    <n v="1436"/>
    <n v="12"/>
    <n v="1931"/>
    <n v="43"/>
    <n v="0"/>
    <n v="0"/>
    <n v="0"/>
    <n v="0"/>
    <n v="0"/>
    <n v="0"/>
  </r>
  <r>
    <x v="11"/>
    <x v="67"/>
    <s v="ENTIDAD"/>
    <x v="6"/>
    <x v="1"/>
    <x v="2"/>
    <x v="17"/>
    <n v="6221"/>
    <n v="6158"/>
    <n v="12379"/>
    <n v="0"/>
    <n v="0"/>
    <n v="0"/>
    <n v="6"/>
    <n v="516"/>
    <n v="522"/>
    <n v="526"/>
    <n v="284"/>
    <n v="955"/>
    <n v="801"/>
    <n v="2619"/>
    <n v="82"/>
    <n v="4514"/>
    <n v="64"/>
    <n v="5246"/>
    <n v="112"/>
    <n v="0"/>
    <n v="0"/>
    <n v="0"/>
    <n v="0"/>
    <n v="0"/>
    <n v="0"/>
  </r>
  <r>
    <x v="11"/>
    <x v="67"/>
    <s v="ENTIDAD"/>
    <x v="6"/>
    <x v="1"/>
    <x v="2"/>
    <x v="18"/>
    <n v="1"/>
    <n v="3"/>
    <n v="4"/>
    <n v="0"/>
    <n v="0"/>
    <n v="0"/>
    <n v="0"/>
    <n v="1"/>
    <n v="1"/>
    <n v="1"/>
    <n v="1"/>
    <n v="1"/>
    <n v="1"/>
    <n v="0"/>
    <n v="0"/>
    <n v="0"/>
    <n v="0"/>
    <n v="4"/>
    <n v="0"/>
    <n v="0"/>
    <n v="0"/>
    <n v="0"/>
    <n v="0"/>
    <n v="0"/>
    <n v="0"/>
  </r>
  <r>
    <x v="11"/>
    <x v="67"/>
    <s v="ENTIDAD"/>
    <x v="6"/>
    <x v="2"/>
    <x v="3"/>
    <x v="45"/>
    <n v="926"/>
    <n v="837"/>
    <n v="1763"/>
    <n v="0"/>
    <n v="0"/>
    <n v="0"/>
    <n v="17"/>
    <n v="47"/>
    <n v="64"/>
    <n v="64"/>
    <n v="5"/>
    <n v="58"/>
    <n v="58"/>
    <n v="304"/>
    <n v="10"/>
    <n v="347"/>
    <n v="12"/>
    <n v="279"/>
    <n v="11"/>
    <n v="280"/>
    <n v="10"/>
    <n v="274"/>
    <n v="10"/>
    <n v="279"/>
    <n v="11"/>
  </r>
  <r>
    <x v="11"/>
    <x v="67"/>
    <s v="ENTIDAD"/>
    <x v="6"/>
    <x v="2"/>
    <x v="3"/>
    <x v="19"/>
    <n v="50591"/>
    <n v="48771"/>
    <n v="99362"/>
    <n v="0"/>
    <n v="0"/>
    <n v="0"/>
    <n v="1180"/>
    <n v="3026"/>
    <n v="4206"/>
    <n v="4206"/>
    <n v="515"/>
    <n v="4980"/>
    <n v="4261"/>
    <n v="16156"/>
    <n v="655"/>
    <n v="16623"/>
    <n v="665"/>
    <n v="16497"/>
    <n v="655"/>
    <n v="17060"/>
    <n v="658"/>
    <n v="16672"/>
    <n v="663"/>
    <n v="16354"/>
    <n v="650"/>
  </r>
  <r>
    <x v="11"/>
    <x v="67"/>
    <s v="ENTIDAD"/>
    <x v="6"/>
    <x v="2"/>
    <x v="1"/>
    <x v="6"/>
    <n v="1151"/>
    <n v="1121"/>
    <n v="2272"/>
    <n v="0"/>
    <n v="0"/>
    <n v="0"/>
    <n v="157"/>
    <n v="144"/>
    <n v="301"/>
    <n v="0"/>
    <n v="298"/>
    <n v="0"/>
    <n v="0"/>
    <n v="401"/>
    <n v="0"/>
    <n v="490"/>
    <n v="0"/>
    <n v="420"/>
    <n v="0"/>
    <n v="384"/>
    <n v="0"/>
    <n v="291"/>
    <n v="0"/>
    <n v="286"/>
    <n v="0"/>
  </r>
  <r>
    <x v="11"/>
    <x v="67"/>
    <s v="ENTIDAD"/>
    <x v="6"/>
    <x v="2"/>
    <x v="1"/>
    <x v="29"/>
    <n v="570"/>
    <n v="513"/>
    <n v="1083"/>
    <n v="0"/>
    <n v="0"/>
    <n v="0"/>
    <n v="48"/>
    <n v="43"/>
    <n v="91"/>
    <n v="0"/>
    <n v="89"/>
    <n v="0"/>
    <n v="0"/>
    <n v="177"/>
    <n v="0"/>
    <n v="220"/>
    <n v="0"/>
    <n v="205"/>
    <n v="0"/>
    <n v="219"/>
    <n v="0"/>
    <n v="145"/>
    <n v="0"/>
    <n v="117"/>
    <n v="0"/>
  </r>
  <r>
    <x v="11"/>
    <x v="67"/>
    <s v="ENTIDAD"/>
    <x v="6"/>
    <x v="2"/>
    <x v="0"/>
    <x v="28"/>
    <n v="384"/>
    <n v="455"/>
    <n v="839"/>
    <n v="0"/>
    <n v="0"/>
    <n v="0"/>
    <n v="11"/>
    <n v="25"/>
    <n v="36"/>
    <n v="36"/>
    <n v="5"/>
    <n v="36"/>
    <n v="36"/>
    <n v="117"/>
    <n v="6"/>
    <n v="130"/>
    <n v="5"/>
    <n v="143"/>
    <n v="5"/>
    <n v="150"/>
    <n v="5"/>
    <n v="152"/>
    <n v="6"/>
    <n v="147"/>
    <n v="6"/>
  </r>
  <r>
    <x v="11"/>
    <x v="67"/>
    <s v="ENTIDAD"/>
    <x v="6"/>
    <x v="2"/>
    <x v="0"/>
    <x v="7"/>
    <n v="140423"/>
    <n v="134597"/>
    <n v="275020"/>
    <n v="0"/>
    <n v="0"/>
    <n v="0"/>
    <n v="3115"/>
    <n v="6955"/>
    <n v="10070"/>
    <n v="10070"/>
    <n v="1368"/>
    <n v="12126"/>
    <n v="10206"/>
    <n v="44872"/>
    <n v="1556"/>
    <n v="46821"/>
    <n v="1554"/>
    <n v="45395"/>
    <n v="1538"/>
    <n v="47010"/>
    <n v="1560"/>
    <n v="46105"/>
    <n v="1560"/>
    <n v="44817"/>
    <n v="1545"/>
  </r>
  <r>
    <x v="11"/>
    <x v="67"/>
    <s v="ENTIDAD"/>
    <x v="6"/>
    <x v="2"/>
    <x v="0"/>
    <x v="8"/>
    <n v="9860"/>
    <n v="9283"/>
    <n v="19143"/>
    <n v="0"/>
    <n v="0"/>
    <n v="0"/>
    <n v="392"/>
    <n v="502"/>
    <n v="894"/>
    <n v="894"/>
    <n v="343"/>
    <n v="957"/>
    <n v="872"/>
    <n v="3148"/>
    <n v="65"/>
    <n v="3233"/>
    <n v="56"/>
    <n v="3193"/>
    <n v="62"/>
    <n v="3583"/>
    <n v="69"/>
    <n v="3124"/>
    <n v="54"/>
    <n v="2862"/>
    <n v="52"/>
  </r>
  <r>
    <x v="11"/>
    <x v="67"/>
    <s v="ENTIDAD"/>
    <x v="6"/>
    <x v="2"/>
    <x v="2"/>
    <x v="9"/>
    <n v="16045"/>
    <n v="15478"/>
    <n v="31523"/>
    <n v="0"/>
    <n v="0"/>
    <n v="0"/>
    <n v="150"/>
    <n v="1026"/>
    <n v="1176"/>
    <n v="1197"/>
    <n v="228"/>
    <n v="1733"/>
    <n v="1605"/>
    <n v="5755"/>
    <n v="137"/>
    <n v="5639"/>
    <n v="140"/>
    <n v="5333"/>
    <n v="138"/>
    <n v="5243"/>
    <n v="133"/>
    <n v="4958"/>
    <n v="123"/>
    <n v="4595"/>
    <n v="117"/>
  </r>
  <r>
    <x v="11"/>
    <x v="67"/>
    <s v="ENTIDAD"/>
    <x v="6"/>
    <x v="2"/>
    <x v="2"/>
    <x v="20"/>
    <n v="9"/>
    <n v="12"/>
    <n v="21"/>
    <n v="0"/>
    <n v="0"/>
    <n v="0"/>
    <n v="0"/>
    <n v="2"/>
    <n v="2"/>
    <n v="2"/>
    <n v="1"/>
    <n v="2"/>
    <n v="2"/>
    <n v="3"/>
    <n v="0"/>
    <n v="3"/>
    <n v="0"/>
    <n v="3"/>
    <n v="0"/>
    <n v="4"/>
    <n v="0"/>
    <n v="4"/>
    <n v="0"/>
    <n v="4"/>
    <n v="0"/>
  </r>
  <r>
    <x v="11"/>
    <x v="67"/>
    <s v="ENTIDAD"/>
    <x v="6"/>
    <x v="3"/>
    <x v="3"/>
    <x v="21"/>
    <n v="3599"/>
    <n v="3356"/>
    <n v="6955"/>
    <n v="921"/>
    <n v="996"/>
    <n v="1917"/>
    <n v="176"/>
    <n v="201"/>
    <n v="377"/>
    <n v="225"/>
    <n v="25"/>
    <n v="253"/>
    <n v="239"/>
    <n v="2438"/>
    <n v="77"/>
    <n v="2442"/>
    <n v="77"/>
    <n v="2075"/>
    <n v="71"/>
    <n v="0"/>
    <n v="0"/>
    <n v="0"/>
    <n v="0"/>
    <n v="0"/>
    <n v="0"/>
  </r>
  <r>
    <x v="11"/>
    <x v="67"/>
    <s v="ENTIDAD"/>
    <x v="6"/>
    <x v="3"/>
    <x v="3"/>
    <x v="26"/>
    <n v="15485"/>
    <n v="14964"/>
    <n v="30449"/>
    <n v="4331"/>
    <n v="4439"/>
    <n v="8770"/>
    <n v="687"/>
    <n v="793"/>
    <n v="1480"/>
    <n v="816"/>
    <n v="60"/>
    <n v="888"/>
    <n v="854"/>
    <n v="10602"/>
    <n v="282"/>
    <n v="10248"/>
    <n v="273"/>
    <n v="9599"/>
    <n v="261"/>
    <n v="0"/>
    <n v="0"/>
    <n v="0"/>
    <n v="0"/>
    <n v="0"/>
    <n v="0"/>
  </r>
  <r>
    <x v="11"/>
    <x v="67"/>
    <s v="ENTIDAD"/>
    <x v="6"/>
    <x v="3"/>
    <x v="3"/>
    <x v="35"/>
    <n v="485"/>
    <n v="518"/>
    <n v="1003"/>
    <n v="134"/>
    <n v="166"/>
    <n v="300"/>
    <n v="19"/>
    <n v="35"/>
    <n v="54"/>
    <n v="27"/>
    <n v="2"/>
    <n v="27"/>
    <n v="27"/>
    <n v="347"/>
    <n v="9"/>
    <n v="339"/>
    <n v="9"/>
    <n v="317"/>
    <n v="9"/>
    <n v="0"/>
    <n v="0"/>
    <n v="0"/>
    <n v="0"/>
    <n v="0"/>
    <n v="0"/>
  </r>
  <r>
    <x v="11"/>
    <x v="67"/>
    <s v="ENTIDAD"/>
    <x v="6"/>
    <x v="3"/>
    <x v="3"/>
    <x v="10"/>
    <n v="4672"/>
    <n v="4401"/>
    <n v="9073"/>
    <n v="1276"/>
    <n v="1179"/>
    <n v="2455"/>
    <n v="324"/>
    <n v="237"/>
    <n v="561"/>
    <n v="637"/>
    <n v="156"/>
    <n v="639"/>
    <n v="581"/>
    <n v="3286"/>
    <n v="220"/>
    <n v="3010"/>
    <n v="212"/>
    <n v="2777"/>
    <n v="205"/>
    <n v="0"/>
    <n v="0"/>
    <n v="0"/>
    <n v="0"/>
    <n v="0"/>
    <n v="0"/>
  </r>
  <r>
    <x v="11"/>
    <x v="67"/>
    <s v="ENTIDAD"/>
    <x v="6"/>
    <x v="3"/>
    <x v="1"/>
    <x v="11"/>
    <n v="693"/>
    <n v="754"/>
    <n v="1447"/>
    <n v="91"/>
    <n v="122"/>
    <n v="213"/>
    <n v="69"/>
    <n v="83"/>
    <n v="152"/>
    <n v="368"/>
    <n v="148"/>
    <n v="148"/>
    <n v="148"/>
    <n v="574"/>
    <n v="132"/>
    <n v="530"/>
    <n v="128"/>
    <n v="343"/>
    <n v="108"/>
    <n v="0"/>
    <n v="0"/>
    <n v="0"/>
    <n v="0"/>
    <n v="0"/>
    <n v="0"/>
  </r>
  <r>
    <x v="11"/>
    <x v="67"/>
    <s v="ENTIDAD"/>
    <x v="6"/>
    <x v="3"/>
    <x v="0"/>
    <x v="12"/>
    <n v="29293"/>
    <n v="29443"/>
    <n v="58736"/>
    <n v="7824"/>
    <n v="8462"/>
    <n v="16286"/>
    <n v="1390"/>
    <n v="1500"/>
    <n v="2890"/>
    <n v="1594"/>
    <n v="134"/>
    <n v="1818"/>
    <n v="1719"/>
    <n v="20886"/>
    <n v="533"/>
    <n v="19697"/>
    <n v="537"/>
    <n v="18153"/>
    <n v="524"/>
    <n v="0"/>
    <n v="0"/>
    <n v="0"/>
    <n v="0"/>
    <n v="0"/>
    <n v="0"/>
  </r>
  <r>
    <x v="11"/>
    <x v="67"/>
    <s v="ENTIDAD"/>
    <x v="6"/>
    <x v="3"/>
    <x v="0"/>
    <x v="33"/>
    <n v="80"/>
    <n v="64"/>
    <n v="144"/>
    <n v="33"/>
    <n v="16"/>
    <n v="49"/>
    <n v="9"/>
    <n v="21"/>
    <n v="30"/>
    <n v="11"/>
    <n v="3"/>
    <n v="14"/>
    <n v="11"/>
    <n v="43"/>
    <n v="3"/>
    <n v="49"/>
    <n v="4"/>
    <n v="52"/>
    <n v="4"/>
    <n v="0"/>
    <n v="0"/>
    <n v="0"/>
    <n v="0"/>
    <n v="0"/>
    <n v="0"/>
  </r>
  <r>
    <x v="11"/>
    <x v="67"/>
    <s v="ENTIDAD"/>
    <x v="6"/>
    <x v="3"/>
    <x v="0"/>
    <x v="27"/>
    <n v="2498"/>
    <n v="2304"/>
    <n v="4802"/>
    <n v="682"/>
    <n v="630"/>
    <n v="1312"/>
    <n v="150"/>
    <n v="95"/>
    <n v="245"/>
    <n v="156"/>
    <n v="19"/>
    <n v="199"/>
    <n v="185"/>
    <n v="1735"/>
    <n v="53"/>
    <n v="1607"/>
    <n v="53"/>
    <n v="1460"/>
    <n v="50"/>
    <n v="0"/>
    <n v="0"/>
    <n v="0"/>
    <n v="0"/>
    <n v="0"/>
    <n v="0"/>
  </r>
  <r>
    <x v="11"/>
    <x v="67"/>
    <s v="ENTIDAD"/>
    <x v="6"/>
    <x v="3"/>
    <x v="0"/>
    <x v="34"/>
    <n v="619"/>
    <n v="523"/>
    <n v="1142"/>
    <n v="159"/>
    <n v="161"/>
    <n v="320"/>
    <n v="25"/>
    <n v="25"/>
    <n v="50"/>
    <n v="37"/>
    <n v="4"/>
    <n v="48"/>
    <n v="45"/>
    <n v="396"/>
    <n v="12"/>
    <n v="395"/>
    <n v="13"/>
    <n v="351"/>
    <n v="12"/>
    <n v="0"/>
    <n v="0"/>
    <n v="0"/>
    <n v="0"/>
    <n v="0"/>
    <n v="0"/>
  </r>
  <r>
    <x v="11"/>
    <x v="67"/>
    <s v="ENTIDAD"/>
    <x v="6"/>
    <x v="3"/>
    <x v="0"/>
    <x v="22"/>
    <n v="29950"/>
    <n v="29572"/>
    <n v="59522"/>
    <n v="8013"/>
    <n v="8600"/>
    <n v="16613"/>
    <n v="1397"/>
    <n v="1520"/>
    <n v="2917"/>
    <n v="1451"/>
    <n v="103"/>
    <n v="1614"/>
    <n v="1537"/>
    <n v="21204"/>
    <n v="489"/>
    <n v="20052"/>
    <n v="490"/>
    <n v="18266"/>
    <n v="472"/>
    <n v="0"/>
    <n v="0"/>
    <n v="0"/>
    <n v="0"/>
    <n v="0"/>
    <n v="0"/>
  </r>
  <r>
    <x v="11"/>
    <x v="67"/>
    <s v="ENTIDAD"/>
    <x v="6"/>
    <x v="3"/>
    <x v="0"/>
    <x v="13"/>
    <n v="3778"/>
    <n v="3645"/>
    <n v="7423"/>
    <n v="861"/>
    <n v="922"/>
    <n v="1783"/>
    <n v="274"/>
    <n v="196"/>
    <n v="470"/>
    <n v="668"/>
    <n v="198"/>
    <n v="529"/>
    <n v="471"/>
    <n v="2885"/>
    <n v="225"/>
    <n v="2503"/>
    <n v="227"/>
    <n v="2035"/>
    <n v="216"/>
    <n v="0"/>
    <n v="0"/>
    <n v="0"/>
    <n v="0"/>
    <n v="0"/>
    <n v="0"/>
  </r>
  <r>
    <x v="11"/>
    <x v="67"/>
    <s v="ENTIDAD"/>
    <x v="6"/>
    <x v="3"/>
    <x v="2"/>
    <x v="23"/>
    <n v="6044"/>
    <n v="5986"/>
    <n v="12030"/>
    <n v="1725"/>
    <n v="1757"/>
    <n v="3482"/>
    <n v="517"/>
    <n v="797"/>
    <n v="1314"/>
    <n v="511"/>
    <n v="111"/>
    <n v="629"/>
    <n v="566"/>
    <n v="4235"/>
    <n v="177"/>
    <n v="4023"/>
    <n v="173"/>
    <n v="3772"/>
    <n v="161"/>
    <n v="0"/>
    <n v="0"/>
    <n v="0"/>
    <n v="0"/>
    <n v="0"/>
    <n v="0"/>
  </r>
  <r>
    <x v="11"/>
    <x v="67"/>
    <s v="ENTIDAD"/>
    <x v="6"/>
    <x v="3"/>
    <x v="2"/>
    <x v="24"/>
    <n v="50"/>
    <n v="44"/>
    <n v="94"/>
    <n v="16"/>
    <n v="16"/>
    <n v="32"/>
    <n v="6"/>
    <n v="9"/>
    <n v="15"/>
    <n v="3"/>
    <n v="1"/>
    <n v="3"/>
    <n v="3"/>
    <n v="30"/>
    <n v="1"/>
    <n v="32"/>
    <n v="1"/>
    <n v="32"/>
    <n v="1"/>
    <n v="0"/>
    <n v="0"/>
    <n v="0"/>
    <n v="0"/>
    <n v="0"/>
    <n v="0"/>
  </r>
  <r>
    <x v="11"/>
    <x v="67"/>
    <s v="ENTIDAD"/>
    <x v="6"/>
    <x v="3"/>
    <x v="2"/>
    <x v="25"/>
    <n v="100"/>
    <n v="315"/>
    <n v="415"/>
    <n v="23"/>
    <n v="84"/>
    <n v="107"/>
    <n v="20"/>
    <n v="18"/>
    <n v="38"/>
    <n v="17"/>
    <n v="4"/>
    <n v="17"/>
    <n v="17"/>
    <n v="136"/>
    <n v="5"/>
    <n v="139"/>
    <n v="6"/>
    <n v="140"/>
    <n v="6"/>
    <n v="0"/>
    <n v="0"/>
    <n v="0"/>
    <n v="0"/>
    <n v="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82">
  <r>
    <x v="0"/>
    <x v="0"/>
    <x v="0"/>
    <n v="6149"/>
    <n v="6104"/>
    <n v="6264"/>
    <n v="6147"/>
    <n v="6173"/>
    <n v="5925"/>
    <n v="5440"/>
    <n v="5669"/>
    <n v="4598"/>
    <n v="4960"/>
    <n v="17877"/>
    <n v="17741"/>
    <n v="35618"/>
  </r>
  <r>
    <x v="0"/>
    <x v="0"/>
    <x v="1"/>
    <n v="5709"/>
    <n v="5759"/>
    <n v="5766"/>
    <n v="5786"/>
    <n v="5984"/>
    <n v="5872"/>
    <n v="5493"/>
    <n v="5492"/>
    <n v="5040"/>
    <n v="5225"/>
    <n v="17243"/>
    <n v="17150"/>
    <n v="34393"/>
  </r>
  <r>
    <x v="0"/>
    <x v="0"/>
    <x v="2"/>
    <n v="5996"/>
    <n v="5850"/>
    <n v="6143"/>
    <n v="5919"/>
    <n v="5490"/>
    <n v="5622"/>
    <n v="5488"/>
    <n v="5575"/>
    <n v="5050"/>
    <n v="5208"/>
    <n v="17121"/>
    <n v="17116"/>
    <n v="34237"/>
  </r>
  <r>
    <x v="0"/>
    <x v="0"/>
    <x v="3"/>
    <n v="6108"/>
    <n v="6176"/>
    <n v="6263"/>
    <n v="6247"/>
    <n v="5698"/>
    <n v="5679"/>
    <n v="5043"/>
    <n v="5354"/>
    <n v="4554"/>
    <n v="5025"/>
    <n v="17004"/>
    <n v="17280"/>
    <n v="34284"/>
  </r>
  <r>
    <x v="0"/>
    <x v="0"/>
    <x v="4"/>
    <n v="6445"/>
    <n v="6426"/>
    <n v="6647"/>
    <n v="6512"/>
    <n v="5880"/>
    <n v="6008"/>
    <n v="5149"/>
    <n v="5408"/>
    <n v="4751"/>
    <n v="5105"/>
    <n v="17676"/>
    <n v="17928"/>
    <n v="35604"/>
  </r>
  <r>
    <x v="0"/>
    <x v="0"/>
    <x v="5"/>
    <n v="6465"/>
    <n v="6199"/>
    <n v="6675"/>
    <n v="6298"/>
    <n v="6259"/>
    <n v="6318"/>
    <n v="5437"/>
    <n v="5665"/>
    <n v="4991"/>
    <n v="5388"/>
    <n v="18371"/>
    <n v="18281"/>
    <n v="36652"/>
  </r>
  <r>
    <x v="0"/>
    <x v="0"/>
    <x v="6"/>
    <n v="6419"/>
    <n v="6160"/>
    <n v="6651"/>
    <n v="6238"/>
    <n v="6270"/>
    <n v="6076"/>
    <n v="5751"/>
    <n v="5990"/>
    <n v="5281"/>
    <n v="5675"/>
    <n v="18672"/>
    <n v="18304"/>
    <n v="36976"/>
  </r>
  <r>
    <x v="0"/>
    <x v="0"/>
    <x v="7"/>
    <n v="6512"/>
    <n v="6364"/>
    <n v="6870"/>
    <n v="6493"/>
    <n v="6372"/>
    <n v="6115"/>
    <n v="5693"/>
    <n v="5723"/>
    <n v="5252"/>
    <n v="5435"/>
    <n v="18935"/>
    <n v="18331"/>
    <n v="37266"/>
  </r>
  <r>
    <x v="0"/>
    <x v="0"/>
    <x v="8"/>
    <n v="6565"/>
    <n v="6114"/>
    <n v="6809"/>
    <n v="6231"/>
    <n v="6410"/>
    <n v="6280"/>
    <n v="5865"/>
    <n v="5809"/>
    <n v="5411"/>
    <n v="5517"/>
    <n v="19084"/>
    <n v="18320"/>
    <n v="37404"/>
  </r>
  <r>
    <x v="0"/>
    <x v="0"/>
    <x v="9"/>
    <n v="6598"/>
    <n v="5869"/>
    <n v="6862"/>
    <n v="5986"/>
    <n v="6400"/>
    <n v="6044"/>
    <n v="5900"/>
    <n v="5966"/>
    <n v="5443"/>
    <n v="5666"/>
    <n v="19162"/>
    <n v="17996"/>
    <n v="37158"/>
  </r>
  <r>
    <x v="0"/>
    <x v="0"/>
    <x v="10"/>
    <n v="6644"/>
    <n v="5810"/>
    <n v="6910"/>
    <n v="5926"/>
    <n v="6450"/>
    <n v="5806"/>
    <n v="5891"/>
    <n v="5742"/>
    <n v="5435"/>
    <n v="5453"/>
    <n v="19251"/>
    <n v="17474"/>
    <n v="36725"/>
  </r>
  <r>
    <x v="0"/>
    <x v="0"/>
    <x v="11"/>
    <n v="6671"/>
    <n v="5868"/>
    <n v="6938"/>
    <n v="5985"/>
    <n v="6495"/>
    <n v="5748"/>
    <n v="5937"/>
    <n v="5515"/>
    <n v="5477"/>
    <n v="5237"/>
    <n v="19370"/>
    <n v="17248"/>
    <n v="36618"/>
  </r>
  <r>
    <x v="0"/>
    <x v="0"/>
    <x v="12"/>
    <n v="6604"/>
    <n v="5516"/>
    <n v="6868"/>
    <n v="5626"/>
    <n v="6522"/>
    <n v="5805"/>
    <n v="5978"/>
    <n v="5460"/>
    <n v="5515"/>
    <n v="5185"/>
    <n v="19368"/>
    <n v="16891"/>
    <n v="36259"/>
  </r>
  <r>
    <x v="0"/>
    <x v="0"/>
    <x v="13"/>
    <n v="6611"/>
    <n v="5406"/>
    <n v="6908"/>
    <n v="5514"/>
    <n v="6456"/>
    <n v="5457"/>
    <n v="6003"/>
    <n v="5515"/>
    <n v="5538"/>
    <n v="5237"/>
    <n v="19367"/>
    <n v="16486"/>
    <n v="35853"/>
  </r>
  <r>
    <x v="0"/>
    <x v="1"/>
    <x v="0"/>
    <n v="139"/>
    <n v="154"/>
    <n v="150"/>
    <n v="161"/>
    <n v="132"/>
    <n v="151"/>
    <n v="124"/>
    <n v="216"/>
    <n v="110"/>
    <n v="188"/>
    <n v="406"/>
    <n v="528"/>
    <n v="934"/>
  </r>
  <r>
    <x v="0"/>
    <x v="1"/>
    <x v="1"/>
    <n v="118"/>
    <n v="133"/>
    <n v="119"/>
    <n v="134"/>
    <n v="143"/>
    <n v="152"/>
    <n v="117"/>
    <n v="168"/>
    <n v="100"/>
    <n v="121"/>
    <n v="379"/>
    <n v="454"/>
    <n v="833"/>
  </r>
  <r>
    <x v="0"/>
    <x v="1"/>
    <x v="2"/>
    <n v="149"/>
    <n v="153"/>
    <n v="155"/>
    <n v="153"/>
    <n v="111"/>
    <n v="133"/>
    <n v="129"/>
    <n v="147"/>
    <n v="107"/>
    <n v="128"/>
    <n v="395"/>
    <n v="433"/>
    <n v="828"/>
  </r>
  <r>
    <x v="0"/>
    <x v="1"/>
    <x v="3"/>
    <n v="152"/>
    <n v="166"/>
    <n v="156"/>
    <n v="167"/>
    <n v="146"/>
    <n v="142"/>
    <n v="104"/>
    <n v="122"/>
    <n v="97"/>
    <n v="109"/>
    <n v="406"/>
    <n v="431"/>
    <n v="837"/>
  </r>
  <r>
    <x v="0"/>
    <x v="1"/>
    <x v="4"/>
    <n v="164"/>
    <n v="154"/>
    <n v="169"/>
    <n v="157"/>
    <n v="155"/>
    <n v="163"/>
    <n v="141"/>
    <n v="138"/>
    <n v="137"/>
    <n v="132"/>
    <n v="465"/>
    <n v="458"/>
    <n v="923"/>
  </r>
  <r>
    <x v="0"/>
    <x v="1"/>
    <x v="5"/>
    <n v="149"/>
    <n v="179"/>
    <n v="156"/>
    <n v="184"/>
    <n v="164"/>
    <n v="172"/>
    <n v="148"/>
    <n v="153"/>
    <n v="141"/>
    <n v="147"/>
    <n v="468"/>
    <n v="509"/>
    <n v="977"/>
  </r>
  <r>
    <x v="0"/>
    <x v="1"/>
    <x v="6"/>
    <n v="173"/>
    <n v="167"/>
    <n v="179"/>
    <n v="167"/>
    <n v="149"/>
    <n v="176"/>
    <n v="156"/>
    <n v="159"/>
    <n v="153"/>
    <n v="153"/>
    <n v="484"/>
    <n v="502"/>
    <n v="986"/>
  </r>
  <r>
    <x v="0"/>
    <x v="1"/>
    <x v="7"/>
    <n v="167"/>
    <n v="188"/>
    <n v="172"/>
    <n v="189"/>
    <n v="166"/>
    <n v="158"/>
    <n v="137"/>
    <n v="171"/>
    <n v="134"/>
    <n v="166"/>
    <n v="475"/>
    <n v="518"/>
    <n v="993"/>
  </r>
  <r>
    <x v="0"/>
    <x v="1"/>
    <x v="8"/>
    <n v="163"/>
    <n v="182"/>
    <n v="165"/>
    <n v="182"/>
    <n v="162"/>
    <n v="177"/>
    <n v="158"/>
    <n v="159"/>
    <n v="155"/>
    <n v="154"/>
    <n v="485"/>
    <n v="518"/>
    <n v="1003"/>
  </r>
  <r>
    <x v="0"/>
    <x v="1"/>
    <x v="9"/>
    <n v="158"/>
    <n v="173"/>
    <n v="160"/>
    <n v="173"/>
    <n v="155"/>
    <n v="170"/>
    <n v="154"/>
    <n v="178"/>
    <n v="151"/>
    <n v="173"/>
    <n v="469"/>
    <n v="521"/>
    <n v="990"/>
  </r>
  <r>
    <x v="0"/>
    <x v="1"/>
    <x v="10"/>
    <n v="155"/>
    <n v="166"/>
    <n v="157"/>
    <n v="166"/>
    <n v="151"/>
    <n v="162"/>
    <n v="148"/>
    <n v="171"/>
    <n v="145"/>
    <n v="166"/>
    <n v="456"/>
    <n v="499"/>
    <n v="955"/>
  </r>
  <r>
    <x v="0"/>
    <x v="1"/>
    <x v="11"/>
    <n v="153"/>
    <n v="164"/>
    <n v="155"/>
    <n v="164"/>
    <n v="148"/>
    <n v="155"/>
    <n v="144"/>
    <n v="163"/>
    <n v="141"/>
    <n v="158"/>
    <n v="447"/>
    <n v="482"/>
    <n v="929"/>
  </r>
  <r>
    <x v="0"/>
    <x v="1"/>
    <x v="12"/>
    <n v="147"/>
    <n v="157"/>
    <n v="149"/>
    <n v="157"/>
    <n v="146"/>
    <n v="154"/>
    <n v="141"/>
    <n v="156"/>
    <n v="138"/>
    <n v="151"/>
    <n v="436"/>
    <n v="467"/>
    <n v="903"/>
  </r>
  <r>
    <x v="0"/>
    <x v="1"/>
    <x v="13"/>
    <n v="143"/>
    <n v="155"/>
    <n v="145"/>
    <n v="155"/>
    <n v="140"/>
    <n v="147"/>
    <n v="139"/>
    <n v="155"/>
    <n v="136"/>
    <n v="150"/>
    <n v="424"/>
    <n v="457"/>
    <n v="881"/>
  </r>
  <r>
    <x v="0"/>
    <x v="2"/>
    <x v="0"/>
    <n v="1531"/>
    <n v="1433"/>
    <n v="1604"/>
    <n v="1449"/>
    <n v="1358"/>
    <n v="1295"/>
    <n v="1126"/>
    <n v="1201"/>
    <n v="1027"/>
    <n v="1100"/>
    <n v="4088"/>
    <n v="3945"/>
    <n v="8033"/>
  </r>
  <r>
    <x v="0"/>
    <x v="2"/>
    <x v="1"/>
    <n v="1421"/>
    <n v="1389"/>
    <n v="1450"/>
    <n v="1395"/>
    <n v="1466"/>
    <n v="1325"/>
    <n v="1186"/>
    <n v="1160"/>
    <n v="1037"/>
    <n v="1059"/>
    <n v="4102"/>
    <n v="3880"/>
    <n v="7982"/>
  </r>
  <r>
    <x v="0"/>
    <x v="2"/>
    <x v="2"/>
    <n v="1366"/>
    <n v="1316"/>
    <n v="1446"/>
    <n v="1371"/>
    <n v="1358"/>
    <n v="1295"/>
    <n v="1319"/>
    <n v="1244"/>
    <n v="1207"/>
    <n v="1142"/>
    <n v="4123"/>
    <n v="3910"/>
    <n v="8033"/>
  </r>
  <r>
    <x v="0"/>
    <x v="2"/>
    <x v="3"/>
    <n v="1516"/>
    <n v="1307"/>
    <n v="1645"/>
    <n v="1381"/>
    <n v="1394"/>
    <n v="1331"/>
    <n v="1218"/>
    <n v="1230"/>
    <n v="1077"/>
    <n v="1081"/>
    <n v="4257"/>
    <n v="3942"/>
    <n v="8199"/>
  </r>
  <r>
    <x v="0"/>
    <x v="2"/>
    <x v="4"/>
    <n v="1486"/>
    <n v="1499"/>
    <n v="1639"/>
    <n v="1566"/>
    <n v="1517"/>
    <n v="1307"/>
    <n v="1231"/>
    <n v="1211"/>
    <n v="1090"/>
    <n v="1090"/>
    <n v="4387"/>
    <n v="4084"/>
    <n v="8471"/>
  </r>
  <r>
    <x v="0"/>
    <x v="2"/>
    <x v="5"/>
    <n v="1529"/>
    <n v="1428"/>
    <n v="1676"/>
    <n v="1507"/>
    <n v="1530"/>
    <n v="1489"/>
    <n v="1357"/>
    <n v="1195"/>
    <n v="1223"/>
    <n v="1087"/>
    <n v="4563"/>
    <n v="4191"/>
    <n v="8754"/>
  </r>
  <r>
    <x v="0"/>
    <x v="2"/>
    <x v="6"/>
    <n v="1567"/>
    <n v="1538"/>
    <n v="1756"/>
    <n v="1641"/>
    <n v="1615"/>
    <n v="1437"/>
    <n v="1381"/>
    <n v="1340"/>
    <n v="1220"/>
    <n v="1199"/>
    <n v="4752"/>
    <n v="4418"/>
    <n v="9170"/>
  </r>
  <r>
    <x v="0"/>
    <x v="2"/>
    <x v="7"/>
    <n v="1510"/>
    <n v="1456"/>
    <n v="1700"/>
    <n v="1539"/>
    <n v="1558"/>
    <n v="1509"/>
    <n v="1431"/>
    <n v="1318"/>
    <n v="1276"/>
    <n v="1179"/>
    <n v="4689"/>
    <n v="4366"/>
    <n v="9055"/>
  </r>
  <r>
    <x v="0"/>
    <x v="2"/>
    <x v="8"/>
    <n v="1571"/>
    <n v="1431"/>
    <n v="1751"/>
    <n v="1535"/>
    <n v="1550"/>
    <n v="1460"/>
    <n v="1371"/>
    <n v="1406"/>
    <n v="1222"/>
    <n v="1258"/>
    <n v="4672"/>
    <n v="4401"/>
    <n v="9073"/>
  </r>
  <r>
    <x v="0"/>
    <x v="2"/>
    <x v="9"/>
    <n v="1569"/>
    <n v="1374"/>
    <n v="1749"/>
    <n v="1474"/>
    <n v="1597"/>
    <n v="1456"/>
    <n v="1364"/>
    <n v="1343"/>
    <n v="1216"/>
    <n v="1201"/>
    <n v="4710"/>
    <n v="4273"/>
    <n v="8983"/>
  </r>
  <r>
    <x v="0"/>
    <x v="2"/>
    <x v="10"/>
    <n v="1585"/>
    <n v="1360"/>
    <n v="1759"/>
    <n v="1455"/>
    <n v="1592"/>
    <n v="1386"/>
    <n v="1405"/>
    <n v="1340"/>
    <n v="1253"/>
    <n v="1199"/>
    <n v="4756"/>
    <n v="4181"/>
    <n v="8937"/>
  </r>
  <r>
    <x v="0"/>
    <x v="2"/>
    <x v="11"/>
    <n v="1617"/>
    <n v="1374"/>
    <n v="1795"/>
    <n v="1470"/>
    <n v="1601"/>
    <n v="1368"/>
    <n v="1401"/>
    <n v="1275"/>
    <n v="1249"/>
    <n v="1141"/>
    <n v="4797"/>
    <n v="4113"/>
    <n v="8910"/>
  </r>
  <r>
    <x v="0"/>
    <x v="2"/>
    <x v="12"/>
    <n v="1568"/>
    <n v="1292"/>
    <n v="1740"/>
    <n v="1382"/>
    <n v="1633"/>
    <n v="1382"/>
    <n v="1409"/>
    <n v="1259"/>
    <n v="1256"/>
    <n v="1126"/>
    <n v="4782"/>
    <n v="4023"/>
    <n v="8805"/>
  </r>
  <r>
    <x v="0"/>
    <x v="2"/>
    <x v="13"/>
    <n v="1552"/>
    <n v="1279"/>
    <n v="1707"/>
    <n v="1369"/>
    <n v="1583"/>
    <n v="1299"/>
    <n v="1437"/>
    <n v="1271"/>
    <n v="1281"/>
    <n v="1137"/>
    <n v="4727"/>
    <n v="3939"/>
    <n v="8666"/>
  </r>
  <r>
    <x v="0"/>
    <x v="3"/>
    <x v="0"/>
    <n v="7819"/>
    <n v="7691"/>
    <n v="8018"/>
    <n v="7757"/>
    <n v="7663"/>
    <n v="7371"/>
    <n v="6690"/>
    <n v="7086"/>
    <n v="5735"/>
    <n v="6248"/>
    <n v="22371"/>
    <n v="22214"/>
    <n v="44585"/>
  </r>
  <r>
    <x v="0"/>
    <x v="3"/>
    <x v="1"/>
    <n v="7248"/>
    <n v="7281"/>
    <n v="7335"/>
    <n v="7315"/>
    <n v="7593"/>
    <n v="7349"/>
    <n v="6796"/>
    <n v="6820"/>
    <n v="6177"/>
    <n v="6405"/>
    <n v="21724"/>
    <n v="21484"/>
    <n v="43208"/>
  </r>
  <r>
    <x v="0"/>
    <x v="3"/>
    <x v="2"/>
    <n v="7511"/>
    <n v="7319"/>
    <n v="7744"/>
    <n v="7443"/>
    <n v="6959"/>
    <n v="7050"/>
    <n v="6936"/>
    <n v="6966"/>
    <n v="6364"/>
    <n v="6478"/>
    <n v="21639"/>
    <n v="21459"/>
    <n v="43098"/>
  </r>
  <r>
    <x v="0"/>
    <x v="3"/>
    <x v="3"/>
    <n v="7776"/>
    <n v="7649"/>
    <n v="8064"/>
    <n v="7795"/>
    <n v="7238"/>
    <n v="7152"/>
    <n v="6365"/>
    <n v="6706"/>
    <n v="5728"/>
    <n v="6215"/>
    <n v="21667"/>
    <n v="21653"/>
    <n v="43320"/>
  </r>
  <r>
    <x v="0"/>
    <x v="3"/>
    <x v="4"/>
    <n v="8095"/>
    <n v="8079"/>
    <n v="8455"/>
    <n v="8235"/>
    <n v="7552"/>
    <n v="7478"/>
    <n v="6521"/>
    <n v="6757"/>
    <n v="5978"/>
    <n v="6327"/>
    <n v="22528"/>
    <n v="22470"/>
    <n v="44998"/>
  </r>
  <r>
    <x v="0"/>
    <x v="3"/>
    <x v="5"/>
    <n v="8143"/>
    <n v="7806"/>
    <n v="8507"/>
    <n v="7989"/>
    <n v="7953"/>
    <n v="7979"/>
    <n v="6942"/>
    <n v="7013"/>
    <n v="6355"/>
    <n v="6622"/>
    <n v="23402"/>
    <n v="22981"/>
    <n v="46383"/>
  </r>
  <r>
    <x v="0"/>
    <x v="3"/>
    <x v="6"/>
    <n v="8159"/>
    <n v="7865"/>
    <n v="8586"/>
    <n v="8046"/>
    <n v="8034"/>
    <n v="7689"/>
    <n v="7288"/>
    <n v="7489"/>
    <n v="6654"/>
    <n v="7027"/>
    <n v="23908"/>
    <n v="23224"/>
    <n v="47132"/>
  </r>
  <r>
    <x v="0"/>
    <x v="3"/>
    <x v="7"/>
    <n v="8189"/>
    <n v="8008"/>
    <n v="8742"/>
    <n v="8221"/>
    <n v="8096"/>
    <n v="7782"/>
    <n v="7261"/>
    <n v="7212"/>
    <n v="6662"/>
    <n v="6780"/>
    <n v="24099"/>
    <n v="23215"/>
    <n v="47314"/>
  </r>
  <r>
    <x v="0"/>
    <x v="3"/>
    <x v="8"/>
    <n v="8299"/>
    <n v="7727"/>
    <n v="8725"/>
    <n v="7948"/>
    <n v="8122"/>
    <n v="7917"/>
    <n v="7394"/>
    <n v="7374"/>
    <n v="6788"/>
    <n v="6929"/>
    <n v="24241"/>
    <n v="23239"/>
    <n v="47480"/>
  </r>
  <r>
    <x v="0"/>
    <x v="3"/>
    <x v="9"/>
    <n v="8325"/>
    <n v="7416"/>
    <n v="8771"/>
    <n v="7633"/>
    <n v="8152"/>
    <n v="7670"/>
    <n v="7418"/>
    <n v="7487"/>
    <n v="6810"/>
    <n v="7040"/>
    <n v="24341"/>
    <n v="22790"/>
    <n v="47131"/>
  </r>
  <r>
    <x v="0"/>
    <x v="3"/>
    <x v="10"/>
    <n v="8384"/>
    <n v="7336"/>
    <n v="8826"/>
    <n v="7547"/>
    <n v="8193"/>
    <n v="7354"/>
    <n v="7444"/>
    <n v="7253"/>
    <n v="6833"/>
    <n v="6818"/>
    <n v="24463"/>
    <n v="22154"/>
    <n v="46617"/>
  </r>
  <r>
    <x v="0"/>
    <x v="3"/>
    <x v="11"/>
    <n v="8441"/>
    <n v="7406"/>
    <n v="8888"/>
    <n v="7619"/>
    <n v="8244"/>
    <n v="7271"/>
    <n v="7482"/>
    <n v="6953"/>
    <n v="6867"/>
    <n v="6536"/>
    <n v="24614"/>
    <n v="21843"/>
    <n v="46457"/>
  </r>
  <r>
    <x v="0"/>
    <x v="3"/>
    <x v="12"/>
    <n v="8319"/>
    <n v="6965"/>
    <n v="8757"/>
    <n v="7165"/>
    <n v="8301"/>
    <n v="7341"/>
    <n v="7528"/>
    <n v="6875"/>
    <n v="6909"/>
    <n v="6462"/>
    <n v="24586"/>
    <n v="21381"/>
    <n v="45967"/>
  </r>
  <r>
    <x v="0"/>
    <x v="3"/>
    <x v="13"/>
    <n v="8306"/>
    <n v="6840"/>
    <n v="8760"/>
    <n v="7038"/>
    <n v="8179"/>
    <n v="6903"/>
    <n v="7579"/>
    <n v="6941"/>
    <n v="6955"/>
    <n v="6524"/>
    <n v="24518"/>
    <n v="20882"/>
    <n v="45400"/>
  </r>
  <r>
    <x v="1"/>
    <x v="4"/>
    <x v="0"/>
    <m/>
    <m/>
    <m/>
    <m/>
    <m/>
    <m/>
    <m/>
    <m/>
    <m/>
    <m/>
    <m/>
    <m/>
    <n v="0"/>
  </r>
  <r>
    <x v="1"/>
    <x v="4"/>
    <x v="1"/>
    <m/>
    <m/>
    <m/>
    <m/>
    <m/>
    <m/>
    <m/>
    <m/>
    <m/>
    <m/>
    <m/>
    <m/>
    <n v="0"/>
  </r>
  <r>
    <x v="1"/>
    <x v="4"/>
    <x v="2"/>
    <m/>
    <m/>
    <m/>
    <m/>
    <m/>
    <m/>
    <m/>
    <m/>
    <m/>
    <m/>
    <m/>
    <m/>
    <n v="0"/>
  </r>
  <r>
    <x v="1"/>
    <x v="4"/>
    <x v="3"/>
    <m/>
    <m/>
    <m/>
    <m/>
    <m/>
    <m/>
    <m/>
    <m/>
    <m/>
    <m/>
    <m/>
    <m/>
    <n v="0"/>
  </r>
  <r>
    <x v="1"/>
    <x v="4"/>
    <x v="4"/>
    <m/>
    <m/>
    <m/>
    <m/>
    <m/>
    <m/>
    <m/>
    <m/>
    <m/>
    <m/>
    <m/>
    <m/>
    <n v="0"/>
  </r>
  <r>
    <x v="1"/>
    <x v="4"/>
    <x v="5"/>
    <m/>
    <m/>
    <m/>
    <m/>
    <m/>
    <m/>
    <m/>
    <m/>
    <m/>
    <m/>
    <m/>
    <m/>
    <n v="0"/>
  </r>
  <r>
    <x v="1"/>
    <x v="4"/>
    <x v="6"/>
    <m/>
    <m/>
    <m/>
    <m/>
    <m/>
    <m/>
    <m/>
    <m/>
    <n v="62"/>
    <n v="98"/>
    <n v="0"/>
    <n v="0"/>
    <n v="0"/>
  </r>
  <r>
    <x v="1"/>
    <x v="4"/>
    <x v="7"/>
    <n v="295"/>
    <n v="349"/>
    <n v="295"/>
    <n v="349"/>
    <n v="187"/>
    <n v="218"/>
    <n v="105"/>
    <n v="131"/>
    <n v="91"/>
    <n v="122"/>
    <n v="587"/>
    <n v="698"/>
    <n v="1285"/>
  </r>
  <r>
    <x v="1"/>
    <x v="4"/>
    <x v="8"/>
    <n v="287"/>
    <n v="282"/>
    <n v="291"/>
    <n v="283"/>
    <n v="238"/>
    <n v="292"/>
    <n v="164"/>
    <n v="179"/>
    <n v="142"/>
    <n v="167"/>
    <n v="693"/>
    <n v="754"/>
    <n v="1447"/>
  </r>
  <r>
    <x v="1"/>
    <x v="4"/>
    <x v="9"/>
    <n v="281"/>
    <n v="279"/>
    <n v="285"/>
    <n v="280"/>
    <n v="236"/>
    <n v="238"/>
    <n v="209"/>
    <n v="242"/>
    <n v="181"/>
    <n v="225"/>
    <n v="730"/>
    <n v="760"/>
    <n v="1490"/>
  </r>
  <r>
    <x v="1"/>
    <x v="4"/>
    <x v="10"/>
    <n v="284"/>
    <n v="276"/>
    <n v="288"/>
    <n v="277"/>
    <n v="234"/>
    <n v="238"/>
    <n v="210"/>
    <n v="200"/>
    <n v="182"/>
    <n v="186"/>
    <n v="732"/>
    <n v="715"/>
    <n v="1447"/>
  </r>
  <r>
    <x v="1"/>
    <x v="4"/>
    <x v="11"/>
    <n v="281"/>
    <n v="282"/>
    <n v="285"/>
    <n v="283"/>
    <n v="239"/>
    <n v="238"/>
    <n v="211"/>
    <n v="202"/>
    <n v="183"/>
    <n v="188"/>
    <n v="735"/>
    <n v="723"/>
    <n v="1458"/>
  </r>
  <r>
    <x v="1"/>
    <x v="4"/>
    <x v="12"/>
    <n v="275"/>
    <n v="276"/>
    <n v="279"/>
    <n v="277"/>
    <n v="239"/>
    <n v="246"/>
    <n v="217"/>
    <n v="205"/>
    <n v="188"/>
    <n v="191"/>
    <n v="735"/>
    <n v="728"/>
    <n v="1463"/>
  </r>
  <r>
    <x v="1"/>
    <x v="4"/>
    <x v="13"/>
    <n v="270"/>
    <n v="284"/>
    <n v="274"/>
    <n v="285"/>
    <n v="237"/>
    <n v="244"/>
    <n v="220"/>
    <n v="214"/>
    <n v="191"/>
    <n v="199"/>
    <n v="731"/>
    <n v="743"/>
    <n v="1474"/>
  </r>
  <r>
    <x v="2"/>
    <x v="0"/>
    <x v="0"/>
    <n v="9705"/>
    <n v="9432"/>
    <n v="9804"/>
    <n v="9464"/>
    <n v="8910"/>
    <n v="9182"/>
    <n v="7671"/>
    <n v="8225"/>
    <n v="6972"/>
    <n v="7674"/>
    <n v="26385"/>
    <n v="26871"/>
    <n v="53256"/>
  </r>
  <r>
    <x v="2"/>
    <x v="0"/>
    <x v="1"/>
    <n v="9341"/>
    <n v="9237"/>
    <n v="9411"/>
    <n v="9261"/>
    <n v="9158"/>
    <n v="9101"/>
    <n v="7766"/>
    <n v="8504"/>
    <n v="6875"/>
    <n v="7855"/>
    <n v="26335"/>
    <n v="26866"/>
    <n v="53201"/>
  </r>
  <r>
    <x v="2"/>
    <x v="0"/>
    <x v="2"/>
    <n v="9263"/>
    <n v="9133"/>
    <n v="9471"/>
    <n v="9218"/>
    <n v="8661"/>
    <n v="8789"/>
    <n v="8294"/>
    <n v="8482"/>
    <n v="7460"/>
    <n v="7859"/>
    <n v="26426"/>
    <n v="26489"/>
    <n v="52915"/>
  </r>
  <r>
    <x v="2"/>
    <x v="0"/>
    <x v="3"/>
    <n v="9910"/>
    <n v="9952"/>
    <n v="10136"/>
    <n v="10055"/>
    <n v="8789"/>
    <n v="8762"/>
    <n v="7785"/>
    <n v="8217"/>
    <n v="7021"/>
    <n v="7653"/>
    <n v="26710"/>
    <n v="27034"/>
    <n v="53744"/>
  </r>
  <r>
    <x v="2"/>
    <x v="0"/>
    <x v="4"/>
    <n v="10116"/>
    <n v="9978"/>
    <n v="10377"/>
    <n v="10102"/>
    <n v="9276"/>
    <n v="9381"/>
    <n v="7875"/>
    <n v="8089"/>
    <n v="7181"/>
    <n v="7561"/>
    <n v="27528"/>
    <n v="27572"/>
    <n v="55100"/>
  </r>
  <r>
    <x v="2"/>
    <x v="0"/>
    <x v="5"/>
    <n v="10020"/>
    <n v="9960"/>
    <n v="10333"/>
    <n v="10108"/>
    <n v="9728"/>
    <n v="9632"/>
    <n v="8419"/>
    <n v="8756"/>
    <n v="7659"/>
    <n v="8272"/>
    <n v="28480"/>
    <n v="28496"/>
    <n v="56976"/>
  </r>
  <r>
    <x v="2"/>
    <x v="0"/>
    <x v="6"/>
    <n v="10269"/>
    <n v="10225"/>
    <n v="10572"/>
    <n v="10378"/>
    <n v="9545"/>
    <n v="9671"/>
    <n v="8836"/>
    <n v="9089"/>
    <n v="8018"/>
    <n v="8501"/>
    <n v="28953"/>
    <n v="29138"/>
    <n v="58091"/>
  </r>
  <r>
    <x v="2"/>
    <x v="0"/>
    <x v="7"/>
    <n v="10516"/>
    <n v="10081"/>
    <n v="10924"/>
    <n v="10235"/>
    <n v="9740"/>
    <n v="9892"/>
    <n v="8514"/>
    <n v="8989"/>
    <n v="7857"/>
    <n v="8478"/>
    <n v="29178"/>
    <n v="29116"/>
    <n v="58294"/>
  </r>
  <r>
    <x v="2"/>
    <x v="0"/>
    <x v="8"/>
    <n v="10133"/>
    <n v="10316"/>
    <n v="10454"/>
    <n v="10475"/>
    <n v="10002"/>
    <n v="9744"/>
    <n v="8917"/>
    <n v="9288"/>
    <n v="8229"/>
    <n v="8760"/>
    <n v="29373"/>
    <n v="29507"/>
    <n v="58880"/>
  </r>
  <r>
    <x v="2"/>
    <x v="0"/>
    <x v="9"/>
    <n v="9930"/>
    <n v="10110"/>
    <n v="10278"/>
    <n v="10312"/>
    <n v="9618"/>
    <n v="10004"/>
    <n v="9157"/>
    <n v="9149"/>
    <n v="8450"/>
    <n v="8629"/>
    <n v="29053"/>
    <n v="29465"/>
    <n v="58518"/>
  </r>
  <r>
    <x v="2"/>
    <x v="0"/>
    <x v="10"/>
    <n v="9940"/>
    <n v="10346"/>
    <n v="10238"/>
    <n v="10449"/>
    <n v="9353"/>
    <n v="9848"/>
    <n v="8805"/>
    <n v="9393"/>
    <n v="8126"/>
    <n v="8859"/>
    <n v="28396"/>
    <n v="29690"/>
    <n v="58086"/>
  </r>
  <r>
    <x v="2"/>
    <x v="0"/>
    <x v="11"/>
    <n v="9970"/>
    <n v="10656"/>
    <n v="10169"/>
    <n v="10763"/>
    <n v="9317"/>
    <n v="9979"/>
    <n v="8563"/>
    <n v="9247"/>
    <n v="7902"/>
    <n v="8721"/>
    <n v="28049"/>
    <n v="29989"/>
    <n v="58038"/>
  </r>
  <r>
    <x v="2"/>
    <x v="0"/>
    <x v="12"/>
    <n v="9472"/>
    <n v="10443"/>
    <n v="9804"/>
    <n v="10652"/>
    <n v="9254"/>
    <n v="10225"/>
    <n v="8530"/>
    <n v="9370"/>
    <n v="7872"/>
    <n v="8837"/>
    <n v="27588"/>
    <n v="30247"/>
    <n v="57835"/>
  </r>
  <r>
    <x v="2"/>
    <x v="0"/>
    <x v="13"/>
    <n v="9567"/>
    <n v="10965"/>
    <n v="9902"/>
    <n v="11184"/>
    <n v="9020"/>
    <n v="10141"/>
    <n v="8472"/>
    <n v="9601"/>
    <n v="7818"/>
    <n v="9055"/>
    <n v="27394"/>
    <n v="30926"/>
    <n v="58320"/>
  </r>
  <r>
    <x v="2"/>
    <x v="1"/>
    <x v="0"/>
    <n v="10544"/>
    <n v="10385"/>
    <n v="10664"/>
    <n v="10434"/>
    <n v="9698"/>
    <n v="10126"/>
    <n v="8690"/>
    <n v="9117"/>
    <n v="7799"/>
    <n v="8469"/>
    <n v="29052"/>
    <n v="29677"/>
    <n v="58729"/>
  </r>
  <r>
    <x v="2"/>
    <x v="1"/>
    <x v="1"/>
    <n v="10309"/>
    <n v="10070"/>
    <n v="10366"/>
    <n v="10084"/>
    <n v="10194"/>
    <n v="10187"/>
    <n v="8647"/>
    <n v="9397"/>
    <n v="7817"/>
    <n v="8717"/>
    <n v="29207"/>
    <n v="29668"/>
    <n v="58875"/>
  </r>
  <r>
    <x v="2"/>
    <x v="1"/>
    <x v="2"/>
    <n v="10134"/>
    <n v="10070"/>
    <n v="10289"/>
    <n v="10148"/>
    <n v="9543"/>
    <n v="9539"/>
    <n v="9244"/>
    <n v="9477"/>
    <n v="8476"/>
    <n v="8917"/>
    <n v="29076"/>
    <n v="29164"/>
    <n v="58240"/>
  </r>
  <r>
    <x v="2"/>
    <x v="1"/>
    <x v="3"/>
    <n v="10731"/>
    <n v="10565"/>
    <n v="10927"/>
    <n v="10646"/>
    <n v="9543"/>
    <n v="9608"/>
    <n v="8642"/>
    <n v="8929"/>
    <n v="7918"/>
    <n v="8396"/>
    <n v="29112"/>
    <n v="29183"/>
    <n v="58295"/>
  </r>
  <r>
    <x v="2"/>
    <x v="1"/>
    <x v="4"/>
    <n v="11449"/>
    <n v="11039"/>
    <n v="11692"/>
    <n v="11194"/>
    <n v="10052"/>
    <n v="10210"/>
    <n v="8616"/>
    <n v="8899"/>
    <n v="7860"/>
    <n v="8386"/>
    <n v="30360"/>
    <n v="30303"/>
    <n v="60663"/>
  </r>
  <r>
    <x v="2"/>
    <x v="1"/>
    <x v="5"/>
    <n v="11164"/>
    <n v="10719"/>
    <n v="11454"/>
    <n v="10882"/>
    <n v="10890"/>
    <n v="10669"/>
    <n v="8972"/>
    <n v="9517"/>
    <n v="8165"/>
    <n v="8886"/>
    <n v="31316"/>
    <n v="31068"/>
    <n v="62384"/>
  </r>
  <r>
    <x v="2"/>
    <x v="1"/>
    <x v="6"/>
    <n v="11547"/>
    <n v="10902"/>
    <n v="11820"/>
    <n v="11044"/>
    <n v="10610"/>
    <n v="10519"/>
    <n v="9905"/>
    <n v="10029"/>
    <n v="8938"/>
    <n v="9352"/>
    <n v="32335"/>
    <n v="31592"/>
    <n v="63927"/>
  </r>
  <r>
    <x v="2"/>
    <x v="1"/>
    <x v="7"/>
    <n v="11707"/>
    <n v="11349"/>
    <n v="12095"/>
    <n v="11522"/>
    <n v="11024"/>
    <n v="10658"/>
    <n v="9577"/>
    <n v="9874"/>
    <n v="8854"/>
    <n v="9391"/>
    <n v="32696"/>
    <n v="32054"/>
    <n v="64750"/>
  </r>
  <r>
    <x v="2"/>
    <x v="1"/>
    <x v="8"/>
    <n v="11638"/>
    <n v="11305"/>
    <n v="11917"/>
    <n v="11418"/>
    <n v="11104"/>
    <n v="10950"/>
    <n v="10046"/>
    <n v="10031"/>
    <n v="9288"/>
    <n v="9540"/>
    <n v="33067"/>
    <n v="32399"/>
    <n v="65466"/>
  </r>
  <r>
    <x v="2"/>
    <x v="1"/>
    <x v="9"/>
    <n v="11522"/>
    <n v="11294"/>
    <n v="11798"/>
    <n v="11407"/>
    <n v="10941"/>
    <n v="10851"/>
    <n v="10119"/>
    <n v="10306"/>
    <n v="9355"/>
    <n v="9802"/>
    <n v="32858"/>
    <n v="32564"/>
    <n v="65422"/>
  </r>
  <r>
    <x v="2"/>
    <x v="1"/>
    <x v="10"/>
    <n v="11637"/>
    <n v="11283"/>
    <n v="11916"/>
    <n v="11396"/>
    <n v="10831"/>
    <n v="10841"/>
    <n v="9970"/>
    <n v="10213"/>
    <n v="9217"/>
    <n v="9713"/>
    <n v="32717"/>
    <n v="32450"/>
    <n v="65167"/>
  </r>
  <r>
    <x v="2"/>
    <x v="1"/>
    <x v="11"/>
    <n v="11753"/>
    <n v="11509"/>
    <n v="12035"/>
    <n v="11624"/>
    <n v="10940"/>
    <n v="10830"/>
    <n v="9870"/>
    <n v="10203"/>
    <n v="9125"/>
    <n v="9704"/>
    <n v="32845"/>
    <n v="32657"/>
    <n v="65502"/>
  </r>
  <r>
    <x v="2"/>
    <x v="1"/>
    <x v="12"/>
    <n v="11165"/>
    <n v="10934"/>
    <n v="11500"/>
    <n v="11098"/>
    <n v="11193"/>
    <n v="11159"/>
    <n v="9969"/>
    <n v="10193"/>
    <n v="9216"/>
    <n v="9694"/>
    <n v="32662"/>
    <n v="32450"/>
    <n v="65112"/>
  </r>
  <r>
    <x v="2"/>
    <x v="1"/>
    <x v="13"/>
    <n v="11277"/>
    <n v="11153"/>
    <n v="11615"/>
    <n v="11320"/>
    <n v="10695"/>
    <n v="10654"/>
    <n v="10200"/>
    <n v="10503"/>
    <n v="9430"/>
    <n v="9989"/>
    <n v="32510"/>
    <n v="32477"/>
    <n v="64987"/>
  </r>
  <r>
    <x v="2"/>
    <x v="2"/>
    <x v="0"/>
    <n v="899"/>
    <n v="882"/>
    <n v="920"/>
    <n v="894"/>
    <n v="605"/>
    <n v="736"/>
    <n v="541"/>
    <n v="637"/>
    <n v="486"/>
    <n v="588"/>
    <n v="2066"/>
    <n v="2267"/>
    <n v="4333"/>
  </r>
  <r>
    <x v="2"/>
    <x v="2"/>
    <x v="1"/>
    <n v="929"/>
    <n v="922"/>
    <n v="942"/>
    <n v="928"/>
    <n v="789"/>
    <n v="832"/>
    <n v="555"/>
    <n v="654"/>
    <n v="488"/>
    <n v="557"/>
    <n v="2286"/>
    <n v="2414"/>
    <n v="4700"/>
  </r>
  <r>
    <x v="2"/>
    <x v="2"/>
    <x v="2"/>
    <n v="944"/>
    <n v="991"/>
    <n v="976"/>
    <n v="1009"/>
    <n v="758"/>
    <n v="828"/>
    <n v="705"/>
    <n v="759"/>
    <n v="598"/>
    <n v="675"/>
    <n v="2439"/>
    <n v="2596"/>
    <n v="5035"/>
  </r>
  <r>
    <x v="2"/>
    <x v="2"/>
    <x v="3"/>
    <n v="955"/>
    <n v="1020"/>
    <n v="1035"/>
    <n v="1070"/>
    <n v="839"/>
    <n v="942"/>
    <n v="678"/>
    <n v="758"/>
    <n v="582"/>
    <n v="669"/>
    <n v="2552"/>
    <n v="2770"/>
    <n v="5322"/>
  </r>
  <r>
    <x v="2"/>
    <x v="2"/>
    <x v="4"/>
    <n v="1146"/>
    <n v="1136"/>
    <n v="1229"/>
    <n v="1207"/>
    <n v="831"/>
    <n v="935"/>
    <n v="759"/>
    <n v="810"/>
    <n v="664"/>
    <n v="737"/>
    <n v="2819"/>
    <n v="2952"/>
    <n v="5771"/>
  </r>
  <r>
    <x v="2"/>
    <x v="2"/>
    <x v="5"/>
    <n v="1315"/>
    <n v="1267"/>
    <n v="1441"/>
    <n v="1355"/>
    <n v="1034"/>
    <n v="1073"/>
    <n v="717"/>
    <n v="857"/>
    <n v="636"/>
    <n v="791"/>
    <n v="3192"/>
    <n v="3285"/>
    <n v="6477"/>
  </r>
  <r>
    <x v="2"/>
    <x v="2"/>
    <x v="6"/>
    <n v="1304"/>
    <n v="1239"/>
    <n v="1426"/>
    <n v="1329"/>
    <n v="1159"/>
    <n v="1175"/>
    <n v="908"/>
    <n v="961"/>
    <n v="791"/>
    <n v="861"/>
    <n v="3493"/>
    <n v="3465"/>
    <n v="6958"/>
  </r>
  <r>
    <x v="2"/>
    <x v="2"/>
    <x v="7"/>
    <n v="1428"/>
    <n v="1393"/>
    <n v="1553"/>
    <n v="1471"/>
    <n v="1198"/>
    <n v="1165"/>
    <n v="984"/>
    <n v="1067"/>
    <n v="861"/>
    <n v="922"/>
    <n v="3735"/>
    <n v="3703"/>
    <n v="7438"/>
  </r>
  <r>
    <x v="2"/>
    <x v="2"/>
    <x v="8"/>
    <n v="1412"/>
    <n v="1283"/>
    <n v="1528"/>
    <n v="1357"/>
    <n v="1229"/>
    <n v="1274"/>
    <n v="1021"/>
    <n v="1014"/>
    <n v="893"/>
    <n v="876"/>
    <n v="3778"/>
    <n v="3645"/>
    <n v="7423"/>
  </r>
  <r>
    <x v="2"/>
    <x v="2"/>
    <x v="9"/>
    <n v="1384"/>
    <n v="1219"/>
    <n v="1509"/>
    <n v="1292"/>
    <n v="1222"/>
    <n v="1181"/>
    <n v="1057"/>
    <n v="1134"/>
    <n v="925"/>
    <n v="980"/>
    <n v="3788"/>
    <n v="3607"/>
    <n v="7395"/>
  </r>
  <r>
    <x v="2"/>
    <x v="2"/>
    <x v="10"/>
    <n v="1356"/>
    <n v="1158"/>
    <n v="1478"/>
    <n v="1227"/>
    <n v="1268"/>
    <n v="1124"/>
    <n v="1051"/>
    <n v="1051"/>
    <n v="920"/>
    <n v="908"/>
    <n v="3797"/>
    <n v="3402"/>
    <n v="7199"/>
  </r>
  <r>
    <x v="2"/>
    <x v="2"/>
    <x v="11"/>
    <n v="1329"/>
    <n v="1146"/>
    <n v="1435"/>
    <n v="1203"/>
    <n v="1227"/>
    <n v="1055"/>
    <n v="1078"/>
    <n v="989"/>
    <n v="943"/>
    <n v="855"/>
    <n v="3740"/>
    <n v="3247"/>
    <n v="6987"/>
  </r>
  <r>
    <x v="2"/>
    <x v="2"/>
    <x v="12"/>
    <n v="1276"/>
    <n v="1123"/>
    <n v="1378"/>
    <n v="1179"/>
    <n v="1191"/>
    <n v="1035"/>
    <n v="1043"/>
    <n v="928"/>
    <n v="913"/>
    <n v="802"/>
    <n v="3612"/>
    <n v="3142"/>
    <n v="6754"/>
  </r>
  <r>
    <x v="2"/>
    <x v="2"/>
    <x v="13"/>
    <n v="1263"/>
    <n v="1112"/>
    <n v="1364"/>
    <n v="1168"/>
    <n v="1144"/>
    <n v="1014"/>
    <n v="1012"/>
    <n v="911"/>
    <n v="886"/>
    <n v="787"/>
    <n v="3520"/>
    <n v="3093"/>
    <n v="6613"/>
  </r>
  <r>
    <x v="2"/>
    <x v="3"/>
    <x v="0"/>
    <n v="21148"/>
    <n v="20699"/>
    <n v="21388"/>
    <n v="20792"/>
    <n v="19213"/>
    <n v="20044"/>
    <n v="16902"/>
    <n v="17979"/>
    <n v="15257"/>
    <n v="16731"/>
    <n v="57503"/>
    <n v="58815"/>
    <n v="116318"/>
  </r>
  <r>
    <x v="2"/>
    <x v="3"/>
    <x v="1"/>
    <n v="20579"/>
    <n v="20229"/>
    <n v="20719"/>
    <n v="20273"/>
    <n v="20141"/>
    <n v="20120"/>
    <n v="16968"/>
    <n v="18555"/>
    <n v="15180"/>
    <n v="17129"/>
    <n v="57828"/>
    <n v="58948"/>
    <n v="116776"/>
  </r>
  <r>
    <x v="2"/>
    <x v="3"/>
    <x v="2"/>
    <n v="20341"/>
    <n v="20194"/>
    <n v="20736"/>
    <n v="20375"/>
    <n v="18962"/>
    <n v="19156"/>
    <n v="18243"/>
    <n v="18718"/>
    <n v="16534"/>
    <n v="17451"/>
    <n v="57941"/>
    <n v="58249"/>
    <n v="116190"/>
  </r>
  <r>
    <x v="2"/>
    <x v="3"/>
    <x v="3"/>
    <n v="21596"/>
    <n v="21537"/>
    <n v="22098"/>
    <n v="21771"/>
    <n v="19171"/>
    <n v="19312"/>
    <n v="17105"/>
    <n v="17904"/>
    <n v="15521"/>
    <n v="16718"/>
    <n v="58374"/>
    <n v="58987"/>
    <n v="117361"/>
  </r>
  <r>
    <x v="2"/>
    <x v="3"/>
    <x v="4"/>
    <n v="22711"/>
    <n v="22153"/>
    <n v="23298"/>
    <n v="22503"/>
    <n v="20159"/>
    <n v="20526"/>
    <n v="17250"/>
    <n v="17798"/>
    <n v="15705"/>
    <n v="16684"/>
    <n v="60707"/>
    <n v="60827"/>
    <n v="121534"/>
  </r>
  <r>
    <x v="2"/>
    <x v="3"/>
    <x v="5"/>
    <n v="22499"/>
    <n v="21946"/>
    <n v="23228"/>
    <n v="22345"/>
    <n v="21652"/>
    <n v="21374"/>
    <n v="18108"/>
    <n v="19130"/>
    <n v="16460"/>
    <n v="17949"/>
    <n v="62988"/>
    <n v="62849"/>
    <n v="125837"/>
  </r>
  <r>
    <x v="2"/>
    <x v="3"/>
    <x v="6"/>
    <n v="23120"/>
    <n v="22366"/>
    <n v="23818"/>
    <n v="22751"/>
    <n v="21314"/>
    <n v="21365"/>
    <n v="19649"/>
    <n v="20079"/>
    <n v="17747"/>
    <n v="18714"/>
    <n v="64781"/>
    <n v="64195"/>
    <n v="128976"/>
  </r>
  <r>
    <x v="2"/>
    <x v="3"/>
    <x v="7"/>
    <n v="23651"/>
    <n v="22823"/>
    <n v="24572"/>
    <n v="23228"/>
    <n v="21962"/>
    <n v="21715"/>
    <n v="19075"/>
    <n v="19930"/>
    <n v="17572"/>
    <n v="18791"/>
    <n v="65609"/>
    <n v="64873"/>
    <n v="130482"/>
  </r>
  <r>
    <x v="2"/>
    <x v="3"/>
    <x v="8"/>
    <n v="23183"/>
    <n v="22904"/>
    <n v="23899"/>
    <n v="23250"/>
    <n v="22335"/>
    <n v="21968"/>
    <n v="19984"/>
    <n v="20333"/>
    <n v="18410"/>
    <n v="19176"/>
    <n v="66218"/>
    <n v="65551"/>
    <n v="131769"/>
  </r>
  <r>
    <x v="2"/>
    <x v="3"/>
    <x v="9"/>
    <n v="22836"/>
    <n v="22623"/>
    <n v="23585"/>
    <n v="23011"/>
    <n v="21781"/>
    <n v="22036"/>
    <n v="20333"/>
    <n v="20589"/>
    <n v="18730"/>
    <n v="19411"/>
    <n v="65699"/>
    <n v="65636"/>
    <n v="131335"/>
  </r>
  <r>
    <x v="2"/>
    <x v="3"/>
    <x v="10"/>
    <n v="22933"/>
    <n v="22787"/>
    <n v="23632"/>
    <n v="23072"/>
    <n v="21452"/>
    <n v="21813"/>
    <n v="19826"/>
    <n v="20657"/>
    <n v="18263"/>
    <n v="19480"/>
    <n v="64910"/>
    <n v="65542"/>
    <n v="130452"/>
  </r>
  <r>
    <x v="2"/>
    <x v="3"/>
    <x v="11"/>
    <n v="23052"/>
    <n v="23311"/>
    <n v="23639"/>
    <n v="23590"/>
    <n v="21484"/>
    <n v="21864"/>
    <n v="19511"/>
    <n v="20439"/>
    <n v="17970"/>
    <n v="19280"/>
    <n v="64634"/>
    <n v="65893"/>
    <n v="130527"/>
  </r>
  <r>
    <x v="2"/>
    <x v="3"/>
    <x v="12"/>
    <n v="21913"/>
    <n v="22500"/>
    <n v="22682"/>
    <n v="22929"/>
    <n v="21638"/>
    <n v="22419"/>
    <n v="19542"/>
    <n v="20491"/>
    <n v="18001"/>
    <n v="19333"/>
    <n v="63862"/>
    <n v="65839"/>
    <n v="129701"/>
  </r>
  <r>
    <x v="2"/>
    <x v="3"/>
    <x v="13"/>
    <n v="22107"/>
    <n v="23230"/>
    <n v="22881"/>
    <n v="23672"/>
    <n v="20859"/>
    <n v="21809"/>
    <n v="19684"/>
    <n v="21015"/>
    <n v="18134"/>
    <n v="19831"/>
    <n v="63424"/>
    <n v="66496"/>
    <n v="129920"/>
  </r>
  <r>
    <x v="3"/>
    <x v="0"/>
    <x v="0"/>
    <n v="1728"/>
    <n v="1839"/>
    <n v="1742"/>
    <n v="1844"/>
    <n v="1738"/>
    <n v="1758"/>
    <n v="1523"/>
    <n v="1574"/>
    <n v="1395"/>
    <n v="1522"/>
    <n v="5003"/>
    <n v="5176"/>
    <n v="10179"/>
  </r>
  <r>
    <x v="3"/>
    <x v="0"/>
    <x v="1"/>
    <n v="1701"/>
    <n v="1804"/>
    <n v="1707"/>
    <n v="1805"/>
    <n v="1693"/>
    <n v="1803"/>
    <n v="1616"/>
    <n v="1682"/>
    <n v="1550"/>
    <n v="1614"/>
    <n v="5016"/>
    <n v="5290"/>
    <n v="10306"/>
  </r>
  <r>
    <x v="3"/>
    <x v="0"/>
    <x v="2"/>
    <n v="1739"/>
    <n v="1905"/>
    <n v="1762"/>
    <n v="1920"/>
    <n v="1580"/>
    <n v="1708"/>
    <n v="1549"/>
    <n v="1686"/>
    <n v="1485"/>
    <n v="1623"/>
    <n v="4891"/>
    <n v="5314"/>
    <n v="10205"/>
  </r>
  <r>
    <x v="3"/>
    <x v="0"/>
    <x v="3"/>
    <n v="1647"/>
    <n v="1701"/>
    <n v="1663"/>
    <n v="1711"/>
    <n v="1588"/>
    <n v="1742"/>
    <n v="1485"/>
    <n v="1577"/>
    <n v="1449"/>
    <n v="1555"/>
    <n v="4736"/>
    <n v="5030"/>
    <n v="9766"/>
  </r>
  <r>
    <x v="3"/>
    <x v="0"/>
    <x v="4"/>
    <n v="1765"/>
    <n v="1811"/>
    <n v="1807"/>
    <n v="1823"/>
    <n v="1612"/>
    <n v="1665"/>
    <n v="1485"/>
    <n v="1613"/>
    <n v="1442"/>
    <n v="1589"/>
    <n v="4904"/>
    <n v="5101"/>
    <n v="10005"/>
  </r>
  <r>
    <x v="3"/>
    <x v="0"/>
    <x v="5"/>
    <n v="1852"/>
    <n v="1807"/>
    <n v="1888"/>
    <n v="1832"/>
    <n v="1733"/>
    <n v="1794"/>
    <n v="1565"/>
    <n v="1602"/>
    <n v="1534"/>
    <n v="1579"/>
    <n v="5186"/>
    <n v="5228"/>
    <n v="10414"/>
  </r>
  <r>
    <x v="3"/>
    <x v="0"/>
    <x v="6"/>
    <n v="2021"/>
    <n v="2048"/>
    <n v="2062"/>
    <n v="2066"/>
    <n v="1882"/>
    <n v="1847"/>
    <n v="1685"/>
    <n v="1790"/>
    <n v="1670"/>
    <n v="1789"/>
    <n v="5629"/>
    <n v="5703"/>
    <n v="11332"/>
  </r>
  <r>
    <x v="3"/>
    <x v="0"/>
    <x v="7"/>
    <n v="2040"/>
    <n v="1981"/>
    <n v="2073"/>
    <n v="2001"/>
    <n v="1957"/>
    <n v="2005"/>
    <n v="1770"/>
    <n v="1780"/>
    <n v="1725"/>
    <n v="1757"/>
    <n v="5800"/>
    <n v="5786"/>
    <n v="11586"/>
  </r>
  <r>
    <x v="3"/>
    <x v="0"/>
    <x v="8"/>
    <n v="2130"/>
    <n v="2044"/>
    <n v="2171"/>
    <n v="2064"/>
    <n v="2022"/>
    <n v="2001"/>
    <n v="1851"/>
    <n v="1921"/>
    <n v="1804"/>
    <n v="1896"/>
    <n v="6044"/>
    <n v="5986"/>
    <n v="12030"/>
  </r>
  <r>
    <x v="3"/>
    <x v="0"/>
    <x v="9"/>
    <n v="2173"/>
    <n v="2024"/>
    <n v="2215"/>
    <n v="2044"/>
    <n v="2118"/>
    <n v="2064"/>
    <n v="1912"/>
    <n v="1917"/>
    <n v="1863"/>
    <n v="1892"/>
    <n v="6245"/>
    <n v="6025"/>
    <n v="12270"/>
  </r>
  <r>
    <x v="3"/>
    <x v="0"/>
    <x v="10"/>
    <n v="2195"/>
    <n v="2064"/>
    <n v="2237"/>
    <n v="2084"/>
    <n v="2161"/>
    <n v="2044"/>
    <n v="2003"/>
    <n v="1978"/>
    <n v="1952"/>
    <n v="1952"/>
    <n v="6401"/>
    <n v="6106"/>
    <n v="12507"/>
  </r>
  <r>
    <x v="3"/>
    <x v="0"/>
    <x v="11"/>
    <n v="2217"/>
    <n v="2105"/>
    <n v="2260"/>
    <n v="2126"/>
    <n v="2182"/>
    <n v="2084"/>
    <n v="2044"/>
    <n v="1958"/>
    <n v="1992"/>
    <n v="1933"/>
    <n v="6486"/>
    <n v="6168"/>
    <n v="12654"/>
  </r>
  <r>
    <x v="3"/>
    <x v="0"/>
    <x v="12"/>
    <n v="2239"/>
    <n v="2147"/>
    <n v="2282"/>
    <n v="2166"/>
    <n v="2204"/>
    <n v="2126"/>
    <n v="2064"/>
    <n v="1997"/>
    <n v="2012"/>
    <n v="1971"/>
    <n v="6550"/>
    <n v="6289"/>
    <n v="12839"/>
  </r>
  <r>
    <x v="3"/>
    <x v="0"/>
    <x v="13"/>
    <n v="2284"/>
    <n v="2190"/>
    <n v="2327"/>
    <n v="2210"/>
    <n v="2226"/>
    <n v="2166"/>
    <n v="2085"/>
    <n v="2037"/>
    <n v="2032"/>
    <n v="2011"/>
    <n v="6638"/>
    <n v="6413"/>
    <n v="13051"/>
  </r>
  <r>
    <x v="3"/>
    <x v="1"/>
    <x v="0"/>
    <n v="86"/>
    <n v="142"/>
    <n v="93"/>
    <n v="147"/>
    <n v="94"/>
    <n v="157"/>
    <n v="73"/>
    <n v="153"/>
    <n v="60"/>
    <n v="150"/>
    <n v="260"/>
    <n v="457"/>
    <n v="717"/>
  </r>
  <r>
    <x v="3"/>
    <x v="1"/>
    <x v="1"/>
    <n v="56"/>
    <n v="134"/>
    <n v="61"/>
    <n v="135"/>
    <n v="87"/>
    <n v="128"/>
    <n v="87"/>
    <n v="152"/>
    <n v="73"/>
    <n v="134"/>
    <n v="235"/>
    <n v="415"/>
    <n v="650"/>
  </r>
  <r>
    <x v="3"/>
    <x v="1"/>
    <x v="2"/>
    <n v="48"/>
    <n v="99"/>
    <n v="49"/>
    <n v="106"/>
    <n v="49"/>
    <n v="123"/>
    <n v="73"/>
    <n v="96"/>
    <n v="69"/>
    <n v="93"/>
    <n v="171"/>
    <n v="325"/>
    <n v="496"/>
  </r>
  <r>
    <x v="3"/>
    <x v="1"/>
    <x v="3"/>
    <n v="47"/>
    <n v="119"/>
    <n v="51"/>
    <n v="122"/>
    <n v="50"/>
    <n v="109"/>
    <n v="42"/>
    <n v="117"/>
    <n v="39"/>
    <n v="110"/>
    <n v="143"/>
    <n v="348"/>
    <n v="491"/>
  </r>
  <r>
    <x v="3"/>
    <x v="1"/>
    <x v="4"/>
    <n v="49"/>
    <n v="114"/>
    <n v="53"/>
    <n v="119"/>
    <n v="51"/>
    <n v="114"/>
    <n v="54"/>
    <n v="93"/>
    <n v="48"/>
    <n v="95"/>
    <n v="158"/>
    <n v="326"/>
    <n v="484"/>
  </r>
  <r>
    <x v="3"/>
    <x v="1"/>
    <x v="5"/>
    <n v="52"/>
    <n v="122"/>
    <n v="56"/>
    <n v="125"/>
    <n v="48"/>
    <n v="106"/>
    <n v="57"/>
    <n v="113"/>
    <n v="53"/>
    <n v="107"/>
    <n v="161"/>
    <n v="344"/>
    <n v="505"/>
  </r>
  <r>
    <x v="3"/>
    <x v="1"/>
    <x v="6"/>
    <n v="61"/>
    <n v="136"/>
    <n v="63"/>
    <n v="141"/>
    <n v="52"/>
    <n v="123"/>
    <n v="42"/>
    <n v="88"/>
    <n v="38"/>
    <n v="79"/>
    <n v="157"/>
    <n v="352"/>
    <n v="509"/>
  </r>
  <r>
    <x v="3"/>
    <x v="1"/>
    <x v="7"/>
    <n v="52"/>
    <n v="119"/>
    <n v="55"/>
    <n v="121"/>
    <n v="57"/>
    <n v="130"/>
    <n v="39"/>
    <n v="105"/>
    <n v="39"/>
    <n v="100"/>
    <n v="151"/>
    <n v="356"/>
    <n v="507"/>
  </r>
  <r>
    <x v="3"/>
    <x v="1"/>
    <x v="8"/>
    <n v="39"/>
    <n v="120"/>
    <n v="44"/>
    <n v="122"/>
    <n v="50"/>
    <n v="121"/>
    <n v="56"/>
    <n v="116"/>
    <n v="56"/>
    <n v="110"/>
    <n v="150"/>
    <n v="359"/>
    <n v="509"/>
  </r>
  <r>
    <x v="3"/>
    <x v="1"/>
    <x v="9"/>
    <n v="39"/>
    <n v="119"/>
    <n v="44"/>
    <n v="121"/>
    <n v="40"/>
    <n v="122"/>
    <n v="49"/>
    <n v="108"/>
    <n v="49"/>
    <n v="103"/>
    <n v="133"/>
    <n v="351"/>
    <n v="484"/>
  </r>
  <r>
    <x v="3"/>
    <x v="1"/>
    <x v="10"/>
    <n v="40"/>
    <n v="118"/>
    <n v="45"/>
    <n v="120"/>
    <n v="40"/>
    <n v="121"/>
    <n v="39"/>
    <n v="109"/>
    <n v="39"/>
    <n v="104"/>
    <n v="124"/>
    <n v="350"/>
    <n v="474"/>
  </r>
  <r>
    <x v="3"/>
    <x v="1"/>
    <x v="11"/>
    <n v="41"/>
    <n v="117"/>
    <n v="46"/>
    <n v="119"/>
    <n v="41"/>
    <n v="120"/>
    <n v="39"/>
    <n v="108"/>
    <n v="39"/>
    <n v="103"/>
    <n v="126"/>
    <n v="347"/>
    <n v="473"/>
  </r>
  <r>
    <x v="3"/>
    <x v="1"/>
    <x v="12"/>
    <n v="37"/>
    <n v="116"/>
    <n v="42"/>
    <n v="118"/>
    <n v="42"/>
    <n v="119"/>
    <n v="40"/>
    <n v="107"/>
    <n v="40"/>
    <n v="102"/>
    <n v="124"/>
    <n v="344"/>
    <n v="468"/>
  </r>
  <r>
    <x v="3"/>
    <x v="1"/>
    <x v="13"/>
    <n v="33"/>
    <n v="115"/>
    <n v="37"/>
    <n v="117"/>
    <n v="39"/>
    <n v="118"/>
    <n v="41"/>
    <n v="106"/>
    <n v="41"/>
    <n v="101"/>
    <n v="117"/>
    <n v="341"/>
    <n v="458"/>
  </r>
  <r>
    <x v="3"/>
    <x v="3"/>
    <x v="0"/>
    <n v="1814"/>
    <n v="1981"/>
    <n v="1835"/>
    <n v="1991"/>
    <n v="1832"/>
    <n v="1915"/>
    <n v="1596"/>
    <n v="1727"/>
    <n v="1455"/>
    <n v="1672"/>
    <n v="5263"/>
    <n v="5633"/>
    <n v="10896"/>
  </r>
  <r>
    <x v="3"/>
    <x v="3"/>
    <x v="1"/>
    <n v="1757"/>
    <n v="1938"/>
    <n v="1768"/>
    <n v="1940"/>
    <n v="1780"/>
    <n v="1931"/>
    <n v="1703"/>
    <n v="1834"/>
    <n v="1623"/>
    <n v="1748"/>
    <n v="5251"/>
    <n v="5705"/>
    <n v="10956"/>
  </r>
  <r>
    <x v="3"/>
    <x v="3"/>
    <x v="2"/>
    <n v="1787"/>
    <n v="2004"/>
    <n v="1811"/>
    <n v="2026"/>
    <n v="1629"/>
    <n v="1831"/>
    <n v="1622"/>
    <n v="1782"/>
    <n v="1554"/>
    <n v="1716"/>
    <n v="5062"/>
    <n v="5639"/>
    <n v="10701"/>
  </r>
  <r>
    <x v="3"/>
    <x v="3"/>
    <x v="3"/>
    <n v="1694"/>
    <n v="1820"/>
    <n v="1714"/>
    <n v="1833"/>
    <n v="1638"/>
    <n v="1851"/>
    <n v="1527"/>
    <n v="1694"/>
    <n v="1488"/>
    <n v="1665"/>
    <n v="4879"/>
    <n v="5378"/>
    <n v="10257"/>
  </r>
  <r>
    <x v="3"/>
    <x v="3"/>
    <x v="4"/>
    <n v="1814"/>
    <n v="1925"/>
    <n v="1860"/>
    <n v="1942"/>
    <n v="1663"/>
    <n v="1779"/>
    <n v="1539"/>
    <n v="1706"/>
    <n v="1490"/>
    <n v="1684"/>
    <n v="5062"/>
    <n v="5427"/>
    <n v="10489"/>
  </r>
  <r>
    <x v="3"/>
    <x v="3"/>
    <x v="5"/>
    <n v="1904"/>
    <n v="1929"/>
    <n v="1944"/>
    <n v="1957"/>
    <n v="1781"/>
    <n v="1900"/>
    <n v="1622"/>
    <n v="1715"/>
    <n v="1587"/>
    <n v="1686"/>
    <n v="5347"/>
    <n v="5572"/>
    <n v="10919"/>
  </r>
  <r>
    <x v="3"/>
    <x v="3"/>
    <x v="6"/>
    <n v="2082"/>
    <n v="2184"/>
    <n v="2125"/>
    <n v="2207"/>
    <n v="1934"/>
    <n v="1970"/>
    <n v="1727"/>
    <n v="1878"/>
    <n v="1708"/>
    <n v="1868"/>
    <n v="5786"/>
    <n v="6055"/>
    <n v="11841"/>
  </r>
  <r>
    <x v="3"/>
    <x v="3"/>
    <x v="7"/>
    <n v="2092"/>
    <n v="2100"/>
    <n v="2128"/>
    <n v="2122"/>
    <n v="2014"/>
    <n v="2135"/>
    <n v="1809"/>
    <n v="1885"/>
    <n v="1764"/>
    <n v="1857"/>
    <n v="5951"/>
    <n v="6142"/>
    <n v="12093"/>
  </r>
  <r>
    <x v="3"/>
    <x v="3"/>
    <x v="8"/>
    <n v="2169"/>
    <n v="2164"/>
    <n v="2215"/>
    <n v="2186"/>
    <n v="2072"/>
    <n v="2122"/>
    <n v="1907"/>
    <n v="2037"/>
    <n v="1860"/>
    <n v="2006"/>
    <n v="6194"/>
    <n v="6345"/>
    <n v="12539"/>
  </r>
  <r>
    <x v="3"/>
    <x v="3"/>
    <x v="9"/>
    <n v="2212"/>
    <n v="2143"/>
    <n v="2259"/>
    <n v="2165"/>
    <n v="2158"/>
    <n v="2186"/>
    <n v="1961"/>
    <n v="2025"/>
    <n v="1912"/>
    <n v="1995"/>
    <n v="6378"/>
    <n v="6376"/>
    <n v="12754"/>
  </r>
  <r>
    <x v="3"/>
    <x v="3"/>
    <x v="10"/>
    <n v="2235"/>
    <n v="2182"/>
    <n v="2282"/>
    <n v="2204"/>
    <n v="2201"/>
    <n v="2165"/>
    <n v="2042"/>
    <n v="2087"/>
    <n v="1991"/>
    <n v="2056"/>
    <n v="6525"/>
    <n v="6456"/>
    <n v="12981"/>
  </r>
  <r>
    <x v="3"/>
    <x v="3"/>
    <x v="11"/>
    <n v="2258"/>
    <n v="2222"/>
    <n v="2306"/>
    <n v="2245"/>
    <n v="2223"/>
    <n v="2204"/>
    <n v="2083"/>
    <n v="2066"/>
    <n v="2031"/>
    <n v="2036"/>
    <n v="6612"/>
    <n v="6515"/>
    <n v="13127"/>
  </r>
  <r>
    <x v="3"/>
    <x v="3"/>
    <x v="12"/>
    <n v="2276"/>
    <n v="2263"/>
    <n v="2324"/>
    <n v="2284"/>
    <n v="2246"/>
    <n v="2245"/>
    <n v="2104"/>
    <n v="2104"/>
    <n v="2052"/>
    <n v="2073"/>
    <n v="6674"/>
    <n v="6633"/>
    <n v="13307"/>
  </r>
  <r>
    <x v="3"/>
    <x v="3"/>
    <x v="13"/>
    <n v="2317"/>
    <n v="2305"/>
    <n v="2364"/>
    <n v="2327"/>
    <n v="2265"/>
    <n v="2284"/>
    <n v="2126"/>
    <n v="2143"/>
    <n v="2073"/>
    <n v="2112"/>
    <n v="6755"/>
    <n v="6754"/>
    <n v="13509"/>
  </r>
  <r>
    <x v="4"/>
    <x v="3"/>
    <x v="0"/>
    <n v="30781"/>
    <n v="30371"/>
    <n v="31241"/>
    <n v="30540"/>
    <n v="28708"/>
    <n v="29330"/>
    <n v="25188"/>
    <n v="26792"/>
    <n v="22447"/>
    <n v="24651"/>
    <n v="85137"/>
    <n v="86662"/>
    <n v="171799"/>
  </r>
  <r>
    <x v="4"/>
    <x v="3"/>
    <x v="1"/>
    <n v="29584"/>
    <n v="29448"/>
    <n v="29822"/>
    <n v="29528"/>
    <n v="29514"/>
    <n v="29400"/>
    <n v="25467"/>
    <n v="27209"/>
    <n v="22980"/>
    <n v="25282"/>
    <n v="84803"/>
    <n v="86137"/>
    <n v="170940"/>
  </r>
  <r>
    <x v="4"/>
    <x v="3"/>
    <x v="2"/>
    <n v="29639"/>
    <n v="29517"/>
    <n v="30291"/>
    <n v="29844"/>
    <n v="27550"/>
    <n v="28037"/>
    <n v="26801"/>
    <n v="27466"/>
    <n v="24452"/>
    <n v="25645"/>
    <n v="84642"/>
    <n v="85347"/>
    <n v="169989"/>
  </r>
  <r>
    <x v="4"/>
    <x v="3"/>
    <x v="3"/>
    <n v="31066"/>
    <n v="31006"/>
    <n v="31876"/>
    <n v="31399"/>
    <n v="28047"/>
    <n v="28315"/>
    <n v="24997"/>
    <n v="26304"/>
    <n v="22737"/>
    <n v="24598"/>
    <n v="84920"/>
    <n v="86018"/>
    <n v="170938"/>
  </r>
  <r>
    <x v="4"/>
    <x v="3"/>
    <x v="4"/>
    <n v="32620"/>
    <n v="32157"/>
    <n v="33613"/>
    <n v="32680"/>
    <n v="29374"/>
    <n v="29783"/>
    <n v="25310"/>
    <n v="26261"/>
    <n v="23173"/>
    <n v="24695"/>
    <n v="88297"/>
    <n v="88724"/>
    <n v="177021"/>
  </r>
  <r>
    <x v="4"/>
    <x v="3"/>
    <x v="5"/>
    <n v="32546"/>
    <n v="31681"/>
    <n v="33679"/>
    <n v="32291"/>
    <n v="31386"/>
    <n v="31253"/>
    <n v="26672"/>
    <n v="27858"/>
    <n v="24402"/>
    <n v="26257"/>
    <n v="91737"/>
    <n v="91402"/>
    <n v="183139"/>
  </r>
  <r>
    <x v="4"/>
    <x v="3"/>
    <x v="6"/>
    <n v="33361"/>
    <n v="32415"/>
    <n v="34529"/>
    <n v="33004"/>
    <n v="31282"/>
    <n v="31024"/>
    <n v="28664"/>
    <n v="29446"/>
    <n v="26171"/>
    <n v="27707"/>
    <n v="94475"/>
    <n v="93474"/>
    <n v="187949"/>
  </r>
  <r>
    <x v="4"/>
    <x v="3"/>
    <x v="7"/>
    <n v="34227"/>
    <n v="33280"/>
    <n v="35737"/>
    <n v="33920"/>
    <n v="32259"/>
    <n v="31850"/>
    <n v="28250"/>
    <n v="29158"/>
    <n v="26089"/>
    <n v="27550"/>
    <n v="96246"/>
    <n v="94928"/>
    <n v="191174"/>
  </r>
  <r>
    <x v="4"/>
    <x v="3"/>
    <x v="8"/>
    <n v="33938"/>
    <n v="33077"/>
    <n v="35130"/>
    <n v="33667"/>
    <n v="32767"/>
    <n v="32299"/>
    <n v="29449"/>
    <n v="29923"/>
    <n v="27200"/>
    <n v="28278"/>
    <n v="97346"/>
    <n v="95889"/>
    <n v="193235"/>
  </r>
  <r>
    <x v="4"/>
    <x v="3"/>
    <x v="9"/>
    <n v="33654"/>
    <n v="32461"/>
    <n v="34900"/>
    <n v="33089"/>
    <n v="32327"/>
    <n v="32130"/>
    <n v="29921"/>
    <n v="30343"/>
    <n v="27633"/>
    <n v="28671"/>
    <n v="97148"/>
    <n v="95562"/>
    <n v="192710"/>
  </r>
  <r>
    <x v="4"/>
    <x v="3"/>
    <x v="10"/>
    <n v="33836"/>
    <n v="32581"/>
    <n v="35028"/>
    <n v="33100"/>
    <n v="32080"/>
    <n v="31570"/>
    <n v="29522"/>
    <n v="30197"/>
    <n v="27269"/>
    <n v="28540"/>
    <n v="96630"/>
    <n v="94867"/>
    <n v="191497"/>
  </r>
  <r>
    <x v="4"/>
    <x v="3"/>
    <x v="11"/>
    <n v="34032"/>
    <n v="33221"/>
    <n v="35118"/>
    <n v="33737"/>
    <n v="32190"/>
    <n v="31577"/>
    <n v="29287"/>
    <n v="29660"/>
    <n v="27051"/>
    <n v="28040"/>
    <n v="96595"/>
    <n v="94974"/>
    <n v="191569"/>
  </r>
  <r>
    <x v="4"/>
    <x v="3"/>
    <x v="12"/>
    <n v="32783"/>
    <n v="32004"/>
    <n v="34042"/>
    <n v="32655"/>
    <n v="32424"/>
    <n v="32251"/>
    <n v="29391"/>
    <n v="29675"/>
    <n v="27150"/>
    <n v="28059"/>
    <n v="95857"/>
    <n v="94581"/>
    <n v="190438"/>
  </r>
  <r>
    <x v="4"/>
    <x v="3"/>
    <x v="13"/>
    <n v="33000"/>
    <n v="32659"/>
    <n v="34279"/>
    <n v="33322"/>
    <n v="31540"/>
    <n v="31240"/>
    <n v="29609"/>
    <n v="30313"/>
    <n v="27353"/>
    <n v="28666"/>
    <n v="95428"/>
    <n v="94875"/>
    <n v="190303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24">
  <r>
    <x v="0"/>
    <x v="0"/>
    <x v="0"/>
    <n v="30"/>
    <n v="20"/>
    <n v="23"/>
    <n v="32"/>
    <n v="25"/>
    <n v="27"/>
    <n v="78"/>
    <n v="79"/>
    <n v="157"/>
  </r>
  <r>
    <x v="0"/>
    <x v="0"/>
    <x v="1"/>
    <n v="27"/>
    <n v="21"/>
    <n v="30"/>
    <n v="23"/>
    <n v="32"/>
    <n v="22"/>
    <n v="89"/>
    <n v="66"/>
    <n v="155"/>
  </r>
  <r>
    <x v="0"/>
    <x v="0"/>
    <x v="2"/>
    <n v="14"/>
    <n v="16"/>
    <n v="18"/>
    <n v="12"/>
    <n v="14"/>
    <n v="14"/>
    <n v="46"/>
    <n v="42"/>
    <n v="88"/>
  </r>
  <r>
    <x v="0"/>
    <x v="0"/>
    <x v="3"/>
    <n v="15"/>
    <n v="14"/>
    <n v="14"/>
    <n v="16"/>
    <n v="13"/>
    <n v="10"/>
    <n v="42"/>
    <n v="40"/>
    <n v="82"/>
  </r>
  <r>
    <x v="0"/>
    <x v="0"/>
    <x v="4"/>
    <n v="16"/>
    <n v="15"/>
    <n v="15"/>
    <n v="15"/>
    <n v="16"/>
    <n v="15"/>
    <n v="47"/>
    <n v="45"/>
    <n v="92"/>
  </r>
  <r>
    <x v="0"/>
    <x v="0"/>
    <x v="5"/>
    <n v="15"/>
    <n v="15"/>
    <n v="13"/>
    <n v="17"/>
    <n v="11"/>
    <n v="12"/>
    <n v="39"/>
    <n v="44"/>
    <n v="83"/>
  </r>
  <r>
    <x v="0"/>
    <x v="0"/>
    <x v="6"/>
    <n v="15"/>
    <n v="15"/>
    <n v="15"/>
    <n v="15"/>
    <n v="12"/>
    <n v="12"/>
    <n v="42"/>
    <n v="42"/>
    <n v="84"/>
  </r>
  <r>
    <x v="0"/>
    <x v="0"/>
    <x v="7"/>
    <n v="12"/>
    <n v="12"/>
    <n v="13"/>
    <n v="14"/>
    <n v="12"/>
    <n v="12"/>
    <n v="37"/>
    <n v="38"/>
    <n v="75"/>
  </r>
  <r>
    <x v="0"/>
    <x v="0"/>
    <x v="8"/>
    <n v="12"/>
    <n v="13"/>
    <n v="10"/>
    <n v="13"/>
    <n v="16"/>
    <n v="9"/>
    <n v="38"/>
    <n v="35"/>
    <n v="73"/>
  </r>
  <r>
    <x v="0"/>
    <x v="0"/>
    <x v="9"/>
    <n v="12"/>
    <n v="13"/>
    <n v="10"/>
    <n v="14"/>
    <n v="12"/>
    <n v="8"/>
    <n v="34"/>
    <n v="35"/>
    <n v="69"/>
  </r>
  <r>
    <x v="0"/>
    <x v="0"/>
    <x v="10"/>
    <n v="11"/>
    <n v="12"/>
    <n v="10"/>
    <n v="14"/>
    <n v="12"/>
    <n v="9"/>
    <n v="33"/>
    <n v="35"/>
    <n v="68"/>
  </r>
  <r>
    <x v="0"/>
    <x v="0"/>
    <x v="11"/>
    <n v="11"/>
    <n v="12"/>
    <n v="9"/>
    <n v="13"/>
    <n v="12"/>
    <n v="9"/>
    <n v="32"/>
    <n v="34"/>
    <n v="66"/>
  </r>
  <r>
    <x v="0"/>
    <x v="0"/>
    <x v="12"/>
    <n v="10"/>
    <n v="11"/>
    <n v="9"/>
    <n v="13"/>
    <n v="11"/>
    <n v="8"/>
    <n v="30"/>
    <n v="32"/>
    <n v="62"/>
  </r>
  <r>
    <x v="0"/>
    <x v="0"/>
    <x v="13"/>
    <n v="10"/>
    <n v="11"/>
    <n v="8"/>
    <n v="12"/>
    <n v="11"/>
    <n v="8"/>
    <n v="29"/>
    <n v="31"/>
    <n v="60"/>
  </r>
  <r>
    <x v="0"/>
    <x v="1"/>
    <x v="0"/>
    <n v="1301"/>
    <n v="1494"/>
    <n v="6593"/>
    <n v="6400"/>
    <n v="8717"/>
    <n v="8627"/>
    <n v="16611"/>
    <n v="16521"/>
    <n v="33132"/>
  </r>
  <r>
    <x v="0"/>
    <x v="1"/>
    <x v="1"/>
    <n v="1664"/>
    <n v="1762"/>
    <n v="6229"/>
    <n v="6242"/>
    <n v="8621"/>
    <n v="8259"/>
    <n v="16514"/>
    <n v="16263"/>
    <n v="32777"/>
  </r>
  <r>
    <x v="0"/>
    <x v="1"/>
    <x v="2"/>
    <n v="1723"/>
    <n v="1922"/>
    <n v="6155"/>
    <n v="5982"/>
    <n v="7908"/>
    <n v="7746"/>
    <n v="15786"/>
    <n v="15650"/>
    <n v="31436"/>
  </r>
  <r>
    <x v="0"/>
    <x v="1"/>
    <x v="3"/>
    <n v="1985"/>
    <n v="1924"/>
    <n v="5926"/>
    <n v="5888"/>
    <n v="8004"/>
    <n v="7692"/>
    <n v="15915"/>
    <n v="15504"/>
    <n v="31419"/>
  </r>
  <r>
    <x v="0"/>
    <x v="1"/>
    <x v="4"/>
    <n v="2003"/>
    <n v="2135"/>
    <n v="5968"/>
    <n v="5816"/>
    <n v="7777"/>
    <n v="7727"/>
    <n v="15748"/>
    <n v="15678"/>
    <n v="31426"/>
  </r>
  <r>
    <x v="0"/>
    <x v="1"/>
    <x v="5"/>
    <n v="1997"/>
    <n v="2179"/>
    <n v="5876"/>
    <n v="5935"/>
    <n v="7746"/>
    <n v="7514"/>
    <n v="15619"/>
    <n v="15628"/>
    <n v="31247"/>
  </r>
  <r>
    <x v="0"/>
    <x v="1"/>
    <x v="6"/>
    <n v="2098"/>
    <n v="2232"/>
    <n v="5764"/>
    <n v="5809"/>
    <n v="7773"/>
    <n v="7657"/>
    <n v="15635"/>
    <n v="15698"/>
    <n v="31333"/>
  </r>
  <r>
    <x v="0"/>
    <x v="1"/>
    <x v="7"/>
    <n v="2101"/>
    <n v="2255"/>
    <n v="5879"/>
    <n v="5885"/>
    <n v="7625"/>
    <n v="7491"/>
    <n v="15605"/>
    <n v="15631"/>
    <n v="31236"/>
  </r>
  <r>
    <x v="0"/>
    <x v="1"/>
    <x v="8"/>
    <n v="2052"/>
    <n v="2280"/>
    <n v="5685"/>
    <n v="5644"/>
    <n v="7536"/>
    <n v="7370"/>
    <n v="15273"/>
    <n v="15294"/>
    <n v="30567"/>
  </r>
  <r>
    <x v="0"/>
    <x v="1"/>
    <x v="9"/>
    <n v="2058"/>
    <n v="2326"/>
    <n v="5561"/>
    <n v="5723"/>
    <n v="7334"/>
    <n v="7111"/>
    <n v="14953"/>
    <n v="15160"/>
    <n v="30113"/>
  </r>
  <r>
    <x v="0"/>
    <x v="1"/>
    <x v="10"/>
    <n v="2064"/>
    <n v="2373"/>
    <n v="5577"/>
    <n v="5838"/>
    <n v="7174"/>
    <n v="7211"/>
    <n v="14815"/>
    <n v="15422"/>
    <n v="30237"/>
  </r>
  <r>
    <x v="0"/>
    <x v="1"/>
    <x v="11"/>
    <n v="2070"/>
    <n v="2420"/>
    <n v="5573"/>
    <n v="5933"/>
    <n v="7139"/>
    <n v="7298"/>
    <n v="14782"/>
    <n v="15651"/>
    <n v="30433"/>
  </r>
  <r>
    <x v="0"/>
    <x v="1"/>
    <x v="12"/>
    <n v="2076"/>
    <n v="2468"/>
    <n v="5589"/>
    <n v="6050"/>
    <n v="7133"/>
    <n v="7416"/>
    <n v="14798"/>
    <n v="15934"/>
    <n v="30732"/>
  </r>
  <r>
    <x v="0"/>
    <x v="1"/>
    <x v="13"/>
    <n v="2080"/>
    <n v="2493"/>
    <n v="5584"/>
    <n v="6145"/>
    <n v="7154"/>
    <n v="7563"/>
    <n v="14818"/>
    <n v="16201"/>
    <n v="31019"/>
  </r>
  <r>
    <x v="0"/>
    <x v="2"/>
    <x v="0"/>
    <n v="1331"/>
    <n v="1514"/>
    <n v="6616"/>
    <n v="6432"/>
    <n v="8742"/>
    <n v="8654"/>
    <n v="16689"/>
    <n v="16600"/>
    <n v="33289"/>
  </r>
  <r>
    <x v="0"/>
    <x v="2"/>
    <x v="1"/>
    <n v="1691"/>
    <n v="1783"/>
    <n v="6259"/>
    <n v="6265"/>
    <n v="8653"/>
    <n v="8281"/>
    <n v="16603"/>
    <n v="16329"/>
    <n v="32932"/>
  </r>
  <r>
    <x v="0"/>
    <x v="2"/>
    <x v="2"/>
    <n v="1737"/>
    <n v="1938"/>
    <n v="6173"/>
    <n v="5994"/>
    <n v="7922"/>
    <n v="7760"/>
    <n v="15832"/>
    <n v="15692"/>
    <n v="31524"/>
  </r>
  <r>
    <x v="0"/>
    <x v="2"/>
    <x v="3"/>
    <n v="2000"/>
    <n v="1938"/>
    <n v="5940"/>
    <n v="5904"/>
    <n v="8017"/>
    <n v="7702"/>
    <n v="15957"/>
    <n v="15544"/>
    <n v="31501"/>
  </r>
  <r>
    <x v="0"/>
    <x v="2"/>
    <x v="4"/>
    <n v="2019"/>
    <n v="2150"/>
    <n v="5983"/>
    <n v="5831"/>
    <n v="7793"/>
    <n v="7742"/>
    <n v="15795"/>
    <n v="15723"/>
    <n v="31518"/>
  </r>
  <r>
    <x v="0"/>
    <x v="2"/>
    <x v="5"/>
    <n v="2012"/>
    <n v="2194"/>
    <n v="5889"/>
    <n v="5952"/>
    <n v="7757"/>
    <n v="7526"/>
    <n v="15658"/>
    <n v="15672"/>
    <n v="31330"/>
  </r>
  <r>
    <x v="0"/>
    <x v="2"/>
    <x v="6"/>
    <n v="2113"/>
    <n v="2247"/>
    <n v="5779"/>
    <n v="5824"/>
    <n v="7785"/>
    <n v="7669"/>
    <n v="15677"/>
    <n v="15740"/>
    <n v="31417"/>
  </r>
  <r>
    <x v="0"/>
    <x v="2"/>
    <x v="7"/>
    <n v="2113"/>
    <n v="2267"/>
    <n v="5892"/>
    <n v="5899"/>
    <n v="7637"/>
    <n v="7503"/>
    <n v="15642"/>
    <n v="15669"/>
    <n v="31311"/>
  </r>
  <r>
    <x v="0"/>
    <x v="2"/>
    <x v="8"/>
    <n v="2064"/>
    <n v="2293"/>
    <n v="5695"/>
    <n v="5657"/>
    <n v="7552"/>
    <n v="7379"/>
    <n v="15311"/>
    <n v="15329"/>
    <n v="30640"/>
  </r>
  <r>
    <x v="0"/>
    <x v="2"/>
    <x v="9"/>
    <n v="2070"/>
    <n v="2339"/>
    <n v="5571"/>
    <n v="5737"/>
    <n v="7346"/>
    <n v="7119"/>
    <n v="14987"/>
    <n v="15195"/>
    <n v="30182"/>
  </r>
  <r>
    <x v="0"/>
    <x v="2"/>
    <x v="10"/>
    <n v="2075"/>
    <n v="2385"/>
    <n v="5587"/>
    <n v="5852"/>
    <n v="7186"/>
    <n v="7220"/>
    <n v="14848"/>
    <n v="15457"/>
    <n v="30305"/>
  </r>
  <r>
    <x v="0"/>
    <x v="2"/>
    <x v="11"/>
    <n v="2081"/>
    <n v="2432"/>
    <n v="5582"/>
    <n v="5946"/>
    <n v="7151"/>
    <n v="7307"/>
    <n v="14814"/>
    <n v="15685"/>
    <n v="30499"/>
  </r>
  <r>
    <x v="0"/>
    <x v="2"/>
    <x v="12"/>
    <n v="2086"/>
    <n v="2479"/>
    <n v="5598"/>
    <n v="6063"/>
    <n v="7144"/>
    <n v="7424"/>
    <n v="14828"/>
    <n v="15966"/>
    <n v="30794"/>
  </r>
  <r>
    <x v="0"/>
    <x v="2"/>
    <x v="13"/>
    <n v="2090"/>
    <n v="2504"/>
    <n v="5592"/>
    <n v="6157"/>
    <n v="7165"/>
    <n v="7571"/>
    <n v="14847"/>
    <n v="16232"/>
    <n v="31079"/>
  </r>
  <r>
    <x v="1"/>
    <x v="0"/>
    <x v="0"/>
    <n v="22"/>
    <n v="20"/>
    <n v="15"/>
    <n v="16"/>
    <n v="21"/>
    <n v="22"/>
    <n v="58"/>
    <n v="58"/>
    <n v="116"/>
  </r>
  <r>
    <x v="1"/>
    <x v="0"/>
    <x v="1"/>
    <n v="24"/>
    <n v="21"/>
    <n v="24"/>
    <n v="22"/>
    <n v="15"/>
    <n v="16"/>
    <n v="63"/>
    <n v="59"/>
    <n v="122"/>
  </r>
  <r>
    <x v="1"/>
    <x v="0"/>
    <x v="2"/>
    <n v="37"/>
    <n v="48"/>
    <n v="0"/>
    <n v="0"/>
    <n v="0"/>
    <n v="0"/>
    <n v="37"/>
    <n v="48"/>
    <n v="85"/>
  </r>
  <r>
    <x v="1"/>
    <x v="0"/>
    <x v="3"/>
    <m/>
    <m/>
    <m/>
    <m/>
    <m/>
    <m/>
    <m/>
    <m/>
    <n v="0"/>
  </r>
  <r>
    <x v="1"/>
    <x v="0"/>
    <x v="4"/>
    <m/>
    <m/>
    <m/>
    <m/>
    <m/>
    <m/>
    <m/>
    <m/>
    <n v="0"/>
  </r>
  <r>
    <x v="1"/>
    <x v="0"/>
    <x v="5"/>
    <m/>
    <m/>
    <m/>
    <m/>
    <m/>
    <m/>
    <m/>
    <m/>
    <n v="0"/>
  </r>
  <r>
    <x v="1"/>
    <x v="0"/>
    <x v="6"/>
    <m/>
    <m/>
    <m/>
    <m/>
    <m/>
    <m/>
    <m/>
    <m/>
    <n v="0"/>
  </r>
  <r>
    <x v="1"/>
    <x v="0"/>
    <x v="7"/>
    <m/>
    <m/>
    <m/>
    <m/>
    <m/>
    <m/>
    <m/>
    <m/>
    <n v="0"/>
  </r>
  <r>
    <x v="1"/>
    <x v="0"/>
    <x v="8"/>
    <m/>
    <m/>
    <m/>
    <m/>
    <m/>
    <m/>
    <m/>
    <m/>
    <n v="0"/>
  </r>
  <r>
    <x v="1"/>
    <x v="0"/>
    <x v="9"/>
    <m/>
    <m/>
    <m/>
    <m/>
    <m/>
    <m/>
    <m/>
    <m/>
    <n v="0"/>
  </r>
  <r>
    <x v="1"/>
    <x v="0"/>
    <x v="10"/>
    <m/>
    <m/>
    <m/>
    <m/>
    <m/>
    <m/>
    <m/>
    <m/>
    <n v="0"/>
  </r>
  <r>
    <x v="1"/>
    <x v="0"/>
    <x v="11"/>
    <m/>
    <m/>
    <m/>
    <m/>
    <m/>
    <m/>
    <m/>
    <m/>
    <n v="0"/>
  </r>
  <r>
    <x v="1"/>
    <x v="0"/>
    <x v="12"/>
    <m/>
    <m/>
    <m/>
    <m/>
    <m/>
    <m/>
    <m/>
    <m/>
    <n v="0"/>
  </r>
  <r>
    <x v="1"/>
    <x v="0"/>
    <x v="13"/>
    <m/>
    <m/>
    <m/>
    <m/>
    <m/>
    <m/>
    <m/>
    <m/>
    <n v="0"/>
  </r>
  <r>
    <x v="1"/>
    <x v="3"/>
    <x v="0"/>
    <m/>
    <m/>
    <m/>
    <m/>
    <n v="1962"/>
    <n v="2056"/>
    <n v="1962"/>
    <n v="2056"/>
    <n v="4018"/>
  </r>
  <r>
    <x v="1"/>
    <x v="3"/>
    <x v="1"/>
    <m/>
    <m/>
    <m/>
    <m/>
    <n v="1969"/>
    <n v="1960"/>
    <n v="1969"/>
    <n v="1960"/>
    <n v="3929"/>
  </r>
  <r>
    <x v="1"/>
    <x v="3"/>
    <x v="2"/>
    <m/>
    <m/>
    <m/>
    <m/>
    <n v="2119"/>
    <n v="1923"/>
    <n v="2119"/>
    <n v="1923"/>
    <n v="4042"/>
  </r>
  <r>
    <x v="1"/>
    <x v="3"/>
    <x v="3"/>
    <m/>
    <m/>
    <m/>
    <m/>
    <n v="2063"/>
    <n v="2004"/>
    <n v="2063"/>
    <n v="2004"/>
    <n v="4067"/>
  </r>
  <r>
    <x v="1"/>
    <x v="3"/>
    <x v="4"/>
    <m/>
    <m/>
    <m/>
    <m/>
    <n v="2077"/>
    <n v="2105"/>
    <n v="2077"/>
    <n v="2105"/>
    <n v="4182"/>
  </r>
  <r>
    <x v="1"/>
    <x v="3"/>
    <x v="5"/>
    <m/>
    <m/>
    <m/>
    <m/>
    <n v="2220"/>
    <n v="2219"/>
    <n v="2220"/>
    <n v="2219"/>
    <n v="4439"/>
  </r>
  <r>
    <x v="1"/>
    <x v="3"/>
    <x v="6"/>
    <m/>
    <m/>
    <m/>
    <m/>
    <n v="2276"/>
    <n v="2353"/>
    <n v="2276"/>
    <n v="2353"/>
    <n v="4629"/>
  </r>
  <r>
    <x v="1"/>
    <x v="3"/>
    <x v="7"/>
    <m/>
    <m/>
    <m/>
    <m/>
    <n v="2161"/>
    <n v="2240"/>
    <n v="2161"/>
    <n v="2240"/>
    <n v="4401"/>
  </r>
  <r>
    <x v="1"/>
    <x v="3"/>
    <x v="8"/>
    <m/>
    <m/>
    <m/>
    <m/>
    <n v="2483"/>
    <n v="2556"/>
    <n v="2483"/>
    <n v="2556"/>
    <n v="5039"/>
  </r>
  <r>
    <x v="1"/>
    <x v="3"/>
    <x v="9"/>
    <m/>
    <m/>
    <m/>
    <m/>
    <n v="2533"/>
    <n v="2607"/>
    <n v="2533"/>
    <n v="2607"/>
    <n v="5140"/>
  </r>
  <r>
    <x v="1"/>
    <x v="3"/>
    <x v="10"/>
    <m/>
    <m/>
    <m/>
    <m/>
    <n v="2584"/>
    <n v="2659"/>
    <n v="2584"/>
    <n v="2659"/>
    <n v="5243"/>
  </r>
  <r>
    <x v="1"/>
    <x v="3"/>
    <x v="11"/>
    <m/>
    <m/>
    <m/>
    <m/>
    <n v="2636"/>
    <n v="2712"/>
    <n v="2636"/>
    <n v="2712"/>
    <n v="5348"/>
  </r>
  <r>
    <x v="1"/>
    <x v="3"/>
    <x v="12"/>
    <m/>
    <m/>
    <m/>
    <m/>
    <n v="2689"/>
    <n v="2766"/>
    <n v="2689"/>
    <n v="2766"/>
    <n v="5455"/>
  </r>
  <r>
    <x v="1"/>
    <x v="3"/>
    <x v="13"/>
    <m/>
    <m/>
    <m/>
    <m/>
    <n v="2743"/>
    <n v="2821"/>
    <n v="2743"/>
    <n v="2821"/>
    <n v="5564"/>
  </r>
  <r>
    <x v="1"/>
    <x v="1"/>
    <x v="0"/>
    <n v="4"/>
    <n v="3"/>
    <n v="3"/>
    <n v="4"/>
    <n v="4"/>
    <n v="4"/>
    <n v="11"/>
    <n v="11"/>
    <n v="22"/>
  </r>
  <r>
    <x v="1"/>
    <x v="1"/>
    <x v="1"/>
    <n v="6"/>
    <n v="5"/>
    <n v="4"/>
    <n v="2"/>
    <n v="3"/>
    <n v="3"/>
    <n v="13"/>
    <n v="10"/>
    <n v="23"/>
  </r>
  <r>
    <x v="1"/>
    <x v="1"/>
    <x v="2"/>
    <n v="146"/>
    <n v="162"/>
    <n v="9"/>
    <n v="9"/>
    <n v="3"/>
    <n v="3"/>
    <n v="158"/>
    <n v="174"/>
    <n v="332"/>
  </r>
  <r>
    <x v="1"/>
    <x v="1"/>
    <x v="3"/>
    <n v="84"/>
    <n v="68"/>
    <n v="3"/>
    <n v="1"/>
    <n v="5"/>
    <n v="4"/>
    <n v="92"/>
    <n v="73"/>
    <n v="165"/>
  </r>
  <r>
    <x v="1"/>
    <x v="1"/>
    <x v="4"/>
    <n v="97"/>
    <n v="82"/>
    <n v="4"/>
    <n v="4"/>
    <n v="3"/>
    <n v="1"/>
    <n v="104"/>
    <n v="87"/>
    <n v="191"/>
  </r>
  <r>
    <x v="1"/>
    <x v="1"/>
    <x v="5"/>
    <n v="47"/>
    <n v="67"/>
    <n v="6"/>
    <n v="0"/>
    <n v="1"/>
    <n v="3"/>
    <n v="54"/>
    <n v="70"/>
    <n v="124"/>
  </r>
  <r>
    <x v="1"/>
    <x v="1"/>
    <x v="6"/>
    <n v="77"/>
    <n v="74"/>
    <n v="1"/>
    <n v="2"/>
    <n v="5"/>
    <n v="0"/>
    <n v="83"/>
    <n v="76"/>
    <n v="159"/>
  </r>
  <r>
    <x v="1"/>
    <x v="1"/>
    <x v="7"/>
    <n v="13"/>
    <n v="8"/>
    <n v="1"/>
    <n v="2"/>
    <n v="1"/>
    <n v="2"/>
    <n v="15"/>
    <n v="12"/>
    <n v="27"/>
  </r>
  <r>
    <x v="1"/>
    <x v="1"/>
    <x v="8"/>
    <n v="7"/>
    <n v="8"/>
    <n v="0"/>
    <n v="1"/>
    <n v="1"/>
    <n v="2"/>
    <n v="8"/>
    <n v="11"/>
    <n v="19"/>
  </r>
  <r>
    <x v="1"/>
    <x v="1"/>
    <x v="9"/>
    <n v="6"/>
    <n v="7"/>
    <n v="0"/>
    <n v="1"/>
    <n v="0"/>
    <n v="1"/>
    <n v="6"/>
    <n v="9"/>
    <n v="15"/>
  </r>
  <r>
    <x v="1"/>
    <x v="1"/>
    <x v="10"/>
    <n v="6"/>
    <n v="7"/>
    <n v="0"/>
    <n v="1"/>
    <n v="0"/>
    <n v="1"/>
    <n v="6"/>
    <n v="9"/>
    <n v="15"/>
  </r>
  <r>
    <x v="1"/>
    <x v="1"/>
    <x v="11"/>
    <n v="6"/>
    <n v="7"/>
    <n v="0"/>
    <n v="1"/>
    <n v="0"/>
    <n v="1"/>
    <n v="6"/>
    <n v="9"/>
    <n v="15"/>
  </r>
  <r>
    <x v="1"/>
    <x v="1"/>
    <x v="12"/>
    <n v="6"/>
    <n v="7"/>
    <n v="0"/>
    <n v="1"/>
    <n v="0"/>
    <n v="1"/>
    <n v="6"/>
    <n v="9"/>
    <n v="15"/>
  </r>
  <r>
    <x v="1"/>
    <x v="1"/>
    <x v="13"/>
    <n v="6"/>
    <n v="7"/>
    <n v="0"/>
    <n v="1"/>
    <n v="0"/>
    <n v="1"/>
    <n v="6"/>
    <n v="9"/>
    <n v="15"/>
  </r>
  <r>
    <x v="1"/>
    <x v="2"/>
    <x v="0"/>
    <n v="26"/>
    <n v="23"/>
    <n v="18"/>
    <n v="20"/>
    <n v="1987"/>
    <n v="2082"/>
    <n v="2031"/>
    <n v="2125"/>
    <n v="4156"/>
  </r>
  <r>
    <x v="1"/>
    <x v="2"/>
    <x v="1"/>
    <n v="30"/>
    <n v="26"/>
    <n v="28"/>
    <n v="24"/>
    <n v="1987"/>
    <n v="1979"/>
    <n v="2045"/>
    <n v="2029"/>
    <n v="4074"/>
  </r>
  <r>
    <x v="1"/>
    <x v="2"/>
    <x v="2"/>
    <n v="183"/>
    <n v="210"/>
    <n v="9"/>
    <n v="9"/>
    <n v="2122"/>
    <n v="1926"/>
    <n v="2314"/>
    <n v="2145"/>
    <n v="4459"/>
  </r>
  <r>
    <x v="1"/>
    <x v="2"/>
    <x v="3"/>
    <n v="84"/>
    <n v="68"/>
    <n v="3"/>
    <n v="1"/>
    <n v="2068"/>
    <n v="2008"/>
    <n v="2155"/>
    <n v="2077"/>
    <n v="4232"/>
  </r>
  <r>
    <x v="1"/>
    <x v="2"/>
    <x v="4"/>
    <n v="97"/>
    <n v="82"/>
    <n v="4"/>
    <n v="4"/>
    <n v="2080"/>
    <n v="2106"/>
    <n v="2181"/>
    <n v="2192"/>
    <n v="4373"/>
  </r>
  <r>
    <x v="1"/>
    <x v="2"/>
    <x v="5"/>
    <n v="47"/>
    <n v="67"/>
    <n v="6"/>
    <n v="0"/>
    <n v="2221"/>
    <n v="2222"/>
    <n v="2274"/>
    <n v="2289"/>
    <n v="4563"/>
  </r>
  <r>
    <x v="1"/>
    <x v="2"/>
    <x v="6"/>
    <n v="77"/>
    <n v="74"/>
    <n v="1"/>
    <n v="2"/>
    <n v="2281"/>
    <n v="2353"/>
    <n v="2359"/>
    <n v="2429"/>
    <n v="4788"/>
  </r>
  <r>
    <x v="1"/>
    <x v="2"/>
    <x v="7"/>
    <n v="13"/>
    <n v="8"/>
    <n v="1"/>
    <n v="2"/>
    <n v="2162"/>
    <n v="2242"/>
    <n v="2176"/>
    <n v="2252"/>
    <n v="4428"/>
  </r>
  <r>
    <x v="1"/>
    <x v="2"/>
    <x v="8"/>
    <n v="7"/>
    <n v="8"/>
    <n v="0"/>
    <n v="1"/>
    <n v="2484"/>
    <n v="2558"/>
    <n v="2491"/>
    <n v="2567"/>
    <n v="5058"/>
  </r>
  <r>
    <x v="1"/>
    <x v="2"/>
    <x v="9"/>
    <n v="6"/>
    <n v="7"/>
    <n v="0"/>
    <n v="1"/>
    <n v="2533"/>
    <n v="2608"/>
    <n v="2539"/>
    <n v="2616"/>
    <n v="5155"/>
  </r>
  <r>
    <x v="1"/>
    <x v="2"/>
    <x v="10"/>
    <n v="6"/>
    <n v="7"/>
    <n v="0"/>
    <n v="1"/>
    <n v="2584"/>
    <n v="2660"/>
    <n v="2590"/>
    <n v="2668"/>
    <n v="5258"/>
  </r>
  <r>
    <x v="1"/>
    <x v="2"/>
    <x v="11"/>
    <n v="6"/>
    <n v="7"/>
    <n v="0"/>
    <n v="1"/>
    <n v="2636"/>
    <n v="2713"/>
    <n v="2642"/>
    <n v="2721"/>
    <n v="5363"/>
  </r>
  <r>
    <x v="1"/>
    <x v="2"/>
    <x v="12"/>
    <n v="6"/>
    <n v="7"/>
    <n v="0"/>
    <n v="1"/>
    <n v="2689"/>
    <n v="2767"/>
    <n v="2695"/>
    <n v="2775"/>
    <n v="5470"/>
  </r>
  <r>
    <x v="1"/>
    <x v="2"/>
    <x v="13"/>
    <n v="6"/>
    <n v="7"/>
    <n v="0"/>
    <n v="1"/>
    <n v="2743"/>
    <n v="2822"/>
    <n v="2749"/>
    <n v="2830"/>
    <n v="5579"/>
  </r>
  <r>
    <x v="2"/>
    <x v="0"/>
    <x v="0"/>
    <n v="103"/>
    <n v="107"/>
    <n v="122"/>
    <n v="152"/>
    <n v="122"/>
    <n v="116"/>
    <n v="347"/>
    <n v="375"/>
    <n v="722"/>
  </r>
  <r>
    <x v="2"/>
    <x v="0"/>
    <x v="1"/>
    <n v="104"/>
    <n v="117"/>
    <n v="132"/>
    <n v="120"/>
    <n v="110"/>
    <n v="131"/>
    <n v="346"/>
    <n v="368"/>
    <n v="714"/>
  </r>
  <r>
    <x v="2"/>
    <x v="0"/>
    <x v="2"/>
    <n v="143"/>
    <n v="124"/>
    <n v="144"/>
    <n v="176"/>
    <n v="135"/>
    <n v="125"/>
    <n v="422"/>
    <n v="425"/>
    <n v="847"/>
  </r>
  <r>
    <x v="2"/>
    <x v="0"/>
    <x v="3"/>
    <n v="142"/>
    <n v="124"/>
    <n v="137"/>
    <n v="132"/>
    <n v="150"/>
    <n v="138"/>
    <n v="429"/>
    <n v="394"/>
    <n v="823"/>
  </r>
  <r>
    <x v="2"/>
    <x v="0"/>
    <x v="4"/>
    <n v="139"/>
    <n v="121"/>
    <n v="132"/>
    <n v="115"/>
    <n v="110"/>
    <n v="127"/>
    <n v="381"/>
    <n v="363"/>
    <n v="744"/>
  </r>
  <r>
    <x v="2"/>
    <x v="0"/>
    <x v="5"/>
    <n v="107"/>
    <n v="125"/>
    <n v="151"/>
    <n v="125"/>
    <n v="132"/>
    <n v="108"/>
    <n v="390"/>
    <n v="358"/>
    <n v="748"/>
  </r>
  <r>
    <x v="2"/>
    <x v="0"/>
    <x v="6"/>
    <n v="141"/>
    <n v="121"/>
    <n v="107"/>
    <n v="117"/>
    <n v="135"/>
    <n v="121"/>
    <n v="383"/>
    <n v="359"/>
    <n v="742"/>
  </r>
  <r>
    <x v="2"/>
    <x v="0"/>
    <x v="7"/>
    <n v="135"/>
    <n v="107"/>
    <n v="138"/>
    <n v="114"/>
    <n v="92"/>
    <n v="117"/>
    <n v="365"/>
    <n v="338"/>
    <n v="703"/>
  </r>
  <r>
    <x v="2"/>
    <x v="0"/>
    <x v="8"/>
    <n v="140"/>
    <n v="123"/>
    <n v="123"/>
    <n v="96"/>
    <n v="129"/>
    <n v="89"/>
    <n v="392"/>
    <n v="308"/>
    <n v="700"/>
  </r>
  <r>
    <x v="2"/>
    <x v="0"/>
    <x v="9"/>
    <n v="147"/>
    <n v="133"/>
    <n v="128"/>
    <n v="110"/>
    <n v="115"/>
    <n v="75"/>
    <n v="390"/>
    <n v="318"/>
    <n v="708"/>
  </r>
  <r>
    <x v="2"/>
    <x v="0"/>
    <x v="10"/>
    <n v="151"/>
    <n v="144"/>
    <n v="134"/>
    <n v="118"/>
    <n v="119"/>
    <n v="86"/>
    <n v="404"/>
    <n v="348"/>
    <n v="752"/>
  </r>
  <r>
    <x v="2"/>
    <x v="0"/>
    <x v="11"/>
    <n v="154"/>
    <n v="154"/>
    <n v="136"/>
    <n v="127"/>
    <n v="123"/>
    <n v="92"/>
    <n v="413"/>
    <n v="373"/>
    <n v="786"/>
  </r>
  <r>
    <x v="2"/>
    <x v="0"/>
    <x v="12"/>
    <n v="159"/>
    <n v="165"/>
    <n v="140"/>
    <n v="137"/>
    <n v="126"/>
    <n v="98"/>
    <n v="425"/>
    <n v="400"/>
    <n v="825"/>
  </r>
  <r>
    <x v="2"/>
    <x v="0"/>
    <x v="13"/>
    <n v="162"/>
    <n v="175"/>
    <n v="143"/>
    <n v="145"/>
    <n v="129"/>
    <n v="107"/>
    <n v="434"/>
    <n v="427"/>
    <n v="861"/>
  </r>
  <r>
    <x v="2"/>
    <x v="1"/>
    <x v="0"/>
    <n v="1372"/>
    <n v="1431"/>
    <n v="12037"/>
    <n v="12184"/>
    <n v="20582"/>
    <n v="19625"/>
    <n v="33991"/>
    <n v="33240"/>
    <n v="67231"/>
  </r>
  <r>
    <x v="2"/>
    <x v="1"/>
    <x v="1"/>
    <n v="1416"/>
    <n v="1497"/>
    <n v="12729"/>
    <n v="12676"/>
    <n v="21114"/>
    <n v="20532"/>
    <n v="35259"/>
    <n v="34705"/>
    <n v="69964"/>
  </r>
  <r>
    <x v="2"/>
    <x v="1"/>
    <x v="2"/>
    <n v="1697"/>
    <n v="1832"/>
    <n v="12575"/>
    <n v="12281"/>
    <n v="20522"/>
    <n v="19755"/>
    <n v="34794"/>
    <n v="33868"/>
    <n v="68662"/>
  </r>
  <r>
    <x v="2"/>
    <x v="1"/>
    <x v="3"/>
    <n v="2103"/>
    <n v="2218"/>
    <n v="12810"/>
    <n v="12508"/>
    <n v="20475"/>
    <n v="19585"/>
    <n v="35388"/>
    <n v="34311"/>
    <n v="69699"/>
  </r>
  <r>
    <x v="2"/>
    <x v="1"/>
    <x v="4"/>
    <n v="2551"/>
    <n v="2736"/>
    <n v="12889"/>
    <n v="12629"/>
    <n v="20916"/>
    <n v="20068"/>
    <n v="36356"/>
    <n v="35433"/>
    <n v="71789"/>
  </r>
  <r>
    <x v="2"/>
    <x v="1"/>
    <x v="5"/>
    <n v="2836"/>
    <n v="2943"/>
    <n v="12997"/>
    <n v="12969"/>
    <n v="20803"/>
    <n v="20023"/>
    <n v="36636"/>
    <n v="35935"/>
    <n v="72571"/>
  </r>
  <r>
    <x v="2"/>
    <x v="1"/>
    <x v="6"/>
    <n v="2850"/>
    <n v="3146"/>
    <n v="12989"/>
    <n v="12828"/>
    <n v="21147"/>
    <n v="20690"/>
    <n v="36986"/>
    <n v="36664"/>
    <n v="73650"/>
  </r>
  <r>
    <x v="2"/>
    <x v="1"/>
    <x v="7"/>
    <n v="3065"/>
    <n v="3298"/>
    <n v="12761"/>
    <n v="12713"/>
    <n v="20905"/>
    <n v="20116"/>
    <n v="36731"/>
    <n v="36127"/>
    <n v="72858"/>
  </r>
  <r>
    <x v="2"/>
    <x v="1"/>
    <x v="8"/>
    <n v="3150"/>
    <n v="3221"/>
    <n v="12450"/>
    <n v="12151"/>
    <n v="20237"/>
    <n v="19642"/>
    <n v="35837"/>
    <n v="35014"/>
    <n v="70851"/>
  </r>
  <r>
    <x v="2"/>
    <x v="1"/>
    <x v="9"/>
    <n v="3182"/>
    <n v="3253"/>
    <n v="13073"/>
    <n v="12497"/>
    <n v="20294"/>
    <n v="19320"/>
    <n v="36549"/>
    <n v="35070"/>
    <n v="71619"/>
  </r>
  <r>
    <x v="2"/>
    <x v="1"/>
    <x v="10"/>
    <n v="3214"/>
    <n v="3286"/>
    <n v="13110"/>
    <n v="12524"/>
    <n v="20786"/>
    <n v="19495"/>
    <n v="37110"/>
    <n v="35305"/>
    <n v="72415"/>
  </r>
  <r>
    <x v="2"/>
    <x v="1"/>
    <x v="11"/>
    <n v="3278"/>
    <n v="3352"/>
    <n v="13242"/>
    <n v="12651"/>
    <n v="20976"/>
    <n v="19663"/>
    <n v="37496"/>
    <n v="35666"/>
    <n v="73162"/>
  </r>
  <r>
    <x v="2"/>
    <x v="1"/>
    <x v="12"/>
    <n v="3311"/>
    <n v="3386"/>
    <n v="13473"/>
    <n v="12872"/>
    <n v="21055"/>
    <n v="19736"/>
    <n v="37839"/>
    <n v="35994"/>
    <n v="73833"/>
  </r>
  <r>
    <x v="2"/>
    <x v="1"/>
    <x v="13"/>
    <n v="3328"/>
    <n v="3403"/>
    <n v="13542"/>
    <n v="12935"/>
    <n v="21328"/>
    <n v="19990"/>
    <n v="38198"/>
    <n v="36328"/>
    <n v="74526"/>
  </r>
  <r>
    <x v="2"/>
    <x v="4"/>
    <x v="0"/>
    <n v="222"/>
    <n v="209"/>
    <n v="609"/>
    <n v="490"/>
    <n v="789"/>
    <n v="794"/>
    <n v="1620"/>
    <n v="1493"/>
    <n v="3113"/>
  </r>
  <r>
    <x v="2"/>
    <x v="4"/>
    <x v="1"/>
    <n v="236"/>
    <n v="228"/>
    <n v="578"/>
    <n v="562"/>
    <n v="866"/>
    <n v="721"/>
    <n v="1680"/>
    <n v="1511"/>
    <n v="3191"/>
  </r>
  <r>
    <x v="2"/>
    <x v="4"/>
    <x v="2"/>
    <n v="229"/>
    <n v="289"/>
    <n v="590"/>
    <n v="602"/>
    <n v="801"/>
    <n v="822"/>
    <n v="1620"/>
    <n v="1713"/>
    <n v="3333"/>
  </r>
  <r>
    <x v="2"/>
    <x v="4"/>
    <x v="3"/>
    <n v="297"/>
    <n v="293"/>
    <n v="585"/>
    <n v="711"/>
    <n v="828"/>
    <n v="864"/>
    <n v="1710"/>
    <n v="1868"/>
    <n v="3578"/>
  </r>
  <r>
    <x v="2"/>
    <x v="4"/>
    <x v="4"/>
    <n v="323"/>
    <n v="323"/>
    <n v="666"/>
    <n v="648"/>
    <n v="837"/>
    <n v="929"/>
    <n v="1826"/>
    <n v="1900"/>
    <n v="3726"/>
  </r>
  <r>
    <x v="2"/>
    <x v="4"/>
    <x v="5"/>
    <n v="394"/>
    <n v="399"/>
    <n v="710"/>
    <n v="725"/>
    <n v="926"/>
    <n v="855"/>
    <n v="2030"/>
    <n v="1979"/>
    <n v="4009"/>
  </r>
  <r>
    <x v="2"/>
    <x v="4"/>
    <x v="6"/>
    <n v="374"/>
    <n v="386"/>
    <n v="730"/>
    <n v="755"/>
    <n v="992"/>
    <n v="938"/>
    <n v="2096"/>
    <n v="2079"/>
    <n v="4175"/>
  </r>
  <r>
    <x v="2"/>
    <x v="4"/>
    <x v="7"/>
    <n v="370"/>
    <n v="374"/>
    <n v="712"/>
    <n v="745"/>
    <n v="937"/>
    <n v="948"/>
    <n v="2019"/>
    <n v="2067"/>
    <n v="4086"/>
  </r>
  <r>
    <x v="2"/>
    <x v="4"/>
    <x v="8"/>
    <n v="397"/>
    <n v="412"/>
    <n v="736"/>
    <n v="700"/>
    <n v="947"/>
    <n v="984"/>
    <n v="2080"/>
    <n v="2096"/>
    <n v="4176"/>
  </r>
  <r>
    <x v="2"/>
    <x v="4"/>
    <x v="9"/>
    <n v="417"/>
    <n v="433"/>
    <n v="790"/>
    <n v="771"/>
    <n v="979"/>
    <n v="925"/>
    <n v="2186"/>
    <n v="2129"/>
    <n v="4315"/>
  </r>
  <r>
    <x v="2"/>
    <x v="4"/>
    <x v="10"/>
    <n v="430"/>
    <n v="455"/>
    <n v="826"/>
    <n v="810"/>
    <n v="1051"/>
    <n v="1018"/>
    <n v="2307"/>
    <n v="2283"/>
    <n v="4590"/>
  </r>
  <r>
    <x v="2"/>
    <x v="4"/>
    <x v="11"/>
    <n v="443"/>
    <n v="478"/>
    <n v="851"/>
    <n v="851"/>
    <n v="1099"/>
    <n v="1069"/>
    <n v="2393"/>
    <n v="2398"/>
    <n v="4791"/>
  </r>
  <r>
    <x v="2"/>
    <x v="4"/>
    <x v="12"/>
    <n v="456"/>
    <n v="502"/>
    <n v="877"/>
    <n v="894"/>
    <n v="1132"/>
    <n v="1123"/>
    <n v="2465"/>
    <n v="2519"/>
    <n v="4984"/>
  </r>
  <r>
    <x v="2"/>
    <x v="4"/>
    <x v="13"/>
    <n v="470"/>
    <n v="527"/>
    <n v="903"/>
    <n v="939"/>
    <n v="1166"/>
    <n v="1180"/>
    <n v="2539"/>
    <n v="2646"/>
    <n v="5185"/>
  </r>
  <r>
    <x v="2"/>
    <x v="2"/>
    <x v="0"/>
    <n v="1697"/>
    <n v="1747"/>
    <n v="12768"/>
    <n v="12826"/>
    <n v="21493"/>
    <n v="20535"/>
    <n v="35958"/>
    <n v="35108"/>
    <n v="71066"/>
  </r>
  <r>
    <x v="2"/>
    <x v="2"/>
    <x v="1"/>
    <n v="1756"/>
    <n v="1842"/>
    <n v="13439"/>
    <n v="13358"/>
    <n v="22090"/>
    <n v="21384"/>
    <n v="37285"/>
    <n v="36584"/>
    <n v="73869"/>
  </r>
  <r>
    <x v="2"/>
    <x v="2"/>
    <x v="2"/>
    <n v="2069"/>
    <n v="2245"/>
    <n v="13309"/>
    <n v="13059"/>
    <n v="21458"/>
    <n v="20702"/>
    <n v="36836"/>
    <n v="36006"/>
    <n v="72842"/>
  </r>
  <r>
    <x v="2"/>
    <x v="2"/>
    <x v="3"/>
    <n v="2542"/>
    <n v="2635"/>
    <n v="13532"/>
    <n v="13351"/>
    <n v="21453"/>
    <n v="20587"/>
    <n v="37527"/>
    <n v="36573"/>
    <n v="74100"/>
  </r>
  <r>
    <x v="2"/>
    <x v="2"/>
    <x v="4"/>
    <n v="3013"/>
    <n v="3180"/>
    <n v="13687"/>
    <n v="13392"/>
    <n v="21863"/>
    <n v="21124"/>
    <n v="38563"/>
    <n v="37696"/>
    <n v="76259"/>
  </r>
  <r>
    <x v="2"/>
    <x v="2"/>
    <x v="5"/>
    <n v="3337"/>
    <n v="3467"/>
    <n v="13858"/>
    <n v="13819"/>
    <n v="21861"/>
    <n v="20986"/>
    <n v="39056"/>
    <n v="38272"/>
    <n v="77328"/>
  </r>
  <r>
    <x v="2"/>
    <x v="2"/>
    <x v="6"/>
    <n v="3365"/>
    <n v="3653"/>
    <n v="13826"/>
    <n v="13700"/>
    <n v="22274"/>
    <n v="21749"/>
    <n v="39465"/>
    <n v="39102"/>
    <n v="78567"/>
  </r>
  <r>
    <x v="2"/>
    <x v="2"/>
    <x v="7"/>
    <n v="3570"/>
    <n v="3779"/>
    <n v="13611"/>
    <n v="13572"/>
    <n v="21934"/>
    <n v="21181"/>
    <n v="39115"/>
    <n v="38532"/>
    <n v="77647"/>
  </r>
  <r>
    <x v="2"/>
    <x v="2"/>
    <x v="8"/>
    <n v="3687"/>
    <n v="3756"/>
    <n v="13309"/>
    <n v="12947"/>
    <n v="21313"/>
    <n v="20715"/>
    <n v="38309"/>
    <n v="37418"/>
    <n v="75727"/>
  </r>
  <r>
    <x v="2"/>
    <x v="2"/>
    <x v="9"/>
    <n v="3746"/>
    <n v="3819"/>
    <n v="13991"/>
    <n v="13378"/>
    <n v="21388"/>
    <n v="20320"/>
    <n v="39125"/>
    <n v="37517"/>
    <n v="76642"/>
  </r>
  <r>
    <x v="2"/>
    <x v="2"/>
    <x v="10"/>
    <n v="3795"/>
    <n v="3885"/>
    <n v="14070"/>
    <n v="13452"/>
    <n v="21956"/>
    <n v="20599"/>
    <n v="39821"/>
    <n v="37936"/>
    <n v="77757"/>
  </r>
  <r>
    <x v="2"/>
    <x v="2"/>
    <x v="11"/>
    <n v="3875"/>
    <n v="3984"/>
    <n v="14229"/>
    <n v="13629"/>
    <n v="22198"/>
    <n v="20824"/>
    <n v="40302"/>
    <n v="38437"/>
    <n v="78739"/>
  </r>
  <r>
    <x v="2"/>
    <x v="2"/>
    <x v="12"/>
    <n v="3926"/>
    <n v="4053"/>
    <n v="14490"/>
    <n v="13903"/>
    <n v="22313"/>
    <n v="20957"/>
    <n v="40729"/>
    <n v="38913"/>
    <n v="79642"/>
  </r>
  <r>
    <x v="2"/>
    <x v="2"/>
    <x v="13"/>
    <n v="3960"/>
    <n v="4105"/>
    <n v="14588"/>
    <n v="14019"/>
    <n v="22623"/>
    <n v="21277"/>
    <n v="41171"/>
    <n v="39401"/>
    <n v="80572"/>
  </r>
  <r>
    <x v="3"/>
    <x v="0"/>
    <x v="0"/>
    <n v="5"/>
    <n v="3"/>
    <n v="0"/>
    <n v="0"/>
    <n v="0"/>
    <n v="0"/>
    <n v="5"/>
    <n v="3"/>
    <n v="8"/>
  </r>
  <r>
    <x v="3"/>
    <x v="0"/>
    <x v="1"/>
    <n v="16"/>
    <n v="13"/>
    <n v="0"/>
    <n v="0"/>
    <n v="0"/>
    <n v="0"/>
    <n v="16"/>
    <n v="13"/>
    <n v="29"/>
  </r>
  <r>
    <x v="3"/>
    <x v="0"/>
    <x v="2"/>
    <n v="71"/>
    <n v="47"/>
    <n v="0"/>
    <n v="0"/>
    <n v="0"/>
    <n v="0"/>
    <n v="71"/>
    <n v="47"/>
    <n v="118"/>
  </r>
  <r>
    <x v="3"/>
    <x v="0"/>
    <x v="3"/>
    <n v="23"/>
    <n v="12"/>
    <n v="0"/>
    <n v="0"/>
    <n v="0"/>
    <n v="0"/>
    <n v="23"/>
    <n v="12"/>
    <n v="35"/>
  </r>
  <r>
    <x v="3"/>
    <x v="0"/>
    <x v="4"/>
    <n v="34"/>
    <n v="31"/>
    <n v="10"/>
    <n v="15"/>
    <n v="0"/>
    <n v="0"/>
    <n v="44"/>
    <n v="46"/>
    <n v="90"/>
  </r>
  <r>
    <x v="3"/>
    <x v="0"/>
    <x v="5"/>
    <m/>
    <m/>
    <m/>
    <m/>
    <m/>
    <m/>
    <m/>
    <m/>
    <n v="0"/>
  </r>
  <r>
    <x v="3"/>
    <x v="0"/>
    <x v="6"/>
    <m/>
    <m/>
    <m/>
    <m/>
    <m/>
    <m/>
    <m/>
    <m/>
    <n v="0"/>
  </r>
  <r>
    <x v="3"/>
    <x v="0"/>
    <x v="7"/>
    <m/>
    <m/>
    <m/>
    <m/>
    <m/>
    <m/>
    <m/>
    <m/>
    <n v="0"/>
  </r>
  <r>
    <x v="3"/>
    <x v="0"/>
    <x v="8"/>
    <m/>
    <m/>
    <m/>
    <m/>
    <m/>
    <m/>
    <m/>
    <m/>
    <n v="0"/>
  </r>
  <r>
    <x v="3"/>
    <x v="0"/>
    <x v="9"/>
    <m/>
    <m/>
    <m/>
    <m/>
    <m/>
    <m/>
    <m/>
    <m/>
    <n v="0"/>
  </r>
  <r>
    <x v="3"/>
    <x v="0"/>
    <x v="10"/>
    <m/>
    <m/>
    <m/>
    <m/>
    <m/>
    <m/>
    <m/>
    <m/>
    <n v="0"/>
  </r>
  <r>
    <x v="3"/>
    <x v="0"/>
    <x v="11"/>
    <m/>
    <m/>
    <m/>
    <m/>
    <m/>
    <m/>
    <m/>
    <m/>
    <n v="0"/>
  </r>
  <r>
    <x v="3"/>
    <x v="0"/>
    <x v="12"/>
    <m/>
    <m/>
    <m/>
    <m/>
    <m/>
    <m/>
    <m/>
    <m/>
    <n v="0"/>
  </r>
  <r>
    <x v="3"/>
    <x v="0"/>
    <x v="13"/>
    <m/>
    <m/>
    <m/>
    <m/>
    <m/>
    <m/>
    <m/>
    <m/>
    <n v="0"/>
  </r>
  <r>
    <x v="3"/>
    <x v="1"/>
    <x v="0"/>
    <n v="1249"/>
    <n v="1123"/>
    <n v="2580"/>
    <n v="2418"/>
    <n v="2863"/>
    <n v="2755"/>
    <n v="6692"/>
    <n v="6296"/>
    <n v="12988"/>
  </r>
  <r>
    <x v="3"/>
    <x v="1"/>
    <x v="1"/>
    <n v="1407"/>
    <n v="1388"/>
    <n v="2747"/>
    <n v="2555"/>
    <n v="3075"/>
    <n v="2935"/>
    <n v="7229"/>
    <n v="6878"/>
    <n v="14107"/>
  </r>
  <r>
    <x v="3"/>
    <x v="1"/>
    <x v="2"/>
    <n v="1329"/>
    <n v="1341"/>
    <n v="2471"/>
    <n v="2440"/>
    <n v="2885"/>
    <n v="2587"/>
    <n v="6685"/>
    <n v="6368"/>
    <n v="13053"/>
  </r>
  <r>
    <x v="3"/>
    <x v="1"/>
    <x v="3"/>
    <n v="1258"/>
    <n v="1323"/>
    <n v="2160"/>
    <n v="2117"/>
    <n v="2602"/>
    <n v="2501"/>
    <n v="6020"/>
    <n v="5941"/>
    <n v="11961"/>
  </r>
  <r>
    <x v="3"/>
    <x v="1"/>
    <x v="4"/>
    <n v="1333"/>
    <n v="1282"/>
    <n v="2113"/>
    <n v="2103"/>
    <n v="2531"/>
    <n v="2438"/>
    <n v="5977"/>
    <n v="5823"/>
    <n v="11800"/>
  </r>
  <r>
    <x v="3"/>
    <x v="1"/>
    <x v="5"/>
    <n v="1341"/>
    <n v="1331"/>
    <n v="2205"/>
    <n v="2128"/>
    <n v="2514"/>
    <n v="2438"/>
    <n v="6060"/>
    <n v="5897"/>
    <n v="11957"/>
  </r>
  <r>
    <x v="3"/>
    <x v="1"/>
    <x v="6"/>
    <n v="1406"/>
    <n v="1463"/>
    <n v="2175"/>
    <n v="2112"/>
    <n v="2657"/>
    <n v="2510"/>
    <n v="6238"/>
    <n v="6085"/>
    <n v="12323"/>
  </r>
  <r>
    <x v="3"/>
    <x v="1"/>
    <x v="7"/>
    <n v="1386"/>
    <n v="1434"/>
    <n v="2207"/>
    <n v="2173"/>
    <n v="2603"/>
    <n v="2457"/>
    <n v="6196"/>
    <n v="6064"/>
    <n v="12260"/>
  </r>
  <r>
    <x v="3"/>
    <x v="1"/>
    <x v="8"/>
    <n v="1332"/>
    <n v="1287"/>
    <n v="2230"/>
    <n v="2284"/>
    <n v="2659"/>
    <n v="2587"/>
    <n v="6221"/>
    <n v="6158"/>
    <n v="12379"/>
  </r>
  <r>
    <x v="3"/>
    <x v="1"/>
    <x v="9"/>
    <n v="1280"/>
    <n v="1155"/>
    <n v="2143"/>
    <n v="2050"/>
    <n v="2687"/>
    <n v="2719"/>
    <n v="6110"/>
    <n v="5924"/>
    <n v="12034"/>
  </r>
  <r>
    <x v="3"/>
    <x v="1"/>
    <x v="10"/>
    <n v="1230"/>
    <n v="1037"/>
    <n v="2059"/>
    <n v="1840"/>
    <n v="2582"/>
    <n v="2441"/>
    <n v="5871"/>
    <n v="5318"/>
    <n v="11189"/>
  </r>
  <r>
    <x v="3"/>
    <x v="1"/>
    <x v="11"/>
    <n v="1182"/>
    <n v="931"/>
    <n v="1979"/>
    <n v="1652"/>
    <n v="2481"/>
    <n v="2191"/>
    <n v="5642"/>
    <n v="4774"/>
    <n v="10416"/>
  </r>
  <r>
    <x v="3"/>
    <x v="1"/>
    <x v="13"/>
    <n v="1136"/>
    <n v="836"/>
    <n v="1902"/>
    <n v="1483"/>
    <n v="2384"/>
    <n v="1967"/>
    <n v="5422"/>
    <n v="4286"/>
    <n v="9708"/>
  </r>
  <r>
    <x v="3"/>
    <x v="1"/>
    <x v="14"/>
    <n v="1092"/>
    <n v="750"/>
    <n v="1818"/>
    <n v="1329"/>
    <n v="2282"/>
    <n v="1765"/>
    <n v="5192"/>
    <n v="3844"/>
    <n v="9036"/>
  </r>
  <r>
    <x v="3"/>
    <x v="4"/>
    <x v="0"/>
    <n v="3"/>
    <n v="2"/>
    <n v="5"/>
    <n v="2"/>
    <n v="3"/>
    <n v="7"/>
    <n v="11"/>
    <n v="11"/>
    <n v="22"/>
  </r>
  <r>
    <x v="3"/>
    <x v="4"/>
    <x v="1"/>
    <n v="1"/>
    <n v="1"/>
    <n v="4"/>
    <n v="1"/>
    <n v="4"/>
    <n v="3"/>
    <n v="9"/>
    <n v="5"/>
    <n v="14"/>
  </r>
  <r>
    <x v="3"/>
    <x v="4"/>
    <x v="2"/>
    <n v="2"/>
    <n v="1"/>
    <n v="4"/>
    <n v="1"/>
    <n v="2"/>
    <n v="1"/>
    <n v="8"/>
    <n v="3"/>
    <n v="11"/>
  </r>
  <r>
    <x v="3"/>
    <x v="4"/>
    <x v="3"/>
    <n v="2"/>
    <n v="0"/>
    <n v="2"/>
    <n v="3"/>
    <n v="4"/>
    <n v="0"/>
    <n v="8"/>
    <n v="3"/>
    <n v="11"/>
  </r>
  <r>
    <x v="3"/>
    <x v="4"/>
    <x v="4"/>
    <n v="0"/>
    <n v="2"/>
    <n v="0"/>
    <n v="0"/>
    <n v="2"/>
    <n v="2"/>
    <n v="2"/>
    <n v="4"/>
    <n v="6"/>
  </r>
  <r>
    <x v="3"/>
    <x v="4"/>
    <x v="5"/>
    <n v="0"/>
    <n v="0"/>
    <n v="2"/>
    <n v="0"/>
    <n v="2"/>
    <n v="2"/>
    <n v="4"/>
    <n v="2"/>
    <n v="6"/>
  </r>
  <r>
    <x v="3"/>
    <x v="4"/>
    <x v="6"/>
    <n v="0"/>
    <n v="3"/>
    <n v="2"/>
    <n v="3"/>
    <n v="1"/>
    <n v="0"/>
    <n v="3"/>
    <n v="6"/>
    <n v="9"/>
  </r>
  <r>
    <x v="3"/>
    <x v="4"/>
    <x v="7"/>
    <n v="0"/>
    <n v="0"/>
    <n v="0"/>
    <n v="3"/>
    <n v="3"/>
    <n v="4"/>
    <n v="3"/>
    <n v="7"/>
    <n v="10"/>
  </r>
  <r>
    <x v="3"/>
    <x v="4"/>
    <x v="8"/>
    <n v="0"/>
    <n v="0"/>
    <n v="0"/>
    <n v="0"/>
    <n v="1"/>
    <n v="3"/>
    <n v="1"/>
    <n v="3"/>
    <n v="4"/>
  </r>
  <r>
    <x v="3"/>
    <x v="4"/>
    <x v="9"/>
    <n v="0"/>
    <n v="0"/>
    <n v="0"/>
    <n v="0"/>
    <n v="2"/>
    <n v="2"/>
    <n v="2"/>
    <n v="2"/>
    <n v="4"/>
  </r>
  <r>
    <x v="3"/>
    <x v="4"/>
    <x v="10"/>
    <n v="0"/>
    <n v="0"/>
    <n v="0"/>
    <n v="0"/>
    <n v="2"/>
    <n v="2"/>
    <n v="2"/>
    <n v="2"/>
    <n v="4"/>
  </r>
  <r>
    <x v="3"/>
    <x v="4"/>
    <x v="11"/>
    <n v="0"/>
    <n v="0"/>
    <n v="0"/>
    <n v="0"/>
    <n v="2"/>
    <n v="2"/>
    <n v="2"/>
    <n v="2"/>
    <n v="4"/>
  </r>
  <r>
    <x v="3"/>
    <x v="4"/>
    <x v="12"/>
    <n v="0"/>
    <n v="0"/>
    <n v="0"/>
    <n v="0"/>
    <n v="2"/>
    <n v="2"/>
    <n v="2"/>
    <n v="2"/>
    <n v="4"/>
  </r>
  <r>
    <x v="3"/>
    <x v="4"/>
    <x v="13"/>
    <n v="0"/>
    <n v="0"/>
    <n v="0"/>
    <n v="0"/>
    <n v="2"/>
    <n v="2"/>
    <n v="2"/>
    <n v="2"/>
    <n v="4"/>
  </r>
  <r>
    <x v="3"/>
    <x v="2"/>
    <x v="0"/>
    <n v="1257"/>
    <n v="1128"/>
    <n v="2585"/>
    <n v="2420"/>
    <n v="2866"/>
    <n v="2762"/>
    <n v="6708"/>
    <n v="6310"/>
    <n v="13018"/>
  </r>
  <r>
    <x v="3"/>
    <x v="2"/>
    <x v="1"/>
    <n v="1424"/>
    <n v="1402"/>
    <n v="2751"/>
    <n v="2556"/>
    <n v="3079"/>
    <n v="2938"/>
    <n v="7254"/>
    <n v="6896"/>
    <n v="14150"/>
  </r>
  <r>
    <x v="3"/>
    <x v="2"/>
    <x v="2"/>
    <n v="1402"/>
    <n v="1389"/>
    <n v="2475"/>
    <n v="2441"/>
    <n v="2887"/>
    <n v="2588"/>
    <n v="6764"/>
    <n v="6418"/>
    <n v="13182"/>
  </r>
  <r>
    <x v="3"/>
    <x v="2"/>
    <x v="3"/>
    <n v="1283"/>
    <n v="1335"/>
    <n v="2162"/>
    <n v="2120"/>
    <n v="2606"/>
    <n v="2501"/>
    <n v="6051"/>
    <n v="5956"/>
    <n v="12007"/>
  </r>
  <r>
    <x v="3"/>
    <x v="2"/>
    <x v="4"/>
    <n v="1367"/>
    <n v="1315"/>
    <n v="2123"/>
    <n v="2118"/>
    <n v="2533"/>
    <n v="2440"/>
    <n v="6023"/>
    <n v="5873"/>
    <n v="11896"/>
  </r>
  <r>
    <x v="3"/>
    <x v="2"/>
    <x v="5"/>
    <n v="1341"/>
    <n v="1331"/>
    <n v="2207"/>
    <n v="2128"/>
    <n v="2516"/>
    <n v="2440"/>
    <n v="6064"/>
    <n v="5899"/>
    <n v="11963"/>
  </r>
  <r>
    <x v="3"/>
    <x v="2"/>
    <x v="6"/>
    <n v="1406"/>
    <n v="1466"/>
    <n v="2177"/>
    <n v="2115"/>
    <n v="2658"/>
    <n v="2510"/>
    <n v="6241"/>
    <n v="6091"/>
    <n v="12332"/>
  </r>
  <r>
    <x v="3"/>
    <x v="2"/>
    <x v="7"/>
    <n v="1386"/>
    <n v="1434"/>
    <n v="2207"/>
    <n v="2176"/>
    <n v="2606"/>
    <n v="2461"/>
    <n v="6199"/>
    <n v="6071"/>
    <n v="12270"/>
  </r>
  <r>
    <x v="3"/>
    <x v="2"/>
    <x v="8"/>
    <n v="1332"/>
    <n v="1287"/>
    <n v="2230"/>
    <n v="2284"/>
    <n v="2660"/>
    <n v="2590"/>
    <n v="6222"/>
    <n v="6161"/>
    <n v="12383"/>
  </r>
  <r>
    <x v="3"/>
    <x v="2"/>
    <x v="9"/>
    <n v="1280"/>
    <n v="1155"/>
    <n v="2143"/>
    <n v="2050"/>
    <n v="2689"/>
    <n v="2721"/>
    <n v="6112"/>
    <n v="5926"/>
    <n v="12038"/>
  </r>
  <r>
    <x v="3"/>
    <x v="2"/>
    <x v="10"/>
    <n v="1230"/>
    <n v="1037"/>
    <n v="2059"/>
    <n v="1840"/>
    <n v="2584"/>
    <n v="2443"/>
    <n v="5873"/>
    <n v="5320"/>
    <n v="11193"/>
  </r>
  <r>
    <x v="3"/>
    <x v="2"/>
    <x v="11"/>
    <n v="1182"/>
    <n v="931"/>
    <n v="1979"/>
    <n v="1652"/>
    <n v="2483"/>
    <n v="2193"/>
    <n v="5644"/>
    <n v="4776"/>
    <n v="10420"/>
  </r>
  <r>
    <x v="3"/>
    <x v="2"/>
    <x v="12"/>
    <n v="1136"/>
    <n v="836"/>
    <n v="1902"/>
    <n v="1483"/>
    <n v="2386"/>
    <n v="1969"/>
    <n v="5424"/>
    <n v="4288"/>
    <n v="9712"/>
  </r>
  <r>
    <x v="3"/>
    <x v="2"/>
    <x v="13"/>
    <n v="1092"/>
    <n v="750"/>
    <n v="1818"/>
    <n v="1329"/>
    <n v="2284"/>
    <n v="1767"/>
    <n v="5194"/>
    <n v="3846"/>
    <n v="9040"/>
  </r>
  <r>
    <x v="4"/>
    <x v="2"/>
    <x v="0"/>
    <n v="4311"/>
    <n v="4412"/>
    <n v="21987"/>
    <n v="21698"/>
    <n v="35088"/>
    <n v="34033"/>
    <n v="61386"/>
    <n v="60143"/>
    <n v="121529"/>
  </r>
  <r>
    <x v="4"/>
    <x v="2"/>
    <x v="1"/>
    <n v="4901"/>
    <n v="5053"/>
    <n v="22477"/>
    <n v="22203"/>
    <n v="35809"/>
    <n v="34582"/>
    <n v="63187"/>
    <n v="61838"/>
    <n v="125025"/>
  </r>
  <r>
    <x v="4"/>
    <x v="2"/>
    <x v="2"/>
    <n v="5391"/>
    <n v="5782"/>
    <n v="21966"/>
    <n v="21503"/>
    <n v="34389"/>
    <n v="32976"/>
    <n v="61746"/>
    <n v="60261"/>
    <n v="122007"/>
  </r>
  <r>
    <x v="4"/>
    <x v="2"/>
    <x v="3"/>
    <n v="5909"/>
    <n v="5976"/>
    <n v="21637"/>
    <n v="21376"/>
    <n v="34144"/>
    <n v="32798"/>
    <n v="61690"/>
    <n v="60150"/>
    <n v="121840"/>
  </r>
  <r>
    <x v="4"/>
    <x v="2"/>
    <x v="4"/>
    <n v="6496"/>
    <n v="6727"/>
    <n v="21797"/>
    <n v="21345"/>
    <n v="34269"/>
    <n v="33412"/>
    <n v="62562"/>
    <n v="61484"/>
    <n v="124046"/>
  </r>
  <r>
    <x v="4"/>
    <x v="2"/>
    <x v="5"/>
    <n v="6737"/>
    <n v="7059"/>
    <n v="21960"/>
    <n v="21899"/>
    <n v="34355"/>
    <n v="33174"/>
    <n v="63052"/>
    <n v="62132"/>
    <n v="125184"/>
  </r>
  <r>
    <x v="4"/>
    <x v="2"/>
    <x v="6"/>
    <n v="6961"/>
    <n v="7440"/>
    <n v="21783"/>
    <n v="21641"/>
    <n v="34998"/>
    <n v="34281"/>
    <n v="63742"/>
    <n v="63362"/>
    <n v="127104"/>
  </r>
  <r>
    <x v="4"/>
    <x v="2"/>
    <x v="7"/>
    <n v="7082"/>
    <n v="7488"/>
    <n v="21711"/>
    <n v="21649"/>
    <n v="34339"/>
    <n v="33387"/>
    <n v="63132"/>
    <n v="62524"/>
    <n v="125656"/>
  </r>
  <r>
    <x v="4"/>
    <x v="2"/>
    <x v="8"/>
    <n v="7090"/>
    <n v="7344"/>
    <n v="21234"/>
    <n v="20889"/>
    <n v="34009"/>
    <n v="33242"/>
    <n v="62333"/>
    <n v="61475"/>
    <n v="123808"/>
  </r>
  <r>
    <x v="4"/>
    <x v="2"/>
    <x v="9"/>
    <n v="7102"/>
    <n v="7320"/>
    <n v="21705"/>
    <n v="21166"/>
    <n v="33956"/>
    <n v="32768"/>
    <n v="62763"/>
    <n v="61254"/>
    <n v="124017"/>
  </r>
  <r>
    <x v="4"/>
    <x v="2"/>
    <x v="10"/>
    <n v="7106"/>
    <n v="7314"/>
    <n v="21716"/>
    <n v="21145"/>
    <n v="34310"/>
    <n v="32922"/>
    <n v="63132"/>
    <n v="61381"/>
    <n v="124513"/>
  </r>
  <r>
    <x v="4"/>
    <x v="2"/>
    <x v="11"/>
    <n v="7144"/>
    <n v="7354"/>
    <n v="21790"/>
    <n v="21228"/>
    <n v="34468"/>
    <n v="33037"/>
    <n v="63402"/>
    <n v="61619"/>
    <n v="125021"/>
  </r>
  <r>
    <x v="4"/>
    <x v="2"/>
    <x v="12"/>
    <n v="7154"/>
    <n v="7375"/>
    <n v="21990"/>
    <n v="21450"/>
    <n v="34532"/>
    <n v="33117"/>
    <n v="63676"/>
    <n v="61942"/>
    <n v="125618"/>
  </r>
  <r>
    <x v="4"/>
    <x v="2"/>
    <x v="13"/>
    <n v="7148"/>
    <n v="7366"/>
    <n v="21998"/>
    <n v="21506"/>
    <n v="34815"/>
    <n v="33437"/>
    <n v="63961"/>
    <n v="62309"/>
    <n v="12627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126">
  <r>
    <x v="0"/>
    <x v="0"/>
    <x v="0"/>
    <n v="9450"/>
    <n v="8971"/>
    <n v="10235"/>
    <n v="9492"/>
    <n v="9826"/>
    <n v="9196"/>
    <n v="9674"/>
    <n v="9311"/>
    <n v="9364"/>
    <n v="9010"/>
    <n v="8819"/>
    <n v="8319"/>
    <n v="8582"/>
    <n v="8348"/>
    <n v="8395"/>
    <n v="8251"/>
    <n v="56500"/>
    <n v="53676"/>
    <n v="110176"/>
  </r>
  <r>
    <x v="0"/>
    <x v="0"/>
    <x v="1"/>
    <n v="9321"/>
    <n v="8732"/>
    <n v="9939"/>
    <n v="9136"/>
    <n v="9976"/>
    <n v="9282"/>
    <n v="9445"/>
    <n v="8977"/>
    <n v="9466"/>
    <n v="9185"/>
    <n v="9185"/>
    <n v="8898"/>
    <n v="8362"/>
    <n v="8131"/>
    <n v="8249"/>
    <n v="8076"/>
    <n v="56373"/>
    <n v="53609"/>
    <n v="109982"/>
  </r>
  <r>
    <x v="0"/>
    <x v="0"/>
    <x v="2"/>
    <n v="9164"/>
    <n v="8633"/>
    <n v="9616"/>
    <n v="8902"/>
    <n v="10048"/>
    <n v="9157"/>
    <n v="9555"/>
    <n v="8976"/>
    <n v="9342"/>
    <n v="8813"/>
    <n v="9267"/>
    <n v="9041"/>
    <n v="8824"/>
    <n v="8707"/>
    <n v="8788"/>
    <n v="8398"/>
    <n v="56652"/>
    <n v="53596"/>
    <n v="110248"/>
  </r>
  <r>
    <x v="0"/>
    <x v="0"/>
    <x v="3"/>
    <n v="8619"/>
    <n v="8247"/>
    <n v="8991"/>
    <n v="8487"/>
    <n v="9990"/>
    <n v="9214"/>
    <n v="9638"/>
    <n v="8805"/>
    <n v="9416"/>
    <n v="8849"/>
    <n v="9282"/>
    <n v="8642"/>
    <n v="9017"/>
    <n v="8892"/>
    <n v="8897"/>
    <n v="8766"/>
    <n v="56334"/>
    <n v="52889"/>
    <n v="109223"/>
  </r>
  <r>
    <x v="0"/>
    <x v="0"/>
    <x v="4"/>
    <n v="8573"/>
    <n v="8359"/>
    <n v="8887"/>
    <n v="8539"/>
    <n v="9270"/>
    <n v="8797"/>
    <n v="9578"/>
    <n v="8850"/>
    <n v="9429"/>
    <n v="8678"/>
    <n v="9317"/>
    <n v="8722"/>
    <n v="8823"/>
    <n v="8515"/>
    <n v="8706"/>
    <n v="8461"/>
    <n v="55304"/>
    <n v="52101"/>
    <n v="107405"/>
  </r>
  <r>
    <x v="0"/>
    <x v="0"/>
    <x v="5"/>
    <n v="8311"/>
    <n v="8059"/>
    <n v="8640"/>
    <n v="8271"/>
    <n v="9185"/>
    <n v="8746"/>
    <n v="8891"/>
    <n v="8594"/>
    <n v="9371"/>
    <n v="8757"/>
    <n v="9229"/>
    <n v="8599"/>
    <n v="9022"/>
    <n v="8530"/>
    <n v="8915"/>
    <n v="8485"/>
    <n v="54338"/>
    <n v="51497"/>
    <n v="105835"/>
  </r>
  <r>
    <x v="0"/>
    <x v="0"/>
    <x v="6"/>
    <n v="8437"/>
    <n v="8059"/>
    <n v="8698"/>
    <n v="8213"/>
    <n v="8952"/>
    <n v="8591"/>
    <n v="8777"/>
    <n v="8507"/>
    <n v="8730"/>
    <n v="8449"/>
    <n v="9141"/>
    <n v="8566"/>
    <n v="9096"/>
    <n v="8564"/>
    <n v="9069"/>
    <n v="8539"/>
    <n v="53394"/>
    <n v="50890"/>
    <n v="104284"/>
  </r>
  <r>
    <x v="0"/>
    <x v="0"/>
    <x v="7"/>
    <n v="8257"/>
    <n v="8043"/>
    <n v="8436"/>
    <n v="8174"/>
    <n v="8666"/>
    <n v="8314"/>
    <n v="8813"/>
    <n v="8462"/>
    <n v="8760"/>
    <n v="8509"/>
    <n v="8580"/>
    <n v="8401"/>
    <n v="9027"/>
    <n v="8375"/>
    <n v="8976"/>
    <n v="8366"/>
    <n v="52282"/>
    <n v="50235"/>
    <n v="102517"/>
  </r>
  <r>
    <x v="0"/>
    <x v="0"/>
    <x v="8"/>
    <n v="8217"/>
    <n v="7934"/>
    <n v="8408"/>
    <n v="8052"/>
    <n v="8634"/>
    <n v="8336"/>
    <n v="8600"/>
    <n v="8176"/>
    <n v="8877"/>
    <n v="8463"/>
    <n v="8630"/>
    <n v="8316"/>
    <n v="8368"/>
    <n v="8265"/>
    <n v="8321"/>
    <n v="8248"/>
    <n v="51517"/>
    <n v="49608"/>
    <n v="101125"/>
  </r>
  <r>
    <x v="0"/>
    <x v="0"/>
    <x v="9"/>
    <n v="8258"/>
    <n v="7926"/>
    <n v="8423"/>
    <n v="8005"/>
    <n v="8605"/>
    <n v="8212"/>
    <n v="8548"/>
    <n v="8198"/>
    <n v="8514"/>
    <n v="8094"/>
    <n v="8745"/>
    <n v="8294"/>
    <n v="8417"/>
    <n v="8181"/>
    <n v="8369"/>
    <n v="8165"/>
    <n v="51252"/>
    <n v="48984"/>
    <n v="100236"/>
  </r>
  <r>
    <x v="0"/>
    <x v="0"/>
    <x v="10"/>
    <n v="8250"/>
    <n v="7918"/>
    <n v="8415"/>
    <n v="7997"/>
    <n v="8621"/>
    <n v="8164"/>
    <n v="8519"/>
    <n v="8076"/>
    <n v="8463"/>
    <n v="8116"/>
    <n v="8388"/>
    <n v="7932"/>
    <n v="8529"/>
    <n v="8160"/>
    <n v="8481"/>
    <n v="8144"/>
    <n v="50935"/>
    <n v="48445"/>
    <n v="99380"/>
  </r>
  <r>
    <x v="0"/>
    <x v="0"/>
    <x v="11"/>
    <n v="8242"/>
    <n v="7760"/>
    <n v="8407"/>
    <n v="7838"/>
    <n v="8613"/>
    <n v="8155"/>
    <n v="8535"/>
    <n v="8028"/>
    <n v="8434"/>
    <n v="7995"/>
    <n v="8337"/>
    <n v="7954"/>
    <n v="8181"/>
    <n v="7804"/>
    <n v="8135"/>
    <n v="7788"/>
    <n v="50507"/>
    <n v="47774"/>
    <n v="98281"/>
  </r>
  <r>
    <x v="0"/>
    <x v="0"/>
    <x v="12"/>
    <n v="8234"/>
    <n v="7605"/>
    <n v="8316"/>
    <n v="7681"/>
    <n v="8604"/>
    <n v="7993"/>
    <n v="8527"/>
    <n v="8020"/>
    <n v="8450"/>
    <n v="7948"/>
    <n v="8309"/>
    <n v="7835"/>
    <n v="8131"/>
    <n v="7825"/>
    <n v="8085"/>
    <n v="7809"/>
    <n v="50337"/>
    <n v="47302"/>
    <n v="97639"/>
  </r>
  <r>
    <x v="0"/>
    <x v="0"/>
    <x v="13"/>
    <n v="8226"/>
    <n v="7453"/>
    <n v="8308"/>
    <n v="7528"/>
    <n v="8511"/>
    <n v="7833"/>
    <n v="8518"/>
    <n v="7860"/>
    <n v="8442"/>
    <n v="7940"/>
    <n v="8325"/>
    <n v="7789"/>
    <n v="8104"/>
    <n v="7708"/>
    <n v="8058"/>
    <n v="7693"/>
    <n v="50208"/>
    <n v="46658"/>
    <n v="96866"/>
  </r>
  <r>
    <x v="1"/>
    <x v="0"/>
    <x v="0"/>
    <n v="337"/>
    <n v="331"/>
    <n v="337"/>
    <n v="331"/>
    <n v="216"/>
    <n v="222"/>
    <n v="339"/>
    <n v="324"/>
    <n v="141"/>
    <n v="153"/>
    <n v="267"/>
    <n v="235"/>
    <n v="96"/>
    <n v="94"/>
    <n v="69"/>
    <n v="76"/>
    <n v="1396"/>
    <n v="1359"/>
    <n v="2755"/>
  </r>
  <r>
    <x v="1"/>
    <x v="0"/>
    <x v="1"/>
    <n v="279"/>
    <n v="276"/>
    <n v="279"/>
    <n v="276"/>
    <n v="237"/>
    <n v="239"/>
    <n v="275"/>
    <n v="261"/>
    <n v="174"/>
    <n v="181"/>
    <n v="210"/>
    <n v="222"/>
    <n v="125"/>
    <n v="128"/>
    <n v="80"/>
    <n v="91"/>
    <n v="1300"/>
    <n v="1307"/>
    <n v="2607"/>
  </r>
  <r>
    <x v="1"/>
    <x v="0"/>
    <x v="2"/>
    <n v="309"/>
    <n v="286"/>
    <n v="309"/>
    <n v="286"/>
    <n v="254"/>
    <n v="212"/>
    <n v="236"/>
    <n v="225"/>
    <n v="177"/>
    <n v="172"/>
    <n v="180"/>
    <n v="201"/>
    <n v="119"/>
    <n v="150"/>
    <n v="92"/>
    <n v="107"/>
    <n v="1275"/>
    <n v="1246"/>
    <n v="2521"/>
  </r>
  <r>
    <x v="1"/>
    <x v="0"/>
    <x v="3"/>
    <n v="381"/>
    <n v="317"/>
    <n v="381"/>
    <n v="317"/>
    <n v="282"/>
    <n v="216"/>
    <n v="286"/>
    <n v="269"/>
    <n v="195"/>
    <n v="195"/>
    <n v="183"/>
    <n v="186"/>
    <n v="114"/>
    <n v="147"/>
    <n v="80"/>
    <n v="116"/>
    <n v="1441"/>
    <n v="1330"/>
    <n v="2771"/>
  </r>
  <r>
    <x v="1"/>
    <x v="0"/>
    <x v="4"/>
    <n v="341"/>
    <n v="306"/>
    <n v="341"/>
    <n v="306"/>
    <n v="316"/>
    <n v="278"/>
    <n v="334"/>
    <n v="266"/>
    <n v="219"/>
    <n v="218"/>
    <n v="197"/>
    <n v="186"/>
    <n v="130"/>
    <n v="156"/>
    <n v="113"/>
    <n v="109"/>
    <n v="1537"/>
    <n v="1410"/>
    <n v="2947"/>
  </r>
  <r>
    <x v="1"/>
    <x v="0"/>
    <x v="5"/>
    <n v="406"/>
    <n v="358"/>
    <n v="406"/>
    <n v="358"/>
    <n v="302"/>
    <n v="266"/>
    <n v="267"/>
    <n v="257"/>
    <n v="285"/>
    <n v="244"/>
    <n v="182"/>
    <n v="176"/>
    <n v="186"/>
    <n v="167"/>
    <n v="130"/>
    <n v="147"/>
    <n v="1628"/>
    <n v="1468"/>
    <n v="3096"/>
  </r>
  <r>
    <x v="1"/>
    <x v="0"/>
    <x v="6"/>
    <n v="432"/>
    <n v="362"/>
    <n v="432"/>
    <n v="362"/>
    <n v="357"/>
    <n v="332"/>
    <n v="306"/>
    <n v="259"/>
    <n v="248"/>
    <n v="256"/>
    <n v="253"/>
    <n v="209"/>
    <n v="154"/>
    <n v="152"/>
    <n v="147"/>
    <n v="140"/>
    <n v="1750"/>
    <n v="1570"/>
    <n v="3320"/>
  </r>
  <r>
    <x v="1"/>
    <x v="0"/>
    <x v="7"/>
    <n v="413"/>
    <n v="358"/>
    <n v="413"/>
    <n v="358"/>
    <n v="324"/>
    <n v="298"/>
    <n v="358"/>
    <n v="348"/>
    <n v="252"/>
    <n v="233"/>
    <n v="255"/>
    <n v="226"/>
    <n v="221"/>
    <n v="165"/>
    <n v="208"/>
    <n v="185"/>
    <n v="1823"/>
    <n v="1628"/>
    <n v="3451"/>
  </r>
  <r>
    <x v="1"/>
    <x v="0"/>
    <x v="8"/>
    <n v="292"/>
    <n v="286"/>
    <n v="292"/>
    <n v="286"/>
    <n v="366"/>
    <n v="344"/>
    <n v="326"/>
    <n v="299"/>
    <n v="308"/>
    <n v="295"/>
    <n v="229"/>
    <n v="207"/>
    <n v="200"/>
    <n v="203"/>
    <n v="188"/>
    <n v="228"/>
    <n v="1721"/>
    <n v="1634"/>
    <n v="3355"/>
  </r>
  <r>
    <x v="1"/>
    <x v="0"/>
    <x v="9"/>
    <n v="234"/>
    <n v="257"/>
    <n v="234"/>
    <n v="257"/>
    <n v="259"/>
    <n v="275"/>
    <n v="368"/>
    <n v="345"/>
    <n v="280"/>
    <n v="257"/>
    <n v="280"/>
    <n v="262"/>
    <n v="183"/>
    <n v="186"/>
    <n v="172"/>
    <n v="209"/>
    <n v="1604"/>
    <n v="1582"/>
    <n v="3186"/>
  </r>
  <r>
    <x v="1"/>
    <x v="0"/>
    <x v="10"/>
    <n v="187"/>
    <n v="231"/>
    <n v="187"/>
    <n v="231"/>
    <n v="207"/>
    <n v="247"/>
    <n v="261"/>
    <n v="276"/>
    <n v="317"/>
    <n v="297"/>
    <n v="254"/>
    <n v="228"/>
    <n v="224"/>
    <n v="235"/>
    <n v="211"/>
    <n v="263"/>
    <n v="1450"/>
    <n v="1514"/>
    <n v="2964"/>
  </r>
  <r>
    <x v="1"/>
    <x v="0"/>
    <x v="11"/>
    <n v="150"/>
    <n v="208"/>
    <n v="150"/>
    <n v="208"/>
    <n v="166"/>
    <n v="222"/>
    <n v="208"/>
    <n v="248"/>
    <n v="225"/>
    <n v="237"/>
    <n v="288"/>
    <n v="264"/>
    <n v="203"/>
    <n v="205"/>
    <n v="191"/>
    <n v="230"/>
    <n v="1240"/>
    <n v="1384"/>
    <n v="2624"/>
  </r>
  <r>
    <x v="1"/>
    <x v="0"/>
    <x v="12"/>
    <n v="120"/>
    <n v="187"/>
    <n v="120"/>
    <n v="187"/>
    <n v="133"/>
    <n v="200"/>
    <n v="167"/>
    <n v="223"/>
    <n v="179"/>
    <n v="213"/>
    <n v="204"/>
    <n v="211"/>
    <n v="230"/>
    <n v="237"/>
    <n v="216"/>
    <n v="266"/>
    <n v="1033"/>
    <n v="1271"/>
    <n v="2304"/>
  </r>
  <r>
    <x v="1"/>
    <x v="0"/>
    <x v="13"/>
    <n v="96"/>
    <n v="168"/>
    <n v="96"/>
    <n v="168"/>
    <n v="106"/>
    <n v="180"/>
    <n v="134"/>
    <n v="201"/>
    <n v="144"/>
    <n v="192"/>
    <n v="163"/>
    <n v="189"/>
    <n v="163"/>
    <n v="190"/>
    <n v="153"/>
    <n v="213"/>
    <n v="806"/>
    <n v="1120"/>
    <n v="1926"/>
  </r>
  <r>
    <x v="2"/>
    <x v="1"/>
    <x v="0"/>
    <n v="24723"/>
    <n v="23393"/>
    <n v="26953"/>
    <n v="24778"/>
    <n v="25792"/>
    <n v="23974"/>
    <n v="25023"/>
    <n v="23656"/>
    <n v="23242"/>
    <n v="22389"/>
    <n v="21892"/>
    <n v="20956"/>
    <n v="20849"/>
    <n v="20429"/>
    <n v="20587"/>
    <n v="20258"/>
    <n v="143751"/>
    <n v="136182"/>
    <n v="279933"/>
  </r>
  <r>
    <x v="2"/>
    <x v="1"/>
    <x v="1"/>
    <n v="24813"/>
    <n v="23881"/>
    <n v="26396"/>
    <n v="24825"/>
    <n v="26650"/>
    <n v="24714"/>
    <n v="25067"/>
    <n v="23471"/>
    <n v="24664"/>
    <n v="23401"/>
    <n v="22883"/>
    <n v="22130"/>
    <n v="21105"/>
    <n v="20646"/>
    <n v="20825"/>
    <n v="20445"/>
    <n v="146765"/>
    <n v="139187"/>
    <n v="285952"/>
  </r>
  <r>
    <x v="2"/>
    <x v="1"/>
    <x v="2"/>
    <n v="23896"/>
    <n v="23139"/>
    <n v="24964"/>
    <n v="23837"/>
    <n v="26749"/>
    <n v="25025"/>
    <n v="25360"/>
    <n v="23817"/>
    <n v="24280"/>
    <n v="22995"/>
    <n v="24087"/>
    <n v="22913"/>
    <n v="21982"/>
    <n v="21537"/>
    <n v="21974"/>
    <n v="21484"/>
    <n v="147422"/>
    <n v="140124"/>
    <n v="287546"/>
  </r>
  <r>
    <x v="2"/>
    <x v="1"/>
    <x v="3"/>
    <n v="23318"/>
    <n v="22085"/>
    <n v="24286"/>
    <n v="22692"/>
    <n v="26310"/>
    <n v="24717"/>
    <n v="25296"/>
    <n v="24008"/>
    <n v="24586"/>
    <n v="23242"/>
    <n v="23627"/>
    <n v="22600"/>
    <n v="23018"/>
    <n v="22232"/>
    <n v="23283"/>
    <n v="22407"/>
    <n v="147123"/>
    <n v="139491"/>
    <n v="286614"/>
  </r>
  <r>
    <x v="2"/>
    <x v="1"/>
    <x v="4"/>
    <n v="23062"/>
    <n v="21917"/>
    <n v="23820"/>
    <n v="22425"/>
    <n v="25732"/>
    <n v="23664"/>
    <n v="25195"/>
    <n v="23925"/>
    <n v="24391"/>
    <n v="23429"/>
    <n v="24527"/>
    <n v="23052"/>
    <n v="22266"/>
    <n v="21788"/>
    <n v="22690"/>
    <n v="21880"/>
    <n v="145931"/>
    <n v="138283"/>
    <n v="284214"/>
  </r>
  <r>
    <x v="2"/>
    <x v="1"/>
    <x v="5"/>
    <n v="22698"/>
    <n v="21929"/>
    <n v="23419"/>
    <n v="22441"/>
    <n v="25069"/>
    <n v="23230"/>
    <n v="24600"/>
    <n v="22909"/>
    <n v="24208"/>
    <n v="23220"/>
    <n v="24387"/>
    <n v="23288"/>
    <n v="22968"/>
    <n v="22215"/>
    <n v="23257"/>
    <n v="22330"/>
    <n v="144651"/>
    <n v="137303"/>
    <n v="281954"/>
  </r>
  <r>
    <x v="2"/>
    <x v="1"/>
    <x v="6"/>
    <n v="22520"/>
    <n v="21721"/>
    <n v="23154"/>
    <n v="22152"/>
    <n v="24603"/>
    <n v="23237"/>
    <n v="24168"/>
    <n v="22710"/>
    <n v="23861"/>
    <n v="22444"/>
    <n v="24142"/>
    <n v="23183"/>
    <n v="23174"/>
    <n v="22582"/>
    <n v="23640"/>
    <n v="22828"/>
    <n v="143102"/>
    <n v="136308"/>
    <n v="279410"/>
  </r>
  <r>
    <x v="2"/>
    <x v="1"/>
    <x v="7"/>
    <n v="22922"/>
    <n v="22523"/>
    <n v="23323"/>
    <n v="22841"/>
    <n v="23423"/>
    <n v="22246"/>
    <n v="24181"/>
    <n v="23085"/>
    <n v="24154"/>
    <n v="22475"/>
    <n v="23642"/>
    <n v="22285"/>
    <n v="23178"/>
    <n v="22790"/>
    <n v="23147"/>
    <n v="22673"/>
    <n v="141901"/>
    <n v="135722"/>
    <n v="277623"/>
  </r>
  <r>
    <x v="2"/>
    <x v="1"/>
    <x v="8"/>
    <n v="22310"/>
    <n v="21715"/>
    <n v="22813"/>
    <n v="22059"/>
    <n v="23645"/>
    <n v="23176"/>
    <n v="23269"/>
    <n v="22126"/>
    <n v="24063"/>
    <n v="22947"/>
    <n v="23774"/>
    <n v="22331"/>
    <n v="22859"/>
    <n v="21958"/>
    <n v="22828"/>
    <n v="21845"/>
    <n v="140423"/>
    <n v="134597"/>
    <n v="275020"/>
  </r>
  <r>
    <x v="2"/>
    <x v="1"/>
    <x v="9"/>
    <n v="22087"/>
    <n v="21737"/>
    <n v="22308"/>
    <n v="21954"/>
    <n v="23128"/>
    <n v="22383"/>
    <n v="23490"/>
    <n v="23051"/>
    <n v="23155"/>
    <n v="21994"/>
    <n v="23684"/>
    <n v="22800"/>
    <n v="22987"/>
    <n v="22003"/>
    <n v="22956"/>
    <n v="21890"/>
    <n v="138752"/>
    <n v="134185"/>
    <n v="272937"/>
  </r>
  <r>
    <x v="2"/>
    <x v="1"/>
    <x v="10"/>
    <n v="22065"/>
    <n v="21302"/>
    <n v="22286"/>
    <n v="21728"/>
    <n v="22643"/>
    <n v="22393"/>
    <n v="22976"/>
    <n v="22262"/>
    <n v="23375"/>
    <n v="22913"/>
    <n v="22923"/>
    <n v="21853"/>
    <n v="22900"/>
    <n v="22465"/>
    <n v="22869"/>
    <n v="22350"/>
    <n v="137103"/>
    <n v="133614"/>
    <n v="270717"/>
  </r>
  <r>
    <x v="2"/>
    <x v="1"/>
    <x v="11"/>
    <n v="22043"/>
    <n v="21281"/>
    <n v="22263"/>
    <n v="21707"/>
    <n v="22843"/>
    <n v="22380"/>
    <n v="22494"/>
    <n v="22272"/>
    <n v="22864"/>
    <n v="22129"/>
    <n v="23141"/>
    <n v="22766"/>
    <n v="22164"/>
    <n v="21532"/>
    <n v="22134"/>
    <n v="21421"/>
    <n v="135769"/>
    <n v="132786"/>
    <n v="268555"/>
  </r>
  <r>
    <x v="2"/>
    <x v="1"/>
    <x v="12"/>
    <n v="22263"/>
    <n v="21494"/>
    <n v="22486"/>
    <n v="21709"/>
    <n v="22486"/>
    <n v="21924"/>
    <n v="22615"/>
    <n v="22156"/>
    <n v="22269"/>
    <n v="22049"/>
    <n v="22407"/>
    <n v="21908"/>
    <n v="22215"/>
    <n v="22311"/>
    <n v="22185"/>
    <n v="22196"/>
    <n v="134478"/>
    <n v="132057"/>
    <n v="266535"/>
  </r>
  <r>
    <x v="2"/>
    <x v="1"/>
    <x v="13"/>
    <n v="22040"/>
    <n v="21924"/>
    <n v="22481"/>
    <n v="22362"/>
    <n v="22711"/>
    <n v="21926"/>
    <n v="22261"/>
    <n v="21749"/>
    <n v="22434"/>
    <n v="21979"/>
    <n v="21824"/>
    <n v="21829"/>
    <n v="21511"/>
    <n v="21470"/>
    <n v="21482"/>
    <n v="21360"/>
    <n v="133222"/>
    <n v="131315"/>
    <n v="264537"/>
  </r>
  <r>
    <x v="2"/>
    <x v="2"/>
    <x v="0"/>
    <n v="1438"/>
    <n v="1405"/>
    <n v="1528"/>
    <n v="1466"/>
    <n v="1938"/>
    <n v="1618"/>
    <n v="1673"/>
    <n v="1538"/>
    <n v="1393"/>
    <n v="1278"/>
    <n v="1234"/>
    <n v="1269"/>
    <n v="1065"/>
    <n v="1074"/>
    <n v="985"/>
    <n v="1014"/>
    <n v="8831"/>
    <n v="8243"/>
    <n v="17074"/>
  </r>
  <r>
    <x v="2"/>
    <x v="2"/>
    <x v="1"/>
    <n v="1622"/>
    <n v="1473"/>
    <n v="1662"/>
    <n v="1520"/>
    <n v="1858"/>
    <n v="1731"/>
    <n v="1775"/>
    <n v="1550"/>
    <n v="1458"/>
    <n v="1356"/>
    <n v="1186"/>
    <n v="1175"/>
    <n v="1010"/>
    <n v="1118"/>
    <n v="876"/>
    <n v="958"/>
    <n v="8949"/>
    <n v="8450"/>
    <n v="17399"/>
  </r>
  <r>
    <x v="2"/>
    <x v="2"/>
    <x v="2"/>
    <n v="1639"/>
    <n v="1410"/>
    <n v="1668"/>
    <n v="1430"/>
    <n v="1935"/>
    <n v="1709"/>
    <n v="1765"/>
    <n v="1635"/>
    <n v="1570"/>
    <n v="1460"/>
    <n v="1308"/>
    <n v="1215"/>
    <n v="966"/>
    <n v="1007"/>
    <n v="902"/>
    <n v="963"/>
    <n v="9212"/>
    <n v="8456"/>
    <n v="17668"/>
  </r>
  <r>
    <x v="2"/>
    <x v="2"/>
    <x v="3"/>
    <n v="1527"/>
    <n v="1444"/>
    <n v="1535"/>
    <n v="1456"/>
    <n v="2083"/>
    <n v="1734"/>
    <n v="1847"/>
    <n v="1693"/>
    <n v="1592"/>
    <n v="1517"/>
    <n v="1433"/>
    <n v="1359"/>
    <n v="1122"/>
    <n v="1077"/>
    <n v="1174"/>
    <n v="1131"/>
    <n v="9612"/>
    <n v="8836"/>
    <n v="18448"/>
  </r>
  <r>
    <x v="2"/>
    <x v="2"/>
    <x v="4"/>
    <n v="1582"/>
    <n v="1549"/>
    <n v="1594"/>
    <n v="1560"/>
    <n v="1871"/>
    <n v="1619"/>
    <n v="1988"/>
    <n v="1694"/>
    <n v="1548"/>
    <n v="1472"/>
    <n v="1629"/>
    <n v="1543"/>
    <n v="1119"/>
    <n v="1140"/>
    <n v="1276"/>
    <n v="1269"/>
    <n v="9749"/>
    <n v="9028"/>
    <n v="18777"/>
  </r>
  <r>
    <x v="2"/>
    <x v="2"/>
    <x v="5"/>
    <n v="1696"/>
    <n v="1706"/>
    <n v="1738"/>
    <n v="1740"/>
    <n v="1803"/>
    <n v="1729"/>
    <n v="1878"/>
    <n v="1615"/>
    <n v="1665"/>
    <n v="1450"/>
    <n v="1657"/>
    <n v="1584"/>
    <n v="1237"/>
    <n v="1209"/>
    <n v="1331"/>
    <n v="1309"/>
    <n v="9978"/>
    <n v="9327"/>
    <n v="19305"/>
  </r>
  <r>
    <x v="2"/>
    <x v="2"/>
    <x v="6"/>
    <n v="1621"/>
    <n v="1568"/>
    <n v="1654"/>
    <n v="1591"/>
    <n v="1932"/>
    <n v="1877"/>
    <n v="1814"/>
    <n v="1746"/>
    <n v="1682"/>
    <n v="1521"/>
    <n v="1753"/>
    <n v="1495"/>
    <n v="1328"/>
    <n v="1341"/>
    <n v="1441"/>
    <n v="1434"/>
    <n v="10163"/>
    <n v="9571"/>
    <n v="19734"/>
  </r>
  <r>
    <x v="2"/>
    <x v="2"/>
    <x v="7"/>
    <n v="1578"/>
    <n v="1500"/>
    <n v="1631"/>
    <n v="1538"/>
    <n v="1665"/>
    <n v="1616"/>
    <n v="1894"/>
    <n v="1854"/>
    <n v="1720"/>
    <n v="1636"/>
    <n v="1707"/>
    <n v="1556"/>
    <n v="1464"/>
    <n v="1297"/>
    <n v="1418"/>
    <n v="1298"/>
    <n v="10081"/>
    <n v="9497"/>
    <n v="19578"/>
  </r>
  <r>
    <x v="2"/>
    <x v="2"/>
    <x v="8"/>
    <n v="1595"/>
    <n v="1534"/>
    <n v="1667"/>
    <n v="1598"/>
    <n v="1759"/>
    <n v="1604"/>
    <n v="1683"/>
    <n v="1653"/>
    <n v="1883"/>
    <n v="1850"/>
    <n v="1675"/>
    <n v="1601"/>
    <n v="1577"/>
    <n v="1432"/>
    <n v="1527"/>
    <n v="1433"/>
    <n v="10244"/>
    <n v="9738"/>
    <n v="19982"/>
  </r>
  <r>
    <x v="2"/>
    <x v="2"/>
    <x v="9"/>
    <n v="1612"/>
    <n v="1569"/>
    <n v="1685"/>
    <n v="1634"/>
    <n v="1798"/>
    <n v="1667"/>
    <n v="1778"/>
    <n v="1641"/>
    <n v="1673"/>
    <n v="1649"/>
    <n v="1834"/>
    <n v="1810"/>
    <n v="1547"/>
    <n v="1473"/>
    <n v="1498"/>
    <n v="1474"/>
    <n v="10315"/>
    <n v="9874"/>
    <n v="20189"/>
  </r>
  <r>
    <x v="2"/>
    <x v="2"/>
    <x v="10"/>
    <n v="1629"/>
    <n v="1605"/>
    <n v="1703"/>
    <n v="1672"/>
    <n v="1817"/>
    <n v="1704"/>
    <n v="1817"/>
    <n v="1705"/>
    <n v="1768"/>
    <n v="1637"/>
    <n v="1629"/>
    <n v="1614"/>
    <n v="1694"/>
    <n v="1666"/>
    <n v="1641"/>
    <n v="1667"/>
    <n v="10428"/>
    <n v="9998"/>
    <n v="20426"/>
  </r>
  <r>
    <x v="2"/>
    <x v="2"/>
    <x v="11"/>
    <n v="1710"/>
    <n v="1669"/>
    <n v="1796"/>
    <n v="1752"/>
    <n v="1873"/>
    <n v="1789"/>
    <n v="1853"/>
    <n v="1755"/>
    <n v="1806"/>
    <n v="1701"/>
    <n v="1722"/>
    <n v="1602"/>
    <n v="1505"/>
    <n v="1485"/>
    <n v="1458"/>
    <n v="1486"/>
    <n v="10555"/>
    <n v="10084"/>
    <n v="20639"/>
  </r>
  <r>
    <x v="2"/>
    <x v="2"/>
    <x v="12"/>
    <n v="1642"/>
    <n v="1586"/>
    <n v="1691"/>
    <n v="1618"/>
    <n v="1940"/>
    <n v="1840"/>
    <n v="1910"/>
    <n v="1843"/>
    <n v="1842"/>
    <n v="1751"/>
    <n v="1759"/>
    <n v="1665"/>
    <n v="1591"/>
    <n v="1474"/>
    <n v="1541"/>
    <n v="1475"/>
    <n v="10733"/>
    <n v="10191"/>
    <n v="20924"/>
  </r>
  <r>
    <x v="2"/>
    <x v="2"/>
    <x v="13"/>
    <n v="1675"/>
    <n v="1538"/>
    <n v="1725"/>
    <n v="1569"/>
    <n v="1826"/>
    <n v="1699"/>
    <n v="1979"/>
    <n v="1895"/>
    <n v="1899"/>
    <n v="1839"/>
    <n v="1794"/>
    <n v="1714"/>
    <n v="1625"/>
    <n v="1532"/>
    <n v="1574"/>
    <n v="1533"/>
    <n v="10848"/>
    <n v="10248"/>
    <n v="21096"/>
  </r>
  <r>
    <x v="2"/>
    <x v="0"/>
    <x v="0"/>
    <n v="26161"/>
    <n v="24798"/>
    <n v="28481"/>
    <n v="26244"/>
    <n v="27730"/>
    <n v="25592"/>
    <n v="26696"/>
    <n v="25194"/>
    <n v="24635"/>
    <n v="23667"/>
    <n v="23126"/>
    <n v="22225"/>
    <n v="21914"/>
    <n v="21503"/>
    <n v="21572"/>
    <n v="21272"/>
    <n v="152582"/>
    <n v="144425"/>
    <n v="297007"/>
  </r>
  <r>
    <x v="2"/>
    <x v="0"/>
    <x v="1"/>
    <n v="26435"/>
    <n v="25354"/>
    <n v="28058"/>
    <n v="26345"/>
    <n v="28508"/>
    <n v="26445"/>
    <n v="26842"/>
    <n v="25021"/>
    <n v="26122"/>
    <n v="24757"/>
    <n v="24069"/>
    <n v="23305"/>
    <n v="22115"/>
    <n v="21764"/>
    <n v="21701"/>
    <n v="21403"/>
    <n v="155714"/>
    <n v="147637"/>
    <n v="303351"/>
  </r>
  <r>
    <x v="2"/>
    <x v="0"/>
    <x v="2"/>
    <n v="25535"/>
    <n v="24549"/>
    <n v="26632"/>
    <n v="25267"/>
    <n v="28684"/>
    <n v="26734"/>
    <n v="27125"/>
    <n v="25452"/>
    <n v="25850"/>
    <n v="24455"/>
    <n v="25395"/>
    <n v="24128"/>
    <n v="22948"/>
    <n v="22544"/>
    <n v="22876"/>
    <n v="22447"/>
    <n v="156634"/>
    <n v="148580"/>
    <n v="305214"/>
  </r>
  <r>
    <x v="2"/>
    <x v="0"/>
    <x v="3"/>
    <n v="24845"/>
    <n v="23529"/>
    <n v="25821"/>
    <n v="24148"/>
    <n v="28393"/>
    <n v="26451"/>
    <n v="27143"/>
    <n v="25701"/>
    <n v="26178"/>
    <n v="24759"/>
    <n v="25060"/>
    <n v="23959"/>
    <n v="24140"/>
    <n v="23309"/>
    <n v="24457"/>
    <n v="23538"/>
    <n v="156735"/>
    <n v="148327"/>
    <n v="305062"/>
  </r>
  <r>
    <x v="2"/>
    <x v="0"/>
    <x v="4"/>
    <n v="24644"/>
    <n v="23466"/>
    <n v="25414"/>
    <n v="23985"/>
    <n v="27603"/>
    <n v="25283"/>
    <n v="27183"/>
    <n v="25619"/>
    <n v="25939"/>
    <n v="24901"/>
    <n v="26156"/>
    <n v="24595"/>
    <n v="23385"/>
    <n v="22928"/>
    <n v="23966"/>
    <n v="23149"/>
    <n v="155680"/>
    <n v="147311"/>
    <n v="302991"/>
  </r>
  <r>
    <x v="2"/>
    <x v="0"/>
    <x v="5"/>
    <n v="24394"/>
    <n v="23635"/>
    <n v="25157"/>
    <n v="24181"/>
    <n v="26872"/>
    <n v="24959"/>
    <n v="26478"/>
    <n v="24524"/>
    <n v="25873"/>
    <n v="24670"/>
    <n v="26044"/>
    <n v="24872"/>
    <n v="24205"/>
    <n v="23424"/>
    <n v="24588"/>
    <n v="23639"/>
    <n v="154629"/>
    <n v="146630"/>
    <n v="301259"/>
  </r>
  <r>
    <x v="2"/>
    <x v="0"/>
    <x v="6"/>
    <n v="24141"/>
    <n v="23289"/>
    <n v="24808"/>
    <n v="23743"/>
    <n v="26535"/>
    <n v="25114"/>
    <n v="25982"/>
    <n v="24456"/>
    <n v="25543"/>
    <n v="23965"/>
    <n v="25895"/>
    <n v="24678"/>
    <n v="24502"/>
    <n v="23923"/>
    <n v="25081"/>
    <n v="24262"/>
    <n v="153265"/>
    <n v="145879"/>
    <n v="299144"/>
  </r>
  <r>
    <x v="2"/>
    <x v="0"/>
    <x v="7"/>
    <n v="24500"/>
    <n v="24023"/>
    <n v="24954"/>
    <n v="24379"/>
    <n v="25088"/>
    <n v="23862"/>
    <n v="26075"/>
    <n v="24939"/>
    <n v="25874"/>
    <n v="24111"/>
    <n v="25349"/>
    <n v="23841"/>
    <n v="24642"/>
    <n v="24087"/>
    <n v="24565"/>
    <n v="23971"/>
    <n v="151982"/>
    <n v="145219"/>
    <n v="297201"/>
  </r>
  <r>
    <x v="2"/>
    <x v="0"/>
    <x v="8"/>
    <n v="23905"/>
    <n v="23249"/>
    <n v="24480"/>
    <n v="23657"/>
    <n v="25404"/>
    <n v="24780"/>
    <n v="24952"/>
    <n v="23779"/>
    <n v="25946"/>
    <n v="24797"/>
    <n v="25449"/>
    <n v="23932"/>
    <n v="24436"/>
    <n v="23390"/>
    <n v="24355"/>
    <n v="23278"/>
    <n v="150667"/>
    <n v="144335"/>
    <n v="295002"/>
  </r>
  <r>
    <x v="2"/>
    <x v="0"/>
    <x v="9"/>
    <n v="23699"/>
    <n v="23306"/>
    <n v="23993"/>
    <n v="23588"/>
    <n v="24926"/>
    <n v="24050"/>
    <n v="25268"/>
    <n v="24692"/>
    <n v="24828"/>
    <n v="23643"/>
    <n v="25518"/>
    <n v="24610"/>
    <n v="24534"/>
    <n v="23476"/>
    <n v="24454"/>
    <n v="23364"/>
    <n v="149067"/>
    <n v="144059"/>
    <n v="293126"/>
  </r>
  <r>
    <x v="2"/>
    <x v="0"/>
    <x v="10"/>
    <n v="23694"/>
    <n v="22907"/>
    <n v="23989"/>
    <n v="23400"/>
    <n v="24460"/>
    <n v="24097"/>
    <n v="24793"/>
    <n v="23967"/>
    <n v="25143"/>
    <n v="24550"/>
    <n v="24552"/>
    <n v="23467"/>
    <n v="24594"/>
    <n v="24131"/>
    <n v="24510"/>
    <n v="24017"/>
    <n v="147531"/>
    <n v="143612"/>
    <n v="291143"/>
  </r>
  <r>
    <x v="2"/>
    <x v="0"/>
    <x v="11"/>
    <n v="23753"/>
    <n v="22950"/>
    <n v="24059"/>
    <n v="23459"/>
    <n v="24716"/>
    <n v="24169"/>
    <n v="24347"/>
    <n v="24027"/>
    <n v="24670"/>
    <n v="23830"/>
    <n v="24863"/>
    <n v="24368"/>
    <n v="23669"/>
    <n v="23017"/>
    <n v="23592"/>
    <n v="22907"/>
    <n v="146324"/>
    <n v="142870"/>
    <n v="289194"/>
  </r>
  <r>
    <x v="2"/>
    <x v="0"/>
    <x v="12"/>
    <n v="23905"/>
    <n v="23080"/>
    <n v="24177"/>
    <n v="23327"/>
    <n v="24426"/>
    <n v="23764"/>
    <n v="24525"/>
    <n v="23999"/>
    <n v="24111"/>
    <n v="23800"/>
    <n v="24166"/>
    <n v="23573"/>
    <n v="23806"/>
    <n v="23785"/>
    <n v="23726"/>
    <n v="23671"/>
    <n v="145211"/>
    <n v="142248"/>
    <n v="287459"/>
  </r>
  <r>
    <x v="2"/>
    <x v="0"/>
    <x v="13"/>
    <n v="23715"/>
    <n v="23462"/>
    <n v="24206"/>
    <n v="23931"/>
    <n v="24537"/>
    <n v="23625"/>
    <n v="24240"/>
    <n v="23644"/>
    <n v="24333"/>
    <n v="23818"/>
    <n v="23618"/>
    <n v="23543"/>
    <n v="23136"/>
    <n v="23002"/>
    <n v="23056"/>
    <n v="22893"/>
    <n v="144070"/>
    <n v="141563"/>
    <n v="285633"/>
  </r>
  <r>
    <x v="3"/>
    <x v="1"/>
    <x v="0"/>
    <n v="2971"/>
    <n v="2905"/>
    <n v="3004"/>
    <n v="2946"/>
    <n v="2788"/>
    <n v="2647"/>
    <n v="2649"/>
    <n v="2686"/>
    <n v="2462"/>
    <n v="2460"/>
    <n v="2279"/>
    <n v="2375"/>
    <n v="2069"/>
    <n v="2133"/>
    <n v="2052"/>
    <n v="2123"/>
    <n v="15251"/>
    <n v="15247"/>
    <n v="30498"/>
  </r>
  <r>
    <x v="3"/>
    <x v="1"/>
    <x v="1"/>
    <n v="3053"/>
    <n v="2889"/>
    <n v="3103"/>
    <n v="2910"/>
    <n v="2912"/>
    <n v="2927"/>
    <n v="2734"/>
    <n v="2647"/>
    <n v="2593"/>
    <n v="2576"/>
    <n v="2348"/>
    <n v="2392"/>
    <n v="2211"/>
    <n v="2289"/>
    <n v="2178"/>
    <n v="2284"/>
    <n v="15901"/>
    <n v="15741"/>
    <n v="31642"/>
  </r>
  <r>
    <x v="3"/>
    <x v="1"/>
    <x v="2"/>
    <n v="2816"/>
    <n v="2725"/>
    <n v="2853"/>
    <n v="2756"/>
    <n v="2880"/>
    <n v="2678"/>
    <n v="2711"/>
    <n v="2683"/>
    <n v="2528"/>
    <n v="2405"/>
    <n v="2399"/>
    <n v="2421"/>
    <n v="2197"/>
    <n v="2250"/>
    <n v="2163"/>
    <n v="2216"/>
    <n v="15568"/>
    <n v="15193"/>
    <n v="30761"/>
  </r>
  <r>
    <x v="3"/>
    <x v="1"/>
    <x v="3"/>
    <n v="2684"/>
    <n v="2488"/>
    <n v="2729"/>
    <n v="2509"/>
    <n v="2624"/>
    <n v="2503"/>
    <n v="2595"/>
    <n v="2428"/>
    <n v="2451"/>
    <n v="2453"/>
    <n v="2290"/>
    <n v="2180"/>
    <n v="2206"/>
    <n v="2242"/>
    <n v="2191"/>
    <n v="2264"/>
    <n v="14895"/>
    <n v="14315"/>
    <n v="29210"/>
  </r>
  <r>
    <x v="3"/>
    <x v="1"/>
    <x v="4"/>
    <n v="2575"/>
    <n v="2501"/>
    <n v="2605"/>
    <n v="2537"/>
    <n v="2681"/>
    <n v="2444"/>
    <n v="2476"/>
    <n v="2396"/>
    <n v="2458"/>
    <n v="2304"/>
    <n v="2322"/>
    <n v="2331"/>
    <n v="2167"/>
    <n v="2073"/>
    <n v="2136"/>
    <n v="2073"/>
    <n v="14709"/>
    <n v="14085"/>
    <n v="28794"/>
  </r>
  <r>
    <x v="3"/>
    <x v="1"/>
    <x v="5"/>
    <n v="2629"/>
    <n v="2567"/>
    <n v="2674"/>
    <n v="2593"/>
    <n v="2660"/>
    <n v="2519"/>
    <n v="2549"/>
    <n v="2328"/>
    <n v="2405"/>
    <n v="2339"/>
    <n v="2313"/>
    <n v="2222"/>
    <n v="2192"/>
    <n v="2220"/>
    <n v="2179"/>
    <n v="2223"/>
    <n v="14793"/>
    <n v="14221"/>
    <n v="29014"/>
  </r>
  <r>
    <x v="3"/>
    <x v="1"/>
    <x v="6"/>
    <n v="2736"/>
    <n v="2696"/>
    <n v="2769"/>
    <n v="2723"/>
    <n v="2741"/>
    <n v="2621"/>
    <n v="2642"/>
    <n v="2538"/>
    <n v="2580"/>
    <n v="2302"/>
    <n v="2364"/>
    <n v="2329"/>
    <n v="2247"/>
    <n v="2175"/>
    <n v="2248"/>
    <n v="2142"/>
    <n v="15343"/>
    <n v="14688"/>
    <n v="30031"/>
  </r>
  <r>
    <x v="3"/>
    <x v="1"/>
    <x v="7"/>
    <n v="2910"/>
    <n v="2794"/>
    <n v="2948"/>
    <n v="2818"/>
    <n v="2701"/>
    <n v="2692"/>
    <n v="2695"/>
    <n v="2579"/>
    <n v="2593"/>
    <n v="2521"/>
    <n v="2440"/>
    <n v="2243"/>
    <n v="2272"/>
    <n v="2272"/>
    <n v="2271"/>
    <n v="2285"/>
    <n v="15649"/>
    <n v="15125"/>
    <n v="30774"/>
  </r>
  <r>
    <x v="3"/>
    <x v="1"/>
    <x v="8"/>
    <n v="2921"/>
    <n v="2779"/>
    <n v="2952"/>
    <n v="2803"/>
    <n v="2893"/>
    <n v="2746"/>
    <n v="2639"/>
    <n v="2694"/>
    <n v="2659"/>
    <n v="2584"/>
    <n v="2511"/>
    <n v="2447"/>
    <n v="2391"/>
    <n v="2204"/>
    <n v="2390"/>
    <n v="2217"/>
    <n v="16045"/>
    <n v="15478"/>
    <n v="31523"/>
  </r>
  <r>
    <x v="3"/>
    <x v="1"/>
    <x v="9"/>
    <n v="2932"/>
    <n v="2764"/>
    <n v="2961"/>
    <n v="2778"/>
    <n v="2897"/>
    <n v="2731"/>
    <n v="2827"/>
    <n v="2748"/>
    <n v="2604"/>
    <n v="2699"/>
    <n v="2575"/>
    <n v="2508"/>
    <n v="2461"/>
    <n v="2404"/>
    <n v="2460"/>
    <n v="2418"/>
    <n v="16325"/>
    <n v="15868"/>
    <n v="32193"/>
  </r>
  <r>
    <x v="3"/>
    <x v="1"/>
    <x v="10"/>
    <n v="3020"/>
    <n v="2819"/>
    <n v="3065"/>
    <n v="2847"/>
    <n v="2917"/>
    <n v="2722"/>
    <n v="2839"/>
    <n v="2733"/>
    <n v="2789"/>
    <n v="2753"/>
    <n v="2526"/>
    <n v="2620"/>
    <n v="2523"/>
    <n v="2464"/>
    <n v="2522"/>
    <n v="2478"/>
    <n v="16659"/>
    <n v="16139"/>
    <n v="32798"/>
  </r>
  <r>
    <x v="3"/>
    <x v="1"/>
    <x v="11"/>
    <n v="3111"/>
    <n v="2847"/>
    <n v="3158"/>
    <n v="2875"/>
    <n v="3019"/>
    <n v="2790"/>
    <n v="2859"/>
    <n v="2724"/>
    <n v="2801"/>
    <n v="2738"/>
    <n v="2705"/>
    <n v="2672"/>
    <n v="2475"/>
    <n v="2574"/>
    <n v="2474"/>
    <n v="2589"/>
    <n v="17017"/>
    <n v="16373"/>
    <n v="33390"/>
  </r>
  <r>
    <x v="3"/>
    <x v="1"/>
    <x v="12"/>
    <n v="3173"/>
    <n v="2875"/>
    <n v="3221"/>
    <n v="2904"/>
    <n v="3111"/>
    <n v="2818"/>
    <n v="2959"/>
    <n v="2792"/>
    <n v="2821"/>
    <n v="2729"/>
    <n v="2717"/>
    <n v="2658"/>
    <n v="2651"/>
    <n v="2626"/>
    <n v="2650"/>
    <n v="2641"/>
    <n v="17480"/>
    <n v="16527"/>
    <n v="34007"/>
  </r>
  <r>
    <x v="3"/>
    <x v="1"/>
    <x v="13"/>
    <n v="3268"/>
    <n v="2933"/>
    <n v="3317"/>
    <n v="2962"/>
    <n v="3173"/>
    <n v="2846"/>
    <n v="3049"/>
    <n v="2820"/>
    <n v="2919"/>
    <n v="2797"/>
    <n v="2736"/>
    <n v="2649"/>
    <n v="2662"/>
    <n v="2612"/>
    <n v="2661"/>
    <n v="2627"/>
    <n v="17856"/>
    <n v="16686"/>
    <n v="34542"/>
  </r>
  <r>
    <x v="3"/>
    <x v="2"/>
    <x v="0"/>
    <n v="10"/>
    <n v="6"/>
    <n v="10"/>
    <n v="6"/>
    <n v="4"/>
    <n v="1"/>
    <n v="3"/>
    <n v="2"/>
    <n v="1"/>
    <n v="3"/>
    <n v="0"/>
    <n v="2"/>
    <n v="1"/>
    <n v="3"/>
    <n v="1"/>
    <n v="3"/>
    <n v="19"/>
    <n v="17"/>
    <n v="36"/>
  </r>
  <r>
    <x v="3"/>
    <x v="2"/>
    <x v="1"/>
    <n v="2"/>
    <n v="8"/>
    <n v="2"/>
    <n v="8"/>
    <n v="7"/>
    <n v="6"/>
    <n v="3"/>
    <n v="1"/>
    <n v="2"/>
    <n v="1"/>
    <n v="1"/>
    <n v="1"/>
    <n v="0"/>
    <n v="3"/>
    <n v="0"/>
    <n v="3"/>
    <n v="15"/>
    <n v="20"/>
    <n v="35"/>
  </r>
  <r>
    <x v="3"/>
    <x v="2"/>
    <x v="2"/>
    <n v="1"/>
    <n v="0"/>
    <n v="1"/>
    <n v="0"/>
    <n v="1"/>
    <n v="3"/>
    <n v="6"/>
    <n v="3"/>
    <n v="1"/>
    <n v="1"/>
    <n v="2"/>
    <n v="3"/>
    <n v="2"/>
    <n v="1"/>
    <n v="2"/>
    <n v="1"/>
    <n v="13"/>
    <n v="11"/>
    <n v="24"/>
  </r>
  <r>
    <x v="3"/>
    <x v="2"/>
    <x v="3"/>
    <n v="2"/>
    <n v="3"/>
    <n v="2"/>
    <n v="3"/>
    <n v="1"/>
    <n v="2"/>
    <n v="2"/>
    <n v="3"/>
    <n v="6"/>
    <n v="2"/>
    <n v="1"/>
    <n v="2"/>
    <n v="1"/>
    <n v="2"/>
    <n v="1"/>
    <n v="2"/>
    <n v="13"/>
    <n v="14"/>
    <n v="27"/>
  </r>
  <r>
    <x v="3"/>
    <x v="2"/>
    <x v="4"/>
    <n v="1"/>
    <n v="0"/>
    <n v="1"/>
    <n v="0"/>
    <n v="3"/>
    <n v="1"/>
    <n v="4"/>
    <n v="1"/>
    <n v="0"/>
    <n v="1"/>
    <n v="4"/>
    <n v="2"/>
    <n v="1"/>
    <n v="0"/>
    <n v="1"/>
    <n v="0"/>
    <n v="13"/>
    <n v="5"/>
    <n v="18"/>
  </r>
  <r>
    <x v="3"/>
    <x v="2"/>
    <x v="5"/>
    <n v="2"/>
    <n v="3"/>
    <n v="2"/>
    <n v="3"/>
    <n v="2"/>
    <n v="3"/>
    <n v="2"/>
    <n v="1"/>
    <n v="2"/>
    <n v="0"/>
    <n v="0"/>
    <n v="1"/>
    <n v="3"/>
    <n v="1"/>
    <n v="3"/>
    <n v="1"/>
    <n v="11"/>
    <n v="9"/>
    <n v="20"/>
  </r>
  <r>
    <x v="3"/>
    <x v="2"/>
    <x v="6"/>
    <n v="3"/>
    <n v="1"/>
    <n v="3"/>
    <n v="1"/>
    <n v="0"/>
    <n v="5"/>
    <n v="2"/>
    <n v="2"/>
    <n v="5"/>
    <n v="2"/>
    <n v="2"/>
    <n v="0"/>
    <n v="2"/>
    <n v="1"/>
    <n v="2"/>
    <n v="1"/>
    <n v="14"/>
    <n v="11"/>
    <n v="25"/>
  </r>
  <r>
    <x v="3"/>
    <x v="2"/>
    <x v="7"/>
    <n v="1"/>
    <n v="1"/>
    <n v="1"/>
    <n v="1"/>
    <n v="2"/>
    <n v="3"/>
    <n v="1"/>
    <n v="4"/>
    <n v="3"/>
    <n v="3"/>
    <n v="4"/>
    <n v="2"/>
    <n v="2"/>
    <n v="0"/>
    <n v="2"/>
    <n v="0"/>
    <n v="13"/>
    <n v="13"/>
    <n v="26"/>
  </r>
  <r>
    <x v="3"/>
    <x v="2"/>
    <x v="8"/>
    <n v="2"/>
    <n v="1"/>
    <n v="2"/>
    <n v="1"/>
    <n v="1"/>
    <n v="2"/>
    <n v="2"/>
    <n v="1"/>
    <n v="0"/>
    <n v="4"/>
    <n v="2"/>
    <n v="2"/>
    <n v="2"/>
    <n v="2"/>
    <n v="2"/>
    <n v="2"/>
    <n v="9"/>
    <n v="12"/>
    <n v="21"/>
  </r>
  <r>
    <x v="3"/>
    <x v="2"/>
    <x v="9"/>
    <n v="1"/>
    <n v="2"/>
    <n v="1"/>
    <n v="2"/>
    <n v="3"/>
    <n v="2"/>
    <n v="1"/>
    <n v="2"/>
    <n v="2"/>
    <n v="1"/>
    <n v="0"/>
    <n v="4"/>
    <n v="2"/>
    <n v="2"/>
    <n v="2"/>
    <n v="2"/>
    <n v="9"/>
    <n v="13"/>
    <n v="22"/>
  </r>
  <r>
    <x v="3"/>
    <x v="2"/>
    <x v="10"/>
    <n v="2"/>
    <n v="0"/>
    <n v="2"/>
    <n v="0"/>
    <n v="2"/>
    <n v="3"/>
    <n v="3"/>
    <n v="2"/>
    <n v="1"/>
    <n v="2"/>
    <n v="2"/>
    <n v="1"/>
    <n v="0"/>
    <n v="3"/>
    <n v="0"/>
    <n v="3"/>
    <n v="10"/>
    <n v="11"/>
    <n v="21"/>
  </r>
  <r>
    <x v="3"/>
    <x v="2"/>
    <x v="11"/>
    <n v="2"/>
    <n v="1"/>
    <n v="2"/>
    <n v="1"/>
    <n v="3"/>
    <n v="0"/>
    <n v="2"/>
    <n v="3"/>
    <n v="3"/>
    <n v="2"/>
    <n v="1"/>
    <n v="2"/>
    <n v="2"/>
    <n v="1"/>
    <n v="2"/>
    <n v="1"/>
    <n v="13"/>
    <n v="9"/>
    <n v="22"/>
  </r>
  <r>
    <x v="3"/>
    <x v="2"/>
    <x v="12"/>
    <n v="3"/>
    <n v="0"/>
    <n v="3"/>
    <n v="0"/>
    <n v="3"/>
    <n v="2"/>
    <n v="3"/>
    <n v="0"/>
    <n v="2"/>
    <n v="3"/>
    <n v="3"/>
    <n v="2"/>
    <n v="1"/>
    <n v="2"/>
    <n v="1"/>
    <n v="2"/>
    <n v="15"/>
    <n v="9"/>
    <n v="24"/>
  </r>
  <r>
    <x v="3"/>
    <x v="2"/>
    <x v="13"/>
    <n v="3"/>
    <n v="1"/>
    <n v="3"/>
    <n v="1"/>
    <n v="5"/>
    <n v="0"/>
    <n v="3"/>
    <n v="2"/>
    <n v="3"/>
    <n v="0"/>
    <n v="2"/>
    <n v="3"/>
    <n v="2"/>
    <n v="2"/>
    <n v="2"/>
    <n v="2"/>
    <n v="18"/>
    <n v="8"/>
    <n v="26"/>
  </r>
  <r>
    <x v="3"/>
    <x v="0"/>
    <x v="0"/>
    <n v="2981"/>
    <n v="2911"/>
    <n v="3014"/>
    <n v="2952"/>
    <n v="2792"/>
    <n v="2648"/>
    <n v="2652"/>
    <n v="2688"/>
    <n v="2463"/>
    <n v="2463"/>
    <n v="2279"/>
    <n v="2377"/>
    <n v="2070"/>
    <n v="2136"/>
    <n v="2053"/>
    <n v="2126"/>
    <n v="15270"/>
    <n v="15264"/>
    <n v="30534"/>
  </r>
  <r>
    <x v="3"/>
    <x v="0"/>
    <x v="1"/>
    <n v="3055"/>
    <n v="2897"/>
    <n v="3105"/>
    <n v="2918"/>
    <n v="2919"/>
    <n v="2933"/>
    <n v="2737"/>
    <n v="2648"/>
    <n v="2595"/>
    <n v="2577"/>
    <n v="2349"/>
    <n v="2393"/>
    <n v="2211"/>
    <n v="2292"/>
    <n v="2178"/>
    <n v="2287"/>
    <n v="15916"/>
    <n v="15761"/>
    <n v="31677"/>
  </r>
  <r>
    <x v="3"/>
    <x v="0"/>
    <x v="2"/>
    <n v="2817"/>
    <n v="2725"/>
    <n v="2854"/>
    <n v="2756"/>
    <n v="2881"/>
    <n v="2681"/>
    <n v="2717"/>
    <n v="2686"/>
    <n v="2529"/>
    <n v="2406"/>
    <n v="2401"/>
    <n v="2424"/>
    <n v="2199"/>
    <n v="2251"/>
    <n v="2165"/>
    <n v="2217"/>
    <n v="15581"/>
    <n v="15204"/>
    <n v="30785"/>
  </r>
  <r>
    <x v="3"/>
    <x v="0"/>
    <x v="3"/>
    <n v="2686"/>
    <n v="2491"/>
    <n v="2731"/>
    <n v="2512"/>
    <n v="2625"/>
    <n v="2505"/>
    <n v="2597"/>
    <n v="2431"/>
    <n v="2457"/>
    <n v="2455"/>
    <n v="2291"/>
    <n v="2182"/>
    <n v="2207"/>
    <n v="2244"/>
    <n v="2192"/>
    <n v="2266"/>
    <n v="14908"/>
    <n v="14329"/>
    <n v="29237"/>
  </r>
  <r>
    <x v="3"/>
    <x v="0"/>
    <x v="4"/>
    <n v="2576"/>
    <n v="2501"/>
    <n v="2606"/>
    <n v="2537"/>
    <n v="2684"/>
    <n v="2445"/>
    <n v="2480"/>
    <n v="2397"/>
    <n v="2458"/>
    <n v="2305"/>
    <n v="2326"/>
    <n v="2333"/>
    <n v="2168"/>
    <n v="2073"/>
    <n v="2137"/>
    <n v="2073"/>
    <n v="14722"/>
    <n v="14090"/>
    <n v="28812"/>
  </r>
  <r>
    <x v="3"/>
    <x v="0"/>
    <x v="5"/>
    <n v="2631"/>
    <n v="2570"/>
    <n v="2676"/>
    <n v="2596"/>
    <n v="2662"/>
    <n v="2522"/>
    <n v="2551"/>
    <n v="2329"/>
    <n v="2407"/>
    <n v="2339"/>
    <n v="2313"/>
    <n v="2223"/>
    <n v="2195"/>
    <n v="2221"/>
    <n v="2182"/>
    <n v="2224"/>
    <n v="14804"/>
    <n v="14230"/>
    <n v="29034"/>
  </r>
  <r>
    <x v="3"/>
    <x v="0"/>
    <x v="6"/>
    <n v="2739"/>
    <n v="2697"/>
    <n v="2772"/>
    <n v="2724"/>
    <n v="2741"/>
    <n v="2626"/>
    <n v="2644"/>
    <n v="2540"/>
    <n v="2585"/>
    <n v="2304"/>
    <n v="2366"/>
    <n v="2329"/>
    <n v="2249"/>
    <n v="2176"/>
    <n v="2250"/>
    <n v="2143"/>
    <n v="15357"/>
    <n v="14699"/>
    <n v="30056"/>
  </r>
  <r>
    <x v="3"/>
    <x v="0"/>
    <x v="7"/>
    <n v="2911"/>
    <n v="2795"/>
    <n v="2949"/>
    <n v="2819"/>
    <n v="2703"/>
    <n v="2695"/>
    <n v="2696"/>
    <n v="2583"/>
    <n v="2596"/>
    <n v="2524"/>
    <n v="2444"/>
    <n v="2245"/>
    <n v="2274"/>
    <n v="2272"/>
    <n v="2273"/>
    <n v="2285"/>
    <n v="15662"/>
    <n v="15138"/>
    <n v="30800"/>
  </r>
  <r>
    <x v="3"/>
    <x v="0"/>
    <x v="8"/>
    <n v="2923"/>
    <n v="2780"/>
    <n v="2954"/>
    <n v="2804"/>
    <n v="2894"/>
    <n v="2748"/>
    <n v="2641"/>
    <n v="2695"/>
    <n v="2659"/>
    <n v="2588"/>
    <n v="2513"/>
    <n v="2449"/>
    <n v="2393"/>
    <n v="2206"/>
    <n v="2392"/>
    <n v="2219"/>
    <n v="16054"/>
    <n v="15490"/>
    <n v="31544"/>
  </r>
  <r>
    <x v="3"/>
    <x v="0"/>
    <x v="9"/>
    <n v="2933"/>
    <n v="2766"/>
    <n v="2962"/>
    <n v="2780"/>
    <n v="2900"/>
    <n v="2733"/>
    <n v="2828"/>
    <n v="2750"/>
    <n v="2606"/>
    <n v="2700"/>
    <n v="2575"/>
    <n v="2512"/>
    <n v="2463"/>
    <n v="2406"/>
    <n v="2462"/>
    <n v="2420"/>
    <n v="16334"/>
    <n v="15881"/>
    <n v="32215"/>
  </r>
  <r>
    <x v="3"/>
    <x v="0"/>
    <x v="10"/>
    <n v="3022"/>
    <n v="2819"/>
    <n v="3067"/>
    <n v="2847"/>
    <n v="2919"/>
    <n v="2725"/>
    <n v="2842"/>
    <n v="2735"/>
    <n v="2790"/>
    <n v="2755"/>
    <n v="2528"/>
    <n v="2621"/>
    <n v="2523"/>
    <n v="2467"/>
    <n v="2522"/>
    <n v="2481"/>
    <n v="16669"/>
    <n v="16150"/>
    <n v="32819"/>
  </r>
  <r>
    <x v="3"/>
    <x v="0"/>
    <x v="11"/>
    <n v="3113"/>
    <n v="2848"/>
    <n v="3160"/>
    <n v="2876"/>
    <n v="3022"/>
    <n v="2790"/>
    <n v="2861"/>
    <n v="2727"/>
    <n v="2804"/>
    <n v="2740"/>
    <n v="2706"/>
    <n v="2674"/>
    <n v="2477"/>
    <n v="2575"/>
    <n v="2476"/>
    <n v="2590"/>
    <n v="17030"/>
    <n v="16382"/>
    <n v="33412"/>
  </r>
  <r>
    <x v="3"/>
    <x v="0"/>
    <x v="12"/>
    <n v="3176"/>
    <n v="2875"/>
    <n v="3224"/>
    <n v="2904"/>
    <n v="3114"/>
    <n v="2820"/>
    <n v="2962"/>
    <n v="2792"/>
    <n v="2823"/>
    <n v="2732"/>
    <n v="2720"/>
    <n v="2660"/>
    <n v="2652"/>
    <n v="2628"/>
    <n v="2651"/>
    <n v="2643"/>
    <n v="17495"/>
    <n v="16536"/>
    <n v="34031"/>
  </r>
  <r>
    <x v="3"/>
    <x v="0"/>
    <x v="13"/>
    <n v="3271"/>
    <n v="2934"/>
    <n v="3320"/>
    <n v="2963"/>
    <n v="3178"/>
    <n v="2846"/>
    <n v="3052"/>
    <n v="2822"/>
    <n v="2922"/>
    <n v="2797"/>
    <n v="2738"/>
    <n v="2652"/>
    <n v="2664"/>
    <n v="2614"/>
    <n v="2663"/>
    <n v="2629"/>
    <n v="17874"/>
    <n v="16694"/>
    <n v="34568"/>
  </r>
  <r>
    <x v="4"/>
    <x v="0"/>
    <x v="0"/>
    <n v="38929"/>
    <n v="37011"/>
    <n v="42067"/>
    <n v="39019"/>
    <n v="40564"/>
    <n v="37658"/>
    <n v="39361"/>
    <n v="37517"/>
    <n v="36603"/>
    <n v="35293"/>
    <n v="34491"/>
    <n v="33156"/>
    <n v="32662"/>
    <n v="32081"/>
    <n v="32089"/>
    <n v="31725"/>
    <n v="225748"/>
    <n v="214724"/>
    <n v="440472"/>
  </r>
  <r>
    <x v="4"/>
    <x v="0"/>
    <x v="1"/>
    <n v="39090"/>
    <n v="37259"/>
    <n v="41381"/>
    <n v="38675"/>
    <n v="41640"/>
    <n v="38899"/>
    <n v="39299"/>
    <n v="36907"/>
    <n v="38357"/>
    <n v="36700"/>
    <n v="35813"/>
    <n v="34818"/>
    <n v="32813"/>
    <n v="32315"/>
    <n v="32208"/>
    <n v="31857"/>
    <n v="229303"/>
    <n v="218314"/>
    <n v="447617"/>
  </r>
  <r>
    <x v="4"/>
    <x v="0"/>
    <x v="2"/>
    <n v="37825"/>
    <n v="36193"/>
    <n v="39411"/>
    <n v="37211"/>
    <n v="41867"/>
    <n v="38784"/>
    <n v="39633"/>
    <n v="37339"/>
    <n v="37898"/>
    <n v="35846"/>
    <n v="37243"/>
    <n v="35794"/>
    <n v="34090"/>
    <n v="33652"/>
    <n v="33921"/>
    <n v="33169"/>
    <n v="230142"/>
    <n v="218626"/>
    <n v="448768"/>
  </r>
  <r>
    <x v="4"/>
    <x v="0"/>
    <x v="3"/>
    <n v="36531"/>
    <n v="34584"/>
    <n v="37924"/>
    <n v="35464"/>
    <n v="41290"/>
    <n v="38386"/>
    <n v="39664"/>
    <n v="37206"/>
    <n v="38246"/>
    <n v="36258"/>
    <n v="36816"/>
    <n v="34969"/>
    <n v="35478"/>
    <n v="34592"/>
    <n v="35626"/>
    <n v="34686"/>
    <n v="229418"/>
    <n v="216875"/>
    <n v="446293"/>
  </r>
  <r>
    <x v="4"/>
    <x v="0"/>
    <x v="4"/>
    <n v="36134"/>
    <n v="34632"/>
    <n v="37248"/>
    <n v="35367"/>
    <n v="39873"/>
    <n v="36803"/>
    <n v="39575"/>
    <n v="37132"/>
    <n v="38045"/>
    <n v="36102"/>
    <n v="37996"/>
    <n v="35836"/>
    <n v="34506"/>
    <n v="33672"/>
    <n v="34922"/>
    <n v="33792"/>
    <n v="227243"/>
    <n v="214912"/>
    <n v="442155"/>
  </r>
  <r>
    <x v="4"/>
    <x v="0"/>
    <x v="5"/>
    <n v="35742"/>
    <n v="34622"/>
    <n v="36879"/>
    <n v="35406"/>
    <n v="39021"/>
    <n v="36493"/>
    <n v="38187"/>
    <n v="35704"/>
    <n v="37936"/>
    <n v="36010"/>
    <n v="37768"/>
    <n v="35870"/>
    <n v="35608"/>
    <n v="34342"/>
    <n v="35815"/>
    <n v="34495"/>
    <n v="225399"/>
    <n v="213825"/>
    <n v="439224"/>
  </r>
  <r>
    <x v="4"/>
    <x v="0"/>
    <x v="6"/>
    <n v="35749"/>
    <n v="34407"/>
    <n v="36710"/>
    <n v="35042"/>
    <n v="38585"/>
    <n v="36663"/>
    <n v="37709"/>
    <n v="35762"/>
    <n v="37106"/>
    <n v="34974"/>
    <n v="37655"/>
    <n v="35782"/>
    <n v="36001"/>
    <n v="34815"/>
    <n v="36547"/>
    <n v="35084"/>
    <n v="223766"/>
    <n v="213038"/>
    <n v="436804"/>
  </r>
  <r>
    <x v="4"/>
    <x v="0"/>
    <x v="7"/>
    <n v="36081"/>
    <n v="35219"/>
    <n v="36752"/>
    <n v="35730"/>
    <n v="36781"/>
    <n v="35169"/>
    <n v="37942"/>
    <n v="36332"/>
    <n v="37482"/>
    <n v="35377"/>
    <n v="36628"/>
    <n v="34713"/>
    <n v="36164"/>
    <n v="34899"/>
    <n v="36022"/>
    <n v="34807"/>
    <n v="221749"/>
    <n v="212220"/>
    <n v="433969"/>
  </r>
  <r>
    <x v="4"/>
    <x v="0"/>
    <x v="8"/>
    <n v="35337"/>
    <n v="34249"/>
    <n v="36134"/>
    <n v="34799"/>
    <n v="37298"/>
    <n v="36208"/>
    <n v="36519"/>
    <n v="34949"/>
    <n v="37790"/>
    <n v="36143"/>
    <n v="36821"/>
    <n v="34904"/>
    <n v="35397"/>
    <n v="34064"/>
    <n v="35256"/>
    <n v="33973"/>
    <n v="219959"/>
    <n v="211067"/>
    <n v="431026"/>
  </r>
  <r>
    <x v="4"/>
    <x v="0"/>
    <x v="9"/>
    <n v="35124"/>
    <n v="34255"/>
    <n v="35612"/>
    <n v="34630"/>
    <n v="36690"/>
    <n v="35270"/>
    <n v="37012"/>
    <n v="35985"/>
    <n v="36228"/>
    <n v="34694"/>
    <n v="37118"/>
    <n v="35678"/>
    <n v="35597"/>
    <n v="34249"/>
    <n v="35457"/>
    <n v="34158"/>
    <n v="218257"/>
    <n v="210506"/>
    <n v="428763"/>
  </r>
  <r>
    <x v="4"/>
    <x v="0"/>
    <x v="10"/>
    <n v="35153"/>
    <n v="33875"/>
    <n v="35658"/>
    <n v="34475"/>
    <n v="36207"/>
    <n v="35233"/>
    <n v="36415"/>
    <n v="35054"/>
    <n v="36713"/>
    <n v="35718"/>
    <n v="35722"/>
    <n v="34248"/>
    <n v="35870"/>
    <n v="34993"/>
    <n v="35724"/>
    <n v="34905"/>
    <n v="216585"/>
    <n v="209721"/>
    <n v="426306"/>
  </r>
  <r>
    <x v="4"/>
    <x v="0"/>
    <x v="11"/>
    <n v="35258"/>
    <n v="33766"/>
    <n v="35776"/>
    <n v="34381"/>
    <n v="36517"/>
    <n v="35336"/>
    <n v="35951"/>
    <n v="35030"/>
    <n v="36133"/>
    <n v="34802"/>
    <n v="36194"/>
    <n v="35260"/>
    <n v="34530"/>
    <n v="33601"/>
    <n v="34394"/>
    <n v="33515"/>
    <n v="215101"/>
    <n v="208410"/>
    <n v="423511"/>
  </r>
  <r>
    <x v="4"/>
    <x v="0"/>
    <x v="12"/>
    <n v="35435"/>
    <n v="33747"/>
    <n v="35837"/>
    <n v="34099"/>
    <n v="36277"/>
    <n v="34777"/>
    <n v="36181"/>
    <n v="35034"/>
    <n v="35563"/>
    <n v="34693"/>
    <n v="35399"/>
    <n v="34279"/>
    <n v="34819"/>
    <n v="34475"/>
    <n v="34678"/>
    <n v="34389"/>
    <n v="214076"/>
    <n v="207357"/>
    <n v="421433"/>
  </r>
  <r>
    <x v="4"/>
    <x v="0"/>
    <x v="13"/>
    <n v="35308"/>
    <n v="34017"/>
    <n v="35930"/>
    <n v="34590"/>
    <n v="36332"/>
    <n v="34484"/>
    <n v="35944"/>
    <n v="34527"/>
    <n v="35841"/>
    <n v="34747"/>
    <n v="34844"/>
    <n v="34173"/>
    <n v="34067"/>
    <n v="33514"/>
    <n v="33930"/>
    <n v="33428"/>
    <n v="212958"/>
    <n v="206035"/>
    <n v="418993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583">
  <r>
    <s v="ALDAMA"/>
    <s v="08ETC0018Y"/>
    <s v="COLEGIO DE ESTUDIOS CIENTIFICOS Y TECNOLOGICOS 18 ALDAMA"/>
    <n v="1"/>
    <x v="0"/>
    <x v="0"/>
    <x v="0"/>
    <x v="0"/>
    <n v="13"/>
    <n v="7"/>
    <n v="20"/>
    <n v="13"/>
    <n v="7"/>
    <n v="20"/>
    <n v="1"/>
    <n v="0"/>
    <n v="0"/>
    <n v="0"/>
    <n v="0"/>
    <n v="0"/>
    <n v="0"/>
    <n v="0"/>
    <n v="0"/>
    <n v="0"/>
    <n v="0"/>
    <n v="0"/>
    <n v="0"/>
    <n v="0"/>
    <n v="0"/>
    <n v="0"/>
    <n v="0"/>
    <n v="13"/>
    <n v="7"/>
    <n v="20"/>
    <n v="1"/>
    <n v="0"/>
    <n v="0"/>
    <n v="0"/>
    <n v="0"/>
    <n v="0"/>
    <n v="0"/>
    <n v="3"/>
    <n v="2"/>
    <n v="5"/>
  </r>
  <r>
    <s v="ALDAMA"/>
    <s v="08XTA0001O"/>
    <s v="CENTRO DE BACHILLERATO TECNOLOGICO AGROPECUARIO NUM. 147 EXTENSION ALDAMA"/>
    <n v="1"/>
    <x v="1"/>
    <x v="1"/>
    <x v="0"/>
    <x v="0"/>
    <n v="43"/>
    <n v="24"/>
    <n v="67"/>
    <n v="43"/>
    <n v="24"/>
    <n v="67"/>
    <n v="2"/>
    <n v="29"/>
    <n v="27"/>
    <n v="56"/>
    <n v="2"/>
    <n v="22"/>
    <n v="29"/>
    <n v="51"/>
    <n v="2"/>
    <n v="0"/>
    <n v="0"/>
    <n v="0"/>
    <n v="0"/>
    <n v="0"/>
    <n v="0"/>
    <n v="0"/>
    <n v="0"/>
    <n v="94"/>
    <n v="80"/>
    <n v="174"/>
    <n v="6"/>
    <n v="16"/>
    <n v="16"/>
    <n v="32"/>
    <n v="0"/>
    <n v="0"/>
    <n v="0"/>
    <n v="9"/>
    <n v="12"/>
    <n v="21"/>
  </r>
  <r>
    <s v="ALLENDE"/>
    <s v="08ETC0002X"/>
    <s v="COLEGIO DE ESTUDIOS CIENTIFICOS Y TECNOLOGICOS UNIDAD VALLE DE ALLENDE NUM. 3"/>
    <n v="1"/>
    <x v="0"/>
    <x v="0"/>
    <x v="0"/>
    <x v="0"/>
    <n v="76"/>
    <n v="67"/>
    <n v="143"/>
    <n v="76"/>
    <n v="67"/>
    <n v="143"/>
    <n v="5"/>
    <n v="49"/>
    <n v="63"/>
    <n v="112"/>
    <n v="4"/>
    <n v="48"/>
    <n v="60"/>
    <n v="108"/>
    <n v="5"/>
    <n v="0"/>
    <n v="0"/>
    <n v="0"/>
    <n v="0"/>
    <n v="0"/>
    <n v="0"/>
    <n v="0"/>
    <n v="0"/>
    <n v="173"/>
    <n v="190"/>
    <n v="363"/>
    <n v="14"/>
    <n v="41"/>
    <n v="36"/>
    <n v="77"/>
    <n v="28"/>
    <n v="37"/>
    <n v="65"/>
    <n v="18"/>
    <n v="34"/>
    <n v="52"/>
  </r>
  <r>
    <s v="AQUILES SERDAN"/>
    <s v="08ETC0013C"/>
    <s v="COLEGIO DE ESTUDIOS CIENTIFICOS Y TECNOLOGICOS 13 SAN GUILLERMO"/>
    <n v="1"/>
    <x v="0"/>
    <x v="0"/>
    <x v="0"/>
    <x v="0"/>
    <n v="92"/>
    <n v="92"/>
    <n v="184"/>
    <n v="92"/>
    <n v="92"/>
    <n v="184"/>
    <n v="5"/>
    <n v="59"/>
    <n v="50"/>
    <n v="109"/>
    <n v="4"/>
    <n v="40"/>
    <n v="48"/>
    <n v="88"/>
    <n v="3"/>
    <n v="0"/>
    <n v="0"/>
    <n v="0"/>
    <n v="0"/>
    <n v="0"/>
    <n v="0"/>
    <n v="0"/>
    <n v="0"/>
    <n v="191"/>
    <n v="190"/>
    <n v="381"/>
    <n v="12"/>
    <n v="0"/>
    <n v="0"/>
    <n v="0"/>
    <n v="0"/>
    <n v="0"/>
    <n v="0"/>
    <n v="8"/>
    <n v="14"/>
    <n v="22"/>
  </r>
  <r>
    <s v="ASCENSION"/>
    <s v="08ETC0015A"/>
    <s v="COLEGIO DE ESTUDIOS CIENTIFICOS Y TECNOLOGICOS 15 ASCENSION"/>
    <n v="1"/>
    <x v="0"/>
    <x v="0"/>
    <x v="0"/>
    <x v="0"/>
    <n v="108"/>
    <n v="87"/>
    <n v="195"/>
    <n v="108"/>
    <n v="87"/>
    <n v="195"/>
    <n v="5"/>
    <n v="72"/>
    <n v="78"/>
    <n v="150"/>
    <n v="5"/>
    <n v="63"/>
    <n v="63"/>
    <n v="126"/>
    <n v="5"/>
    <n v="0"/>
    <n v="0"/>
    <n v="0"/>
    <n v="0"/>
    <n v="0"/>
    <n v="0"/>
    <n v="0"/>
    <n v="0"/>
    <n v="243"/>
    <n v="228"/>
    <n v="471"/>
    <n v="15"/>
    <n v="0"/>
    <n v="0"/>
    <n v="0"/>
    <n v="0"/>
    <n v="0"/>
    <n v="0"/>
    <n v="37"/>
    <n v="15"/>
    <n v="52"/>
  </r>
  <r>
    <s v="BALLEZA"/>
    <s v="08DCT0228D"/>
    <s v="CENTRO DE BACHILLERATO TECNOLOGICO INDUSTRIAL Y DE SERVICIOS NUM. 266"/>
    <n v="1"/>
    <x v="2"/>
    <x v="1"/>
    <x v="0"/>
    <x v="0"/>
    <n v="22"/>
    <n v="17"/>
    <n v="39"/>
    <n v="22"/>
    <n v="17"/>
    <n v="39"/>
    <n v="2"/>
    <n v="23"/>
    <n v="22"/>
    <n v="45"/>
    <n v="2"/>
    <n v="23"/>
    <n v="12"/>
    <n v="35"/>
    <n v="2"/>
    <n v="0"/>
    <n v="0"/>
    <n v="0"/>
    <n v="0"/>
    <n v="0"/>
    <n v="0"/>
    <n v="0"/>
    <n v="0"/>
    <n v="68"/>
    <n v="51"/>
    <n v="119"/>
    <n v="6"/>
    <n v="6"/>
    <n v="4"/>
    <n v="10"/>
    <n v="0"/>
    <n v="0"/>
    <n v="0"/>
    <n v="5"/>
    <n v="9"/>
    <n v="14"/>
  </r>
  <r>
    <s v="BOCOYNA"/>
    <s v="08ETC0004V"/>
    <s v="COLEGIO DE ESTUDIOS CIENTIFICOS Y TECNOLOGICOS UNIDAD SN JUANITO BOCOYNA NUM. 5"/>
    <n v="1"/>
    <x v="0"/>
    <x v="0"/>
    <x v="0"/>
    <x v="0"/>
    <n v="77"/>
    <n v="78"/>
    <n v="155"/>
    <n v="77"/>
    <n v="78"/>
    <n v="155"/>
    <n v="4"/>
    <n v="19"/>
    <n v="34"/>
    <n v="53"/>
    <n v="2"/>
    <n v="0"/>
    <n v="0"/>
    <n v="0"/>
    <n v="0"/>
    <n v="0"/>
    <n v="0"/>
    <n v="0"/>
    <n v="0"/>
    <n v="0"/>
    <n v="0"/>
    <n v="0"/>
    <n v="0"/>
    <n v="96"/>
    <n v="112"/>
    <n v="208"/>
    <n v="6"/>
    <n v="0"/>
    <n v="0"/>
    <n v="0"/>
    <n v="0"/>
    <n v="0"/>
    <n v="0"/>
    <n v="10"/>
    <n v="12"/>
    <n v="22"/>
  </r>
  <r>
    <s v="BOCOYNA"/>
    <s v="08ETC0004V"/>
    <s v="COLEGIO DE ESTUDIOS CIENTIFICOS Y TECNOLOGICOS UNIDAD SN JUANITO BOCOYNA NUM. 5"/>
    <n v="2"/>
    <x v="0"/>
    <x v="0"/>
    <x v="0"/>
    <x v="0"/>
    <n v="17"/>
    <n v="23"/>
    <n v="40"/>
    <n v="17"/>
    <n v="23"/>
    <n v="40"/>
    <n v="1"/>
    <n v="44"/>
    <n v="39"/>
    <n v="83"/>
    <n v="3"/>
    <n v="60"/>
    <n v="76"/>
    <n v="136"/>
    <n v="5"/>
    <n v="0"/>
    <n v="0"/>
    <n v="0"/>
    <n v="0"/>
    <n v="0"/>
    <n v="0"/>
    <n v="0"/>
    <n v="0"/>
    <n v="121"/>
    <n v="138"/>
    <n v="259"/>
    <n v="9"/>
    <n v="76"/>
    <n v="65"/>
    <n v="141"/>
    <n v="23"/>
    <n v="32"/>
    <n v="55"/>
    <n v="16"/>
    <n v="19"/>
    <n v="35"/>
  </r>
  <r>
    <s v="BUENAVENTURA"/>
    <s v="08DTA0213D"/>
    <s v="CENTRO DE BACHILLERATO TECNOLOGICO AGROPECUARIO NUM. 213"/>
    <n v="1"/>
    <x v="1"/>
    <x v="1"/>
    <x v="0"/>
    <x v="0"/>
    <n v="32"/>
    <n v="40"/>
    <n v="72"/>
    <n v="32"/>
    <n v="40"/>
    <n v="72"/>
    <n v="3"/>
    <n v="35"/>
    <n v="39"/>
    <n v="74"/>
    <n v="2"/>
    <n v="21"/>
    <n v="45"/>
    <n v="66"/>
    <n v="2"/>
    <n v="0"/>
    <n v="0"/>
    <n v="0"/>
    <n v="0"/>
    <n v="0"/>
    <n v="0"/>
    <n v="0"/>
    <n v="0"/>
    <n v="88"/>
    <n v="124"/>
    <n v="212"/>
    <n v="7"/>
    <n v="19"/>
    <n v="23"/>
    <n v="42"/>
    <n v="0"/>
    <n v="0"/>
    <n v="0"/>
    <n v="17"/>
    <n v="3"/>
    <n v="20"/>
  </r>
  <r>
    <s v="BUENAVENTURA"/>
    <s v="08ETC0012D"/>
    <s v="COLEGIO DE ESTUDIOS CIENTIFICOS Y TECNOLOGICOS 12 FLORES MAGON"/>
    <n v="1"/>
    <x v="0"/>
    <x v="0"/>
    <x v="0"/>
    <x v="0"/>
    <n v="64"/>
    <n v="45"/>
    <n v="109"/>
    <n v="64"/>
    <n v="45"/>
    <n v="109"/>
    <n v="3"/>
    <n v="37"/>
    <n v="29"/>
    <n v="66"/>
    <n v="3"/>
    <n v="39"/>
    <n v="33"/>
    <n v="72"/>
    <n v="3"/>
    <n v="0"/>
    <n v="0"/>
    <n v="0"/>
    <n v="0"/>
    <n v="0"/>
    <n v="0"/>
    <n v="0"/>
    <n v="0"/>
    <n v="140"/>
    <n v="107"/>
    <n v="247"/>
    <n v="9"/>
    <n v="29"/>
    <n v="30"/>
    <n v="59"/>
    <n v="14"/>
    <n v="13"/>
    <n v="27"/>
    <n v="24"/>
    <n v="15"/>
    <n v="39"/>
  </r>
  <r>
    <s v="CAMARGO"/>
    <s v="08DCT0001Z"/>
    <s v="CENTRO DE BACHILLERATO TECNOLOGICO INDUSTRIAL Y DE SERVICIOS NUM. 143"/>
    <n v="1"/>
    <x v="2"/>
    <x v="1"/>
    <x v="0"/>
    <x v="0"/>
    <n v="136"/>
    <n v="133"/>
    <n v="269"/>
    <n v="136"/>
    <n v="133"/>
    <n v="269"/>
    <n v="5"/>
    <n v="114"/>
    <n v="147"/>
    <n v="261"/>
    <n v="5"/>
    <n v="109"/>
    <n v="109"/>
    <n v="218"/>
    <n v="5"/>
    <n v="0"/>
    <n v="0"/>
    <n v="0"/>
    <n v="0"/>
    <n v="0"/>
    <n v="0"/>
    <n v="0"/>
    <n v="0"/>
    <n v="359"/>
    <n v="389"/>
    <n v="748"/>
    <n v="15"/>
    <n v="87"/>
    <n v="103"/>
    <n v="190"/>
    <n v="8"/>
    <n v="7"/>
    <n v="15"/>
    <n v="45"/>
    <n v="10"/>
    <n v="55"/>
  </r>
  <r>
    <s v="CAMARGO"/>
    <s v="08DCT0001Z"/>
    <s v="CENTRO DE BACHILLERATO TECNOLOGICO INDUSTRIAL Y DE SERVICIOS NUM. 143"/>
    <n v="2"/>
    <x v="2"/>
    <x v="1"/>
    <x v="0"/>
    <x v="0"/>
    <n v="113"/>
    <n v="68"/>
    <n v="181"/>
    <n v="113"/>
    <n v="68"/>
    <n v="181"/>
    <n v="5"/>
    <n v="72"/>
    <n v="63"/>
    <n v="135"/>
    <n v="4"/>
    <n v="43"/>
    <n v="36"/>
    <n v="79"/>
    <n v="4"/>
    <n v="0"/>
    <n v="0"/>
    <n v="0"/>
    <n v="0"/>
    <n v="0"/>
    <n v="0"/>
    <n v="0"/>
    <n v="0"/>
    <n v="228"/>
    <n v="167"/>
    <n v="395"/>
    <n v="13"/>
    <n v="25"/>
    <n v="16"/>
    <n v="41"/>
    <n v="0"/>
    <n v="0"/>
    <n v="0"/>
    <n v="34"/>
    <n v="22"/>
    <n v="56"/>
  </r>
  <r>
    <s v="CAMARGO"/>
    <s v="08PET0133T"/>
    <s v="ESCUELA DE ENFERMERIA PROFESOR JOSE PABLO MEOUCHI"/>
    <n v="2"/>
    <x v="3"/>
    <x v="2"/>
    <x v="1"/>
    <x v="0"/>
    <n v="11"/>
    <n v="27"/>
    <n v="38"/>
    <n v="17"/>
    <n v="54"/>
    <n v="71"/>
    <n v="2"/>
    <n v="14"/>
    <n v="67"/>
    <n v="81"/>
    <n v="4"/>
    <n v="9"/>
    <n v="22"/>
    <n v="31"/>
    <n v="2"/>
    <n v="0"/>
    <n v="0"/>
    <n v="0"/>
    <n v="0"/>
    <n v="0"/>
    <n v="0"/>
    <n v="0"/>
    <n v="0"/>
    <n v="40"/>
    <n v="143"/>
    <n v="183"/>
    <n v="8"/>
    <n v="15"/>
    <n v="30"/>
    <n v="45"/>
    <n v="0"/>
    <n v="0"/>
    <n v="0"/>
    <n v="8"/>
    <n v="19"/>
    <n v="27"/>
  </r>
  <r>
    <s v="CASAS GRANDES"/>
    <s v="08DTA0003Z"/>
    <s v="CENTRO DE BACHILLERATO TECNOLOGICO AGROPECUARIO NUM. 112"/>
    <n v="1"/>
    <x v="1"/>
    <x v="1"/>
    <x v="0"/>
    <x v="0"/>
    <n v="93"/>
    <n v="95"/>
    <n v="188"/>
    <n v="93"/>
    <n v="95"/>
    <n v="188"/>
    <n v="5"/>
    <n v="64"/>
    <n v="82"/>
    <n v="146"/>
    <n v="5"/>
    <n v="75"/>
    <n v="82"/>
    <n v="157"/>
    <n v="5"/>
    <n v="0"/>
    <n v="0"/>
    <n v="0"/>
    <n v="0"/>
    <n v="0"/>
    <n v="0"/>
    <n v="0"/>
    <n v="0"/>
    <n v="232"/>
    <n v="259"/>
    <n v="491"/>
    <n v="15"/>
    <n v="42"/>
    <n v="48"/>
    <n v="90"/>
    <n v="19"/>
    <n v="31"/>
    <n v="50"/>
    <n v="35"/>
    <n v="18"/>
    <n v="53"/>
  </r>
  <r>
    <s v="CUAUHTEMOC"/>
    <s v="08DCT0413Z"/>
    <s v="CENTRO DE BACHILLERATO TECNOLOGICO INDUSTRIAL Y DE SERVICIOS NUM. 117"/>
    <n v="1"/>
    <x v="2"/>
    <x v="1"/>
    <x v="0"/>
    <x v="0"/>
    <n v="369"/>
    <n v="296"/>
    <n v="665"/>
    <n v="369"/>
    <n v="296"/>
    <n v="665"/>
    <n v="14"/>
    <n v="87"/>
    <n v="145"/>
    <n v="232"/>
    <n v="7"/>
    <n v="0"/>
    <n v="0"/>
    <n v="0"/>
    <n v="0"/>
    <n v="0"/>
    <n v="0"/>
    <n v="0"/>
    <n v="0"/>
    <n v="0"/>
    <n v="0"/>
    <n v="0"/>
    <n v="0"/>
    <n v="456"/>
    <n v="441"/>
    <n v="897"/>
    <n v="21"/>
    <n v="0"/>
    <n v="0"/>
    <n v="0"/>
    <n v="0"/>
    <n v="0"/>
    <n v="0"/>
    <n v="31"/>
    <n v="27"/>
    <n v="58"/>
  </r>
  <r>
    <s v="CUAUHTEMOC"/>
    <s v="08DCT0413Z"/>
    <s v="CENTRO DE BACHILLERATO TECNOLOGICO INDUSTRIAL Y DE SERVICIOS NUM. 117"/>
    <n v="2"/>
    <x v="2"/>
    <x v="1"/>
    <x v="0"/>
    <x v="0"/>
    <n v="0"/>
    <n v="0"/>
    <n v="0"/>
    <n v="0"/>
    <n v="0"/>
    <n v="0"/>
    <n v="0"/>
    <n v="168"/>
    <n v="80"/>
    <n v="248"/>
    <n v="7"/>
    <n v="212"/>
    <n v="224"/>
    <n v="436"/>
    <n v="12"/>
    <n v="0"/>
    <n v="0"/>
    <n v="0"/>
    <n v="0"/>
    <n v="0"/>
    <n v="0"/>
    <n v="0"/>
    <n v="0"/>
    <n v="380"/>
    <n v="304"/>
    <n v="684"/>
    <n v="19"/>
    <n v="189"/>
    <n v="196"/>
    <n v="385"/>
    <n v="0"/>
    <n v="0"/>
    <n v="0"/>
    <n v="65"/>
    <n v="28"/>
    <n v="93"/>
  </r>
  <r>
    <s v="CUAUHTEMOC"/>
    <s v="08DPT0012I"/>
    <s v="COLEGIO NACIONAL DE EDUCACION PROFESIONAL TECNICA NUM. 218 &quot;CIUDAD CUAUHTEMOC&quot;"/>
    <n v="1"/>
    <x v="4"/>
    <x v="0"/>
    <x v="0"/>
    <x v="0"/>
    <n v="169"/>
    <n v="118"/>
    <n v="287"/>
    <n v="169"/>
    <n v="118"/>
    <n v="287"/>
    <n v="8"/>
    <n v="43"/>
    <n v="44"/>
    <n v="87"/>
    <n v="3"/>
    <n v="0"/>
    <n v="0"/>
    <n v="0"/>
    <n v="0"/>
    <n v="0"/>
    <n v="0"/>
    <n v="0"/>
    <n v="0"/>
    <n v="0"/>
    <n v="0"/>
    <n v="0"/>
    <n v="0"/>
    <n v="212"/>
    <n v="162"/>
    <n v="374"/>
    <n v="11"/>
    <n v="0"/>
    <n v="0"/>
    <n v="0"/>
    <n v="0"/>
    <n v="0"/>
    <n v="0"/>
    <n v="16"/>
    <n v="27"/>
    <n v="43"/>
  </r>
  <r>
    <s v="CUAUHTEMOC"/>
    <s v="08DPT0012I"/>
    <s v="COLEGIO NACIONAL DE EDUCACION PROFESIONAL TECNICA NUM. 218 &quot;CIUDAD CUAUHTEMOC&quot;"/>
    <n v="2"/>
    <x v="4"/>
    <x v="0"/>
    <x v="0"/>
    <x v="0"/>
    <n v="0"/>
    <n v="0"/>
    <n v="0"/>
    <n v="0"/>
    <n v="0"/>
    <n v="0"/>
    <n v="0"/>
    <n v="59"/>
    <n v="53"/>
    <n v="112"/>
    <n v="5"/>
    <n v="74"/>
    <n v="83"/>
    <n v="157"/>
    <n v="6"/>
    <n v="0"/>
    <n v="0"/>
    <n v="0"/>
    <n v="0"/>
    <n v="0"/>
    <n v="0"/>
    <n v="0"/>
    <n v="0"/>
    <n v="133"/>
    <n v="136"/>
    <n v="269"/>
    <n v="11"/>
    <n v="68"/>
    <n v="34"/>
    <n v="102"/>
    <n v="65"/>
    <n v="31"/>
    <n v="96"/>
    <n v="29"/>
    <n v="40"/>
    <n v="69"/>
  </r>
  <r>
    <s v="CUAUHTEMOC"/>
    <s v="08DTA0090K"/>
    <s v="CENTRO DE BACHILLERATO TECNOLOGICO AGROPECUARIO NUM. 90"/>
    <n v="1"/>
    <x v="1"/>
    <x v="1"/>
    <x v="0"/>
    <x v="0"/>
    <n v="196"/>
    <n v="254"/>
    <n v="450"/>
    <n v="196"/>
    <n v="254"/>
    <n v="450"/>
    <n v="9"/>
    <n v="175"/>
    <n v="234"/>
    <n v="409"/>
    <n v="8"/>
    <n v="153"/>
    <n v="209"/>
    <n v="362"/>
    <n v="13"/>
    <n v="0"/>
    <n v="0"/>
    <n v="0"/>
    <n v="0"/>
    <n v="0"/>
    <n v="0"/>
    <n v="0"/>
    <n v="0"/>
    <n v="524"/>
    <n v="697"/>
    <n v="1221"/>
    <n v="30"/>
    <n v="126"/>
    <n v="198"/>
    <n v="324"/>
    <n v="8"/>
    <n v="12"/>
    <n v="20"/>
    <n v="41"/>
    <n v="54"/>
    <n v="95"/>
  </r>
  <r>
    <s v="CUAUHTEMOC"/>
    <s v="08ETC0006T"/>
    <s v="COLEGIO DE ESTUDIOS CIENTIFICOS Y TECNOLOGICOS 8 UNIDAD CUAUHTEMOC"/>
    <n v="1"/>
    <x v="0"/>
    <x v="0"/>
    <x v="0"/>
    <x v="0"/>
    <n v="157"/>
    <n v="93"/>
    <n v="250"/>
    <n v="157"/>
    <n v="93"/>
    <n v="250"/>
    <n v="6"/>
    <n v="100"/>
    <n v="81"/>
    <n v="181"/>
    <n v="6"/>
    <n v="0"/>
    <n v="0"/>
    <n v="0"/>
    <n v="0"/>
    <n v="0"/>
    <n v="0"/>
    <n v="0"/>
    <n v="0"/>
    <n v="0"/>
    <n v="0"/>
    <n v="0"/>
    <n v="0"/>
    <n v="257"/>
    <n v="174"/>
    <n v="431"/>
    <n v="12"/>
    <n v="0"/>
    <n v="0"/>
    <n v="0"/>
    <n v="0"/>
    <n v="0"/>
    <n v="0"/>
    <n v="14"/>
    <n v="25"/>
    <n v="39"/>
  </r>
  <r>
    <s v="CUAUHTEMOC"/>
    <s v="08ETC0006T"/>
    <s v="COLEGIO DE ESTUDIOS CIENTIFICOS Y TECNOLOGICOS 8 UNIDAD CUAUHTEMOC"/>
    <n v="2"/>
    <x v="0"/>
    <x v="0"/>
    <x v="0"/>
    <x v="0"/>
    <n v="55"/>
    <n v="57"/>
    <n v="112"/>
    <n v="55"/>
    <n v="57"/>
    <n v="112"/>
    <n v="3"/>
    <n v="32"/>
    <n v="21"/>
    <n v="53"/>
    <n v="2"/>
    <n v="88"/>
    <n v="82"/>
    <n v="170"/>
    <n v="6"/>
    <n v="0"/>
    <n v="0"/>
    <n v="0"/>
    <n v="0"/>
    <n v="0"/>
    <n v="0"/>
    <n v="0"/>
    <n v="0"/>
    <n v="175"/>
    <n v="160"/>
    <n v="335"/>
    <n v="11"/>
    <n v="79"/>
    <n v="86"/>
    <n v="165"/>
    <n v="19"/>
    <n v="50"/>
    <n v="69"/>
    <n v="17"/>
    <n v="20"/>
    <n v="37"/>
  </r>
  <r>
    <s v="CUAUHTEMOC"/>
    <s v="08PCT0024O"/>
    <s v="CENTRO BACHILLERATO TECNOLOGICO MENONITA"/>
    <n v="2"/>
    <x v="2"/>
    <x v="2"/>
    <x v="0"/>
    <x v="0"/>
    <n v="3"/>
    <n v="14"/>
    <n v="17"/>
    <n v="3"/>
    <n v="14"/>
    <n v="17"/>
    <n v="1"/>
    <n v="12"/>
    <n v="8"/>
    <n v="20"/>
    <n v="1"/>
    <n v="3"/>
    <n v="7"/>
    <n v="10"/>
    <n v="1"/>
    <n v="0"/>
    <n v="0"/>
    <n v="0"/>
    <n v="0"/>
    <n v="0"/>
    <n v="0"/>
    <n v="0"/>
    <n v="0"/>
    <n v="18"/>
    <n v="29"/>
    <n v="47"/>
    <n v="3"/>
    <n v="8"/>
    <n v="4"/>
    <n v="12"/>
    <n v="0"/>
    <n v="0"/>
    <n v="0"/>
    <n v="12"/>
    <n v="12"/>
    <n v="24"/>
  </r>
  <r>
    <s v="CUAUHTEMOC"/>
    <s v="08PET0063O"/>
    <s v="ESC.ENFERMERIA DEL HOSPITAL REG.CUAUHTEMOC UACH"/>
    <n v="1"/>
    <x v="5"/>
    <x v="2"/>
    <x v="1"/>
    <x v="0"/>
    <n v="16"/>
    <n v="44"/>
    <n v="60"/>
    <n v="24"/>
    <n v="59"/>
    <n v="83"/>
    <n v="3"/>
    <n v="8"/>
    <n v="28"/>
    <n v="36"/>
    <n v="1"/>
    <n v="12"/>
    <n v="47"/>
    <n v="59"/>
    <n v="2"/>
    <n v="0"/>
    <n v="0"/>
    <n v="0"/>
    <n v="0"/>
    <n v="0"/>
    <n v="0"/>
    <n v="0"/>
    <n v="0"/>
    <n v="44"/>
    <n v="134"/>
    <n v="178"/>
    <n v="6"/>
    <n v="22"/>
    <n v="50"/>
    <n v="72"/>
    <n v="3"/>
    <n v="13"/>
    <n v="16"/>
    <n v="15"/>
    <n v="23"/>
    <n v="38"/>
  </r>
  <r>
    <s v="CHIHUAHUA"/>
    <s v="08DCT0002Y"/>
    <s v="CENTRO DE BACHILLERATO TECNOLOGICO INDUSTRIAL Y DE SERVICIOS NUM. 158"/>
    <n v="1"/>
    <x v="2"/>
    <x v="1"/>
    <x v="0"/>
    <x v="0"/>
    <n v="176"/>
    <n v="127"/>
    <n v="303"/>
    <n v="176"/>
    <n v="127"/>
    <n v="303"/>
    <n v="9"/>
    <n v="143"/>
    <n v="88"/>
    <n v="231"/>
    <n v="9"/>
    <n v="80"/>
    <n v="50"/>
    <n v="130"/>
    <n v="5"/>
    <n v="0"/>
    <n v="0"/>
    <n v="0"/>
    <n v="0"/>
    <n v="0"/>
    <n v="0"/>
    <n v="0"/>
    <n v="0"/>
    <n v="399"/>
    <n v="265"/>
    <n v="664"/>
    <n v="23"/>
    <n v="89"/>
    <n v="54"/>
    <n v="143"/>
    <n v="0"/>
    <n v="0"/>
    <n v="0"/>
    <n v="60"/>
    <n v="44"/>
    <n v="104"/>
  </r>
  <r>
    <s v="CHIHUAHUA"/>
    <s v="08DCT0002Y"/>
    <s v="CENTRO DE BACHILLERATO TECNOLOGICO INDUSTRIAL Y DE SERVICIOS NUM. 158"/>
    <n v="1"/>
    <x v="2"/>
    <x v="1"/>
    <x v="0"/>
    <x v="1"/>
    <n v="17"/>
    <n v="24"/>
    <n v="41"/>
    <n v="17"/>
    <n v="24"/>
    <n v="41"/>
    <n v="2"/>
    <n v="4"/>
    <n v="11"/>
    <n v="15"/>
    <n v="1"/>
    <n v="5"/>
    <n v="8"/>
    <n v="13"/>
    <n v="2"/>
    <n v="0"/>
    <n v="0"/>
    <n v="0"/>
    <n v="0"/>
    <n v="0"/>
    <n v="0"/>
    <n v="0"/>
    <n v="0"/>
    <n v="26"/>
    <n v="43"/>
    <n v="69"/>
    <n v="5"/>
    <n v="22"/>
    <n v="31"/>
    <n v="53"/>
    <n v="0"/>
    <n v="0"/>
    <n v="0"/>
    <n v="14"/>
    <n v="14"/>
    <n v="28"/>
  </r>
  <r>
    <s v="CHIHUAHUA"/>
    <s v="08DCT0002Y"/>
    <s v="CENTRO DE BACHILLERATO TECNOLOGICO INDUSTRIAL Y DE SERVICIOS NUM. 158"/>
    <n v="2"/>
    <x v="2"/>
    <x v="1"/>
    <x v="0"/>
    <x v="0"/>
    <n v="94"/>
    <n v="40"/>
    <n v="134"/>
    <n v="94"/>
    <n v="40"/>
    <n v="134"/>
    <n v="4"/>
    <n v="44"/>
    <n v="41"/>
    <n v="85"/>
    <n v="3"/>
    <n v="12"/>
    <n v="30"/>
    <n v="42"/>
    <n v="2"/>
    <n v="0"/>
    <n v="0"/>
    <n v="0"/>
    <n v="0"/>
    <n v="0"/>
    <n v="0"/>
    <n v="0"/>
    <n v="0"/>
    <n v="150"/>
    <n v="111"/>
    <n v="261"/>
    <n v="9"/>
    <n v="26"/>
    <n v="13"/>
    <n v="39"/>
    <n v="0"/>
    <n v="0"/>
    <n v="0"/>
    <n v="26"/>
    <n v="22"/>
    <n v="48"/>
  </r>
  <r>
    <s v="CHIHUAHUA"/>
    <s v="08DCT0011F"/>
    <s v="CENTRO DE ESTUDIOS TECNOLOGICOS INDUSTRIAL Y DE SERVICIOS NUM. 86"/>
    <n v="1"/>
    <x v="2"/>
    <x v="1"/>
    <x v="0"/>
    <x v="0"/>
    <n v="242"/>
    <n v="219"/>
    <n v="461"/>
    <n v="242"/>
    <n v="219"/>
    <n v="461"/>
    <n v="9"/>
    <n v="165"/>
    <n v="155"/>
    <n v="320"/>
    <n v="9"/>
    <n v="134"/>
    <n v="115"/>
    <n v="249"/>
    <n v="9"/>
    <n v="0"/>
    <n v="0"/>
    <n v="0"/>
    <n v="0"/>
    <n v="0"/>
    <n v="0"/>
    <n v="0"/>
    <n v="0"/>
    <n v="541"/>
    <n v="489"/>
    <n v="1030"/>
    <n v="27"/>
    <n v="114"/>
    <n v="94"/>
    <n v="208"/>
    <n v="9"/>
    <n v="6"/>
    <n v="15"/>
    <n v="39"/>
    <n v="56"/>
    <n v="95"/>
  </r>
  <r>
    <s v="CHIHUAHUA"/>
    <s v="08DCT0011F"/>
    <s v="CENTRO DE ESTUDIOS TECNOLOGICOS INDUSTRIAL Y DE SERVICIOS NUM. 86"/>
    <n v="2"/>
    <x v="2"/>
    <x v="1"/>
    <x v="0"/>
    <x v="0"/>
    <n v="214"/>
    <n v="48"/>
    <n v="262"/>
    <n v="214"/>
    <n v="48"/>
    <n v="262"/>
    <n v="6"/>
    <n v="131"/>
    <n v="47"/>
    <n v="178"/>
    <n v="6"/>
    <n v="77"/>
    <n v="34"/>
    <n v="111"/>
    <n v="6"/>
    <n v="0"/>
    <n v="0"/>
    <n v="0"/>
    <n v="0"/>
    <n v="0"/>
    <n v="0"/>
    <n v="0"/>
    <n v="0"/>
    <n v="422"/>
    <n v="129"/>
    <n v="551"/>
    <n v="18"/>
    <n v="64"/>
    <n v="26"/>
    <n v="90"/>
    <n v="0"/>
    <n v="2"/>
    <n v="2"/>
    <n v="43"/>
    <n v="24"/>
    <n v="67"/>
  </r>
  <r>
    <s v="CHIHUAHUA"/>
    <s v="08DCT0423G"/>
    <s v="CENTRO DE BACHILLERATO TECNOLOGICO INDUSTRIAL Y DE SERVICIOS NUM. 122"/>
    <n v="1"/>
    <x v="2"/>
    <x v="1"/>
    <x v="0"/>
    <x v="0"/>
    <n v="370"/>
    <n v="130"/>
    <n v="500"/>
    <n v="370"/>
    <n v="130"/>
    <n v="500"/>
    <n v="9"/>
    <n v="318"/>
    <n v="144"/>
    <n v="462"/>
    <n v="9"/>
    <n v="319"/>
    <n v="142"/>
    <n v="461"/>
    <n v="9"/>
    <n v="0"/>
    <n v="0"/>
    <n v="0"/>
    <n v="0"/>
    <n v="0"/>
    <n v="0"/>
    <n v="0"/>
    <n v="0"/>
    <n v="1007"/>
    <n v="416"/>
    <n v="1423"/>
    <n v="27"/>
    <n v="542"/>
    <n v="304"/>
    <n v="846"/>
    <n v="496"/>
    <n v="284"/>
    <n v="780"/>
    <n v="90"/>
    <n v="91"/>
    <n v="181"/>
  </r>
  <r>
    <s v="CHIHUAHUA"/>
    <s v="08DCT0423G"/>
    <s v="CENTRO DE BACHILLERATO TECNOLOGICO INDUSTRIAL Y DE SERVICIOS NUM. 122"/>
    <n v="2"/>
    <x v="2"/>
    <x v="1"/>
    <x v="0"/>
    <x v="0"/>
    <n v="355"/>
    <n v="139"/>
    <n v="494"/>
    <n v="355"/>
    <n v="139"/>
    <n v="494"/>
    <n v="9"/>
    <n v="319"/>
    <n v="125"/>
    <n v="444"/>
    <n v="9"/>
    <n v="276"/>
    <n v="102"/>
    <n v="378"/>
    <n v="9"/>
    <n v="0"/>
    <n v="0"/>
    <n v="0"/>
    <n v="0"/>
    <n v="0"/>
    <n v="0"/>
    <n v="0"/>
    <n v="0"/>
    <n v="950"/>
    <n v="366"/>
    <n v="1316"/>
    <n v="27"/>
    <n v="416"/>
    <n v="186"/>
    <n v="602"/>
    <n v="410"/>
    <n v="178"/>
    <n v="588"/>
    <n v="113"/>
    <n v="58"/>
    <n v="171"/>
  </r>
  <r>
    <s v="CHIHUAHUA"/>
    <s v="08DPT0001C"/>
    <s v="COLEGIO NACIONAL DE EDUCACION PROFESIONAL TECNICA NUM. 25 &quot;CHIHUAHUA I&quot;"/>
    <n v="1"/>
    <x v="4"/>
    <x v="0"/>
    <x v="0"/>
    <x v="0"/>
    <n v="225"/>
    <n v="106"/>
    <n v="331"/>
    <n v="225"/>
    <n v="106"/>
    <n v="331"/>
    <n v="8"/>
    <n v="127"/>
    <n v="52"/>
    <n v="179"/>
    <n v="9"/>
    <n v="143"/>
    <n v="68"/>
    <n v="211"/>
    <n v="8"/>
    <n v="0"/>
    <n v="0"/>
    <n v="0"/>
    <n v="0"/>
    <n v="0"/>
    <n v="0"/>
    <n v="0"/>
    <n v="0"/>
    <n v="495"/>
    <n v="226"/>
    <n v="721"/>
    <n v="25"/>
    <n v="237"/>
    <n v="88"/>
    <n v="325"/>
    <n v="281"/>
    <n v="94"/>
    <n v="375"/>
    <n v="93"/>
    <n v="62"/>
    <n v="155"/>
  </r>
  <r>
    <s v="CHIHUAHUA"/>
    <s v="08DPT0001C"/>
    <s v="COLEGIO NACIONAL DE EDUCACION PROFESIONAL TECNICA NUM. 25 &quot;CHIHUAHUA I&quot;"/>
    <n v="2"/>
    <x v="4"/>
    <x v="0"/>
    <x v="0"/>
    <x v="0"/>
    <n v="176"/>
    <n v="59"/>
    <n v="235"/>
    <n v="176"/>
    <n v="59"/>
    <n v="235"/>
    <n v="1"/>
    <n v="122"/>
    <n v="25"/>
    <n v="147"/>
    <n v="7"/>
    <n v="91"/>
    <n v="11"/>
    <n v="102"/>
    <n v="5"/>
    <n v="0"/>
    <n v="0"/>
    <n v="0"/>
    <n v="0"/>
    <n v="0"/>
    <n v="0"/>
    <n v="0"/>
    <n v="0"/>
    <n v="389"/>
    <n v="95"/>
    <n v="484"/>
    <n v="13"/>
    <n v="171"/>
    <n v="21"/>
    <n v="192"/>
    <n v="142"/>
    <n v="18"/>
    <n v="160"/>
    <n v="55"/>
    <n v="11"/>
    <n v="66"/>
  </r>
  <r>
    <s v="CHIHUAHUA"/>
    <s v="08DPT0011J"/>
    <s v="COLEGIO NACIONAL DE EDUCACION PROFESIONAL TECNICA NUM. 219 &quot;CHIHUAHUA II&quot;"/>
    <n v="1"/>
    <x v="4"/>
    <x v="0"/>
    <x v="0"/>
    <x v="0"/>
    <n v="195"/>
    <n v="137"/>
    <n v="332"/>
    <n v="202"/>
    <n v="141"/>
    <n v="343"/>
    <n v="10"/>
    <n v="131"/>
    <n v="117"/>
    <n v="248"/>
    <n v="9"/>
    <n v="119"/>
    <n v="86"/>
    <n v="205"/>
    <n v="8"/>
    <n v="0"/>
    <n v="0"/>
    <n v="0"/>
    <n v="0"/>
    <n v="0"/>
    <n v="0"/>
    <n v="0"/>
    <n v="0"/>
    <n v="452"/>
    <n v="344"/>
    <n v="796"/>
    <n v="27"/>
    <n v="32"/>
    <n v="75"/>
    <n v="107"/>
    <n v="26"/>
    <n v="78"/>
    <n v="104"/>
    <n v="170"/>
    <n v="95"/>
    <n v="265"/>
  </r>
  <r>
    <s v="CHIHUAHUA"/>
    <s v="08DPT0011J"/>
    <s v="COLEGIO NACIONAL DE EDUCACION PROFESIONAL TECNICA NUM. 219 &quot;CHIHUAHUA II&quot;"/>
    <n v="2"/>
    <x v="4"/>
    <x v="0"/>
    <x v="0"/>
    <x v="0"/>
    <n v="123"/>
    <n v="98"/>
    <n v="221"/>
    <n v="193"/>
    <n v="140"/>
    <n v="333"/>
    <n v="12"/>
    <n v="89"/>
    <n v="62"/>
    <n v="151"/>
    <n v="9"/>
    <n v="120"/>
    <n v="50"/>
    <n v="170"/>
    <n v="7"/>
    <n v="0"/>
    <n v="0"/>
    <n v="0"/>
    <n v="0"/>
    <n v="0"/>
    <n v="0"/>
    <n v="0"/>
    <n v="0"/>
    <n v="402"/>
    <n v="252"/>
    <n v="654"/>
    <n v="28"/>
    <n v="15"/>
    <n v="40"/>
    <n v="55"/>
    <n v="15"/>
    <n v="58"/>
    <n v="73"/>
    <n v="180"/>
    <n v="105"/>
    <n v="285"/>
  </r>
  <r>
    <s v="CHIHUAHUA"/>
    <s v="08ETC0011E"/>
    <s v="COLEGIO DE ESTUDIOS CIENTIFICOS Y TECNOLOGICOS 6 UNIDAD CHIHUAHUA"/>
    <n v="1"/>
    <x v="0"/>
    <x v="0"/>
    <x v="0"/>
    <x v="0"/>
    <n v="260"/>
    <n v="130"/>
    <n v="390"/>
    <n v="260"/>
    <n v="130"/>
    <n v="390"/>
    <n v="8"/>
    <n v="190"/>
    <n v="124"/>
    <n v="314"/>
    <n v="7"/>
    <n v="177"/>
    <n v="100"/>
    <n v="277"/>
    <n v="7"/>
    <n v="0"/>
    <n v="0"/>
    <n v="0"/>
    <n v="0"/>
    <n v="0"/>
    <n v="0"/>
    <n v="0"/>
    <n v="0"/>
    <n v="627"/>
    <n v="354"/>
    <n v="981"/>
    <n v="22"/>
    <n v="124"/>
    <n v="114"/>
    <n v="238"/>
    <n v="126"/>
    <n v="116"/>
    <n v="242"/>
    <n v="20"/>
    <n v="24"/>
    <n v="44"/>
  </r>
  <r>
    <s v="CHIHUAHUA"/>
    <s v="08ETC0011E"/>
    <s v="COLEGIO DE ESTUDIOS CIENTIFICOS Y TECNOLOGICOS 6 UNIDAD CHIHUAHUA"/>
    <n v="2"/>
    <x v="0"/>
    <x v="0"/>
    <x v="0"/>
    <x v="0"/>
    <n v="244"/>
    <n v="134"/>
    <n v="378"/>
    <n v="244"/>
    <n v="134"/>
    <n v="378"/>
    <n v="8"/>
    <n v="202"/>
    <n v="111"/>
    <n v="313"/>
    <n v="7"/>
    <n v="140"/>
    <n v="90"/>
    <n v="230"/>
    <n v="7"/>
    <n v="0"/>
    <n v="0"/>
    <n v="0"/>
    <n v="0"/>
    <n v="0"/>
    <n v="0"/>
    <n v="0"/>
    <n v="0"/>
    <n v="586"/>
    <n v="335"/>
    <n v="921"/>
    <n v="22"/>
    <n v="112"/>
    <n v="96"/>
    <n v="208"/>
    <n v="91"/>
    <n v="80"/>
    <n v="171"/>
    <n v="29"/>
    <n v="25"/>
    <n v="54"/>
  </r>
  <r>
    <s v="CHIHUAHUA"/>
    <s v="08ETC0019X"/>
    <s v="COLEGIO DE ESTUDIOS CIENTIFICOS Y TECNOLOGICOS 19 INDUSTRIAS"/>
    <n v="1"/>
    <x v="0"/>
    <x v="0"/>
    <x v="0"/>
    <x v="0"/>
    <n v="52"/>
    <n v="26"/>
    <n v="78"/>
    <n v="52"/>
    <n v="26"/>
    <n v="78"/>
    <n v="3"/>
    <n v="0"/>
    <n v="0"/>
    <n v="0"/>
    <n v="0"/>
    <n v="0"/>
    <n v="0"/>
    <n v="0"/>
    <n v="0"/>
    <n v="0"/>
    <n v="0"/>
    <n v="0"/>
    <n v="0"/>
    <n v="0"/>
    <n v="0"/>
    <n v="0"/>
    <n v="0"/>
    <n v="52"/>
    <n v="26"/>
    <n v="78"/>
    <n v="3"/>
    <n v="0"/>
    <n v="0"/>
    <n v="0"/>
    <n v="0"/>
    <n v="0"/>
    <n v="0"/>
    <n v="3"/>
    <n v="3"/>
    <n v="6"/>
  </r>
  <r>
    <s v="CHIHUAHUA"/>
    <s v="08ETC0020M"/>
    <s v="COLEGIO DE ESTUDIOS CIENTIFICOS Y TECNOLOGICOS 20 ORIENTE"/>
    <n v="1"/>
    <x v="0"/>
    <x v="0"/>
    <x v="0"/>
    <x v="0"/>
    <n v="25"/>
    <n v="17"/>
    <n v="42"/>
    <n v="25"/>
    <n v="17"/>
    <n v="42"/>
    <n v="1"/>
    <n v="0"/>
    <n v="0"/>
    <n v="0"/>
    <n v="0"/>
    <n v="0"/>
    <n v="0"/>
    <n v="0"/>
    <n v="0"/>
    <n v="0"/>
    <n v="0"/>
    <n v="0"/>
    <n v="0"/>
    <n v="0"/>
    <n v="0"/>
    <n v="0"/>
    <n v="0"/>
    <n v="25"/>
    <n v="17"/>
    <n v="42"/>
    <n v="1"/>
    <n v="0"/>
    <n v="0"/>
    <n v="0"/>
    <n v="0"/>
    <n v="0"/>
    <n v="0"/>
    <n v="4"/>
    <n v="3"/>
    <n v="7"/>
  </r>
  <r>
    <s v="CHIHUAHUA"/>
    <s v="08ETC0021L"/>
    <s v="COLEGIO DE ESTUDIOS CIENTIFICOS Y TECNOLOGICOS 21 RIBERAS"/>
    <n v="1"/>
    <x v="0"/>
    <x v="0"/>
    <x v="0"/>
    <x v="0"/>
    <n v="37"/>
    <n v="18"/>
    <n v="55"/>
    <n v="37"/>
    <n v="18"/>
    <n v="55"/>
    <n v="2"/>
    <n v="0"/>
    <n v="0"/>
    <n v="0"/>
    <n v="0"/>
    <n v="0"/>
    <n v="0"/>
    <n v="0"/>
    <n v="0"/>
    <n v="0"/>
    <n v="0"/>
    <n v="0"/>
    <n v="0"/>
    <n v="0"/>
    <n v="0"/>
    <n v="0"/>
    <n v="0"/>
    <n v="37"/>
    <n v="18"/>
    <n v="55"/>
    <n v="2"/>
    <n v="0"/>
    <n v="0"/>
    <n v="0"/>
    <n v="0"/>
    <n v="0"/>
    <n v="0"/>
    <n v="3"/>
    <n v="3"/>
    <n v="6"/>
  </r>
  <r>
    <s v="CHIHUAHUA"/>
    <s v="08OET0001C"/>
    <s v="ESCUELA DE POLICIA DEL MUNICIPIO DE CHIHUAHUA"/>
    <n v="2"/>
    <x v="3"/>
    <x v="0"/>
    <x v="1"/>
    <x v="0"/>
    <n v="0"/>
    <n v="0"/>
    <n v="0"/>
    <n v="86"/>
    <n v="35"/>
    <n v="121"/>
    <n v="3"/>
    <n v="84"/>
    <n v="22"/>
    <n v="106"/>
    <n v="2"/>
    <n v="0"/>
    <n v="0"/>
    <n v="0"/>
    <n v="0"/>
    <n v="0"/>
    <n v="0"/>
    <n v="0"/>
    <n v="0"/>
    <n v="0"/>
    <n v="0"/>
    <n v="0"/>
    <n v="0"/>
    <n v="170"/>
    <n v="57"/>
    <n v="227"/>
    <n v="5"/>
    <n v="0"/>
    <n v="0"/>
    <n v="0"/>
    <n v="0"/>
    <n v="0"/>
    <n v="0"/>
    <n v="17"/>
    <n v="6"/>
    <n v="23"/>
  </r>
  <r>
    <s v="CHIHUAHUA"/>
    <s v="08PCT0012J"/>
    <s v="INSTITUTO COMERCIAL TECNICO"/>
    <n v="1"/>
    <x v="3"/>
    <x v="2"/>
    <x v="0"/>
    <x v="0"/>
    <n v="2"/>
    <n v="5"/>
    <n v="7"/>
    <n v="2"/>
    <n v="5"/>
    <n v="7"/>
    <n v="1"/>
    <n v="0"/>
    <n v="0"/>
    <n v="0"/>
    <n v="0"/>
    <n v="2"/>
    <n v="4"/>
    <n v="6"/>
    <n v="1"/>
    <n v="0"/>
    <n v="0"/>
    <n v="0"/>
    <n v="0"/>
    <n v="0"/>
    <n v="0"/>
    <n v="0"/>
    <n v="0"/>
    <n v="4"/>
    <n v="9"/>
    <n v="13"/>
    <n v="2"/>
    <n v="2"/>
    <n v="7"/>
    <n v="9"/>
    <n v="2"/>
    <n v="7"/>
    <n v="9"/>
    <n v="2"/>
    <n v="4"/>
    <n v="6"/>
  </r>
  <r>
    <s v="CHIHUAHUA"/>
    <s v="08PCT0014H"/>
    <s v="INSTITUTO TECNOLOGICO &quot;MEXICO MODERNO&quot;"/>
    <n v="1"/>
    <x v="2"/>
    <x v="2"/>
    <x v="0"/>
    <x v="0"/>
    <n v="5"/>
    <n v="6"/>
    <n v="11"/>
    <n v="5"/>
    <n v="6"/>
    <n v="11"/>
    <n v="1"/>
    <n v="7"/>
    <n v="16"/>
    <n v="23"/>
    <n v="1"/>
    <n v="6"/>
    <n v="5"/>
    <n v="11"/>
    <n v="1"/>
    <n v="0"/>
    <n v="0"/>
    <n v="0"/>
    <n v="0"/>
    <n v="0"/>
    <n v="0"/>
    <n v="0"/>
    <n v="0"/>
    <n v="18"/>
    <n v="27"/>
    <n v="45"/>
    <n v="3"/>
    <n v="4"/>
    <n v="6"/>
    <n v="10"/>
    <n v="0"/>
    <n v="0"/>
    <n v="0"/>
    <n v="5"/>
    <n v="11"/>
    <n v="16"/>
  </r>
  <r>
    <s v="CHIHUAHUA"/>
    <s v="08PCT0022Q"/>
    <s v="CENTRO DE BACHILLERATO TECNOLOGICO &quot;CHIHUAHUA&quot;"/>
    <n v="1"/>
    <x v="2"/>
    <x v="2"/>
    <x v="0"/>
    <x v="0"/>
    <n v="29"/>
    <n v="144"/>
    <n v="173"/>
    <n v="39"/>
    <n v="165"/>
    <n v="204"/>
    <n v="7"/>
    <n v="0"/>
    <n v="0"/>
    <n v="0"/>
    <n v="0"/>
    <n v="0"/>
    <n v="5"/>
    <n v="5"/>
    <n v="1"/>
    <n v="0"/>
    <n v="0"/>
    <n v="0"/>
    <n v="0"/>
    <n v="0"/>
    <n v="0"/>
    <n v="0"/>
    <n v="0"/>
    <n v="39"/>
    <n v="170"/>
    <n v="209"/>
    <n v="8"/>
    <n v="1"/>
    <n v="38"/>
    <n v="39"/>
    <n v="0"/>
    <n v="0"/>
    <n v="0"/>
    <n v="14"/>
    <n v="14"/>
    <n v="28"/>
  </r>
  <r>
    <s v="CHIHUAHUA"/>
    <s v="08PCT0022Q"/>
    <s v="CENTRO DE BACHILLERATO TECNOLOGICO &quot;CHIHUAHUA&quot;"/>
    <n v="2"/>
    <x v="2"/>
    <x v="2"/>
    <x v="0"/>
    <x v="0"/>
    <n v="0"/>
    <n v="0"/>
    <n v="0"/>
    <n v="0"/>
    <n v="0"/>
    <n v="0"/>
    <n v="0"/>
    <n v="29"/>
    <n v="92"/>
    <n v="121"/>
    <n v="7"/>
    <n v="16"/>
    <n v="53"/>
    <n v="69"/>
    <n v="5"/>
    <n v="0"/>
    <n v="0"/>
    <n v="0"/>
    <n v="0"/>
    <n v="0"/>
    <n v="0"/>
    <n v="0"/>
    <n v="0"/>
    <n v="45"/>
    <n v="145"/>
    <n v="190"/>
    <n v="12"/>
    <n v="22"/>
    <n v="36"/>
    <n v="58"/>
    <n v="4"/>
    <n v="22"/>
    <n v="26"/>
    <n v="5"/>
    <n v="18"/>
    <n v="23"/>
  </r>
  <r>
    <s v="CHIHUAHUA"/>
    <s v="08PCT0028K"/>
    <s v="CENTRO DE BACHILLERATO ALEXANDER GRAHAM BELL"/>
    <n v="1"/>
    <x v="3"/>
    <x v="2"/>
    <x v="0"/>
    <x v="0"/>
    <n v="2"/>
    <n v="75"/>
    <n v="77"/>
    <n v="2"/>
    <n v="100"/>
    <n v="102"/>
    <n v="3"/>
    <n v="0"/>
    <n v="73"/>
    <n v="73"/>
    <n v="3"/>
    <n v="0"/>
    <n v="29"/>
    <n v="29"/>
    <n v="1"/>
    <n v="0"/>
    <n v="0"/>
    <n v="0"/>
    <n v="0"/>
    <n v="0"/>
    <n v="0"/>
    <n v="0"/>
    <n v="0"/>
    <n v="2"/>
    <n v="202"/>
    <n v="204"/>
    <n v="7"/>
    <n v="0"/>
    <n v="11"/>
    <n v="11"/>
    <n v="0"/>
    <n v="0"/>
    <n v="0"/>
    <n v="5"/>
    <n v="8"/>
    <n v="13"/>
  </r>
  <r>
    <s v="CHIHUAHUA"/>
    <s v="08PCT0029J"/>
    <s v="CENTRO DE BACHILLERATO ALEXANDER GRAHAM BELL UNIDAD SUR"/>
    <n v="1"/>
    <x v="3"/>
    <x v="2"/>
    <x v="0"/>
    <x v="0"/>
    <n v="0"/>
    <n v="34"/>
    <n v="34"/>
    <n v="0"/>
    <n v="34"/>
    <n v="34"/>
    <n v="1"/>
    <n v="0"/>
    <n v="29"/>
    <n v="29"/>
    <n v="1"/>
    <n v="0"/>
    <n v="12"/>
    <n v="12"/>
    <n v="1"/>
    <n v="0"/>
    <n v="0"/>
    <n v="0"/>
    <n v="0"/>
    <n v="0"/>
    <n v="0"/>
    <n v="0"/>
    <n v="0"/>
    <n v="0"/>
    <n v="75"/>
    <n v="75"/>
    <n v="3"/>
    <n v="0"/>
    <n v="0"/>
    <n v="0"/>
    <n v="0"/>
    <n v="0"/>
    <n v="0"/>
    <n v="6"/>
    <n v="4"/>
    <n v="10"/>
  </r>
  <r>
    <s v="CHIHUAHUA"/>
    <s v="08PCT0036T"/>
    <s v="CENTRO BACHILLERATO TECNOLOGICO CHIHUAHUA PLANTEL NORTE"/>
    <n v="1"/>
    <x v="2"/>
    <x v="2"/>
    <x v="0"/>
    <x v="0"/>
    <n v="2"/>
    <n v="63"/>
    <n v="65"/>
    <n v="2"/>
    <n v="63"/>
    <n v="65"/>
    <n v="2"/>
    <n v="0"/>
    <n v="0"/>
    <n v="0"/>
    <n v="0"/>
    <n v="0"/>
    <n v="0"/>
    <n v="0"/>
    <n v="0"/>
    <n v="0"/>
    <n v="0"/>
    <n v="0"/>
    <n v="0"/>
    <n v="0"/>
    <n v="0"/>
    <n v="0"/>
    <n v="0"/>
    <n v="2"/>
    <n v="63"/>
    <n v="65"/>
    <n v="2"/>
    <n v="0"/>
    <n v="0"/>
    <n v="0"/>
    <n v="0"/>
    <n v="0"/>
    <n v="0"/>
    <n v="2"/>
    <n v="1"/>
    <n v="3"/>
  </r>
  <r>
    <s v="CHIHUAHUA"/>
    <s v="08PET0017C"/>
    <s v="ESCUELA DE ENFERMERIA Y OBSTETRICIA ANEXA SANATORIO PALMORE UACH"/>
    <n v="1"/>
    <x v="5"/>
    <x v="2"/>
    <x v="1"/>
    <x v="0"/>
    <n v="4"/>
    <n v="25"/>
    <n v="29"/>
    <n v="4"/>
    <n v="25"/>
    <n v="29"/>
    <n v="1"/>
    <n v="0"/>
    <n v="7"/>
    <n v="7"/>
    <n v="1"/>
    <n v="3"/>
    <n v="7"/>
    <n v="10"/>
    <n v="1"/>
    <n v="0"/>
    <n v="0"/>
    <n v="0"/>
    <n v="0"/>
    <n v="0"/>
    <n v="0"/>
    <n v="0"/>
    <n v="0"/>
    <n v="7"/>
    <n v="39"/>
    <n v="46"/>
    <n v="3"/>
    <n v="4"/>
    <n v="10"/>
    <n v="14"/>
    <n v="4"/>
    <n v="5"/>
    <n v="9"/>
    <n v="3"/>
    <n v="14"/>
    <n v="17"/>
  </r>
  <r>
    <s v="CHIHUAHUA"/>
    <s v="08PET0044Z"/>
    <s v="ESCUELA DE CIENCIAS PARAMEDICAS"/>
    <n v="1"/>
    <x v="3"/>
    <x v="2"/>
    <x v="1"/>
    <x v="0"/>
    <n v="23"/>
    <n v="16"/>
    <n v="39"/>
    <n v="29"/>
    <n v="28"/>
    <n v="57"/>
    <n v="3"/>
    <n v="116"/>
    <n v="97"/>
    <n v="213"/>
    <n v="7"/>
    <n v="47"/>
    <n v="67"/>
    <n v="114"/>
    <n v="4"/>
    <n v="0"/>
    <n v="0"/>
    <n v="0"/>
    <n v="0"/>
    <n v="0"/>
    <n v="0"/>
    <n v="0"/>
    <n v="0"/>
    <n v="192"/>
    <n v="192"/>
    <n v="384"/>
    <n v="14"/>
    <n v="44"/>
    <n v="40"/>
    <n v="84"/>
    <n v="47"/>
    <n v="22"/>
    <n v="69"/>
    <n v="17"/>
    <n v="22"/>
    <n v="39"/>
  </r>
  <r>
    <s v="CHIHUAHUA"/>
    <s v="08PET0050K"/>
    <s v="ESC.DE ENFERMERIA Y TEC. DE LA SALUD DE LA CLINICA DEL CENTRO UACH"/>
    <n v="2"/>
    <x v="5"/>
    <x v="2"/>
    <x v="1"/>
    <x v="0"/>
    <n v="16"/>
    <n v="43"/>
    <n v="59"/>
    <n v="16"/>
    <n v="43"/>
    <n v="59"/>
    <n v="2"/>
    <n v="4"/>
    <n v="21"/>
    <n v="25"/>
    <n v="1"/>
    <n v="8"/>
    <n v="22"/>
    <n v="30"/>
    <n v="1"/>
    <n v="0"/>
    <n v="0"/>
    <n v="0"/>
    <n v="0"/>
    <n v="0"/>
    <n v="0"/>
    <n v="0"/>
    <n v="0"/>
    <n v="28"/>
    <n v="86"/>
    <n v="114"/>
    <n v="4"/>
    <n v="12"/>
    <n v="25"/>
    <n v="37"/>
    <n v="4"/>
    <n v="19"/>
    <n v="23"/>
    <n v="3"/>
    <n v="17"/>
    <n v="20"/>
  </r>
  <r>
    <s v="CHIHUAHUA"/>
    <s v="08PET0051J"/>
    <s v="CENTRO EDUC. DE ENFERMERIA DEL PARQUE A.C. UACH"/>
    <n v="4"/>
    <x v="5"/>
    <x v="2"/>
    <x v="1"/>
    <x v="0"/>
    <n v="15"/>
    <n v="46"/>
    <n v="61"/>
    <n v="20"/>
    <n v="66"/>
    <n v="86"/>
    <n v="3"/>
    <n v="8"/>
    <n v="29"/>
    <n v="37"/>
    <n v="2"/>
    <n v="9"/>
    <n v="31"/>
    <n v="40"/>
    <n v="2"/>
    <n v="0"/>
    <n v="0"/>
    <n v="0"/>
    <n v="0"/>
    <n v="0"/>
    <n v="0"/>
    <n v="0"/>
    <n v="0"/>
    <n v="37"/>
    <n v="126"/>
    <n v="163"/>
    <n v="7"/>
    <n v="18"/>
    <n v="47"/>
    <n v="65"/>
    <n v="17"/>
    <n v="45"/>
    <n v="62"/>
    <n v="5"/>
    <n v="19"/>
    <n v="24"/>
  </r>
  <r>
    <s v="CHIHUAHUA"/>
    <s v="08PET0134S"/>
    <s v="INSTITUTO DE ESTUDIOS EN EL AREA DE LA SALUD FLORENCIA NIGHTINGALE A.C."/>
    <n v="1"/>
    <x v="6"/>
    <x v="2"/>
    <x v="1"/>
    <x v="0"/>
    <n v="85"/>
    <n v="128"/>
    <n v="213"/>
    <n v="102"/>
    <n v="188"/>
    <n v="290"/>
    <n v="7"/>
    <n v="25"/>
    <n v="60"/>
    <n v="85"/>
    <n v="4"/>
    <n v="33"/>
    <n v="100"/>
    <n v="133"/>
    <n v="4"/>
    <n v="0"/>
    <n v="0"/>
    <n v="0"/>
    <n v="0"/>
    <n v="0"/>
    <n v="0"/>
    <n v="0"/>
    <n v="0"/>
    <n v="160"/>
    <n v="348"/>
    <n v="508"/>
    <n v="15"/>
    <n v="10"/>
    <n v="40"/>
    <n v="50"/>
    <n v="3"/>
    <n v="9"/>
    <n v="12"/>
    <n v="9"/>
    <n v="15"/>
    <n v="24"/>
  </r>
  <r>
    <s v="CHIHUAHUA"/>
    <s v="08PET0134S"/>
    <s v="INSTITUTO DE ESTUDIOS EN EL AREA DE LA SALUD FLORENCIA NIGHTINGALE A.C."/>
    <n v="2"/>
    <x v="6"/>
    <x v="2"/>
    <x v="1"/>
    <x v="0"/>
    <n v="17"/>
    <n v="37"/>
    <n v="54"/>
    <n v="35"/>
    <n v="67"/>
    <n v="102"/>
    <n v="3"/>
    <n v="8"/>
    <n v="24"/>
    <n v="32"/>
    <n v="2"/>
    <n v="10"/>
    <n v="32"/>
    <n v="42"/>
    <n v="2"/>
    <n v="0"/>
    <n v="0"/>
    <n v="0"/>
    <n v="0"/>
    <n v="0"/>
    <n v="0"/>
    <n v="0"/>
    <n v="0"/>
    <n v="53"/>
    <n v="123"/>
    <n v="176"/>
    <n v="7"/>
    <n v="10"/>
    <n v="16"/>
    <n v="26"/>
    <n v="3"/>
    <n v="4"/>
    <n v="7"/>
    <n v="3"/>
    <n v="7"/>
    <n v="10"/>
  </r>
  <r>
    <s v="CHIHUAHUA"/>
    <s v="08UCT0001P"/>
    <s v="FACULTAD DE ENFERMERIA Y NUTRIOLOGIA UACH"/>
    <n v="4"/>
    <x v="5"/>
    <x v="3"/>
    <x v="0"/>
    <x v="0"/>
    <n v="23"/>
    <n v="55"/>
    <n v="78"/>
    <n v="23"/>
    <n v="55"/>
    <n v="78"/>
    <n v="2"/>
    <n v="28"/>
    <n v="45"/>
    <n v="73"/>
    <n v="3"/>
    <n v="24"/>
    <n v="42"/>
    <n v="66"/>
    <n v="2"/>
    <n v="16"/>
    <n v="40"/>
    <n v="56"/>
    <n v="2"/>
    <n v="0"/>
    <n v="0"/>
    <n v="0"/>
    <n v="0"/>
    <n v="91"/>
    <n v="182"/>
    <n v="273"/>
    <n v="9"/>
    <n v="19"/>
    <n v="58"/>
    <n v="77"/>
    <n v="0"/>
    <n v="0"/>
    <n v="0"/>
    <n v="5"/>
    <n v="20"/>
    <n v="25"/>
  </r>
  <r>
    <s v="CHIHUAHUA"/>
    <s v="08UET0026W"/>
    <s v="FACULTAD DE ENFERMERIA Y NUTRIOLOGIA UACH"/>
    <n v="1"/>
    <x v="5"/>
    <x v="3"/>
    <x v="1"/>
    <x v="2"/>
    <n v="6"/>
    <n v="19"/>
    <n v="25"/>
    <n v="6"/>
    <n v="30"/>
    <n v="36"/>
    <n v="1"/>
    <n v="1"/>
    <n v="19"/>
    <n v="20"/>
    <n v="1"/>
    <n v="1"/>
    <n v="26"/>
    <n v="27"/>
    <n v="1"/>
    <n v="0"/>
    <n v="0"/>
    <n v="0"/>
    <n v="0"/>
    <n v="0"/>
    <n v="0"/>
    <n v="0"/>
    <n v="0"/>
    <n v="8"/>
    <n v="75"/>
    <n v="83"/>
    <n v="3"/>
    <n v="1"/>
    <n v="6"/>
    <n v="7"/>
    <n v="0"/>
    <n v="0"/>
    <n v="0"/>
    <n v="0"/>
    <n v="6"/>
    <n v="6"/>
  </r>
  <r>
    <s v="DELICIAS"/>
    <s v="08DCT0013D"/>
    <s v="CENTRO DE ESTUDIOS TECNOLOGICOS INDUSTRIAL Y DE SERVICIOS NUM. 87"/>
    <n v="1"/>
    <x v="2"/>
    <x v="1"/>
    <x v="0"/>
    <x v="0"/>
    <n v="129"/>
    <n v="116"/>
    <n v="245"/>
    <n v="131"/>
    <n v="118"/>
    <n v="249"/>
    <n v="6"/>
    <n v="105"/>
    <n v="77"/>
    <n v="182"/>
    <n v="6"/>
    <n v="93"/>
    <n v="90"/>
    <n v="183"/>
    <n v="6"/>
    <n v="0"/>
    <n v="0"/>
    <n v="0"/>
    <n v="0"/>
    <n v="0"/>
    <n v="0"/>
    <n v="0"/>
    <n v="0"/>
    <n v="329"/>
    <n v="285"/>
    <n v="614"/>
    <n v="18"/>
    <n v="74"/>
    <n v="59"/>
    <n v="133"/>
    <n v="0"/>
    <n v="0"/>
    <n v="0"/>
    <n v="21"/>
    <n v="51"/>
    <n v="72"/>
  </r>
  <r>
    <s v="DELICIAS"/>
    <s v="08DCT0013D"/>
    <s v="CENTRO DE ESTUDIOS TECNOLOGICOS INDUSTRIAL Y DE SERVICIOS NUM. 87"/>
    <n v="2"/>
    <x v="2"/>
    <x v="1"/>
    <x v="0"/>
    <x v="0"/>
    <n v="102"/>
    <n v="80"/>
    <n v="182"/>
    <n v="106"/>
    <n v="82"/>
    <n v="188"/>
    <n v="6"/>
    <n v="61"/>
    <n v="68"/>
    <n v="129"/>
    <n v="6"/>
    <n v="53"/>
    <n v="50"/>
    <n v="103"/>
    <n v="4"/>
    <n v="0"/>
    <n v="0"/>
    <n v="0"/>
    <n v="0"/>
    <n v="0"/>
    <n v="0"/>
    <n v="0"/>
    <n v="0"/>
    <n v="220"/>
    <n v="200"/>
    <n v="420"/>
    <n v="16"/>
    <n v="27"/>
    <n v="48"/>
    <n v="75"/>
    <n v="0"/>
    <n v="0"/>
    <n v="0"/>
    <n v="41"/>
    <n v="27"/>
    <n v="68"/>
  </r>
  <r>
    <s v="DELICIAS"/>
    <s v="08DPT0008W"/>
    <s v="COLEGIO NACIONAL DE EDUCACION PROFESIONAL TECNICA NUM. 208 &quot;CIUDAD DELICIAS&quot;"/>
    <n v="1"/>
    <x v="4"/>
    <x v="0"/>
    <x v="0"/>
    <x v="0"/>
    <n v="246"/>
    <n v="98"/>
    <n v="344"/>
    <n v="246"/>
    <n v="98"/>
    <n v="344"/>
    <n v="6"/>
    <n v="133"/>
    <n v="57"/>
    <n v="190"/>
    <n v="6"/>
    <n v="123"/>
    <n v="42"/>
    <n v="165"/>
    <n v="6"/>
    <n v="0"/>
    <n v="0"/>
    <n v="0"/>
    <n v="0"/>
    <n v="0"/>
    <n v="0"/>
    <n v="0"/>
    <n v="0"/>
    <n v="502"/>
    <n v="197"/>
    <n v="699"/>
    <n v="18"/>
    <n v="52"/>
    <n v="29"/>
    <n v="81"/>
    <n v="50"/>
    <n v="29"/>
    <n v="79"/>
    <n v="30"/>
    <n v="50"/>
    <n v="80"/>
  </r>
  <r>
    <s v="DELICIAS"/>
    <s v="08DTA0002Z"/>
    <s v="CENTRO DE BACHILLERATO TECNOLOGICO AGROPECUARIO NUM. 2"/>
    <n v="1"/>
    <x v="1"/>
    <x v="1"/>
    <x v="0"/>
    <x v="0"/>
    <n v="202"/>
    <n v="208"/>
    <n v="410"/>
    <n v="202"/>
    <n v="208"/>
    <n v="410"/>
    <n v="11"/>
    <n v="132"/>
    <n v="160"/>
    <n v="292"/>
    <n v="9"/>
    <n v="77"/>
    <n v="101"/>
    <n v="178"/>
    <n v="8"/>
    <n v="0"/>
    <n v="0"/>
    <n v="0"/>
    <n v="0"/>
    <n v="0"/>
    <n v="0"/>
    <n v="0"/>
    <n v="0"/>
    <n v="411"/>
    <n v="469"/>
    <n v="880"/>
    <n v="28"/>
    <n v="0"/>
    <n v="0"/>
    <n v="0"/>
    <n v="0"/>
    <n v="0"/>
    <n v="0"/>
    <n v="36"/>
    <n v="24"/>
    <n v="60"/>
  </r>
  <r>
    <s v="DELICIAS"/>
    <s v="08DTA0002Z"/>
    <s v="CENTRO DE BACHILLERATO TECNOLOGICO AGROPECUARIO NUM. 2"/>
    <n v="1"/>
    <x v="1"/>
    <x v="1"/>
    <x v="0"/>
    <x v="1"/>
    <n v="11"/>
    <n v="10"/>
    <n v="21"/>
    <n v="11"/>
    <n v="10"/>
    <n v="21"/>
    <n v="1"/>
    <n v="8"/>
    <n v="19"/>
    <n v="27"/>
    <n v="2"/>
    <n v="4"/>
    <n v="10"/>
    <n v="14"/>
    <n v="2"/>
    <n v="0"/>
    <n v="0"/>
    <n v="0"/>
    <n v="0"/>
    <n v="0"/>
    <n v="0"/>
    <n v="0"/>
    <n v="0"/>
    <n v="23"/>
    <n v="39"/>
    <n v="62"/>
    <n v="5"/>
    <n v="6"/>
    <n v="9"/>
    <n v="15"/>
    <n v="0"/>
    <n v="0"/>
    <n v="0"/>
    <n v="13"/>
    <n v="10"/>
    <n v="23"/>
  </r>
  <r>
    <s v="DELICIAS"/>
    <s v="08PCT0009W"/>
    <s v="ESCUELA DE ENFERMERIA REGION CENTRO - SUR DEL ESTADO DE CHIHUAHUA"/>
    <n v="2"/>
    <x v="2"/>
    <x v="2"/>
    <x v="0"/>
    <x v="0"/>
    <n v="2"/>
    <n v="26"/>
    <n v="28"/>
    <n v="2"/>
    <n v="26"/>
    <n v="28"/>
    <n v="1"/>
    <n v="0"/>
    <n v="15"/>
    <n v="15"/>
    <n v="1"/>
    <n v="0"/>
    <n v="14"/>
    <n v="14"/>
    <n v="1"/>
    <n v="0"/>
    <n v="0"/>
    <n v="0"/>
    <n v="0"/>
    <n v="0"/>
    <n v="0"/>
    <n v="0"/>
    <n v="0"/>
    <n v="2"/>
    <n v="55"/>
    <n v="57"/>
    <n v="3"/>
    <n v="1"/>
    <n v="10"/>
    <n v="11"/>
    <n v="1"/>
    <n v="6"/>
    <n v="7"/>
    <n v="15"/>
    <n v="21"/>
    <n v="36"/>
  </r>
  <r>
    <s v="DELICIAS"/>
    <s v="08PET0065M"/>
    <s v="ESC.DE ENFERMERIA HOSP.REG. CENTRO-SUR UACH"/>
    <n v="4"/>
    <x v="5"/>
    <x v="2"/>
    <x v="1"/>
    <x v="0"/>
    <n v="29"/>
    <n v="64"/>
    <n v="93"/>
    <n v="29"/>
    <n v="64"/>
    <n v="93"/>
    <n v="3"/>
    <n v="29"/>
    <n v="53"/>
    <n v="82"/>
    <n v="3"/>
    <n v="43"/>
    <n v="91"/>
    <n v="134"/>
    <n v="5"/>
    <n v="0"/>
    <n v="0"/>
    <n v="0"/>
    <n v="0"/>
    <n v="0"/>
    <n v="0"/>
    <n v="0"/>
    <n v="0"/>
    <n v="101"/>
    <n v="208"/>
    <n v="309"/>
    <n v="11"/>
    <n v="20"/>
    <n v="64"/>
    <n v="84"/>
    <n v="13"/>
    <n v="46"/>
    <n v="59"/>
    <n v="19"/>
    <n v="24"/>
    <n v="43"/>
  </r>
  <r>
    <s v="DELICIAS"/>
    <s v="08PET0124L"/>
    <s v="ESCUELA DE ENFERMERIA REGION CENTRO - SUR DEL ESTADO DE CHIHUAHUA"/>
    <n v="2"/>
    <x v="2"/>
    <x v="2"/>
    <x v="1"/>
    <x v="0"/>
    <n v="24"/>
    <n v="28"/>
    <n v="52"/>
    <n v="24"/>
    <n v="28"/>
    <n v="52"/>
    <n v="2"/>
    <n v="5"/>
    <n v="9"/>
    <n v="14"/>
    <n v="1"/>
    <n v="3"/>
    <n v="17"/>
    <n v="20"/>
    <n v="1"/>
    <n v="0"/>
    <n v="0"/>
    <n v="0"/>
    <n v="0"/>
    <n v="0"/>
    <n v="0"/>
    <n v="0"/>
    <n v="0"/>
    <n v="32"/>
    <n v="54"/>
    <n v="86"/>
    <n v="4"/>
    <n v="8"/>
    <n v="18"/>
    <n v="26"/>
    <n v="14"/>
    <n v="20"/>
    <n v="34"/>
    <n v="8"/>
    <n v="7"/>
    <n v="15"/>
  </r>
  <r>
    <s v="GALEANA"/>
    <s v="08ETC0016Z"/>
    <s v="COLEGIO DE ESTUDIOS CIENTIFICOS Y TECNOLOGICOS 16 LEBARON"/>
    <n v="1"/>
    <x v="0"/>
    <x v="0"/>
    <x v="0"/>
    <x v="0"/>
    <n v="69"/>
    <n v="67"/>
    <n v="136"/>
    <n v="69"/>
    <n v="67"/>
    <n v="136"/>
    <n v="3"/>
    <n v="31"/>
    <n v="52"/>
    <n v="83"/>
    <n v="3"/>
    <n v="33"/>
    <n v="31"/>
    <n v="64"/>
    <n v="3"/>
    <n v="0"/>
    <n v="0"/>
    <n v="0"/>
    <n v="0"/>
    <n v="0"/>
    <n v="0"/>
    <n v="0"/>
    <n v="0"/>
    <n v="133"/>
    <n v="150"/>
    <n v="283"/>
    <n v="9"/>
    <n v="0"/>
    <n v="0"/>
    <n v="0"/>
    <n v="0"/>
    <n v="0"/>
    <n v="0"/>
    <n v="18"/>
    <n v="6"/>
    <n v="24"/>
  </r>
  <r>
    <s v="GOMEZ FARIAS"/>
    <s v="08DTA0214C"/>
    <s v="CENTRO DE BACHILLERATO TECNOLOGICO AGROPECUARIO NUM. 214"/>
    <n v="1"/>
    <x v="1"/>
    <x v="1"/>
    <x v="0"/>
    <x v="0"/>
    <n v="32"/>
    <n v="33"/>
    <n v="65"/>
    <n v="32"/>
    <n v="33"/>
    <n v="65"/>
    <n v="2"/>
    <n v="22"/>
    <n v="27"/>
    <n v="49"/>
    <n v="2"/>
    <n v="22"/>
    <n v="32"/>
    <n v="54"/>
    <n v="2"/>
    <n v="0"/>
    <n v="0"/>
    <n v="0"/>
    <n v="0"/>
    <n v="0"/>
    <n v="0"/>
    <n v="0"/>
    <n v="0"/>
    <n v="76"/>
    <n v="92"/>
    <n v="168"/>
    <n v="6"/>
    <n v="0"/>
    <n v="0"/>
    <n v="0"/>
    <n v="0"/>
    <n v="0"/>
    <n v="0"/>
    <n v="18"/>
    <n v="8"/>
    <n v="26"/>
  </r>
  <r>
    <s v="GOMEZ FARIAS"/>
    <s v="08ETC0007S"/>
    <s v="COLEGIO DE ESTUDIOS CIENTIFICOS Y TECNOLOGICOS 10 UNIDAD GOMEZ FARIAS"/>
    <n v="1"/>
    <x v="0"/>
    <x v="0"/>
    <x v="0"/>
    <x v="0"/>
    <n v="49"/>
    <n v="31"/>
    <n v="80"/>
    <n v="49"/>
    <n v="31"/>
    <n v="80"/>
    <n v="3"/>
    <n v="49"/>
    <n v="41"/>
    <n v="90"/>
    <n v="3"/>
    <n v="42"/>
    <n v="32"/>
    <n v="74"/>
    <n v="3"/>
    <n v="0"/>
    <n v="0"/>
    <n v="0"/>
    <n v="0"/>
    <n v="0"/>
    <n v="0"/>
    <n v="0"/>
    <n v="0"/>
    <n v="140"/>
    <n v="104"/>
    <n v="244"/>
    <n v="9"/>
    <n v="20"/>
    <n v="17"/>
    <n v="37"/>
    <n v="20"/>
    <n v="16"/>
    <n v="36"/>
    <n v="26"/>
    <n v="2"/>
    <n v="28"/>
  </r>
  <r>
    <s v="GUACHOCHI"/>
    <s v="08DTA0005X"/>
    <s v="CENTRO DE BACHILLERATO TECNOLOGICO AGROPECUARIO NUM. 170"/>
    <n v="1"/>
    <x v="1"/>
    <x v="1"/>
    <x v="0"/>
    <x v="0"/>
    <n v="94"/>
    <n v="89"/>
    <n v="183"/>
    <n v="94"/>
    <n v="89"/>
    <n v="183"/>
    <n v="4"/>
    <n v="68"/>
    <n v="82"/>
    <n v="150"/>
    <n v="4"/>
    <n v="55"/>
    <n v="46"/>
    <n v="101"/>
    <n v="3"/>
    <n v="0"/>
    <n v="0"/>
    <n v="0"/>
    <n v="0"/>
    <n v="0"/>
    <n v="0"/>
    <n v="0"/>
    <n v="0"/>
    <n v="217"/>
    <n v="217"/>
    <n v="434"/>
    <n v="11"/>
    <n v="30"/>
    <n v="31"/>
    <n v="61"/>
    <n v="0"/>
    <n v="0"/>
    <n v="0"/>
    <n v="45"/>
    <n v="20"/>
    <n v="65"/>
  </r>
  <r>
    <s v="GUACHOCHI"/>
    <s v="08EBW0002V"/>
    <s v="BACHILLERATO INTERCULTURAL PLANTEL 002 HUELEYVO"/>
    <n v="1"/>
    <x v="7"/>
    <x v="0"/>
    <x v="0"/>
    <x v="0"/>
    <n v="6"/>
    <n v="16"/>
    <n v="22"/>
    <n v="6"/>
    <n v="16"/>
    <n v="22"/>
    <n v="1"/>
    <n v="5"/>
    <n v="17"/>
    <n v="22"/>
    <n v="1"/>
    <n v="0"/>
    <n v="0"/>
    <n v="0"/>
    <n v="0"/>
    <n v="0"/>
    <n v="0"/>
    <n v="0"/>
    <n v="0"/>
    <n v="0"/>
    <n v="0"/>
    <n v="0"/>
    <n v="0"/>
    <n v="11"/>
    <n v="33"/>
    <n v="44"/>
    <n v="2"/>
    <n v="0"/>
    <n v="0"/>
    <n v="0"/>
    <n v="0"/>
    <n v="0"/>
    <n v="0"/>
    <n v="2"/>
    <n v="2"/>
    <n v="4"/>
  </r>
  <r>
    <s v="GUACHOCHI"/>
    <s v="08EBW0004T"/>
    <s v="BACHILLERATO INTERCULTURAL PLANTEL 004  GUACHOCHI"/>
    <n v="2"/>
    <x v="7"/>
    <x v="0"/>
    <x v="0"/>
    <x v="0"/>
    <n v="17"/>
    <n v="17"/>
    <n v="34"/>
    <n v="17"/>
    <n v="17"/>
    <n v="34"/>
    <n v="1"/>
    <n v="0"/>
    <n v="0"/>
    <n v="0"/>
    <n v="0"/>
    <n v="0"/>
    <n v="0"/>
    <n v="0"/>
    <n v="0"/>
    <n v="0"/>
    <n v="0"/>
    <n v="0"/>
    <n v="0"/>
    <n v="0"/>
    <n v="0"/>
    <n v="0"/>
    <n v="0"/>
    <n v="17"/>
    <n v="17"/>
    <n v="34"/>
    <n v="1"/>
    <n v="0"/>
    <n v="0"/>
    <n v="0"/>
    <n v="0"/>
    <n v="0"/>
    <n v="0"/>
    <n v="2"/>
    <n v="2"/>
    <n v="4"/>
  </r>
  <r>
    <s v="GUADALUPE Y CALVO"/>
    <s v="08ETC0003W"/>
    <s v="COLEGIO DE ESTUDIOS CIENTIFICOS Y TECNOLOGICOS UNIDAD GUADALUPE Y CALVO NUM.4"/>
    <n v="1"/>
    <x v="0"/>
    <x v="0"/>
    <x v="0"/>
    <x v="0"/>
    <n v="64"/>
    <n v="74"/>
    <n v="138"/>
    <n v="64"/>
    <n v="74"/>
    <n v="138"/>
    <n v="4"/>
    <n v="53"/>
    <n v="65"/>
    <n v="118"/>
    <n v="4"/>
    <n v="39"/>
    <n v="60"/>
    <n v="99"/>
    <n v="3"/>
    <n v="0"/>
    <n v="0"/>
    <n v="0"/>
    <n v="0"/>
    <n v="0"/>
    <n v="0"/>
    <n v="0"/>
    <n v="0"/>
    <n v="156"/>
    <n v="199"/>
    <n v="355"/>
    <n v="11"/>
    <n v="45"/>
    <n v="38"/>
    <n v="83"/>
    <n v="23"/>
    <n v="28"/>
    <n v="51"/>
    <n v="8"/>
    <n v="8"/>
    <n v="16"/>
  </r>
  <r>
    <s v="GUADALUPE Y CALVO"/>
    <s v="08ETC0017Z"/>
    <s v="COLEGIO DE ESTUDIOS CIENTIFICOS Y TECNOLOGICOS 17 BABORIGAME"/>
    <n v="1"/>
    <x v="0"/>
    <x v="0"/>
    <x v="0"/>
    <x v="0"/>
    <n v="32"/>
    <n v="46"/>
    <n v="78"/>
    <n v="32"/>
    <n v="46"/>
    <n v="78"/>
    <n v="2"/>
    <n v="30"/>
    <n v="28"/>
    <n v="58"/>
    <n v="2"/>
    <n v="26"/>
    <n v="24"/>
    <n v="50"/>
    <n v="2"/>
    <n v="0"/>
    <n v="0"/>
    <n v="0"/>
    <n v="0"/>
    <n v="0"/>
    <n v="0"/>
    <n v="0"/>
    <n v="0"/>
    <n v="88"/>
    <n v="98"/>
    <n v="186"/>
    <n v="6"/>
    <n v="0"/>
    <n v="0"/>
    <n v="0"/>
    <n v="0"/>
    <n v="0"/>
    <n v="0"/>
    <n v="15"/>
    <n v="15"/>
    <n v="30"/>
  </r>
  <r>
    <s v="GUERRERO"/>
    <s v="08ETC0001Y"/>
    <s v="COLEGIO DE ESTUDIOS CIENTIFICOS Y TECNOLOGICOS 2 UNIDAD LA JUNTA, EST. LOPEZ M."/>
    <n v="1"/>
    <x v="0"/>
    <x v="0"/>
    <x v="0"/>
    <x v="0"/>
    <n v="110"/>
    <n v="87"/>
    <n v="197"/>
    <n v="110"/>
    <n v="87"/>
    <n v="197"/>
    <n v="5"/>
    <n v="60"/>
    <n v="61"/>
    <n v="121"/>
    <n v="3"/>
    <n v="62"/>
    <n v="68"/>
    <n v="130"/>
    <n v="3"/>
    <n v="0"/>
    <n v="0"/>
    <n v="0"/>
    <n v="0"/>
    <n v="0"/>
    <n v="0"/>
    <n v="0"/>
    <n v="0"/>
    <n v="232"/>
    <n v="216"/>
    <n v="448"/>
    <n v="11"/>
    <n v="56"/>
    <n v="47"/>
    <n v="103"/>
    <n v="17"/>
    <n v="25"/>
    <n v="42"/>
    <n v="21"/>
    <n v="25"/>
    <n v="46"/>
  </r>
  <r>
    <s v="GUERRERO"/>
    <s v="08ETC0001Y"/>
    <s v="COLEGIO DE ESTUDIOS CIENTIFICOS Y TECNOLOGICOS 2 UNIDAD LA JUNTA, EST. LOPEZ M."/>
    <n v="2"/>
    <x v="0"/>
    <x v="0"/>
    <x v="0"/>
    <x v="0"/>
    <n v="31"/>
    <n v="39"/>
    <n v="70"/>
    <n v="31"/>
    <n v="39"/>
    <n v="70"/>
    <n v="2"/>
    <n v="47"/>
    <n v="46"/>
    <n v="93"/>
    <n v="4"/>
    <n v="46"/>
    <n v="33"/>
    <n v="79"/>
    <n v="3"/>
    <n v="0"/>
    <n v="0"/>
    <n v="0"/>
    <n v="0"/>
    <n v="0"/>
    <n v="0"/>
    <n v="0"/>
    <n v="0"/>
    <n v="124"/>
    <n v="118"/>
    <n v="242"/>
    <n v="9"/>
    <n v="19"/>
    <n v="42"/>
    <n v="61"/>
    <n v="3"/>
    <n v="9"/>
    <n v="12"/>
    <n v="17"/>
    <n v="26"/>
    <n v="43"/>
  </r>
  <r>
    <s v="HIDALGO DEL PARRAL"/>
    <s v="08DCT0010G"/>
    <s v="CENTRO DE BACHILLERATO TECNOLOGICO INDUSTRIAL Y DE SERVICIOS NUM. 228"/>
    <n v="1"/>
    <x v="2"/>
    <x v="1"/>
    <x v="0"/>
    <x v="0"/>
    <n v="183"/>
    <n v="213"/>
    <n v="396"/>
    <n v="183"/>
    <n v="213"/>
    <n v="396"/>
    <n v="8"/>
    <n v="141"/>
    <n v="142"/>
    <n v="283"/>
    <n v="8"/>
    <n v="111"/>
    <n v="135"/>
    <n v="246"/>
    <n v="8"/>
    <n v="0"/>
    <n v="0"/>
    <n v="0"/>
    <n v="0"/>
    <n v="0"/>
    <n v="0"/>
    <n v="0"/>
    <n v="0"/>
    <n v="435"/>
    <n v="490"/>
    <n v="925"/>
    <n v="24"/>
    <n v="155"/>
    <n v="180"/>
    <n v="335"/>
    <n v="0"/>
    <n v="0"/>
    <n v="0"/>
    <n v="75"/>
    <n v="109"/>
    <n v="184"/>
  </r>
  <r>
    <s v="HIDALGO DEL PARRAL"/>
    <s v="08DCT0010G"/>
    <s v="CENTRO DE BACHILLERATO TECNOLOGICO INDUSTRIAL Y DE SERVICIOS NUM. 228"/>
    <n v="1"/>
    <x v="2"/>
    <x v="1"/>
    <x v="0"/>
    <x v="1"/>
    <n v="1"/>
    <n v="6"/>
    <n v="7"/>
    <n v="1"/>
    <n v="6"/>
    <n v="7"/>
    <n v="1"/>
    <n v="4"/>
    <n v="8"/>
    <n v="12"/>
    <n v="1"/>
    <n v="0"/>
    <n v="0"/>
    <n v="0"/>
    <n v="0"/>
    <n v="0"/>
    <n v="0"/>
    <n v="0"/>
    <n v="0"/>
    <n v="0"/>
    <n v="0"/>
    <n v="0"/>
    <n v="0"/>
    <n v="5"/>
    <n v="14"/>
    <n v="19"/>
    <n v="2"/>
    <n v="0"/>
    <n v="0"/>
    <n v="0"/>
    <n v="0"/>
    <n v="0"/>
    <n v="0"/>
    <n v="6"/>
    <n v="4"/>
    <n v="10"/>
  </r>
  <r>
    <s v="HIDALGO DEL PARRAL"/>
    <s v="08DCT0010G"/>
    <s v="CENTRO DE BACHILLERATO TECNOLOGICO INDUSTRIAL Y DE SERVICIOS NUM. 228"/>
    <n v="2"/>
    <x v="2"/>
    <x v="1"/>
    <x v="0"/>
    <x v="0"/>
    <n v="143"/>
    <n v="137"/>
    <n v="280"/>
    <n v="143"/>
    <n v="137"/>
    <n v="280"/>
    <n v="7"/>
    <n v="101"/>
    <n v="115"/>
    <n v="216"/>
    <n v="7"/>
    <n v="96"/>
    <n v="90"/>
    <n v="186"/>
    <n v="7"/>
    <n v="0"/>
    <n v="0"/>
    <n v="0"/>
    <n v="0"/>
    <n v="0"/>
    <n v="0"/>
    <n v="0"/>
    <n v="0"/>
    <n v="340"/>
    <n v="342"/>
    <n v="682"/>
    <n v="21"/>
    <n v="75"/>
    <n v="95"/>
    <n v="170"/>
    <n v="0"/>
    <n v="0"/>
    <n v="0"/>
    <n v="120"/>
    <n v="45"/>
    <n v="165"/>
  </r>
  <r>
    <s v="HIDALGO DEL PARRAL"/>
    <s v="08DPT0003A"/>
    <s v="COLEGIO NACIONAL DE EDUCACION PROFESIONAL TECNICA NUM. 156 &quot;PARRAL&quot;"/>
    <n v="1"/>
    <x v="4"/>
    <x v="0"/>
    <x v="0"/>
    <x v="0"/>
    <n v="166"/>
    <n v="115"/>
    <n v="281"/>
    <n v="166"/>
    <n v="115"/>
    <n v="281"/>
    <n v="7"/>
    <n v="175"/>
    <n v="83"/>
    <n v="258"/>
    <n v="7"/>
    <n v="163"/>
    <n v="101"/>
    <n v="264"/>
    <n v="7"/>
    <n v="0"/>
    <n v="0"/>
    <n v="0"/>
    <n v="0"/>
    <n v="0"/>
    <n v="0"/>
    <n v="0"/>
    <n v="0"/>
    <n v="504"/>
    <n v="299"/>
    <n v="803"/>
    <n v="21"/>
    <n v="171"/>
    <n v="21"/>
    <n v="192"/>
    <n v="171"/>
    <n v="21"/>
    <n v="192"/>
    <n v="51"/>
    <n v="73"/>
    <n v="124"/>
  </r>
  <r>
    <s v="HIDALGO DEL PARRAL"/>
    <s v="08DPT0003A"/>
    <s v="COLEGIO NACIONAL DE EDUCACION PROFESIONAL TECNICA NUM. 156 &quot;PARRAL&quot;"/>
    <n v="2"/>
    <x v="4"/>
    <x v="0"/>
    <x v="0"/>
    <x v="0"/>
    <n v="130"/>
    <n v="85"/>
    <n v="215"/>
    <n v="130"/>
    <n v="85"/>
    <n v="215"/>
    <n v="5"/>
    <n v="149"/>
    <n v="132"/>
    <n v="281"/>
    <n v="7"/>
    <n v="108"/>
    <n v="115"/>
    <n v="223"/>
    <n v="7"/>
    <n v="0"/>
    <n v="0"/>
    <n v="0"/>
    <n v="0"/>
    <n v="0"/>
    <n v="0"/>
    <n v="0"/>
    <n v="0"/>
    <n v="387"/>
    <n v="332"/>
    <n v="719"/>
    <n v="19"/>
    <n v="23"/>
    <n v="47"/>
    <n v="70"/>
    <n v="23"/>
    <n v="47"/>
    <n v="70"/>
    <n v="47"/>
    <n v="35"/>
    <n v="82"/>
  </r>
  <r>
    <s v="HIDALGO DEL PARRAL"/>
    <s v="08PCT0030Z"/>
    <s v="CENTRO GASTRONOMICO MUNDO NUEVO PARRAL"/>
    <n v="4"/>
    <x v="3"/>
    <x v="2"/>
    <x v="0"/>
    <x v="0"/>
    <n v="0"/>
    <n v="0"/>
    <n v="0"/>
    <n v="0"/>
    <n v="0"/>
    <n v="0"/>
    <n v="0"/>
    <n v="1"/>
    <n v="0"/>
    <n v="1"/>
    <n v="1"/>
    <n v="2"/>
    <n v="0"/>
    <n v="2"/>
    <n v="1"/>
    <n v="0"/>
    <n v="0"/>
    <n v="0"/>
    <n v="0"/>
    <n v="0"/>
    <n v="0"/>
    <n v="0"/>
    <n v="0"/>
    <n v="3"/>
    <n v="0"/>
    <n v="3"/>
    <n v="2"/>
    <n v="1"/>
    <n v="0"/>
    <n v="1"/>
    <n v="0"/>
    <n v="0"/>
    <n v="0"/>
    <n v="2"/>
    <n v="5"/>
    <n v="7"/>
  </r>
  <r>
    <s v="HIDALGO DEL PARRAL"/>
    <s v="08PET0016D"/>
    <s v="ESC. ENFERMERIA ANEXA AL HOSPITAL DE JESUS UACH"/>
    <n v="4"/>
    <x v="5"/>
    <x v="2"/>
    <x v="1"/>
    <x v="0"/>
    <n v="11"/>
    <n v="11"/>
    <n v="22"/>
    <n v="11"/>
    <n v="11"/>
    <n v="22"/>
    <n v="1"/>
    <n v="2"/>
    <n v="13"/>
    <n v="15"/>
    <n v="1"/>
    <n v="12"/>
    <n v="25"/>
    <n v="37"/>
    <n v="1"/>
    <n v="0"/>
    <n v="0"/>
    <n v="0"/>
    <n v="0"/>
    <n v="0"/>
    <n v="0"/>
    <n v="0"/>
    <n v="0"/>
    <n v="25"/>
    <n v="49"/>
    <n v="74"/>
    <n v="3"/>
    <n v="8"/>
    <n v="20"/>
    <n v="28"/>
    <n v="4"/>
    <n v="13"/>
    <n v="17"/>
    <n v="9"/>
    <n v="18"/>
    <n v="27"/>
  </r>
  <r>
    <s v="HIDALGO DEL PARRAL"/>
    <s v="08PET0024M"/>
    <s v="ESCUELA PARRALENSE DE ENFERMERIA UACH"/>
    <n v="2"/>
    <x v="5"/>
    <x v="2"/>
    <x v="1"/>
    <x v="0"/>
    <n v="10"/>
    <n v="19"/>
    <n v="29"/>
    <n v="10"/>
    <n v="19"/>
    <n v="29"/>
    <n v="1"/>
    <n v="3"/>
    <n v="18"/>
    <n v="21"/>
    <n v="1"/>
    <n v="11"/>
    <n v="13"/>
    <n v="24"/>
    <n v="1"/>
    <n v="0"/>
    <n v="0"/>
    <n v="0"/>
    <n v="0"/>
    <n v="0"/>
    <n v="0"/>
    <n v="0"/>
    <n v="0"/>
    <n v="24"/>
    <n v="50"/>
    <n v="74"/>
    <n v="3"/>
    <n v="2"/>
    <n v="17"/>
    <n v="19"/>
    <n v="2"/>
    <n v="17"/>
    <n v="19"/>
    <n v="9"/>
    <n v="20"/>
    <n v="29"/>
  </r>
  <r>
    <s v="HIDALGO DEL PARRAL"/>
    <s v="08PET0135R"/>
    <s v="INSTITUTO TECNICO EN IMAGENES BIOMEDICAS"/>
    <n v="1"/>
    <x v="3"/>
    <x v="2"/>
    <x v="1"/>
    <x v="0"/>
    <n v="8"/>
    <n v="13"/>
    <n v="21"/>
    <n v="8"/>
    <n v="13"/>
    <n v="21"/>
    <n v="1"/>
    <n v="0"/>
    <n v="0"/>
    <n v="0"/>
    <n v="0"/>
    <n v="3"/>
    <n v="5"/>
    <n v="8"/>
    <n v="1"/>
    <n v="0"/>
    <n v="0"/>
    <n v="0"/>
    <n v="0"/>
    <n v="0"/>
    <n v="0"/>
    <n v="0"/>
    <n v="0"/>
    <n v="11"/>
    <n v="18"/>
    <n v="29"/>
    <n v="2"/>
    <n v="0"/>
    <n v="0"/>
    <n v="0"/>
    <n v="0"/>
    <n v="0"/>
    <n v="0"/>
    <n v="5"/>
    <n v="2"/>
    <n v="7"/>
  </r>
  <r>
    <s v="HIDALGO DEL PARRAL"/>
    <s v="08PET0136Q"/>
    <s v="CENTRO GASTRONOMICO MUNDO NUEVO"/>
    <n v="1"/>
    <x v="3"/>
    <x v="2"/>
    <x v="1"/>
    <x v="0"/>
    <n v="3"/>
    <n v="3"/>
    <n v="6"/>
    <n v="5"/>
    <n v="5"/>
    <n v="10"/>
    <n v="2"/>
    <n v="1"/>
    <n v="3"/>
    <n v="4"/>
    <n v="1"/>
    <n v="0"/>
    <n v="0"/>
    <n v="0"/>
    <n v="0"/>
    <n v="0"/>
    <n v="0"/>
    <n v="0"/>
    <n v="0"/>
    <n v="0"/>
    <n v="0"/>
    <n v="0"/>
    <n v="0"/>
    <n v="6"/>
    <n v="8"/>
    <n v="14"/>
    <n v="3"/>
    <n v="1"/>
    <n v="0"/>
    <n v="1"/>
    <n v="0"/>
    <n v="0"/>
    <n v="0"/>
    <n v="2"/>
    <n v="5"/>
    <n v="7"/>
  </r>
  <r>
    <s v="JIMENEZ"/>
    <s v="08DCT0009R"/>
    <s v="CENTRO DE BACHILLERATO TECNOLOGICO INDUSTRIAL Y DE SERVICIOS NUM. 138"/>
    <n v="1"/>
    <x v="2"/>
    <x v="1"/>
    <x v="0"/>
    <x v="0"/>
    <n v="117"/>
    <n v="98"/>
    <n v="215"/>
    <n v="117"/>
    <n v="98"/>
    <n v="215"/>
    <n v="5"/>
    <n v="97"/>
    <n v="106"/>
    <n v="203"/>
    <n v="5"/>
    <n v="113"/>
    <n v="89"/>
    <n v="202"/>
    <n v="6"/>
    <n v="0"/>
    <n v="0"/>
    <n v="0"/>
    <n v="0"/>
    <n v="0"/>
    <n v="0"/>
    <n v="0"/>
    <n v="0"/>
    <n v="327"/>
    <n v="293"/>
    <n v="620"/>
    <n v="16"/>
    <n v="38"/>
    <n v="53"/>
    <n v="91"/>
    <n v="0"/>
    <n v="0"/>
    <n v="0"/>
    <n v="47"/>
    <n v="54"/>
    <n v="101"/>
  </r>
  <r>
    <s v="JIMENEZ"/>
    <s v="08DCT0009R"/>
    <s v="CENTRO DE BACHILLERATO TECNOLOGICO INDUSTRIAL Y DE SERVICIOS NUM. 138"/>
    <n v="2"/>
    <x v="2"/>
    <x v="1"/>
    <x v="0"/>
    <x v="0"/>
    <n v="97"/>
    <n v="99"/>
    <n v="196"/>
    <n v="97"/>
    <n v="99"/>
    <n v="196"/>
    <n v="5"/>
    <n v="91"/>
    <n v="79"/>
    <n v="170"/>
    <n v="5"/>
    <n v="55"/>
    <n v="76"/>
    <n v="131"/>
    <n v="5"/>
    <n v="0"/>
    <n v="0"/>
    <n v="0"/>
    <n v="0"/>
    <n v="0"/>
    <n v="0"/>
    <n v="0"/>
    <n v="0"/>
    <n v="243"/>
    <n v="254"/>
    <n v="497"/>
    <n v="15"/>
    <n v="0"/>
    <n v="0"/>
    <n v="0"/>
    <n v="0"/>
    <n v="0"/>
    <n v="0"/>
    <n v="53"/>
    <n v="51"/>
    <n v="104"/>
  </r>
  <r>
    <s v="JIMENEZ"/>
    <s v="08DCT0009R"/>
    <s v="CENTRO DE BACHILLERATO TECNOLOGICO INDUSTRIAL Y DE SERVICIOS NUM. 138"/>
    <n v="2"/>
    <x v="2"/>
    <x v="1"/>
    <x v="0"/>
    <x v="1"/>
    <n v="8"/>
    <n v="13"/>
    <n v="21"/>
    <n v="8"/>
    <n v="13"/>
    <n v="21"/>
    <n v="1"/>
    <n v="1"/>
    <n v="2"/>
    <n v="3"/>
    <n v="1"/>
    <n v="0"/>
    <n v="0"/>
    <n v="0"/>
    <n v="0"/>
    <n v="0"/>
    <n v="0"/>
    <n v="0"/>
    <n v="0"/>
    <n v="0"/>
    <n v="0"/>
    <n v="0"/>
    <n v="0"/>
    <n v="9"/>
    <n v="15"/>
    <n v="24"/>
    <n v="2"/>
    <n v="0"/>
    <n v="0"/>
    <n v="0"/>
    <n v="0"/>
    <n v="0"/>
    <n v="0"/>
    <n v="3"/>
    <n v="7"/>
    <n v="10"/>
  </r>
  <r>
    <s v="JUAREZ"/>
    <s v="08DCT0269D"/>
    <s v="CENTRO DE BACHILLERATO TECNOLOGICO INDUSTRIAL Y DE SERVICIOS NUM. 269"/>
    <n v="1"/>
    <x v="2"/>
    <x v="1"/>
    <x v="0"/>
    <x v="0"/>
    <n v="353"/>
    <n v="336"/>
    <n v="689"/>
    <n v="353"/>
    <n v="336"/>
    <n v="689"/>
    <n v="14"/>
    <n v="271"/>
    <n v="256"/>
    <n v="527"/>
    <n v="14"/>
    <n v="203"/>
    <n v="215"/>
    <n v="418"/>
    <n v="14"/>
    <n v="0"/>
    <n v="0"/>
    <n v="0"/>
    <n v="0"/>
    <n v="0"/>
    <n v="0"/>
    <n v="0"/>
    <n v="0"/>
    <n v="827"/>
    <n v="807"/>
    <n v="1634"/>
    <n v="42"/>
    <n v="91"/>
    <n v="214"/>
    <n v="305"/>
    <n v="0"/>
    <n v="0"/>
    <n v="0"/>
    <n v="60"/>
    <n v="44"/>
    <n v="104"/>
  </r>
  <r>
    <s v="JUAREZ"/>
    <s v="08DCT0270T"/>
    <s v="CENTRO DE BACHILLERATO TECNOLOGICO INDUSTRIAL Y DE SERVICIOS NUM. 270"/>
    <n v="1"/>
    <x v="2"/>
    <x v="1"/>
    <x v="0"/>
    <x v="0"/>
    <n v="404"/>
    <n v="397"/>
    <n v="801"/>
    <n v="404"/>
    <n v="397"/>
    <n v="801"/>
    <n v="16"/>
    <n v="221"/>
    <n v="248"/>
    <n v="469"/>
    <n v="12"/>
    <n v="193"/>
    <n v="217"/>
    <n v="410"/>
    <n v="10"/>
    <n v="0"/>
    <n v="0"/>
    <n v="0"/>
    <n v="0"/>
    <n v="0"/>
    <n v="0"/>
    <n v="0"/>
    <n v="0"/>
    <n v="818"/>
    <n v="862"/>
    <n v="1680"/>
    <n v="38"/>
    <n v="106"/>
    <n v="144"/>
    <n v="250"/>
    <n v="0"/>
    <n v="0"/>
    <n v="0"/>
    <n v="62"/>
    <n v="57"/>
    <n v="119"/>
  </r>
  <r>
    <s v="JUAREZ"/>
    <s v="08DCT0392D"/>
    <s v="CENTRO DE BACHILLERATO TECNOLOGICO INDUSTRIAL Y DE SERVICIOS NUM. 114"/>
    <n v="1"/>
    <x v="2"/>
    <x v="1"/>
    <x v="0"/>
    <x v="0"/>
    <n v="280"/>
    <n v="203"/>
    <n v="483"/>
    <n v="280"/>
    <n v="203"/>
    <n v="483"/>
    <n v="9"/>
    <n v="273"/>
    <n v="207"/>
    <n v="480"/>
    <n v="9"/>
    <n v="169"/>
    <n v="219"/>
    <n v="388"/>
    <n v="8"/>
    <n v="0"/>
    <n v="0"/>
    <n v="0"/>
    <n v="0"/>
    <n v="0"/>
    <n v="0"/>
    <n v="0"/>
    <n v="0"/>
    <n v="722"/>
    <n v="629"/>
    <n v="1351"/>
    <n v="26"/>
    <n v="260"/>
    <n v="271"/>
    <n v="531"/>
    <n v="120"/>
    <n v="158"/>
    <n v="278"/>
    <n v="54"/>
    <n v="49"/>
    <n v="103"/>
  </r>
  <r>
    <s v="JUAREZ"/>
    <s v="08DCT0392D"/>
    <s v="CENTRO DE BACHILLERATO TECNOLOGICO INDUSTRIAL Y DE SERVICIOS NUM. 114"/>
    <n v="2"/>
    <x v="2"/>
    <x v="1"/>
    <x v="0"/>
    <x v="0"/>
    <n v="242"/>
    <n v="157"/>
    <n v="399"/>
    <n v="242"/>
    <n v="157"/>
    <n v="399"/>
    <n v="7"/>
    <n v="220"/>
    <n v="156"/>
    <n v="376"/>
    <n v="8"/>
    <n v="164"/>
    <n v="159"/>
    <n v="323"/>
    <n v="8"/>
    <n v="0"/>
    <n v="0"/>
    <n v="0"/>
    <n v="0"/>
    <n v="0"/>
    <n v="0"/>
    <n v="0"/>
    <n v="0"/>
    <n v="626"/>
    <n v="472"/>
    <n v="1098"/>
    <n v="23"/>
    <n v="185"/>
    <n v="221"/>
    <n v="406"/>
    <n v="77"/>
    <n v="85"/>
    <n v="162"/>
    <n v="61"/>
    <n v="30"/>
    <n v="91"/>
  </r>
  <r>
    <s v="JUAREZ"/>
    <s v="08DCT0432O"/>
    <s v="CENTRO DE BACHILLERATO TECNOLOGICO INDUSTRIAL Y DE SERVICIOS NUM. 128"/>
    <n v="1"/>
    <x v="2"/>
    <x v="1"/>
    <x v="0"/>
    <x v="0"/>
    <n v="239"/>
    <n v="283"/>
    <n v="522"/>
    <n v="239"/>
    <n v="283"/>
    <n v="522"/>
    <n v="10"/>
    <n v="228"/>
    <n v="246"/>
    <n v="474"/>
    <n v="9"/>
    <n v="229"/>
    <n v="246"/>
    <n v="475"/>
    <n v="9"/>
    <n v="0"/>
    <n v="0"/>
    <n v="0"/>
    <n v="0"/>
    <n v="0"/>
    <n v="0"/>
    <n v="0"/>
    <n v="0"/>
    <n v="696"/>
    <n v="775"/>
    <n v="1471"/>
    <n v="28"/>
    <n v="198"/>
    <n v="212"/>
    <n v="410"/>
    <n v="21"/>
    <n v="17"/>
    <n v="38"/>
    <n v="65"/>
    <n v="34"/>
    <n v="99"/>
  </r>
  <r>
    <s v="JUAREZ"/>
    <s v="08DCT0432O"/>
    <s v="CENTRO DE BACHILLERATO TECNOLOGICO INDUSTRIAL Y DE SERVICIOS NUM. 128"/>
    <n v="2"/>
    <x v="2"/>
    <x v="1"/>
    <x v="0"/>
    <x v="0"/>
    <n v="328"/>
    <n v="194"/>
    <n v="522"/>
    <n v="328"/>
    <n v="194"/>
    <n v="522"/>
    <n v="10"/>
    <n v="268"/>
    <n v="162"/>
    <n v="430"/>
    <n v="9"/>
    <n v="294"/>
    <n v="151"/>
    <n v="445"/>
    <n v="9"/>
    <n v="0"/>
    <n v="0"/>
    <n v="0"/>
    <n v="0"/>
    <n v="0"/>
    <n v="0"/>
    <n v="0"/>
    <n v="0"/>
    <n v="890"/>
    <n v="507"/>
    <n v="1397"/>
    <n v="28"/>
    <n v="186"/>
    <n v="157"/>
    <n v="343"/>
    <n v="11"/>
    <n v="4"/>
    <n v="15"/>
    <n v="72"/>
    <n v="31"/>
    <n v="103"/>
  </r>
  <r>
    <s v="JUAREZ"/>
    <s v="08DCT0433N"/>
    <s v="CENTRO DE ESTUDIOS TECNOLOGICOS INDUSTRIAL Y DE SERVICIOS NUM. 61"/>
    <n v="1"/>
    <x v="2"/>
    <x v="1"/>
    <x v="0"/>
    <x v="0"/>
    <n v="152"/>
    <n v="189"/>
    <n v="341"/>
    <n v="152"/>
    <n v="189"/>
    <n v="341"/>
    <n v="5"/>
    <n v="151"/>
    <n v="169"/>
    <n v="320"/>
    <n v="6"/>
    <n v="129"/>
    <n v="212"/>
    <n v="341"/>
    <n v="7"/>
    <n v="0"/>
    <n v="0"/>
    <n v="0"/>
    <n v="0"/>
    <n v="0"/>
    <n v="0"/>
    <n v="0"/>
    <n v="0"/>
    <n v="432"/>
    <n v="570"/>
    <n v="1002"/>
    <n v="18"/>
    <n v="90"/>
    <n v="179"/>
    <n v="269"/>
    <n v="32"/>
    <n v="91"/>
    <n v="123"/>
    <n v="35"/>
    <n v="37"/>
    <n v="72"/>
  </r>
  <r>
    <s v="JUAREZ"/>
    <s v="08DCT0433N"/>
    <s v="CENTRO DE ESTUDIOS TECNOLOGICOS INDUSTRIAL Y DE SERVICIOS NUM. 61"/>
    <n v="2"/>
    <x v="2"/>
    <x v="1"/>
    <x v="0"/>
    <x v="0"/>
    <n v="82"/>
    <n v="89"/>
    <n v="171"/>
    <n v="82"/>
    <n v="89"/>
    <n v="171"/>
    <n v="3"/>
    <n v="72"/>
    <n v="84"/>
    <n v="156"/>
    <n v="3"/>
    <n v="70"/>
    <n v="64"/>
    <n v="134"/>
    <n v="3"/>
    <n v="0"/>
    <n v="0"/>
    <n v="0"/>
    <n v="0"/>
    <n v="0"/>
    <n v="0"/>
    <n v="0"/>
    <n v="0"/>
    <n v="224"/>
    <n v="237"/>
    <n v="461"/>
    <n v="9"/>
    <n v="64"/>
    <n v="60"/>
    <n v="124"/>
    <n v="25"/>
    <n v="9"/>
    <n v="34"/>
    <n v="12"/>
    <n v="27"/>
    <n v="39"/>
  </r>
  <r>
    <s v="JUAREZ"/>
    <s v="08DPT0002B"/>
    <s v="COLEGIO NACIONAL DE EDUCACION PROFESIONAL TECNICA NUM. 26 &quot;CIUDAD JUAREZ I&quot;"/>
    <n v="1"/>
    <x v="4"/>
    <x v="0"/>
    <x v="0"/>
    <x v="0"/>
    <n v="162"/>
    <n v="105"/>
    <n v="267"/>
    <n v="164"/>
    <n v="105"/>
    <n v="269"/>
    <n v="6"/>
    <n v="109"/>
    <n v="77"/>
    <n v="186"/>
    <n v="5"/>
    <n v="103"/>
    <n v="80"/>
    <n v="183"/>
    <n v="6"/>
    <n v="0"/>
    <n v="0"/>
    <n v="0"/>
    <n v="0"/>
    <n v="0"/>
    <n v="0"/>
    <n v="0"/>
    <n v="0"/>
    <n v="376"/>
    <n v="262"/>
    <n v="638"/>
    <n v="17"/>
    <n v="75"/>
    <n v="69"/>
    <n v="144"/>
    <n v="72"/>
    <n v="68"/>
    <n v="140"/>
    <n v="44"/>
    <n v="91"/>
    <n v="135"/>
  </r>
  <r>
    <s v="JUAREZ"/>
    <s v="08DPT0002B"/>
    <s v="COLEGIO NACIONAL DE EDUCACION PROFESIONAL TECNICA NUM. 26 &quot;CIUDAD JUAREZ I&quot;"/>
    <n v="2"/>
    <x v="4"/>
    <x v="0"/>
    <x v="0"/>
    <x v="0"/>
    <n v="158"/>
    <n v="78"/>
    <n v="236"/>
    <n v="165"/>
    <n v="81"/>
    <n v="246"/>
    <n v="6"/>
    <n v="104"/>
    <n v="69"/>
    <n v="173"/>
    <n v="5"/>
    <n v="108"/>
    <n v="54"/>
    <n v="162"/>
    <n v="6"/>
    <n v="0"/>
    <n v="0"/>
    <n v="0"/>
    <n v="0"/>
    <n v="0"/>
    <n v="0"/>
    <n v="0"/>
    <n v="0"/>
    <n v="377"/>
    <n v="204"/>
    <n v="581"/>
    <n v="17"/>
    <n v="64"/>
    <n v="49"/>
    <n v="113"/>
    <n v="64"/>
    <n v="47"/>
    <n v="111"/>
    <n v="78"/>
    <n v="62"/>
    <n v="140"/>
  </r>
  <r>
    <s v="JUAREZ"/>
    <s v="08DPT0007X"/>
    <s v="COLEGIO NACIONAL DE EDUCACION PROFESIONAL TECNICA NUM. 207 &quot;CIUDAD JUAREZ II&quot;"/>
    <n v="1"/>
    <x v="4"/>
    <x v="0"/>
    <x v="0"/>
    <x v="0"/>
    <n v="270"/>
    <n v="111"/>
    <n v="381"/>
    <n v="270"/>
    <n v="111"/>
    <n v="381"/>
    <n v="8"/>
    <n v="131"/>
    <n v="95"/>
    <n v="226"/>
    <n v="6"/>
    <n v="181"/>
    <n v="67"/>
    <n v="248"/>
    <n v="5"/>
    <n v="0"/>
    <n v="0"/>
    <n v="0"/>
    <n v="0"/>
    <n v="0"/>
    <n v="0"/>
    <n v="0"/>
    <n v="0"/>
    <n v="582"/>
    <n v="273"/>
    <n v="855"/>
    <n v="19"/>
    <n v="117"/>
    <n v="97"/>
    <n v="214"/>
    <n v="124"/>
    <n v="65"/>
    <n v="189"/>
    <n v="20"/>
    <n v="21"/>
    <n v="41"/>
  </r>
  <r>
    <s v="JUAREZ"/>
    <s v="08DPT0007X"/>
    <s v="COLEGIO NACIONAL DE EDUCACION PROFESIONAL TECNICA NUM. 207 &quot;CIUDAD JUAREZ II&quot;"/>
    <n v="2"/>
    <x v="4"/>
    <x v="0"/>
    <x v="0"/>
    <x v="0"/>
    <n v="227"/>
    <n v="110"/>
    <n v="337"/>
    <n v="227"/>
    <n v="110"/>
    <n v="337"/>
    <n v="8"/>
    <n v="184"/>
    <n v="75"/>
    <n v="259"/>
    <n v="7"/>
    <n v="88"/>
    <n v="45"/>
    <n v="133"/>
    <n v="4"/>
    <n v="0"/>
    <n v="0"/>
    <n v="0"/>
    <n v="0"/>
    <n v="0"/>
    <n v="0"/>
    <n v="0"/>
    <n v="0"/>
    <n v="499"/>
    <n v="230"/>
    <n v="729"/>
    <n v="19"/>
    <n v="103"/>
    <n v="49"/>
    <n v="152"/>
    <n v="74"/>
    <n v="30"/>
    <n v="104"/>
    <n v="22"/>
    <n v="18"/>
    <n v="40"/>
  </r>
  <r>
    <s v="JUAREZ"/>
    <s v="08DPT0013H"/>
    <s v="COLEGIO NACIONAL DE EDUCACION PROFESIONAL TECNICA &quot;JUAREZ III&quot;"/>
    <n v="1"/>
    <x v="4"/>
    <x v="0"/>
    <x v="0"/>
    <x v="0"/>
    <n v="133"/>
    <n v="114"/>
    <n v="247"/>
    <n v="133"/>
    <n v="114"/>
    <n v="247"/>
    <n v="5"/>
    <n v="140"/>
    <n v="71"/>
    <n v="211"/>
    <n v="6"/>
    <n v="142"/>
    <n v="88"/>
    <n v="230"/>
    <n v="7"/>
    <n v="0"/>
    <n v="0"/>
    <n v="0"/>
    <n v="0"/>
    <n v="0"/>
    <n v="0"/>
    <n v="0"/>
    <n v="0"/>
    <n v="415"/>
    <n v="273"/>
    <n v="688"/>
    <n v="18"/>
    <n v="0"/>
    <n v="0"/>
    <n v="0"/>
    <n v="0"/>
    <n v="0"/>
    <n v="0"/>
    <n v="45"/>
    <n v="31"/>
    <n v="76"/>
  </r>
  <r>
    <s v="JUAREZ"/>
    <s v="08DPT0013H"/>
    <s v="COLEGIO NACIONAL DE EDUCACION PROFESIONAL TECNICA &quot;JUAREZ III&quot;"/>
    <n v="2"/>
    <x v="4"/>
    <x v="0"/>
    <x v="0"/>
    <x v="0"/>
    <n v="170"/>
    <n v="83"/>
    <n v="253"/>
    <n v="170"/>
    <n v="83"/>
    <n v="253"/>
    <n v="5"/>
    <n v="137"/>
    <n v="83"/>
    <n v="220"/>
    <n v="6"/>
    <n v="147"/>
    <n v="72"/>
    <n v="219"/>
    <n v="7"/>
    <n v="0"/>
    <n v="0"/>
    <n v="0"/>
    <n v="0"/>
    <n v="0"/>
    <n v="0"/>
    <n v="0"/>
    <n v="0"/>
    <n v="454"/>
    <n v="238"/>
    <n v="692"/>
    <n v="18"/>
    <n v="109"/>
    <n v="91"/>
    <n v="200"/>
    <n v="109"/>
    <n v="91"/>
    <n v="200"/>
    <n v="44"/>
    <n v="30"/>
    <n v="74"/>
  </r>
  <r>
    <s v="JUAREZ"/>
    <s v="08EAR0085J"/>
    <s v="CENTRO MUNICIPAL DE LAS ARTES CEMA UACJ"/>
    <n v="2"/>
    <x v="6"/>
    <x v="0"/>
    <x v="1"/>
    <x v="0"/>
    <n v="33"/>
    <n v="17"/>
    <n v="50"/>
    <n v="42"/>
    <n v="21"/>
    <n v="63"/>
    <n v="5"/>
    <n v="31"/>
    <n v="16"/>
    <n v="47"/>
    <n v="4"/>
    <n v="25"/>
    <n v="7"/>
    <n v="32"/>
    <n v="5"/>
    <n v="0"/>
    <n v="0"/>
    <n v="0"/>
    <n v="0"/>
    <n v="0"/>
    <n v="0"/>
    <n v="0"/>
    <n v="0"/>
    <n v="98"/>
    <n v="44"/>
    <n v="142"/>
    <n v="14"/>
    <n v="6"/>
    <n v="6"/>
    <n v="12"/>
    <n v="0"/>
    <n v="0"/>
    <n v="0"/>
    <n v="18"/>
    <n v="10"/>
    <n v="28"/>
  </r>
  <r>
    <s v="JUAREZ"/>
    <s v="08EBW0005S"/>
    <s v="BACHILLERATO INTERCULTURAL PLANTEL 003  JUAREZ"/>
    <n v="2"/>
    <x v="7"/>
    <x v="0"/>
    <x v="0"/>
    <x v="0"/>
    <n v="35"/>
    <n v="34"/>
    <n v="69"/>
    <n v="35"/>
    <n v="34"/>
    <n v="69"/>
    <n v="2"/>
    <n v="0"/>
    <n v="0"/>
    <n v="0"/>
    <n v="0"/>
    <n v="0"/>
    <n v="0"/>
    <n v="0"/>
    <n v="0"/>
    <n v="0"/>
    <n v="0"/>
    <n v="0"/>
    <n v="0"/>
    <n v="0"/>
    <n v="0"/>
    <n v="0"/>
    <n v="0"/>
    <n v="35"/>
    <n v="34"/>
    <n v="69"/>
    <n v="2"/>
    <n v="0"/>
    <n v="0"/>
    <n v="0"/>
    <n v="0"/>
    <n v="0"/>
    <n v="0"/>
    <n v="2"/>
    <n v="3"/>
    <n v="5"/>
  </r>
  <r>
    <s v="JUAREZ"/>
    <s v="08ETC0005U"/>
    <s v="COLEGIO DE ESTUDIOS CIENTIFICOS Y TECNOLOGICOS 7 UNIDAD SAN ISIDRO"/>
    <n v="1"/>
    <x v="0"/>
    <x v="0"/>
    <x v="0"/>
    <x v="0"/>
    <n v="207"/>
    <n v="200"/>
    <n v="407"/>
    <n v="207"/>
    <n v="200"/>
    <n v="407"/>
    <n v="10"/>
    <n v="124"/>
    <n v="95"/>
    <n v="219"/>
    <n v="7"/>
    <n v="68"/>
    <n v="73"/>
    <n v="141"/>
    <n v="4"/>
    <n v="0"/>
    <n v="0"/>
    <n v="0"/>
    <n v="0"/>
    <n v="0"/>
    <n v="0"/>
    <n v="0"/>
    <n v="0"/>
    <n v="399"/>
    <n v="368"/>
    <n v="767"/>
    <n v="21"/>
    <n v="52"/>
    <n v="60"/>
    <n v="112"/>
    <n v="21"/>
    <n v="28"/>
    <n v="49"/>
    <n v="16"/>
    <n v="10"/>
    <n v="26"/>
  </r>
  <r>
    <s v="JUAREZ"/>
    <s v="08ETC0008R"/>
    <s v="COLEGIO DE ESTUDIOS CIENTIFICOS Y TECNOLOGICOS 9 UNIDAD JUAREZ"/>
    <n v="2"/>
    <x v="0"/>
    <x v="0"/>
    <x v="0"/>
    <x v="0"/>
    <n v="108"/>
    <n v="99"/>
    <n v="207"/>
    <n v="108"/>
    <n v="99"/>
    <n v="207"/>
    <n v="6"/>
    <n v="81"/>
    <n v="68"/>
    <n v="149"/>
    <n v="5"/>
    <n v="47"/>
    <n v="68"/>
    <n v="115"/>
    <n v="4"/>
    <n v="0"/>
    <n v="0"/>
    <n v="0"/>
    <n v="0"/>
    <n v="0"/>
    <n v="0"/>
    <n v="0"/>
    <n v="0"/>
    <n v="236"/>
    <n v="235"/>
    <n v="471"/>
    <n v="15"/>
    <n v="48"/>
    <n v="36"/>
    <n v="84"/>
    <n v="18"/>
    <n v="8"/>
    <n v="26"/>
    <n v="7"/>
    <n v="13"/>
    <n v="20"/>
  </r>
  <r>
    <s v="JUAREZ"/>
    <s v="08ETC0009Q"/>
    <s v="COLEGIO DE ESTUDIOS CIENTIFICOS Y TECNOLOGICOS 11 CIUDAD JUAREZ II"/>
    <n v="1"/>
    <x v="0"/>
    <x v="0"/>
    <x v="0"/>
    <x v="0"/>
    <n v="185"/>
    <n v="174"/>
    <n v="359"/>
    <n v="185"/>
    <n v="174"/>
    <n v="359"/>
    <n v="9"/>
    <n v="125"/>
    <n v="89"/>
    <n v="214"/>
    <n v="7"/>
    <n v="163"/>
    <n v="119"/>
    <n v="282"/>
    <n v="7"/>
    <n v="0"/>
    <n v="0"/>
    <n v="0"/>
    <n v="0"/>
    <n v="0"/>
    <n v="0"/>
    <n v="0"/>
    <n v="0"/>
    <n v="473"/>
    <n v="382"/>
    <n v="855"/>
    <n v="23"/>
    <n v="78"/>
    <n v="73"/>
    <n v="151"/>
    <n v="0"/>
    <n v="0"/>
    <n v="0"/>
    <n v="24"/>
    <n v="12"/>
    <n v="36"/>
  </r>
  <r>
    <s v="JUAREZ"/>
    <s v="08ETC0014B"/>
    <s v="COLEGIO DE ESTUDIOS CIENTIFICOS Y TECNOLOGICOS 14 ESPERANZA"/>
    <n v="2"/>
    <x v="0"/>
    <x v="0"/>
    <x v="0"/>
    <x v="0"/>
    <n v="114"/>
    <n v="104"/>
    <n v="218"/>
    <n v="114"/>
    <n v="104"/>
    <n v="218"/>
    <n v="6"/>
    <n v="57"/>
    <n v="81"/>
    <n v="138"/>
    <n v="4"/>
    <n v="65"/>
    <n v="51"/>
    <n v="116"/>
    <n v="4"/>
    <n v="0"/>
    <n v="0"/>
    <n v="0"/>
    <n v="0"/>
    <n v="0"/>
    <n v="0"/>
    <n v="0"/>
    <n v="0"/>
    <n v="236"/>
    <n v="236"/>
    <n v="472"/>
    <n v="14"/>
    <n v="0"/>
    <n v="0"/>
    <n v="0"/>
    <n v="0"/>
    <n v="0"/>
    <n v="0"/>
    <n v="17"/>
    <n v="16"/>
    <n v="33"/>
  </r>
  <r>
    <s v="JUAREZ"/>
    <s v="08ETC0022K"/>
    <s v="COLEGIO DE ESTUDIOS CIENTIFICOS Y TECNOLOGICOS 22 AYUNTAMIENTO"/>
    <n v="1"/>
    <x v="0"/>
    <x v="0"/>
    <x v="0"/>
    <x v="0"/>
    <n v="117"/>
    <n v="86"/>
    <n v="203"/>
    <n v="117"/>
    <n v="86"/>
    <n v="203"/>
    <n v="5"/>
    <n v="0"/>
    <n v="0"/>
    <n v="0"/>
    <n v="0"/>
    <n v="0"/>
    <n v="0"/>
    <n v="0"/>
    <n v="0"/>
    <n v="0"/>
    <n v="0"/>
    <n v="0"/>
    <n v="0"/>
    <n v="0"/>
    <n v="0"/>
    <n v="0"/>
    <n v="0"/>
    <n v="117"/>
    <n v="86"/>
    <n v="203"/>
    <n v="5"/>
    <n v="0"/>
    <n v="0"/>
    <n v="0"/>
    <n v="0"/>
    <n v="0"/>
    <n v="0"/>
    <n v="5"/>
    <n v="2"/>
    <n v="7"/>
  </r>
  <r>
    <s v="JUAREZ"/>
    <s v="08ETC0023J"/>
    <s v="COLEGIO DE ESTUDIOS CIENTIFICOS Y TECNOLOGICOS 23 RIBERAS"/>
    <n v="1"/>
    <x v="0"/>
    <x v="0"/>
    <x v="0"/>
    <x v="0"/>
    <n v="92"/>
    <n v="61"/>
    <n v="153"/>
    <n v="92"/>
    <n v="61"/>
    <n v="153"/>
    <n v="4"/>
    <n v="0"/>
    <n v="0"/>
    <n v="0"/>
    <n v="0"/>
    <n v="0"/>
    <n v="0"/>
    <n v="0"/>
    <n v="0"/>
    <n v="0"/>
    <n v="0"/>
    <n v="0"/>
    <n v="0"/>
    <n v="0"/>
    <n v="0"/>
    <n v="0"/>
    <n v="0"/>
    <n v="92"/>
    <n v="61"/>
    <n v="153"/>
    <n v="4"/>
    <n v="0"/>
    <n v="0"/>
    <n v="0"/>
    <n v="0"/>
    <n v="0"/>
    <n v="0"/>
    <n v="4"/>
    <n v="2"/>
    <n v="6"/>
  </r>
  <r>
    <s v="JUAREZ"/>
    <s v="08PCT0007Y"/>
    <s v="CENTRO DE ESTUDIOS TECNOLOGICOS DE CIUDAD JUAREZ"/>
    <n v="1"/>
    <x v="2"/>
    <x v="2"/>
    <x v="0"/>
    <x v="0"/>
    <n v="0"/>
    <n v="0"/>
    <n v="0"/>
    <n v="0"/>
    <n v="0"/>
    <n v="0"/>
    <n v="0"/>
    <n v="98"/>
    <n v="113"/>
    <n v="211"/>
    <n v="4"/>
    <n v="69"/>
    <n v="68"/>
    <n v="137"/>
    <n v="3"/>
    <n v="0"/>
    <n v="0"/>
    <n v="0"/>
    <n v="0"/>
    <n v="0"/>
    <n v="0"/>
    <n v="0"/>
    <n v="0"/>
    <n v="167"/>
    <n v="181"/>
    <n v="348"/>
    <n v="7"/>
    <n v="61"/>
    <n v="73"/>
    <n v="134"/>
    <n v="0"/>
    <n v="0"/>
    <n v="0"/>
    <n v="4"/>
    <n v="5"/>
    <n v="9"/>
  </r>
  <r>
    <s v="JUAREZ"/>
    <s v="08PCT0007Y"/>
    <s v="CENTRO DE ESTUDIOS TECNOLOGICOS DE CIUDAD JUAREZ"/>
    <n v="2"/>
    <x v="2"/>
    <x v="2"/>
    <x v="0"/>
    <x v="0"/>
    <n v="145"/>
    <n v="139"/>
    <n v="284"/>
    <n v="145"/>
    <n v="139"/>
    <n v="284"/>
    <n v="5"/>
    <n v="0"/>
    <n v="0"/>
    <n v="0"/>
    <n v="0"/>
    <n v="0"/>
    <n v="0"/>
    <n v="0"/>
    <n v="0"/>
    <n v="0"/>
    <n v="0"/>
    <n v="0"/>
    <n v="0"/>
    <n v="0"/>
    <n v="0"/>
    <n v="0"/>
    <n v="0"/>
    <n v="145"/>
    <n v="139"/>
    <n v="284"/>
    <n v="5"/>
    <n v="0"/>
    <n v="0"/>
    <n v="0"/>
    <n v="0"/>
    <n v="0"/>
    <n v="0"/>
    <n v="5"/>
    <n v="2"/>
    <n v="7"/>
  </r>
  <r>
    <s v="JUAREZ"/>
    <s v="08PCT0017E"/>
    <s v="CENTRO DE BACHILLERATO AGUSTIN PRO"/>
    <n v="1"/>
    <x v="3"/>
    <x v="2"/>
    <x v="0"/>
    <x v="0"/>
    <n v="47"/>
    <n v="106"/>
    <n v="153"/>
    <n v="47"/>
    <n v="106"/>
    <n v="153"/>
    <n v="3"/>
    <n v="35"/>
    <n v="72"/>
    <n v="107"/>
    <n v="3"/>
    <n v="42"/>
    <n v="71"/>
    <n v="113"/>
    <n v="3"/>
    <n v="0"/>
    <n v="0"/>
    <n v="0"/>
    <n v="0"/>
    <n v="0"/>
    <n v="0"/>
    <n v="0"/>
    <n v="0"/>
    <n v="124"/>
    <n v="249"/>
    <n v="373"/>
    <n v="9"/>
    <n v="39"/>
    <n v="73"/>
    <n v="112"/>
    <n v="0"/>
    <n v="0"/>
    <n v="0"/>
    <n v="5"/>
    <n v="9"/>
    <n v="14"/>
  </r>
  <r>
    <s v="JUAREZ"/>
    <s v="08PCT0025N"/>
    <s v="CENTRO DE ESTUDIOS TECNOLOGICOS DE JUAREZ CAMPUS MUNICIPIO LIBRE"/>
    <n v="1"/>
    <x v="2"/>
    <x v="2"/>
    <x v="0"/>
    <x v="0"/>
    <n v="200"/>
    <n v="184"/>
    <n v="384"/>
    <n v="200"/>
    <n v="184"/>
    <n v="384"/>
    <n v="8"/>
    <n v="85"/>
    <n v="56"/>
    <n v="141"/>
    <n v="3"/>
    <n v="40"/>
    <n v="44"/>
    <n v="84"/>
    <n v="2"/>
    <n v="0"/>
    <n v="0"/>
    <n v="0"/>
    <n v="0"/>
    <n v="0"/>
    <n v="0"/>
    <n v="0"/>
    <n v="0"/>
    <n v="325"/>
    <n v="284"/>
    <n v="609"/>
    <n v="13"/>
    <n v="0"/>
    <n v="0"/>
    <n v="0"/>
    <n v="48"/>
    <n v="42"/>
    <n v="90"/>
    <n v="9"/>
    <n v="9"/>
    <n v="18"/>
  </r>
  <r>
    <s v="JUAREZ"/>
    <s v="08PCT0027L"/>
    <s v="CENTRO DE ESTUDIOS TECNOLOGICOS DE CUIDAD JUAREZ CAMPUS HENEQUEN"/>
    <n v="1"/>
    <x v="2"/>
    <x v="2"/>
    <x v="0"/>
    <x v="0"/>
    <n v="0"/>
    <n v="0"/>
    <n v="0"/>
    <n v="0"/>
    <n v="0"/>
    <n v="0"/>
    <n v="0"/>
    <n v="132"/>
    <n v="135"/>
    <n v="267"/>
    <n v="5"/>
    <n v="106"/>
    <n v="104"/>
    <n v="210"/>
    <n v="4"/>
    <n v="0"/>
    <n v="0"/>
    <n v="0"/>
    <n v="0"/>
    <n v="0"/>
    <n v="0"/>
    <n v="0"/>
    <n v="0"/>
    <n v="238"/>
    <n v="239"/>
    <n v="477"/>
    <n v="9"/>
    <n v="75"/>
    <n v="73"/>
    <n v="148"/>
    <n v="0"/>
    <n v="0"/>
    <n v="0"/>
    <n v="7"/>
    <n v="5"/>
    <n v="12"/>
  </r>
  <r>
    <s v="JUAREZ"/>
    <s v="08PCT0027L"/>
    <s v="CENTRO DE ESTUDIOS TECNOLOGICOS DE CUIDAD JUAREZ CAMPUS HENEQUEN"/>
    <n v="2"/>
    <x v="2"/>
    <x v="2"/>
    <x v="0"/>
    <x v="0"/>
    <n v="232"/>
    <n v="266"/>
    <n v="498"/>
    <n v="232"/>
    <n v="266"/>
    <n v="498"/>
    <n v="9"/>
    <n v="0"/>
    <n v="0"/>
    <n v="0"/>
    <n v="0"/>
    <n v="0"/>
    <n v="0"/>
    <n v="0"/>
    <n v="0"/>
    <n v="0"/>
    <n v="0"/>
    <n v="0"/>
    <n v="0"/>
    <n v="0"/>
    <n v="0"/>
    <n v="0"/>
    <n v="0"/>
    <n v="232"/>
    <n v="266"/>
    <n v="498"/>
    <n v="9"/>
    <n v="0"/>
    <n v="0"/>
    <n v="0"/>
    <n v="0"/>
    <n v="0"/>
    <n v="0"/>
    <n v="5"/>
    <n v="7"/>
    <n v="12"/>
  </r>
  <r>
    <s v="JUAREZ"/>
    <s v="08PCT0031Y"/>
    <s v="INSTITUTO POLITECNICO DE LA FRONTERA"/>
    <n v="1"/>
    <x v="3"/>
    <x v="2"/>
    <x v="0"/>
    <x v="0"/>
    <n v="24"/>
    <n v="79"/>
    <n v="103"/>
    <n v="24"/>
    <n v="79"/>
    <n v="103"/>
    <n v="2"/>
    <n v="13"/>
    <n v="41"/>
    <n v="54"/>
    <n v="1"/>
    <n v="0"/>
    <n v="0"/>
    <n v="0"/>
    <n v="0"/>
    <n v="0"/>
    <n v="0"/>
    <n v="0"/>
    <n v="0"/>
    <n v="0"/>
    <n v="0"/>
    <n v="0"/>
    <n v="0"/>
    <n v="37"/>
    <n v="120"/>
    <n v="157"/>
    <n v="3"/>
    <n v="0"/>
    <n v="0"/>
    <n v="0"/>
    <n v="0"/>
    <n v="0"/>
    <n v="0"/>
    <n v="8"/>
    <n v="7"/>
    <n v="15"/>
  </r>
  <r>
    <s v="JUAREZ"/>
    <s v="08PCT0031Y"/>
    <s v="INSTITUTO POLITECNICO DE LA FRONTERA"/>
    <n v="2"/>
    <x v="3"/>
    <x v="2"/>
    <x v="0"/>
    <x v="0"/>
    <n v="6"/>
    <n v="10"/>
    <n v="16"/>
    <n v="13"/>
    <n v="24"/>
    <n v="37"/>
    <n v="2"/>
    <n v="3"/>
    <n v="4"/>
    <n v="7"/>
    <n v="1"/>
    <n v="0"/>
    <n v="0"/>
    <n v="0"/>
    <n v="0"/>
    <n v="0"/>
    <n v="0"/>
    <n v="0"/>
    <n v="0"/>
    <n v="0"/>
    <n v="0"/>
    <n v="0"/>
    <n v="0"/>
    <n v="16"/>
    <n v="28"/>
    <n v="44"/>
    <n v="3"/>
    <n v="0"/>
    <n v="0"/>
    <n v="0"/>
    <n v="0"/>
    <n v="0"/>
    <n v="0"/>
    <n v="9"/>
    <n v="4"/>
    <n v="13"/>
  </r>
  <r>
    <s v="JUAREZ"/>
    <s v="08PCT0034V"/>
    <s v="COBATEC"/>
    <n v="1"/>
    <x v="3"/>
    <x v="2"/>
    <x v="0"/>
    <x v="0"/>
    <n v="13"/>
    <n v="8"/>
    <n v="21"/>
    <n v="13"/>
    <n v="8"/>
    <n v="21"/>
    <n v="2"/>
    <n v="0"/>
    <n v="0"/>
    <n v="0"/>
    <n v="0"/>
    <n v="0"/>
    <n v="0"/>
    <n v="0"/>
    <n v="0"/>
    <n v="0"/>
    <n v="0"/>
    <n v="0"/>
    <n v="0"/>
    <n v="0"/>
    <n v="0"/>
    <n v="0"/>
    <n v="0"/>
    <n v="13"/>
    <n v="8"/>
    <n v="21"/>
    <n v="2"/>
    <n v="0"/>
    <n v="0"/>
    <n v="0"/>
    <n v="0"/>
    <n v="0"/>
    <n v="0"/>
    <n v="6"/>
    <n v="9"/>
    <n v="15"/>
  </r>
  <r>
    <s v="JUAREZ"/>
    <s v="08PET0003Z"/>
    <s v="INSTITUTO DE CIENCIAS COMPUTACIONALES CD JUAREZ, A C"/>
    <n v="4"/>
    <x v="3"/>
    <x v="2"/>
    <x v="1"/>
    <x v="0"/>
    <n v="57"/>
    <n v="41"/>
    <n v="98"/>
    <n v="57"/>
    <n v="41"/>
    <n v="98"/>
    <n v="5"/>
    <n v="30"/>
    <n v="19"/>
    <n v="49"/>
    <n v="3"/>
    <n v="0"/>
    <n v="0"/>
    <n v="0"/>
    <n v="0"/>
    <n v="0"/>
    <n v="0"/>
    <n v="0"/>
    <n v="0"/>
    <n v="0"/>
    <n v="0"/>
    <n v="0"/>
    <n v="0"/>
    <n v="87"/>
    <n v="60"/>
    <n v="147"/>
    <n v="8"/>
    <n v="70"/>
    <n v="51"/>
    <n v="121"/>
    <n v="31"/>
    <n v="21"/>
    <n v="52"/>
    <n v="3"/>
    <n v="2"/>
    <n v="5"/>
  </r>
  <r>
    <s v="JUAREZ"/>
    <s v="08PET0013G"/>
    <s v="ESCUELA DE CIENCIAS PARAMEDICAS"/>
    <n v="1"/>
    <x v="3"/>
    <x v="2"/>
    <x v="1"/>
    <x v="0"/>
    <n v="88"/>
    <n v="210"/>
    <n v="298"/>
    <n v="106"/>
    <n v="247"/>
    <n v="353"/>
    <n v="10"/>
    <n v="59"/>
    <n v="126"/>
    <n v="185"/>
    <n v="8"/>
    <n v="45"/>
    <n v="62"/>
    <n v="107"/>
    <n v="7"/>
    <n v="0"/>
    <n v="0"/>
    <n v="0"/>
    <n v="0"/>
    <n v="0"/>
    <n v="0"/>
    <n v="0"/>
    <n v="0"/>
    <n v="210"/>
    <n v="435"/>
    <n v="645"/>
    <n v="25"/>
    <n v="41"/>
    <n v="45"/>
    <n v="86"/>
    <n v="41"/>
    <n v="40"/>
    <n v="81"/>
    <n v="31"/>
    <n v="19"/>
    <n v="50"/>
  </r>
  <r>
    <s v="JUAREZ"/>
    <s v="08PET0013G"/>
    <s v="ESCUELA DE CIENCIAS PARAMEDICAS"/>
    <n v="2"/>
    <x v="3"/>
    <x v="2"/>
    <x v="1"/>
    <x v="0"/>
    <n v="13"/>
    <n v="44"/>
    <n v="57"/>
    <n v="20"/>
    <n v="53"/>
    <n v="73"/>
    <n v="2"/>
    <n v="11"/>
    <n v="26"/>
    <n v="37"/>
    <n v="3"/>
    <n v="18"/>
    <n v="65"/>
    <n v="83"/>
    <n v="4"/>
    <n v="0"/>
    <n v="0"/>
    <n v="0"/>
    <n v="0"/>
    <n v="0"/>
    <n v="0"/>
    <n v="0"/>
    <n v="0"/>
    <n v="49"/>
    <n v="144"/>
    <n v="193"/>
    <n v="9"/>
    <n v="12"/>
    <n v="41"/>
    <n v="53"/>
    <n v="4"/>
    <n v="6"/>
    <n v="10"/>
    <n v="19"/>
    <n v="12"/>
    <n v="31"/>
  </r>
  <r>
    <s v="JUAREZ"/>
    <s v="08PET0018B"/>
    <s v="ESC.ENFERMERIA Y OBSTETRICIA HOSPITAL GRAL UACH"/>
    <n v="1"/>
    <x v="5"/>
    <x v="2"/>
    <x v="1"/>
    <x v="0"/>
    <n v="12"/>
    <n v="53"/>
    <n v="65"/>
    <n v="18"/>
    <n v="71"/>
    <n v="89"/>
    <n v="2"/>
    <n v="14"/>
    <n v="45"/>
    <n v="59"/>
    <n v="2"/>
    <n v="10"/>
    <n v="41"/>
    <n v="51"/>
    <n v="2"/>
    <n v="0"/>
    <n v="0"/>
    <n v="0"/>
    <n v="0"/>
    <n v="0"/>
    <n v="0"/>
    <n v="0"/>
    <n v="0"/>
    <n v="42"/>
    <n v="157"/>
    <n v="199"/>
    <n v="6"/>
    <n v="31"/>
    <n v="86"/>
    <n v="117"/>
    <n v="10"/>
    <n v="40"/>
    <n v="50"/>
    <n v="9"/>
    <n v="16"/>
    <n v="25"/>
  </r>
  <r>
    <s v="JUAREZ"/>
    <s v="08PET0121O"/>
    <s v="ESCUELA DE ENFERMERIA CRUZ ROJA UACJ"/>
    <n v="4"/>
    <x v="6"/>
    <x v="2"/>
    <x v="1"/>
    <x v="0"/>
    <n v="56"/>
    <n v="102"/>
    <n v="158"/>
    <n v="97"/>
    <n v="169"/>
    <n v="266"/>
    <n v="7"/>
    <n v="55"/>
    <n v="107"/>
    <n v="162"/>
    <n v="5"/>
    <n v="66"/>
    <n v="111"/>
    <n v="177"/>
    <n v="5"/>
    <n v="0"/>
    <n v="0"/>
    <n v="0"/>
    <n v="0"/>
    <n v="0"/>
    <n v="0"/>
    <n v="0"/>
    <n v="0"/>
    <n v="218"/>
    <n v="387"/>
    <n v="605"/>
    <n v="17"/>
    <n v="68"/>
    <n v="151"/>
    <n v="219"/>
    <n v="0"/>
    <n v="0"/>
    <n v="0"/>
    <n v="9"/>
    <n v="16"/>
    <n v="25"/>
  </r>
  <r>
    <s v="JUAREZ"/>
    <s v="08PET0127I"/>
    <s v="ESCUELA DE ENFERMERIA DE FEMAP UACJ"/>
    <n v="4"/>
    <x v="6"/>
    <x v="2"/>
    <x v="1"/>
    <x v="0"/>
    <n v="30"/>
    <n v="117"/>
    <n v="147"/>
    <n v="50"/>
    <n v="187"/>
    <n v="237"/>
    <n v="7"/>
    <n v="31"/>
    <n v="113"/>
    <n v="144"/>
    <n v="5"/>
    <n v="31"/>
    <n v="91"/>
    <n v="122"/>
    <n v="4"/>
    <n v="0"/>
    <n v="0"/>
    <n v="0"/>
    <n v="0"/>
    <n v="0"/>
    <n v="0"/>
    <n v="0"/>
    <n v="0"/>
    <n v="112"/>
    <n v="391"/>
    <n v="503"/>
    <n v="16"/>
    <n v="6"/>
    <n v="43"/>
    <n v="49"/>
    <n v="21"/>
    <n v="54"/>
    <n v="75"/>
    <n v="11"/>
    <n v="24"/>
    <n v="35"/>
  </r>
  <r>
    <s v="JUAREZ"/>
    <s v="08PET0129G"/>
    <s v="ESCUELA DE ENFERMERIA DEL CENTRO MEDICO DE ESPECIALIDADES UACJ"/>
    <n v="4"/>
    <x v="6"/>
    <x v="2"/>
    <x v="1"/>
    <x v="0"/>
    <n v="15"/>
    <n v="48"/>
    <n v="63"/>
    <n v="16"/>
    <n v="65"/>
    <n v="81"/>
    <n v="1"/>
    <n v="16"/>
    <n v="45"/>
    <n v="61"/>
    <n v="1"/>
    <n v="16"/>
    <n v="39"/>
    <n v="55"/>
    <n v="1"/>
    <n v="8"/>
    <n v="30"/>
    <n v="38"/>
    <n v="1"/>
    <n v="0"/>
    <n v="0"/>
    <n v="0"/>
    <n v="0"/>
    <n v="56"/>
    <n v="179"/>
    <n v="235"/>
    <n v="4"/>
    <n v="6"/>
    <n v="24"/>
    <n v="30"/>
    <n v="6"/>
    <n v="24"/>
    <n v="30"/>
    <n v="11"/>
    <n v="23"/>
    <n v="34"/>
  </r>
  <r>
    <s v="JUAREZ"/>
    <s v="08PET0130W"/>
    <s v="ESCUELA DE ENFERMERIA CENTRO MEDICO DE LA MUJER"/>
    <n v="1"/>
    <x v="3"/>
    <x v="2"/>
    <x v="1"/>
    <x v="0"/>
    <n v="8"/>
    <n v="19"/>
    <n v="27"/>
    <n v="10"/>
    <n v="25"/>
    <n v="35"/>
    <n v="2"/>
    <n v="4"/>
    <n v="14"/>
    <n v="18"/>
    <n v="2"/>
    <n v="2"/>
    <n v="14"/>
    <n v="16"/>
    <n v="2"/>
    <n v="0"/>
    <n v="0"/>
    <n v="0"/>
    <n v="0"/>
    <n v="0"/>
    <n v="0"/>
    <n v="0"/>
    <n v="0"/>
    <n v="16"/>
    <n v="53"/>
    <n v="69"/>
    <n v="6"/>
    <n v="1"/>
    <n v="21"/>
    <n v="22"/>
    <n v="1"/>
    <n v="4"/>
    <n v="5"/>
    <n v="4"/>
    <n v="3"/>
    <n v="7"/>
  </r>
  <r>
    <s v="JUAREZ"/>
    <s v="08PET0132U"/>
    <s v="INSTITUTO POLITECNICO DE LA FRONTERA"/>
    <n v="1"/>
    <x v="3"/>
    <x v="2"/>
    <x v="1"/>
    <x v="0"/>
    <n v="5"/>
    <n v="45"/>
    <n v="50"/>
    <n v="5"/>
    <n v="45"/>
    <n v="50"/>
    <n v="1"/>
    <n v="0"/>
    <n v="0"/>
    <n v="0"/>
    <n v="0"/>
    <n v="0"/>
    <n v="0"/>
    <n v="0"/>
    <n v="0"/>
    <n v="0"/>
    <n v="0"/>
    <n v="0"/>
    <n v="0"/>
    <n v="0"/>
    <n v="0"/>
    <n v="0"/>
    <n v="0"/>
    <n v="5"/>
    <n v="45"/>
    <n v="50"/>
    <n v="1"/>
    <n v="0"/>
    <n v="0"/>
    <n v="0"/>
    <n v="0"/>
    <n v="0"/>
    <n v="0"/>
    <n v="2"/>
    <n v="2"/>
    <n v="4"/>
  </r>
  <r>
    <s v="JUAREZ"/>
    <s v="08PET0132U"/>
    <s v="INSTITUTO POLITECNICO DE LA FRONTERA"/>
    <n v="2"/>
    <x v="3"/>
    <x v="2"/>
    <x v="1"/>
    <x v="0"/>
    <n v="24"/>
    <n v="67"/>
    <n v="91"/>
    <n v="24"/>
    <n v="67"/>
    <n v="91"/>
    <n v="2"/>
    <n v="0"/>
    <n v="0"/>
    <n v="0"/>
    <n v="0"/>
    <n v="0"/>
    <n v="0"/>
    <n v="0"/>
    <n v="0"/>
    <n v="0"/>
    <n v="0"/>
    <n v="0"/>
    <n v="0"/>
    <n v="0"/>
    <n v="0"/>
    <n v="0"/>
    <n v="0"/>
    <n v="24"/>
    <n v="67"/>
    <n v="91"/>
    <n v="2"/>
    <n v="0"/>
    <n v="0"/>
    <n v="0"/>
    <n v="0"/>
    <n v="0"/>
    <n v="0"/>
    <n v="2"/>
    <n v="2"/>
    <n v="4"/>
  </r>
  <r>
    <s v="MADERA"/>
    <s v="08DTA0004Y"/>
    <s v="CENTRO DE BACHILLERATO TECNOLOGICO AGROPECUARIO NUM. 124"/>
    <n v="1"/>
    <x v="1"/>
    <x v="1"/>
    <x v="0"/>
    <x v="0"/>
    <n v="103"/>
    <n v="81"/>
    <n v="184"/>
    <n v="103"/>
    <n v="81"/>
    <n v="184"/>
    <n v="5"/>
    <n v="56"/>
    <n v="84"/>
    <n v="140"/>
    <n v="5"/>
    <n v="47"/>
    <n v="50"/>
    <n v="97"/>
    <n v="4"/>
    <n v="0"/>
    <n v="0"/>
    <n v="0"/>
    <n v="0"/>
    <n v="0"/>
    <n v="0"/>
    <n v="0"/>
    <n v="0"/>
    <n v="206"/>
    <n v="215"/>
    <n v="421"/>
    <n v="14"/>
    <n v="26"/>
    <n v="42"/>
    <n v="68"/>
    <n v="2"/>
    <n v="8"/>
    <n v="10"/>
    <n v="23"/>
    <n v="12"/>
    <n v="35"/>
  </r>
  <r>
    <s v="MADERA"/>
    <s v="08DTA0004Y"/>
    <s v="CENTRO DE BACHILLERATO TECNOLOGICO AGROPECUARIO NUM. 124"/>
    <n v="1"/>
    <x v="1"/>
    <x v="1"/>
    <x v="0"/>
    <x v="1"/>
    <n v="0"/>
    <n v="0"/>
    <n v="0"/>
    <n v="0"/>
    <n v="0"/>
    <n v="0"/>
    <n v="0"/>
    <n v="9"/>
    <n v="16"/>
    <n v="25"/>
    <n v="1"/>
    <n v="0"/>
    <n v="0"/>
    <n v="0"/>
    <n v="0"/>
    <n v="0"/>
    <n v="0"/>
    <n v="0"/>
    <n v="0"/>
    <n v="0"/>
    <n v="0"/>
    <n v="0"/>
    <n v="0"/>
    <n v="9"/>
    <n v="16"/>
    <n v="25"/>
    <n v="1"/>
    <n v="2"/>
    <n v="9"/>
    <n v="11"/>
    <n v="0"/>
    <n v="0"/>
    <n v="0"/>
    <n v="2"/>
    <n v="2"/>
    <n v="4"/>
  </r>
  <r>
    <s v="MADERA"/>
    <s v="08PET0086Z"/>
    <s v="CENTRO DE COMPUTACION EFICIENTE DELICIAS S.C.EXT.MADERA"/>
    <n v="1"/>
    <x v="3"/>
    <x v="2"/>
    <x v="1"/>
    <x v="0"/>
    <n v="1"/>
    <n v="5"/>
    <n v="6"/>
    <n v="1"/>
    <n v="5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5"/>
    <n v="6"/>
    <n v="1"/>
    <n v="0"/>
    <n v="6"/>
    <n v="6"/>
    <n v="0"/>
    <n v="0"/>
    <n v="0"/>
    <n v="2"/>
    <n v="0"/>
    <n v="2"/>
  </r>
  <r>
    <s v="MADERA"/>
    <s v="08PET0086Z"/>
    <s v="CENTRO DE COMPUTACION EFICIENTE DELICIAS S.C.EXT.MADERA"/>
    <n v="2"/>
    <x v="3"/>
    <x v="2"/>
    <x v="1"/>
    <x v="0"/>
    <n v="0"/>
    <n v="11"/>
    <n v="11"/>
    <n v="0"/>
    <n v="11"/>
    <n v="1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1"/>
    <n v="1"/>
    <n v="0"/>
    <n v="6"/>
    <n v="6"/>
    <n v="0"/>
    <n v="0"/>
    <n v="0"/>
    <n v="1"/>
    <n v="0"/>
    <n v="1"/>
  </r>
  <r>
    <s v="MEOQUI"/>
    <s v="08DTA0001A"/>
    <s v="CENTRO DE BACHILLERATO TECNOLOGICO AGROPECUARIO NUM. 147"/>
    <n v="1"/>
    <x v="1"/>
    <x v="1"/>
    <x v="0"/>
    <x v="0"/>
    <n v="155"/>
    <n v="141"/>
    <n v="296"/>
    <n v="155"/>
    <n v="141"/>
    <n v="296"/>
    <n v="7"/>
    <n v="103"/>
    <n v="134"/>
    <n v="237"/>
    <n v="7"/>
    <n v="83"/>
    <n v="101"/>
    <n v="184"/>
    <n v="7"/>
    <n v="0"/>
    <n v="0"/>
    <n v="0"/>
    <n v="0"/>
    <n v="0"/>
    <n v="0"/>
    <n v="0"/>
    <n v="0"/>
    <n v="341"/>
    <n v="376"/>
    <n v="717"/>
    <n v="21"/>
    <n v="62"/>
    <n v="81"/>
    <n v="143"/>
    <n v="0"/>
    <n v="0"/>
    <n v="0"/>
    <n v="53"/>
    <n v="22"/>
    <n v="75"/>
  </r>
  <r>
    <s v="MEOQUI"/>
    <s v="08DTA0001A"/>
    <s v="CENTRO DE BACHILLERATO TECNOLOGICO AGROPECUARIO NUM. 147"/>
    <n v="1"/>
    <x v="1"/>
    <x v="1"/>
    <x v="0"/>
    <x v="1"/>
    <n v="0"/>
    <n v="0"/>
    <n v="0"/>
    <n v="0"/>
    <n v="0"/>
    <n v="0"/>
    <n v="0"/>
    <n v="0"/>
    <n v="0"/>
    <n v="0"/>
    <n v="0"/>
    <n v="2"/>
    <n v="13"/>
    <n v="15"/>
    <n v="1"/>
    <n v="0"/>
    <n v="0"/>
    <n v="0"/>
    <n v="0"/>
    <n v="0"/>
    <n v="0"/>
    <n v="0"/>
    <n v="0"/>
    <n v="2"/>
    <n v="13"/>
    <n v="15"/>
    <n v="1"/>
    <n v="3"/>
    <n v="10"/>
    <n v="13"/>
    <n v="0"/>
    <n v="0"/>
    <n v="0"/>
    <n v="5"/>
    <n v="0"/>
    <n v="5"/>
  </r>
  <r>
    <s v="NAMIQUIPA"/>
    <s v="08DCT0273Q"/>
    <s v="CENTRO DE BACHILLERATO TECNOLOGICO INDUSTRIAL Y DE SERVICIOS NUM. 273"/>
    <n v="1"/>
    <x v="2"/>
    <x v="1"/>
    <x v="0"/>
    <x v="0"/>
    <n v="44"/>
    <n v="48"/>
    <n v="92"/>
    <n v="44"/>
    <n v="48"/>
    <n v="92"/>
    <n v="2"/>
    <n v="33"/>
    <n v="27"/>
    <n v="60"/>
    <n v="2"/>
    <n v="24"/>
    <n v="28"/>
    <n v="52"/>
    <n v="2"/>
    <n v="0"/>
    <n v="0"/>
    <n v="0"/>
    <n v="0"/>
    <n v="0"/>
    <n v="0"/>
    <n v="0"/>
    <n v="0"/>
    <n v="101"/>
    <n v="103"/>
    <n v="204"/>
    <n v="6"/>
    <n v="27"/>
    <n v="28"/>
    <n v="55"/>
    <n v="0"/>
    <n v="0"/>
    <n v="0"/>
    <n v="20"/>
    <n v="10"/>
    <n v="30"/>
  </r>
  <r>
    <s v="NUEVO CASAS GRANDES"/>
    <s v="08DCT0012E"/>
    <s v="CENTRO DE ESTUDIOS TECNOLOGICOS INDUSTRIAL Y DE SERVICIOS NUM. 93"/>
    <n v="1"/>
    <x v="2"/>
    <x v="1"/>
    <x v="0"/>
    <x v="0"/>
    <n v="181"/>
    <n v="159"/>
    <n v="340"/>
    <n v="181"/>
    <n v="159"/>
    <n v="340"/>
    <n v="7"/>
    <n v="173"/>
    <n v="160"/>
    <n v="333"/>
    <n v="7"/>
    <n v="118"/>
    <n v="143"/>
    <n v="261"/>
    <n v="7"/>
    <n v="0"/>
    <n v="0"/>
    <n v="0"/>
    <n v="0"/>
    <n v="0"/>
    <n v="0"/>
    <n v="0"/>
    <n v="0"/>
    <n v="472"/>
    <n v="462"/>
    <n v="934"/>
    <n v="21"/>
    <n v="91"/>
    <n v="138"/>
    <n v="229"/>
    <n v="0"/>
    <n v="0"/>
    <n v="0"/>
    <n v="61"/>
    <n v="29"/>
    <n v="90"/>
  </r>
  <r>
    <s v="NUEVO CASAS GRANDES"/>
    <s v="08PET0118A"/>
    <s v="ESC. ENFERMERIA DE NUEVO CASAS GRANDES"/>
    <n v="4"/>
    <x v="3"/>
    <x v="2"/>
    <x v="1"/>
    <x v="0"/>
    <n v="0"/>
    <n v="0"/>
    <n v="0"/>
    <n v="10"/>
    <n v="37"/>
    <n v="47"/>
    <n v="1"/>
    <n v="14"/>
    <n v="25"/>
    <n v="39"/>
    <n v="1"/>
    <n v="9"/>
    <n v="23"/>
    <n v="32"/>
    <n v="1"/>
    <n v="0"/>
    <n v="0"/>
    <n v="0"/>
    <n v="0"/>
    <n v="0"/>
    <n v="0"/>
    <n v="0"/>
    <n v="0"/>
    <n v="33"/>
    <n v="85"/>
    <n v="118"/>
    <n v="3"/>
    <n v="0"/>
    <n v="0"/>
    <n v="0"/>
    <n v="9"/>
    <n v="12"/>
    <n v="21"/>
    <n v="5"/>
    <n v="7"/>
    <n v="12"/>
  </r>
  <r>
    <s v="OJINAGA"/>
    <s v="08DCT0014C"/>
    <s v="CENTRO DE ESTUDIOS TECNOLOGICOS INDUSTRIAL Y DE SERVICIOS NUM. 98"/>
    <n v="1"/>
    <x v="2"/>
    <x v="1"/>
    <x v="0"/>
    <x v="0"/>
    <n v="67"/>
    <n v="48"/>
    <n v="115"/>
    <n v="67"/>
    <n v="48"/>
    <n v="115"/>
    <n v="4"/>
    <n v="64"/>
    <n v="77"/>
    <n v="141"/>
    <n v="5"/>
    <n v="51"/>
    <n v="73"/>
    <n v="124"/>
    <n v="5"/>
    <n v="0"/>
    <n v="0"/>
    <n v="0"/>
    <n v="0"/>
    <n v="0"/>
    <n v="0"/>
    <n v="0"/>
    <n v="0"/>
    <n v="182"/>
    <n v="198"/>
    <n v="380"/>
    <n v="14"/>
    <n v="73"/>
    <n v="71"/>
    <n v="144"/>
    <n v="0"/>
    <n v="0"/>
    <n v="0"/>
    <n v="34"/>
    <n v="19"/>
    <n v="53"/>
  </r>
  <r>
    <s v="OJINAGA"/>
    <s v="08DCT0014C"/>
    <s v="CENTRO DE ESTUDIOS TECNOLOGICOS INDUSTRIAL Y DE SERVICIOS NUM. 98"/>
    <n v="1"/>
    <x v="2"/>
    <x v="1"/>
    <x v="0"/>
    <x v="1"/>
    <n v="1"/>
    <n v="4"/>
    <n v="5"/>
    <n v="1"/>
    <n v="4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1"/>
    <n v="0"/>
    <n v="0"/>
    <n v="0"/>
    <n v="0"/>
    <n v="0"/>
    <n v="0"/>
    <n v="2"/>
    <n v="4"/>
    <n v="6"/>
  </r>
  <r>
    <s v="SAN FRANCISCO DEL ORO"/>
    <s v="08DCT0434M"/>
    <s v="CENTRO DE ESTUDIOS TECNOLOGICOS INDUSTRIAL Y DE SERVICIOS NUM. 159"/>
    <n v="1"/>
    <x v="2"/>
    <x v="1"/>
    <x v="0"/>
    <x v="0"/>
    <n v="50"/>
    <n v="48"/>
    <n v="98"/>
    <n v="50"/>
    <n v="48"/>
    <n v="98"/>
    <n v="4"/>
    <n v="35"/>
    <n v="37"/>
    <n v="72"/>
    <n v="5"/>
    <n v="27"/>
    <n v="32"/>
    <n v="59"/>
    <n v="3"/>
    <n v="0"/>
    <n v="0"/>
    <n v="0"/>
    <n v="0"/>
    <n v="0"/>
    <n v="0"/>
    <n v="0"/>
    <n v="0"/>
    <n v="112"/>
    <n v="117"/>
    <n v="229"/>
    <n v="12"/>
    <n v="49"/>
    <n v="38"/>
    <n v="87"/>
    <n v="0"/>
    <n v="0"/>
    <n v="0"/>
    <n v="25"/>
    <n v="24"/>
    <n v="49"/>
  </r>
  <r>
    <s v="SAN FRANCISCO DEL ORO"/>
    <s v="08DCT0434M"/>
    <s v="CENTRO DE ESTUDIOS TECNOLOGICOS INDUSTRIAL Y DE SERVICIOS NUM. 159"/>
    <n v="1"/>
    <x v="2"/>
    <x v="1"/>
    <x v="0"/>
    <x v="1"/>
    <n v="13"/>
    <n v="14"/>
    <n v="27"/>
    <n v="13"/>
    <n v="14"/>
    <n v="27"/>
    <n v="1"/>
    <n v="3"/>
    <n v="3"/>
    <n v="6"/>
    <n v="1"/>
    <n v="0"/>
    <n v="0"/>
    <n v="0"/>
    <n v="0"/>
    <n v="0"/>
    <n v="0"/>
    <n v="0"/>
    <n v="0"/>
    <n v="0"/>
    <n v="0"/>
    <n v="0"/>
    <n v="0"/>
    <n v="16"/>
    <n v="17"/>
    <n v="33"/>
    <n v="2"/>
    <n v="1"/>
    <n v="7"/>
    <n v="8"/>
    <n v="0"/>
    <n v="0"/>
    <n v="0"/>
    <n v="5"/>
    <n v="6"/>
    <n v="11"/>
  </r>
  <r>
    <s v="SAUCILLO"/>
    <s v="08DCT0006U"/>
    <s v="CENTRO DE BACHILLERATO TECNOLOGICO INDUSTRIAL Y DE SERVICIOS NUM. 197"/>
    <n v="1"/>
    <x v="2"/>
    <x v="1"/>
    <x v="0"/>
    <x v="0"/>
    <n v="195"/>
    <n v="215"/>
    <n v="410"/>
    <n v="195"/>
    <n v="215"/>
    <n v="410"/>
    <n v="8"/>
    <n v="143"/>
    <n v="137"/>
    <n v="280"/>
    <n v="7"/>
    <n v="132"/>
    <n v="125"/>
    <n v="257"/>
    <n v="7"/>
    <n v="0"/>
    <n v="0"/>
    <n v="0"/>
    <n v="0"/>
    <n v="0"/>
    <n v="0"/>
    <n v="0"/>
    <n v="0"/>
    <n v="470"/>
    <n v="477"/>
    <n v="947"/>
    <n v="22"/>
    <n v="43"/>
    <n v="138"/>
    <n v="181"/>
    <n v="0"/>
    <n v="0"/>
    <n v="0"/>
    <n v="52"/>
    <n v="24"/>
    <n v="76"/>
  </r>
  <r>
    <s v="URIQUE"/>
    <s v="08EBW0003U"/>
    <s v="BACHILLERATO INTERCULTURAL PLANTEL 003 CUITECO"/>
    <n v="1"/>
    <x v="7"/>
    <x v="0"/>
    <x v="0"/>
    <x v="0"/>
    <n v="7"/>
    <n v="13"/>
    <n v="20"/>
    <n v="7"/>
    <n v="13"/>
    <n v="20"/>
    <n v="1"/>
    <n v="10"/>
    <n v="13"/>
    <n v="23"/>
    <n v="1"/>
    <n v="0"/>
    <n v="0"/>
    <n v="0"/>
    <n v="0"/>
    <n v="0"/>
    <n v="0"/>
    <n v="0"/>
    <n v="0"/>
    <n v="0"/>
    <n v="0"/>
    <n v="0"/>
    <n v="0"/>
    <n v="17"/>
    <n v="26"/>
    <n v="43"/>
    <n v="2"/>
    <n v="0"/>
    <n v="0"/>
    <n v="0"/>
    <n v="0"/>
    <n v="0"/>
    <n v="0"/>
    <n v="2"/>
    <n v="6"/>
    <n v="8"/>
  </r>
  <r>
    <s v="URIQUE"/>
    <s v="08EBW0006R"/>
    <s v="BACHILLERATO INTERCULTURAL PLANTEL 005  GUAPALAYNA"/>
    <n v="1"/>
    <x v="7"/>
    <x v="0"/>
    <x v="0"/>
    <x v="0"/>
    <n v="11"/>
    <n v="9"/>
    <n v="20"/>
    <n v="11"/>
    <n v="9"/>
    <n v="20"/>
    <n v="1"/>
    <n v="0"/>
    <n v="0"/>
    <n v="0"/>
    <n v="0"/>
    <n v="0"/>
    <n v="0"/>
    <n v="0"/>
    <n v="0"/>
    <n v="0"/>
    <n v="0"/>
    <n v="0"/>
    <n v="0"/>
    <n v="0"/>
    <n v="0"/>
    <n v="0"/>
    <n v="0"/>
    <n v="11"/>
    <n v="9"/>
    <n v="20"/>
    <n v="1"/>
    <n v="0"/>
    <n v="0"/>
    <n v="0"/>
    <n v="0"/>
    <n v="0"/>
    <n v="0"/>
    <n v="0"/>
    <n v="3"/>
    <n v="3"/>
  </r>
  <r>
    <s v="AHUMADA"/>
    <s v="08ECB0018I"/>
    <s v="COLEGIO DE BACHILLERES PLANTEL 17"/>
    <n v="1"/>
    <x v="8"/>
    <x v="0"/>
    <x v="2"/>
    <x v="0"/>
    <n v="77"/>
    <n v="89"/>
    <n v="166"/>
    <n v="77"/>
    <n v="89"/>
    <n v="166"/>
    <n v="5"/>
    <n v="76"/>
    <n v="77"/>
    <n v="153"/>
    <n v="5"/>
    <n v="68"/>
    <n v="77"/>
    <n v="145"/>
    <n v="4"/>
    <n v="0"/>
    <n v="0"/>
    <n v="0"/>
    <n v="0"/>
    <n v="0"/>
    <n v="0"/>
    <n v="0"/>
    <n v="0"/>
    <n v="221"/>
    <n v="243"/>
    <n v="464"/>
    <n v="14"/>
    <n v="48"/>
    <n v="72"/>
    <n v="120"/>
    <n v="0"/>
    <n v="0"/>
    <n v="0"/>
    <n v="10"/>
    <n v="10"/>
    <n v="20"/>
  </r>
  <r>
    <s v="ALDAMA"/>
    <s v="08ETH0106N"/>
    <s v="TELEBACHILLERATO 86132"/>
    <n v="1"/>
    <x v="7"/>
    <x v="0"/>
    <x v="2"/>
    <x v="0"/>
    <n v="5"/>
    <n v="10"/>
    <n v="15"/>
    <n v="5"/>
    <n v="10"/>
    <n v="15"/>
    <n v="1"/>
    <n v="4"/>
    <n v="0"/>
    <n v="4"/>
    <n v="1"/>
    <n v="3"/>
    <n v="4"/>
    <n v="7"/>
    <n v="1"/>
    <n v="0"/>
    <n v="0"/>
    <n v="0"/>
    <n v="0"/>
    <n v="0"/>
    <n v="0"/>
    <n v="0"/>
    <n v="0"/>
    <n v="12"/>
    <n v="14"/>
    <n v="26"/>
    <n v="3"/>
    <n v="1"/>
    <n v="1"/>
    <n v="2"/>
    <n v="0"/>
    <n v="0"/>
    <n v="0"/>
    <n v="0"/>
    <n v="2"/>
    <n v="2"/>
  </r>
  <r>
    <s v="ALDAMA"/>
    <s v="08SBC2163K"/>
    <s v="ESCUELA PREPARATORIA ESTATAL POR COOPERACION NO. 8412  &quot;MARTIRES DE ALDAMA&quot;"/>
    <n v="1"/>
    <x v="3"/>
    <x v="4"/>
    <x v="2"/>
    <x v="0"/>
    <n v="86"/>
    <n v="108"/>
    <n v="194"/>
    <n v="105"/>
    <n v="120"/>
    <n v="225"/>
    <n v="7"/>
    <n v="44"/>
    <n v="86"/>
    <n v="130"/>
    <n v="5"/>
    <n v="62"/>
    <n v="79"/>
    <n v="141"/>
    <n v="6"/>
    <n v="0"/>
    <n v="0"/>
    <n v="0"/>
    <n v="0"/>
    <n v="0"/>
    <n v="0"/>
    <n v="0"/>
    <n v="0"/>
    <n v="211"/>
    <n v="285"/>
    <n v="496"/>
    <n v="18"/>
    <n v="46"/>
    <n v="66"/>
    <n v="112"/>
    <n v="0"/>
    <n v="0"/>
    <n v="0"/>
    <n v="11"/>
    <n v="13"/>
    <n v="24"/>
  </r>
  <r>
    <s v="AQUILES SERDAN"/>
    <s v="08ETH0043S"/>
    <s v="TELEBACHILLERATO 8648"/>
    <n v="1"/>
    <x v="7"/>
    <x v="0"/>
    <x v="2"/>
    <x v="0"/>
    <n v="6"/>
    <n v="9"/>
    <n v="15"/>
    <n v="6"/>
    <n v="9"/>
    <n v="15"/>
    <n v="1"/>
    <n v="5"/>
    <n v="8"/>
    <n v="13"/>
    <n v="1"/>
    <n v="9"/>
    <n v="9"/>
    <n v="18"/>
    <n v="1"/>
    <n v="0"/>
    <n v="0"/>
    <n v="0"/>
    <n v="0"/>
    <n v="0"/>
    <n v="0"/>
    <n v="0"/>
    <n v="0"/>
    <n v="20"/>
    <n v="26"/>
    <n v="46"/>
    <n v="3"/>
    <n v="0"/>
    <n v="0"/>
    <n v="0"/>
    <n v="0"/>
    <n v="0"/>
    <n v="0"/>
    <n v="1"/>
    <n v="2"/>
    <n v="3"/>
  </r>
  <r>
    <s v="ASCENSION"/>
    <s v="08ETH0038G"/>
    <s v="TELEBACHILLERATO 8642 &quot;FRANCISCO I. MADERO&quot;"/>
    <n v="1"/>
    <x v="7"/>
    <x v="0"/>
    <x v="2"/>
    <x v="0"/>
    <n v="6"/>
    <n v="5"/>
    <n v="11"/>
    <n v="6"/>
    <n v="5"/>
    <n v="11"/>
    <n v="1"/>
    <n v="6"/>
    <n v="6"/>
    <n v="12"/>
    <n v="1"/>
    <n v="7"/>
    <n v="4"/>
    <n v="11"/>
    <n v="1"/>
    <n v="0"/>
    <n v="0"/>
    <n v="0"/>
    <n v="0"/>
    <n v="0"/>
    <n v="0"/>
    <n v="0"/>
    <n v="0"/>
    <n v="19"/>
    <n v="15"/>
    <n v="34"/>
    <n v="3"/>
    <n v="11"/>
    <n v="7"/>
    <n v="18"/>
    <n v="0"/>
    <n v="0"/>
    <n v="0"/>
    <n v="2"/>
    <n v="1"/>
    <n v="3"/>
  </r>
  <r>
    <s v="ASCENSION"/>
    <s v="08ETH0039F"/>
    <s v="TELEBACHILLERATO 8643 &quot;BISMARK&quot;"/>
    <n v="2"/>
    <x v="7"/>
    <x v="0"/>
    <x v="2"/>
    <x v="0"/>
    <n v="7"/>
    <n v="7"/>
    <n v="14"/>
    <n v="7"/>
    <n v="7"/>
    <n v="14"/>
    <n v="1"/>
    <n v="2"/>
    <n v="3"/>
    <n v="5"/>
    <n v="1"/>
    <n v="4"/>
    <n v="1"/>
    <n v="5"/>
    <n v="1"/>
    <n v="0"/>
    <n v="0"/>
    <n v="0"/>
    <n v="0"/>
    <n v="0"/>
    <n v="0"/>
    <n v="0"/>
    <n v="0"/>
    <n v="13"/>
    <n v="11"/>
    <n v="24"/>
    <n v="3"/>
    <n v="2"/>
    <n v="4"/>
    <n v="6"/>
    <n v="0"/>
    <n v="0"/>
    <n v="0"/>
    <n v="1"/>
    <n v="2"/>
    <n v="3"/>
  </r>
  <r>
    <s v="ASCENSION"/>
    <s v="08ETK0001G"/>
    <s v="LEY 6 DE ENERO"/>
    <n v="2"/>
    <x v="7"/>
    <x v="0"/>
    <x v="2"/>
    <x v="0"/>
    <n v="9"/>
    <n v="13"/>
    <n v="22"/>
    <n v="9"/>
    <n v="13"/>
    <n v="22"/>
    <n v="1"/>
    <n v="9"/>
    <n v="7"/>
    <n v="16"/>
    <n v="1"/>
    <n v="0"/>
    <n v="0"/>
    <n v="0"/>
    <n v="0"/>
    <n v="0"/>
    <n v="0"/>
    <n v="0"/>
    <n v="0"/>
    <n v="0"/>
    <n v="0"/>
    <n v="0"/>
    <n v="0"/>
    <n v="18"/>
    <n v="20"/>
    <n v="38"/>
    <n v="2"/>
    <n v="0"/>
    <n v="0"/>
    <n v="0"/>
    <n v="0"/>
    <n v="0"/>
    <n v="0"/>
    <n v="1"/>
    <n v="2"/>
    <n v="3"/>
  </r>
  <r>
    <s v="ASCENSION"/>
    <s v="08PBH0199J"/>
    <s v="PREPARATORIA PUERTO PALOMAS"/>
    <n v="3"/>
    <x v="3"/>
    <x v="2"/>
    <x v="2"/>
    <x v="0"/>
    <n v="28"/>
    <n v="22"/>
    <n v="50"/>
    <n v="28"/>
    <n v="22"/>
    <n v="50"/>
    <n v="1"/>
    <n v="9"/>
    <n v="10"/>
    <n v="19"/>
    <n v="1"/>
    <n v="7"/>
    <n v="17"/>
    <n v="24"/>
    <n v="1"/>
    <n v="0"/>
    <n v="0"/>
    <n v="0"/>
    <n v="0"/>
    <n v="0"/>
    <n v="0"/>
    <n v="0"/>
    <n v="0"/>
    <n v="44"/>
    <n v="49"/>
    <n v="93"/>
    <n v="3"/>
    <n v="5"/>
    <n v="11"/>
    <n v="16"/>
    <n v="0"/>
    <n v="0"/>
    <n v="0"/>
    <n v="5"/>
    <n v="3"/>
    <n v="8"/>
  </r>
  <r>
    <s v="BACHINIVA"/>
    <s v="08EMS0026Y"/>
    <s v="CECYTECH EMSAD 26 BACHINIVA"/>
    <n v="2"/>
    <x v="0"/>
    <x v="0"/>
    <x v="2"/>
    <x v="0"/>
    <n v="28"/>
    <n v="31"/>
    <n v="59"/>
    <n v="28"/>
    <n v="31"/>
    <n v="59"/>
    <n v="2"/>
    <n v="24"/>
    <n v="27"/>
    <n v="51"/>
    <n v="2"/>
    <n v="25"/>
    <n v="21"/>
    <n v="46"/>
    <n v="2"/>
    <n v="0"/>
    <n v="0"/>
    <n v="0"/>
    <n v="0"/>
    <n v="0"/>
    <n v="0"/>
    <n v="0"/>
    <n v="0"/>
    <n v="77"/>
    <n v="79"/>
    <n v="156"/>
    <n v="6"/>
    <n v="6"/>
    <n v="12"/>
    <n v="18"/>
    <n v="0"/>
    <n v="0"/>
    <n v="0"/>
    <n v="0"/>
    <n v="6"/>
    <n v="6"/>
  </r>
  <r>
    <s v="BACHINIVA"/>
    <s v="08PBH0214L"/>
    <s v="COLEGIO EFRAIN"/>
    <n v="2"/>
    <x v="3"/>
    <x v="2"/>
    <x v="2"/>
    <x v="0"/>
    <n v="3"/>
    <n v="9"/>
    <n v="12"/>
    <n v="3"/>
    <n v="9"/>
    <n v="12"/>
    <n v="1"/>
    <n v="6"/>
    <n v="4"/>
    <n v="10"/>
    <n v="1"/>
    <n v="8"/>
    <n v="3"/>
    <n v="11"/>
    <n v="1"/>
    <n v="0"/>
    <n v="0"/>
    <n v="0"/>
    <n v="0"/>
    <n v="0"/>
    <n v="0"/>
    <n v="0"/>
    <n v="0"/>
    <n v="17"/>
    <n v="16"/>
    <n v="33"/>
    <n v="3"/>
    <n v="0"/>
    <n v="0"/>
    <n v="0"/>
    <n v="0"/>
    <n v="0"/>
    <n v="0"/>
    <n v="3"/>
    <n v="3"/>
    <n v="6"/>
  </r>
  <r>
    <s v="BALLEZA"/>
    <s v="08EMS0002O"/>
    <s v="CECYTECH EMSAD 02 EL VERGEL"/>
    <n v="4"/>
    <x v="0"/>
    <x v="0"/>
    <x v="2"/>
    <x v="0"/>
    <n v="25"/>
    <n v="31"/>
    <n v="56"/>
    <n v="25"/>
    <n v="31"/>
    <n v="56"/>
    <n v="2"/>
    <n v="25"/>
    <n v="21"/>
    <n v="46"/>
    <n v="2"/>
    <n v="20"/>
    <n v="21"/>
    <n v="41"/>
    <n v="1"/>
    <n v="0"/>
    <n v="0"/>
    <n v="0"/>
    <n v="0"/>
    <n v="0"/>
    <n v="0"/>
    <n v="0"/>
    <n v="0"/>
    <n v="70"/>
    <n v="73"/>
    <n v="143"/>
    <n v="5"/>
    <n v="10"/>
    <n v="19"/>
    <n v="29"/>
    <n v="0"/>
    <n v="0"/>
    <n v="0"/>
    <n v="2"/>
    <n v="3"/>
    <n v="5"/>
  </r>
  <r>
    <s v="BALLEZA"/>
    <s v="08ETH0059T"/>
    <s v="TELEBACHILLERATO 8666 &quot;KINA SIMI WENEMA&quot;"/>
    <n v="1"/>
    <x v="7"/>
    <x v="0"/>
    <x v="2"/>
    <x v="0"/>
    <n v="12"/>
    <n v="6"/>
    <n v="18"/>
    <n v="12"/>
    <n v="6"/>
    <n v="18"/>
    <n v="1"/>
    <n v="4"/>
    <n v="9"/>
    <n v="13"/>
    <n v="1"/>
    <n v="11"/>
    <n v="7"/>
    <n v="18"/>
    <n v="1"/>
    <n v="0"/>
    <n v="0"/>
    <n v="0"/>
    <n v="0"/>
    <n v="0"/>
    <n v="0"/>
    <n v="0"/>
    <n v="0"/>
    <n v="27"/>
    <n v="22"/>
    <n v="49"/>
    <n v="3"/>
    <n v="8"/>
    <n v="1"/>
    <n v="9"/>
    <n v="0"/>
    <n v="0"/>
    <n v="0"/>
    <n v="2"/>
    <n v="1"/>
    <n v="3"/>
  </r>
  <r>
    <s v="BALLEZA"/>
    <s v="08ETH0110Z"/>
    <s v="TELEBACHILLERATO 86137"/>
    <n v="1"/>
    <x v="7"/>
    <x v="0"/>
    <x v="2"/>
    <x v="0"/>
    <n v="8"/>
    <n v="2"/>
    <n v="10"/>
    <n v="8"/>
    <n v="2"/>
    <n v="10"/>
    <n v="1"/>
    <n v="5"/>
    <n v="2"/>
    <n v="7"/>
    <n v="1"/>
    <n v="5"/>
    <n v="2"/>
    <n v="7"/>
    <n v="1"/>
    <n v="0"/>
    <n v="0"/>
    <n v="0"/>
    <n v="0"/>
    <n v="0"/>
    <n v="0"/>
    <n v="0"/>
    <n v="0"/>
    <n v="18"/>
    <n v="6"/>
    <n v="24"/>
    <n v="3"/>
    <n v="1"/>
    <n v="2"/>
    <n v="3"/>
    <n v="0"/>
    <n v="0"/>
    <n v="0"/>
    <n v="1"/>
    <n v="1"/>
    <n v="2"/>
  </r>
  <r>
    <s v="BATOPILAS"/>
    <s v="08ETH0027A"/>
    <s v="TELEBACHILLERATO 8625 &quot;BATOPILAS&quot;"/>
    <n v="1"/>
    <x v="7"/>
    <x v="0"/>
    <x v="2"/>
    <x v="0"/>
    <n v="20"/>
    <n v="13"/>
    <n v="33"/>
    <n v="20"/>
    <n v="13"/>
    <n v="33"/>
    <n v="1"/>
    <n v="11"/>
    <n v="9"/>
    <n v="20"/>
    <n v="1"/>
    <n v="14"/>
    <n v="7"/>
    <n v="21"/>
    <n v="1"/>
    <n v="0"/>
    <n v="0"/>
    <n v="0"/>
    <n v="0"/>
    <n v="0"/>
    <n v="0"/>
    <n v="0"/>
    <n v="0"/>
    <n v="45"/>
    <n v="29"/>
    <n v="74"/>
    <n v="3"/>
    <n v="10"/>
    <n v="4"/>
    <n v="14"/>
    <n v="0"/>
    <n v="0"/>
    <n v="0"/>
    <n v="2"/>
    <n v="1"/>
    <n v="3"/>
  </r>
  <r>
    <s v="BATOPILAS"/>
    <s v="08ETH0034K"/>
    <s v="TELEBACHILLERATO 8336 &quot;ABRAHAM GONZALEZ&quot;"/>
    <n v="1"/>
    <x v="7"/>
    <x v="0"/>
    <x v="2"/>
    <x v="0"/>
    <n v="10"/>
    <n v="8"/>
    <n v="18"/>
    <n v="10"/>
    <n v="8"/>
    <n v="18"/>
    <n v="1"/>
    <n v="3"/>
    <n v="6"/>
    <n v="9"/>
    <n v="1"/>
    <n v="4"/>
    <n v="4"/>
    <n v="8"/>
    <n v="1"/>
    <n v="0"/>
    <n v="0"/>
    <n v="0"/>
    <n v="0"/>
    <n v="0"/>
    <n v="0"/>
    <n v="0"/>
    <n v="0"/>
    <n v="17"/>
    <n v="18"/>
    <n v="35"/>
    <n v="3"/>
    <n v="3"/>
    <n v="3"/>
    <n v="6"/>
    <n v="0"/>
    <n v="0"/>
    <n v="0"/>
    <n v="2"/>
    <n v="0"/>
    <n v="2"/>
  </r>
  <r>
    <s v="BATOPILAS"/>
    <s v="08ETH0060I"/>
    <s v="TELEBACHILLERATO 8667 &quot;NATALIA PORTILLO VEGA&quot;"/>
    <n v="1"/>
    <x v="7"/>
    <x v="0"/>
    <x v="2"/>
    <x v="0"/>
    <n v="10"/>
    <n v="9"/>
    <n v="19"/>
    <n v="10"/>
    <n v="9"/>
    <n v="19"/>
    <n v="1"/>
    <n v="5"/>
    <n v="15"/>
    <n v="20"/>
    <n v="1"/>
    <n v="6"/>
    <n v="3"/>
    <n v="9"/>
    <n v="1"/>
    <n v="0"/>
    <n v="0"/>
    <n v="0"/>
    <n v="0"/>
    <n v="0"/>
    <n v="0"/>
    <n v="0"/>
    <n v="0"/>
    <n v="21"/>
    <n v="27"/>
    <n v="48"/>
    <n v="3"/>
    <n v="7"/>
    <n v="7"/>
    <n v="14"/>
    <n v="0"/>
    <n v="0"/>
    <n v="0"/>
    <n v="2"/>
    <n v="1"/>
    <n v="3"/>
  </r>
  <r>
    <s v="BATOPILAS"/>
    <s v="08ETH0096X"/>
    <s v="TELEBACHILLERATO 86106 &quot;MANUEL GOMEZ MORIN&quot;"/>
    <n v="1"/>
    <x v="7"/>
    <x v="0"/>
    <x v="2"/>
    <x v="0"/>
    <n v="0"/>
    <n v="0"/>
    <n v="0"/>
    <n v="0"/>
    <n v="0"/>
    <n v="0"/>
    <n v="0"/>
    <n v="0"/>
    <n v="0"/>
    <n v="0"/>
    <n v="0"/>
    <n v="7"/>
    <n v="3"/>
    <n v="10"/>
    <n v="1"/>
    <n v="0"/>
    <n v="0"/>
    <n v="0"/>
    <n v="0"/>
    <n v="0"/>
    <n v="0"/>
    <n v="0"/>
    <n v="0"/>
    <n v="7"/>
    <n v="3"/>
    <n v="10"/>
    <n v="1"/>
    <n v="0"/>
    <n v="0"/>
    <n v="0"/>
    <n v="0"/>
    <n v="0"/>
    <n v="0"/>
    <n v="3"/>
    <n v="0"/>
    <n v="3"/>
  </r>
  <r>
    <s v="BATOPILAS"/>
    <s v="08ETK0016I"/>
    <s v="TELEBACHILLERATO COMUNITARIO 8002"/>
    <n v="1"/>
    <x v="7"/>
    <x v="0"/>
    <x v="2"/>
    <x v="0"/>
    <n v="0"/>
    <n v="0"/>
    <n v="0"/>
    <n v="2"/>
    <n v="5"/>
    <n v="7"/>
    <n v="1"/>
    <n v="0"/>
    <n v="0"/>
    <n v="0"/>
    <n v="0"/>
    <n v="3"/>
    <n v="5"/>
    <n v="8"/>
    <n v="1"/>
    <n v="0"/>
    <n v="0"/>
    <n v="0"/>
    <n v="0"/>
    <n v="0"/>
    <n v="0"/>
    <n v="0"/>
    <n v="0"/>
    <n v="5"/>
    <n v="10"/>
    <n v="15"/>
    <n v="2"/>
    <n v="0"/>
    <n v="0"/>
    <n v="0"/>
    <n v="0"/>
    <n v="0"/>
    <n v="0"/>
    <n v="3"/>
    <n v="0"/>
    <n v="3"/>
  </r>
  <r>
    <s v="BOCOYNA"/>
    <s v="08ETH0037H"/>
    <s v="TELEBACHILLERATO 8640 &quot;BATALLON DE SAN PATRICIO&quot;"/>
    <n v="1"/>
    <x v="7"/>
    <x v="0"/>
    <x v="2"/>
    <x v="0"/>
    <n v="18"/>
    <n v="19"/>
    <n v="37"/>
    <n v="18"/>
    <n v="19"/>
    <n v="37"/>
    <n v="1"/>
    <n v="12"/>
    <n v="11"/>
    <n v="23"/>
    <n v="1"/>
    <n v="8"/>
    <n v="20"/>
    <n v="28"/>
    <n v="1"/>
    <n v="0"/>
    <n v="0"/>
    <n v="0"/>
    <n v="0"/>
    <n v="0"/>
    <n v="0"/>
    <n v="0"/>
    <n v="0"/>
    <n v="38"/>
    <n v="50"/>
    <n v="88"/>
    <n v="3"/>
    <n v="7"/>
    <n v="12"/>
    <n v="19"/>
    <n v="0"/>
    <n v="0"/>
    <n v="0"/>
    <n v="1"/>
    <n v="3"/>
    <n v="4"/>
  </r>
  <r>
    <s v="BOCOYNA"/>
    <s v="08ETH0071O"/>
    <s v="TELEBACHILLERATO 8679 &quot;ADOLFO LOPEZ MATEOS&quot;"/>
    <n v="1"/>
    <x v="7"/>
    <x v="0"/>
    <x v="2"/>
    <x v="0"/>
    <n v="5"/>
    <n v="9"/>
    <n v="14"/>
    <n v="5"/>
    <n v="9"/>
    <n v="14"/>
    <n v="1"/>
    <n v="7"/>
    <n v="9"/>
    <n v="16"/>
    <n v="1"/>
    <n v="13"/>
    <n v="20"/>
    <n v="33"/>
    <n v="1"/>
    <n v="0"/>
    <n v="0"/>
    <n v="0"/>
    <n v="0"/>
    <n v="0"/>
    <n v="0"/>
    <n v="0"/>
    <n v="0"/>
    <n v="25"/>
    <n v="38"/>
    <n v="63"/>
    <n v="3"/>
    <n v="10"/>
    <n v="10"/>
    <n v="20"/>
    <n v="0"/>
    <n v="0"/>
    <n v="0"/>
    <n v="1"/>
    <n v="2"/>
    <n v="3"/>
  </r>
  <r>
    <s v="BOCOYNA"/>
    <s v="08ETH0093Z"/>
    <s v="TELEBACHILLERATO 86103 &quot;REVOLUCION MEXICANA&quot;"/>
    <n v="1"/>
    <x v="7"/>
    <x v="0"/>
    <x v="2"/>
    <x v="0"/>
    <n v="0"/>
    <n v="0"/>
    <n v="0"/>
    <n v="0"/>
    <n v="0"/>
    <n v="0"/>
    <n v="0"/>
    <n v="0"/>
    <n v="0"/>
    <n v="0"/>
    <n v="0"/>
    <n v="1"/>
    <n v="6"/>
    <n v="7"/>
    <n v="1"/>
    <n v="0"/>
    <n v="0"/>
    <n v="0"/>
    <n v="0"/>
    <n v="0"/>
    <n v="0"/>
    <n v="0"/>
    <n v="0"/>
    <n v="1"/>
    <n v="6"/>
    <n v="7"/>
    <n v="1"/>
    <n v="0"/>
    <n v="0"/>
    <n v="0"/>
    <n v="0"/>
    <n v="0"/>
    <n v="0"/>
    <n v="1"/>
    <n v="2"/>
    <n v="3"/>
  </r>
  <r>
    <s v="BOCOYNA"/>
    <s v="08ETH0102R"/>
    <s v="TELEBACHILLERATO 86128 &quot;NETZAHUALCOYOTL&quot;"/>
    <n v="1"/>
    <x v="7"/>
    <x v="0"/>
    <x v="2"/>
    <x v="0"/>
    <n v="5"/>
    <n v="5"/>
    <n v="10"/>
    <n v="5"/>
    <n v="5"/>
    <n v="10"/>
    <n v="1"/>
    <n v="5"/>
    <n v="5"/>
    <n v="10"/>
    <n v="1"/>
    <n v="4"/>
    <n v="5"/>
    <n v="9"/>
    <n v="1"/>
    <n v="0"/>
    <n v="0"/>
    <n v="0"/>
    <n v="0"/>
    <n v="0"/>
    <n v="0"/>
    <n v="0"/>
    <n v="0"/>
    <n v="14"/>
    <n v="15"/>
    <n v="29"/>
    <n v="3"/>
    <n v="0"/>
    <n v="3"/>
    <n v="3"/>
    <n v="0"/>
    <n v="0"/>
    <n v="0"/>
    <n v="1"/>
    <n v="1"/>
    <n v="2"/>
  </r>
  <r>
    <s v="BOCOYNA"/>
    <s v="08ETK0017H"/>
    <s v="TELEBACHILLERATO COMUNITARIO 8003"/>
    <n v="1"/>
    <x v="7"/>
    <x v="0"/>
    <x v="2"/>
    <x v="0"/>
    <n v="4"/>
    <n v="4"/>
    <n v="8"/>
    <n v="4"/>
    <n v="4"/>
    <n v="8"/>
    <n v="1"/>
    <n v="7"/>
    <n v="1"/>
    <n v="8"/>
    <n v="1"/>
    <n v="0"/>
    <n v="0"/>
    <n v="0"/>
    <n v="0"/>
    <n v="0"/>
    <n v="0"/>
    <n v="0"/>
    <n v="0"/>
    <n v="0"/>
    <n v="0"/>
    <n v="0"/>
    <n v="0"/>
    <n v="11"/>
    <n v="5"/>
    <n v="16"/>
    <n v="2"/>
    <n v="0"/>
    <n v="0"/>
    <n v="0"/>
    <n v="0"/>
    <n v="0"/>
    <n v="0"/>
    <n v="1"/>
    <n v="2"/>
    <n v="3"/>
  </r>
  <r>
    <s v="BOCOYNA"/>
    <s v="08ETK0018G"/>
    <s v="TELEBACHILLERATO COMUNITARIO 8004"/>
    <n v="2"/>
    <x v="7"/>
    <x v="0"/>
    <x v="2"/>
    <x v="0"/>
    <n v="5"/>
    <n v="8"/>
    <n v="13"/>
    <n v="5"/>
    <n v="8"/>
    <n v="13"/>
    <n v="1"/>
    <n v="0"/>
    <n v="0"/>
    <n v="0"/>
    <n v="0"/>
    <n v="0"/>
    <n v="0"/>
    <n v="0"/>
    <n v="0"/>
    <n v="0"/>
    <n v="0"/>
    <n v="0"/>
    <n v="0"/>
    <n v="0"/>
    <n v="0"/>
    <n v="0"/>
    <n v="0"/>
    <n v="5"/>
    <n v="8"/>
    <n v="13"/>
    <n v="1"/>
    <n v="0"/>
    <n v="0"/>
    <n v="0"/>
    <n v="0"/>
    <n v="0"/>
    <n v="0"/>
    <n v="1"/>
    <n v="1"/>
    <n v="2"/>
  </r>
  <r>
    <s v="BOCOYNA"/>
    <s v="08PBH0175Z"/>
    <s v="PREPARATORIA ALTA DIXON"/>
    <n v="2"/>
    <x v="3"/>
    <x v="2"/>
    <x v="2"/>
    <x v="0"/>
    <n v="23"/>
    <n v="23"/>
    <n v="46"/>
    <n v="23"/>
    <n v="23"/>
    <n v="46"/>
    <n v="2"/>
    <n v="0"/>
    <n v="0"/>
    <n v="0"/>
    <n v="0"/>
    <n v="14"/>
    <n v="18"/>
    <n v="32"/>
    <n v="1"/>
    <n v="0"/>
    <n v="0"/>
    <n v="0"/>
    <n v="0"/>
    <n v="0"/>
    <n v="0"/>
    <n v="0"/>
    <n v="0"/>
    <n v="37"/>
    <n v="41"/>
    <n v="78"/>
    <n v="3"/>
    <n v="12"/>
    <n v="7"/>
    <n v="19"/>
    <n v="0"/>
    <n v="0"/>
    <n v="0"/>
    <n v="4"/>
    <n v="5"/>
    <n v="9"/>
  </r>
  <r>
    <s v="BOCOYNA"/>
    <s v="08PBH0217I"/>
    <s v="COMPLEJO EDUCACIONAL DE BACHILLERATO Y TECNICAS"/>
    <n v="1"/>
    <x v="3"/>
    <x v="2"/>
    <x v="2"/>
    <x v="0"/>
    <n v="17"/>
    <n v="27"/>
    <n v="44"/>
    <n v="17"/>
    <n v="27"/>
    <n v="44"/>
    <n v="1"/>
    <n v="11"/>
    <n v="10"/>
    <n v="21"/>
    <n v="1"/>
    <n v="1"/>
    <n v="11"/>
    <n v="12"/>
    <n v="1"/>
    <n v="0"/>
    <n v="0"/>
    <n v="0"/>
    <n v="0"/>
    <n v="0"/>
    <n v="0"/>
    <n v="0"/>
    <n v="0"/>
    <n v="29"/>
    <n v="48"/>
    <n v="77"/>
    <n v="3"/>
    <n v="11"/>
    <n v="22"/>
    <n v="33"/>
    <n v="0"/>
    <n v="0"/>
    <n v="0"/>
    <n v="3"/>
    <n v="6"/>
    <n v="9"/>
  </r>
  <r>
    <s v="BOCOYNA"/>
    <s v="08PBP0003Q"/>
    <s v="BACHILLERATO NORMAL YERMO Y PARRES"/>
    <n v="1"/>
    <x v="3"/>
    <x v="2"/>
    <x v="2"/>
    <x v="0"/>
    <n v="0"/>
    <n v="0"/>
    <n v="0"/>
    <n v="8"/>
    <n v="25"/>
    <n v="33"/>
    <n v="1"/>
    <n v="10"/>
    <n v="16"/>
    <n v="26"/>
    <n v="1"/>
    <n v="11"/>
    <n v="21"/>
    <n v="32"/>
    <n v="1"/>
    <n v="0"/>
    <n v="0"/>
    <n v="0"/>
    <n v="0"/>
    <n v="0"/>
    <n v="0"/>
    <n v="0"/>
    <n v="0"/>
    <n v="29"/>
    <n v="62"/>
    <n v="91"/>
    <n v="3"/>
    <n v="8"/>
    <n v="17"/>
    <n v="25"/>
    <n v="0"/>
    <n v="0"/>
    <n v="0"/>
    <n v="9"/>
    <n v="3"/>
    <n v="12"/>
  </r>
  <r>
    <s v="BOCOYNA"/>
    <s v="08SBC2161M"/>
    <s v="ESCUELA PREPARATORIA ESTATAL POR COOPERACION NUM. 8413  &quot;JOSE VASCONCELOS CALDERON&quot;"/>
    <n v="1"/>
    <x v="3"/>
    <x v="4"/>
    <x v="2"/>
    <x v="0"/>
    <n v="103"/>
    <n v="103"/>
    <n v="206"/>
    <n v="103"/>
    <n v="103"/>
    <n v="206"/>
    <n v="5"/>
    <n v="73"/>
    <n v="77"/>
    <n v="150"/>
    <n v="5"/>
    <n v="50"/>
    <n v="63"/>
    <n v="113"/>
    <n v="5"/>
    <n v="0"/>
    <n v="0"/>
    <n v="0"/>
    <n v="0"/>
    <n v="0"/>
    <n v="0"/>
    <n v="0"/>
    <n v="0"/>
    <n v="226"/>
    <n v="243"/>
    <n v="469"/>
    <n v="15"/>
    <n v="39"/>
    <n v="54"/>
    <n v="93"/>
    <n v="0"/>
    <n v="0"/>
    <n v="0"/>
    <n v="10"/>
    <n v="9"/>
    <n v="19"/>
  </r>
  <r>
    <s v="BUENAVENTURA"/>
    <s v="08ETH0032M"/>
    <s v="TELEBACHILLERATO 8632 &quot;DIEGO RIVERA&quot;"/>
    <n v="1"/>
    <x v="7"/>
    <x v="0"/>
    <x v="2"/>
    <x v="0"/>
    <n v="1"/>
    <n v="7"/>
    <n v="8"/>
    <n v="1"/>
    <n v="7"/>
    <n v="8"/>
    <n v="1"/>
    <n v="5"/>
    <n v="8"/>
    <n v="13"/>
    <n v="1"/>
    <n v="5"/>
    <n v="6"/>
    <n v="11"/>
    <n v="1"/>
    <n v="0"/>
    <n v="0"/>
    <n v="0"/>
    <n v="0"/>
    <n v="0"/>
    <n v="0"/>
    <n v="0"/>
    <n v="0"/>
    <n v="11"/>
    <n v="21"/>
    <n v="32"/>
    <n v="3"/>
    <n v="1"/>
    <n v="7"/>
    <n v="8"/>
    <n v="0"/>
    <n v="0"/>
    <n v="0"/>
    <n v="0"/>
    <n v="1"/>
    <n v="1"/>
  </r>
  <r>
    <s v="BUENAVENTURA"/>
    <s v="08ETK0006B"/>
    <s v="CONSTITUCION"/>
    <n v="2"/>
    <x v="7"/>
    <x v="0"/>
    <x v="2"/>
    <x v="0"/>
    <n v="10"/>
    <n v="4"/>
    <n v="14"/>
    <n v="10"/>
    <n v="4"/>
    <n v="14"/>
    <n v="1"/>
    <n v="9"/>
    <n v="8"/>
    <n v="17"/>
    <n v="1"/>
    <n v="0"/>
    <n v="0"/>
    <n v="0"/>
    <n v="0"/>
    <n v="0"/>
    <n v="0"/>
    <n v="0"/>
    <n v="0"/>
    <n v="0"/>
    <n v="0"/>
    <n v="0"/>
    <n v="0"/>
    <n v="19"/>
    <n v="12"/>
    <n v="31"/>
    <n v="2"/>
    <n v="0"/>
    <n v="0"/>
    <n v="0"/>
    <n v="0"/>
    <n v="0"/>
    <n v="0"/>
    <n v="2"/>
    <n v="1"/>
    <n v="3"/>
  </r>
  <r>
    <s v="BUENAVENTURA"/>
    <s v="08SBC2160N"/>
    <s v="PREPARATORIA ESTATAL POR COOPERACION 8411"/>
    <n v="1"/>
    <x v="3"/>
    <x v="4"/>
    <x v="2"/>
    <x v="0"/>
    <n v="47"/>
    <n v="54"/>
    <n v="101"/>
    <n v="47"/>
    <n v="54"/>
    <n v="101"/>
    <n v="4"/>
    <n v="38"/>
    <n v="58"/>
    <n v="96"/>
    <n v="4"/>
    <n v="45"/>
    <n v="33"/>
    <n v="78"/>
    <n v="3"/>
    <n v="0"/>
    <n v="0"/>
    <n v="0"/>
    <n v="0"/>
    <n v="0"/>
    <n v="0"/>
    <n v="0"/>
    <n v="0"/>
    <n v="130"/>
    <n v="145"/>
    <n v="275"/>
    <n v="11"/>
    <n v="23"/>
    <n v="34"/>
    <n v="57"/>
    <n v="0"/>
    <n v="0"/>
    <n v="0"/>
    <n v="5"/>
    <n v="8"/>
    <n v="13"/>
  </r>
  <r>
    <s v="CAMARGO"/>
    <s v="08ECB0017J"/>
    <s v="COLEGIO DE BACHILLERES PLANTEL 15"/>
    <n v="1"/>
    <x v="8"/>
    <x v="0"/>
    <x v="2"/>
    <x v="0"/>
    <n v="101"/>
    <n v="136"/>
    <n v="237"/>
    <n v="101"/>
    <n v="136"/>
    <n v="237"/>
    <n v="5"/>
    <n v="119"/>
    <n v="107"/>
    <n v="226"/>
    <n v="4"/>
    <n v="81"/>
    <n v="117"/>
    <n v="198"/>
    <n v="4"/>
    <n v="0"/>
    <n v="0"/>
    <n v="0"/>
    <n v="0"/>
    <n v="0"/>
    <n v="0"/>
    <n v="0"/>
    <n v="0"/>
    <n v="301"/>
    <n v="360"/>
    <n v="661"/>
    <n v="13"/>
    <n v="74"/>
    <n v="101"/>
    <n v="175"/>
    <n v="0"/>
    <n v="0"/>
    <n v="0"/>
    <n v="8"/>
    <n v="12"/>
    <n v="20"/>
  </r>
  <r>
    <s v="CAMARGO"/>
    <s v="08ECB0017J"/>
    <s v="COLEGIO DE BACHILLERES PLANTEL 15"/>
    <n v="2"/>
    <x v="8"/>
    <x v="0"/>
    <x v="2"/>
    <x v="0"/>
    <n v="81"/>
    <n v="85"/>
    <n v="166"/>
    <n v="81"/>
    <n v="85"/>
    <n v="166"/>
    <n v="5"/>
    <n v="53"/>
    <n v="71"/>
    <n v="124"/>
    <n v="4"/>
    <n v="32"/>
    <n v="50"/>
    <n v="82"/>
    <n v="3"/>
    <n v="0"/>
    <n v="0"/>
    <n v="0"/>
    <n v="0"/>
    <n v="0"/>
    <n v="0"/>
    <n v="0"/>
    <n v="0"/>
    <n v="166"/>
    <n v="206"/>
    <n v="372"/>
    <n v="12"/>
    <n v="40"/>
    <n v="42"/>
    <n v="82"/>
    <n v="0"/>
    <n v="0"/>
    <n v="0"/>
    <n v="7"/>
    <n v="10"/>
    <n v="17"/>
  </r>
  <r>
    <s v="CAMARGO"/>
    <s v="08ETH0075K"/>
    <s v="TELEBACHILLERATO 8683"/>
    <n v="1"/>
    <x v="7"/>
    <x v="0"/>
    <x v="2"/>
    <x v="0"/>
    <n v="8"/>
    <n v="6"/>
    <n v="14"/>
    <n v="8"/>
    <n v="6"/>
    <n v="14"/>
    <n v="1"/>
    <n v="3"/>
    <n v="1"/>
    <n v="4"/>
    <n v="1"/>
    <n v="5"/>
    <n v="4"/>
    <n v="9"/>
    <n v="1"/>
    <n v="0"/>
    <n v="0"/>
    <n v="0"/>
    <n v="0"/>
    <n v="0"/>
    <n v="0"/>
    <n v="0"/>
    <n v="0"/>
    <n v="16"/>
    <n v="11"/>
    <n v="27"/>
    <n v="3"/>
    <n v="7"/>
    <n v="2"/>
    <n v="9"/>
    <n v="0"/>
    <n v="0"/>
    <n v="0"/>
    <n v="2"/>
    <n v="1"/>
    <n v="3"/>
  </r>
  <r>
    <s v="CAMARGO"/>
    <s v="08PBH3644W"/>
    <s v="UNIVERSIDAD TEC MILENIO CAMARGO"/>
    <n v="4"/>
    <x v="9"/>
    <x v="2"/>
    <x v="2"/>
    <x v="0"/>
    <n v="0"/>
    <n v="0"/>
    <n v="0"/>
    <n v="0"/>
    <n v="0"/>
    <n v="0"/>
    <n v="0"/>
    <n v="0"/>
    <n v="0"/>
    <n v="0"/>
    <n v="0"/>
    <n v="4"/>
    <n v="12"/>
    <n v="16"/>
    <n v="1"/>
    <n v="0"/>
    <n v="0"/>
    <n v="0"/>
    <n v="0"/>
    <n v="0"/>
    <n v="0"/>
    <n v="0"/>
    <n v="0"/>
    <n v="4"/>
    <n v="12"/>
    <n v="16"/>
    <n v="1"/>
    <n v="11"/>
    <n v="5"/>
    <n v="16"/>
    <n v="0"/>
    <n v="0"/>
    <n v="0"/>
    <n v="1"/>
    <n v="8"/>
    <n v="9"/>
  </r>
  <r>
    <s v="CARICHI"/>
    <s v="08EMS0004M"/>
    <s v="CECYTECH EMSAD 04 CARICHI"/>
    <n v="4"/>
    <x v="0"/>
    <x v="0"/>
    <x v="2"/>
    <x v="0"/>
    <n v="28"/>
    <n v="29"/>
    <n v="57"/>
    <n v="28"/>
    <n v="29"/>
    <n v="57"/>
    <n v="2"/>
    <n v="35"/>
    <n v="46"/>
    <n v="81"/>
    <n v="3"/>
    <n v="39"/>
    <n v="32"/>
    <n v="71"/>
    <n v="3"/>
    <n v="0"/>
    <n v="0"/>
    <n v="0"/>
    <n v="0"/>
    <n v="0"/>
    <n v="0"/>
    <n v="0"/>
    <n v="0"/>
    <n v="102"/>
    <n v="107"/>
    <n v="209"/>
    <n v="8"/>
    <n v="28"/>
    <n v="40"/>
    <n v="68"/>
    <n v="0"/>
    <n v="0"/>
    <n v="0"/>
    <n v="0"/>
    <n v="1"/>
    <n v="1"/>
  </r>
  <r>
    <s v="CARICHI"/>
    <s v="08ETH0053Z"/>
    <s v="TELEBACHILLERATO 8659"/>
    <n v="1"/>
    <x v="7"/>
    <x v="0"/>
    <x v="2"/>
    <x v="0"/>
    <n v="4"/>
    <n v="2"/>
    <n v="6"/>
    <n v="4"/>
    <n v="2"/>
    <n v="6"/>
    <n v="1"/>
    <n v="4"/>
    <n v="6"/>
    <n v="10"/>
    <n v="1"/>
    <n v="8"/>
    <n v="11"/>
    <n v="19"/>
    <n v="1"/>
    <n v="0"/>
    <n v="0"/>
    <n v="0"/>
    <n v="0"/>
    <n v="0"/>
    <n v="0"/>
    <n v="0"/>
    <n v="0"/>
    <n v="16"/>
    <n v="19"/>
    <n v="35"/>
    <n v="3"/>
    <n v="7"/>
    <n v="6"/>
    <n v="13"/>
    <n v="0"/>
    <n v="0"/>
    <n v="0"/>
    <n v="2"/>
    <n v="1"/>
    <n v="3"/>
  </r>
  <r>
    <s v="CASAS GRANDES"/>
    <s v="08ECB0025S"/>
    <s v="COLEGIO DE BACHILLERES DEL ESTADO DE CHIHUAHUA PLANTEL 24"/>
    <n v="1"/>
    <x v="8"/>
    <x v="0"/>
    <x v="2"/>
    <x v="0"/>
    <n v="44"/>
    <n v="48"/>
    <n v="92"/>
    <n v="44"/>
    <n v="48"/>
    <n v="92"/>
    <n v="2"/>
    <n v="42"/>
    <n v="48"/>
    <n v="90"/>
    <n v="3"/>
    <n v="41"/>
    <n v="47"/>
    <n v="88"/>
    <n v="3"/>
    <n v="0"/>
    <n v="0"/>
    <n v="0"/>
    <n v="0"/>
    <n v="0"/>
    <n v="0"/>
    <n v="0"/>
    <n v="0"/>
    <n v="127"/>
    <n v="143"/>
    <n v="270"/>
    <n v="8"/>
    <n v="9"/>
    <n v="18"/>
    <n v="27"/>
    <n v="0"/>
    <n v="0"/>
    <n v="0"/>
    <n v="0"/>
    <n v="1"/>
    <n v="1"/>
  </r>
  <r>
    <s v="CASAS GRANDES"/>
    <s v="08ETH0021G"/>
    <s v="TELEBACHILLERATO 8612 &quot;ERNESTO CHE GUEVARA&quot;"/>
    <n v="1"/>
    <x v="7"/>
    <x v="0"/>
    <x v="2"/>
    <x v="0"/>
    <n v="12"/>
    <n v="14"/>
    <n v="26"/>
    <n v="12"/>
    <n v="14"/>
    <n v="26"/>
    <n v="1"/>
    <n v="7"/>
    <n v="9"/>
    <n v="16"/>
    <n v="1"/>
    <n v="17"/>
    <n v="6"/>
    <n v="23"/>
    <n v="1"/>
    <n v="0"/>
    <n v="0"/>
    <n v="0"/>
    <n v="0"/>
    <n v="0"/>
    <n v="0"/>
    <n v="0"/>
    <n v="0"/>
    <n v="36"/>
    <n v="29"/>
    <n v="65"/>
    <n v="3"/>
    <n v="15"/>
    <n v="8"/>
    <n v="23"/>
    <n v="0"/>
    <n v="0"/>
    <n v="0"/>
    <n v="2"/>
    <n v="1"/>
    <n v="3"/>
  </r>
  <r>
    <s v="CASAS GRANDES"/>
    <s v="08ETK0003E"/>
    <s v="COLONIA JUAREZ"/>
    <n v="1"/>
    <x v="7"/>
    <x v="0"/>
    <x v="2"/>
    <x v="0"/>
    <n v="5"/>
    <n v="10"/>
    <n v="15"/>
    <n v="5"/>
    <n v="10"/>
    <n v="15"/>
    <n v="1"/>
    <n v="5"/>
    <n v="11"/>
    <n v="16"/>
    <n v="1"/>
    <n v="0"/>
    <n v="0"/>
    <n v="0"/>
    <n v="0"/>
    <n v="0"/>
    <n v="0"/>
    <n v="0"/>
    <n v="0"/>
    <n v="0"/>
    <n v="0"/>
    <n v="0"/>
    <n v="0"/>
    <n v="10"/>
    <n v="21"/>
    <n v="31"/>
    <n v="2"/>
    <n v="0"/>
    <n v="0"/>
    <n v="0"/>
    <n v="0"/>
    <n v="0"/>
    <n v="0"/>
    <n v="1"/>
    <n v="2"/>
    <n v="3"/>
  </r>
  <r>
    <s v="CASAS GRANDES"/>
    <s v="08ETK0004D"/>
    <s v="EL WILLY"/>
    <n v="1"/>
    <x v="7"/>
    <x v="0"/>
    <x v="2"/>
    <x v="0"/>
    <n v="4"/>
    <n v="3"/>
    <n v="7"/>
    <n v="4"/>
    <n v="3"/>
    <n v="7"/>
    <n v="1"/>
    <n v="8"/>
    <n v="5"/>
    <n v="13"/>
    <n v="1"/>
    <n v="0"/>
    <n v="0"/>
    <n v="0"/>
    <n v="0"/>
    <n v="0"/>
    <n v="0"/>
    <n v="0"/>
    <n v="0"/>
    <n v="0"/>
    <n v="0"/>
    <n v="0"/>
    <n v="0"/>
    <n v="12"/>
    <n v="8"/>
    <n v="20"/>
    <n v="2"/>
    <n v="0"/>
    <n v="0"/>
    <n v="0"/>
    <n v="0"/>
    <n v="0"/>
    <n v="0"/>
    <n v="3"/>
    <n v="0"/>
    <n v="3"/>
  </r>
  <r>
    <s v="CORONADO"/>
    <s v="08ETH0070P"/>
    <s v="TELEBACHILLERATO 8678 &quot;JOSE ESTEBAN CORONADO&quot;"/>
    <n v="1"/>
    <x v="7"/>
    <x v="0"/>
    <x v="2"/>
    <x v="0"/>
    <n v="9"/>
    <n v="5"/>
    <n v="14"/>
    <n v="9"/>
    <n v="5"/>
    <n v="14"/>
    <n v="1"/>
    <n v="4"/>
    <n v="7"/>
    <n v="11"/>
    <n v="1"/>
    <n v="10"/>
    <n v="6"/>
    <n v="16"/>
    <n v="1"/>
    <n v="0"/>
    <n v="0"/>
    <n v="0"/>
    <n v="0"/>
    <n v="0"/>
    <n v="0"/>
    <n v="0"/>
    <n v="0"/>
    <n v="23"/>
    <n v="18"/>
    <n v="41"/>
    <n v="3"/>
    <n v="6"/>
    <n v="13"/>
    <n v="19"/>
    <n v="0"/>
    <n v="0"/>
    <n v="0"/>
    <n v="3"/>
    <n v="0"/>
    <n v="3"/>
  </r>
  <r>
    <s v="COYAME DEL SOTOL"/>
    <s v="08ETH0062G"/>
    <s v="TELEBACHILLERATO 8669 &quot;TORIBIO ORTEGA&quot;"/>
    <n v="1"/>
    <x v="7"/>
    <x v="0"/>
    <x v="2"/>
    <x v="0"/>
    <n v="8"/>
    <n v="12"/>
    <n v="20"/>
    <n v="8"/>
    <n v="12"/>
    <n v="20"/>
    <n v="1"/>
    <n v="4"/>
    <n v="7"/>
    <n v="11"/>
    <n v="1"/>
    <n v="3"/>
    <n v="7"/>
    <n v="10"/>
    <n v="1"/>
    <n v="0"/>
    <n v="0"/>
    <n v="0"/>
    <n v="0"/>
    <n v="0"/>
    <n v="0"/>
    <n v="0"/>
    <n v="0"/>
    <n v="15"/>
    <n v="26"/>
    <n v="41"/>
    <n v="3"/>
    <n v="3"/>
    <n v="11"/>
    <n v="14"/>
    <n v="0"/>
    <n v="0"/>
    <n v="0"/>
    <n v="2"/>
    <n v="1"/>
    <n v="3"/>
  </r>
  <r>
    <s v="LA CRUZ"/>
    <s v="08ETH0029Z"/>
    <s v="TELEBACHILLERATO 8629 &quot;OCTAVIO PAZ&quot;"/>
    <n v="1"/>
    <x v="7"/>
    <x v="0"/>
    <x v="2"/>
    <x v="0"/>
    <n v="8"/>
    <n v="9"/>
    <n v="17"/>
    <n v="8"/>
    <n v="9"/>
    <n v="17"/>
    <n v="1"/>
    <n v="15"/>
    <n v="18"/>
    <n v="33"/>
    <n v="1"/>
    <n v="11"/>
    <n v="6"/>
    <n v="17"/>
    <n v="1"/>
    <n v="0"/>
    <n v="0"/>
    <n v="0"/>
    <n v="0"/>
    <n v="0"/>
    <n v="0"/>
    <n v="0"/>
    <n v="0"/>
    <n v="34"/>
    <n v="33"/>
    <n v="67"/>
    <n v="3"/>
    <n v="10"/>
    <n v="9"/>
    <n v="19"/>
    <n v="0"/>
    <n v="0"/>
    <n v="0"/>
    <n v="3"/>
    <n v="0"/>
    <n v="3"/>
  </r>
  <r>
    <s v="CUAUHTEMOC"/>
    <s v="08EBH0003B"/>
    <s v="PREPARATORIA POR COOPERACION 8403 ALVARO OBREGON"/>
    <n v="1"/>
    <x v="3"/>
    <x v="0"/>
    <x v="2"/>
    <x v="0"/>
    <n v="50"/>
    <n v="54"/>
    <n v="104"/>
    <n v="50"/>
    <n v="54"/>
    <n v="104"/>
    <n v="3"/>
    <n v="37"/>
    <n v="44"/>
    <n v="81"/>
    <n v="3"/>
    <n v="34"/>
    <n v="41"/>
    <n v="75"/>
    <n v="3"/>
    <n v="0"/>
    <n v="0"/>
    <n v="0"/>
    <n v="0"/>
    <n v="0"/>
    <n v="0"/>
    <n v="0"/>
    <n v="0"/>
    <n v="121"/>
    <n v="139"/>
    <n v="260"/>
    <n v="9"/>
    <n v="30"/>
    <n v="32"/>
    <n v="62"/>
    <n v="0"/>
    <n v="0"/>
    <n v="0"/>
    <n v="4"/>
    <n v="7"/>
    <n v="11"/>
  </r>
  <r>
    <s v="CUAUHTEMOC"/>
    <s v="08ECB0016K"/>
    <s v="COLEGIO DE BACHILLERES PLANTEL 14"/>
    <n v="1"/>
    <x v="8"/>
    <x v="0"/>
    <x v="2"/>
    <x v="0"/>
    <n v="75"/>
    <n v="119"/>
    <n v="194"/>
    <n v="75"/>
    <n v="119"/>
    <n v="194"/>
    <n v="4"/>
    <n v="60"/>
    <n v="92"/>
    <n v="152"/>
    <n v="4"/>
    <n v="50"/>
    <n v="67"/>
    <n v="117"/>
    <n v="3"/>
    <n v="0"/>
    <n v="0"/>
    <n v="0"/>
    <n v="0"/>
    <n v="0"/>
    <n v="0"/>
    <n v="0"/>
    <n v="0"/>
    <n v="185"/>
    <n v="278"/>
    <n v="463"/>
    <n v="11"/>
    <n v="34"/>
    <n v="61"/>
    <n v="95"/>
    <n v="0"/>
    <n v="0"/>
    <n v="0"/>
    <n v="8"/>
    <n v="14"/>
    <n v="22"/>
  </r>
  <r>
    <s v="CUAUHTEMOC"/>
    <s v="08ECB0016K"/>
    <s v="COLEGIO DE BACHILLERES PLANTEL 14"/>
    <n v="2"/>
    <x v="8"/>
    <x v="0"/>
    <x v="2"/>
    <x v="0"/>
    <n v="68"/>
    <n v="119"/>
    <n v="187"/>
    <n v="68"/>
    <n v="119"/>
    <n v="187"/>
    <n v="4"/>
    <n v="42"/>
    <n v="73"/>
    <n v="115"/>
    <n v="3"/>
    <n v="33"/>
    <n v="68"/>
    <n v="101"/>
    <n v="3"/>
    <n v="0"/>
    <n v="0"/>
    <n v="0"/>
    <n v="0"/>
    <n v="0"/>
    <n v="0"/>
    <n v="0"/>
    <n v="0"/>
    <n v="143"/>
    <n v="260"/>
    <n v="403"/>
    <n v="10"/>
    <n v="13"/>
    <n v="28"/>
    <n v="41"/>
    <n v="0"/>
    <n v="0"/>
    <n v="0"/>
    <n v="13"/>
    <n v="22"/>
    <n v="35"/>
  </r>
  <r>
    <s v="CUAUHTEMOC"/>
    <s v="08ETH0036I"/>
    <s v="TELEBACHILLERATO 8638 &quot;CUAUHTEMOC&quot;"/>
    <n v="1"/>
    <x v="7"/>
    <x v="0"/>
    <x v="2"/>
    <x v="0"/>
    <n v="5"/>
    <n v="7"/>
    <n v="12"/>
    <n v="5"/>
    <n v="7"/>
    <n v="12"/>
    <n v="1"/>
    <n v="5"/>
    <n v="8"/>
    <n v="13"/>
    <n v="1"/>
    <n v="0"/>
    <n v="5"/>
    <n v="5"/>
    <n v="1"/>
    <n v="0"/>
    <n v="0"/>
    <n v="0"/>
    <n v="0"/>
    <n v="0"/>
    <n v="0"/>
    <n v="0"/>
    <n v="0"/>
    <n v="10"/>
    <n v="20"/>
    <n v="30"/>
    <n v="3"/>
    <n v="2"/>
    <n v="6"/>
    <n v="8"/>
    <n v="0"/>
    <n v="0"/>
    <n v="0"/>
    <n v="2"/>
    <n v="1"/>
    <n v="3"/>
  </r>
  <r>
    <s v="CUAUHTEMOC"/>
    <s v="08ETH0083T"/>
    <s v="TELEBACHILLERATO 8692 &quot;MANUEL BERNARDO AGUIRRE&quot;"/>
    <n v="1"/>
    <x v="7"/>
    <x v="0"/>
    <x v="2"/>
    <x v="0"/>
    <n v="6"/>
    <n v="5"/>
    <n v="11"/>
    <n v="6"/>
    <n v="5"/>
    <n v="11"/>
    <n v="1"/>
    <n v="5"/>
    <n v="7"/>
    <n v="12"/>
    <n v="1"/>
    <n v="6"/>
    <n v="11"/>
    <n v="17"/>
    <n v="1"/>
    <n v="0"/>
    <n v="0"/>
    <n v="0"/>
    <n v="0"/>
    <n v="0"/>
    <n v="0"/>
    <n v="0"/>
    <n v="0"/>
    <n v="17"/>
    <n v="23"/>
    <n v="40"/>
    <n v="3"/>
    <n v="0"/>
    <n v="0"/>
    <n v="0"/>
    <n v="0"/>
    <n v="0"/>
    <n v="0"/>
    <n v="1"/>
    <n v="2"/>
    <n v="3"/>
  </r>
  <r>
    <s v="CUAUHTEMOC"/>
    <s v="08ETH0120G"/>
    <s v="TELEBACHILLERATO 8686"/>
    <n v="1"/>
    <x v="7"/>
    <x v="0"/>
    <x v="2"/>
    <x v="0"/>
    <n v="28"/>
    <n v="20"/>
    <n v="48"/>
    <n v="28"/>
    <n v="20"/>
    <n v="48"/>
    <n v="2"/>
    <n v="13"/>
    <n v="15"/>
    <n v="28"/>
    <n v="2"/>
    <n v="5"/>
    <n v="11"/>
    <n v="16"/>
    <n v="1"/>
    <n v="0"/>
    <n v="0"/>
    <n v="0"/>
    <n v="0"/>
    <n v="0"/>
    <n v="0"/>
    <n v="0"/>
    <n v="0"/>
    <n v="46"/>
    <n v="46"/>
    <n v="92"/>
    <n v="5"/>
    <n v="0"/>
    <n v="0"/>
    <n v="0"/>
    <n v="0"/>
    <n v="0"/>
    <n v="0"/>
    <n v="2"/>
    <n v="3"/>
    <n v="5"/>
  </r>
  <r>
    <s v="CUAUHTEMOC"/>
    <s v="08PBH0065U"/>
    <s v="PREPARATORIA JUSTO SIERRA UACH"/>
    <n v="1"/>
    <x v="5"/>
    <x v="2"/>
    <x v="2"/>
    <x v="0"/>
    <n v="19"/>
    <n v="15"/>
    <n v="34"/>
    <n v="19"/>
    <n v="15"/>
    <n v="34"/>
    <n v="1"/>
    <n v="27"/>
    <n v="14"/>
    <n v="41"/>
    <n v="1"/>
    <n v="14"/>
    <n v="9"/>
    <n v="23"/>
    <n v="1"/>
    <n v="0"/>
    <n v="0"/>
    <n v="0"/>
    <n v="0"/>
    <n v="0"/>
    <n v="0"/>
    <n v="0"/>
    <n v="0"/>
    <n v="60"/>
    <n v="38"/>
    <n v="98"/>
    <n v="3"/>
    <n v="8"/>
    <n v="14"/>
    <n v="22"/>
    <n v="0"/>
    <n v="0"/>
    <n v="0"/>
    <n v="2"/>
    <n v="11"/>
    <n v="13"/>
  </r>
  <r>
    <s v="CUAUHTEMOC"/>
    <s v="08PBH0180L"/>
    <s v="PREPARATORIA NICOLAS BRAVO"/>
    <n v="2"/>
    <x v="3"/>
    <x v="2"/>
    <x v="2"/>
    <x v="0"/>
    <n v="7"/>
    <n v="5"/>
    <n v="12"/>
    <n v="7"/>
    <n v="5"/>
    <n v="12"/>
    <n v="1"/>
    <n v="8"/>
    <n v="8"/>
    <n v="16"/>
    <n v="1"/>
    <n v="7"/>
    <n v="10"/>
    <n v="17"/>
    <n v="1"/>
    <n v="0"/>
    <n v="0"/>
    <n v="0"/>
    <n v="0"/>
    <n v="0"/>
    <n v="0"/>
    <n v="0"/>
    <n v="0"/>
    <n v="22"/>
    <n v="23"/>
    <n v="45"/>
    <n v="3"/>
    <n v="10"/>
    <n v="5"/>
    <n v="15"/>
    <n v="0"/>
    <n v="0"/>
    <n v="0"/>
    <n v="6"/>
    <n v="2"/>
    <n v="8"/>
  </r>
  <r>
    <s v="CUAUHTEMOC"/>
    <s v="08PBH0186F"/>
    <s v="PREPARATORIA PARTICULAR DEL MAGISTERIO BENITO JUAREZ"/>
    <n v="2"/>
    <x v="3"/>
    <x v="2"/>
    <x v="2"/>
    <x v="0"/>
    <n v="3"/>
    <n v="4"/>
    <n v="7"/>
    <n v="3"/>
    <n v="4"/>
    <n v="7"/>
    <n v="1"/>
    <n v="4"/>
    <n v="9"/>
    <n v="13"/>
    <n v="1"/>
    <n v="5"/>
    <n v="6"/>
    <n v="11"/>
    <n v="1"/>
    <n v="0"/>
    <n v="0"/>
    <n v="0"/>
    <n v="0"/>
    <n v="0"/>
    <n v="0"/>
    <n v="0"/>
    <n v="0"/>
    <n v="12"/>
    <n v="19"/>
    <n v="31"/>
    <n v="3"/>
    <n v="3"/>
    <n v="6"/>
    <n v="9"/>
    <n v="0"/>
    <n v="0"/>
    <n v="0"/>
    <n v="4"/>
    <n v="4"/>
    <n v="8"/>
  </r>
  <r>
    <s v="CUAUHTEMOC"/>
    <s v="08PBH3381C"/>
    <s v="CENTRO DE BACHILLERATO MANUEL GOMEZ MORIN"/>
    <n v="3"/>
    <x v="3"/>
    <x v="2"/>
    <x v="2"/>
    <x v="0"/>
    <n v="40"/>
    <n v="32"/>
    <n v="72"/>
    <n v="80"/>
    <n v="54"/>
    <n v="134"/>
    <n v="4"/>
    <n v="68"/>
    <n v="28"/>
    <n v="96"/>
    <n v="6"/>
    <n v="0"/>
    <n v="0"/>
    <n v="0"/>
    <n v="0"/>
    <n v="0"/>
    <n v="0"/>
    <n v="0"/>
    <n v="0"/>
    <n v="0"/>
    <n v="0"/>
    <n v="0"/>
    <n v="0"/>
    <n v="148"/>
    <n v="82"/>
    <n v="230"/>
    <n v="10"/>
    <n v="32"/>
    <n v="26"/>
    <n v="58"/>
    <n v="0"/>
    <n v="0"/>
    <n v="0"/>
    <n v="16"/>
    <n v="4"/>
    <n v="20"/>
  </r>
  <r>
    <s v="CUAUHTEMOC"/>
    <s v="08PBH3397D"/>
    <s v="PREPARATORIA JUSTO SIERRA UACH"/>
    <n v="1"/>
    <x v="5"/>
    <x v="2"/>
    <x v="2"/>
    <x v="0"/>
    <n v="5"/>
    <n v="6"/>
    <n v="11"/>
    <n v="5"/>
    <n v="6"/>
    <n v="11"/>
    <n v="1"/>
    <n v="6"/>
    <n v="8"/>
    <n v="14"/>
    <n v="1"/>
    <n v="0"/>
    <n v="0"/>
    <n v="0"/>
    <n v="0"/>
    <n v="0"/>
    <n v="0"/>
    <n v="0"/>
    <n v="0"/>
    <n v="0"/>
    <n v="0"/>
    <n v="0"/>
    <n v="0"/>
    <n v="11"/>
    <n v="14"/>
    <n v="25"/>
    <n v="2"/>
    <n v="9"/>
    <n v="16"/>
    <n v="25"/>
    <n v="0"/>
    <n v="0"/>
    <n v="0"/>
    <n v="3"/>
    <n v="5"/>
    <n v="8"/>
  </r>
  <r>
    <s v="CUAUHTEMOC"/>
    <s v="08PBH3646U"/>
    <s v="CENTRO DE BACHILLERATO ANAHUAC"/>
    <n v="2"/>
    <x v="3"/>
    <x v="2"/>
    <x v="2"/>
    <x v="0"/>
    <n v="6"/>
    <n v="14"/>
    <n v="20"/>
    <n v="6"/>
    <n v="14"/>
    <n v="20"/>
    <n v="1"/>
    <n v="8"/>
    <n v="12"/>
    <n v="20"/>
    <n v="1"/>
    <n v="5"/>
    <n v="9"/>
    <n v="14"/>
    <n v="1"/>
    <n v="0"/>
    <n v="0"/>
    <n v="0"/>
    <n v="0"/>
    <n v="0"/>
    <n v="0"/>
    <n v="0"/>
    <n v="0"/>
    <n v="19"/>
    <n v="35"/>
    <n v="54"/>
    <n v="3"/>
    <n v="5"/>
    <n v="17"/>
    <n v="22"/>
    <n v="0"/>
    <n v="0"/>
    <n v="0"/>
    <n v="0"/>
    <n v="7"/>
    <n v="7"/>
  </r>
  <r>
    <s v="CUAUHTEMOC"/>
    <s v="08PBH3656A"/>
    <s v="COLEGIO CUAUHTEMOC BACHILLERATO"/>
    <n v="1"/>
    <x v="3"/>
    <x v="2"/>
    <x v="2"/>
    <x v="0"/>
    <n v="33"/>
    <n v="14"/>
    <n v="47"/>
    <n v="49"/>
    <n v="26"/>
    <n v="75"/>
    <n v="2"/>
    <n v="33"/>
    <n v="28"/>
    <n v="61"/>
    <n v="2"/>
    <n v="23"/>
    <n v="31"/>
    <n v="54"/>
    <n v="2"/>
    <n v="0"/>
    <n v="0"/>
    <n v="0"/>
    <n v="0"/>
    <n v="0"/>
    <n v="0"/>
    <n v="0"/>
    <n v="0"/>
    <n v="105"/>
    <n v="85"/>
    <n v="190"/>
    <n v="6"/>
    <n v="27"/>
    <n v="13"/>
    <n v="40"/>
    <n v="0"/>
    <n v="0"/>
    <n v="0"/>
    <n v="7"/>
    <n v="6"/>
    <n v="13"/>
  </r>
  <r>
    <s v="CUAUHTEMOC"/>
    <s v="08PBH3665I"/>
    <s v="PREPARATORIA COLEGIO PIERRE FAURE"/>
    <n v="1"/>
    <x v="3"/>
    <x v="2"/>
    <x v="2"/>
    <x v="0"/>
    <n v="13"/>
    <n v="18"/>
    <n v="31"/>
    <n v="13"/>
    <n v="18"/>
    <n v="31"/>
    <n v="1"/>
    <n v="14"/>
    <n v="14"/>
    <n v="28"/>
    <n v="1"/>
    <n v="6"/>
    <n v="17"/>
    <n v="23"/>
    <n v="1"/>
    <n v="0"/>
    <n v="0"/>
    <n v="0"/>
    <n v="0"/>
    <n v="0"/>
    <n v="0"/>
    <n v="0"/>
    <n v="0"/>
    <n v="33"/>
    <n v="49"/>
    <n v="82"/>
    <n v="3"/>
    <n v="11"/>
    <n v="15"/>
    <n v="26"/>
    <n v="0"/>
    <n v="0"/>
    <n v="0"/>
    <n v="7"/>
    <n v="9"/>
    <n v="16"/>
  </r>
  <r>
    <s v="CUAUHTEMOC"/>
    <s v="08PBH3680A"/>
    <s v="CENTRO DE BACHILLERATO MANUEL GOMEZ MORIN"/>
    <n v="1"/>
    <x v="3"/>
    <x v="2"/>
    <x v="2"/>
    <x v="0"/>
    <n v="6"/>
    <n v="3"/>
    <n v="9"/>
    <n v="6"/>
    <n v="3"/>
    <n v="9"/>
    <n v="1"/>
    <n v="8"/>
    <n v="8"/>
    <n v="16"/>
    <n v="1"/>
    <n v="5"/>
    <n v="4"/>
    <n v="9"/>
    <n v="1"/>
    <n v="0"/>
    <n v="0"/>
    <n v="0"/>
    <n v="0"/>
    <n v="0"/>
    <n v="0"/>
    <n v="0"/>
    <n v="0"/>
    <n v="19"/>
    <n v="15"/>
    <n v="34"/>
    <n v="3"/>
    <n v="4"/>
    <n v="9"/>
    <n v="13"/>
    <n v="0"/>
    <n v="0"/>
    <n v="0"/>
    <n v="5"/>
    <n v="3"/>
    <n v="8"/>
  </r>
  <r>
    <s v="CUSIHUIRIACHI"/>
    <s v="08EMS0029V"/>
    <s v="CECYTECH EMSAD 29 OJO DE AGUA"/>
    <n v="1"/>
    <x v="0"/>
    <x v="0"/>
    <x v="2"/>
    <x v="0"/>
    <n v="20"/>
    <n v="20"/>
    <n v="40"/>
    <n v="20"/>
    <n v="20"/>
    <n v="40"/>
    <n v="1"/>
    <n v="0"/>
    <n v="0"/>
    <n v="0"/>
    <n v="0"/>
    <n v="0"/>
    <n v="0"/>
    <n v="0"/>
    <n v="0"/>
    <n v="0"/>
    <n v="0"/>
    <n v="0"/>
    <n v="0"/>
    <n v="0"/>
    <n v="0"/>
    <n v="0"/>
    <n v="0"/>
    <n v="20"/>
    <n v="20"/>
    <n v="40"/>
    <n v="1"/>
    <n v="0"/>
    <n v="0"/>
    <n v="0"/>
    <n v="0"/>
    <n v="0"/>
    <n v="0"/>
    <n v="2"/>
    <n v="3"/>
    <n v="5"/>
  </r>
  <r>
    <s v="CHIHUAHUA"/>
    <s v="08DAR0002L"/>
    <s v="CEDART &quot;DAVID ALFARO SIQUEIROS&quot;"/>
    <n v="1"/>
    <x v="10"/>
    <x v="1"/>
    <x v="2"/>
    <x v="0"/>
    <n v="15"/>
    <n v="25"/>
    <n v="40"/>
    <n v="15"/>
    <n v="25"/>
    <n v="40"/>
    <n v="2"/>
    <n v="19"/>
    <n v="25"/>
    <n v="44"/>
    <n v="1"/>
    <n v="15"/>
    <n v="8"/>
    <n v="23"/>
    <n v="1"/>
    <n v="0"/>
    <n v="0"/>
    <n v="0"/>
    <n v="0"/>
    <n v="0"/>
    <n v="0"/>
    <n v="0"/>
    <n v="0"/>
    <n v="49"/>
    <n v="58"/>
    <n v="107"/>
    <n v="4"/>
    <n v="3"/>
    <n v="8"/>
    <n v="11"/>
    <n v="0"/>
    <n v="0"/>
    <n v="0"/>
    <n v="11"/>
    <n v="11"/>
    <n v="22"/>
  </r>
  <r>
    <s v="CHIHUAHUA"/>
    <s v="08ECB0001I"/>
    <s v="COLEGIO DE BACHILLERES PLANTEL 1"/>
    <n v="1"/>
    <x v="8"/>
    <x v="0"/>
    <x v="2"/>
    <x v="0"/>
    <n v="208"/>
    <n v="278"/>
    <n v="486"/>
    <n v="208"/>
    <n v="278"/>
    <n v="486"/>
    <n v="9"/>
    <n v="220"/>
    <n v="267"/>
    <n v="487"/>
    <n v="10"/>
    <n v="186"/>
    <n v="287"/>
    <n v="473"/>
    <n v="10"/>
    <n v="0"/>
    <n v="0"/>
    <n v="0"/>
    <n v="0"/>
    <n v="0"/>
    <n v="0"/>
    <n v="0"/>
    <n v="0"/>
    <n v="614"/>
    <n v="832"/>
    <n v="1446"/>
    <n v="29"/>
    <n v="191"/>
    <n v="249"/>
    <n v="440"/>
    <n v="0"/>
    <n v="0"/>
    <n v="0"/>
    <n v="30"/>
    <n v="57"/>
    <n v="87"/>
  </r>
  <r>
    <s v="CHIHUAHUA"/>
    <s v="08ECB0001I"/>
    <s v="COLEGIO DE BACHILLERES PLANTEL 1"/>
    <n v="2"/>
    <x v="8"/>
    <x v="0"/>
    <x v="2"/>
    <x v="0"/>
    <n v="205"/>
    <n v="300"/>
    <n v="505"/>
    <n v="205"/>
    <n v="300"/>
    <n v="505"/>
    <n v="10"/>
    <n v="195"/>
    <n v="259"/>
    <n v="454"/>
    <n v="10"/>
    <n v="143"/>
    <n v="206"/>
    <n v="349"/>
    <n v="8"/>
    <n v="0"/>
    <n v="0"/>
    <n v="0"/>
    <n v="0"/>
    <n v="0"/>
    <n v="0"/>
    <n v="0"/>
    <n v="0"/>
    <n v="543"/>
    <n v="765"/>
    <n v="1308"/>
    <n v="28"/>
    <n v="124"/>
    <n v="175"/>
    <n v="299"/>
    <n v="0"/>
    <n v="0"/>
    <n v="0"/>
    <n v="30"/>
    <n v="57"/>
    <n v="87"/>
  </r>
  <r>
    <s v="CHIHUAHUA"/>
    <s v="08ECB0002H"/>
    <s v="COLEGIO DE BACHILLERES PLANTEL 2"/>
    <n v="1"/>
    <x v="8"/>
    <x v="0"/>
    <x v="2"/>
    <x v="0"/>
    <n v="290"/>
    <n v="380"/>
    <n v="670"/>
    <n v="290"/>
    <n v="380"/>
    <n v="670"/>
    <n v="13"/>
    <n v="190"/>
    <n v="307"/>
    <n v="497"/>
    <n v="10"/>
    <n v="149"/>
    <n v="272"/>
    <n v="421"/>
    <n v="10"/>
    <n v="0"/>
    <n v="0"/>
    <n v="0"/>
    <n v="0"/>
    <n v="0"/>
    <n v="0"/>
    <n v="0"/>
    <n v="0"/>
    <n v="629"/>
    <n v="959"/>
    <n v="1588"/>
    <n v="33"/>
    <n v="113"/>
    <n v="272"/>
    <n v="385"/>
    <n v="0"/>
    <n v="0"/>
    <n v="0"/>
    <n v="40"/>
    <n v="51"/>
    <n v="91"/>
  </r>
  <r>
    <s v="CHIHUAHUA"/>
    <s v="08ECB0002H"/>
    <s v="COLEGIO DE BACHILLERES PLANTEL 2"/>
    <n v="2"/>
    <x v="8"/>
    <x v="0"/>
    <x v="2"/>
    <x v="0"/>
    <n v="229"/>
    <n v="324"/>
    <n v="553"/>
    <n v="229"/>
    <n v="324"/>
    <n v="553"/>
    <n v="11"/>
    <n v="125"/>
    <n v="268"/>
    <n v="393"/>
    <n v="6"/>
    <n v="77"/>
    <n v="173"/>
    <n v="250"/>
    <n v="8"/>
    <n v="0"/>
    <n v="0"/>
    <n v="0"/>
    <n v="0"/>
    <n v="0"/>
    <n v="0"/>
    <n v="0"/>
    <n v="0"/>
    <n v="431"/>
    <n v="765"/>
    <n v="1196"/>
    <n v="25"/>
    <n v="74"/>
    <n v="133"/>
    <n v="207"/>
    <n v="0"/>
    <n v="0"/>
    <n v="0"/>
    <n v="17"/>
    <n v="33"/>
    <n v="50"/>
  </r>
  <r>
    <s v="CHIHUAHUA"/>
    <s v="08ECB0003G"/>
    <s v="COLEGIO DE BACHILLERES PLANTEL 3"/>
    <n v="1"/>
    <x v="8"/>
    <x v="0"/>
    <x v="2"/>
    <x v="0"/>
    <n v="211"/>
    <n v="223"/>
    <n v="434"/>
    <n v="211"/>
    <n v="223"/>
    <n v="434"/>
    <n v="8"/>
    <n v="193"/>
    <n v="216"/>
    <n v="409"/>
    <n v="7"/>
    <n v="141"/>
    <n v="204"/>
    <n v="345"/>
    <n v="6"/>
    <n v="0"/>
    <n v="0"/>
    <n v="0"/>
    <n v="0"/>
    <n v="0"/>
    <n v="0"/>
    <n v="0"/>
    <n v="0"/>
    <n v="545"/>
    <n v="643"/>
    <n v="1188"/>
    <n v="21"/>
    <n v="143"/>
    <n v="176"/>
    <n v="319"/>
    <n v="0"/>
    <n v="0"/>
    <n v="0"/>
    <n v="26"/>
    <n v="42"/>
    <n v="68"/>
  </r>
  <r>
    <s v="CHIHUAHUA"/>
    <s v="08ECB0003G"/>
    <s v="COLEGIO DE BACHILLERES PLANTEL 3"/>
    <n v="2"/>
    <x v="8"/>
    <x v="0"/>
    <x v="2"/>
    <x v="0"/>
    <n v="188"/>
    <n v="235"/>
    <n v="423"/>
    <n v="188"/>
    <n v="235"/>
    <n v="423"/>
    <n v="9"/>
    <n v="140"/>
    <n v="177"/>
    <n v="317"/>
    <n v="6"/>
    <n v="65"/>
    <n v="101"/>
    <n v="166"/>
    <n v="6"/>
    <n v="0"/>
    <n v="0"/>
    <n v="0"/>
    <n v="0"/>
    <n v="0"/>
    <n v="0"/>
    <n v="0"/>
    <n v="0"/>
    <n v="393"/>
    <n v="513"/>
    <n v="906"/>
    <n v="21"/>
    <n v="69"/>
    <n v="62"/>
    <n v="131"/>
    <n v="0"/>
    <n v="0"/>
    <n v="0"/>
    <n v="26"/>
    <n v="42"/>
    <n v="68"/>
  </r>
  <r>
    <s v="CHIHUAHUA"/>
    <s v="08ECB0004F"/>
    <s v="COLEGIO DE BACHILLERES PLANTEL 4"/>
    <n v="1"/>
    <x v="8"/>
    <x v="0"/>
    <x v="2"/>
    <x v="0"/>
    <n v="200"/>
    <n v="276"/>
    <n v="476"/>
    <n v="200"/>
    <n v="276"/>
    <n v="476"/>
    <n v="9"/>
    <n v="196"/>
    <n v="227"/>
    <n v="423"/>
    <n v="8"/>
    <n v="155"/>
    <n v="247"/>
    <n v="402"/>
    <n v="8"/>
    <n v="0"/>
    <n v="0"/>
    <n v="0"/>
    <n v="0"/>
    <n v="0"/>
    <n v="0"/>
    <n v="0"/>
    <n v="0"/>
    <n v="551"/>
    <n v="750"/>
    <n v="1301"/>
    <n v="25"/>
    <n v="167"/>
    <n v="239"/>
    <n v="406"/>
    <n v="0"/>
    <n v="0"/>
    <n v="0"/>
    <n v="33"/>
    <n v="51"/>
    <n v="84"/>
  </r>
  <r>
    <s v="CHIHUAHUA"/>
    <s v="08ECB0004F"/>
    <s v="COLEGIO DE BACHILLERES PLANTEL 4"/>
    <n v="2"/>
    <x v="8"/>
    <x v="0"/>
    <x v="2"/>
    <x v="0"/>
    <n v="226"/>
    <n v="300"/>
    <n v="526"/>
    <n v="226"/>
    <n v="300"/>
    <n v="526"/>
    <n v="11"/>
    <n v="173"/>
    <n v="226"/>
    <n v="399"/>
    <n v="8"/>
    <n v="108"/>
    <n v="136"/>
    <n v="244"/>
    <n v="6"/>
    <n v="0"/>
    <n v="0"/>
    <n v="0"/>
    <n v="0"/>
    <n v="0"/>
    <n v="0"/>
    <n v="0"/>
    <n v="0"/>
    <n v="507"/>
    <n v="662"/>
    <n v="1169"/>
    <n v="25"/>
    <n v="101"/>
    <n v="134"/>
    <n v="235"/>
    <n v="0"/>
    <n v="0"/>
    <n v="0"/>
    <n v="25"/>
    <n v="35"/>
    <n v="60"/>
  </r>
  <r>
    <s v="CHIHUAHUA"/>
    <s v="08ECB0009A"/>
    <s v="COLEGIO DE BACHILLERES PLANTEL 8"/>
    <n v="1"/>
    <x v="8"/>
    <x v="0"/>
    <x v="2"/>
    <x v="0"/>
    <n v="261"/>
    <n v="313"/>
    <n v="574"/>
    <n v="261"/>
    <n v="313"/>
    <n v="574"/>
    <n v="11"/>
    <n v="208"/>
    <n v="345"/>
    <n v="553"/>
    <n v="10"/>
    <n v="179"/>
    <n v="305"/>
    <n v="484"/>
    <n v="9"/>
    <n v="0"/>
    <n v="0"/>
    <n v="0"/>
    <n v="0"/>
    <n v="0"/>
    <n v="0"/>
    <n v="0"/>
    <n v="0"/>
    <n v="648"/>
    <n v="963"/>
    <n v="1611"/>
    <n v="30"/>
    <n v="167"/>
    <n v="251"/>
    <n v="418"/>
    <n v="0"/>
    <n v="0"/>
    <n v="0"/>
    <n v="8"/>
    <n v="37"/>
    <n v="45"/>
  </r>
  <r>
    <s v="CHIHUAHUA"/>
    <s v="08ECB0009A"/>
    <s v="COLEGIO DE BACHILLERES PLANTEL 8"/>
    <n v="2"/>
    <x v="8"/>
    <x v="0"/>
    <x v="2"/>
    <x v="0"/>
    <n v="250"/>
    <n v="376"/>
    <n v="626"/>
    <n v="250"/>
    <n v="376"/>
    <n v="626"/>
    <n v="11"/>
    <n v="227"/>
    <n v="306"/>
    <n v="533"/>
    <n v="10"/>
    <n v="150"/>
    <n v="230"/>
    <n v="380"/>
    <n v="8"/>
    <n v="0"/>
    <n v="0"/>
    <n v="0"/>
    <n v="0"/>
    <n v="0"/>
    <n v="0"/>
    <n v="0"/>
    <n v="0"/>
    <n v="627"/>
    <n v="912"/>
    <n v="1539"/>
    <n v="29"/>
    <n v="96"/>
    <n v="175"/>
    <n v="271"/>
    <n v="0"/>
    <n v="0"/>
    <n v="0"/>
    <n v="19"/>
    <n v="27"/>
    <n v="46"/>
  </r>
  <r>
    <s v="CHIHUAHUA"/>
    <s v="08ECB0012O"/>
    <s v="COLEGIO DE BACHILLERES PLANTEL 10"/>
    <n v="1"/>
    <x v="8"/>
    <x v="0"/>
    <x v="2"/>
    <x v="0"/>
    <n v="265"/>
    <n v="310"/>
    <n v="575"/>
    <n v="265"/>
    <n v="310"/>
    <n v="575"/>
    <n v="11"/>
    <n v="243"/>
    <n v="343"/>
    <n v="586"/>
    <n v="10"/>
    <n v="212"/>
    <n v="303"/>
    <n v="515"/>
    <n v="9"/>
    <n v="0"/>
    <n v="0"/>
    <n v="0"/>
    <n v="0"/>
    <n v="0"/>
    <n v="0"/>
    <n v="0"/>
    <n v="0"/>
    <n v="720"/>
    <n v="956"/>
    <n v="1676"/>
    <n v="30"/>
    <n v="172"/>
    <n v="266"/>
    <n v="438"/>
    <n v="0"/>
    <n v="0"/>
    <n v="0"/>
    <n v="10"/>
    <n v="41"/>
    <n v="51"/>
  </r>
  <r>
    <s v="CHIHUAHUA"/>
    <s v="08ECB0012O"/>
    <s v="COLEGIO DE BACHILLERES PLANTEL 10"/>
    <n v="2"/>
    <x v="8"/>
    <x v="0"/>
    <x v="2"/>
    <x v="0"/>
    <n v="250"/>
    <n v="322"/>
    <n v="572"/>
    <n v="250"/>
    <n v="322"/>
    <n v="572"/>
    <n v="11"/>
    <n v="224"/>
    <n v="339"/>
    <n v="563"/>
    <n v="10"/>
    <n v="194"/>
    <n v="273"/>
    <n v="467"/>
    <n v="9"/>
    <n v="0"/>
    <n v="0"/>
    <n v="0"/>
    <n v="0"/>
    <n v="0"/>
    <n v="0"/>
    <n v="0"/>
    <n v="0"/>
    <n v="668"/>
    <n v="934"/>
    <n v="1602"/>
    <n v="30"/>
    <n v="142"/>
    <n v="208"/>
    <n v="350"/>
    <n v="0"/>
    <n v="0"/>
    <n v="0"/>
    <n v="19"/>
    <n v="18"/>
    <n v="37"/>
  </r>
  <r>
    <s v="CHIHUAHUA"/>
    <s v="08EMS0027X"/>
    <s v="CECYTECH EMSAD 27 TORIBIO ORTEGA"/>
    <n v="1"/>
    <x v="0"/>
    <x v="0"/>
    <x v="2"/>
    <x v="0"/>
    <n v="82"/>
    <n v="71"/>
    <n v="153"/>
    <n v="82"/>
    <n v="71"/>
    <n v="153"/>
    <n v="4"/>
    <n v="49"/>
    <n v="55"/>
    <n v="104"/>
    <n v="4"/>
    <n v="25"/>
    <n v="25"/>
    <n v="50"/>
    <n v="2"/>
    <n v="0"/>
    <n v="0"/>
    <n v="0"/>
    <n v="0"/>
    <n v="0"/>
    <n v="0"/>
    <n v="0"/>
    <n v="0"/>
    <n v="156"/>
    <n v="151"/>
    <n v="307"/>
    <n v="10"/>
    <n v="0"/>
    <n v="0"/>
    <n v="0"/>
    <n v="0"/>
    <n v="0"/>
    <n v="0"/>
    <n v="3"/>
    <n v="10"/>
    <n v="13"/>
  </r>
  <r>
    <s v="CHIHUAHUA"/>
    <s v="08ETH0022F"/>
    <s v="TELEBACHILLERATO 8613 &quot;TEOFILO BORUNDA ORTIZ&quot;"/>
    <n v="1"/>
    <x v="7"/>
    <x v="0"/>
    <x v="2"/>
    <x v="0"/>
    <n v="5"/>
    <n v="5"/>
    <n v="10"/>
    <n v="6"/>
    <n v="6"/>
    <n v="12"/>
    <n v="1"/>
    <n v="7"/>
    <n v="8"/>
    <n v="15"/>
    <n v="1"/>
    <n v="4"/>
    <n v="13"/>
    <n v="17"/>
    <n v="1"/>
    <n v="0"/>
    <n v="0"/>
    <n v="0"/>
    <n v="0"/>
    <n v="0"/>
    <n v="0"/>
    <n v="0"/>
    <n v="0"/>
    <n v="17"/>
    <n v="27"/>
    <n v="44"/>
    <n v="3"/>
    <n v="0"/>
    <n v="0"/>
    <n v="0"/>
    <n v="0"/>
    <n v="0"/>
    <n v="0"/>
    <n v="0"/>
    <n v="1"/>
    <n v="1"/>
  </r>
  <r>
    <s v="CHIHUAHUA"/>
    <s v="08ETH0046P"/>
    <s v="TELEBACHILLERATO 8651 &quot;LEON BARRI PAREDES&quot;"/>
    <n v="1"/>
    <x v="7"/>
    <x v="0"/>
    <x v="2"/>
    <x v="0"/>
    <n v="22"/>
    <n v="14"/>
    <n v="36"/>
    <n v="22"/>
    <n v="14"/>
    <n v="36"/>
    <n v="2"/>
    <n v="12"/>
    <n v="17"/>
    <n v="29"/>
    <n v="1"/>
    <n v="12"/>
    <n v="14"/>
    <n v="26"/>
    <n v="1"/>
    <n v="0"/>
    <n v="0"/>
    <n v="0"/>
    <n v="0"/>
    <n v="0"/>
    <n v="0"/>
    <n v="0"/>
    <n v="0"/>
    <n v="46"/>
    <n v="45"/>
    <n v="91"/>
    <n v="4"/>
    <n v="7"/>
    <n v="10"/>
    <n v="17"/>
    <n v="0"/>
    <n v="0"/>
    <n v="0"/>
    <n v="3"/>
    <n v="5"/>
    <n v="8"/>
  </r>
  <r>
    <s v="CHIHUAHUA"/>
    <s v="08ETH0047O"/>
    <s v="TELEBACHILLERATO 8652 &quot;LAZARO CARDENAS DEL RIO&quot;"/>
    <n v="1"/>
    <x v="7"/>
    <x v="0"/>
    <x v="2"/>
    <x v="0"/>
    <n v="30"/>
    <n v="41"/>
    <n v="71"/>
    <n v="30"/>
    <n v="41"/>
    <n v="71"/>
    <n v="2"/>
    <n v="21"/>
    <n v="23"/>
    <n v="44"/>
    <n v="2"/>
    <n v="8"/>
    <n v="13"/>
    <n v="21"/>
    <n v="1"/>
    <n v="0"/>
    <n v="0"/>
    <n v="0"/>
    <n v="0"/>
    <n v="0"/>
    <n v="0"/>
    <n v="0"/>
    <n v="0"/>
    <n v="59"/>
    <n v="77"/>
    <n v="136"/>
    <n v="5"/>
    <n v="9"/>
    <n v="12"/>
    <n v="21"/>
    <n v="0"/>
    <n v="0"/>
    <n v="0"/>
    <n v="4"/>
    <n v="2"/>
    <n v="6"/>
  </r>
  <r>
    <s v="CHIHUAHUA"/>
    <s v="08ETH0073M"/>
    <s v="TELEBACHILLERATO 8681 &quot;PLUTARCO ELIAS CALLES&quot;"/>
    <n v="1"/>
    <x v="7"/>
    <x v="0"/>
    <x v="2"/>
    <x v="0"/>
    <n v="21"/>
    <n v="14"/>
    <n v="35"/>
    <n v="21"/>
    <n v="14"/>
    <n v="35"/>
    <n v="2"/>
    <n v="18"/>
    <n v="15"/>
    <n v="33"/>
    <n v="2"/>
    <n v="9"/>
    <n v="10"/>
    <n v="19"/>
    <n v="1"/>
    <n v="0"/>
    <n v="0"/>
    <n v="0"/>
    <n v="0"/>
    <n v="0"/>
    <n v="0"/>
    <n v="0"/>
    <n v="0"/>
    <n v="48"/>
    <n v="39"/>
    <n v="87"/>
    <n v="5"/>
    <n v="0"/>
    <n v="0"/>
    <n v="0"/>
    <n v="0"/>
    <n v="0"/>
    <n v="0"/>
    <n v="4"/>
    <n v="1"/>
    <n v="5"/>
  </r>
  <r>
    <s v="CHIHUAHUA"/>
    <s v="08ETH0094Z"/>
    <s v="TELEBACHILLERATO 86104 &quot;MARTIN LOPEZ&quot;"/>
    <n v="1"/>
    <x v="7"/>
    <x v="0"/>
    <x v="2"/>
    <x v="0"/>
    <n v="15"/>
    <n v="13"/>
    <n v="28"/>
    <n v="15"/>
    <n v="13"/>
    <n v="28"/>
    <n v="1"/>
    <n v="6"/>
    <n v="10"/>
    <n v="16"/>
    <n v="1"/>
    <n v="0"/>
    <n v="12"/>
    <n v="12"/>
    <n v="1"/>
    <n v="0"/>
    <n v="0"/>
    <n v="0"/>
    <n v="0"/>
    <n v="0"/>
    <n v="0"/>
    <n v="0"/>
    <n v="0"/>
    <n v="21"/>
    <n v="35"/>
    <n v="56"/>
    <n v="3"/>
    <n v="9"/>
    <n v="10"/>
    <n v="19"/>
    <n v="0"/>
    <n v="0"/>
    <n v="0"/>
    <n v="1"/>
    <n v="0"/>
    <n v="1"/>
  </r>
  <r>
    <s v="CHIHUAHUA"/>
    <s v="08PBH0010R"/>
    <s v="INST TECNOL EST SUP DE MONTERREY"/>
    <n v="4"/>
    <x v="9"/>
    <x v="2"/>
    <x v="2"/>
    <x v="0"/>
    <n v="159"/>
    <n v="138"/>
    <n v="297"/>
    <n v="163"/>
    <n v="138"/>
    <n v="301"/>
    <n v="11"/>
    <n v="145"/>
    <n v="154"/>
    <n v="299"/>
    <n v="11"/>
    <n v="163"/>
    <n v="147"/>
    <n v="310"/>
    <n v="10"/>
    <n v="0"/>
    <n v="0"/>
    <n v="0"/>
    <n v="0"/>
    <n v="0"/>
    <n v="0"/>
    <n v="0"/>
    <n v="0"/>
    <n v="471"/>
    <n v="439"/>
    <n v="910"/>
    <n v="32"/>
    <n v="124"/>
    <n v="149"/>
    <n v="273"/>
    <n v="0"/>
    <n v="0"/>
    <n v="0"/>
    <n v="37"/>
    <n v="70"/>
    <n v="107"/>
  </r>
  <r>
    <s v="CHIHUAHUA"/>
    <s v="08PBH0026S"/>
    <s v="BACHILLERATO EDUCACIONAL AMERICA"/>
    <n v="1"/>
    <x v="3"/>
    <x v="2"/>
    <x v="2"/>
    <x v="0"/>
    <n v="12"/>
    <n v="13"/>
    <n v="25"/>
    <n v="12"/>
    <n v="13"/>
    <n v="25"/>
    <n v="1"/>
    <n v="7"/>
    <n v="16"/>
    <n v="23"/>
    <n v="1"/>
    <n v="8"/>
    <n v="6"/>
    <n v="14"/>
    <n v="1"/>
    <n v="0"/>
    <n v="0"/>
    <n v="0"/>
    <n v="0"/>
    <n v="0"/>
    <n v="0"/>
    <n v="0"/>
    <n v="0"/>
    <n v="27"/>
    <n v="35"/>
    <n v="62"/>
    <n v="3"/>
    <n v="4"/>
    <n v="10"/>
    <n v="14"/>
    <n v="0"/>
    <n v="0"/>
    <n v="0"/>
    <n v="2"/>
    <n v="8"/>
    <n v="10"/>
  </r>
  <r>
    <s v="CHIHUAHUA"/>
    <s v="08PBH0037Y"/>
    <s v="ESC PREPARATORIA NUM. 4 UACH"/>
    <n v="1"/>
    <x v="5"/>
    <x v="2"/>
    <x v="2"/>
    <x v="0"/>
    <n v="3"/>
    <n v="0"/>
    <n v="3"/>
    <n v="3"/>
    <n v="0"/>
    <n v="3"/>
    <n v="1"/>
    <n v="3"/>
    <n v="1"/>
    <n v="4"/>
    <n v="2"/>
    <n v="3"/>
    <n v="1"/>
    <n v="4"/>
    <n v="1"/>
    <n v="0"/>
    <n v="0"/>
    <n v="0"/>
    <n v="0"/>
    <n v="0"/>
    <n v="0"/>
    <n v="0"/>
    <n v="0"/>
    <n v="9"/>
    <n v="2"/>
    <n v="11"/>
    <n v="4"/>
    <n v="3"/>
    <n v="2"/>
    <n v="5"/>
    <n v="0"/>
    <n v="0"/>
    <n v="0"/>
    <n v="2"/>
    <n v="6"/>
    <n v="8"/>
  </r>
  <r>
    <s v="CHIHUAHUA"/>
    <s v="08PBH0161X"/>
    <s v="COLEGIO PREUNIVERSITARIO DE CHIHUAHUA A.C. UACH"/>
    <n v="1"/>
    <x v="5"/>
    <x v="2"/>
    <x v="2"/>
    <x v="0"/>
    <n v="37"/>
    <n v="41"/>
    <n v="78"/>
    <n v="51"/>
    <n v="52"/>
    <n v="103"/>
    <n v="4"/>
    <n v="33"/>
    <n v="50"/>
    <n v="83"/>
    <n v="3"/>
    <n v="23"/>
    <n v="26"/>
    <n v="49"/>
    <n v="2"/>
    <n v="0"/>
    <n v="0"/>
    <n v="0"/>
    <n v="0"/>
    <n v="0"/>
    <n v="0"/>
    <n v="0"/>
    <n v="0"/>
    <n v="107"/>
    <n v="128"/>
    <n v="235"/>
    <n v="9"/>
    <n v="21"/>
    <n v="31"/>
    <n v="52"/>
    <n v="0"/>
    <n v="0"/>
    <n v="0"/>
    <n v="9"/>
    <n v="14"/>
    <n v="23"/>
  </r>
  <r>
    <s v="CHIHUAHUA"/>
    <s v="08PBH0166S"/>
    <s v="PREPARATORIA ANGEL TRIAS"/>
    <n v="1"/>
    <x v="3"/>
    <x v="2"/>
    <x v="2"/>
    <x v="0"/>
    <n v="0"/>
    <n v="0"/>
    <n v="0"/>
    <n v="6"/>
    <n v="4"/>
    <n v="10"/>
    <n v="1"/>
    <n v="9"/>
    <n v="7"/>
    <n v="16"/>
    <n v="2"/>
    <n v="15"/>
    <n v="13"/>
    <n v="28"/>
    <n v="2"/>
    <n v="0"/>
    <n v="0"/>
    <n v="0"/>
    <n v="0"/>
    <n v="0"/>
    <n v="0"/>
    <n v="0"/>
    <n v="0"/>
    <n v="30"/>
    <n v="24"/>
    <n v="54"/>
    <n v="5"/>
    <n v="11"/>
    <n v="15"/>
    <n v="26"/>
    <n v="0"/>
    <n v="0"/>
    <n v="0"/>
    <n v="4"/>
    <n v="5"/>
    <n v="9"/>
  </r>
  <r>
    <s v="CHIHUAHUA"/>
    <s v="08PBH0167R"/>
    <s v="ESCUELA PREPARATORIA NUM. 5 A.C. UACH"/>
    <n v="1"/>
    <x v="5"/>
    <x v="2"/>
    <x v="2"/>
    <x v="0"/>
    <n v="6"/>
    <n v="8"/>
    <n v="14"/>
    <n v="9"/>
    <n v="9"/>
    <n v="18"/>
    <n v="2"/>
    <n v="9"/>
    <n v="7"/>
    <n v="16"/>
    <n v="2"/>
    <n v="8"/>
    <n v="8"/>
    <n v="16"/>
    <n v="2"/>
    <n v="0"/>
    <n v="0"/>
    <n v="0"/>
    <n v="0"/>
    <n v="0"/>
    <n v="0"/>
    <n v="0"/>
    <n v="0"/>
    <n v="26"/>
    <n v="24"/>
    <n v="50"/>
    <n v="6"/>
    <n v="18"/>
    <n v="9"/>
    <n v="27"/>
    <n v="0"/>
    <n v="0"/>
    <n v="0"/>
    <n v="3"/>
    <n v="7"/>
    <n v="10"/>
  </r>
  <r>
    <s v="CHIHUAHUA"/>
    <s v="08PBH0178X"/>
    <s v="INSTITUTO TECNOLOGICO DE CONTABILIDAD, MERCADOTECNIA Y ADMINISTRACION"/>
    <n v="1"/>
    <x v="3"/>
    <x v="2"/>
    <x v="2"/>
    <x v="0"/>
    <n v="5"/>
    <n v="7"/>
    <n v="12"/>
    <n v="7"/>
    <n v="8"/>
    <n v="15"/>
    <n v="2"/>
    <n v="4"/>
    <n v="7"/>
    <n v="11"/>
    <n v="2"/>
    <n v="9"/>
    <n v="16"/>
    <n v="25"/>
    <n v="2"/>
    <n v="0"/>
    <n v="0"/>
    <n v="0"/>
    <n v="0"/>
    <n v="0"/>
    <n v="0"/>
    <n v="0"/>
    <n v="0"/>
    <n v="20"/>
    <n v="31"/>
    <n v="51"/>
    <n v="6"/>
    <n v="6"/>
    <n v="3"/>
    <n v="9"/>
    <n v="0"/>
    <n v="0"/>
    <n v="0"/>
    <n v="2"/>
    <n v="8"/>
    <n v="10"/>
  </r>
  <r>
    <s v="CHIHUAHUA"/>
    <s v="08PBH0182J"/>
    <s v="ESCUELA PREPARATORIA IGNACIO ALLENDE A.C. UACH"/>
    <n v="3"/>
    <x v="5"/>
    <x v="2"/>
    <x v="2"/>
    <x v="0"/>
    <n v="1"/>
    <n v="3"/>
    <n v="4"/>
    <n v="2"/>
    <n v="5"/>
    <n v="7"/>
    <n v="2"/>
    <n v="6"/>
    <n v="5"/>
    <n v="11"/>
    <n v="2"/>
    <n v="6"/>
    <n v="0"/>
    <n v="6"/>
    <n v="2"/>
    <n v="0"/>
    <n v="0"/>
    <n v="0"/>
    <n v="0"/>
    <n v="0"/>
    <n v="0"/>
    <n v="0"/>
    <n v="0"/>
    <n v="14"/>
    <n v="10"/>
    <n v="24"/>
    <n v="6"/>
    <n v="3"/>
    <n v="0"/>
    <n v="3"/>
    <n v="0"/>
    <n v="0"/>
    <n v="0"/>
    <n v="4"/>
    <n v="6"/>
    <n v="10"/>
  </r>
  <r>
    <s v="CHIHUAHUA"/>
    <s v="08PBH0184H"/>
    <s v="INSTITUTO LA SALLE DE CHIHUAHUA"/>
    <n v="1"/>
    <x v="3"/>
    <x v="2"/>
    <x v="2"/>
    <x v="0"/>
    <n v="105"/>
    <n v="96"/>
    <n v="201"/>
    <n v="105"/>
    <n v="96"/>
    <n v="201"/>
    <n v="5"/>
    <n v="91"/>
    <n v="107"/>
    <n v="198"/>
    <n v="5"/>
    <n v="86"/>
    <n v="122"/>
    <n v="208"/>
    <n v="5"/>
    <n v="0"/>
    <n v="0"/>
    <n v="0"/>
    <n v="0"/>
    <n v="0"/>
    <n v="0"/>
    <n v="0"/>
    <n v="0"/>
    <n v="282"/>
    <n v="325"/>
    <n v="607"/>
    <n v="15"/>
    <n v="78"/>
    <n v="92"/>
    <n v="170"/>
    <n v="0"/>
    <n v="0"/>
    <n v="0"/>
    <n v="8"/>
    <n v="16"/>
    <n v="24"/>
  </r>
  <r>
    <s v="CHIHUAHUA"/>
    <s v="08PBH0185G"/>
    <s v="PREPARATORIA IGNACIO ALLENDE"/>
    <n v="1"/>
    <x v="3"/>
    <x v="2"/>
    <x v="2"/>
    <x v="0"/>
    <n v="27"/>
    <n v="36"/>
    <n v="63"/>
    <n v="47"/>
    <n v="52"/>
    <n v="99"/>
    <n v="3"/>
    <n v="33"/>
    <n v="49"/>
    <n v="82"/>
    <n v="3"/>
    <n v="27"/>
    <n v="27"/>
    <n v="54"/>
    <n v="2"/>
    <n v="0"/>
    <n v="0"/>
    <n v="0"/>
    <n v="0"/>
    <n v="0"/>
    <n v="0"/>
    <n v="0"/>
    <n v="0"/>
    <n v="107"/>
    <n v="128"/>
    <n v="235"/>
    <n v="8"/>
    <n v="22"/>
    <n v="18"/>
    <n v="40"/>
    <n v="0"/>
    <n v="0"/>
    <n v="0"/>
    <n v="4"/>
    <n v="6"/>
    <n v="10"/>
  </r>
  <r>
    <s v="CHIHUAHUA"/>
    <s v="08PBH0203F"/>
    <s v="PREPARATORIA REGIONAL DEL NORTE"/>
    <n v="1"/>
    <x v="3"/>
    <x v="2"/>
    <x v="2"/>
    <x v="0"/>
    <n v="13"/>
    <n v="9"/>
    <n v="22"/>
    <n v="13"/>
    <n v="9"/>
    <n v="22"/>
    <n v="1"/>
    <n v="20"/>
    <n v="6"/>
    <n v="26"/>
    <n v="1"/>
    <n v="5"/>
    <n v="15"/>
    <n v="20"/>
    <n v="1"/>
    <n v="0"/>
    <n v="0"/>
    <n v="0"/>
    <n v="0"/>
    <n v="0"/>
    <n v="0"/>
    <n v="0"/>
    <n v="0"/>
    <n v="38"/>
    <n v="30"/>
    <n v="68"/>
    <n v="3"/>
    <n v="14"/>
    <n v="5"/>
    <n v="19"/>
    <n v="0"/>
    <n v="0"/>
    <n v="0"/>
    <n v="5"/>
    <n v="6"/>
    <n v="11"/>
  </r>
  <r>
    <s v="CHIHUAHUA"/>
    <s v="08PBH0204E"/>
    <s v="CENTRO DE ESTUDIOS DE BACHILLERATO"/>
    <n v="1"/>
    <x v="3"/>
    <x v="2"/>
    <x v="2"/>
    <x v="0"/>
    <n v="11"/>
    <n v="14"/>
    <n v="25"/>
    <n v="18"/>
    <n v="18"/>
    <n v="36"/>
    <n v="2"/>
    <n v="12"/>
    <n v="7"/>
    <n v="19"/>
    <n v="2"/>
    <n v="10"/>
    <n v="7"/>
    <n v="17"/>
    <n v="2"/>
    <n v="0"/>
    <n v="0"/>
    <n v="0"/>
    <n v="0"/>
    <n v="0"/>
    <n v="0"/>
    <n v="0"/>
    <n v="0"/>
    <n v="40"/>
    <n v="32"/>
    <n v="72"/>
    <n v="6"/>
    <n v="7"/>
    <n v="3"/>
    <n v="10"/>
    <n v="0"/>
    <n v="0"/>
    <n v="0"/>
    <n v="6"/>
    <n v="3"/>
    <n v="9"/>
  </r>
  <r>
    <s v="CHIHUAHUA"/>
    <s v="08PBH0206C"/>
    <s v="BACHILLERATO MANUEL BERNARDO AGUIRRE"/>
    <n v="2"/>
    <x v="3"/>
    <x v="2"/>
    <x v="2"/>
    <x v="0"/>
    <n v="3"/>
    <n v="2"/>
    <n v="5"/>
    <n v="3"/>
    <n v="3"/>
    <n v="6"/>
    <n v="1"/>
    <n v="1"/>
    <n v="0"/>
    <n v="1"/>
    <n v="1"/>
    <n v="5"/>
    <n v="2"/>
    <n v="7"/>
    <n v="1"/>
    <n v="0"/>
    <n v="0"/>
    <n v="0"/>
    <n v="0"/>
    <n v="0"/>
    <n v="0"/>
    <n v="0"/>
    <n v="0"/>
    <n v="9"/>
    <n v="5"/>
    <n v="14"/>
    <n v="3"/>
    <n v="2"/>
    <n v="1"/>
    <n v="3"/>
    <n v="0"/>
    <n v="0"/>
    <n v="0"/>
    <n v="2"/>
    <n v="1"/>
    <n v="3"/>
  </r>
  <r>
    <s v="CHIHUAHUA"/>
    <s v="08PBH0209Z"/>
    <s v="PREPARATORIA COLEGIO PALMORE"/>
    <n v="1"/>
    <x v="3"/>
    <x v="2"/>
    <x v="2"/>
    <x v="0"/>
    <n v="14"/>
    <n v="14"/>
    <n v="28"/>
    <n v="16"/>
    <n v="19"/>
    <n v="35"/>
    <n v="2"/>
    <n v="17"/>
    <n v="18"/>
    <n v="35"/>
    <n v="2"/>
    <n v="18"/>
    <n v="15"/>
    <n v="33"/>
    <n v="2"/>
    <n v="0"/>
    <n v="0"/>
    <n v="0"/>
    <n v="0"/>
    <n v="0"/>
    <n v="0"/>
    <n v="0"/>
    <n v="0"/>
    <n v="51"/>
    <n v="52"/>
    <n v="103"/>
    <n v="6"/>
    <n v="5"/>
    <n v="7"/>
    <n v="12"/>
    <n v="0"/>
    <n v="0"/>
    <n v="0"/>
    <n v="5"/>
    <n v="11"/>
    <n v="16"/>
  </r>
  <r>
    <s v="CHIHUAHUA"/>
    <s v="08PBH0219G"/>
    <s v="INSTITUTO SUPERIOR DE ESTUDIOS ADMINISTRATIVOS"/>
    <n v="1"/>
    <x v="3"/>
    <x v="2"/>
    <x v="2"/>
    <x v="0"/>
    <n v="9"/>
    <n v="8"/>
    <n v="17"/>
    <n v="9"/>
    <n v="8"/>
    <n v="17"/>
    <n v="1"/>
    <n v="9"/>
    <n v="12"/>
    <n v="21"/>
    <n v="2"/>
    <n v="16"/>
    <n v="13"/>
    <n v="29"/>
    <n v="2"/>
    <n v="0"/>
    <n v="0"/>
    <n v="0"/>
    <n v="0"/>
    <n v="0"/>
    <n v="0"/>
    <n v="0"/>
    <n v="0"/>
    <n v="34"/>
    <n v="33"/>
    <n v="67"/>
    <n v="5"/>
    <n v="8"/>
    <n v="2"/>
    <n v="10"/>
    <n v="0"/>
    <n v="0"/>
    <n v="0"/>
    <n v="4"/>
    <n v="3"/>
    <n v="7"/>
  </r>
  <r>
    <s v="CHIHUAHUA"/>
    <s v="08PBH0220W"/>
    <s v="PREPARATORIA NUEVA VIZCAYA"/>
    <n v="1"/>
    <x v="3"/>
    <x v="2"/>
    <x v="2"/>
    <x v="0"/>
    <n v="0"/>
    <n v="0"/>
    <n v="0"/>
    <n v="0"/>
    <n v="0"/>
    <n v="0"/>
    <n v="0"/>
    <n v="0"/>
    <n v="0"/>
    <n v="0"/>
    <n v="0"/>
    <n v="5"/>
    <n v="6"/>
    <n v="11"/>
    <n v="2"/>
    <n v="0"/>
    <n v="0"/>
    <n v="0"/>
    <n v="0"/>
    <n v="0"/>
    <n v="0"/>
    <n v="0"/>
    <n v="0"/>
    <n v="5"/>
    <n v="6"/>
    <n v="11"/>
    <n v="2"/>
    <n v="6"/>
    <n v="10"/>
    <n v="16"/>
    <n v="0"/>
    <n v="0"/>
    <n v="0"/>
    <n v="2"/>
    <n v="5"/>
    <n v="7"/>
  </r>
  <r>
    <s v="CHIHUAHUA"/>
    <s v="08PBH0221V"/>
    <s v="CENTRO EDUCATIVO VALLADOLID"/>
    <n v="1"/>
    <x v="3"/>
    <x v="2"/>
    <x v="2"/>
    <x v="0"/>
    <n v="29"/>
    <n v="31"/>
    <n v="60"/>
    <n v="29"/>
    <n v="31"/>
    <n v="60"/>
    <n v="2"/>
    <n v="49"/>
    <n v="35"/>
    <n v="84"/>
    <n v="3"/>
    <n v="51"/>
    <n v="43"/>
    <n v="94"/>
    <n v="3"/>
    <n v="0"/>
    <n v="0"/>
    <n v="0"/>
    <n v="0"/>
    <n v="0"/>
    <n v="0"/>
    <n v="0"/>
    <n v="0"/>
    <n v="129"/>
    <n v="109"/>
    <n v="238"/>
    <n v="8"/>
    <n v="19"/>
    <n v="17"/>
    <n v="36"/>
    <n v="0"/>
    <n v="0"/>
    <n v="0"/>
    <n v="3"/>
    <n v="9"/>
    <n v="12"/>
  </r>
  <r>
    <s v="CHIHUAHUA"/>
    <s v="08PBH0231B"/>
    <s v="CENTRO DE BACHILLERATO BENJAMIN FRANKLIN"/>
    <n v="1"/>
    <x v="3"/>
    <x v="2"/>
    <x v="2"/>
    <x v="0"/>
    <n v="3"/>
    <n v="2"/>
    <n v="5"/>
    <n v="3"/>
    <n v="2"/>
    <n v="5"/>
    <n v="1"/>
    <n v="7"/>
    <n v="4"/>
    <n v="11"/>
    <n v="1"/>
    <n v="0"/>
    <n v="0"/>
    <n v="0"/>
    <n v="0"/>
    <n v="0"/>
    <n v="0"/>
    <n v="0"/>
    <n v="0"/>
    <n v="0"/>
    <n v="0"/>
    <n v="0"/>
    <n v="0"/>
    <n v="10"/>
    <n v="6"/>
    <n v="16"/>
    <n v="2"/>
    <n v="10"/>
    <n v="10"/>
    <n v="20"/>
    <n v="0"/>
    <n v="0"/>
    <n v="0"/>
    <n v="6"/>
    <n v="2"/>
    <n v="8"/>
  </r>
  <r>
    <s v="CHIHUAHUA"/>
    <s v="08PBH0231B"/>
    <s v="CENTRO DE BACHILLERATO BENJAMIN FRANKLIN"/>
    <n v="3"/>
    <x v="3"/>
    <x v="2"/>
    <x v="2"/>
    <x v="0"/>
    <n v="5"/>
    <n v="8"/>
    <n v="13"/>
    <n v="9"/>
    <n v="14"/>
    <n v="23"/>
    <n v="2"/>
    <n v="8"/>
    <n v="11"/>
    <n v="19"/>
    <n v="3"/>
    <n v="0"/>
    <n v="0"/>
    <n v="0"/>
    <n v="0"/>
    <n v="0"/>
    <n v="0"/>
    <n v="0"/>
    <n v="0"/>
    <n v="0"/>
    <n v="0"/>
    <n v="0"/>
    <n v="0"/>
    <n v="17"/>
    <n v="25"/>
    <n v="42"/>
    <n v="5"/>
    <n v="7"/>
    <n v="8"/>
    <n v="15"/>
    <n v="0"/>
    <n v="0"/>
    <n v="0"/>
    <n v="6"/>
    <n v="3"/>
    <n v="9"/>
  </r>
  <r>
    <s v="CHIHUAHUA"/>
    <s v="08PBH0233Z"/>
    <s v="CENTRO DE BACHILLERATO BENJAMIN FRANKLIN"/>
    <n v="1"/>
    <x v="3"/>
    <x v="2"/>
    <x v="2"/>
    <x v="0"/>
    <n v="8"/>
    <n v="9"/>
    <n v="17"/>
    <n v="8"/>
    <n v="9"/>
    <n v="17"/>
    <n v="1"/>
    <n v="11"/>
    <n v="11"/>
    <n v="22"/>
    <n v="1"/>
    <n v="10"/>
    <n v="6"/>
    <n v="16"/>
    <n v="1"/>
    <n v="0"/>
    <n v="0"/>
    <n v="0"/>
    <n v="0"/>
    <n v="0"/>
    <n v="0"/>
    <n v="0"/>
    <n v="0"/>
    <n v="29"/>
    <n v="26"/>
    <n v="55"/>
    <n v="3"/>
    <n v="7"/>
    <n v="8"/>
    <n v="15"/>
    <n v="0"/>
    <n v="0"/>
    <n v="0"/>
    <n v="7"/>
    <n v="3"/>
    <n v="10"/>
  </r>
  <r>
    <s v="CHIHUAHUA"/>
    <s v="08PBH0242H"/>
    <s v="BACHILLERATO CULTURAL VALLARTA"/>
    <n v="1"/>
    <x v="3"/>
    <x v="2"/>
    <x v="2"/>
    <x v="0"/>
    <n v="11"/>
    <n v="3"/>
    <n v="14"/>
    <n v="36"/>
    <n v="15"/>
    <n v="51"/>
    <n v="3"/>
    <n v="24"/>
    <n v="25"/>
    <n v="49"/>
    <n v="3"/>
    <n v="0"/>
    <n v="0"/>
    <n v="0"/>
    <n v="0"/>
    <n v="0"/>
    <n v="0"/>
    <n v="0"/>
    <n v="0"/>
    <n v="0"/>
    <n v="0"/>
    <n v="0"/>
    <n v="0"/>
    <n v="60"/>
    <n v="40"/>
    <n v="100"/>
    <n v="6"/>
    <n v="15"/>
    <n v="4"/>
    <n v="19"/>
    <n v="0"/>
    <n v="0"/>
    <n v="0"/>
    <n v="3"/>
    <n v="5"/>
    <n v="8"/>
  </r>
  <r>
    <s v="CHIHUAHUA"/>
    <s v="08PBH0246D"/>
    <s v="CENTRO DE BACHILLERATO FELIPE ANGELES"/>
    <n v="1"/>
    <x v="3"/>
    <x v="2"/>
    <x v="2"/>
    <x v="0"/>
    <n v="6"/>
    <n v="6"/>
    <n v="12"/>
    <n v="12"/>
    <n v="6"/>
    <n v="18"/>
    <n v="2"/>
    <n v="16"/>
    <n v="6"/>
    <n v="22"/>
    <n v="2"/>
    <n v="12"/>
    <n v="5"/>
    <n v="17"/>
    <n v="2"/>
    <n v="0"/>
    <n v="0"/>
    <n v="0"/>
    <n v="0"/>
    <n v="0"/>
    <n v="0"/>
    <n v="0"/>
    <n v="0"/>
    <n v="40"/>
    <n v="17"/>
    <n v="57"/>
    <n v="6"/>
    <n v="5"/>
    <n v="2"/>
    <n v="7"/>
    <n v="0"/>
    <n v="0"/>
    <n v="0"/>
    <n v="3"/>
    <n v="7"/>
    <n v="10"/>
  </r>
  <r>
    <s v="CHIHUAHUA"/>
    <s v="08PBH0261W"/>
    <s v="CENTRO DE BACHILLERATO IGNACIO ALLENDE"/>
    <n v="3"/>
    <x v="3"/>
    <x v="2"/>
    <x v="2"/>
    <x v="0"/>
    <n v="20"/>
    <n v="14"/>
    <n v="34"/>
    <n v="38"/>
    <n v="32"/>
    <n v="70"/>
    <n v="3"/>
    <n v="48"/>
    <n v="30"/>
    <n v="78"/>
    <n v="3"/>
    <n v="0"/>
    <n v="0"/>
    <n v="0"/>
    <n v="0"/>
    <n v="0"/>
    <n v="0"/>
    <n v="0"/>
    <n v="0"/>
    <n v="0"/>
    <n v="0"/>
    <n v="0"/>
    <n v="0"/>
    <n v="86"/>
    <n v="62"/>
    <n v="148"/>
    <n v="6"/>
    <n v="12"/>
    <n v="17"/>
    <n v="29"/>
    <n v="0"/>
    <n v="0"/>
    <n v="0"/>
    <n v="5"/>
    <n v="4"/>
    <n v="9"/>
  </r>
  <r>
    <s v="CHIHUAHUA"/>
    <s v="08PBH3361P"/>
    <s v="INSTITUTO EVEREST DE CHIHUAHUA"/>
    <n v="1"/>
    <x v="9"/>
    <x v="2"/>
    <x v="2"/>
    <x v="0"/>
    <n v="7"/>
    <n v="18"/>
    <n v="25"/>
    <n v="7"/>
    <n v="18"/>
    <n v="25"/>
    <n v="1"/>
    <n v="14"/>
    <n v="17"/>
    <n v="31"/>
    <n v="2"/>
    <n v="10"/>
    <n v="4"/>
    <n v="14"/>
    <n v="1"/>
    <n v="0"/>
    <n v="0"/>
    <n v="0"/>
    <n v="0"/>
    <n v="0"/>
    <n v="0"/>
    <n v="0"/>
    <n v="0"/>
    <n v="31"/>
    <n v="39"/>
    <n v="70"/>
    <n v="4"/>
    <n v="7"/>
    <n v="19"/>
    <n v="26"/>
    <n v="0"/>
    <n v="0"/>
    <n v="0"/>
    <n v="4"/>
    <n v="9"/>
    <n v="13"/>
  </r>
  <r>
    <s v="CHIHUAHUA"/>
    <s v="08PBH3365L"/>
    <s v="BACHILLERATO ALTAVISTA"/>
    <n v="1"/>
    <x v="3"/>
    <x v="2"/>
    <x v="2"/>
    <x v="0"/>
    <n v="7"/>
    <n v="6"/>
    <n v="13"/>
    <n v="16"/>
    <n v="9"/>
    <n v="25"/>
    <n v="2"/>
    <n v="22"/>
    <n v="16"/>
    <n v="38"/>
    <n v="2"/>
    <n v="24"/>
    <n v="11"/>
    <n v="35"/>
    <n v="2"/>
    <n v="0"/>
    <n v="0"/>
    <n v="0"/>
    <n v="0"/>
    <n v="0"/>
    <n v="0"/>
    <n v="0"/>
    <n v="0"/>
    <n v="62"/>
    <n v="36"/>
    <n v="98"/>
    <n v="6"/>
    <n v="10"/>
    <n v="9"/>
    <n v="19"/>
    <n v="0"/>
    <n v="0"/>
    <n v="0"/>
    <n v="2"/>
    <n v="6"/>
    <n v="8"/>
  </r>
  <r>
    <s v="CHIHUAHUA"/>
    <s v="08PBH3372V"/>
    <s v="CENTRO DE BACHILLERATO DEL NORTE"/>
    <n v="2"/>
    <x v="3"/>
    <x v="2"/>
    <x v="2"/>
    <x v="0"/>
    <n v="8"/>
    <n v="4"/>
    <n v="12"/>
    <n v="16"/>
    <n v="8"/>
    <n v="24"/>
    <n v="3"/>
    <n v="25"/>
    <n v="13"/>
    <n v="38"/>
    <n v="3"/>
    <n v="0"/>
    <n v="0"/>
    <n v="0"/>
    <n v="0"/>
    <n v="0"/>
    <n v="0"/>
    <n v="0"/>
    <n v="0"/>
    <n v="0"/>
    <n v="0"/>
    <n v="0"/>
    <n v="0"/>
    <n v="41"/>
    <n v="21"/>
    <n v="62"/>
    <n v="6"/>
    <n v="6"/>
    <n v="8"/>
    <n v="14"/>
    <n v="0"/>
    <n v="0"/>
    <n v="0"/>
    <n v="3"/>
    <n v="3"/>
    <n v="6"/>
  </r>
  <r>
    <s v="CHIHUAHUA"/>
    <s v="08PBH3375S"/>
    <s v="INSTITUTO DE BACHILLERATO DE EDUCACION INTERACTIVA"/>
    <n v="1"/>
    <x v="3"/>
    <x v="2"/>
    <x v="2"/>
    <x v="0"/>
    <n v="2"/>
    <n v="0"/>
    <n v="2"/>
    <n v="6"/>
    <n v="0"/>
    <n v="6"/>
    <n v="2"/>
    <n v="17"/>
    <n v="7"/>
    <n v="24"/>
    <n v="2"/>
    <n v="8"/>
    <n v="5"/>
    <n v="13"/>
    <n v="2"/>
    <n v="0"/>
    <n v="0"/>
    <n v="0"/>
    <n v="0"/>
    <n v="0"/>
    <n v="0"/>
    <n v="0"/>
    <n v="0"/>
    <n v="31"/>
    <n v="12"/>
    <n v="43"/>
    <n v="6"/>
    <n v="6"/>
    <n v="2"/>
    <n v="8"/>
    <n v="0"/>
    <n v="0"/>
    <n v="0"/>
    <n v="1"/>
    <n v="9"/>
    <n v="10"/>
  </r>
  <r>
    <s v="CHIHUAHUA"/>
    <s v="08PBH3389V"/>
    <s v="CENTRO DE BACHILLERATO DEL NORTE"/>
    <n v="1"/>
    <x v="3"/>
    <x v="2"/>
    <x v="2"/>
    <x v="0"/>
    <n v="4"/>
    <n v="2"/>
    <n v="6"/>
    <n v="10"/>
    <n v="7"/>
    <n v="17"/>
    <n v="1"/>
    <n v="10"/>
    <n v="12"/>
    <n v="22"/>
    <n v="1"/>
    <n v="7"/>
    <n v="10"/>
    <n v="17"/>
    <n v="1"/>
    <n v="0"/>
    <n v="0"/>
    <n v="0"/>
    <n v="0"/>
    <n v="0"/>
    <n v="0"/>
    <n v="0"/>
    <n v="0"/>
    <n v="27"/>
    <n v="29"/>
    <n v="56"/>
    <n v="3"/>
    <n v="9"/>
    <n v="6"/>
    <n v="15"/>
    <n v="0"/>
    <n v="0"/>
    <n v="0"/>
    <n v="4"/>
    <n v="3"/>
    <n v="7"/>
  </r>
  <r>
    <s v="CHIHUAHUA"/>
    <s v="08PBH3395F"/>
    <s v="COLEGIO ALBERT EINSTEIN"/>
    <n v="1"/>
    <x v="3"/>
    <x v="2"/>
    <x v="2"/>
    <x v="0"/>
    <n v="8"/>
    <n v="4"/>
    <n v="12"/>
    <n v="9"/>
    <n v="6"/>
    <n v="15"/>
    <n v="2"/>
    <n v="5"/>
    <n v="6"/>
    <n v="11"/>
    <n v="2"/>
    <n v="12"/>
    <n v="8"/>
    <n v="20"/>
    <n v="2"/>
    <n v="0"/>
    <n v="0"/>
    <n v="0"/>
    <n v="0"/>
    <n v="0"/>
    <n v="0"/>
    <n v="0"/>
    <n v="0"/>
    <n v="26"/>
    <n v="20"/>
    <n v="46"/>
    <n v="6"/>
    <n v="9"/>
    <n v="4"/>
    <n v="13"/>
    <n v="0"/>
    <n v="0"/>
    <n v="0"/>
    <n v="4"/>
    <n v="7"/>
    <n v="11"/>
  </r>
  <r>
    <s v="CHIHUAHUA"/>
    <s v="08PBH3409S"/>
    <s v="CENTRO EDUCATIVO MONTESSORI LATINOAMERICANO"/>
    <n v="1"/>
    <x v="3"/>
    <x v="2"/>
    <x v="2"/>
    <x v="0"/>
    <n v="11"/>
    <n v="2"/>
    <n v="13"/>
    <n v="11"/>
    <n v="2"/>
    <n v="13"/>
    <n v="1"/>
    <n v="7"/>
    <n v="4"/>
    <n v="11"/>
    <n v="1"/>
    <n v="4"/>
    <n v="4"/>
    <n v="8"/>
    <n v="1"/>
    <n v="0"/>
    <n v="0"/>
    <n v="0"/>
    <n v="0"/>
    <n v="0"/>
    <n v="0"/>
    <n v="0"/>
    <n v="0"/>
    <n v="22"/>
    <n v="10"/>
    <n v="32"/>
    <n v="3"/>
    <n v="3"/>
    <n v="6"/>
    <n v="9"/>
    <n v="0"/>
    <n v="0"/>
    <n v="0"/>
    <n v="5"/>
    <n v="5"/>
    <n v="10"/>
  </r>
  <r>
    <s v="CHIHUAHUA"/>
    <s v="08PBH3412F"/>
    <s v="BACHILLERATO DEL REAL"/>
    <n v="1"/>
    <x v="3"/>
    <x v="2"/>
    <x v="2"/>
    <x v="0"/>
    <n v="15"/>
    <n v="23"/>
    <n v="38"/>
    <n v="15"/>
    <n v="23"/>
    <n v="38"/>
    <n v="2"/>
    <n v="20"/>
    <n v="13"/>
    <n v="33"/>
    <n v="2"/>
    <n v="11"/>
    <n v="12"/>
    <n v="23"/>
    <n v="2"/>
    <n v="0"/>
    <n v="0"/>
    <n v="0"/>
    <n v="0"/>
    <n v="0"/>
    <n v="0"/>
    <n v="0"/>
    <n v="0"/>
    <n v="46"/>
    <n v="48"/>
    <n v="94"/>
    <n v="6"/>
    <n v="8"/>
    <n v="10"/>
    <n v="18"/>
    <n v="0"/>
    <n v="0"/>
    <n v="0"/>
    <n v="5"/>
    <n v="2"/>
    <n v="7"/>
  </r>
  <r>
    <s v="CHIHUAHUA"/>
    <s v="08PBH3415C"/>
    <s v="PREPARATORIA OCTAVIO PAZ"/>
    <n v="1"/>
    <x v="3"/>
    <x v="2"/>
    <x v="2"/>
    <x v="0"/>
    <n v="8"/>
    <n v="3"/>
    <n v="11"/>
    <n v="15"/>
    <n v="4"/>
    <n v="19"/>
    <n v="2"/>
    <n v="18"/>
    <n v="13"/>
    <n v="31"/>
    <n v="2"/>
    <n v="26"/>
    <n v="17"/>
    <n v="43"/>
    <n v="2"/>
    <n v="0"/>
    <n v="0"/>
    <n v="0"/>
    <n v="0"/>
    <n v="0"/>
    <n v="0"/>
    <n v="0"/>
    <n v="0"/>
    <n v="59"/>
    <n v="34"/>
    <n v="93"/>
    <n v="6"/>
    <n v="11"/>
    <n v="10"/>
    <n v="21"/>
    <n v="0"/>
    <n v="0"/>
    <n v="0"/>
    <n v="1"/>
    <n v="6"/>
    <n v="7"/>
  </r>
  <r>
    <s v="CHIHUAHUA"/>
    <s v="08PBH3429F"/>
    <s v="BACHILLERATO OMEGA"/>
    <n v="1"/>
    <x v="3"/>
    <x v="2"/>
    <x v="2"/>
    <x v="0"/>
    <n v="11"/>
    <n v="5"/>
    <n v="16"/>
    <n v="18"/>
    <n v="10"/>
    <n v="28"/>
    <n v="2"/>
    <n v="8"/>
    <n v="5"/>
    <n v="13"/>
    <n v="2"/>
    <n v="3"/>
    <n v="4"/>
    <n v="7"/>
    <n v="1"/>
    <n v="0"/>
    <n v="0"/>
    <n v="0"/>
    <n v="0"/>
    <n v="0"/>
    <n v="0"/>
    <n v="0"/>
    <n v="0"/>
    <n v="29"/>
    <n v="19"/>
    <n v="48"/>
    <n v="5"/>
    <n v="0"/>
    <n v="0"/>
    <n v="0"/>
    <n v="0"/>
    <n v="0"/>
    <n v="0"/>
    <n v="5"/>
    <n v="4"/>
    <n v="9"/>
  </r>
  <r>
    <s v="CHIHUAHUA"/>
    <s v="08PBH3603W"/>
    <s v="UNIVERSIDAD TEC MILENIO CHIHUAHUA"/>
    <n v="4"/>
    <x v="9"/>
    <x v="2"/>
    <x v="2"/>
    <x v="0"/>
    <n v="53"/>
    <n v="73"/>
    <n v="126"/>
    <n v="53"/>
    <n v="73"/>
    <n v="126"/>
    <n v="5"/>
    <n v="58"/>
    <n v="68"/>
    <n v="126"/>
    <n v="5"/>
    <n v="60"/>
    <n v="54"/>
    <n v="114"/>
    <n v="5"/>
    <n v="0"/>
    <n v="0"/>
    <n v="0"/>
    <n v="0"/>
    <n v="0"/>
    <n v="0"/>
    <n v="0"/>
    <n v="0"/>
    <n v="171"/>
    <n v="195"/>
    <n v="366"/>
    <n v="15"/>
    <n v="0"/>
    <n v="0"/>
    <n v="0"/>
    <n v="0"/>
    <n v="0"/>
    <n v="0"/>
    <n v="16"/>
    <n v="30"/>
    <n v="46"/>
  </r>
  <r>
    <s v="CHIHUAHUA"/>
    <s v="08PBH3612D"/>
    <s v="PREPARATORIA IGNACIO ALLENDE PLANTEL IZALCO"/>
    <n v="1"/>
    <x v="3"/>
    <x v="2"/>
    <x v="2"/>
    <x v="0"/>
    <n v="14"/>
    <n v="19"/>
    <n v="33"/>
    <n v="24"/>
    <n v="22"/>
    <n v="46"/>
    <n v="2"/>
    <n v="34"/>
    <n v="15"/>
    <n v="49"/>
    <n v="2"/>
    <n v="11"/>
    <n v="9"/>
    <n v="20"/>
    <n v="2"/>
    <n v="0"/>
    <n v="0"/>
    <n v="0"/>
    <n v="0"/>
    <n v="0"/>
    <n v="0"/>
    <n v="0"/>
    <n v="0"/>
    <n v="69"/>
    <n v="46"/>
    <n v="115"/>
    <n v="6"/>
    <n v="4"/>
    <n v="6"/>
    <n v="10"/>
    <n v="0"/>
    <n v="0"/>
    <n v="0"/>
    <n v="5"/>
    <n v="4"/>
    <n v="9"/>
  </r>
  <r>
    <s v="CHIHUAHUA"/>
    <s v="08PBH3614B"/>
    <s v="PREPARATORIA OXFORD"/>
    <n v="1"/>
    <x v="3"/>
    <x v="2"/>
    <x v="2"/>
    <x v="0"/>
    <n v="4"/>
    <n v="0"/>
    <n v="4"/>
    <n v="4"/>
    <n v="0"/>
    <n v="4"/>
    <n v="1"/>
    <n v="1"/>
    <n v="1"/>
    <n v="2"/>
    <n v="1"/>
    <n v="4"/>
    <n v="0"/>
    <n v="4"/>
    <n v="1"/>
    <n v="0"/>
    <n v="0"/>
    <n v="0"/>
    <n v="0"/>
    <n v="0"/>
    <n v="0"/>
    <n v="0"/>
    <n v="0"/>
    <n v="9"/>
    <n v="1"/>
    <n v="10"/>
    <n v="3"/>
    <n v="3"/>
    <n v="1"/>
    <n v="4"/>
    <n v="0"/>
    <n v="0"/>
    <n v="0"/>
    <n v="4"/>
    <n v="5"/>
    <n v="9"/>
  </r>
  <r>
    <s v="CHIHUAHUA"/>
    <s v="08PBH3653D"/>
    <s v="PREPARATORIA IGNACIO ALLENDE PLANTEL IZALCO"/>
    <n v="3"/>
    <x v="3"/>
    <x v="2"/>
    <x v="2"/>
    <x v="0"/>
    <n v="26"/>
    <n v="14"/>
    <n v="40"/>
    <n v="42"/>
    <n v="26"/>
    <n v="68"/>
    <n v="6"/>
    <n v="72"/>
    <n v="46"/>
    <n v="118"/>
    <n v="6"/>
    <n v="0"/>
    <n v="0"/>
    <n v="0"/>
    <n v="0"/>
    <n v="0"/>
    <n v="0"/>
    <n v="0"/>
    <n v="0"/>
    <n v="0"/>
    <n v="0"/>
    <n v="0"/>
    <n v="0"/>
    <n v="114"/>
    <n v="72"/>
    <n v="186"/>
    <n v="12"/>
    <n v="14"/>
    <n v="12"/>
    <n v="26"/>
    <n v="0"/>
    <n v="0"/>
    <n v="0"/>
    <n v="8"/>
    <n v="10"/>
    <n v="18"/>
  </r>
  <r>
    <s v="CHIHUAHUA"/>
    <s v="08PBH3658Z"/>
    <s v="PREPARATORIA COLEGIO CHIHUAHUA"/>
    <n v="1"/>
    <x v="3"/>
    <x v="2"/>
    <x v="2"/>
    <x v="0"/>
    <n v="25"/>
    <n v="29"/>
    <n v="54"/>
    <n v="25"/>
    <n v="29"/>
    <n v="54"/>
    <n v="2"/>
    <n v="25"/>
    <n v="26"/>
    <n v="51"/>
    <n v="2"/>
    <n v="29"/>
    <n v="28"/>
    <n v="57"/>
    <n v="2"/>
    <n v="0"/>
    <n v="0"/>
    <n v="0"/>
    <n v="0"/>
    <n v="0"/>
    <n v="0"/>
    <n v="0"/>
    <n v="0"/>
    <n v="79"/>
    <n v="83"/>
    <n v="162"/>
    <n v="6"/>
    <n v="24"/>
    <n v="29"/>
    <n v="53"/>
    <n v="0"/>
    <n v="0"/>
    <n v="0"/>
    <n v="6"/>
    <n v="10"/>
    <n v="16"/>
  </r>
  <r>
    <s v="CHIHUAHUA"/>
    <s v="08PBH3659Y"/>
    <s v="PREPARATORIA ESFER SALESIANOS"/>
    <n v="1"/>
    <x v="3"/>
    <x v="2"/>
    <x v="2"/>
    <x v="0"/>
    <n v="29"/>
    <n v="29"/>
    <n v="58"/>
    <n v="29"/>
    <n v="29"/>
    <n v="58"/>
    <n v="2"/>
    <n v="26"/>
    <n v="37"/>
    <n v="63"/>
    <n v="2"/>
    <n v="17"/>
    <n v="23"/>
    <n v="40"/>
    <n v="4"/>
    <n v="0"/>
    <n v="0"/>
    <n v="0"/>
    <n v="0"/>
    <n v="0"/>
    <n v="0"/>
    <n v="0"/>
    <n v="0"/>
    <n v="72"/>
    <n v="89"/>
    <n v="161"/>
    <n v="8"/>
    <n v="24"/>
    <n v="30"/>
    <n v="54"/>
    <n v="0"/>
    <n v="0"/>
    <n v="0"/>
    <n v="10"/>
    <n v="18"/>
    <n v="28"/>
  </r>
  <r>
    <s v="CHIHUAHUA"/>
    <s v="08PBH3662L"/>
    <s v="BACHILLERATO MIGUEL FEBRES CORDERO"/>
    <n v="3"/>
    <x v="3"/>
    <x v="2"/>
    <x v="2"/>
    <x v="0"/>
    <n v="11"/>
    <n v="19"/>
    <n v="30"/>
    <n v="11"/>
    <n v="19"/>
    <n v="30"/>
    <n v="1"/>
    <n v="4"/>
    <n v="9"/>
    <n v="13"/>
    <n v="1"/>
    <n v="6"/>
    <n v="7"/>
    <n v="13"/>
    <n v="1"/>
    <n v="0"/>
    <n v="0"/>
    <n v="0"/>
    <n v="0"/>
    <n v="0"/>
    <n v="0"/>
    <n v="0"/>
    <n v="0"/>
    <n v="21"/>
    <n v="35"/>
    <n v="56"/>
    <n v="3"/>
    <n v="4"/>
    <n v="5"/>
    <n v="9"/>
    <n v="0"/>
    <n v="0"/>
    <n v="0"/>
    <n v="7"/>
    <n v="6"/>
    <n v="13"/>
  </r>
  <r>
    <s v="CHIHUAHUA"/>
    <s v="08PBH3663K"/>
    <s v="PREPARATORIA NUEVO SIGLO"/>
    <n v="1"/>
    <x v="3"/>
    <x v="2"/>
    <x v="2"/>
    <x v="0"/>
    <n v="41"/>
    <n v="48"/>
    <n v="89"/>
    <n v="61"/>
    <n v="76"/>
    <n v="137"/>
    <n v="3"/>
    <n v="54"/>
    <n v="71"/>
    <n v="125"/>
    <n v="2"/>
    <n v="28"/>
    <n v="18"/>
    <n v="46"/>
    <n v="2"/>
    <n v="0"/>
    <n v="0"/>
    <n v="0"/>
    <n v="0"/>
    <n v="0"/>
    <n v="0"/>
    <n v="0"/>
    <n v="0"/>
    <n v="143"/>
    <n v="165"/>
    <n v="308"/>
    <n v="7"/>
    <n v="17"/>
    <n v="27"/>
    <n v="44"/>
    <n v="0"/>
    <n v="0"/>
    <n v="0"/>
    <n v="4"/>
    <n v="5"/>
    <n v="9"/>
  </r>
  <r>
    <s v="CHIHUAHUA"/>
    <s v="08PBH3682Z"/>
    <s v="COLEGIO BELEN"/>
    <n v="1"/>
    <x v="3"/>
    <x v="2"/>
    <x v="2"/>
    <x v="0"/>
    <n v="7"/>
    <n v="16"/>
    <n v="23"/>
    <n v="7"/>
    <n v="16"/>
    <n v="23"/>
    <n v="1"/>
    <n v="12"/>
    <n v="15"/>
    <n v="27"/>
    <n v="2"/>
    <n v="16"/>
    <n v="9"/>
    <n v="25"/>
    <n v="1"/>
    <n v="0"/>
    <n v="0"/>
    <n v="0"/>
    <n v="0"/>
    <n v="0"/>
    <n v="0"/>
    <n v="0"/>
    <n v="0"/>
    <n v="35"/>
    <n v="40"/>
    <n v="75"/>
    <n v="4"/>
    <n v="6"/>
    <n v="14"/>
    <n v="20"/>
    <n v="0"/>
    <n v="0"/>
    <n v="0"/>
    <n v="28"/>
    <n v="24"/>
    <n v="52"/>
  </r>
  <r>
    <s v="CHIHUAHUA"/>
    <s v="08PBH3686V"/>
    <s v="PREPARATORIA ESPABI"/>
    <n v="1"/>
    <x v="3"/>
    <x v="2"/>
    <x v="2"/>
    <x v="0"/>
    <n v="12"/>
    <n v="13"/>
    <n v="25"/>
    <n v="12"/>
    <n v="13"/>
    <n v="25"/>
    <n v="1"/>
    <n v="15"/>
    <n v="3"/>
    <n v="18"/>
    <n v="1"/>
    <n v="5"/>
    <n v="8"/>
    <n v="13"/>
    <n v="1"/>
    <n v="0"/>
    <n v="0"/>
    <n v="0"/>
    <n v="0"/>
    <n v="0"/>
    <n v="0"/>
    <n v="0"/>
    <n v="0"/>
    <n v="32"/>
    <n v="24"/>
    <n v="56"/>
    <n v="3"/>
    <n v="9"/>
    <n v="16"/>
    <n v="25"/>
    <n v="0"/>
    <n v="0"/>
    <n v="0"/>
    <n v="9"/>
    <n v="7"/>
    <n v="16"/>
  </r>
  <r>
    <s v="CHIHUAHUA"/>
    <s v="08PBH3691G"/>
    <s v="BACHILLERATO GIL ESPARZA"/>
    <n v="1"/>
    <x v="3"/>
    <x v="2"/>
    <x v="2"/>
    <x v="0"/>
    <n v="14"/>
    <n v="6"/>
    <n v="20"/>
    <n v="14"/>
    <n v="6"/>
    <n v="20"/>
    <n v="1"/>
    <n v="0"/>
    <n v="0"/>
    <n v="0"/>
    <n v="0"/>
    <n v="0"/>
    <n v="0"/>
    <n v="0"/>
    <n v="0"/>
    <n v="0"/>
    <n v="0"/>
    <n v="0"/>
    <n v="0"/>
    <n v="0"/>
    <n v="0"/>
    <n v="0"/>
    <n v="0"/>
    <n v="14"/>
    <n v="6"/>
    <n v="20"/>
    <n v="1"/>
    <n v="0"/>
    <n v="0"/>
    <n v="0"/>
    <n v="0"/>
    <n v="0"/>
    <n v="0"/>
    <n v="7"/>
    <n v="6"/>
    <n v="13"/>
  </r>
  <r>
    <s v="CHIHUAHUA"/>
    <s v="08PBH3692F"/>
    <s v="PREPARATORIA SAN ANGEL"/>
    <n v="1"/>
    <x v="3"/>
    <x v="2"/>
    <x v="2"/>
    <x v="0"/>
    <n v="7"/>
    <n v="7"/>
    <n v="14"/>
    <n v="7"/>
    <n v="7"/>
    <n v="14"/>
    <n v="1"/>
    <n v="12"/>
    <n v="0"/>
    <n v="12"/>
    <n v="1"/>
    <n v="3"/>
    <n v="2"/>
    <n v="5"/>
    <n v="1"/>
    <n v="0"/>
    <n v="0"/>
    <n v="0"/>
    <n v="0"/>
    <n v="0"/>
    <n v="0"/>
    <n v="0"/>
    <n v="0"/>
    <n v="22"/>
    <n v="9"/>
    <n v="31"/>
    <n v="3"/>
    <n v="4"/>
    <n v="8"/>
    <n v="12"/>
    <n v="0"/>
    <n v="0"/>
    <n v="0"/>
    <n v="6"/>
    <n v="7"/>
    <n v="13"/>
  </r>
  <r>
    <s v="CHIHUAHUA"/>
    <s v="08PBH3694D"/>
    <s v="BACHILLERATO CULTURAL VALLARTA"/>
    <n v="4"/>
    <x v="3"/>
    <x v="2"/>
    <x v="2"/>
    <x v="1"/>
    <n v="6"/>
    <n v="4"/>
    <n v="10"/>
    <n v="15"/>
    <n v="13"/>
    <n v="28"/>
    <n v="3"/>
    <n v="22"/>
    <n v="25"/>
    <n v="47"/>
    <n v="3"/>
    <n v="0"/>
    <n v="0"/>
    <n v="0"/>
    <n v="0"/>
    <n v="0"/>
    <n v="0"/>
    <n v="0"/>
    <n v="0"/>
    <n v="0"/>
    <n v="0"/>
    <n v="0"/>
    <n v="0"/>
    <n v="37"/>
    <n v="38"/>
    <n v="75"/>
    <n v="6"/>
    <n v="8"/>
    <n v="6"/>
    <n v="14"/>
    <n v="0"/>
    <n v="0"/>
    <n v="0"/>
    <n v="4"/>
    <n v="6"/>
    <n v="10"/>
  </r>
  <r>
    <s v="CHIHUAHUA"/>
    <s v="08PBH3696B"/>
    <s v="INSTITUTO FELIPE ANGELES"/>
    <n v="4"/>
    <x v="3"/>
    <x v="2"/>
    <x v="2"/>
    <x v="1"/>
    <n v="1"/>
    <n v="3"/>
    <n v="4"/>
    <n v="6"/>
    <n v="5"/>
    <n v="11"/>
    <n v="3"/>
    <n v="8"/>
    <n v="10"/>
    <n v="18"/>
    <n v="3"/>
    <n v="0"/>
    <n v="0"/>
    <n v="0"/>
    <n v="0"/>
    <n v="0"/>
    <n v="0"/>
    <n v="0"/>
    <n v="0"/>
    <n v="0"/>
    <n v="0"/>
    <n v="0"/>
    <n v="0"/>
    <n v="14"/>
    <n v="15"/>
    <n v="29"/>
    <n v="6"/>
    <n v="1"/>
    <n v="2"/>
    <n v="3"/>
    <n v="0"/>
    <n v="0"/>
    <n v="0"/>
    <n v="2"/>
    <n v="6"/>
    <n v="8"/>
  </r>
  <r>
    <s v="CHIHUAHUA"/>
    <s v="08PBH3698Z"/>
    <s v="COLEGIO BICENTENARIO DEL NORTE"/>
    <n v="1"/>
    <x v="3"/>
    <x v="2"/>
    <x v="2"/>
    <x v="0"/>
    <n v="8"/>
    <n v="5"/>
    <n v="13"/>
    <n v="16"/>
    <n v="16"/>
    <n v="32"/>
    <n v="2"/>
    <n v="22"/>
    <n v="15"/>
    <n v="37"/>
    <n v="2"/>
    <n v="28"/>
    <n v="16"/>
    <n v="44"/>
    <n v="2"/>
    <n v="0"/>
    <n v="0"/>
    <n v="0"/>
    <n v="0"/>
    <n v="0"/>
    <n v="0"/>
    <n v="0"/>
    <n v="0"/>
    <n v="66"/>
    <n v="47"/>
    <n v="113"/>
    <n v="6"/>
    <n v="0"/>
    <n v="0"/>
    <n v="0"/>
    <n v="0"/>
    <n v="0"/>
    <n v="0"/>
    <n v="3"/>
    <n v="7"/>
    <n v="10"/>
  </r>
  <r>
    <s v="CHIHUAHUA"/>
    <s v="08PBH3705T"/>
    <s v="CENTRO DE BACHILLERATO BENJAMIN FRANKLIN"/>
    <n v="4"/>
    <x v="3"/>
    <x v="2"/>
    <x v="2"/>
    <x v="1"/>
    <n v="3"/>
    <n v="8"/>
    <n v="11"/>
    <n v="11"/>
    <n v="14"/>
    <n v="25"/>
    <n v="3"/>
    <n v="21"/>
    <n v="24"/>
    <n v="45"/>
    <n v="3"/>
    <n v="0"/>
    <n v="0"/>
    <n v="0"/>
    <n v="0"/>
    <n v="0"/>
    <n v="0"/>
    <n v="0"/>
    <n v="0"/>
    <n v="0"/>
    <n v="0"/>
    <n v="0"/>
    <n v="0"/>
    <n v="32"/>
    <n v="38"/>
    <n v="70"/>
    <n v="6"/>
    <n v="0"/>
    <n v="0"/>
    <n v="0"/>
    <n v="0"/>
    <n v="0"/>
    <n v="0"/>
    <n v="6"/>
    <n v="3"/>
    <n v="9"/>
  </r>
  <r>
    <s v="CHIHUAHUA"/>
    <s v="08PBH3790G"/>
    <s v="UNIVERSIDAD DEL VALLE DE MEXICO, CAMPUS CHIHUAHUA"/>
    <n v="4"/>
    <x v="9"/>
    <x v="2"/>
    <x v="2"/>
    <x v="0"/>
    <n v="73"/>
    <n v="66"/>
    <n v="139"/>
    <n v="73"/>
    <n v="66"/>
    <n v="139"/>
    <n v="7"/>
    <n v="71"/>
    <n v="83"/>
    <n v="154"/>
    <n v="6"/>
    <n v="38"/>
    <n v="52"/>
    <n v="90"/>
    <n v="3"/>
    <n v="0"/>
    <n v="0"/>
    <n v="0"/>
    <n v="0"/>
    <n v="0"/>
    <n v="0"/>
    <n v="0"/>
    <n v="0"/>
    <n v="182"/>
    <n v="201"/>
    <n v="383"/>
    <n v="16"/>
    <n v="24"/>
    <n v="27"/>
    <n v="51"/>
    <n v="0"/>
    <n v="0"/>
    <n v="0"/>
    <n v="22"/>
    <n v="32"/>
    <n v="54"/>
  </r>
  <r>
    <s v="CHIHUAHUA"/>
    <s v="08PBH3794C"/>
    <s v="PREPARATORIA ESFER SALESIANOS CORDILLERAS"/>
    <n v="1"/>
    <x v="3"/>
    <x v="2"/>
    <x v="2"/>
    <x v="0"/>
    <n v="13"/>
    <n v="20"/>
    <n v="33"/>
    <n v="13"/>
    <n v="20"/>
    <n v="33"/>
    <n v="1"/>
    <n v="15"/>
    <n v="17"/>
    <n v="32"/>
    <n v="1"/>
    <n v="12"/>
    <n v="9"/>
    <n v="21"/>
    <n v="1"/>
    <n v="0"/>
    <n v="0"/>
    <n v="0"/>
    <n v="0"/>
    <n v="0"/>
    <n v="0"/>
    <n v="0"/>
    <n v="0"/>
    <n v="40"/>
    <n v="46"/>
    <n v="86"/>
    <n v="3"/>
    <n v="0"/>
    <n v="0"/>
    <n v="0"/>
    <n v="0"/>
    <n v="0"/>
    <n v="0"/>
    <n v="3"/>
    <n v="9"/>
    <n v="12"/>
  </r>
  <r>
    <s v="CHIHUAHUA"/>
    <s v="08PBH3797Z"/>
    <s v="BACHILLERATO UNEA CAMPUS CHIHUAHUA"/>
    <n v="1"/>
    <x v="9"/>
    <x v="2"/>
    <x v="2"/>
    <x v="0"/>
    <n v="13"/>
    <n v="13"/>
    <n v="26"/>
    <n v="13"/>
    <n v="13"/>
    <n v="26"/>
    <n v="1"/>
    <n v="4"/>
    <n v="7"/>
    <n v="11"/>
    <n v="1"/>
    <n v="9"/>
    <n v="9"/>
    <n v="18"/>
    <n v="1"/>
    <n v="0"/>
    <n v="0"/>
    <n v="0"/>
    <n v="0"/>
    <n v="0"/>
    <n v="0"/>
    <n v="0"/>
    <n v="0"/>
    <n v="26"/>
    <n v="29"/>
    <n v="55"/>
    <n v="3"/>
    <n v="14"/>
    <n v="9"/>
    <n v="23"/>
    <n v="0"/>
    <n v="0"/>
    <n v="0"/>
    <n v="5"/>
    <n v="4"/>
    <n v="9"/>
  </r>
  <r>
    <s v="CHIHUAHUA"/>
    <s v="08SBC2165I"/>
    <s v="ESCUELA PREPARATORIA ESTATAL POR COOPERACION  &quot;GENARO VAZQUEZ ROJAS&quot; 8416"/>
    <n v="1"/>
    <x v="3"/>
    <x v="4"/>
    <x v="2"/>
    <x v="0"/>
    <n v="125"/>
    <n v="113"/>
    <n v="238"/>
    <n v="125"/>
    <n v="113"/>
    <n v="238"/>
    <n v="7"/>
    <n v="67"/>
    <n v="92"/>
    <n v="159"/>
    <n v="5"/>
    <n v="63"/>
    <n v="74"/>
    <n v="137"/>
    <n v="5"/>
    <n v="0"/>
    <n v="0"/>
    <n v="0"/>
    <n v="0"/>
    <n v="0"/>
    <n v="0"/>
    <n v="0"/>
    <n v="0"/>
    <n v="255"/>
    <n v="279"/>
    <n v="534"/>
    <n v="17"/>
    <n v="229"/>
    <n v="263"/>
    <n v="492"/>
    <n v="0"/>
    <n v="0"/>
    <n v="0"/>
    <n v="15"/>
    <n v="13"/>
    <n v="28"/>
  </r>
  <r>
    <s v="CHIHUAHUA"/>
    <s v="08SBC2166H"/>
    <s v="ESCUELA PREPARATORIA ESTATAL POR COOPERACION &quot;2 DE OCTUBRE&quot;  8417"/>
    <n v="4"/>
    <x v="3"/>
    <x v="4"/>
    <x v="2"/>
    <x v="0"/>
    <n v="16"/>
    <n v="13"/>
    <n v="29"/>
    <n v="16"/>
    <n v="13"/>
    <n v="29"/>
    <n v="1"/>
    <n v="6"/>
    <n v="13"/>
    <n v="19"/>
    <n v="1"/>
    <n v="11"/>
    <n v="10"/>
    <n v="21"/>
    <n v="1"/>
    <n v="0"/>
    <n v="0"/>
    <n v="0"/>
    <n v="0"/>
    <n v="0"/>
    <n v="0"/>
    <n v="0"/>
    <n v="0"/>
    <n v="33"/>
    <n v="36"/>
    <n v="69"/>
    <n v="3"/>
    <n v="0"/>
    <n v="0"/>
    <n v="0"/>
    <n v="0"/>
    <n v="0"/>
    <n v="0"/>
    <n v="1"/>
    <n v="7"/>
    <n v="8"/>
  </r>
  <r>
    <s v="CHIHUAHUA"/>
    <s v="08SBC2167G"/>
    <s v="ESCUELA PREPARATORIA ESTATAL POR COOPERACION NO. 8418  &quot;MAESTROS MEXICANOS&quot;"/>
    <n v="1"/>
    <x v="3"/>
    <x v="4"/>
    <x v="2"/>
    <x v="0"/>
    <n v="201"/>
    <n v="235"/>
    <n v="436"/>
    <n v="201"/>
    <n v="235"/>
    <n v="436"/>
    <n v="10"/>
    <n v="147"/>
    <n v="186"/>
    <n v="333"/>
    <n v="8"/>
    <n v="89"/>
    <n v="144"/>
    <n v="233"/>
    <n v="7"/>
    <n v="0"/>
    <n v="0"/>
    <n v="0"/>
    <n v="0"/>
    <n v="0"/>
    <n v="0"/>
    <n v="0"/>
    <n v="0"/>
    <n v="437"/>
    <n v="565"/>
    <n v="1002"/>
    <n v="25"/>
    <n v="45"/>
    <n v="97"/>
    <n v="142"/>
    <n v="0"/>
    <n v="0"/>
    <n v="0"/>
    <n v="9"/>
    <n v="22"/>
    <n v="31"/>
  </r>
  <r>
    <s v="CHIHUAHUA"/>
    <s v="08SBC2170U"/>
    <s v="ESCUELA PREPARATORIA ESTATAL POR COOPERACION NO. 8421 &quot;MAESTROS MEXICANOS&quot;"/>
    <n v="1"/>
    <x v="3"/>
    <x v="4"/>
    <x v="2"/>
    <x v="0"/>
    <n v="144"/>
    <n v="204"/>
    <n v="348"/>
    <n v="144"/>
    <n v="204"/>
    <n v="348"/>
    <n v="7"/>
    <n v="106"/>
    <n v="152"/>
    <n v="258"/>
    <n v="7"/>
    <n v="83"/>
    <n v="108"/>
    <n v="191"/>
    <n v="6"/>
    <n v="0"/>
    <n v="0"/>
    <n v="0"/>
    <n v="0"/>
    <n v="0"/>
    <n v="0"/>
    <n v="0"/>
    <n v="0"/>
    <n v="333"/>
    <n v="464"/>
    <n v="797"/>
    <n v="20"/>
    <n v="51"/>
    <n v="91"/>
    <n v="142"/>
    <n v="0"/>
    <n v="0"/>
    <n v="0"/>
    <n v="10"/>
    <n v="18"/>
    <n v="28"/>
  </r>
  <r>
    <s v="CHIHUAHUA"/>
    <s v="08SBC2171T"/>
    <s v="ESCUELA PREPARATORIA ESTATAL POR COOPERACION NO. 8422  &quot;MAESTROS MEXICANOS&quot;"/>
    <n v="2"/>
    <x v="3"/>
    <x v="4"/>
    <x v="2"/>
    <x v="0"/>
    <n v="138"/>
    <n v="80"/>
    <n v="218"/>
    <n v="216"/>
    <n v="136"/>
    <n v="352"/>
    <n v="8"/>
    <n v="100"/>
    <n v="122"/>
    <n v="222"/>
    <n v="7"/>
    <n v="80"/>
    <n v="64"/>
    <n v="144"/>
    <n v="6"/>
    <n v="0"/>
    <n v="0"/>
    <n v="0"/>
    <n v="0"/>
    <n v="0"/>
    <n v="0"/>
    <n v="0"/>
    <n v="0"/>
    <n v="396"/>
    <n v="322"/>
    <n v="718"/>
    <n v="21"/>
    <n v="26"/>
    <n v="42"/>
    <n v="68"/>
    <n v="0"/>
    <n v="0"/>
    <n v="0"/>
    <n v="14"/>
    <n v="15"/>
    <n v="29"/>
  </r>
  <r>
    <s v="CHIHUAHUA"/>
    <s v="08SBC2172S"/>
    <s v="ESCUELA PREPARATORIA ESTATAL POR COOPERACION NO. 8423  &quot;MAESTROS MEXICANOS&quot;"/>
    <n v="2"/>
    <x v="3"/>
    <x v="4"/>
    <x v="2"/>
    <x v="0"/>
    <n v="169"/>
    <n v="175"/>
    <n v="344"/>
    <n v="248"/>
    <n v="261"/>
    <n v="509"/>
    <n v="10"/>
    <n v="139"/>
    <n v="173"/>
    <n v="312"/>
    <n v="7"/>
    <n v="80"/>
    <n v="89"/>
    <n v="169"/>
    <n v="4"/>
    <n v="0"/>
    <n v="0"/>
    <n v="0"/>
    <n v="0"/>
    <n v="0"/>
    <n v="0"/>
    <n v="0"/>
    <n v="0"/>
    <n v="467"/>
    <n v="523"/>
    <n v="990"/>
    <n v="21"/>
    <n v="23"/>
    <n v="38"/>
    <n v="61"/>
    <n v="0"/>
    <n v="0"/>
    <n v="0"/>
    <n v="22"/>
    <n v="8"/>
    <n v="30"/>
  </r>
  <r>
    <s v="CHINIPAS"/>
    <s v="08ETH0026B"/>
    <s v="TELEBACHILLERATO 8624 &quot;LUIS DONALDO COLOSIO&quot;"/>
    <n v="1"/>
    <x v="7"/>
    <x v="0"/>
    <x v="2"/>
    <x v="0"/>
    <n v="12"/>
    <n v="14"/>
    <n v="26"/>
    <n v="12"/>
    <n v="14"/>
    <n v="26"/>
    <n v="1"/>
    <n v="11"/>
    <n v="7"/>
    <n v="18"/>
    <n v="1"/>
    <n v="11"/>
    <n v="9"/>
    <n v="20"/>
    <n v="1"/>
    <n v="0"/>
    <n v="0"/>
    <n v="0"/>
    <n v="0"/>
    <n v="0"/>
    <n v="0"/>
    <n v="0"/>
    <n v="0"/>
    <n v="34"/>
    <n v="30"/>
    <n v="64"/>
    <n v="3"/>
    <n v="7"/>
    <n v="13"/>
    <n v="20"/>
    <n v="0"/>
    <n v="0"/>
    <n v="0"/>
    <n v="2"/>
    <n v="1"/>
    <n v="3"/>
  </r>
  <r>
    <s v="CHINIPAS"/>
    <s v="08ETH0063F"/>
    <s v="TELEBACHILLERATO 8670 &quot;ISAAC NEWTON&quot;"/>
    <n v="1"/>
    <x v="7"/>
    <x v="0"/>
    <x v="2"/>
    <x v="0"/>
    <n v="5"/>
    <n v="5"/>
    <n v="10"/>
    <n v="5"/>
    <n v="5"/>
    <n v="10"/>
    <n v="1"/>
    <n v="3"/>
    <n v="8"/>
    <n v="11"/>
    <n v="1"/>
    <n v="4"/>
    <n v="8"/>
    <n v="12"/>
    <n v="1"/>
    <n v="0"/>
    <n v="0"/>
    <n v="0"/>
    <n v="0"/>
    <n v="0"/>
    <n v="0"/>
    <n v="0"/>
    <n v="0"/>
    <n v="12"/>
    <n v="21"/>
    <n v="33"/>
    <n v="3"/>
    <n v="0"/>
    <n v="0"/>
    <n v="0"/>
    <n v="0"/>
    <n v="0"/>
    <n v="0"/>
    <n v="2"/>
    <n v="0"/>
    <n v="2"/>
  </r>
  <r>
    <s v="CHINIPAS"/>
    <s v="08ETK0019F"/>
    <s v="TELEBACHILLERATO COMUNITARIO 8005"/>
    <n v="2"/>
    <x v="7"/>
    <x v="0"/>
    <x v="2"/>
    <x v="0"/>
    <n v="6"/>
    <n v="8"/>
    <n v="14"/>
    <n v="6"/>
    <n v="8"/>
    <n v="14"/>
    <n v="1"/>
    <n v="0"/>
    <n v="0"/>
    <n v="0"/>
    <n v="0"/>
    <n v="0"/>
    <n v="0"/>
    <n v="0"/>
    <n v="0"/>
    <n v="0"/>
    <n v="0"/>
    <n v="0"/>
    <n v="0"/>
    <n v="0"/>
    <n v="0"/>
    <n v="0"/>
    <n v="0"/>
    <n v="6"/>
    <n v="8"/>
    <n v="14"/>
    <n v="1"/>
    <n v="0"/>
    <n v="0"/>
    <n v="0"/>
    <n v="0"/>
    <n v="0"/>
    <n v="0"/>
    <n v="0"/>
    <n v="3"/>
    <n v="3"/>
  </r>
  <r>
    <s v="CHINIPAS"/>
    <s v="08SBC2164J"/>
    <s v="PREPARATORIA POR COOPERACION 8415 CHINIPAS"/>
    <n v="1"/>
    <x v="3"/>
    <x v="4"/>
    <x v="2"/>
    <x v="0"/>
    <n v="36"/>
    <n v="37"/>
    <n v="73"/>
    <n v="36"/>
    <n v="37"/>
    <n v="73"/>
    <n v="3"/>
    <n v="35"/>
    <n v="25"/>
    <n v="60"/>
    <n v="2"/>
    <n v="17"/>
    <n v="35"/>
    <n v="52"/>
    <n v="2"/>
    <n v="0"/>
    <n v="0"/>
    <n v="0"/>
    <n v="0"/>
    <n v="0"/>
    <n v="0"/>
    <n v="0"/>
    <n v="0"/>
    <n v="88"/>
    <n v="97"/>
    <n v="185"/>
    <n v="7"/>
    <n v="27"/>
    <n v="22"/>
    <n v="49"/>
    <n v="0"/>
    <n v="0"/>
    <n v="0"/>
    <n v="0"/>
    <n v="1"/>
    <n v="1"/>
  </r>
  <r>
    <s v="DELICIAS"/>
    <s v="08DBP0002M"/>
    <s v="CIUDAD DELICIAS"/>
    <n v="1"/>
    <x v="11"/>
    <x v="1"/>
    <x v="2"/>
    <x v="0"/>
    <n v="99"/>
    <n v="151"/>
    <n v="250"/>
    <n v="99"/>
    <n v="151"/>
    <n v="250"/>
    <n v="5"/>
    <n v="96"/>
    <n v="149"/>
    <n v="245"/>
    <n v="5"/>
    <n v="87"/>
    <n v="131"/>
    <n v="218"/>
    <n v="5"/>
    <n v="0"/>
    <n v="0"/>
    <n v="0"/>
    <n v="0"/>
    <n v="0"/>
    <n v="0"/>
    <n v="0"/>
    <n v="0"/>
    <n v="282"/>
    <n v="431"/>
    <n v="713"/>
    <n v="15"/>
    <n v="29"/>
    <n v="59"/>
    <n v="88"/>
    <n v="0"/>
    <n v="0"/>
    <n v="0"/>
    <n v="1"/>
    <n v="4"/>
    <n v="5"/>
  </r>
  <r>
    <s v="DELICIAS"/>
    <s v="08DBP0002M"/>
    <s v="CIUDAD DELICIAS"/>
    <n v="2"/>
    <x v="11"/>
    <x v="1"/>
    <x v="2"/>
    <x v="0"/>
    <n v="110"/>
    <n v="140"/>
    <n v="250"/>
    <n v="110"/>
    <n v="140"/>
    <n v="250"/>
    <n v="5"/>
    <n v="91"/>
    <n v="125"/>
    <n v="216"/>
    <n v="5"/>
    <n v="55"/>
    <n v="112"/>
    <n v="167"/>
    <n v="4"/>
    <n v="0"/>
    <n v="0"/>
    <n v="0"/>
    <n v="0"/>
    <n v="0"/>
    <n v="0"/>
    <n v="0"/>
    <n v="0"/>
    <n v="256"/>
    <n v="377"/>
    <n v="633"/>
    <n v="14"/>
    <n v="31"/>
    <n v="71"/>
    <n v="102"/>
    <n v="0"/>
    <n v="0"/>
    <n v="0"/>
    <n v="25"/>
    <n v="24"/>
    <n v="49"/>
  </r>
  <r>
    <s v="DELICIAS"/>
    <s v="08ECB0015L"/>
    <s v="COLEGIO DE BACHILLERES PLANTEL 13"/>
    <n v="1"/>
    <x v="8"/>
    <x v="0"/>
    <x v="2"/>
    <x v="0"/>
    <n v="162"/>
    <n v="141"/>
    <n v="303"/>
    <n v="162"/>
    <n v="141"/>
    <n v="303"/>
    <n v="7"/>
    <n v="119"/>
    <n v="125"/>
    <n v="244"/>
    <n v="6"/>
    <n v="96"/>
    <n v="113"/>
    <n v="209"/>
    <n v="5"/>
    <n v="0"/>
    <n v="0"/>
    <n v="0"/>
    <n v="0"/>
    <n v="0"/>
    <n v="0"/>
    <n v="0"/>
    <n v="0"/>
    <n v="377"/>
    <n v="379"/>
    <n v="756"/>
    <n v="18"/>
    <n v="75"/>
    <n v="87"/>
    <n v="162"/>
    <n v="0"/>
    <n v="0"/>
    <n v="0"/>
    <n v="14"/>
    <n v="20"/>
    <n v="34"/>
  </r>
  <r>
    <s v="DELICIAS"/>
    <s v="08ECB0015L"/>
    <s v="COLEGIO DE BACHILLERES PLANTEL 13"/>
    <n v="2"/>
    <x v="8"/>
    <x v="0"/>
    <x v="2"/>
    <x v="0"/>
    <n v="61"/>
    <n v="80"/>
    <n v="141"/>
    <n v="61"/>
    <n v="80"/>
    <n v="141"/>
    <n v="3"/>
    <n v="46"/>
    <n v="58"/>
    <n v="104"/>
    <n v="4"/>
    <n v="39"/>
    <n v="39"/>
    <n v="78"/>
    <n v="3"/>
    <n v="0"/>
    <n v="0"/>
    <n v="0"/>
    <n v="0"/>
    <n v="0"/>
    <n v="0"/>
    <n v="0"/>
    <n v="0"/>
    <n v="146"/>
    <n v="177"/>
    <n v="323"/>
    <n v="10"/>
    <n v="35"/>
    <n v="49"/>
    <n v="84"/>
    <n v="0"/>
    <n v="0"/>
    <n v="0"/>
    <n v="10"/>
    <n v="10"/>
    <n v="20"/>
  </r>
  <r>
    <s v="DELICIAS"/>
    <s v="08ETH0013Y"/>
    <s v="HERIBERTO FRIAS ALCOCER 86119"/>
    <n v="1"/>
    <x v="7"/>
    <x v="0"/>
    <x v="2"/>
    <x v="0"/>
    <n v="26"/>
    <n v="15"/>
    <n v="41"/>
    <n v="26"/>
    <n v="15"/>
    <n v="41"/>
    <n v="1"/>
    <n v="14"/>
    <n v="11"/>
    <n v="25"/>
    <n v="1"/>
    <n v="2"/>
    <n v="13"/>
    <n v="15"/>
    <n v="1"/>
    <n v="0"/>
    <n v="0"/>
    <n v="0"/>
    <n v="0"/>
    <n v="0"/>
    <n v="0"/>
    <n v="0"/>
    <n v="0"/>
    <n v="42"/>
    <n v="39"/>
    <n v="81"/>
    <n v="3"/>
    <n v="7"/>
    <n v="17"/>
    <n v="24"/>
    <n v="0"/>
    <n v="0"/>
    <n v="0"/>
    <n v="1"/>
    <n v="2"/>
    <n v="3"/>
  </r>
  <r>
    <s v="DELICIAS"/>
    <s v="08ETH0098V"/>
    <s v="TELEBACHILLERATO 86108 &quot;VALENTIN GOMEZ FARIAS&quot;"/>
    <n v="1"/>
    <x v="7"/>
    <x v="0"/>
    <x v="2"/>
    <x v="0"/>
    <n v="18"/>
    <n v="16"/>
    <n v="34"/>
    <n v="18"/>
    <n v="16"/>
    <n v="34"/>
    <n v="1"/>
    <n v="4"/>
    <n v="14"/>
    <n v="18"/>
    <n v="1"/>
    <n v="5"/>
    <n v="12"/>
    <n v="17"/>
    <n v="1"/>
    <n v="0"/>
    <n v="0"/>
    <n v="0"/>
    <n v="0"/>
    <n v="0"/>
    <n v="0"/>
    <n v="0"/>
    <n v="0"/>
    <n v="27"/>
    <n v="42"/>
    <n v="69"/>
    <n v="3"/>
    <n v="0"/>
    <n v="0"/>
    <n v="0"/>
    <n v="0"/>
    <n v="0"/>
    <n v="0"/>
    <n v="3"/>
    <n v="1"/>
    <n v="4"/>
  </r>
  <r>
    <s v="DELICIAS"/>
    <s v="08PBH0172C"/>
    <s v="CENTRO DE ESTUDIOS UNIVERSITARIOS DEL NORTE"/>
    <n v="1"/>
    <x v="3"/>
    <x v="2"/>
    <x v="2"/>
    <x v="0"/>
    <n v="8"/>
    <n v="8"/>
    <n v="16"/>
    <n v="10"/>
    <n v="9"/>
    <n v="19"/>
    <n v="2"/>
    <n v="14"/>
    <n v="17"/>
    <n v="31"/>
    <n v="2"/>
    <n v="17"/>
    <n v="6"/>
    <n v="23"/>
    <n v="2"/>
    <n v="0"/>
    <n v="0"/>
    <n v="0"/>
    <n v="0"/>
    <n v="0"/>
    <n v="0"/>
    <n v="0"/>
    <n v="0"/>
    <n v="41"/>
    <n v="32"/>
    <n v="73"/>
    <n v="6"/>
    <n v="4"/>
    <n v="5"/>
    <n v="9"/>
    <n v="0"/>
    <n v="0"/>
    <n v="0"/>
    <n v="6"/>
    <n v="11"/>
    <n v="17"/>
  </r>
  <r>
    <s v="DELICIAS"/>
    <s v="08PBH0237W"/>
    <s v="CENTRO DE BACHILLERATO THOMAS ALVA EDISON"/>
    <n v="2"/>
    <x v="3"/>
    <x v="2"/>
    <x v="2"/>
    <x v="0"/>
    <n v="12"/>
    <n v="6"/>
    <n v="18"/>
    <n v="26"/>
    <n v="8"/>
    <n v="34"/>
    <n v="3"/>
    <n v="21"/>
    <n v="27"/>
    <n v="48"/>
    <n v="3"/>
    <n v="0"/>
    <n v="0"/>
    <n v="0"/>
    <n v="0"/>
    <n v="0"/>
    <n v="0"/>
    <n v="0"/>
    <n v="0"/>
    <n v="0"/>
    <n v="0"/>
    <n v="0"/>
    <n v="0"/>
    <n v="47"/>
    <n v="35"/>
    <n v="82"/>
    <n v="6"/>
    <n v="10"/>
    <n v="9"/>
    <n v="19"/>
    <n v="0"/>
    <n v="0"/>
    <n v="0"/>
    <n v="6"/>
    <n v="4"/>
    <n v="10"/>
  </r>
  <r>
    <s v="DELICIAS"/>
    <s v="08PBH3384Z"/>
    <s v="INSTITUTO DELICIENSE HENRY FORD"/>
    <n v="2"/>
    <x v="3"/>
    <x v="2"/>
    <x v="2"/>
    <x v="0"/>
    <n v="7"/>
    <n v="15"/>
    <n v="22"/>
    <n v="22"/>
    <n v="31"/>
    <n v="53"/>
    <n v="3"/>
    <n v="39"/>
    <n v="43"/>
    <n v="82"/>
    <n v="3"/>
    <n v="0"/>
    <n v="0"/>
    <n v="0"/>
    <n v="0"/>
    <n v="0"/>
    <n v="0"/>
    <n v="0"/>
    <n v="0"/>
    <n v="0"/>
    <n v="0"/>
    <n v="0"/>
    <n v="0"/>
    <n v="61"/>
    <n v="74"/>
    <n v="135"/>
    <n v="6"/>
    <n v="42"/>
    <n v="31"/>
    <n v="73"/>
    <n v="0"/>
    <n v="0"/>
    <n v="0"/>
    <n v="8"/>
    <n v="8"/>
    <n v="16"/>
  </r>
  <r>
    <s v="DELICIAS"/>
    <s v="08PBH3394G"/>
    <s v="COLEGIO OBREGON DE BACHILLERATO"/>
    <n v="1"/>
    <x v="3"/>
    <x v="2"/>
    <x v="2"/>
    <x v="0"/>
    <n v="7"/>
    <n v="11"/>
    <n v="18"/>
    <n v="17"/>
    <n v="21"/>
    <n v="38"/>
    <n v="2"/>
    <n v="24"/>
    <n v="30"/>
    <n v="54"/>
    <n v="2"/>
    <n v="33"/>
    <n v="33"/>
    <n v="66"/>
    <n v="2"/>
    <n v="0"/>
    <n v="0"/>
    <n v="0"/>
    <n v="0"/>
    <n v="0"/>
    <n v="0"/>
    <n v="0"/>
    <n v="0"/>
    <n v="74"/>
    <n v="84"/>
    <n v="158"/>
    <n v="6"/>
    <n v="26"/>
    <n v="29"/>
    <n v="55"/>
    <n v="0"/>
    <n v="0"/>
    <n v="0"/>
    <n v="3"/>
    <n v="8"/>
    <n v="11"/>
  </r>
  <r>
    <s v="DELICIAS"/>
    <s v="08PBH3404X"/>
    <s v="CENTRO DE BACHILLERATO THOMAS ALVA EDISON"/>
    <n v="1"/>
    <x v="3"/>
    <x v="2"/>
    <x v="2"/>
    <x v="0"/>
    <n v="16"/>
    <n v="14"/>
    <n v="30"/>
    <n v="16"/>
    <n v="14"/>
    <n v="30"/>
    <n v="1"/>
    <n v="19"/>
    <n v="9"/>
    <n v="28"/>
    <n v="2"/>
    <n v="20"/>
    <n v="14"/>
    <n v="34"/>
    <n v="3"/>
    <n v="0"/>
    <n v="0"/>
    <n v="0"/>
    <n v="0"/>
    <n v="0"/>
    <n v="0"/>
    <n v="0"/>
    <n v="0"/>
    <n v="55"/>
    <n v="37"/>
    <n v="92"/>
    <n v="6"/>
    <n v="12"/>
    <n v="12"/>
    <n v="24"/>
    <n v="0"/>
    <n v="0"/>
    <n v="0"/>
    <n v="3"/>
    <n v="8"/>
    <n v="11"/>
  </r>
  <r>
    <s v="DELICIAS"/>
    <s v="08PBH3666H"/>
    <s v="INSTITUTO LITERARIO LUIS PASTEUR"/>
    <n v="1"/>
    <x v="3"/>
    <x v="2"/>
    <x v="2"/>
    <x v="0"/>
    <n v="6"/>
    <n v="6"/>
    <n v="12"/>
    <n v="6"/>
    <n v="6"/>
    <n v="12"/>
    <n v="1"/>
    <n v="5"/>
    <n v="5"/>
    <n v="10"/>
    <n v="1"/>
    <n v="7"/>
    <n v="7"/>
    <n v="14"/>
    <n v="2"/>
    <n v="0"/>
    <n v="0"/>
    <n v="0"/>
    <n v="0"/>
    <n v="0"/>
    <n v="0"/>
    <n v="0"/>
    <n v="0"/>
    <n v="18"/>
    <n v="18"/>
    <n v="36"/>
    <n v="4"/>
    <n v="2"/>
    <n v="2"/>
    <n v="4"/>
    <n v="0"/>
    <n v="0"/>
    <n v="0"/>
    <n v="1"/>
    <n v="0"/>
    <n v="1"/>
  </r>
  <r>
    <s v="DELICIAS"/>
    <s v="08PBH3793D"/>
    <s v="PREPARATORIA COLEGIO LA ROCA"/>
    <n v="1"/>
    <x v="3"/>
    <x v="2"/>
    <x v="2"/>
    <x v="0"/>
    <n v="6"/>
    <n v="6"/>
    <n v="12"/>
    <n v="6"/>
    <n v="6"/>
    <n v="12"/>
    <n v="1"/>
    <n v="9"/>
    <n v="5"/>
    <n v="14"/>
    <n v="1"/>
    <n v="9"/>
    <n v="11"/>
    <n v="20"/>
    <n v="1"/>
    <n v="0"/>
    <n v="0"/>
    <n v="0"/>
    <n v="0"/>
    <n v="0"/>
    <n v="0"/>
    <n v="0"/>
    <n v="0"/>
    <n v="24"/>
    <n v="22"/>
    <n v="46"/>
    <n v="3"/>
    <n v="0"/>
    <n v="0"/>
    <n v="0"/>
    <n v="0"/>
    <n v="0"/>
    <n v="0"/>
    <n v="7"/>
    <n v="6"/>
    <n v="13"/>
  </r>
  <r>
    <s v="DELICIAS"/>
    <s v="08SBC2024J"/>
    <s v="ACTIVO 20-30 ALBERT EINSTEIN"/>
    <n v="1"/>
    <x v="12"/>
    <x v="4"/>
    <x v="2"/>
    <x v="0"/>
    <n v="167"/>
    <n v="185"/>
    <n v="352"/>
    <n v="167"/>
    <n v="185"/>
    <n v="352"/>
    <n v="7"/>
    <n v="169"/>
    <n v="194"/>
    <n v="363"/>
    <n v="8"/>
    <n v="131"/>
    <n v="175"/>
    <n v="306"/>
    <n v="8"/>
    <n v="0"/>
    <n v="0"/>
    <n v="0"/>
    <n v="0"/>
    <n v="0"/>
    <n v="0"/>
    <n v="0"/>
    <n v="0"/>
    <n v="467"/>
    <n v="554"/>
    <n v="1021"/>
    <n v="23"/>
    <n v="99"/>
    <n v="138"/>
    <n v="237"/>
    <n v="0"/>
    <n v="0"/>
    <n v="0"/>
    <n v="24"/>
    <n v="17"/>
    <n v="41"/>
  </r>
  <r>
    <s v="DELICIAS"/>
    <s v="08SBC2024J"/>
    <s v="ACTIVO 20-30 ALBERT EINSTEIN"/>
    <n v="2"/>
    <x v="12"/>
    <x v="4"/>
    <x v="2"/>
    <x v="0"/>
    <n v="124"/>
    <n v="161"/>
    <n v="285"/>
    <n v="124"/>
    <n v="161"/>
    <n v="285"/>
    <n v="6"/>
    <n v="133"/>
    <n v="142"/>
    <n v="275"/>
    <n v="6"/>
    <n v="99"/>
    <n v="110"/>
    <n v="209"/>
    <n v="6"/>
    <n v="0"/>
    <n v="0"/>
    <n v="0"/>
    <n v="0"/>
    <n v="0"/>
    <n v="0"/>
    <n v="0"/>
    <n v="0"/>
    <n v="356"/>
    <n v="413"/>
    <n v="769"/>
    <n v="18"/>
    <n v="91"/>
    <n v="94"/>
    <n v="185"/>
    <n v="0"/>
    <n v="0"/>
    <n v="0"/>
    <n v="20"/>
    <n v="17"/>
    <n v="37"/>
  </r>
  <r>
    <s v="DR. BELISARIO DOMINGUEZ"/>
    <s v="08ETH0023E"/>
    <s v="TELEBACHILLERATO 8618 &quot;BELISARIO DOMINGUEZ&quot;"/>
    <n v="1"/>
    <x v="7"/>
    <x v="0"/>
    <x v="2"/>
    <x v="0"/>
    <n v="0"/>
    <n v="3"/>
    <n v="3"/>
    <n v="3"/>
    <n v="3"/>
    <n v="6"/>
    <n v="1"/>
    <n v="5"/>
    <n v="5"/>
    <n v="10"/>
    <n v="1"/>
    <n v="0"/>
    <n v="6"/>
    <n v="6"/>
    <n v="1"/>
    <n v="0"/>
    <n v="0"/>
    <n v="0"/>
    <n v="0"/>
    <n v="0"/>
    <n v="0"/>
    <n v="0"/>
    <n v="0"/>
    <n v="8"/>
    <n v="14"/>
    <n v="22"/>
    <n v="3"/>
    <n v="0"/>
    <n v="0"/>
    <n v="0"/>
    <n v="0"/>
    <n v="0"/>
    <n v="0"/>
    <n v="1"/>
    <n v="2"/>
    <n v="3"/>
  </r>
  <r>
    <s v="DR. BELISARIO DOMINGUEZ"/>
    <s v="08ETH0061H"/>
    <s v="TELEBACHILLERATO 8668 &quot;SAVARACHI&quot;"/>
    <n v="1"/>
    <x v="7"/>
    <x v="0"/>
    <x v="2"/>
    <x v="0"/>
    <n v="5"/>
    <n v="5"/>
    <n v="10"/>
    <n v="5"/>
    <n v="5"/>
    <n v="10"/>
    <n v="1"/>
    <n v="7"/>
    <n v="2"/>
    <n v="9"/>
    <n v="1"/>
    <n v="3"/>
    <n v="7"/>
    <n v="10"/>
    <n v="1"/>
    <n v="0"/>
    <n v="0"/>
    <n v="0"/>
    <n v="0"/>
    <n v="0"/>
    <n v="0"/>
    <n v="0"/>
    <n v="0"/>
    <n v="15"/>
    <n v="14"/>
    <n v="29"/>
    <n v="3"/>
    <n v="3"/>
    <n v="10"/>
    <n v="13"/>
    <n v="0"/>
    <n v="0"/>
    <n v="0"/>
    <n v="2"/>
    <n v="1"/>
    <n v="3"/>
  </r>
  <r>
    <s v="DR. BELISARIO DOMINGUEZ"/>
    <s v="08ETH0087P"/>
    <s v="TELEBACHILLERATO 8697 &quot;JUAN RULFO&quot;"/>
    <n v="1"/>
    <x v="7"/>
    <x v="0"/>
    <x v="2"/>
    <x v="0"/>
    <n v="1"/>
    <n v="5"/>
    <n v="6"/>
    <n v="1"/>
    <n v="5"/>
    <n v="6"/>
    <n v="1"/>
    <n v="4"/>
    <n v="6"/>
    <n v="10"/>
    <n v="1"/>
    <n v="3"/>
    <n v="4"/>
    <n v="7"/>
    <n v="1"/>
    <n v="0"/>
    <n v="0"/>
    <n v="0"/>
    <n v="0"/>
    <n v="0"/>
    <n v="0"/>
    <n v="0"/>
    <n v="0"/>
    <n v="8"/>
    <n v="15"/>
    <n v="23"/>
    <n v="3"/>
    <n v="2"/>
    <n v="3"/>
    <n v="5"/>
    <n v="0"/>
    <n v="0"/>
    <n v="0"/>
    <n v="2"/>
    <n v="1"/>
    <n v="3"/>
  </r>
  <r>
    <s v="SANTA ISABEL"/>
    <s v="08EMS0020D"/>
    <s v="CECYTECH EMSAD 20 SANTA ISABEL"/>
    <n v="4"/>
    <x v="0"/>
    <x v="0"/>
    <x v="2"/>
    <x v="0"/>
    <n v="20"/>
    <n v="17"/>
    <n v="37"/>
    <n v="20"/>
    <n v="17"/>
    <n v="37"/>
    <n v="2"/>
    <n v="25"/>
    <n v="24"/>
    <n v="49"/>
    <n v="2"/>
    <n v="10"/>
    <n v="14"/>
    <n v="24"/>
    <n v="1"/>
    <n v="0"/>
    <n v="0"/>
    <n v="0"/>
    <n v="0"/>
    <n v="0"/>
    <n v="0"/>
    <n v="0"/>
    <n v="0"/>
    <n v="55"/>
    <n v="55"/>
    <n v="110"/>
    <n v="5"/>
    <n v="16"/>
    <n v="19"/>
    <n v="35"/>
    <n v="0"/>
    <n v="0"/>
    <n v="0"/>
    <n v="1"/>
    <n v="4"/>
    <n v="5"/>
  </r>
  <r>
    <s v="SANTA ISABEL"/>
    <s v="08ETK0009Z"/>
    <s v="SAN MIGUEL DE LOS ANCHONDO"/>
    <n v="1"/>
    <x v="7"/>
    <x v="0"/>
    <x v="2"/>
    <x v="0"/>
    <n v="10"/>
    <n v="7"/>
    <n v="17"/>
    <n v="10"/>
    <n v="7"/>
    <n v="17"/>
    <n v="1"/>
    <n v="2"/>
    <n v="7"/>
    <n v="9"/>
    <n v="1"/>
    <n v="0"/>
    <n v="0"/>
    <n v="0"/>
    <n v="0"/>
    <n v="0"/>
    <n v="0"/>
    <n v="0"/>
    <n v="0"/>
    <n v="0"/>
    <n v="0"/>
    <n v="0"/>
    <n v="0"/>
    <n v="12"/>
    <n v="14"/>
    <n v="26"/>
    <n v="2"/>
    <n v="0"/>
    <n v="0"/>
    <n v="0"/>
    <n v="0"/>
    <n v="0"/>
    <n v="0"/>
    <n v="2"/>
    <n v="1"/>
    <n v="3"/>
  </r>
  <r>
    <s v="SANTA ISABEL"/>
    <s v="08PBH0189C"/>
    <s v="PREPARATORIA JOSE FUENTES MARES"/>
    <n v="2"/>
    <x v="3"/>
    <x v="2"/>
    <x v="2"/>
    <x v="0"/>
    <n v="15"/>
    <n v="20"/>
    <n v="35"/>
    <n v="15"/>
    <n v="20"/>
    <n v="35"/>
    <n v="1"/>
    <n v="5"/>
    <n v="7"/>
    <n v="12"/>
    <n v="1"/>
    <n v="3"/>
    <n v="19"/>
    <n v="22"/>
    <n v="1"/>
    <n v="0"/>
    <n v="0"/>
    <n v="0"/>
    <n v="0"/>
    <n v="0"/>
    <n v="0"/>
    <n v="0"/>
    <n v="0"/>
    <n v="23"/>
    <n v="46"/>
    <n v="69"/>
    <n v="3"/>
    <n v="10"/>
    <n v="7"/>
    <n v="17"/>
    <n v="0"/>
    <n v="0"/>
    <n v="0"/>
    <n v="4"/>
    <n v="6"/>
    <n v="10"/>
  </r>
  <r>
    <s v="GRAN MORELOS"/>
    <s v="08ETH0015W"/>
    <s v="TELEBACHILLERATO 8601"/>
    <n v="1"/>
    <x v="7"/>
    <x v="0"/>
    <x v="2"/>
    <x v="0"/>
    <n v="9"/>
    <n v="9"/>
    <n v="18"/>
    <n v="9"/>
    <n v="9"/>
    <n v="18"/>
    <n v="1"/>
    <n v="8"/>
    <n v="8"/>
    <n v="16"/>
    <n v="1"/>
    <n v="5"/>
    <n v="12"/>
    <n v="17"/>
    <n v="1"/>
    <n v="0"/>
    <n v="0"/>
    <n v="0"/>
    <n v="0"/>
    <n v="0"/>
    <n v="0"/>
    <n v="0"/>
    <n v="0"/>
    <n v="22"/>
    <n v="29"/>
    <n v="51"/>
    <n v="3"/>
    <n v="0"/>
    <n v="0"/>
    <n v="0"/>
    <n v="0"/>
    <n v="0"/>
    <n v="0"/>
    <n v="2"/>
    <n v="1"/>
    <n v="3"/>
  </r>
  <r>
    <s v="GUACHOCHI"/>
    <s v="08DBP0003L"/>
    <s v="MARTIN LUIS GUZMAN"/>
    <n v="1"/>
    <x v="11"/>
    <x v="1"/>
    <x v="2"/>
    <x v="0"/>
    <n v="81"/>
    <n v="90"/>
    <n v="171"/>
    <n v="81"/>
    <n v="90"/>
    <n v="171"/>
    <n v="4"/>
    <n v="60"/>
    <n v="70"/>
    <n v="130"/>
    <n v="4"/>
    <n v="58"/>
    <n v="69"/>
    <n v="127"/>
    <n v="4"/>
    <n v="0"/>
    <n v="0"/>
    <n v="0"/>
    <n v="0"/>
    <n v="0"/>
    <n v="0"/>
    <n v="0"/>
    <n v="0"/>
    <n v="199"/>
    <n v="229"/>
    <n v="428"/>
    <n v="12"/>
    <n v="46"/>
    <n v="59"/>
    <n v="105"/>
    <n v="0"/>
    <n v="0"/>
    <n v="0"/>
    <n v="18"/>
    <n v="21"/>
    <n v="39"/>
  </r>
  <r>
    <s v="GUACHOCHI"/>
    <s v="08EMS0003N"/>
    <s v="CECYTECH EMSAD 03 ROCHEACHI"/>
    <n v="4"/>
    <x v="0"/>
    <x v="0"/>
    <x v="2"/>
    <x v="0"/>
    <n v="23"/>
    <n v="34"/>
    <n v="57"/>
    <n v="23"/>
    <n v="34"/>
    <n v="57"/>
    <n v="2"/>
    <n v="20"/>
    <n v="12"/>
    <n v="32"/>
    <n v="1"/>
    <n v="10"/>
    <n v="15"/>
    <n v="25"/>
    <n v="1"/>
    <n v="0"/>
    <n v="0"/>
    <n v="0"/>
    <n v="0"/>
    <n v="0"/>
    <n v="0"/>
    <n v="0"/>
    <n v="0"/>
    <n v="53"/>
    <n v="61"/>
    <n v="114"/>
    <n v="4"/>
    <n v="7"/>
    <n v="19"/>
    <n v="26"/>
    <n v="0"/>
    <n v="0"/>
    <n v="0"/>
    <n v="2"/>
    <n v="3"/>
    <n v="5"/>
  </r>
  <r>
    <s v="GUACHOCHI"/>
    <s v="08EMS0012V"/>
    <s v="CECYTECH EMSAD 10 SAMACHIQUE"/>
    <n v="4"/>
    <x v="0"/>
    <x v="0"/>
    <x v="2"/>
    <x v="0"/>
    <n v="10"/>
    <n v="31"/>
    <n v="41"/>
    <n v="10"/>
    <n v="31"/>
    <n v="41"/>
    <n v="1"/>
    <n v="10"/>
    <n v="19"/>
    <n v="29"/>
    <n v="1"/>
    <n v="14"/>
    <n v="17"/>
    <n v="31"/>
    <n v="1"/>
    <n v="0"/>
    <n v="0"/>
    <n v="0"/>
    <n v="0"/>
    <n v="0"/>
    <n v="0"/>
    <n v="0"/>
    <n v="0"/>
    <n v="34"/>
    <n v="67"/>
    <n v="101"/>
    <n v="3"/>
    <n v="13"/>
    <n v="17"/>
    <n v="30"/>
    <n v="0"/>
    <n v="0"/>
    <n v="0"/>
    <n v="1"/>
    <n v="4"/>
    <n v="5"/>
  </r>
  <r>
    <s v="GUACHOCHI"/>
    <s v="08ETH0025C"/>
    <s v="TELEBACHILLERATO 8621 &quot;MIGUEL HIDALGO Y COSTILLA&quot;"/>
    <n v="1"/>
    <x v="7"/>
    <x v="0"/>
    <x v="2"/>
    <x v="0"/>
    <n v="19"/>
    <n v="38"/>
    <n v="57"/>
    <n v="19"/>
    <n v="38"/>
    <n v="57"/>
    <n v="2"/>
    <n v="16"/>
    <n v="30"/>
    <n v="46"/>
    <n v="1"/>
    <n v="23"/>
    <n v="18"/>
    <n v="41"/>
    <n v="1"/>
    <n v="0"/>
    <n v="0"/>
    <n v="0"/>
    <n v="0"/>
    <n v="0"/>
    <n v="0"/>
    <n v="0"/>
    <n v="0"/>
    <n v="58"/>
    <n v="86"/>
    <n v="144"/>
    <n v="4"/>
    <n v="0"/>
    <n v="0"/>
    <n v="0"/>
    <n v="0"/>
    <n v="0"/>
    <n v="0"/>
    <n v="3"/>
    <n v="2"/>
    <n v="5"/>
  </r>
  <r>
    <s v="GUACHOCHI"/>
    <s v="08ETH0049M"/>
    <s v="TELEBACHILLERATO 8655 &quot;JUSTO SIERRA MENDEZ&quot;"/>
    <n v="1"/>
    <x v="7"/>
    <x v="0"/>
    <x v="2"/>
    <x v="0"/>
    <n v="4"/>
    <n v="6"/>
    <n v="10"/>
    <n v="4"/>
    <n v="6"/>
    <n v="10"/>
    <n v="1"/>
    <n v="6"/>
    <n v="11"/>
    <n v="17"/>
    <n v="1"/>
    <n v="3"/>
    <n v="3"/>
    <n v="6"/>
    <n v="1"/>
    <n v="0"/>
    <n v="0"/>
    <n v="0"/>
    <n v="0"/>
    <n v="0"/>
    <n v="0"/>
    <n v="0"/>
    <n v="0"/>
    <n v="13"/>
    <n v="20"/>
    <n v="33"/>
    <n v="3"/>
    <n v="2"/>
    <n v="2"/>
    <n v="4"/>
    <n v="0"/>
    <n v="0"/>
    <n v="0"/>
    <n v="2"/>
    <n v="1"/>
    <n v="3"/>
  </r>
  <r>
    <s v="GUACHOCHI"/>
    <s v="08ETH0103Q"/>
    <s v="TELEBACHILLERATO 86129 &quot;BENITO JUAREZ&quot;"/>
    <n v="1"/>
    <x v="7"/>
    <x v="0"/>
    <x v="2"/>
    <x v="0"/>
    <n v="9"/>
    <n v="13"/>
    <n v="22"/>
    <n v="9"/>
    <n v="13"/>
    <n v="22"/>
    <n v="1"/>
    <n v="11"/>
    <n v="4"/>
    <n v="15"/>
    <n v="1"/>
    <n v="10"/>
    <n v="5"/>
    <n v="15"/>
    <n v="1"/>
    <n v="0"/>
    <n v="0"/>
    <n v="0"/>
    <n v="0"/>
    <n v="0"/>
    <n v="0"/>
    <n v="0"/>
    <n v="0"/>
    <n v="30"/>
    <n v="22"/>
    <n v="52"/>
    <n v="3"/>
    <n v="6"/>
    <n v="2"/>
    <n v="8"/>
    <n v="0"/>
    <n v="0"/>
    <n v="0"/>
    <n v="1"/>
    <n v="2"/>
    <n v="3"/>
  </r>
  <r>
    <s v="GUACHOCHI"/>
    <s v="08ETH0104P"/>
    <s v="TELEBACHILLERATO 86130"/>
    <n v="1"/>
    <x v="7"/>
    <x v="0"/>
    <x v="2"/>
    <x v="0"/>
    <n v="10"/>
    <n v="14"/>
    <n v="24"/>
    <n v="10"/>
    <n v="14"/>
    <n v="24"/>
    <n v="1"/>
    <n v="7"/>
    <n v="4"/>
    <n v="11"/>
    <n v="1"/>
    <n v="3"/>
    <n v="4"/>
    <n v="7"/>
    <n v="1"/>
    <n v="0"/>
    <n v="0"/>
    <n v="0"/>
    <n v="0"/>
    <n v="0"/>
    <n v="0"/>
    <n v="0"/>
    <n v="0"/>
    <n v="20"/>
    <n v="22"/>
    <n v="42"/>
    <n v="3"/>
    <n v="4"/>
    <n v="6"/>
    <n v="10"/>
    <n v="0"/>
    <n v="0"/>
    <n v="0"/>
    <n v="0"/>
    <n v="3"/>
    <n v="3"/>
  </r>
  <r>
    <s v="GUACHOCHI"/>
    <s v="08ETH0109K"/>
    <s v="TELEBACHILLERATO 86136 &quot;GABRIEL TEPORACA&quot;"/>
    <n v="1"/>
    <x v="7"/>
    <x v="0"/>
    <x v="2"/>
    <x v="0"/>
    <n v="0"/>
    <n v="0"/>
    <n v="0"/>
    <n v="0"/>
    <n v="0"/>
    <n v="0"/>
    <n v="0"/>
    <n v="0"/>
    <n v="0"/>
    <n v="0"/>
    <n v="0"/>
    <n v="4"/>
    <n v="4"/>
    <n v="8"/>
    <n v="1"/>
    <n v="0"/>
    <n v="0"/>
    <n v="0"/>
    <n v="0"/>
    <n v="0"/>
    <n v="0"/>
    <n v="0"/>
    <n v="0"/>
    <n v="4"/>
    <n v="4"/>
    <n v="8"/>
    <n v="1"/>
    <n v="0"/>
    <n v="0"/>
    <n v="0"/>
    <n v="0"/>
    <n v="0"/>
    <n v="0"/>
    <n v="2"/>
    <n v="1"/>
    <n v="3"/>
  </r>
  <r>
    <s v="GUACHOCHI"/>
    <s v="08ETH0111Z"/>
    <s v="TELEBACHILLERATO 86138"/>
    <n v="1"/>
    <x v="7"/>
    <x v="0"/>
    <x v="2"/>
    <x v="0"/>
    <n v="0"/>
    <n v="0"/>
    <n v="0"/>
    <n v="0"/>
    <n v="0"/>
    <n v="0"/>
    <n v="0"/>
    <n v="0"/>
    <n v="0"/>
    <n v="0"/>
    <n v="0"/>
    <n v="2"/>
    <n v="7"/>
    <n v="9"/>
    <n v="1"/>
    <n v="0"/>
    <n v="0"/>
    <n v="0"/>
    <n v="0"/>
    <n v="0"/>
    <n v="0"/>
    <n v="0"/>
    <n v="0"/>
    <n v="2"/>
    <n v="7"/>
    <n v="9"/>
    <n v="1"/>
    <n v="10"/>
    <n v="5"/>
    <n v="15"/>
    <n v="0"/>
    <n v="0"/>
    <n v="0"/>
    <n v="2"/>
    <n v="1"/>
    <n v="3"/>
  </r>
  <r>
    <s v="GUACHOCHI"/>
    <s v="08ETK0005C"/>
    <s v="LOMAS DEL MANZANO"/>
    <n v="1"/>
    <x v="7"/>
    <x v="0"/>
    <x v="2"/>
    <x v="0"/>
    <n v="32"/>
    <n v="25"/>
    <n v="57"/>
    <n v="32"/>
    <n v="25"/>
    <n v="57"/>
    <n v="2"/>
    <n v="5"/>
    <n v="18"/>
    <n v="23"/>
    <n v="1"/>
    <n v="0"/>
    <n v="0"/>
    <n v="0"/>
    <n v="0"/>
    <n v="0"/>
    <n v="0"/>
    <n v="0"/>
    <n v="0"/>
    <n v="0"/>
    <n v="0"/>
    <n v="0"/>
    <n v="0"/>
    <n v="37"/>
    <n v="43"/>
    <n v="80"/>
    <n v="3"/>
    <n v="0"/>
    <n v="0"/>
    <n v="0"/>
    <n v="0"/>
    <n v="0"/>
    <n v="0"/>
    <n v="2"/>
    <n v="1"/>
    <n v="3"/>
  </r>
  <r>
    <s v="GUACHOCHI"/>
    <s v="08ETK0010O"/>
    <s v="BASIHUARE"/>
    <n v="2"/>
    <x v="7"/>
    <x v="0"/>
    <x v="2"/>
    <x v="0"/>
    <n v="4"/>
    <n v="3"/>
    <n v="7"/>
    <n v="4"/>
    <n v="3"/>
    <n v="7"/>
    <n v="1"/>
    <n v="5"/>
    <n v="5"/>
    <n v="10"/>
    <n v="1"/>
    <n v="0"/>
    <n v="0"/>
    <n v="0"/>
    <n v="0"/>
    <n v="0"/>
    <n v="0"/>
    <n v="0"/>
    <n v="0"/>
    <n v="0"/>
    <n v="0"/>
    <n v="0"/>
    <n v="0"/>
    <n v="9"/>
    <n v="8"/>
    <n v="17"/>
    <n v="2"/>
    <n v="0"/>
    <n v="0"/>
    <n v="0"/>
    <n v="0"/>
    <n v="0"/>
    <n v="0"/>
    <n v="2"/>
    <n v="1"/>
    <n v="3"/>
  </r>
  <r>
    <s v="GUACHOCHI"/>
    <s v="08ETK0020V"/>
    <s v="TELEBACHILLERATO COMUNITARIO 8007"/>
    <n v="1"/>
    <x v="7"/>
    <x v="0"/>
    <x v="2"/>
    <x v="0"/>
    <n v="4"/>
    <n v="6"/>
    <n v="10"/>
    <n v="4"/>
    <n v="6"/>
    <n v="10"/>
    <n v="1"/>
    <n v="4"/>
    <n v="5"/>
    <n v="9"/>
    <n v="1"/>
    <n v="4"/>
    <n v="4"/>
    <n v="8"/>
    <n v="1"/>
    <n v="0"/>
    <n v="0"/>
    <n v="0"/>
    <n v="0"/>
    <n v="0"/>
    <n v="0"/>
    <n v="0"/>
    <n v="0"/>
    <n v="12"/>
    <n v="15"/>
    <n v="27"/>
    <n v="3"/>
    <n v="0"/>
    <n v="0"/>
    <n v="0"/>
    <n v="0"/>
    <n v="0"/>
    <n v="0"/>
    <n v="2"/>
    <n v="1"/>
    <n v="3"/>
  </r>
  <r>
    <s v="GUACHOCHI"/>
    <s v="08ETK0021U"/>
    <s v="TELEBACHILLERATO COMUNITARIO 8008"/>
    <n v="2"/>
    <x v="7"/>
    <x v="0"/>
    <x v="2"/>
    <x v="0"/>
    <n v="4"/>
    <n v="17"/>
    <n v="21"/>
    <n v="4"/>
    <n v="17"/>
    <n v="21"/>
    <n v="1"/>
    <n v="0"/>
    <n v="0"/>
    <n v="0"/>
    <n v="0"/>
    <n v="0"/>
    <n v="0"/>
    <n v="0"/>
    <n v="0"/>
    <n v="0"/>
    <n v="0"/>
    <n v="0"/>
    <n v="0"/>
    <n v="0"/>
    <n v="0"/>
    <n v="0"/>
    <n v="0"/>
    <n v="4"/>
    <n v="17"/>
    <n v="21"/>
    <n v="1"/>
    <n v="0"/>
    <n v="0"/>
    <n v="0"/>
    <n v="0"/>
    <n v="0"/>
    <n v="0"/>
    <n v="1"/>
    <n v="2"/>
    <n v="3"/>
  </r>
  <r>
    <s v="GUACHOCHI"/>
    <s v="08ETK0022T"/>
    <s v="TELEBACHILLERATO COMUNITARIO 8009"/>
    <n v="1"/>
    <x v="7"/>
    <x v="0"/>
    <x v="2"/>
    <x v="0"/>
    <n v="9"/>
    <n v="14"/>
    <n v="23"/>
    <n v="9"/>
    <n v="14"/>
    <n v="23"/>
    <n v="1"/>
    <n v="2"/>
    <n v="11"/>
    <n v="13"/>
    <n v="1"/>
    <n v="0"/>
    <n v="0"/>
    <n v="0"/>
    <n v="0"/>
    <n v="0"/>
    <n v="0"/>
    <n v="0"/>
    <n v="0"/>
    <n v="0"/>
    <n v="0"/>
    <n v="0"/>
    <n v="0"/>
    <n v="11"/>
    <n v="25"/>
    <n v="36"/>
    <n v="2"/>
    <n v="0"/>
    <n v="0"/>
    <n v="0"/>
    <n v="0"/>
    <n v="0"/>
    <n v="0"/>
    <n v="1"/>
    <n v="1"/>
    <n v="2"/>
  </r>
  <r>
    <s v="GUADALUPE"/>
    <s v="08ECB0024T"/>
    <s v="COLEGIO DE BACHILLERES DEL ESTADO DE CHIHUAHUA PLANTEL 23"/>
    <n v="1"/>
    <x v="8"/>
    <x v="0"/>
    <x v="2"/>
    <x v="0"/>
    <n v="56"/>
    <n v="58"/>
    <n v="114"/>
    <n v="56"/>
    <n v="58"/>
    <n v="114"/>
    <n v="3"/>
    <n v="46"/>
    <n v="54"/>
    <n v="100"/>
    <n v="3"/>
    <n v="38"/>
    <n v="37"/>
    <n v="75"/>
    <n v="3"/>
    <n v="0"/>
    <n v="0"/>
    <n v="0"/>
    <n v="0"/>
    <n v="0"/>
    <n v="0"/>
    <n v="0"/>
    <n v="0"/>
    <n v="140"/>
    <n v="149"/>
    <n v="289"/>
    <n v="9"/>
    <n v="49"/>
    <n v="52"/>
    <n v="101"/>
    <n v="0"/>
    <n v="0"/>
    <n v="0"/>
    <n v="9"/>
    <n v="2"/>
    <n v="11"/>
  </r>
  <r>
    <s v="GUADALUPE Y CALVO"/>
    <s v="08EMS0001P"/>
    <s v="CECYTECH EMSAD 01 TURUACHI"/>
    <n v="4"/>
    <x v="0"/>
    <x v="0"/>
    <x v="2"/>
    <x v="0"/>
    <n v="34"/>
    <n v="35"/>
    <n v="69"/>
    <n v="34"/>
    <n v="35"/>
    <n v="69"/>
    <n v="2"/>
    <n v="32"/>
    <n v="31"/>
    <n v="63"/>
    <n v="2"/>
    <n v="21"/>
    <n v="22"/>
    <n v="43"/>
    <n v="1"/>
    <n v="0"/>
    <n v="0"/>
    <n v="0"/>
    <n v="0"/>
    <n v="0"/>
    <n v="0"/>
    <n v="0"/>
    <n v="0"/>
    <n v="87"/>
    <n v="88"/>
    <n v="175"/>
    <n v="5"/>
    <n v="16"/>
    <n v="12"/>
    <n v="28"/>
    <n v="0"/>
    <n v="0"/>
    <n v="0"/>
    <n v="3"/>
    <n v="1"/>
    <n v="4"/>
  </r>
  <r>
    <s v="GUADALUPE Y CALVO"/>
    <s v="08EMS0011W"/>
    <s v="CECYTECH EMSAD 09 ATASCADEROS"/>
    <n v="4"/>
    <x v="0"/>
    <x v="0"/>
    <x v="2"/>
    <x v="0"/>
    <n v="40"/>
    <n v="36"/>
    <n v="76"/>
    <n v="41"/>
    <n v="38"/>
    <n v="79"/>
    <n v="2"/>
    <n v="33"/>
    <n v="29"/>
    <n v="62"/>
    <n v="2"/>
    <n v="21"/>
    <n v="22"/>
    <n v="43"/>
    <n v="2"/>
    <n v="0"/>
    <n v="0"/>
    <n v="0"/>
    <n v="0"/>
    <n v="0"/>
    <n v="0"/>
    <n v="0"/>
    <n v="0"/>
    <n v="95"/>
    <n v="89"/>
    <n v="184"/>
    <n v="6"/>
    <n v="15"/>
    <n v="16"/>
    <n v="31"/>
    <n v="0"/>
    <n v="0"/>
    <n v="0"/>
    <n v="4"/>
    <n v="2"/>
    <n v="6"/>
  </r>
  <r>
    <s v="GUADALUPE Y CALVO"/>
    <s v="08EMS0019O"/>
    <s v="CECYTECH EMSAD 15 MESA DE SAN RAFAEL"/>
    <n v="4"/>
    <x v="0"/>
    <x v="0"/>
    <x v="2"/>
    <x v="0"/>
    <n v="15"/>
    <n v="15"/>
    <n v="30"/>
    <n v="15"/>
    <n v="15"/>
    <n v="30"/>
    <n v="1"/>
    <n v="13"/>
    <n v="18"/>
    <n v="31"/>
    <n v="1"/>
    <n v="13"/>
    <n v="8"/>
    <n v="21"/>
    <n v="1"/>
    <n v="0"/>
    <n v="0"/>
    <n v="0"/>
    <n v="0"/>
    <n v="0"/>
    <n v="0"/>
    <n v="0"/>
    <n v="0"/>
    <n v="41"/>
    <n v="41"/>
    <n v="82"/>
    <n v="3"/>
    <n v="7"/>
    <n v="4"/>
    <n v="11"/>
    <n v="0"/>
    <n v="0"/>
    <n v="0"/>
    <n v="3"/>
    <n v="1"/>
    <n v="4"/>
  </r>
  <r>
    <s v="GUADALUPE Y CALVO"/>
    <s v="08ETH0024D"/>
    <s v="TELEBACHILLERATO 8620 &quot;RAMON LOPEZ VELARDE&quot;"/>
    <n v="1"/>
    <x v="7"/>
    <x v="0"/>
    <x v="2"/>
    <x v="0"/>
    <n v="3"/>
    <n v="6"/>
    <n v="9"/>
    <n v="3"/>
    <n v="6"/>
    <n v="9"/>
    <n v="1"/>
    <n v="1"/>
    <n v="4"/>
    <n v="5"/>
    <n v="1"/>
    <n v="9"/>
    <n v="9"/>
    <n v="18"/>
    <n v="1"/>
    <n v="0"/>
    <n v="0"/>
    <n v="0"/>
    <n v="0"/>
    <n v="0"/>
    <n v="0"/>
    <n v="0"/>
    <n v="0"/>
    <n v="13"/>
    <n v="19"/>
    <n v="32"/>
    <n v="3"/>
    <n v="6"/>
    <n v="1"/>
    <n v="7"/>
    <n v="0"/>
    <n v="0"/>
    <n v="0"/>
    <n v="2"/>
    <n v="0"/>
    <n v="2"/>
  </r>
  <r>
    <s v="GUADALUPE Y CALVO"/>
    <s v="08ETH0035J"/>
    <s v="TELEBACHILLERATO 8637 &quot;GUADALUPE VICTORIA&quot;"/>
    <n v="1"/>
    <x v="7"/>
    <x v="0"/>
    <x v="2"/>
    <x v="0"/>
    <n v="0"/>
    <n v="0"/>
    <n v="0"/>
    <n v="0"/>
    <n v="0"/>
    <n v="0"/>
    <n v="0"/>
    <n v="0"/>
    <n v="0"/>
    <n v="0"/>
    <n v="0"/>
    <n v="7"/>
    <n v="10"/>
    <n v="17"/>
    <n v="1"/>
    <n v="0"/>
    <n v="0"/>
    <n v="0"/>
    <n v="0"/>
    <n v="0"/>
    <n v="0"/>
    <n v="0"/>
    <n v="0"/>
    <n v="7"/>
    <n v="10"/>
    <n v="17"/>
    <n v="1"/>
    <n v="0"/>
    <n v="0"/>
    <n v="0"/>
    <n v="0"/>
    <n v="0"/>
    <n v="0"/>
    <n v="3"/>
    <n v="0"/>
    <n v="3"/>
  </r>
  <r>
    <s v="GUADALUPE Y CALVO"/>
    <s v="08ETH0084S"/>
    <s v="TELEBACHILLERATO 8693 &quot;NICOLAS BRAVO&quot;"/>
    <n v="1"/>
    <x v="7"/>
    <x v="0"/>
    <x v="2"/>
    <x v="0"/>
    <n v="0"/>
    <n v="0"/>
    <n v="0"/>
    <n v="0"/>
    <n v="0"/>
    <n v="0"/>
    <n v="0"/>
    <n v="0"/>
    <n v="0"/>
    <n v="0"/>
    <n v="0"/>
    <n v="7"/>
    <n v="9"/>
    <n v="16"/>
    <n v="1"/>
    <n v="0"/>
    <n v="0"/>
    <n v="0"/>
    <n v="0"/>
    <n v="0"/>
    <n v="0"/>
    <n v="0"/>
    <n v="0"/>
    <n v="7"/>
    <n v="9"/>
    <n v="16"/>
    <n v="1"/>
    <n v="1"/>
    <n v="6"/>
    <n v="7"/>
    <n v="0"/>
    <n v="0"/>
    <n v="0"/>
    <n v="0"/>
    <n v="1"/>
    <n v="1"/>
  </r>
  <r>
    <s v="GUADALUPE Y CALVO"/>
    <s v="08ETH0085R"/>
    <s v="TELEBACHILLERATO 8694 &quot;JOSE MARIA LUIS MORA&quot;"/>
    <n v="1"/>
    <x v="7"/>
    <x v="0"/>
    <x v="2"/>
    <x v="0"/>
    <n v="5"/>
    <n v="8"/>
    <n v="13"/>
    <n v="5"/>
    <n v="8"/>
    <n v="13"/>
    <n v="1"/>
    <n v="6"/>
    <n v="8"/>
    <n v="14"/>
    <n v="1"/>
    <n v="8"/>
    <n v="5"/>
    <n v="13"/>
    <n v="1"/>
    <n v="0"/>
    <n v="0"/>
    <n v="0"/>
    <n v="0"/>
    <n v="0"/>
    <n v="0"/>
    <n v="0"/>
    <n v="0"/>
    <n v="19"/>
    <n v="21"/>
    <n v="40"/>
    <n v="3"/>
    <n v="4"/>
    <n v="3"/>
    <n v="7"/>
    <n v="0"/>
    <n v="0"/>
    <n v="0"/>
    <n v="2"/>
    <n v="1"/>
    <n v="3"/>
  </r>
  <r>
    <s v="GUADALUPE Y CALVO"/>
    <s v="08ETH0086Q"/>
    <s v="TELEBACHILLERATO 8695"/>
    <n v="1"/>
    <x v="7"/>
    <x v="0"/>
    <x v="2"/>
    <x v="0"/>
    <n v="0"/>
    <n v="0"/>
    <n v="0"/>
    <n v="0"/>
    <n v="0"/>
    <n v="0"/>
    <n v="0"/>
    <n v="0"/>
    <n v="0"/>
    <n v="0"/>
    <n v="0"/>
    <n v="2"/>
    <n v="3"/>
    <n v="5"/>
    <n v="1"/>
    <n v="0"/>
    <n v="0"/>
    <n v="0"/>
    <n v="0"/>
    <n v="0"/>
    <n v="0"/>
    <n v="0"/>
    <n v="0"/>
    <n v="2"/>
    <n v="3"/>
    <n v="5"/>
    <n v="1"/>
    <n v="7"/>
    <n v="2"/>
    <n v="9"/>
    <n v="0"/>
    <n v="0"/>
    <n v="0"/>
    <n v="2"/>
    <n v="1"/>
    <n v="3"/>
  </r>
  <r>
    <s v="GUADALUPE Y CALVO"/>
    <s v="08ETH0107M"/>
    <s v="TELEBACHILLERATO 86134"/>
    <n v="1"/>
    <x v="7"/>
    <x v="0"/>
    <x v="2"/>
    <x v="0"/>
    <n v="9"/>
    <n v="13"/>
    <n v="22"/>
    <n v="9"/>
    <n v="13"/>
    <n v="22"/>
    <n v="1"/>
    <n v="12"/>
    <n v="7"/>
    <n v="19"/>
    <n v="1"/>
    <n v="6"/>
    <n v="12"/>
    <n v="18"/>
    <n v="1"/>
    <n v="0"/>
    <n v="0"/>
    <n v="0"/>
    <n v="0"/>
    <n v="0"/>
    <n v="0"/>
    <n v="0"/>
    <n v="0"/>
    <n v="27"/>
    <n v="32"/>
    <n v="59"/>
    <n v="3"/>
    <n v="10"/>
    <n v="6"/>
    <n v="16"/>
    <n v="0"/>
    <n v="0"/>
    <n v="0"/>
    <n v="3"/>
    <n v="0"/>
    <n v="3"/>
  </r>
  <r>
    <s v="GUADALUPE Y CALVO"/>
    <s v="08ETH0108L"/>
    <s v="TELEBACHILLERATO 86135"/>
    <n v="1"/>
    <x v="7"/>
    <x v="0"/>
    <x v="2"/>
    <x v="0"/>
    <n v="0"/>
    <n v="0"/>
    <n v="0"/>
    <n v="0"/>
    <n v="0"/>
    <n v="0"/>
    <n v="0"/>
    <n v="0"/>
    <n v="0"/>
    <n v="0"/>
    <n v="0"/>
    <n v="1"/>
    <n v="6"/>
    <n v="7"/>
    <n v="1"/>
    <n v="0"/>
    <n v="0"/>
    <n v="0"/>
    <n v="0"/>
    <n v="0"/>
    <n v="0"/>
    <n v="0"/>
    <n v="0"/>
    <n v="1"/>
    <n v="6"/>
    <n v="7"/>
    <n v="1"/>
    <n v="0"/>
    <n v="0"/>
    <n v="0"/>
    <n v="0"/>
    <n v="0"/>
    <n v="0"/>
    <n v="1"/>
    <n v="2"/>
    <n v="3"/>
  </r>
  <r>
    <s v="GUADALUPE Y CALVO"/>
    <s v="08ETH0113X"/>
    <s v="TELEBACHILLERATO 86140 &quot;AMADO NERVO&quot;"/>
    <n v="1"/>
    <x v="7"/>
    <x v="0"/>
    <x v="2"/>
    <x v="0"/>
    <n v="0"/>
    <n v="0"/>
    <n v="0"/>
    <n v="0"/>
    <n v="0"/>
    <n v="0"/>
    <n v="0"/>
    <n v="0"/>
    <n v="0"/>
    <n v="0"/>
    <n v="0"/>
    <n v="6"/>
    <n v="4"/>
    <n v="10"/>
    <n v="1"/>
    <n v="0"/>
    <n v="0"/>
    <n v="0"/>
    <n v="0"/>
    <n v="0"/>
    <n v="0"/>
    <n v="0"/>
    <n v="0"/>
    <n v="6"/>
    <n v="4"/>
    <n v="10"/>
    <n v="1"/>
    <n v="0"/>
    <n v="0"/>
    <n v="0"/>
    <n v="0"/>
    <n v="0"/>
    <n v="0"/>
    <n v="1"/>
    <n v="2"/>
    <n v="3"/>
  </r>
  <r>
    <s v="GUADALUPE Y CALVO"/>
    <s v="08ETH0114W"/>
    <s v="TELEBACHILLERATO 86141"/>
    <n v="1"/>
    <x v="7"/>
    <x v="0"/>
    <x v="2"/>
    <x v="0"/>
    <n v="0"/>
    <n v="0"/>
    <n v="0"/>
    <n v="0"/>
    <n v="0"/>
    <n v="0"/>
    <n v="0"/>
    <n v="0"/>
    <n v="0"/>
    <n v="0"/>
    <n v="0"/>
    <n v="2"/>
    <n v="2"/>
    <n v="4"/>
    <n v="1"/>
    <n v="0"/>
    <n v="0"/>
    <n v="0"/>
    <n v="0"/>
    <n v="0"/>
    <n v="0"/>
    <n v="0"/>
    <n v="0"/>
    <n v="2"/>
    <n v="2"/>
    <n v="4"/>
    <n v="1"/>
    <n v="0"/>
    <n v="0"/>
    <n v="0"/>
    <n v="0"/>
    <n v="0"/>
    <n v="0"/>
    <n v="1"/>
    <n v="0"/>
    <n v="1"/>
  </r>
  <r>
    <s v="GUADALUPE Y CALVO"/>
    <s v="08ETH0116U"/>
    <s v="TELEBACHILLERATO 86143"/>
    <n v="1"/>
    <x v="7"/>
    <x v="0"/>
    <x v="2"/>
    <x v="0"/>
    <n v="0"/>
    <n v="0"/>
    <n v="0"/>
    <n v="0"/>
    <n v="0"/>
    <n v="0"/>
    <n v="0"/>
    <n v="0"/>
    <n v="0"/>
    <n v="0"/>
    <n v="0"/>
    <n v="5"/>
    <n v="2"/>
    <n v="7"/>
    <n v="1"/>
    <n v="0"/>
    <n v="0"/>
    <n v="0"/>
    <n v="0"/>
    <n v="0"/>
    <n v="0"/>
    <n v="0"/>
    <n v="0"/>
    <n v="5"/>
    <n v="2"/>
    <n v="7"/>
    <n v="1"/>
    <n v="0"/>
    <n v="0"/>
    <n v="0"/>
    <n v="0"/>
    <n v="0"/>
    <n v="0"/>
    <n v="3"/>
    <n v="0"/>
    <n v="3"/>
  </r>
  <r>
    <s v="GUADALUPE Y CALVO"/>
    <s v="08ETK0023S"/>
    <s v="TELEBACHILLERATO COMUNITARIO 8010"/>
    <n v="2"/>
    <x v="7"/>
    <x v="0"/>
    <x v="2"/>
    <x v="0"/>
    <n v="8"/>
    <n v="9"/>
    <n v="17"/>
    <n v="8"/>
    <n v="9"/>
    <n v="17"/>
    <n v="1"/>
    <n v="0"/>
    <n v="0"/>
    <n v="0"/>
    <n v="0"/>
    <n v="0"/>
    <n v="0"/>
    <n v="0"/>
    <n v="0"/>
    <n v="0"/>
    <n v="0"/>
    <n v="0"/>
    <n v="0"/>
    <n v="0"/>
    <n v="0"/>
    <n v="0"/>
    <n v="0"/>
    <n v="8"/>
    <n v="9"/>
    <n v="17"/>
    <n v="1"/>
    <n v="0"/>
    <n v="0"/>
    <n v="0"/>
    <n v="0"/>
    <n v="0"/>
    <n v="0"/>
    <n v="3"/>
    <n v="0"/>
    <n v="3"/>
  </r>
  <r>
    <s v="GUADALUPE Y CALVO"/>
    <s v="08ETK0024R"/>
    <s v="TELEBACHILLERATO COMUNITARIO 8011"/>
    <n v="1"/>
    <x v="7"/>
    <x v="0"/>
    <x v="2"/>
    <x v="0"/>
    <n v="9"/>
    <n v="6"/>
    <n v="15"/>
    <n v="9"/>
    <n v="6"/>
    <n v="15"/>
    <n v="1"/>
    <n v="6"/>
    <n v="8"/>
    <n v="14"/>
    <n v="1"/>
    <n v="0"/>
    <n v="0"/>
    <n v="0"/>
    <n v="0"/>
    <n v="0"/>
    <n v="0"/>
    <n v="0"/>
    <n v="0"/>
    <n v="0"/>
    <n v="0"/>
    <n v="0"/>
    <n v="0"/>
    <n v="15"/>
    <n v="14"/>
    <n v="29"/>
    <n v="2"/>
    <n v="0"/>
    <n v="0"/>
    <n v="0"/>
    <n v="0"/>
    <n v="0"/>
    <n v="0"/>
    <n v="1"/>
    <n v="2"/>
    <n v="3"/>
  </r>
  <r>
    <s v="GUADALUPE Y CALVO"/>
    <s v="08ETK0025Q"/>
    <s v="TELEBACHILLERATO COMUNITARIO 8012"/>
    <n v="2"/>
    <x v="7"/>
    <x v="0"/>
    <x v="2"/>
    <x v="0"/>
    <n v="8"/>
    <n v="10"/>
    <n v="18"/>
    <n v="8"/>
    <n v="10"/>
    <n v="18"/>
    <n v="1"/>
    <n v="0"/>
    <n v="0"/>
    <n v="0"/>
    <n v="0"/>
    <n v="0"/>
    <n v="0"/>
    <n v="0"/>
    <n v="0"/>
    <n v="0"/>
    <n v="0"/>
    <n v="0"/>
    <n v="0"/>
    <n v="0"/>
    <n v="0"/>
    <n v="0"/>
    <n v="0"/>
    <n v="8"/>
    <n v="10"/>
    <n v="18"/>
    <n v="1"/>
    <n v="0"/>
    <n v="0"/>
    <n v="0"/>
    <n v="0"/>
    <n v="0"/>
    <n v="0"/>
    <n v="2"/>
    <n v="1"/>
    <n v="3"/>
  </r>
  <r>
    <s v="GUADALUPE Y CALVO"/>
    <s v="08ETK0026P"/>
    <s v="TELEBACHILLERATO COMUNITARIO 8013"/>
    <n v="2"/>
    <x v="7"/>
    <x v="0"/>
    <x v="2"/>
    <x v="0"/>
    <n v="5"/>
    <n v="9"/>
    <n v="14"/>
    <n v="5"/>
    <n v="9"/>
    <n v="14"/>
    <n v="1"/>
    <n v="0"/>
    <n v="0"/>
    <n v="0"/>
    <n v="0"/>
    <n v="0"/>
    <n v="0"/>
    <n v="0"/>
    <n v="0"/>
    <n v="0"/>
    <n v="0"/>
    <n v="0"/>
    <n v="0"/>
    <n v="0"/>
    <n v="0"/>
    <n v="0"/>
    <n v="0"/>
    <n v="5"/>
    <n v="9"/>
    <n v="14"/>
    <n v="1"/>
    <n v="0"/>
    <n v="0"/>
    <n v="0"/>
    <n v="0"/>
    <n v="0"/>
    <n v="0"/>
    <n v="1"/>
    <n v="2"/>
    <n v="3"/>
  </r>
  <r>
    <s v="GUADALUPE Y CALVO"/>
    <s v="08ETK0027O"/>
    <s v="TELEBACHILLERATO COMUNITARIO 8014"/>
    <n v="2"/>
    <x v="7"/>
    <x v="0"/>
    <x v="2"/>
    <x v="0"/>
    <n v="8"/>
    <n v="14"/>
    <n v="22"/>
    <n v="8"/>
    <n v="14"/>
    <n v="22"/>
    <n v="1"/>
    <n v="0"/>
    <n v="0"/>
    <n v="0"/>
    <n v="0"/>
    <n v="0"/>
    <n v="0"/>
    <n v="0"/>
    <n v="0"/>
    <n v="0"/>
    <n v="0"/>
    <n v="0"/>
    <n v="0"/>
    <n v="0"/>
    <n v="0"/>
    <n v="0"/>
    <n v="0"/>
    <n v="8"/>
    <n v="14"/>
    <n v="22"/>
    <n v="1"/>
    <n v="0"/>
    <n v="0"/>
    <n v="0"/>
    <n v="0"/>
    <n v="0"/>
    <n v="0"/>
    <n v="3"/>
    <n v="0"/>
    <n v="3"/>
  </r>
  <r>
    <s v="GUADALUPE Y CALVO"/>
    <s v="08ETK0028N"/>
    <s v="TELEBACHILLERATO COMUNITARIO 8015"/>
    <n v="1"/>
    <x v="7"/>
    <x v="0"/>
    <x v="2"/>
    <x v="0"/>
    <n v="3"/>
    <n v="4"/>
    <n v="7"/>
    <n v="3"/>
    <n v="4"/>
    <n v="7"/>
    <n v="1"/>
    <n v="1"/>
    <n v="0"/>
    <n v="1"/>
    <n v="1"/>
    <n v="0"/>
    <n v="0"/>
    <n v="0"/>
    <n v="0"/>
    <n v="0"/>
    <n v="0"/>
    <n v="0"/>
    <n v="0"/>
    <n v="0"/>
    <n v="0"/>
    <n v="0"/>
    <n v="0"/>
    <n v="4"/>
    <n v="4"/>
    <n v="8"/>
    <n v="2"/>
    <n v="0"/>
    <n v="0"/>
    <n v="0"/>
    <n v="0"/>
    <n v="0"/>
    <n v="0"/>
    <n v="3"/>
    <n v="0"/>
    <n v="3"/>
  </r>
  <r>
    <s v="GUADALUPE Y CALVO"/>
    <s v="08ETK0029M"/>
    <s v="TELEBACHILLERATO COMUNITARIO 8016"/>
    <n v="1"/>
    <x v="7"/>
    <x v="0"/>
    <x v="2"/>
    <x v="0"/>
    <n v="0"/>
    <n v="0"/>
    <n v="0"/>
    <n v="4"/>
    <n v="5"/>
    <n v="9"/>
    <n v="1"/>
    <n v="0"/>
    <n v="0"/>
    <n v="0"/>
    <n v="0"/>
    <n v="5"/>
    <n v="7"/>
    <n v="12"/>
    <n v="1"/>
    <n v="0"/>
    <n v="0"/>
    <n v="0"/>
    <n v="0"/>
    <n v="0"/>
    <n v="0"/>
    <n v="0"/>
    <n v="0"/>
    <n v="9"/>
    <n v="12"/>
    <n v="21"/>
    <n v="2"/>
    <n v="0"/>
    <n v="0"/>
    <n v="0"/>
    <n v="0"/>
    <n v="0"/>
    <n v="0"/>
    <n v="1"/>
    <n v="2"/>
    <n v="3"/>
  </r>
  <r>
    <s v="GUADALUPE Y CALVO"/>
    <s v="08ETK0030B"/>
    <s v="TELEBACHILLERATO COMUNITARIO 8017"/>
    <n v="2"/>
    <x v="7"/>
    <x v="0"/>
    <x v="2"/>
    <x v="0"/>
    <n v="15"/>
    <n v="8"/>
    <n v="23"/>
    <n v="15"/>
    <n v="8"/>
    <n v="23"/>
    <n v="1"/>
    <n v="0"/>
    <n v="0"/>
    <n v="0"/>
    <n v="0"/>
    <n v="0"/>
    <n v="0"/>
    <n v="0"/>
    <n v="0"/>
    <n v="0"/>
    <n v="0"/>
    <n v="0"/>
    <n v="0"/>
    <n v="0"/>
    <n v="0"/>
    <n v="0"/>
    <n v="0"/>
    <n v="15"/>
    <n v="8"/>
    <n v="23"/>
    <n v="1"/>
    <n v="0"/>
    <n v="0"/>
    <n v="0"/>
    <n v="0"/>
    <n v="0"/>
    <n v="0"/>
    <n v="2"/>
    <n v="1"/>
    <n v="3"/>
  </r>
  <r>
    <s v="GUADALUPE Y CALVO"/>
    <s v="08ETK0031A"/>
    <s v="TELEBACHILLERATO COMUNITARIO 8018"/>
    <n v="1"/>
    <x v="7"/>
    <x v="0"/>
    <x v="2"/>
    <x v="0"/>
    <n v="4"/>
    <n v="4"/>
    <n v="8"/>
    <n v="4"/>
    <n v="4"/>
    <n v="8"/>
    <n v="1"/>
    <n v="4"/>
    <n v="4"/>
    <n v="8"/>
    <n v="1"/>
    <n v="1"/>
    <n v="6"/>
    <n v="7"/>
    <n v="1"/>
    <n v="0"/>
    <n v="0"/>
    <n v="0"/>
    <n v="0"/>
    <n v="0"/>
    <n v="0"/>
    <n v="0"/>
    <n v="0"/>
    <n v="9"/>
    <n v="14"/>
    <n v="23"/>
    <n v="3"/>
    <n v="9"/>
    <n v="14"/>
    <n v="23"/>
    <n v="0"/>
    <n v="0"/>
    <n v="0"/>
    <n v="1"/>
    <n v="2"/>
    <n v="3"/>
  </r>
  <r>
    <s v="GUADALUPE Y CALVO"/>
    <s v="08ETK0032Z"/>
    <s v="TELEBACHILLERATO COMUNITARIO 8019"/>
    <n v="2"/>
    <x v="7"/>
    <x v="0"/>
    <x v="2"/>
    <x v="0"/>
    <n v="6"/>
    <n v="8"/>
    <n v="14"/>
    <n v="6"/>
    <n v="8"/>
    <n v="14"/>
    <n v="1"/>
    <n v="0"/>
    <n v="0"/>
    <n v="0"/>
    <n v="0"/>
    <n v="0"/>
    <n v="0"/>
    <n v="0"/>
    <n v="0"/>
    <n v="0"/>
    <n v="0"/>
    <n v="0"/>
    <n v="0"/>
    <n v="0"/>
    <n v="0"/>
    <n v="0"/>
    <n v="0"/>
    <n v="6"/>
    <n v="8"/>
    <n v="14"/>
    <n v="1"/>
    <n v="0"/>
    <n v="0"/>
    <n v="0"/>
    <n v="0"/>
    <n v="0"/>
    <n v="0"/>
    <n v="0"/>
    <n v="3"/>
    <n v="3"/>
  </r>
  <r>
    <s v="GUADALUPE Y CALVO"/>
    <s v="08ETK0033Z"/>
    <s v="TELEBACHILLERATO COMUNITARIO 8020"/>
    <n v="2"/>
    <x v="7"/>
    <x v="0"/>
    <x v="2"/>
    <x v="0"/>
    <n v="8"/>
    <n v="13"/>
    <n v="21"/>
    <n v="8"/>
    <n v="13"/>
    <n v="21"/>
    <n v="1"/>
    <n v="0"/>
    <n v="0"/>
    <n v="0"/>
    <n v="0"/>
    <n v="0"/>
    <n v="0"/>
    <n v="0"/>
    <n v="0"/>
    <n v="0"/>
    <n v="0"/>
    <n v="0"/>
    <n v="0"/>
    <n v="0"/>
    <n v="0"/>
    <n v="0"/>
    <n v="0"/>
    <n v="8"/>
    <n v="13"/>
    <n v="21"/>
    <n v="1"/>
    <n v="8"/>
    <n v="13"/>
    <n v="21"/>
    <n v="0"/>
    <n v="0"/>
    <n v="0"/>
    <n v="2"/>
    <n v="1"/>
    <n v="3"/>
  </r>
  <r>
    <s v="GUADALUPE Y CALVO"/>
    <s v="08ETK0034Y"/>
    <s v="TELEBACHILLERATO COMUNITARIO 8021"/>
    <n v="1"/>
    <x v="7"/>
    <x v="0"/>
    <x v="2"/>
    <x v="0"/>
    <n v="0"/>
    <n v="0"/>
    <n v="0"/>
    <n v="9"/>
    <n v="12"/>
    <n v="21"/>
    <n v="1"/>
    <n v="0"/>
    <n v="0"/>
    <n v="0"/>
    <n v="0"/>
    <n v="2"/>
    <n v="13"/>
    <n v="15"/>
    <n v="1"/>
    <n v="0"/>
    <n v="0"/>
    <n v="0"/>
    <n v="0"/>
    <n v="0"/>
    <n v="0"/>
    <n v="0"/>
    <n v="0"/>
    <n v="11"/>
    <n v="25"/>
    <n v="36"/>
    <n v="2"/>
    <n v="0"/>
    <n v="0"/>
    <n v="0"/>
    <n v="0"/>
    <n v="0"/>
    <n v="0"/>
    <n v="3"/>
    <n v="0"/>
    <n v="3"/>
  </r>
  <r>
    <s v="GUADALUPE Y CALVO"/>
    <s v="08ETK0035X"/>
    <s v="TELEBACHILLERATO COMUNITARIO 8022"/>
    <n v="2"/>
    <x v="7"/>
    <x v="0"/>
    <x v="2"/>
    <x v="0"/>
    <n v="7"/>
    <n v="4"/>
    <n v="11"/>
    <n v="7"/>
    <n v="4"/>
    <n v="11"/>
    <n v="1"/>
    <n v="0"/>
    <n v="0"/>
    <n v="0"/>
    <n v="0"/>
    <n v="0"/>
    <n v="0"/>
    <n v="0"/>
    <n v="0"/>
    <n v="0"/>
    <n v="0"/>
    <n v="0"/>
    <n v="0"/>
    <n v="0"/>
    <n v="0"/>
    <n v="0"/>
    <n v="0"/>
    <n v="7"/>
    <n v="4"/>
    <n v="11"/>
    <n v="1"/>
    <n v="0"/>
    <n v="0"/>
    <n v="0"/>
    <n v="0"/>
    <n v="0"/>
    <n v="0"/>
    <n v="2"/>
    <n v="1"/>
    <n v="3"/>
  </r>
  <r>
    <s v="GUADALUPE Y CALVO"/>
    <s v="08ETK0036W"/>
    <s v="TELEBACHILLERATO COMUNITARIO 8023"/>
    <n v="1"/>
    <x v="7"/>
    <x v="0"/>
    <x v="2"/>
    <x v="0"/>
    <n v="12"/>
    <n v="6"/>
    <n v="18"/>
    <n v="12"/>
    <n v="6"/>
    <n v="18"/>
    <n v="1"/>
    <n v="5"/>
    <n v="4"/>
    <n v="9"/>
    <n v="1"/>
    <n v="0"/>
    <n v="0"/>
    <n v="0"/>
    <n v="0"/>
    <n v="0"/>
    <n v="0"/>
    <n v="0"/>
    <n v="0"/>
    <n v="0"/>
    <n v="0"/>
    <n v="0"/>
    <n v="0"/>
    <n v="17"/>
    <n v="10"/>
    <n v="27"/>
    <n v="2"/>
    <n v="7"/>
    <n v="2"/>
    <n v="9"/>
    <n v="0"/>
    <n v="0"/>
    <n v="0"/>
    <n v="2"/>
    <n v="1"/>
    <n v="3"/>
  </r>
  <r>
    <s v="GUADALUPE Y CALVO"/>
    <s v="08ETK0037V"/>
    <s v="TELEBACHILLERATO COMUNITARIO 8024"/>
    <n v="1"/>
    <x v="7"/>
    <x v="0"/>
    <x v="2"/>
    <x v="0"/>
    <n v="0"/>
    <n v="0"/>
    <n v="0"/>
    <n v="6"/>
    <n v="4"/>
    <n v="10"/>
    <n v="1"/>
    <n v="0"/>
    <n v="0"/>
    <n v="0"/>
    <n v="0"/>
    <n v="6"/>
    <n v="1"/>
    <n v="7"/>
    <n v="1"/>
    <n v="0"/>
    <n v="0"/>
    <n v="0"/>
    <n v="0"/>
    <n v="0"/>
    <n v="0"/>
    <n v="0"/>
    <n v="0"/>
    <n v="12"/>
    <n v="5"/>
    <n v="17"/>
    <n v="2"/>
    <n v="0"/>
    <n v="0"/>
    <n v="0"/>
    <n v="0"/>
    <n v="0"/>
    <n v="0"/>
    <n v="3"/>
    <n v="0"/>
    <n v="3"/>
  </r>
  <r>
    <s v="GUAZAPARES"/>
    <s v="08ETH0033L"/>
    <s v="TELEBACHILLERATO 8634 &quot;MANUEL AMAYA RAMOS&quot;"/>
    <n v="1"/>
    <x v="7"/>
    <x v="0"/>
    <x v="2"/>
    <x v="0"/>
    <n v="0"/>
    <n v="0"/>
    <n v="0"/>
    <n v="23"/>
    <n v="12"/>
    <n v="35"/>
    <n v="1"/>
    <n v="6"/>
    <n v="7"/>
    <n v="13"/>
    <n v="1"/>
    <n v="15"/>
    <n v="11"/>
    <n v="26"/>
    <n v="1"/>
    <n v="0"/>
    <n v="0"/>
    <n v="0"/>
    <n v="0"/>
    <n v="0"/>
    <n v="0"/>
    <n v="0"/>
    <n v="0"/>
    <n v="44"/>
    <n v="30"/>
    <n v="74"/>
    <n v="3"/>
    <n v="0"/>
    <n v="0"/>
    <n v="0"/>
    <n v="0"/>
    <n v="0"/>
    <n v="0"/>
    <n v="2"/>
    <n v="2"/>
    <n v="4"/>
  </r>
  <r>
    <s v="GUAZAPARES"/>
    <s v="08ETK0038U"/>
    <s v="TELEBACHILLERATO COMUNITARIO 8025"/>
    <n v="2"/>
    <x v="7"/>
    <x v="0"/>
    <x v="2"/>
    <x v="0"/>
    <n v="5"/>
    <n v="8"/>
    <n v="13"/>
    <n v="5"/>
    <n v="8"/>
    <n v="13"/>
    <n v="1"/>
    <n v="0"/>
    <n v="0"/>
    <n v="0"/>
    <n v="0"/>
    <n v="0"/>
    <n v="0"/>
    <n v="0"/>
    <n v="0"/>
    <n v="0"/>
    <n v="0"/>
    <n v="0"/>
    <n v="0"/>
    <n v="0"/>
    <n v="0"/>
    <n v="0"/>
    <n v="0"/>
    <n v="5"/>
    <n v="8"/>
    <n v="13"/>
    <n v="1"/>
    <n v="0"/>
    <n v="0"/>
    <n v="0"/>
    <n v="0"/>
    <n v="0"/>
    <n v="0"/>
    <n v="2"/>
    <n v="1"/>
    <n v="3"/>
  </r>
  <r>
    <s v="GUAZAPARES"/>
    <s v="08PBH0183I"/>
    <s v="PREPARATORIA PARTICULAR DEL MAGISTERIO DE TEMORIS"/>
    <n v="2"/>
    <x v="3"/>
    <x v="2"/>
    <x v="2"/>
    <x v="0"/>
    <n v="40"/>
    <n v="39"/>
    <n v="79"/>
    <n v="40"/>
    <n v="39"/>
    <n v="79"/>
    <n v="2"/>
    <n v="21"/>
    <n v="25"/>
    <n v="46"/>
    <n v="1"/>
    <n v="11"/>
    <n v="20"/>
    <n v="31"/>
    <n v="1"/>
    <n v="0"/>
    <n v="0"/>
    <n v="0"/>
    <n v="0"/>
    <n v="0"/>
    <n v="0"/>
    <n v="0"/>
    <n v="0"/>
    <n v="72"/>
    <n v="84"/>
    <n v="156"/>
    <n v="4"/>
    <n v="14"/>
    <n v="20"/>
    <n v="34"/>
    <n v="0"/>
    <n v="0"/>
    <n v="0"/>
    <n v="3"/>
    <n v="9"/>
    <n v="12"/>
  </r>
  <r>
    <s v="GUERRERO"/>
    <s v="08EBH0005Z"/>
    <s v="PREPARATORIA ESTATAL 4001 MARIA COMADURAN CHAVEZ"/>
    <n v="1"/>
    <x v="3"/>
    <x v="0"/>
    <x v="2"/>
    <x v="0"/>
    <n v="65"/>
    <n v="64"/>
    <n v="129"/>
    <n v="72"/>
    <n v="68"/>
    <n v="140"/>
    <n v="5"/>
    <n v="43"/>
    <n v="70"/>
    <n v="113"/>
    <n v="5"/>
    <n v="47"/>
    <n v="54"/>
    <n v="101"/>
    <n v="5"/>
    <n v="0"/>
    <n v="0"/>
    <n v="0"/>
    <n v="0"/>
    <n v="0"/>
    <n v="0"/>
    <n v="0"/>
    <n v="0"/>
    <n v="162"/>
    <n v="192"/>
    <n v="354"/>
    <n v="15"/>
    <n v="52"/>
    <n v="39"/>
    <n v="91"/>
    <n v="0"/>
    <n v="0"/>
    <n v="0"/>
    <n v="7"/>
    <n v="13"/>
    <n v="20"/>
  </r>
  <r>
    <s v="GUERRERO"/>
    <s v="08EMS0005L"/>
    <s v="CECYTECH EMSAD 05 TOMOCHI"/>
    <n v="4"/>
    <x v="0"/>
    <x v="0"/>
    <x v="2"/>
    <x v="0"/>
    <n v="29"/>
    <n v="26"/>
    <n v="55"/>
    <n v="31"/>
    <n v="26"/>
    <n v="57"/>
    <n v="2"/>
    <n v="18"/>
    <n v="22"/>
    <n v="40"/>
    <n v="1"/>
    <n v="14"/>
    <n v="28"/>
    <n v="42"/>
    <n v="2"/>
    <n v="0"/>
    <n v="0"/>
    <n v="0"/>
    <n v="0"/>
    <n v="0"/>
    <n v="0"/>
    <n v="0"/>
    <n v="0"/>
    <n v="63"/>
    <n v="76"/>
    <n v="139"/>
    <n v="5"/>
    <n v="16"/>
    <n v="15"/>
    <n v="31"/>
    <n v="0"/>
    <n v="0"/>
    <n v="0"/>
    <n v="1"/>
    <n v="4"/>
    <n v="5"/>
  </r>
  <r>
    <s v="GUERRERO"/>
    <s v="08ETH0020H"/>
    <s v="TELEBACHILLERATO 8609 &quot;JUAN ESCUTIA&quot;"/>
    <n v="1"/>
    <x v="7"/>
    <x v="0"/>
    <x v="2"/>
    <x v="0"/>
    <n v="8"/>
    <n v="14"/>
    <n v="22"/>
    <n v="8"/>
    <n v="14"/>
    <n v="22"/>
    <n v="1"/>
    <n v="4"/>
    <n v="9"/>
    <n v="13"/>
    <n v="1"/>
    <n v="4"/>
    <n v="5"/>
    <n v="9"/>
    <n v="1"/>
    <n v="0"/>
    <n v="0"/>
    <n v="0"/>
    <n v="0"/>
    <n v="0"/>
    <n v="0"/>
    <n v="0"/>
    <n v="0"/>
    <n v="16"/>
    <n v="28"/>
    <n v="44"/>
    <n v="3"/>
    <n v="5"/>
    <n v="5"/>
    <n v="10"/>
    <n v="0"/>
    <n v="0"/>
    <n v="0"/>
    <n v="1"/>
    <n v="2"/>
    <n v="3"/>
  </r>
  <r>
    <s v="GUERRERO"/>
    <s v="08ETH0055X"/>
    <s v="TELEBACHILLERATO 8661 &quot;MAURICIO CORREDOR&quot;"/>
    <n v="1"/>
    <x v="7"/>
    <x v="0"/>
    <x v="2"/>
    <x v="0"/>
    <n v="5"/>
    <n v="4"/>
    <n v="9"/>
    <n v="5"/>
    <n v="4"/>
    <n v="9"/>
    <n v="1"/>
    <n v="6"/>
    <n v="9"/>
    <n v="15"/>
    <n v="1"/>
    <n v="4"/>
    <n v="4"/>
    <n v="8"/>
    <n v="1"/>
    <n v="0"/>
    <n v="0"/>
    <n v="0"/>
    <n v="0"/>
    <n v="0"/>
    <n v="0"/>
    <n v="0"/>
    <n v="0"/>
    <n v="15"/>
    <n v="17"/>
    <n v="32"/>
    <n v="3"/>
    <n v="0"/>
    <n v="0"/>
    <n v="0"/>
    <n v="0"/>
    <n v="0"/>
    <n v="0"/>
    <n v="3"/>
    <n v="0"/>
    <n v="3"/>
  </r>
  <r>
    <s v="GUERRERO"/>
    <s v="08ETH0056W"/>
    <s v="TELEBACHILLERATO 8662 &quot;JAIME SABINES&quot;"/>
    <n v="1"/>
    <x v="7"/>
    <x v="0"/>
    <x v="2"/>
    <x v="0"/>
    <n v="6"/>
    <n v="9"/>
    <n v="15"/>
    <n v="6"/>
    <n v="9"/>
    <n v="15"/>
    <n v="1"/>
    <n v="4"/>
    <n v="9"/>
    <n v="13"/>
    <n v="1"/>
    <n v="5"/>
    <n v="2"/>
    <n v="7"/>
    <n v="1"/>
    <n v="0"/>
    <n v="0"/>
    <n v="0"/>
    <n v="0"/>
    <n v="0"/>
    <n v="0"/>
    <n v="0"/>
    <n v="0"/>
    <n v="15"/>
    <n v="20"/>
    <n v="35"/>
    <n v="3"/>
    <n v="5"/>
    <n v="3"/>
    <n v="8"/>
    <n v="0"/>
    <n v="0"/>
    <n v="0"/>
    <n v="1"/>
    <n v="0"/>
    <n v="1"/>
  </r>
  <r>
    <s v="GUERRERO"/>
    <s v="08ETH0057V"/>
    <s v="TELEBACHILLERATO 8663"/>
    <n v="1"/>
    <x v="7"/>
    <x v="0"/>
    <x v="2"/>
    <x v="0"/>
    <n v="12"/>
    <n v="13"/>
    <n v="25"/>
    <n v="12"/>
    <n v="13"/>
    <n v="25"/>
    <n v="1"/>
    <n v="12"/>
    <n v="14"/>
    <n v="26"/>
    <n v="1"/>
    <n v="11"/>
    <n v="3"/>
    <n v="14"/>
    <n v="1"/>
    <n v="0"/>
    <n v="0"/>
    <n v="0"/>
    <n v="0"/>
    <n v="0"/>
    <n v="0"/>
    <n v="0"/>
    <n v="0"/>
    <n v="35"/>
    <n v="30"/>
    <n v="65"/>
    <n v="3"/>
    <n v="3"/>
    <n v="5"/>
    <n v="8"/>
    <n v="0"/>
    <n v="0"/>
    <n v="0"/>
    <n v="1"/>
    <n v="2"/>
    <n v="3"/>
  </r>
  <r>
    <s v="GUERRERO"/>
    <s v="08ETH0079G"/>
    <s v="TELEBACHILLERATO 8687 &quot;SAUL GONZALEZ HERRERA&quot;"/>
    <n v="1"/>
    <x v="7"/>
    <x v="0"/>
    <x v="2"/>
    <x v="0"/>
    <n v="3"/>
    <n v="3"/>
    <n v="6"/>
    <n v="3"/>
    <n v="3"/>
    <n v="6"/>
    <n v="1"/>
    <n v="7"/>
    <n v="7"/>
    <n v="14"/>
    <n v="1"/>
    <n v="3"/>
    <n v="2"/>
    <n v="5"/>
    <n v="1"/>
    <n v="0"/>
    <n v="0"/>
    <n v="0"/>
    <n v="0"/>
    <n v="0"/>
    <n v="0"/>
    <n v="0"/>
    <n v="0"/>
    <n v="13"/>
    <n v="12"/>
    <n v="25"/>
    <n v="3"/>
    <n v="3"/>
    <n v="3"/>
    <n v="6"/>
    <n v="0"/>
    <n v="0"/>
    <n v="0"/>
    <n v="1"/>
    <n v="2"/>
    <n v="3"/>
  </r>
  <r>
    <s v="GUERRERO"/>
    <s v="08ETH0101S"/>
    <s v="TELEBACHILLERATO 86127 &quot;MARIANO IRIGOYEN&quot;"/>
    <n v="1"/>
    <x v="7"/>
    <x v="0"/>
    <x v="2"/>
    <x v="0"/>
    <n v="5"/>
    <n v="4"/>
    <n v="9"/>
    <n v="5"/>
    <n v="4"/>
    <n v="9"/>
    <n v="1"/>
    <n v="6"/>
    <n v="8"/>
    <n v="14"/>
    <n v="1"/>
    <n v="7"/>
    <n v="7"/>
    <n v="14"/>
    <n v="1"/>
    <n v="0"/>
    <n v="0"/>
    <n v="0"/>
    <n v="0"/>
    <n v="0"/>
    <n v="0"/>
    <n v="0"/>
    <n v="0"/>
    <n v="18"/>
    <n v="19"/>
    <n v="37"/>
    <n v="3"/>
    <n v="0"/>
    <n v="5"/>
    <n v="5"/>
    <n v="0"/>
    <n v="0"/>
    <n v="0"/>
    <n v="1"/>
    <n v="2"/>
    <n v="3"/>
  </r>
  <r>
    <s v="GUERRERO"/>
    <s v="08ETK0007A"/>
    <s v="CUEVA DEL TORO"/>
    <n v="2"/>
    <x v="7"/>
    <x v="0"/>
    <x v="2"/>
    <x v="0"/>
    <n v="8"/>
    <n v="12"/>
    <n v="20"/>
    <n v="8"/>
    <n v="12"/>
    <n v="20"/>
    <n v="1"/>
    <n v="0"/>
    <n v="0"/>
    <n v="0"/>
    <n v="0"/>
    <n v="11"/>
    <n v="5"/>
    <n v="16"/>
    <n v="1"/>
    <n v="0"/>
    <n v="0"/>
    <n v="0"/>
    <n v="0"/>
    <n v="0"/>
    <n v="0"/>
    <n v="0"/>
    <n v="0"/>
    <n v="19"/>
    <n v="17"/>
    <n v="36"/>
    <n v="2"/>
    <n v="0"/>
    <n v="0"/>
    <n v="0"/>
    <n v="0"/>
    <n v="0"/>
    <n v="0"/>
    <n v="1"/>
    <n v="2"/>
    <n v="3"/>
  </r>
  <r>
    <s v="GUERRERO"/>
    <s v="08ETK0039T"/>
    <s v="TELEBACHILLERATO COMUNITARIO 8026"/>
    <n v="2"/>
    <x v="7"/>
    <x v="0"/>
    <x v="2"/>
    <x v="0"/>
    <n v="5"/>
    <n v="7"/>
    <n v="12"/>
    <n v="5"/>
    <n v="7"/>
    <n v="12"/>
    <n v="1"/>
    <n v="0"/>
    <n v="0"/>
    <n v="0"/>
    <n v="0"/>
    <n v="0"/>
    <n v="0"/>
    <n v="0"/>
    <n v="0"/>
    <n v="0"/>
    <n v="0"/>
    <n v="0"/>
    <n v="0"/>
    <n v="0"/>
    <n v="0"/>
    <n v="0"/>
    <n v="0"/>
    <n v="5"/>
    <n v="7"/>
    <n v="12"/>
    <n v="1"/>
    <n v="0"/>
    <n v="0"/>
    <n v="0"/>
    <n v="0"/>
    <n v="0"/>
    <n v="0"/>
    <n v="3"/>
    <n v="0"/>
    <n v="3"/>
  </r>
  <r>
    <s v="GUERRERO"/>
    <s v="08ETK0040I"/>
    <s v="TELEBACHILLERATO COMUNITARIO 8027"/>
    <n v="2"/>
    <x v="7"/>
    <x v="0"/>
    <x v="2"/>
    <x v="0"/>
    <n v="3"/>
    <n v="8"/>
    <n v="11"/>
    <n v="3"/>
    <n v="8"/>
    <n v="11"/>
    <n v="1"/>
    <n v="0"/>
    <n v="0"/>
    <n v="0"/>
    <n v="0"/>
    <n v="0"/>
    <n v="0"/>
    <n v="0"/>
    <n v="0"/>
    <n v="0"/>
    <n v="0"/>
    <n v="0"/>
    <n v="0"/>
    <n v="0"/>
    <n v="0"/>
    <n v="0"/>
    <n v="0"/>
    <n v="3"/>
    <n v="8"/>
    <n v="11"/>
    <n v="1"/>
    <n v="0"/>
    <n v="0"/>
    <n v="0"/>
    <n v="0"/>
    <n v="0"/>
    <n v="0"/>
    <n v="1"/>
    <n v="2"/>
    <n v="3"/>
  </r>
  <r>
    <s v="GUERRERO"/>
    <s v="08ETK0041H"/>
    <s v="TELEBACHILLERATO COMUNITARIO 8028"/>
    <n v="2"/>
    <x v="7"/>
    <x v="0"/>
    <x v="2"/>
    <x v="0"/>
    <n v="8"/>
    <n v="6"/>
    <n v="14"/>
    <n v="8"/>
    <n v="6"/>
    <n v="14"/>
    <n v="1"/>
    <n v="0"/>
    <n v="0"/>
    <n v="0"/>
    <n v="0"/>
    <n v="0"/>
    <n v="0"/>
    <n v="0"/>
    <n v="0"/>
    <n v="0"/>
    <n v="0"/>
    <n v="0"/>
    <n v="0"/>
    <n v="0"/>
    <n v="0"/>
    <n v="0"/>
    <n v="0"/>
    <n v="8"/>
    <n v="6"/>
    <n v="14"/>
    <n v="1"/>
    <n v="0"/>
    <n v="0"/>
    <n v="0"/>
    <n v="0"/>
    <n v="0"/>
    <n v="0"/>
    <n v="2"/>
    <n v="1"/>
    <n v="3"/>
  </r>
  <r>
    <s v="GUERRERO"/>
    <s v="08ETK0042G"/>
    <s v="TELEBACHILLERATO COMUNITARIO 8029"/>
    <n v="2"/>
    <x v="7"/>
    <x v="0"/>
    <x v="2"/>
    <x v="0"/>
    <n v="7"/>
    <n v="12"/>
    <n v="19"/>
    <n v="7"/>
    <n v="12"/>
    <n v="19"/>
    <n v="2"/>
    <n v="0"/>
    <n v="0"/>
    <n v="0"/>
    <n v="0"/>
    <n v="0"/>
    <n v="0"/>
    <n v="0"/>
    <n v="0"/>
    <n v="0"/>
    <n v="0"/>
    <n v="0"/>
    <n v="0"/>
    <n v="0"/>
    <n v="0"/>
    <n v="0"/>
    <n v="0"/>
    <n v="7"/>
    <n v="12"/>
    <n v="19"/>
    <n v="2"/>
    <n v="0"/>
    <n v="0"/>
    <n v="0"/>
    <n v="0"/>
    <n v="0"/>
    <n v="0"/>
    <n v="2"/>
    <n v="1"/>
    <n v="3"/>
  </r>
  <r>
    <s v="HIDALGO DEL PARRAL"/>
    <s v="08EBH0008X"/>
    <s v="PREPARATORIA ESTATAL 4002 RAMON LOPEZ VELARDE"/>
    <n v="1"/>
    <x v="3"/>
    <x v="0"/>
    <x v="2"/>
    <x v="0"/>
    <n v="87"/>
    <n v="89"/>
    <n v="176"/>
    <n v="87"/>
    <n v="91"/>
    <n v="178"/>
    <n v="5"/>
    <n v="91"/>
    <n v="118"/>
    <n v="209"/>
    <n v="5"/>
    <n v="83"/>
    <n v="109"/>
    <n v="192"/>
    <n v="5"/>
    <n v="0"/>
    <n v="0"/>
    <n v="0"/>
    <n v="0"/>
    <n v="0"/>
    <n v="0"/>
    <n v="0"/>
    <n v="0"/>
    <n v="261"/>
    <n v="318"/>
    <n v="579"/>
    <n v="15"/>
    <n v="55"/>
    <n v="101"/>
    <n v="156"/>
    <n v="0"/>
    <n v="0"/>
    <n v="0"/>
    <n v="8"/>
    <n v="12"/>
    <n v="20"/>
  </r>
  <r>
    <s v="HIDALGO DEL PARRAL"/>
    <s v="08EBH0008X"/>
    <s v="PREPARATORIA ESTATAL 4002 RAMON LOPEZ VELARDE"/>
    <n v="2"/>
    <x v="3"/>
    <x v="0"/>
    <x v="2"/>
    <x v="0"/>
    <n v="80"/>
    <n v="91"/>
    <n v="171"/>
    <n v="80"/>
    <n v="91"/>
    <n v="171"/>
    <n v="5"/>
    <n v="56"/>
    <n v="78"/>
    <n v="134"/>
    <n v="5"/>
    <n v="50"/>
    <n v="54"/>
    <n v="104"/>
    <n v="5"/>
    <n v="0"/>
    <n v="0"/>
    <n v="0"/>
    <n v="0"/>
    <n v="0"/>
    <n v="0"/>
    <n v="0"/>
    <n v="0"/>
    <n v="186"/>
    <n v="223"/>
    <n v="409"/>
    <n v="15"/>
    <n v="83"/>
    <n v="79"/>
    <n v="162"/>
    <n v="0"/>
    <n v="0"/>
    <n v="0"/>
    <n v="17"/>
    <n v="8"/>
    <n v="25"/>
  </r>
  <r>
    <s v="HIDALGO DEL PARRAL"/>
    <s v="08ECB0014M"/>
    <s v="COLEGIO DE BACHILLERES PLANTEL 12"/>
    <n v="1"/>
    <x v="8"/>
    <x v="0"/>
    <x v="2"/>
    <x v="0"/>
    <n v="154"/>
    <n v="163"/>
    <n v="317"/>
    <n v="154"/>
    <n v="163"/>
    <n v="317"/>
    <n v="8"/>
    <n v="152"/>
    <n v="161"/>
    <n v="313"/>
    <n v="8"/>
    <n v="98"/>
    <n v="153"/>
    <n v="251"/>
    <n v="6"/>
    <n v="0"/>
    <n v="0"/>
    <n v="0"/>
    <n v="0"/>
    <n v="0"/>
    <n v="0"/>
    <n v="0"/>
    <n v="0"/>
    <n v="404"/>
    <n v="477"/>
    <n v="881"/>
    <n v="22"/>
    <n v="87"/>
    <n v="84"/>
    <n v="171"/>
    <n v="0"/>
    <n v="0"/>
    <n v="0"/>
    <n v="22"/>
    <n v="20"/>
    <n v="42"/>
  </r>
  <r>
    <s v="HIDALGO DEL PARRAL"/>
    <s v="08ECB0014M"/>
    <s v="COLEGIO DE BACHILLERES PLANTEL 12"/>
    <n v="2"/>
    <x v="8"/>
    <x v="0"/>
    <x v="2"/>
    <x v="0"/>
    <n v="88"/>
    <n v="127"/>
    <n v="215"/>
    <n v="88"/>
    <n v="127"/>
    <n v="215"/>
    <n v="5"/>
    <n v="41"/>
    <n v="84"/>
    <n v="125"/>
    <n v="4"/>
    <n v="50"/>
    <n v="71"/>
    <n v="121"/>
    <n v="4"/>
    <n v="0"/>
    <n v="0"/>
    <n v="0"/>
    <n v="0"/>
    <n v="0"/>
    <n v="0"/>
    <n v="0"/>
    <n v="0"/>
    <n v="179"/>
    <n v="282"/>
    <n v="461"/>
    <n v="13"/>
    <n v="41"/>
    <n v="59"/>
    <n v="100"/>
    <n v="0"/>
    <n v="0"/>
    <n v="0"/>
    <n v="15"/>
    <n v="6"/>
    <n v="21"/>
  </r>
  <r>
    <s v="HIDALGO DEL PARRAL"/>
    <s v="08PBH0007D"/>
    <s v="INSTITUTO PARRALENSE, A.C. UACH"/>
    <n v="1"/>
    <x v="5"/>
    <x v="2"/>
    <x v="2"/>
    <x v="0"/>
    <n v="15"/>
    <n v="22"/>
    <n v="37"/>
    <n v="15"/>
    <n v="22"/>
    <n v="37"/>
    <n v="1"/>
    <n v="18"/>
    <n v="21"/>
    <n v="39"/>
    <n v="2"/>
    <n v="16"/>
    <n v="11"/>
    <n v="27"/>
    <n v="1"/>
    <n v="0"/>
    <n v="0"/>
    <n v="0"/>
    <n v="0"/>
    <n v="0"/>
    <n v="0"/>
    <n v="0"/>
    <n v="0"/>
    <n v="49"/>
    <n v="54"/>
    <n v="103"/>
    <n v="4"/>
    <n v="11"/>
    <n v="12"/>
    <n v="23"/>
    <n v="0"/>
    <n v="0"/>
    <n v="0"/>
    <n v="8"/>
    <n v="8"/>
    <n v="16"/>
  </r>
  <r>
    <s v="HIDALGO DEL PARRAL"/>
    <s v="08PBH0177Y"/>
    <s v="INSTITUTO MIGUEL DE CERVANTES SAAVEDRA"/>
    <n v="4"/>
    <x v="3"/>
    <x v="2"/>
    <x v="2"/>
    <x v="0"/>
    <n v="11"/>
    <n v="14"/>
    <n v="25"/>
    <n v="11"/>
    <n v="14"/>
    <n v="25"/>
    <n v="2"/>
    <n v="12"/>
    <n v="18"/>
    <n v="30"/>
    <n v="2"/>
    <n v="15"/>
    <n v="12"/>
    <n v="27"/>
    <n v="2"/>
    <n v="0"/>
    <n v="0"/>
    <n v="0"/>
    <n v="0"/>
    <n v="0"/>
    <n v="0"/>
    <n v="0"/>
    <n v="0"/>
    <n v="38"/>
    <n v="44"/>
    <n v="82"/>
    <n v="6"/>
    <n v="15"/>
    <n v="20"/>
    <n v="35"/>
    <n v="0"/>
    <n v="0"/>
    <n v="0"/>
    <n v="5"/>
    <n v="9"/>
    <n v="14"/>
  </r>
  <r>
    <s v="HIDALGO DEL PARRAL"/>
    <s v="08PBH0257J"/>
    <s v="CENTRO DE ESTUDIOS SUPERIORES MUNDO NUEVO (UACJ)"/>
    <n v="1"/>
    <x v="6"/>
    <x v="2"/>
    <x v="2"/>
    <x v="0"/>
    <n v="7"/>
    <n v="8"/>
    <n v="15"/>
    <n v="9"/>
    <n v="10"/>
    <n v="19"/>
    <n v="2"/>
    <n v="2"/>
    <n v="7"/>
    <n v="9"/>
    <n v="1"/>
    <n v="0"/>
    <n v="0"/>
    <n v="0"/>
    <n v="0"/>
    <n v="0"/>
    <n v="0"/>
    <n v="0"/>
    <n v="0"/>
    <n v="0"/>
    <n v="0"/>
    <n v="0"/>
    <n v="0"/>
    <n v="11"/>
    <n v="17"/>
    <n v="28"/>
    <n v="3"/>
    <n v="2"/>
    <n v="0"/>
    <n v="2"/>
    <n v="0"/>
    <n v="0"/>
    <n v="0"/>
    <n v="3"/>
    <n v="7"/>
    <n v="10"/>
  </r>
  <r>
    <s v="HIDALGO DEL PARRAL"/>
    <s v="08PBH3362O"/>
    <s v="BACHILLERATO INSTITUTO LAS AMERICAS"/>
    <n v="1"/>
    <x v="3"/>
    <x v="2"/>
    <x v="2"/>
    <x v="0"/>
    <n v="10"/>
    <n v="13"/>
    <n v="23"/>
    <n v="10"/>
    <n v="13"/>
    <n v="23"/>
    <n v="1"/>
    <n v="13"/>
    <n v="9"/>
    <n v="22"/>
    <n v="1"/>
    <n v="6"/>
    <n v="10"/>
    <n v="16"/>
    <n v="2"/>
    <n v="0"/>
    <n v="0"/>
    <n v="0"/>
    <n v="0"/>
    <n v="0"/>
    <n v="0"/>
    <n v="0"/>
    <n v="0"/>
    <n v="29"/>
    <n v="32"/>
    <n v="61"/>
    <n v="4"/>
    <n v="6"/>
    <n v="11"/>
    <n v="17"/>
    <n v="0"/>
    <n v="0"/>
    <n v="0"/>
    <n v="5"/>
    <n v="4"/>
    <n v="9"/>
  </r>
  <r>
    <s v="HIDALGO DEL PARRAL"/>
    <s v="08PBH3385Z"/>
    <s v="CENTRO DE BACHILLERATO JUVENIL PARRALENSE"/>
    <n v="2"/>
    <x v="3"/>
    <x v="2"/>
    <x v="2"/>
    <x v="0"/>
    <n v="14"/>
    <n v="12"/>
    <n v="26"/>
    <n v="14"/>
    <n v="12"/>
    <n v="26"/>
    <n v="1"/>
    <n v="24"/>
    <n v="22"/>
    <n v="46"/>
    <n v="2"/>
    <n v="0"/>
    <n v="0"/>
    <n v="0"/>
    <n v="0"/>
    <n v="0"/>
    <n v="0"/>
    <n v="0"/>
    <n v="0"/>
    <n v="0"/>
    <n v="0"/>
    <n v="0"/>
    <n v="0"/>
    <n v="38"/>
    <n v="34"/>
    <n v="72"/>
    <n v="3"/>
    <n v="6"/>
    <n v="8"/>
    <n v="14"/>
    <n v="0"/>
    <n v="0"/>
    <n v="0"/>
    <n v="0"/>
    <n v="7"/>
    <n v="7"/>
  </r>
  <r>
    <s v="HIDALGO DEL PARRAL"/>
    <s v="08PBH3396E"/>
    <s v="PREPARATORIA IGNACIO M. ALTAMIRANO"/>
    <n v="3"/>
    <x v="3"/>
    <x v="2"/>
    <x v="2"/>
    <x v="0"/>
    <n v="30"/>
    <n v="14"/>
    <n v="44"/>
    <n v="30"/>
    <n v="14"/>
    <n v="44"/>
    <n v="1"/>
    <n v="20"/>
    <n v="17"/>
    <n v="37"/>
    <n v="1"/>
    <n v="0"/>
    <n v="0"/>
    <n v="0"/>
    <n v="0"/>
    <n v="0"/>
    <n v="0"/>
    <n v="0"/>
    <n v="0"/>
    <n v="0"/>
    <n v="0"/>
    <n v="0"/>
    <n v="0"/>
    <n v="50"/>
    <n v="31"/>
    <n v="81"/>
    <n v="2"/>
    <n v="15"/>
    <n v="15"/>
    <n v="30"/>
    <n v="0"/>
    <n v="0"/>
    <n v="0"/>
    <n v="2"/>
    <n v="4"/>
    <n v="6"/>
  </r>
  <r>
    <s v="HIDALGO DEL PARRAL"/>
    <s v="08PBH3610F"/>
    <s v="UNIVERSIDAD TEC MILENIO PARRAL"/>
    <n v="4"/>
    <x v="9"/>
    <x v="2"/>
    <x v="2"/>
    <x v="0"/>
    <n v="0"/>
    <n v="0"/>
    <n v="0"/>
    <n v="0"/>
    <n v="0"/>
    <n v="0"/>
    <n v="0"/>
    <n v="0"/>
    <n v="0"/>
    <n v="0"/>
    <n v="0"/>
    <n v="9"/>
    <n v="6"/>
    <n v="15"/>
    <n v="1"/>
    <n v="0"/>
    <n v="0"/>
    <n v="0"/>
    <n v="0"/>
    <n v="0"/>
    <n v="0"/>
    <n v="0"/>
    <n v="0"/>
    <n v="9"/>
    <n v="6"/>
    <n v="15"/>
    <n v="1"/>
    <n v="0"/>
    <n v="0"/>
    <n v="0"/>
    <n v="0"/>
    <n v="0"/>
    <n v="0"/>
    <n v="2"/>
    <n v="9"/>
    <n v="11"/>
  </r>
  <r>
    <s v="HIDALGO DEL PARRAL"/>
    <s v="08SBC2008S"/>
    <s v="JOSE MARIA MORELOS Y PAVON"/>
    <n v="1"/>
    <x v="12"/>
    <x v="4"/>
    <x v="2"/>
    <x v="0"/>
    <n v="22"/>
    <n v="22"/>
    <n v="44"/>
    <n v="22"/>
    <n v="22"/>
    <n v="44"/>
    <n v="1"/>
    <n v="13"/>
    <n v="32"/>
    <n v="45"/>
    <n v="1"/>
    <n v="10"/>
    <n v="11"/>
    <n v="21"/>
    <n v="1"/>
    <n v="0"/>
    <n v="0"/>
    <n v="0"/>
    <n v="0"/>
    <n v="0"/>
    <n v="0"/>
    <n v="0"/>
    <n v="0"/>
    <n v="45"/>
    <n v="65"/>
    <n v="110"/>
    <n v="3"/>
    <n v="10"/>
    <n v="13"/>
    <n v="23"/>
    <n v="0"/>
    <n v="0"/>
    <n v="0"/>
    <n v="2"/>
    <n v="5"/>
    <n v="7"/>
  </r>
  <r>
    <s v="HUEJOTITAN"/>
    <s v="08ETH0064E"/>
    <s v="TELEBACHILLERATO 8672 &quot;HUEJOTITAN&quot;"/>
    <n v="1"/>
    <x v="7"/>
    <x v="0"/>
    <x v="2"/>
    <x v="0"/>
    <n v="4"/>
    <n v="7"/>
    <n v="11"/>
    <n v="4"/>
    <n v="7"/>
    <n v="11"/>
    <n v="1"/>
    <n v="0"/>
    <n v="5"/>
    <n v="5"/>
    <n v="1"/>
    <n v="2"/>
    <n v="11"/>
    <n v="13"/>
    <n v="1"/>
    <n v="0"/>
    <n v="0"/>
    <n v="0"/>
    <n v="0"/>
    <n v="0"/>
    <n v="0"/>
    <n v="0"/>
    <n v="0"/>
    <n v="6"/>
    <n v="23"/>
    <n v="29"/>
    <n v="3"/>
    <n v="0"/>
    <n v="10"/>
    <n v="10"/>
    <n v="0"/>
    <n v="0"/>
    <n v="0"/>
    <n v="2"/>
    <n v="1"/>
    <n v="3"/>
  </r>
  <r>
    <s v="IGNACIO ZARAGOZA"/>
    <s v="08EMS0028W"/>
    <s v="CECYTECH EMSAD 28 IGNACIO ZARAGOZA"/>
    <n v="1"/>
    <x v="0"/>
    <x v="0"/>
    <x v="2"/>
    <x v="0"/>
    <n v="25"/>
    <n v="38"/>
    <n v="63"/>
    <n v="25"/>
    <n v="38"/>
    <n v="63"/>
    <n v="2"/>
    <n v="25"/>
    <n v="25"/>
    <n v="50"/>
    <n v="2"/>
    <n v="32"/>
    <n v="29"/>
    <n v="61"/>
    <n v="2"/>
    <n v="0"/>
    <n v="0"/>
    <n v="0"/>
    <n v="0"/>
    <n v="0"/>
    <n v="0"/>
    <n v="0"/>
    <n v="0"/>
    <n v="82"/>
    <n v="92"/>
    <n v="174"/>
    <n v="6"/>
    <n v="0"/>
    <n v="0"/>
    <n v="0"/>
    <n v="0"/>
    <n v="0"/>
    <n v="0"/>
    <n v="4"/>
    <n v="2"/>
    <n v="6"/>
  </r>
  <r>
    <s v="JANOS"/>
    <s v="08ETH0089N"/>
    <s v="TELEBACHILLERATO 8699 &quot;CELSO JAQUEZ PEREZ&quot;"/>
    <n v="1"/>
    <x v="7"/>
    <x v="0"/>
    <x v="2"/>
    <x v="0"/>
    <n v="0"/>
    <n v="0"/>
    <n v="0"/>
    <n v="0"/>
    <n v="0"/>
    <n v="0"/>
    <n v="0"/>
    <n v="0"/>
    <n v="0"/>
    <n v="0"/>
    <n v="0"/>
    <n v="3"/>
    <n v="5"/>
    <n v="8"/>
    <n v="1"/>
    <n v="0"/>
    <n v="0"/>
    <n v="0"/>
    <n v="0"/>
    <n v="0"/>
    <n v="0"/>
    <n v="0"/>
    <n v="0"/>
    <n v="3"/>
    <n v="5"/>
    <n v="8"/>
    <n v="1"/>
    <n v="6"/>
    <n v="9"/>
    <n v="15"/>
    <n v="0"/>
    <n v="0"/>
    <n v="0"/>
    <n v="1"/>
    <n v="2"/>
    <n v="3"/>
  </r>
  <r>
    <s v="JANOS"/>
    <s v="08ETK0002F"/>
    <s v="TRES ALAMOS"/>
    <n v="2"/>
    <x v="7"/>
    <x v="0"/>
    <x v="2"/>
    <x v="0"/>
    <n v="16"/>
    <n v="22"/>
    <n v="38"/>
    <n v="16"/>
    <n v="22"/>
    <n v="38"/>
    <n v="2"/>
    <n v="14"/>
    <n v="10"/>
    <n v="24"/>
    <n v="1"/>
    <n v="0"/>
    <n v="0"/>
    <n v="0"/>
    <n v="0"/>
    <n v="0"/>
    <n v="0"/>
    <n v="0"/>
    <n v="0"/>
    <n v="0"/>
    <n v="0"/>
    <n v="0"/>
    <n v="0"/>
    <n v="30"/>
    <n v="32"/>
    <n v="62"/>
    <n v="3"/>
    <n v="0"/>
    <n v="0"/>
    <n v="0"/>
    <n v="0"/>
    <n v="0"/>
    <n v="0"/>
    <n v="2"/>
    <n v="1"/>
    <n v="3"/>
  </r>
  <r>
    <s v="JANOS"/>
    <s v="08ETK0043F"/>
    <s v="TELEBACHILLERATO COMUNITARIO 8030"/>
    <n v="2"/>
    <x v="7"/>
    <x v="0"/>
    <x v="2"/>
    <x v="0"/>
    <n v="12"/>
    <n v="14"/>
    <n v="26"/>
    <n v="12"/>
    <n v="14"/>
    <n v="26"/>
    <n v="1"/>
    <n v="0"/>
    <n v="0"/>
    <n v="0"/>
    <n v="0"/>
    <n v="0"/>
    <n v="0"/>
    <n v="0"/>
    <n v="0"/>
    <n v="0"/>
    <n v="0"/>
    <n v="0"/>
    <n v="0"/>
    <n v="0"/>
    <n v="0"/>
    <n v="0"/>
    <n v="0"/>
    <n v="12"/>
    <n v="14"/>
    <n v="26"/>
    <n v="1"/>
    <n v="0"/>
    <n v="0"/>
    <n v="0"/>
    <n v="0"/>
    <n v="0"/>
    <n v="0"/>
    <n v="3"/>
    <n v="0"/>
    <n v="3"/>
  </r>
  <r>
    <s v="JANOS"/>
    <s v="08ETK0044E"/>
    <s v="TELEBACHILLERATO COMUNITARIO 8031"/>
    <n v="1"/>
    <x v="7"/>
    <x v="0"/>
    <x v="2"/>
    <x v="0"/>
    <n v="14"/>
    <n v="4"/>
    <n v="18"/>
    <n v="14"/>
    <n v="4"/>
    <n v="18"/>
    <n v="1"/>
    <n v="4"/>
    <n v="14"/>
    <n v="18"/>
    <n v="1"/>
    <n v="0"/>
    <n v="0"/>
    <n v="0"/>
    <n v="0"/>
    <n v="0"/>
    <n v="0"/>
    <n v="0"/>
    <n v="0"/>
    <n v="0"/>
    <n v="0"/>
    <n v="0"/>
    <n v="0"/>
    <n v="18"/>
    <n v="18"/>
    <n v="36"/>
    <n v="2"/>
    <n v="0"/>
    <n v="0"/>
    <n v="0"/>
    <n v="0"/>
    <n v="0"/>
    <n v="0"/>
    <n v="1"/>
    <n v="2"/>
    <n v="3"/>
  </r>
  <r>
    <s v="JANOS"/>
    <s v="08PBH0224S"/>
    <s v="PREPARATORIA DE JANOS"/>
    <n v="2"/>
    <x v="3"/>
    <x v="2"/>
    <x v="2"/>
    <x v="0"/>
    <n v="0"/>
    <n v="0"/>
    <n v="0"/>
    <n v="0"/>
    <n v="0"/>
    <n v="0"/>
    <n v="0"/>
    <n v="4"/>
    <n v="3"/>
    <n v="7"/>
    <n v="1"/>
    <n v="6"/>
    <n v="5"/>
    <n v="11"/>
    <n v="1"/>
    <n v="0"/>
    <n v="0"/>
    <n v="0"/>
    <n v="0"/>
    <n v="0"/>
    <n v="0"/>
    <n v="0"/>
    <n v="0"/>
    <n v="10"/>
    <n v="8"/>
    <n v="18"/>
    <n v="2"/>
    <n v="7"/>
    <n v="5"/>
    <n v="12"/>
    <n v="0"/>
    <n v="0"/>
    <n v="0"/>
    <n v="6"/>
    <n v="3"/>
    <n v="9"/>
  </r>
  <r>
    <s v="JIMENEZ"/>
    <s v="08ECB0021W"/>
    <s v="COLEGIO DE BACHILLERES PLANTEL 20"/>
    <n v="1"/>
    <x v="8"/>
    <x v="0"/>
    <x v="2"/>
    <x v="0"/>
    <n v="85"/>
    <n v="86"/>
    <n v="171"/>
    <n v="85"/>
    <n v="86"/>
    <n v="171"/>
    <n v="5"/>
    <n v="53"/>
    <n v="72"/>
    <n v="125"/>
    <n v="4"/>
    <n v="46"/>
    <n v="65"/>
    <n v="111"/>
    <n v="4"/>
    <n v="0"/>
    <n v="0"/>
    <n v="0"/>
    <n v="0"/>
    <n v="0"/>
    <n v="0"/>
    <n v="0"/>
    <n v="0"/>
    <n v="184"/>
    <n v="223"/>
    <n v="407"/>
    <n v="13"/>
    <n v="67"/>
    <n v="85"/>
    <n v="152"/>
    <n v="0"/>
    <n v="0"/>
    <n v="0"/>
    <n v="19"/>
    <n v="17"/>
    <n v="36"/>
  </r>
  <r>
    <s v="JIMENEZ"/>
    <s v="08ECB0021W"/>
    <s v="COLEGIO DE BACHILLERES PLANTEL 20"/>
    <n v="2"/>
    <x v="8"/>
    <x v="0"/>
    <x v="2"/>
    <x v="0"/>
    <n v="63"/>
    <n v="73"/>
    <n v="136"/>
    <n v="63"/>
    <n v="73"/>
    <n v="136"/>
    <n v="4"/>
    <n v="28"/>
    <n v="26"/>
    <n v="54"/>
    <n v="2"/>
    <n v="17"/>
    <n v="17"/>
    <n v="34"/>
    <n v="2"/>
    <n v="0"/>
    <n v="0"/>
    <n v="0"/>
    <n v="0"/>
    <n v="0"/>
    <n v="0"/>
    <n v="0"/>
    <n v="0"/>
    <n v="108"/>
    <n v="116"/>
    <n v="224"/>
    <n v="8"/>
    <n v="29"/>
    <n v="25"/>
    <n v="54"/>
    <n v="0"/>
    <n v="0"/>
    <n v="0"/>
    <n v="19"/>
    <n v="17"/>
    <n v="36"/>
  </r>
  <r>
    <s v="JIMENEZ"/>
    <s v="08ETH0050B"/>
    <s v="TELEBACHILLERATO 8656 &quot;PORFIRIO PARRA&quot;"/>
    <n v="1"/>
    <x v="7"/>
    <x v="0"/>
    <x v="2"/>
    <x v="0"/>
    <n v="7"/>
    <n v="0"/>
    <n v="7"/>
    <n v="7"/>
    <n v="0"/>
    <n v="7"/>
    <n v="1"/>
    <n v="3"/>
    <n v="4"/>
    <n v="7"/>
    <n v="1"/>
    <n v="5"/>
    <n v="1"/>
    <n v="6"/>
    <n v="1"/>
    <n v="0"/>
    <n v="0"/>
    <n v="0"/>
    <n v="0"/>
    <n v="0"/>
    <n v="0"/>
    <n v="0"/>
    <n v="0"/>
    <n v="15"/>
    <n v="5"/>
    <n v="20"/>
    <n v="3"/>
    <n v="4"/>
    <n v="5"/>
    <n v="9"/>
    <n v="0"/>
    <n v="0"/>
    <n v="0"/>
    <n v="3"/>
    <n v="0"/>
    <n v="3"/>
  </r>
  <r>
    <s v="JIMENEZ"/>
    <s v="08ETH0090C"/>
    <s v="TELEBACHILLERATO 86100 &quot;HEROES DE LA REVOLUCION&quot;"/>
    <n v="1"/>
    <x v="7"/>
    <x v="0"/>
    <x v="2"/>
    <x v="0"/>
    <n v="30"/>
    <n v="23"/>
    <n v="53"/>
    <n v="30"/>
    <n v="23"/>
    <n v="53"/>
    <n v="2"/>
    <n v="12"/>
    <n v="12"/>
    <n v="24"/>
    <n v="1"/>
    <n v="15"/>
    <n v="7"/>
    <n v="22"/>
    <n v="1"/>
    <n v="0"/>
    <n v="0"/>
    <n v="0"/>
    <n v="0"/>
    <n v="0"/>
    <n v="0"/>
    <n v="0"/>
    <n v="0"/>
    <n v="57"/>
    <n v="42"/>
    <n v="99"/>
    <n v="4"/>
    <n v="6"/>
    <n v="11"/>
    <n v="17"/>
    <n v="0"/>
    <n v="0"/>
    <n v="0"/>
    <n v="3"/>
    <n v="2"/>
    <n v="5"/>
  </r>
  <r>
    <s v="JIMENEZ"/>
    <s v="08ETH0105O"/>
    <s v="TELEBACHILLERATO 86131 &quot;IGNACIO MANUEL ALTAMIRANO&quot;"/>
    <n v="1"/>
    <x v="7"/>
    <x v="0"/>
    <x v="2"/>
    <x v="0"/>
    <n v="15"/>
    <n v="5"/>
    <n v="20"/>
    <n v="15"/>
    <n v="5"/>
    <n v="20"/>
    <n v="1"/>
    <n v="6"/>
    <n v="3"/>
    <n v="9"/>
    <n v="1"/>
    <n v="6"/>
    <n v="4"/>
    <n v="10"/>
    <n v="1"/>
    <n v="0"/>
    <n v="0"/>
    <n v="0"/>
    <n v="0"/>
    <n v="0"/>
    <n v="0"/>
    <n v="0"/>
    <n v="0"/>
    <n v="27"/>
    <n v="12"/>
    <n v="39"/>
    <n v="3"/>
    <n v="3"/>
    <n v="3"/>
    <n v="6"/>
    <n v="0"/>
    <n v="0"/>
    <n v="0"/>
    <n v="2"/>
    <n v="1"/>
    <n v="3"/>
  </r>
  <r>
    <s v="JIMENEZ"/>
    <s v="08ETH0112Y"/>
    <s v="TELEBACHILLERATO 86139 &quot;GABRIELA MISTRAL&quot;"/>
    <n v="1"/>
    <x v="7"/>
    <x v="0"/>
    <x v="2"/>
    <x v="0"/>
    <n v="9"/>
    <n v="6"/>
    <n v="15"/>
    <n v="9"/>
    <n v="6"/>
    <n v="15"/>
    <n v="1"/>
    <n v="3"/>
    <n v="6"/>
    <n v="9"/>
    <n v="1"/>
    <n v="6"/>
    <n v="5"/>
    <n v="11"/>
    <n v="1"/>
    <n v="0"/>
    <n v="0"/>
    <n v="0"/>
    <n v="0"/>
    <n v="0"/>
    <n v="0"/>
    <n v="0"/>
    <n v="0"/>
    <n v="18"/>
    <n v="17"/>
    <n v="35"/>
    <n v="3"/>
    <n v="8"/>
    <n v="6"/>
    <n v="14"/>
    <n v="0"/>
    <n v="0"/>
    <n v="0"/>
    <n v="3"/>
    <n v="0"/>
    <n v="3"/>
  </r>
  <r>
    <s v="JIMENEZ"/>
    <s v="08PBH3792E"/>
    <s v="INSTITUTO REGIONAL JIMENEZ"/>
    <n v="1"/>
    <x v="3"/>
    <x v="2"/>
    <x v="2"/>
    <x v="0"/>
    <n v="4"/>
    <n v="8"/>
    <n v="12"/>
    <n v="4"/>
    <n v="8"/>
    <n v="12"/>
    <n v="1"/>
    <n v="0"/>
    <n v="0"/>
    <n v="0"/>
    <n v="0"/>
    <n v="3"/>
    <n v="9"/>
    <n v="12"/>
    <n v="1"/>
    <n v="0"/>
    <n v="0"/>
    <n v="0"/>
    <n v="0"/>
    <n v="0"/>
    <n v="0"/>
    <n v="0"/>
    <n v="0"/>
    <n v="7"/>
    <n v="17"/>
    <n v="24"/>
    <n v="2"/>
    <n v="0"/>
    <n v="0"/>
    <n v="0"/>
    <n v="0"/>
    <n v="0"/>
    <n v="0"/>
    <n v="6"/>
    <n v="6"/>
    <n v="12"/>
  </r>
  <r>
    <s v="JUAREZ"/>
    <s v="08EBH0002C"/>
    <s v="PREPARATORIA POR COOPERACION 8401"/>
    <n v="3"/>
    <x v="3"/>
    <x v="0"/>
    <x v="2"/>
    <x v="0"/>
    <n v="119"/>
    <n v="104"/>
    <n v="223"/>
    <n v="119"/>
    <n v="104"/>
    <n v="223"/>
    <n v="6"/>
    <n v="57"/>
    <n v="67"/>
    <n v="124"/>
    <n v="4"/>
    <n v="24"/>
    <n v="59"/>
    <n v="83"/>
    <n v="3"/>
    <n v="0"/>
    <n v="0"/>
    <n v="0"/>
    <n v="0"/>
    <n v="0"/>
    <n v="0"/>
    <n v="0"/>
    <n v="0"/>
    <n v="200"/>
    <n v="230"/>
    <n v="430"/>
    <n v="13"/>
    <n v="28"/>
    <n v="42"/>
    <n v="70"/>
    <n v="0"/>
    <n v="0"/>
    <n v="0"/>
    <n v="13"/>
    <n v="6"/>
    <n v="19"/>
  </r>
  <r>
    <s v="JUAREZ"/>
    <s v="08ECB0005E"/>
    <s v="COLEGIO DE BACHILLERES PLANTEL 5"/>
    <n v="1"/>
    <x v="8"/>
    <x v="0"/>
    <x v="2"/>
    <x v="0"/>
    <n v="234"/>
    <n v="278"/>
    <n v="512"/>
    <n v="234"/>
    <n v="278"/>
    <n v="512"/>
    <n v="9"/>
    <n v="192"/>
    <n v="266"/>
    <n v="458"/>
    <n v="9"/>
    <n v="142"/>
    <n v="232"/>
    <n v="374"/>
    <n v="8"/>
    <n v="0"/>
    <n v="0"/>
    <n v="0"/>
    <n v="0"/>
    <n v="0"/>
    <n v="0"/>
    <n v="0"/>
    <n v="0"/>
    <n v="568"/>
    <n v="776"/>
    <n v="1344"/>
    <n v="26"/>
    <n v="159"/>
    <n v="215"/>
    <n v="374"/>
    <n v="0"/>
    <n v="0"/>
    <n v="0"/>
    <n v="36"/>
    <n v="32"/>
    <n v="68"/>
  </r>
  <r>
    <s v="JUAREZ"/>
    <s v="08ECB0005E"/>
    <s v="COLEGIO DE BACHILLERES PLANTEL 5"/>
    <n v="2"/>
    <x v="8"/>
    <x v="0"/>
    <x v="2"/>
    <x v="0"/>
    <n v="210"/>
    <n v="254"/>
    <n v="464"/>
    <n v="210"/>
    <n v="254"/>
    <n v="464"/>
    <n v="9"/>
    <n v="165"/>
    <n v="232"/>
    <n v="397"/>
    <n v="8"/>
    <n v="155"/>
    <n v="180"/>
    <n v="335"/>
    <n v="6"/>
    <n v="0"/>
    <n v="0"/>
    <n v="0"/>
    <n v="0"/>
    <n v="0"/>
    <n v="0"/>
    <n v="0"/>
    <n v="0"/>
    <n v="530"/>
    <n v="666"/>
    <n v="1196"/>
    <n v="23"/>
    <n v="97"/>
    <n v="123"/>
    <n v="220"/>
    <n v="0"/>
    <n v="0"/>
    <n v="0"/>
    <n v="36"/>
    <n v="32"/>
    <n v="68"/>
  </r>
  <r>
    <s v="JUAREZ"/>
    <s v="08ECB0006D"/>
    <s v="COLEGIO DE BACHILLERES PLANTEL 6"/>
    <n v="1"/>
    <x v="8"/>
    <x v="0"/>
    <x v="2"/>
    <x v="0"/>
    <n v="249"/>
    <n v="258"/>
    <n v="507"/>
    <n v="249"/>
    <n v="258"/>
    <n v="507"/>
    <n v="9"/>
    <n v="214"/>
    <n v="288"/>
    <n v="502"/>
    <n v="9"/>
    <n v="214"/>
    <n v="232"/>
    <n v="446"/>
    <n v="9"/>
    <n v="0"/>
    <n v="0"/>
    <n v="0"/>
    <n v="0"/>
    <n v="0"/>
    <n v="0"/>
    <n v="0"/>
    <n v="0"/>
    <n v="677"/>
    <n v="778"/>
    <n v="1455"/>
    <n v="27"/>
    <n v="190"/>
    <n v="228"/>
    <n v="418"/>
    <n v="0"/>
    <n v="0"/>
    <n v="0"/>
    <n v="49"/>
    <n v="24"/>
    <n v="73"/>
  </r>
  <r>
    <s v="JUAREZ"/>
    <s v="08ECB0006D"/>
    <s v="COLEGIO DE BACHILLERES PLANTEL 6"/>
    <n v="2"/>
    <x v="8"/>
    <x v="0"/>
    <x v="2"/>
    <x v="0"/>
    <n v="201"/>
    <n v="297"/>
    <n v="498"/>
    <n v="201"/>
    <n v="297"/>
    <n v="498"/>
    <n v="9"/>
    <n v="238"/>
    <n v="214"/>
    <n v="452"/>
    <n v="9"/>
    <n v="161"/>
    <n v="206"/>
    <n v="367"/>
    <n v="8"/>
    <n v="0"/>
    <n v="0"/>
    <n v="0"/>
    <n v="0"/>
    <n v="0"/>
    <n v="0"/>
    <n v="0"/>
    <n v="0"/>
    <n v="600"/>
    <n v="717"/>
    <n v="1317"/>
    <n v="26"/>
    <n v="135"/>
    <n v="164"/>
    <n v="299"/>
    <n v="0"/>
    <n v="0"/>
    <n v="0"/>
    <n v="25"/>
    <n v="10"/>
    <n v="35"/>
  </r>
  <r>
    <s v="JUAREZ"/>
    <s v="08ECB0007C"/>
    <s v="COLEGIO DE BACHILLERES PLANTEL 7"/>
    <n v="1"/>
    <x v="8"/>
    <x v="0"/>
    <x v="2"/>
    <x v="0"/>
    <n v="249"/>
    <n v="310"/>
    <n v="559"/>
    <n v="249"/>
    <n v="310"/>
    <n v="559"/>
    <n v="10"/>
    <n v="203"/>
    <n v="301"/>
    <n v="504"/>
    <n v="9"/>
    <n v="163"/>
    <n v="292"/>
    <n v="455"/>
    <n v="8"/>
    <n v="0"/>
    <n v="0"/>
    <n v="0"/>
    <n v="0"/>
    <n v="0"/>
    <n v="0"/>
    <n v="0"/>
    <n v="0"/>
    <n v="615"/>
    <n v="903"/>
    <n v="1518"/>
    <n v="27"/>
    <n v="125"/>
    <n v="252"/>
    <n v="377"/>
    <n v="0"/>
    <n v="0"/>
    <n v="0"/>
    <n v="42"/>
    <n v="37"/>
    <n v="79"/>
  </r>
  <r>
    <s v="JUAREZ"/>
    <s v="08ECB0007C"/>
    <s v="COLEGIO DE BACHILLERES PLANTEL 7"/>
    <n v="2"/>
    <x v="8"/>
    <x v="0"/>
    <x v="2"/>
    <x v="0"/>
    <n v="236"/>
    <n v="322"/>
    <n v="558"/>
    <n v="236"/>
    <n v="322"/>
    <n v="558"/>
    <n v="10"/>
    <n v="196"/>
    <n v="295"/>
    <n v="491"/>
    <n v="9"/>
    <n v="170"/>
    <n v="229"/>
    <n v="399"/>
    <n v="8"/>
    <n v="0"/>
    <n v="0"/>
    <n v="0"/>
    <n v="0"/>
    <n v="0"/>
    <n v="0"/>
    <n v="0"/>
    <n v="0"/>
    <n v="602"/>
    <n v="846"/>
    <n v="1448"/>
    <n v="27"/>
    <n v="111"/>
    <n v="173"/>
    <n v="284"/>
    <n v="0"/>
    <n v="0"/>
    <n v="0"/>
    <n v="24"/>
    <n v="18"/>
    <n v="42"/>
  </r>
  <r>
    <s v="JUAREZ"/>
    <s v="08ECB0010Q"/>
    <s v="COLEGIO DE BACHILLERES PLANTEL 9"/>
    <n v="1"/>
    <x v="8"/>
    <x v="0"/>
    <x v="2"/>
    <x v="0"/>
    <n v="250"/>
    <n v="283"/>
    <n v="533"/>
    <n v="250"/>
    <n v="283"/>
    <n v="533"/>
    <n v="10"/>
    <n v="216"/>
    <n v="305"/>
    <n v="521"/>
    <n v="9"/>
    <n v="183"/>
    <n v="268"/>
    <n v="451"/>
    <n v="8"/>
    <n v="0"/>
    <n v="0"/>
    <n v="0"/>
    <n v="0"/>
    <n v="0"/>
    <n v="0"/>
    <n v="0"/>
    <n v="0"/>
    <n v="649"/>
    <n v="856"/>
    <n v="1505"/>
    <n v="27"/>
    <n v="188"/>
    <n v="263"/>
    <n v="451"/>
    <n v="0"/>
    <n v="0"/>
    <n v="0"/>
    <n v="35"/>
    <n v="36"/>
    <n v="71"/>
  </r>
  <r>
    <s v="JUAREZ"/>
    <s v="08ECB0010Q"/>
    <s v="COLEGIO DE BACHILLERES PLANTEL 9"/>
    <n v="2"/>
    <x v="8"/>
    <x v="0"/>
    <x v="2"/>
    <x v="0"/>
    <n v="238"/>
    <n v="281"/>
    <n v="519"/>
    <n v="238"/>
    <n v="281"/>
    <n v="519"/>
    <n v="10"/>
    <n v="228"/>
    <n v="264"/>
    <n v="492"/>
    <n v="9"/>
    <n v="192"/>
    <n v="236"/>
    <n v="428"/>
    <n v="8"/>
    <n v="0"/>
    <n v="0"/>
    <n v="0"/>
    <n v="0"/>
    <n v="0"/>
    <n v="0"/>
    <n v="0"/>
    <n v="0"/>
    <n v="658"/>
    <n v="781"/>
    <n v="1439"/>
    <n v="27"/>
    <n v="175"/>
    <n v="228"/>
    <n v="403"/>
    <n v="0"/>
    <n v="0"/>
    <n v="0"/>
    <n v="1"/>
    <n v="2"/>
    <n v="3"/>
  </r>
  <r>
    <s v="JUAREZ"/>
    <s v="08ECB0013N"/>
    <s v="COLEGIO DE BACHILLERES PLANTEL 11"/>
    <n v="1"/>
    <x v="8"/>
    <x v="0"/>
    <x v="2"/>
    <x v="0"/>
    <n v="206"/>
    <n v="333"/>
    <n v="539"/>
    <n v="206"/>
    <n v="333"/>
    <n v="539"/>
    <n v="10"/>
    <n v="248"/>
    <n v="306"/>
    <n v="554"/>
    <n v="10"/>
    <n v="192"/>
    <n v="292"/>
    <n v="484"/>
    <n v="9"/>
    <n v="0"/>
    <n v="0"/>
    <n v="0"/>
    <n v="0"/>
    <n v="0"/>
    <n v="0"/>
    <n v="0"/>
    <n v="0"/>
    <n v="646"/>
    <n v="931"/>
    <n v="1577"/>
    <n v="29"/>
    <n v="173"/>
    <n v="238"/>
    <n v="411"/>
    <n v="0"/>
    <n v="0"/>
    <n v="0"/>
    <n v="19"/>
    <n v="22"/>
    <n v="41"/>
  </r>
  <r>
    <s v="JUAREZ"/>
    <s v="08ECB0013N"/>
    <s v="COLEGIO DE BACHILLERES PLANTEL 11"/>
    <n v="2"/>
    <x v="8"/>
    <x v="0"/>
    <x v="2"/>
    <x v="0"/>
    <n v="221"/>
    <n v="320"/>
    <n v="541"/>
    <n v="221"/>
    <n v="320"/>
    <n v="541"/>
    <n v="10"/>
    <n v="243"/>
    <n v="290"/>
    <n v="533"/>
    <n v="9"/>
    <n v="175"/>
    <n v="265"/>
    <n v="440"/>
    <n v="9"/>
    <n v="0"/>
    <n v="0"/>
    <n v="0"/>
    <n v="0"/>
    <n v="0"/>
    <n v="0"/>
    <n v="0"/>
    <n v="0"/>
    <n v="639"/>
    <n v="875"/>
    <n v="1514"/>
    <n v="28"/>
    <n v="152"/>
    <n v="203"/>
    <n v="355"/>
    <n v="0"/>
    <n v="0"/>
    <n v="0"/>
    <n v="18"/>
    <n v="13"/>
    <n v="31"/>
  </r>
  <r>
    <s v="JUAREZ"/>
    <s v="08ECB0020X"/>
    <s v="COLEGIO DE BACHILLERES PLANTEL 19"/>
    <n v="1"/>
    <x v="8"/>
    <x v="0"/>
    <x v="2"/>
    <x v="0"/>
    <n v="265"/>
    <n v="293"/>
    <n v="558"/>
    <n v="265"/>
    <n v="293"/>
    <n v="558"/>
    <n v="10"/>
    <n v="214"/>
    <n v="296"/>
    <n v="510"/>
    <n v="9"/>
    <n v="227"/>
    <n v="266"/>
    <n v="493"/>
    <n v="9"/>
    <n v="0"/>
    <n v="0"/>
    <n v="0"/>
    <n v="0"/>
    <n v="0"/>
    <n v="0"/>
    <n v="0"/>
    <n v="0"/>
    <n v="706"/>
    <n v="855"/>
    <n v="1561"/>
    <n v="28"/>
    <n v="217"/>
    <n v="233"/>
    <n v="450"/>
    <n v="0"/>
    <n v="0"/>
    <n v="0"/>
    <n v="38"/>
    <n v="38"/>
    <n v="76"/>
  </r>
  <r>
    <s v="JUAREZ"/>
    <s v="08ECB0020X"/>
    <s v="COLEGIO DE BACHILLERES PLANTEL 19"/>
    <n v="2"/>
    <x v="8"/>
    <x v="0"/>
    <x v="2"/>
    <x v="0"/>
    <n v="260"/>
    <n v="285"/>
    <n v="545"/>
    <n v="260"/>
    <n v="285"/>
    <n v="545"/>
    <n v="11"/>
    <n v="196"/>
    <n v="264"/>
    <n v="460"/>
    <n v="9"/>
    <n v="168"/>
    <n v="163"/>
    <n v="331"/>
    <n v="7"/>
    <n v="0"/>
    <n v="0"/>
    <n v="0"/>
    <n v="0"/>
    <n v="0"/>
    <n v="0"/>
    <n v="0"/>
    <n v="0"/>
    <n v="624"/>
    <n v="712"/>
    <n v="1336"/>
    <n v="27"/>
    <n v="129"/>
    <n v="113"/>
    <n v="242"/>
    <n v="0"/>
    <n v="0"/>
    <n v="0"/>
    <n v="38"/>
    <n v="38"/>
    <n v="76"/>
  </r>
  <r>
    <s v="JUAREZ"/>
    <s v="08ECB0022V"/>
    <s v="COLEGIO DE BACHILLERES DEL ESTADO DE CHIHUAHUA PLANTEL 16"/>
    <n v="1"/>
    <x v="8"/>
    <x v="0"/>
    <x v="2"/>
    <x v="0"/>
    <n v="200"/>
    <n v="224"/>
    <n v="424"/>
    <n v="200"/>
    <n v="224"/>
    <n v="424"/>
    <n v="9"/>
    <n v="129"/>
    <n v="179"/>
    <n v="308"/>
    <n v="7"/>
    <n v="0"/>
    <n v="0"/>
    <n v="0"/>
    <n v="0"/>
    <n v="0"/>
    <n v="0"/>
    <n v="0"/>
    <n v="0"/>
    <n v="0"/>
    <n v="0"/>
    <n v="0"/>
    <n v="0"/>
    <n v="329"/>
    <n v="403"/>
    <n v="732"/>
    <n v="16"/>
    <n v="0"/>
    <n v="0"/>
    <n v="0"/>
    <n v="0"/>
    <n v="0"/>
    <n v="0"/>
    <n v="27"/>
    <n v="25"/>
    <n v="52"/>
  </r>
  <r>
    <s v="JUAREZ"/>
    <s v="08ECB0022V"/>
    <s v="COLEGIO DE BACHILLERES DEL ESTADO DE CHIHUAHUA PLANTEL 16"/>
    <n v="2"/>
    <x v="8"/>
    <x v="0"/>
    <x v="2"/>
    <x v="0"/>
    <n v="209"/>
    <n v="203"/>
    <n v="412"/>
    <n v="209"/>
    <n v="203"/>
    <n v="412"/>
    <n v="9"/>
    <n v="146"/>
    <n v="124"/>
    <n v="270"/>
    <n v="7"/>
    <n v="0"/>
    <n v="0"/>
    <n v="0"/>
    <n v="0"/>
    <n v="0"/>
    <n v="0"/>
    <n v="0"/>
    <n v="0"/>
    <n v="0"/>
    <n v="0"/>
    <n v="0"/>
    <n v="0"/>
    <n v="355"/>
    <n v="327"/>
    <n v="682"/>
    <n v="16"/>
    <n v="0"/>
    <n v="0"/>
    <n v="0"/>
    <n v="0"/>
    <n v="0"/>
    <n v="0"/>
    <n v="16"/>
    <n v="20"/>
    <n v="36"/>
  </r>
  <r>
    <s v="JUAREZ"/>
    <s v="08ETH0065D"/>
    <s v="TELEBACHILLERATO 8673 &quot;SAMALAYUCA&quot;"/>
    <n v="1"/>
    <x v="7"/>
    <x v="0"/>
    <x v="2"/>
    <x v="0"/>
    <n v="6"/>
    <n v="4"/>
    <n v="10"/>
    <n v="6"/>
    <n v="4"/>
    <n v="10"/>
    <n v="1"/>
    <n v="13"/>
    <n v="2"/>
    <n v="15"/>
    <n v="1"/>
    <n v="12"/>
    <n v="4"/>
    <n v="16"/>
    <n v="1"/>
    <n v="0"/>
    <n v="0"/>
    <n v="0"/>
    <n v="0"/>
    <n v="0"/>
    <n v="0"/>
    <n v="0"/>
    <n v="0"/>
    <n v="31"/>
    <n v="10"/>
    <n v="41"/>
    <n v="3"/>
    <n v="6"/>
    <n v="6"/>
    <n v="12"/>
    <n v="0"/>
    <n v="0"/>
    <n v="0"/>
    <n v="2"/>
    <n v="1"/>
    <n v="3"/>
  </r>
  <r>
    <s v="JUAREZ"/>
    <s v="08ETH0078H"/>
    <s v="TELEBACHILLERATO 8688 &quot;VICTOR HUGO RASCON BANDA&quot;"/>
    <n v="1"/>
    <x v="7"/>
    <x v="0"/>
    <x v="2"/>
    <x v="0"/>
    <n v="22"/>
    <n v="15"/>
    <n v="37"/>
    <n v="22"/>
    <n v="15"/>
    <n v="37"/>
    <n v="1"/>
    <n v="3"/>
    <n v="9"/>
    <n v="12"/>
    <n v="1"/>
    <n v="2"/>
    <n v="8"/>
    <n v="10"/>
    <n v="1"/>
    <n v="0"/>
    <n v="0"/>
    <n v="0"/>
    <n v="0"/>
    <n v="0"/>
    <n v="0"/>
    <n v="0"/>
    <n v="0"/>
    <n v="27"/>
    <n v="32"/>
    <n v="59"/>
    <n v="3"/>
    <n v="16"/>
    <n v="32"/>
    <n v="48"/>
    <n v="0"/>
    <n v="0"/>
    <n v="0"/>
    <n v="1"/>
    <n v="3"/>
    <n v="4"/>
  </r>
  <r>
    <s v="JUAREZ"/>
    <s v="08ETH0080W"/>
    <s v="TELEBACHILLERATO 8689 &quot;INSURGENTES&quot;"/>
    <n v="1"/>
    <x v="7"/>
    <x v="0"/>
    <x v="2"/>
    <x v="0"/>
    <n v="24"/>
    <n v="29"/>
    <n v="53"/>
    <n v="24"/>
    <n v="29"/>
    <n v="53"/>
    <n v="2"/>
    <n v="12"/>
    <n v="25"/>
    <n v="37"/>
    <n v="1"/>
    <n v="13"/>
    <n v="22"/>
    <n v="35"/>
    <n v="2"/>
    <n v="0"/>
    <n v="0"/>
    <n v="0"/>
    <n v="0"/>
    <n v="0"/>
    <n v="0"/>
    <n v="0"/>
    <n v="0"/>
    <n v="49"/>
    <n v="76"/>
    <n v="125"/>
    <n v="5"/>
    <n v="22"/>
    <n v="23"/>
    <n v="45"/>
    <n v="0"/>
    <n v="0"/>
    <n v="0"/>
    <n v="3"/>
    <n v="3"/>
    <n v="6"/>
  </r>
  <r>
    <s v="JUAREZ"/>
    <s v="08ETH0080W"/>
    <s v="TELEBACHILLERATO 8689 &quot;INSURGENTES&quot;"/>
    <n v="2"/>
    <x v="7"/>
    <x v="0"/>
    <x v="2"/>
    <x v="0"/>
    <n v="58"/>
    <n v="34"/>
    <n v="92"/>
    <n v="58"/>
    <n v="34"/>
    <n v="92"/>
    <n v="3"/>
    <n v="36"/>
    <n v="26"/>
    <n v="62"/>
    <n v="3"/>
    <n v="18"/>
    <n v="18"/>
    <n v="36"/>
    <n v="1"/>
    <n v="0"/>
    <n v="0"/>
    <n v="0"/>
    <n v="0"/>
    <n v="0"/>
    <n v="0"/>
    <n v="0"/>
    <n v="0"/>
    <n v="112"/>
    <n v="78"/>
    <n v="190"/>
    <n v="7"/>
    <n v="18"/>
    <n v="13"/>
    <n v="31"/>
    <n v="0"/>
    <n v="0"/>
    <n v="0"/>
    <n v="7"/>
    <n v="2"/>
    <n v="9"/>
  </r>
  <r>
    <s v="JUAREZ"/>
    <s v="08PBH0024U"/>
    <s v="PREPARATORIA IBEROAMERICANA"/>
    <n v="1"/>
    <x v="3"/>
    <x v="2"/>
    <x v="2"/>
    <x v="0"/>
    <n v="11"/>
    <n v="19"/>
    <n v="30"/>
    <n v="23"/>
    <n v="27"/>
    <n v="50"/>
    <n v="2"/>
    <n v="25"/>
    <n v="18"/>
    <n v="43"/>
    <n v="2"/>
    <n v="23"/>
    <n v="8"/>
    <n v="31"/>
    <n v="2"/>
    <n v="0"/>
    <n v="0"/>
    <n v="0"/>
    <n v="0"/>
    <n v="0"/>
    <n v="0"/>
    <n v="0"/>
    <n v="0"/>
    <n v="71"/>
    <n v="53"/>
    <n v="124"/>
    <n v="6"/>
    <n v="6"/>
    <n v="8"/>
    <n v="14"/>
    <n v="0"/>
    <n v="0"/>
    <n v="0"/>
    <n v="5"/>
    <n v="5"/>
    <n v="10"/>
  </r>
  <r>
    <s v="JUAREZ"/>
    <s v="08PBH0027R"/>
    <s v="IGNACIO ALLENDE UACJ"/>
    <n v="1"/>
    <x v="6"/>
    <x v="2"/>
    <x v="2"/>
    <x v="0"/>
    <n v="158"/>
    <n v="139"/>
    <n v="297"/>
    <n v="174"/>
    <n v="159"/>
    <n v="333"/>
    <n v="8"/>
    <n v="89"/>
    <n v="118"/>
    <n v="207"/>
    <n v="7"/>
    <n v="101"/>
    <n v="107"/>
    <n v="208"/>
    <n v="7"/>
    <n v="0"/>
    <n v="0"/>
    <n v="0"/>
    <n v="0"/>
    <n v="0"/>
    <n v="0"/>
    <n v="0"/>
    <n v="0"/>
    <n v="364"/>
    <n v="384"/>
    <n v="748"/>
    <n v="22"/>
    <n v="94"/>
    <n v="85"/>
    <n v="179"/>
    <n v="0"/>
    <n v="0"/>
    <n v="0"/>
    <n v="12"/>
    <n v="9"/>
    <n v="21"/>
  </r>
  <r>
    <s v="JUAREZ"/>
    <s v="08PBH0029P"/>
    <s v="PREPARATORIA LUIS URIAS BELDERRAIN"/>
    <n v="1"/>
    <x v="3"/>
    <x v="2"/>
    <x v="2"/>
    <x v="0"/>
    <n v="8"/>
    <n v="10"/>
    <n v="18"/>
    <n v="8"/>
    <n v="10"/>
    <n v="18"/>
    <n v="1"/>
    <n v="2"/>
    <n v="9"/>
    <n v="11"/>
    <n v="1"/>
    <n v="4"/>
    <n v="2"/>
    <n v="6"/>
    <n v="1"/>
    <n v="0"/>
    <n v="0"/>
    <n v="0"/>
    <n v="0"/>
    <n v="0"/>
    <n v="0"/>
    <n v="0"/>
    <n v="0"/>
    <n v="14"/>
    <n v="21"/>
    <n v="35"/>
    <n v="3"/>
    <n v="2"/>
    <n v="6"/>
    <n v="8"/>
    <n v="0"/>
    <n v="0"/>
    <n v="0"/>
    <n v="5"/>
    <n v="5"/>
    <n v="10"/>
  </r>
  <r>
    <s v="JUAREZ"/>
    <s v="08PBH0050S"/>
    <s v="PREPARATORIA HERMANOS ESCOBAR"/>
    <n v="2"/>
    <x v="3"/>
    <x v="2"/>
    <x v="2"/>
    <x v="0"/>
    <n v="96"/>
    <n v="95"/>
    <n v="191"/>
    <n v="119"/>
    <n v="114"/>
    <n v="233"/>
    <n v="5"/>
    <n v="48"/>
    <n v="72"/>
    <n v="120"/>
    <n v="3"/>
    <n v="34"/>
    <n v="37"/>
    <n v="71"/>
    <n v="2"/>
    <n v="0"/>
    <n v="0"/>
    <n v="0"/>
    <n v="0"/>
    <n v="0"/>
    <n v="0"/>
    <n v="0"/>
    <n v="0"/>
    <n v="201"/>
    <n v="223"/>
    <n v="424"/>
    <n v="10"/>
    <n v="33"/>
    <n v="28"/>
    <n v="61"/>
    <n v="0"/>
    <n v="0"/>
    <n v="0"/>
    <n v="12"/>
    <n v="6"/>
    <n v="18"/>
  </r>
  <r>
    <s v="JUAREZ"/>
    <s v="08PBH0061Y"/>
    <s v="PREPARATORIA GRAL DE DIVISION FRANCISCO VILLA"/>
    <n v="1"/>
    <x v="3"/>
    <x v="2"/>
    <x v="2"/>
    <x v="0"/>
    <n v="50"/>
    <n v="37"/>
    <n v="87"/>
    <n v="58"/>
    <n v="44"/>
    <n v="102"/>
    <n v="3"/>
    <n v="25"/>
    <n v="30"/>
    <n v="55"/>
    <n v="2"/>
    <n v="11"/>
    <n v="25"/>
    <n v="36"/>
    <n v="2"/>
    <n v="0"/>
    <n v="0"/>
    <n v="0"/>
    <n v="0"/>
    <n v="0"/>
    <n v="0"/>
    <n v="0"/>
    <n v="0"/>
    <n v="94"/>
    <n v="99"/>
    <n v="193"/>
    <n v="7"/>
    <n v="14"/>
    <n v="14"/>
    <n v="28"/>
    <n v="0"/>
    <n v="0"/>
    <n v="0"/>
    <n v="2"/>
    <n v="7"/>
    <n v="9"/>
  </r>
  <r>
    <s v="JUAREZ"/>
    <s v="08PBH0074B"/>
    <s v="PREPARATORIA INSTITUTO PASO DEL NORTE"/>
    <n v="1"/>
    <x v="3"/>
    <x v="2"/>
    <x v="2"/>
    <x v="0"/>
    <n v="10"/>
    <n v="5"/>
    <n v="15"/>
    <n v="13"/>
    <n v="10"/>
    <n v="23"/>
    <n v="1"/>
    <n v="11"/>
    <n v="11"/>
    <n v="22"/>
    <n v="1"/>
    <n v="23"/>
    <n v="16"/>
    <n v="39"/>
    <n v="1"/>
    <n v="0"/>
    <n v="0"/>
    <n v="0"/>
    <n v="0"/>
    <n v="0"/>
    <n v="0"/>
    <n v="0"/>
    <n v="0"/>
    <n v="47"/>
    <n v="37"/>
    <n v="84"/>
    <n v="3"/>
    <n v="0"/>
    <n v="0"/>
    <n v="0"/>
    <n v="0"/>
    <n v="0"/>
    <n v="0"/>
    <n v="4"/>
    <n v="5"/>
    <n v="9"/>
  </r>
  <r>
    <s v="JUAREZ"/>
    <s v="08PBH0146E"/>
    <s v="PREPARATORIA PARTICULAR CULTURAL"/>
    <n v="1"/>
    <x v="3"/>
    <x v="2"/>
    <x v="2"/>
    <x v="0"/>
    <n v="17"/>
    <n v="16"/>
    <n v="33"/>
    <n v="28"/>
    <n v="25"/>
    <n v="53"/>
    <n v="2"/>
    <n v="17"/>
    <n v="30"/>
    <n v="47"/>
    <n v="2"/>
    <n v="18"/>
    <n v="16"/>
    <n v="34"/>
    <n v="2"/>
    <n v="0"/>
    <n v="0"/>
    <n v="0"/>
    <n v="0"/>
    <n v="0"/>
    <n v="0"/>
    <n v="0"/>
    <n v="0"/>
    <n v="63"/>
    <n v="71"/>
    <n v="134"/>
    <n v="6"/>
    <n v="8"/>
    <n v="8"/>
    <n v="16"/>
    <n v="0"/>
    <n v="0"/>
    <n v="0"/>
    <n v="6"/>
    <n v="3"/>
    <n v="9"/>
  </r>
  <r>
    <s v="JUAREZ"/>
    <s v="08PBH0148C"/>
    <s v="PREPARATORIA JUAN DE LA BARRERA"/>
    <n v="2"/>
    <x v="3"/>
    <x v="2"/>
    <x v="2"/>
    <x v="0"/>
    <n v="1"/>
    <n v="9"/>
    <n v="10"/>
    <n v="1"/>
    <n v="9"/>
    <n v="10"/>
    <n v="1"/>
    <n v="7"/>
    <n v="6"/>
    <n v="13"/>
    <n v="1"/>
    <n v="5"/>
    <n v="1"/>
    <n v="6"/>
    <n v="1"/>
    <n v="0"/>
    <n v="0"/>
    <n v="0"/>
    <n v="0"/>
    <n v="0"/>
    <n v="0"/>
    <n v="0"/>
    <n v="0"/>
    <n v="13"/>
    <n v="16"/>
    <n v="29"/>
    <n v="3"/>
    <n v="4"/>
    <n v="1"/>
    <n v="5"/>
    <n v="0"/>
    <n v="0"/>
    <n v="0"/>
    <n v="5"/>
    <n v="7"/>
    <n v="12"/>
  </r>
  <r>
    <s v="JUAREZ"/>
    <s v="08PBH0179W"/>
    <s v="PREPARATORIA ISAAC NEWTON"/>
    <n v="1"/>
    <x v="3"/>
    <x v="2"/>
    <x v="2"/>
    <x v="0"/>
    <n v="9"/>
    <n v="7"/>
    <n v="16"/>
    <n v="19"/>
    <n v="19"/>
    <n v="38"/>
    <n v="3"/>
    <n v="29"/>
    <n v="24"/>
    <n v="53"/>
    <n v="3"/>
    <n v="0"/>
    <n v="0"/>
    <n v="0"/>
    <n v="0"/>
    <n v="0"/>
    <n v="0"/>
    <n v="0"/>
    <n v="0"/>
    <n v="0"/>
    <n v="0"/>
    <n v="0"/>
    <n v="0"/>
    <n v="48"/>
    <n v="43"/>
    <n v="91"/>
    <n v="6"/>
    <n v="8"/>
    <n v="10"/>
    <n v="18"/>
    <n v="0"/>
    <n v="0"/>
    <n v="0"/>
    <n v="7"/>
    <n v="3"/>
    <n v="10"/>
  </r>
  <r>
    <s v="JUAREZ"/>
    <s v="08PBH0198K"/>
    <s v="INSTITUTO MEXICO UACJ"/>
    <n v="1"/>
    <x v="6"/>
    <x v="2"/>
    <x v="2"/>
    <x v="0"/>
    <n v="35"/>
    <n v="37"/>
    <n v="72"/>
    <n v="35"/>
    <n v="37"/>
    <n v="72"/>
    <n v="2"/>
    <n v="38"/>
    <n v="26"/>
    <n v="64"/>
    <n v="2"/>
    <n v="28"/>
    <n v="30"/>
    <n v="58"/>
    <n v="2"/>
    <n v="0"/>
    <n v="0"/>
    <n v="0"/>
    <n v="0"/>
    <n v="0"/>
    <n v="0"/>
    <n v="0"/>
    <n v="0"/>
    <n v="101"/>
    <n v="93"/>
    <n v="194"/>
    <n v="6"/>
    <n v="31"/>
    <n v="30"/>
    <n v="61"/>
    <n v="0"/>
    <n v="0"/>
    <n v="0"/>
    <n v="13"/>
    <n v="7"/>
    <n v="20"/>
  </r>
  <r>
    <s v="JUAREZ"/>
    <s v="08PBH0205D"/>
    <s v="INSTITUTO DE BACHILLERATO TERESA DE AVILA"/>
    <n v="1"/>
    <x v="3"/>
    <x v="2"/>
    <x v="2"/>
    <x v="0"/>
    <n v="13"/>
    <n v="7"/>
    <n v="20"/>
    <n v="13"/>
    <n v="7"/>
    <n v="20"/>
    <n v="1"/>
    <n v="11"/>
    <n v="14"/>
    <n v="25"/>
    <n v="1"/>
    <n v="4"/>
    <n v="14"/>
    <n v="18"/>
    <n v="1"/>
    <n v="0"/>
    <n v="0"/>
    <n v="0"/>
    <n v="0"/>
    <n v="0"/>
    <n v="0"/>
    <n v="0"/>
    <n v="0"/>
    <n v="28"/>
    <n v="35"/>
    <n v="63"/>
    <n v="3"/>
    <n v="9"/>
    <n v="8"/>
    <n v="17"/>
    <n v="0"/>
    <n v="0"/>
    <n v="0"/>
    <n v="9"/>
    <n v="6"/>
    <n v="15"/>
  </r>
  <r>
    <s v="JUAREZ"/>
    <s v="08PBH0208A"/>
    <s v="PREPARATORIA JUAN ALVAREZ"/>
    <n v="3"/>
    <x v="3"/>
    <x v="2"/>
    <x v="2"/>
    <x v="0"/>
    <n v="0"/>
    <n v="0"/>
    <n v="0"/>
    <n v="11"/>
    <n v="4"/>
    <n v="15"/>
    <n v="2"/>
    <n v="13"/>
    <n v="16"/>
    <n v="29"/>
    <n v="3"/>
    <n v="0"/>
    <n v="0"/>
    <n v="0"/>
    <n v="0"/>
    <n v="0"/>
    <n v="0"/>
    <n v="0"/>
    <n v="0"/>
    <n v="0"/>
    <n v="0"/>
    <n v="0"/>
    <n v="0"/>
    <n v="24"/>
    <n v="20"/>
    <n v="44"/>
    <n v="5"/>
    <n v="6"/>
    <n v="9"/>
    <n v="15"/>
    <n v="0"/>
    <n v="0"/>
    <n v="0"/>
    <n v="6"/>
    <n v="1"/>
    <n v="7"/>
  </r>
  <r>
    <s v="JUAREZ"/>
    <s v="08PBH0212N"/>
    <s v="PREPARATORIA AZTLAN DE JUAREZ"/>
    <n v="1"/>
    <x v="3"/>
    <x v="2"/>
    <x v="2"/>
    <x v="0"/>
    <n v="20"/>
    <n v="27"/>
    <n v="47"/>
    <n v="23"/>
    <n v="28"/>
    <n v="51"/>
    <n v="2"/>
    <n v="16"/>
    <n v="22"/>
    <n v="38"/>
    <n v="2"/>
    <n v="19"/>
    <n v="15"/>
    <n v="34"/>
    <n v="2"/>
    <n v="0"/>
    <n v="0"/>
    <n v="0"/>
    <n v="0"/>
    <n v="0"/>
    <n v="0"/>
    <n v="0"/>
    <n v="0"/>
    <n v="58"/>
    <n v="65"/>
    <n v="123"/>
    <n v="6"/>
    <n v="17"/>
    <n v="13"/>
    <n v="30"/>
    <n v="0"/>
    <n v="0"/>
    <n v="0"/>
    <n v="4"/>
    <n v="5"/>
    <n v="9"/>
  </r>
  <r>
    <s v="JUAREZ"/>
    <s v="08PBH0223T"/>
    <s v="PREPARATORIA 16 DE SEPTIEMBRE"/>
    <n v="1"/>
    <x v="3"/>
    <x v="2"/>
    <x v="2"/>
    <x v="0"/>
    <n v="38"/>
    <n v="12"/>
    <n v="50"/>
    <n v="49"/>
    <n v="23"/>
    <n v="72"/>
    <n v="3"/>
    <n v="36"/>
    <n v="19"/>
    <n v="55"/>
    <n v="2"/>
    <n v="27"/>
    <n v="18"/>
    <n v="45"/>
    <n v="2"/>
    <n v="0"/>
    <n v="0"/>
    <n v="0"/>
    <n v="0"/>
    <n v="0"/>
    <n v="0"/>
    <n v="0"/>
    <n v="0"/>
    <n v="112"/>
    <n v="60"/>
    <n v="172"/>
    <n v="7"/>
    <n v="0"/>
    <n v="0"/>
    <n v="0"/>
    <n v="0"/>
    <n v="0"/>
    <n v="0"/>
    <n v="4"/>
    <n v="3"/>
    <n v="7"/>
  </r>
  <r>
    <s v="JUAREZ"/>
    <s v="08PBH0225R"/>
    <s v="PREPARATORIA 16 DE SEPTIEMBRE"/>
    <n v="3"/>
    <x v="3"/>
    <x v="2"/>
    <x v="2"/>
    <x v="0"/>
    <n v="27"/>
    <n v="9"/>
    <n v="36"/>
    <n v="50"/>
    <n v="14"/>
    <n v="64"/>
    <n v="3"/>
    <n v="48"/>
    <n v="18"/>
    <n v="66"/>
    <n v="3"/>
    <n v="0"/>
    <n v="0"/>
    <n v="0"/>
    <n v="0"/>
    <n v="0"/>
    <n v="0"/>
    <n v="0"/>
    <n v="0"/>
    <n v="0"/>
    <n v="0"/>
    <n v="0"/>
    <n v="0"/>
    <n v="98"/>
    <n v="32"/>
    <n v="130"/>
    <n v="6"/>
    <n v="27"/>
    <n v="17"/>
    <n v="44"/>
    <n v="0"/>
    <n v="0"/>
    <n v="0"/>
    <n v="4"/>
    <n v="3"/>
    <n v="7"/>
  </r>
  <r>
    <s v="JUAREZ"/>
    <s v="08PBH0230C"/>
    <s v="BACHILLERATO JOSEFA VILLEGAS OROZCO"/>
    <n v="2"/>
    <x v="3"/>
    <x v="2"/>
    <x v="2"/>
    <x v="0"/>
    <n v="5"/>
    <n v="6"/>
    <n v="11"/>
    <n v="5"/>
    <n v="6"/>
    <n v="11"/>
    <n v="1"/>
    <n v="8"/>
    <n v="6"/>
    <n v="14"/>
    <n v="1"/>
    <n v="5"/>
    <n v="12"/>
    <n v="17"/>
    <n v="1"/>
    <n v="0"/>
    <n v="0"/>
    <n v="0"/>
    <n v="0"/>
    <n v="0"/>
    <n v="0"/>
    <n v="0"/>
    <n v="0"/>
    <n v="18"/>
    <n v="24"/>
    <n v="42"/>
    <n v="3"/>
    <n v="11"/>
    <n v="7"/>
    <n v="18"/>
    <n v="0"/>
    <n v="0"/>
    <n v="0"/>
    <n v="9"/>
    <n v="5"/>
    <n v="14"/>
  </r>
  <r>
    <s v="JUAREZ"/>
    <s v="08PBH0232A"/>
    <s v="INSTITUTO DE BACHILLERATO Y ESTUDIOS FINANCIEROS COMPUTACIONALES"/>
    <n v="1"/>
    <x v="3"/>
    <x v="2"/>
    <x v="2"/>
    <x v="0"/>
    <n v="71"/>
    <n v="53"/>
    <n v="124"/>
    <n v="71"/>
    <n v="53"/>
    <n v="124"/>
    <n v="3"/>
    <n v="38"/>
    <n v="31"/>
    <n v="69"/>
    <n v="2"/>
    <n v="6"/>
    <n v="15"/>
    <n v="21"/>
    <n v="2"/>
    <n v="0"/>
    <n v="0"/>
    <n v="0"/>
    <n v="0"/>
    <n v="0"/>
    <n v="0"/>
    <n v="0"/>
    <n v="0"/>
    <n v="115"/>
    <n v="99"/>
    <n v="214"/>
    <n v="7"/>
    <n v="0"/>
    <n v="0"/>
    <n v="0"/>
    <n v="0"/>
    <n v="0"/>
    <n v="0"/>
    <n v="7"/>
    <n v="9"/>
    <n v="16"/>
  </r>
  <r>
    <s v="JUAREZ"/>
    <s v="08PBH0234Z"/>
    <s v="INSTITUTO POLITECNICO DE LA FRONTERA"/>
    <n v="3"/>
    <x v="3"/>
    <x v="2"/>
    <x v="2"/>
    <x v="0"/>
    <n v="51"/>
    <n v="23"/>
    <n v="74"/>
    <n v="83"/>
    <n v="38"/>
    <n v="121"/>
    <n v="4"/>
    <n v="39"/>
    <n v="35"/>
    <n v="74"/>
    <n v="3"/>
    <n v="0"/>
    <n v="0"/>
    <n v="0"/>
    <n v="0"/>
    <n v="0"/>
    <n v="0"/>
    <n v="0"/>
    <n v="0"/>
    <n v="0"/>
    <n v="0"/>
    <n v="0"/>
    <n v="0"/>
    <n v="122"/>
    <n v="73"/>
    <n v="195"/>
    <n v="7"/>
    <n v="15"/>
    <n v="4"/>
    <n v="19"/>
    <n v="0"/>
    <n v="0"/>
    <n v="0"/>
    <n v="9"/>
    <n v="4"/>
    <n v="13"/>
  </r>
  <r>
    <s v="JUAREZ"/>
    <s v="08PBH0240J"/>
    <s v="CENTRO DE BACHILLERATO DOS NACIONES"/>
    <n v="1"/>
    <x v="3"/>
    <x v="2"/>
    <x v="2"/>
    <x v="0"/>
    <n v="20"/>
    <n v="15"/>
    <n v="35"/>
    <n v="20"/>
    <n v="15"/>
    <n v="35"/>
    <n v="1"/>
    <n v="11"/>
    <n v="11"/>
    <n v="22"/>
    <n v="1"/>
    <n v="24"/>
    <n v="10"/>
    <n v="34"/>
    <n v="2"/>
    <n v="0"/>
    <n v="0"/>
    <n v="0"/>
    <n v="0"/>
    <n v="0"/>
    <n v="0"/>
    <n v="0"/>
    <n v="0"/>
    <n v="55"/>
    <n v="36"/>
    <n v="91"/>
    <n v="4"/>
    <n v="5"/>
    <n v="7"/>
    <n v="12"/>
    <n v="0"/>
    <n v="0"/>
    <n v="0"/>
    <n v="3"/>
    <n v="3"/>
    <n v="6"/>
  </r>
  <r>
    <s v="JUAREZ"/>
    <s v="08PBH0244F"/>
    <s v="PREPARATORIA IGNACIO ALLENDE UACJ"/>
    <n v="1"/>
    <x v="6"/>
    <x v="2"/>
    <x v="2"/>
    <x v="0"/>
    <n v="47"/>
    <n v="39"/>
    <n v="86"/>
    <n v="64"/>
    <n v="52"/>
    <n v="116"/>
    <n v="4"/>
    <n v="35"/>
    <n v="29"/>
    <n v="64"/>
    <n v="4"/>
    <n v="0"/>
    <n v="0"/>
    <n v="0"/>
    <n v="0"/>
    <n v="0"/>
    <n v="0"/>
    <n v="0"/>
    <n v="0"/>
    <n v="0"/>
    <n v="0"/>
    <n v="0"/>
    <n v="0"/>
    <n v="99"/>
    <n v="81"/>
    <n v="180"/>
    <n v="8"/>
    <n v="28"/>
    <n v="32"/>
    <n v="60"/>
    <n v="0"/>
    <n v="0"/>
    <n v="0"/>
    <n v="10"/>
    <n v="5"/>
    <n v="15"/>
  </r>
  <r>
    <s v="JUAREZ"/>
    <s v="08PBH0252O"/>
    <s v="INSTITUTO IBEROAMERICANO SAN PATRICIO UACJ"/>
    <n v="1"/>
    <x v="6"/>
    <x v="2"/>
    <x v="2"/>
    <x v="0"/>
    <n v="38"/>
    <n v="29"/>
    <n v="67"/>
    <n v="38"/>
    <n v="29"/>
    <n v="67"/>
    <n v="3"/>
    <n v="16"/>
    <n v="22"/>
    <n v="38"/>
    <n v="2"/>
    <n v="19"/>
    <n v="6"/>
    <n v="25"/>
    <n v="1"/>
    <n v="0"/>
    <n v="0"/>
    <n v="0"/>
    <n v="0"/>
    <n v="0"/>
    <n v="0"/>
    <n v="0"/>
    <n v="0"/>
    <n v="73"/>
    <n v="57"/>
    <n v="130"/>
    <n v="6"/>
    <n v="13"/>
    <n v="17"/>
    <n v="30"/>
    <n v="0"/>
    <n v="0"/>
    <n v="0"/>
    <n v="9"/>
    <n v="12"/>
    <n v="21"/>
  </r>
  <r>
    <s v="JUAREZ"/>
    <s v="08PBH0253N"/>
    <s v="CULTURAL BACHILLERATO"/>
    <n v="2"/>
    <x v="3"/>
    <x v="2"/>
    <x v="2"/>
    <x v="0"/>
    <n v="0"/>
    <n v="0"/>
    <n v="0"/>
    <n v="31"/>
    <n v="16"/>
    <n v="47"/>
    <n v="3"/>
    <n v="30"/>
    <n v="25"/>
    <n v="55"/>
    <n v="3"/>
    <n v="0"/>
    <n v="0"/>
    <n v="0"/>
    <n v="0"/>
    <n v="0"/>
    <n v="0"/>
    <n v="0"/>
    <n v="0"/>
    <n v="0"/>
    <n v="0"/>
    <n v="0"/>
    <n v="0"/>
    <n v="61"/>
    <n v="41"/>
    <n v="102"/>
    <n v="6"/>
    <n v="19"/>
    <n v="13"/>
    <n v="32"/>
    <n v="0"/>
    <n v="0"/>
    <n v="0"/>
    <n v="6"/>
    <n v="5"/>
    <n v="11"/>
  </r>
  <r>
    <s v="JUAREZ"/>
    <s v="08PBH0253N"/>
    <s v="CULTURAL BACHILLERATO"/>
    <n v="3"/>
    <x v="3"/>
    <x v="2"/>
    <x v="2"/>
    <x v="0"/>
    <n v="71"/>
    <n v="22"/>
    <n v="93"/>
    <n v="176"/>
    <n v="61"/>
    <n v="237"/>
    <n v="7"/>
    <n v="146"/>
    <n v="48"/>
    <n v="194"/>
    <n v="9"/>
    <n v="0"/>
    <n v="0"/>
    <n v="0"/>
    <n v="0"/>
    <n v="0"/>
    <n v="0"/>
    <n v="0"/>
    <n v="0"/>
    <n v="0"/>
    <n v="0"/>
    <n v="0"/>
    <n v="0"/>
    <n v="322"/>
    <n v="109"/>
    <n v="431"/>
    <n v="16"/>
    <n v="34"/>
    <n v="16"/>
    <n v="50"/>
    <n v="0"/>
    <n v="0"/>
    <n v="0"/>
    <n v="6"/>
    <n v="5"/>
    <n v="11"/>
  </r>
  <r>
    <s v="JUAREZ"/>
    <s v="08PBH0256K"/>
    <s v="BACHILLERATO SIERRA MADRE"/>
    <n v="1"/>
    <x v="3"/>
    <x v="2"/>
    <x v="2"/>
    <x v="0"/>
    <n v="16"/>
    <n v="15"/>
    <n v="31"/>
    <n v="16"/>
    <n v="15"/>
    <n v="31"/>
    <n v="1"/>
    <n v="19"/>
    <n v="22"/>
    <n v="41"/>
    <n v="2"/>
    <n v="16"/>
    <n v="13"/>
    <n v="29"/>
    <n v="1"/>
    <n v="0"/>
    <n v="0"/>
    <n v="0"/>
    <n v="0"/>
    <n v="0"/>
    <n v="0"/>
    <n v="0"/>
    <n v="0"/>
    <n v="51"/>
    <n v="50"/>
    <n v="101"/>
    <n v="4"/>
    <n v="22"/>
    <n v="31"/>
    <n v="53"/>
    <n v="0"/>
    <n v="0"/>
    <n v="0"/>
    <n v="6"/>
    <n v="5"/>
    <n v="11"/>
  </r>
  <r>
    <s v="JUAREZ"/>
    <s v="08PBH0259H"/>
    <s v="ESCUELA PREPARATORIA MILITARIZADA DE ESTUDIOS PREUNIVERSITARIOS DE CIUDAD JUAREZ UACJ"/>
    <n v="1"/>
    <x v="6"/>
    <x v="2"/>
    <x v="2"/>
    <x v="0"/>
    <n v="11"/>
    <n v="4"/>
    <n v="15"/>
    <n v="11"/>
    <n v="5"/>
    <n v="16"/>
    <n v="2"/>
    <n v="2"/>
    <n v="3"/>
    <n v="5"/>
    <n v="1"/>
    <n v="5"/>
    <n v="0"/>
    <n v="5"/>
    <n v="1"/>
    <n v="0"/>
    <n v="0"/>
    <n v="0"/>
    <n v="0"/>
    <n v="0"/>
    <n v="0"/>
    <n v="0"/>
    <n v="0"/>
    <n v="18"/>
    <n v="8"/>
    <n v="26"/>
    <n v="4"/>
    <n v="0"/>
    <n v="3"/>
    <n v="3"/>
    <n v="0"/>
    <n v="0"/>
    <n v="0"/>
    <n v="2"/>
    <n v="7"/>
    <n v="9"/>
  </r>
  <r>
    <s v="JUAREZ"/>
    <s v="08PBH0263U"/>
    <s v="PREPARATORIA SOR JUANA INES DE LA CRUZ UACJ"/>
    <n v="1"/>
    <x v="6"/>
    <x v="2"/>
    <x v="2"/>
    <x v="0"/>
    <n v="20"/>
    <n v="32"/>
    <n v="52"/>
    <n v="24"/>
    <n v="33"/>
    <n v="57"/>
    <n v="3"/>
    <n v="17"/>
    <n v="20"/>
    <n v="37"/>
    <n v="2"/>
    <n v="14"/>
    <n v="13"/>
    <n v="27"/>
    <n v="2"/>
    <n v="0"/>
    <n v="0"/>
    <n v="0"/>
    <n v="0"/>
    <n v="0"/>
    <n v="0"/>
    <n v="0"/>
    <n v="0"/>
    <n v="55"/>
    <n v="66"/>
    <n v="121"/>
    <n v="7"/>
    <n v="9"/>
    <n v="7"/>
    <n v="16"/>
    <n v="0"/>
    <n v="0"/>
    <n v="0"/>
    <n v="6"/>
    <n v="6"/>
    <n v="12"/>
  </r>
  <r>
    <s v="JUAREZ"/>
    <s v="08PBH0264T"/>
    <s v="PEDRO J. MALDONADO UACJ"/>
    <n v="1"/>
    <x v="6"/>
    <x v="2"/>
    <x v="2"/>
    <x v="0"/>
    <n v="9"/>
    <n v="0"/>
    <n v="9"/>
    <n v="9"/>
    <n v="0"/>
    <n v="9"/>
    <n v="1"/>
    <n v="7"/>
    <n v="0"/>
    <n v="7"/>
    <n v="1"/>
    <n v="4"/>
    <n v="0"/>
    <n v="4"/>
    <n v="1"/>
    <n v="0"/>
    <n v="0"/>
    <n v="0"/>
    <n v="0"/>
    <n v="0"/>
    <n v="0"/>
    <n v="0"/>
    <n v="0"/>
    <n v="20"/>
    <n v="0"/>
    <n v="20"/>
    <n v="3"/>
    <n v="4"/>
    <n v="0"/>
    <n v="4"/>
    <n v="0"/>
    <n v="0"/>
    <n v="0"/>
    <n v="8"/>
    <n v="6"/>
    <n v="14"/>
  </r>
  <r>
    <s v="JUAREZ"/>
    <s v="08PBH0265S"/>
    <s v="BACHILLERATO DEL INSTITUTO POLITECNICO DE LA FRONTERA"/>
    <n v="4"/>
    <x v="3"/>
    <x v="2"/>
    <x v="2"/>
    <x v="1"/>
    <n v="27"/>
    <n v="27"/>
    <n v="54"/>
    <n v="51"/>
    <n v="56"/>
    <n v="107"/>
    <n v="3"/>
    <n v="48"/>
    <n v="43"/>
    <n v="91"/>
    <n v="3"/>
    <n v="0"/>
    <n v="0"/>
    <n v="0"/>
    <n v="0"/>
    <n v="0"/>
    <n v="0"/>
    <n v="0"/>
    <n v="0"/>
    <n v="0"/>
    <n v="0"/>
    <n v="0"/>
    <n v="0"/>
    <n v="99"/>
    <n v="99"/>
    <n v="198"/>
    <n v="6"/>
    <n v="0"/>
    <n v="0"/>
    <n v="0"/>
    <n v="0"/>
    <n v="0"/>
    <n v="0"/>
    <n v="6"/>
    <n v="3"/>
    <n v="9"/>
  </r>
  <r>
    <s v="JUAREZ"/>
    <s v="08PBH0271C"/>
    <s v="PREPARATORIA LYMER VISION AZTECA MIXTA"/>
    <n v="4"/>
    <x v="3"/>
    <x v="2"/>
    <x v="2"/>
    <x v="1"/>
    <n v="5"/>
    <n v="10"/>
    <n v="15"/>
    <n v="5"/>
    <n v="10"/>
    <n v="15"/>
    <n v="1"/>
    <n v="0"/>
    <n v="0"/>
    <n v="0"/>
    <n v="0"/>
    <n v="0"/>
    <n v="0"/>
    <n v="0"/>
    <n v="0"/>
    <n v="0"/>
    <n v="0"/>
    <n v="0"/>
    <n v="0"/>
    <n v="0"/>
    <n v="0"/>
    <n v="0"/>
    <n v="0"/>
    <n v="5"/>
    <n v="10"/>
    <n v="15"/>
    <n v="1"/>
    <n v="0"/>
    <n v="0"/>
    <n v="0"/>
    <n v="0"/>
    <n v="0"/>
    <n v="0"/>
    <n v="2"/>
    <n v="1"/>
    <n v="3"/>
  </r>
  <r>
    <s v="JUAREZ"/>
    <s v="08PBH0273A"/>
    <s v="CENTRO DE BACHILLERATO CHIHUAHUA MIXTO"/>
    <n v="4"/>
    <x v="3"/>
    <x v="2"/>
    <x v="2"/>
    <x v="1"/>
    <n v="14"/>
    <n v="13"/>
    <n v="27"/>
    <n v="14"/>
    <n v="13"/>
    <n v="27"/>
    <n v="1"/>
    <n v="0"/>
    <n v="0"/>
    <n v="0"/>
    <n v="0"/>
    <n v="0"/>
    <n v="0"/>
    <n v="0"/>
    <n v="0"/>
    <n v="0"/>
    <n v="0"/>
    <n v="0"/>
    <n v="0"/>
    <n v="0"/>
    <n v="0"/>
    <n v="0"/>
    <n v="0"/>
    <n v="14"/>
    <n v="13"/>
    <n v="27"/>
    <n v="1"/>
    <n v="0"/>
    <n v="0"/>
    <n v="0"/>
    <n v="0"/>
    <n v="0"/>
    <n v="0"/>
    <n v="2"/>
    <n v="1"/>
    <n v="3"/>
  </r>
  <r>
    <s v="JUAREZ"/>
    <s v="08PBH0274Z"/>
    <s v="INSTITUTO SAN FRANCISCO DE ASIS UACJ"/>
    <n v="1"/>
    <x v="6"/>
    <x v="2"/>
    <x v="2"/>
    <x v="0"/>
    <n v="2"/>
    <n v="3"/>
    <n v="5"/>
    <n v="2"/>
    <n v="3"/>
    <n v="5"/>
    <n v="1"/>
    <n v="2"/>
    <n v="3"/>
    <n v="5"/>
    <n v="1"/>
    <n v="2"/>
    <n v="2"/>
    <n v="4"/>
    <n v="2"/>
    <n v="0"/>
    <n v="0"/>
    <n v="0"/>
    <n v="0"/>
    <n v="0"/>
    <n v="0"/>
    <n v="0"/>
    <n v="0"/>
    <n v="6"/>
    <n v="8"/>
    <n v="14"/>
    <n v="4"/>
    <n v="5"/>
    <n v="3"/>
    <n v="8"/>
    <n v="0"/>
    <n v="0"/>
    <n v="0"/>
    <n v="1"/>
    <n v="3"/>
    <n v="4"/>
  </r>
  <r>
    <s v="JUAREZ"/>
    <s v="08PBH3017E"/>
    <s v="COLEGIO LATINO AMERICANO"/>
    <n v="1"/>
    <x v="9"/>
    <x v="2"/>
    <x v="2"/>
    <x v="0"/>
    <n v="18"/>
    <n v="13"/>
    <n v="31"/>
    <n v="18"/>
    <n v="13"/>
    <n v="31"/>
    <n v="1"/>
    <n v="12"/>
    <n v="19"/>
    <n v="31"/>
    <n v="1"/>
    <n v="9"/>
    <n v="14"/>
    <n v="23"/>
    <n v="1"/>
    <n v="0"/>
    <n v="0"/>
    <n v="0"/>
    <n v="0"/>
    <n v="0"/>
    <n v="0"/>
    <n v="0"/>
    <n v="0"/>
    <n v="39"/>
    <n v="46"/>
    <n v="85"/>
    <n v="3"/>
    <n v="10"/>
    <n v="21"/>
    <n v="31"/>
    <n v="0"/>
    <n v="0"/>
    <n v="0"/>
    <n v="10"/>
    <n v="6"/>
    <n v="16"/>
  </r>
  <r>
    <s v="JUAREZ"/>
    <s v="08PBH3019C"/>
    <s v="PREPARATORIA PARTICULAR LYMER"/>
    <n v="1"/>
    <x v="3"/>
    <x v="2"/>
    <x v="2"/>
    <x v="0"/>
    <n v="9"/>
    <n v="9"/>
    <n v="18"/>
    <n v="12"/>
    <n v="10"/>
    <n v="22"/>
    <n v="2"/>
    <n v="20"/>
    <n v="9"/>
    <n v="29"/>
    <n v="2"/>
    <n v="19"/>
    <n v="11"/>
    <n v="30"/>
    <n v="2"/>
    <n v="0"/>
    <n v="0"/>
    <n v="0"/>
    <n v="0"/>
    <n v="0"/>
    <n v="0"/>
    <n v="0"/>
    <n v="0"/>
    <n v="51"/>
    <n v="30"/>
    <n v="81"/>
    <n v="6"/>
    <n v="9"/>
    <n v="7"/>
    <n v="16"/>
    <n v="0"/>
    <n v="0"/>
    <n v="0"/>
    <n v="2"/>
    <n v="4"/>
    <n v="6"/>
  </r>
  <r>
    <s v="JUAREZ"/>
    <s v="08PBH3373U"/>
    <s v="BACHILLERATO VISION AZTECA"/>
    <n v="1"/>
    <x v="3"/>
    <x v="2"/>
    <x v="2"/>
    <x v="0"/>
    <n v="97"/>
    <n v="102"/>
    <n v="199"/>
    <n v="114"/>
    <n v="112"/>
    <n v="226"/>
    <n v="7"/>
    <n v="79"/>
    <n v="108"/>
    <n v="187"/>
    <n v="5"/>
    <n v="47"/>
    <n v="52"/>
    <n v="99"/>
    <n v="3"/>
    <n v="0"/>
    <n v="0"/>
    <n v="0"/>
    <n v="0"/>
    <n v="0"/>
    <n v="0"/>
    <n v="0"/>
    <n v="0"/>
    <n v="240"/>
    <n v="272"/>
    <n v="512"/>
    <n v="15"/>
    <n v="32"/>
    <n v="44"/>
    <n v="76"/>
    <n v="0"/>
    <n v="0"/>
    <n v="0"/>
    <n v="11"/>
    <n v="6"/>
    <n v="17"/>
  </r>
  <r>
    <s v="JUAREZ"/>
    <s v="08PBH3374T"/>
    <s v="BACHILLERATO DEL INSTITUTO SUPERIOR DE CIENCIAS DE CIUDAD JUAREZ"/>
    <n v="2"/>
    <x v="3"/>
    <x v="2"/>
    <x v="2"/>
    <x v="0"/>
    <n v="19"/>
    <n v="17"/>
    <n v="36"/>
    <n v="25"/>
    <n v="19"/>
    <n v="44"/>
    <n v="3"/>
    <n v="31"/>
    <n v="14"/>
    <n v="45"/>
    <n v="5"/>
    <n v="0"/>
    <n v="0"/>
    <n v="0"/>
    <n v="0"/>
    <n v="0"/>
    <n v="0"/>
    <n v="0"/>
    <n v="0"/>
    <n v="0"/>
    <n v="0"/>
    <n v="0"/>
    <n v="0"/>
    <n v="56"/>
    <n v="33"/>
    <n v="89"/>
    <n v="8"/>
    <n v="0"/>
    <n v="0"/>
    <n v="0"/>
    <n v="0"/>
    <n v="0"/>
    <n v="0"/>
    <n v="8"/>
    <n v="2"/>
    <n v="10"/>
  </r>
  <r>
    <s v="JUAREZ"/>
    <s v="08PBH3378P"/>
    <s v="BACHILLERATO RODOLFO FIERRO"/>
    <n v="2"/>
    <x v="3"/>
    <x v="2"/>
    <x v="2"/>
    <x v="0"/>
    <n v="26"/>
    <n v="22"/>
    <n v="48"/>
    <n v="41"/>
    <n v="28"/>
    <n v="69"/>
    <n v="2"/>
    <n v="39"/>
    <n v="28"/>
    <n v="67"/>
    <n v="2"/>
    <n v="28"/>
    <n v="22"/>
    <n v="50"/>
    <n v="2"/>
    <n v="0"/>
    <n v="0"/>
    <n v="0"/>
    <n v="0"/>
    <n v="0"/>
    <n v="0"/>
    <n v="0"/>
    <n v="0"/>
    <n v="108"/>
    <n v="78"/>
    <n v="186"/>
    <n v="6"/>
    <n v="20"/>
    <n v="14"/>
    <n v="34"/>
    <n v="0"/>
    <n v="0"/>
    <n v="0"/>
    <n v="6"/>
    <n v="3"/>
    <n v="9"/>
  </r>
  <r>
    <s v="JUAREZ"/>
    <s v="08PBH3382B"/>
    <s v="INSTITUTO ROSARIO CASTELLANOS"/>
    <n v="1"/>
    <x v="3"/>
    <x v="2"/>
    <x v="2"/>
    <x v="0"/>
    <n v="19"/>
    <n v="25"/>
    <n v="44"/>
    <n v="19"/>
    <n v="25"/>
    <n v="44"/>
    <n v="1"/>
    <n v="18"/>
    <n v="12"/>
    <n v="30"/>
    <n v="1"/>
    <n v="12"/>
    <n v="10"/>
    <n v="22"/>
    <n v="1"/>
    <n v="0"/>
    <n v="0"/>
    <n v="0"/>
    <n v="0"/>
    <n v="0"/>
    <n v="0"/>
    <n v="0"/>
    <n v="0"/>
    <n v="49"/>
    <n v="47"/>
    <n v="96"/>
    <n v="3"/>
    <n v="0"/>
    <n v="0"/>
    <n v="0"/>
    <n v="0"/>
    <n v="0"/>
    <n v="0"/>
    <n v="4"/>
    <n v="10"/>
    <n v="14"/>
  </r>
  <r>
    <s v="JUAREZ"/>
    <s v="08PBH3383A"/>
    <s v="PREPARATORIA CENTRAL DE CD. JUAREZ"/>
    <n v="1"/>
    <x v="3"/>
    <x v="2"/>
    <x v="2"/>
    <x v="0"/>
    <n v="73"/>
    <n v="114"/>
    <n v="187"/>
    <n v="73"/>
    <n v="114"/>
    <n v="187"/>
    <n v="5"/>
    <n v="53"/>
    <n v="54"/>
    <n v="107"/>
    <n v="3"/>
    <n v="59"/>
    <n v="61"/>
    <n v="120"/>
    <n v="3"/>
    <n v="0"/>
    <n v="0"/>
    <n v="0"/>
    <n v="0"/>
    <n v="0"/>
    <n v="0"/>
    <n v="0"/>
    <n v="0"/>
    <n v="185"/>
    <n v="229"/>
    <n v="414"/>
    <n v="11"/>
    <n v="41"/>
    <n v="55"/>
    <n v="96"/>
    <n v="0"/>
    <n v="0"/>
    <n v="0"/>
    <n v="16"/>
    <n v="12"/>
    <n v="28"/>
  </r>
  <r>
    <s v="JUAREZ"/>
    <s v="08PBH3388W"/>
    <s v="CENTRO DE BACHILLERATO NACIONES UNIDAS"/>
    <n v="3"/>
    <x v="3"/>
    <x v="2"/>
    <x v="2"/>
    <x v="0"/>
    <n v="31"/>
    <n v="19"/>
    <n v="50"/>
    <n v="31"/>
    <n v="19"/>
    <n v="50"/>
    <n v="2"/>
    <n v="24"/>
    <n v="12"/>
    <n v="36"/>
    <n v="2"/>
    <n v="0"/>
    <n v="0"/>
    <n v="0"/>
    <n v="0"/>
    <n v="0"/>
    <n v="0"/>
    <n v="0"/>
    <n v="0"/>
    <n v="0"/>
    <n v="0"/>
    <n v="0"/>
    <n v="0"/>
    <n v="55"/>
    <n v="31"/>
    <n v="86"/>
    <n v="4"/>
    <n v="6"/>
    <n v="16"/>
    <n v="22"/>
    <n v="0"/>
    <n v="0"/>
    <n v="0"/>
    <n v="3"/>
    <n v="2"/>
    <n v="5"/>
  </r>
  <r>
    <s v="JUAREZ"/>
    <s v="08PBH3392I"/>
    <s v="BACHILLERATO VISION AZTECA"/>
    <n v="3"/>
    <x v="3"/>
    <x v="2"/>
    <x v="2"/>
    <x v="0"/>
    <n v="12"/>
    <n v="8"/>
    <n v="20"/>
    <n v="26"/>
    <n v="13"/>
    <n v="39"/>
    <n v="3"/>
    <n v="35"/>
    <n v="18"/>
    <n v="53"/>
    <n v="3"/>
    <n v="0"/>
    <n v="0"/>
    <n v="0"/>
    <n v="0"/>
    <n v="0"/>
    <n v="0"/>
    <n v="0"/>
    <n v="0"/>
    <n v="0"/>
    <n v="0"/>
    <n v="0"/>
    <n v="0"/>
    <n v="61"/>
    <n v="31"/>
    <n v="92"/>
    <n v="6"/>
    <n v="3"/>
    <n v="1"/>
    <n v="4"/>
    <n v="0"/>
    <n v="0"/>
    <n v="0"/>
    <n v="7"/>
    <n v="3"/>
    <n v="10"/>
  </r>
  <r>
    <s v="JUAREZ"/>
    <s v="08PBH3398C"/>
    <s v="CENTRO DE ESTUDIOS PREUNIVERSITARIOS DE LA FRONTERA"/>
    <n v="1"/>
    <x v="3"/>
    <x v="2"/>
    <x v="2"/>
    <x v="0"/>
    <n v="24"/>
    <n v="35"/>
    <n v="59"/>
    <n v="28"/>
    <n v="41"/>
    <n v="69"/>
    <n v="2"/>
    <n v="19"/>
    <n v="16"/>
    <n v="35"/>
    <n v="2"/>
    <n v="10"/>
    <n v="12"/>
    <n v="22"/>
    <n v="2"/>
    <n v="0"/>
    <n v="0"/>
    <n v="0"/>
    <n v="0"/>
    <n v="0"/>
    <n v="0"/>
    <n v="0"/>
    <n v="0"/>
    <n v="57"/>
    <n v="69"/>
    <n v="126"/>
    <n v="6"/>
    <n v="12"/>
    <n v="7"/>
    <n v="19"/>
    <n v="0"/>
    <n v="0"/>
    <n v="0"/>
    <n v="5"/>
    <n v="4"/>
    <n v="9"/>
  </r>
  <r>
    <s v="JUAREZ"/>
    <s v="08PBH3399B"/>
    <s v="CENTRO DE ESTUDIOS PREUNIVERSITARIOS DE LA FRONTERA"/>
    <n v="3"/>
    <x v="3"/>
    <x v="2"/>
    <x v="2"/>
    <x v="0"/>
    <n v="9"/>
    <n v="8"/>
    <n v="17"/>
    <n v="36"/>
    <n v="28"/>
    <n v="64"/>
    <n v="3"/>
    <n v="55"/>
    <n v="28"/>
    <n v="83"/>
    <n v="3"/>
    <n v="0"/>
    <n v="0"/>
    <n v="0"/>
    <n v="0"/>
    <n v="0"/>
    <n v="0"/>
    <n v="0"/>
    <n v="0"/>
    <n v="0"/>
    <n v="0"/>
    <n v="0"/>
    <n v="0"/>
    <n v="91"/>
    <n v="56"/>
    <n v="147"/>
    <n v="6"/>
    <n v="13"/>
    <n v="20"/>
    <n v="33"/>
    <n v="0"/>
    <n v="0"/>
    <n v="0"/>
    <n v="5"/>
    <n v="7"/>
    <n v="12"/>
  </r>
  <r>
    <s v="JUAREZ"/>
    <s v="08PBH3400A"/>
    <s v="PREPARATORIA ENRIQUE C. LEDEZMA"/>
    <n v="2"/>
    <x v="3"/>
    <x v="2"/>
    <x v="2"/>
    <x v="0"/>
    <n v="14"/>
    <n v="20"/>
    <n v="34"/>
    <n v="38"/>
    <n v="37"/>
    <n v="75"/>
    <n v="3"/>
    <n v="26"/>
    <n v="37"/>
    <n v="63"/>
    <n v="3"/>
    <n v="0"/>
    <n v="0"/>
    <n v="0"/>
    <n v="0"/>
    <n v="0"/>
    <n v="0"/>
    <n v="0"/>
    <n v="0"/>
    <n v="0"/>
    <n v="0"/>
    <n v="0"/>
    <n v="0"/>
    <n v="64"/>
    <n v="74"/>
    <n v="138"/>
    <n v="6"/>
    <n v="18"/>
    <n v="25"/>
    <n v="43"/>
    <n v="0"/>
    <n v="0"/>
    <n v="0"/>
    <n v="7"/>
    <n v="2"/>
    <n v="9"/>
  </r>
  <r>
    <s v="JUAREZ"/>
    <s v="08PBH3403Y"/>
    <s v="PREPARATORIA ALEJANDRO MAGNO"/>
    <n v="1"/>
    <x v="3"/>
    <x v="2"/>
    <x v="2"/>
    <x v="0"/>
    <n v="11"/>
    <n v="4"/>
    <n v="15"/>
    <n v="11"/>
    <n v="4"/>
    <n v="15"/>
    <n v="1"/>
    <n v="5"/>
    <n v="9"/>
    <n v="14"/>
    <n v="1"/>
    <n v="6"/>
    <n v="4"/>
    <n v="10"/>
    <n v="1"/>
    <n v="0"/>
    <n v="0"/>
    <n v="0"/>
    <n v="0"/>
    <n v="0"/>
    <n v="0"/>
    <n v="0"/>
    <n v="0"/>
    <n v="22"/>
    <n v="17"/>
    <n v="39"/>
    <n v="3"/>
    <n v="4"/>
    <n v="2"/>
    <n v="6"/>
    <n v="0"/>
    <n v="0"/>
    <n v="0"/>
    <n v="5"/>
    <n v="4"/>
    <n v="9"/>
  </r>
  <r>
    <s v="JUAREZ"/>
    <s v="08PBH3410H"/>
    <s v="INSTITUTO AGUILAS DE CHIHUAHUA"/>
    <n v="1"/>
    <x v="3"/>
    <x v="2"/>
    <x v="2"/>
    <x v="0"/>
    <n v="78"/>
    <n v="106"/>
    <n v="184"/>
    <n v="93"/>
    <n v="115"/>
    <n v="208"/>
    <n v="4"/>
    <n v="78"/>
    <n v="95"/>
    <n v="173"/>
    <n v="2"/>
    <n v="43"/>
    <n v="38"/>
    <n v="81"/>
    <n v="2"/>
    <n v="0"/>
    <n v="0"/>
    <n v="0"/>
    <n v="0"/>
    <n v="0"/>
    <n v="0"/>
    <n v="0"/>
    <n v="0"/>
    <n v="214"/>
    <n v="248"/>
    <n v="462"/>
    <n v="8"/>
    <n v="0"/>
    <n v="0"/>
    <n v="0"/>
    <n v="0"/>
    <n v="0"/>
    <n v="0"/>
    <n v="10"/>
    <n v="10"/>
    <n v="20"/>
  </r>
  <r>
    <s v="JUAREZ"/>
    <s v="08PBH3411G"/>
    <s v="INSTITUTO ROSARIO CASTELLANOS"/>
    <n v="3"/>
    <x v="3"/>
    <x v="2"/>
    <x v="2"/>
    <x v="0"/>
    <n v="6"/>
    <n v="2"/>
    <n v="8"/>
    <n v="6"/>
    <n v="2"/>
    <n v="8"/>
    <n v="1"/>
    <n v="4"/>
    <n v="2"/>
    <n v="6"/>
    <n v="1"/>
    <n v="0"/>
    <n v="0"/>
    <n v="0"/>
    <n v="0"/>
    <n v="0"/>
    <n v="0"/>
    <n v="0"/>
    <n v="0"/>
    <n v="0"/>
    <n v="0"/>
    <n v="0"/>
    <n v="0"/>
    <n v="10"/>
    <n v="4"/>
    <n v="14"/>
    <n v="2"/>
    <n v="0"/>
    <n v="0"/>
    <n v="0"/>
    <n v="0"/>
    <n v="0"/>
    <n v="0"/>
    <n v="1"/>
    <n v="2"/>
    <n v="3"/>
  </r>
  <r>
    <s v="JUAREZ"/>
    <s v="08PBH3417A"/>
    <s v="PREPARATORIA PROFR RAYMUNDO D LOPEZ LOPEZ"/>
    <n v="2"/>
    <x v="3"/>
    <x v="2"/>
    <x v="2"/>
    <x v="0"/>
    <n v="35"/>
    <n v="25"/>
    <n v="60"/>
    <n v="35"/>
    <n v="25"/>
    <n v="60"/>
    <n v="1"/>
    <n v="35"/>
    <n v="31"/>
    <n v="66"/>
    <n v="2"/>
    <n v="19"/>
    <n v="23"/>
    <n v="42"/>
    <n v="1"/>
    <n v="0"/>
    <n v="0"/>
    <n v="0"/>
    <n v="0"/>
    <n v="0"/>
    <n v="0"/>
    <n v="0"/>
    <n v="0"/>
    <n v="89"/>
    <n v="79"/>
    <n v="168"/>
    <n v="4"/>
    <n v="17"/>
    <n v="21"/>
    <n v="38"/>
    <n v="0"/>
    <n v="0"/>
    <n v="0"/>
    <n v="7"/>
    <n v="6"/>
    <n v="13"/>
  </r>
  <r>
    <s v="JUAREZ"/>
    <s v="08PBH3420O"/>
    <s v="PREPARATORIA CHAPULTEPEC"/>
    <n v="1"/>
    <x v="3"/>
    <x v="2"/>
    <x v="2"/>
    <x v="0"/>
    <n v="31"/>
    <n v="31"/>
    <n v="62"/>
    <n v="37"/>
    <n v="37"/>
    <n v="74"/>
    <n v="2"/>
    <n v="19"/>
    <n v="21"/>
    <n v="40"/>
    <n v="2"/>
    <n v="17"/>
    <n v="9"/>
    <n v="26"/>
    <n v="2"/>
    <n v="0"/>
    <n v="0"/>
    <n v="0"/>
    <n v="0"/>
    <n v="0"/>
    <n v="0"/>
    <n v="0"/>
    <n v="0"/>
    <n v="73"/>
    <n v="67"/>
    <n v="140"/>
    <n v="6"/>
    <n v="3"/>
    <n v="11"/>
    <n v="14"/>
    <n v="0"/>
    <n v="0"/>
    <n v="0"/>
    <n v="1"/>
    <n v="6"/>
    <n v="7"/>
  </r>
  <r>
    <s v="JUAREZ"/>
    <s v="08PBH3422M"/>
    <s v="PREPARATORIA PANAMERICANA TRANSCONTINENTAL"/>
    <n v="1"/>
    <x v="3"/>
    <x v="2"/>
    <x v="2"/>
    <x v="0"/>
    <n v="27"/>
    <n v="34"/>
    <n v="61"/>
    <n v="27"/>
    <n v="34"/>
    <n v="61"/>
    <n v="1"/>
    <n v="17"/>
    <n v="20"/>
    <n v="37"/>
    <n v="1"/>
    <n v="11"/>
    <n v="16"/>
    <n v="27"/>
    <n v="1"/>
    <n v="0"/>
    <n v="0"/>
    <n v="0"/>
    <n v="0"/>
    <n v="0"/>
    <n v="0"/>
    <n v="0"/>
    <n v="0"/>
    <n v="55"/>
    <n v="70"/>
    <n v="125"/>
    <n v="3"/>
    <n v="12"/>
    <n v="18"/>
    <n v="30"/>
    <n v="0"/>
    <n v="0"/>
    <n v="0"/>
    <n v="1"/>
    <n v="5"/>
    <n v="6"/>
  </r>
  <r>
    <s v="JUAREZ"/>
    <s v="08PBH3424K"/>
    <s v="CENTRO EDUCATIVO GRAN VISION"/>
    <n v="1"/>
    <x v="3"/>
    <x v="2"/>
    <x v="2"/>
    <x v="0"/>
    <n v="5"/>
    <n v="8"/>
    <n v="13"/>
    <n v="13"/>
    <n v="11"/>
    <n v="24"/>
    <n v="2"/>
    <n v="11"/>
    <n v="13"/>
    <n v="24"/>
    <n v="2"/>
    <n v="8"/>
    <n v="5"/>
    <n v="13"/>
    <n v="2"/>
    <n v="0"/>
    <n v="0"/>
    <n v="0"/>
    <n v="0"/>
    <n v="0"/>
    <n v="0"/>
    <n v="0"/>
    <n v="0"/>
    <n v="32"/>
    <n v="29"/>
    <n v="61"/>
    <n v="6"/>
    <n v="0"/>
    <n v="0"/>
    <n v="0"/>
    <n v="0"/>
    <n v="0"/>
    <n v="0"/>
    <n v="5"/>
    <n v="4"/>
    <n v="9"/>
  </r>
  <r>
    <s v="JUAREZ"/>
    <s v="08PBH3427H"/>
    <s v="INSTITUTO POLITECNICO DE LA FRONTERA"/>
    <n v="1"/>
    <x v="3"/>
    <x v="2"/>
    <x v="2"/>
    <x v="0"/>
    <n v="226"/>
    <n v="217"/>
    <n v="443"/>
    <n v="272"/>
    <n v="240"/>
    <n v="512"/>
    <n v="10"/>
    <n v="114"/>
    <n v="99"/>
    <n v="213"/>
    <n v="5"/>
    <n v="27"/>
    <n v="19"/>
    <n v="46"/>
    <n v="1"/>
    <n v="0"/>
    <n v="0"/>
    <n v="0"/>
    <n v="0"/>
    <n v="0"/>
    <n v="0"/>
    <n v="0"/>
    <n v="0"/>
    <n v="413"/>
    <n v="358"/>
    <n v="771"/>
    <n v="16"/>
    <n v="15"/>
    <n v="31"/>
    <n v="46"/>
    <n v="0"/>
    <n v="0"/>
    <n v="0"/>
    <n v="18"/>
    <n v="11"/>
    <n v="29"/>
  </r>
  <r>
    <s v="JUAREZ"/>
    <s v="08PBH3604V"/>
    <s v="INSTITUTO SAN FRANCISCO DE ASIS"/>
    <n v="3"/>
    <x v="3"/>
    <x v="2"/>
    <x v="2"/>
    <x v="0"/>
    <n v="11"/>
    <n v="10"/>
    <n v="21"/>
    <n v="38"/>
    <n v="37"/>
    <n v="75"/>
    <n v="3"/>
    <n v="50"/>
    <n v="30"/>
    <n v="80"/>
    <n v="3"/>
    <n v="0"/>
    <n v="0"/>
    <n v="0"/>
    <n v="0"/>
    <n v="0"/>
    <n v="0"/>
    <n v="0"/>
    <n v="0"/>
    <n v="0"/>
    <n v="0"/>
    <n v="0"/>
    <n v="0"/>
    <n v="88"/>
    <n v="67"/>
    <n v="155"/>
    <n v="6"/>
    <n v="0"/>
    <n v="0"/>
    <n v="0"/>
    <n v="0"/>
    <n v="0"/>
    <n v="0"/>
    <n v="6"/>
    <n v="4"/>
    <n v="10"/>
  </r>
  <r>
    <s v="JUAREZ"/>
    <s v="08PBH3606T"/>
    <s v="CENTRO DE BACHILLERATO CHIHUAHUA"/>
    <n v="1"/>
    <x v="3"/>
    <x v="2"/>
    <x v="2"/>
    <x v="0"/>
    <n v="55"/>
    <n v="46"/>
    <n v="101"/>
    <n v="63"/>
    <n v="52"/>
    <n v="115"/>
    <n v="3"/>
    <n v="36"/>
    <n v="32"/>
    <n v="68"/>
    <n v="2"/>
    <n v="14"/>
    <n v="12"/>
    <n v="26"/>
    <n v="2"/>
    <n v="0"/>
    <n v="0"/>
    <n v="0"/>
    <n v="0"/>
    <n v="0"/>
    <n v="0"/>
    <n v="0"/>
    <n v="0"/>
    <n v="113"/>
    <n v="96"/>
    <n v="209"/>
    <n v="7"/>
    <n v="11"/>
    <n v="7"/>
    <n v="18"/>
    <n v="0"/>
    <n v="0"/>
    <n v="0"/>
    <n v="9"/>
    <n v="4"/>
    <n v="13"/>
  </r>
  <r>
    <s v="JUAREZ"/>
    <s v="08PBH3613C"/>
    <s v="BACHILLERATO ISAAC NEWTON"/>
    <n v="1"/>
    <x v="3"/>
    <x v="2"/>
    <x v="2"/>
    <x v="0"/>
    <n v="63"/>
    <n v="60"/>
    <n v="123"/>
    <n v="92"/>
    <n v="73"/>
    <n v="165"/>
    <n v="4"/>
    <n v="59"/>
    <n v="70"/>
    <n v="129"/>
    <n v="4"/>
    <n v="36"/>
    <n v="47"/>
    <n v="83"/>
    <n v="3"/>
    <n v="0"/>
    <n v="0"/>
    <n v="0"/>
    <n v="0"/>
    <n v="0"/>
    <n v="0"/>
    <n v="0"/>
    <n v="0"/>
    <n v="187"/>
    <n v="190"/>
    <n v="377"/>
    <n v="11"/>
    <n v="27"/>
    <n v="28"/>
    <n v="55"/>
    <n v="0"/>
    <n v="0"/>
    <n v="0"/>
    <n v="10"/>
    <n v="6"/>
    <n v="16"/>
  </r>
  <r>
    <s v="JUAREZ"/>
    <s v="08PBH3615A"/>
    <s v="INSTITUTO MIGUEL ALEMAN VALDES"/>
    <n v="1"/>
    <x v="3"/>
    <x v="2"/>
    <x v="2"/>
    <x v="0"/>
    <n v="13"/>
    <n v="14"/>
    <n v="27"/>
    <n v="13"/>
    <n v="14"/>
    <n v="27"/>
    <n v="1"/>
    <n v="8"/>
    <n v="10"/>
    <n v="18"/>
    <n v="1"/>
    <n v="14"/>
    <n v="17"/>
    <n v="31"/>
    <n v="1"/>
    <n v="0"/>
    <n v="0"/>
    <n v="0"/>
    <n v="0"/>
    <n v="0"/>
    <n v="0"/>
    <n v="0"/>
    <n v="0"/>
    <n v="35"/>
    <n v="41"/>
    <n v="76"/>
    <n v="3"/>
    <n v="0"/>
    <n v="0"/>
    <n v="0"/>
    <n v="0"/>
    <n v="0"/>
    <n v="0"/>
    <n v="5"/>
    <n v="1"/>
    <n v="6"/>
  </r>
  <r>
    <s v="JUAREZ"/>
    <s v="08PBH3645V"/>
    <s v="UNIVERSIDAD TEC MILENIO CIUDAD JUAREZ"/>
    <n v="4"/>
    <x v="9"/>
    <x v="2"/>
    <x v="2"/>
    <x v="0"/>
    <n v="133"/>
    <n v="136"/>
    <n v="269"/>
    <n v="133"/>
    <n v="136"/>
    <n v="269"/>
    <n v="9"/>
    <n v="106"/>
    <n v="127"/>
    <n v="233"/>
    <n v="8"/>
    <n v="83"/>
    <n v="93"/>
    <n v="176"/>
    <n v="6"/>
    <n v="0"/>
    <n v="0"/>
    <n v="0"/>
    <n v="0"/>
    <n v="0"/>
    <n v="0"/>
    <n v="0"/>
    <n v="0"/>
    <n v="322"/>
    <n v="356"/>
    <n v="678"/>
    <n v="23"/>
    <n v="73"/>
    <n v="86"/>
    <n v="159"/>
    <n v="0"/>
    <n v="0"/>
    <n v="0"/>
    <n v="20"/>
    <n v="42"/>
    <n v="62"/>
  </r>
  <r>
    <s v="JUAREZ"/>
    <s v="08PBH3648S"/>
    <s v="PREPARATORIA CULTURAL COLOSIO"/>
    <n v="1"/>
    <x v="3"/>
    <x v="2"/>
    <x v="2"/>
    <x v="0"/>
    <n v="27"/>
    <n v="12"/>
    <n v="39"/>
    <n v="39"/>
    <n v="17"/>
    <n v="56"/>
    <n v="2"/>
    <n v="47"/>
    <n v="25"/>
    <n v="72"/>
    <n v="2"/>
    <n v="52"/>
    <n v="46"/>
    <n v="98"/>
    <n v="2"/>
    <n v="0"/>
    <n v="0"/>
    <n v="0"/>
    <n v="0"/>
    <n v="0"/>
    <n v="0"/>
    <n v="0"/>
    <n v="0"/>
    <n v="138"/>
    <n v="88"/>
    <n v="226"/>
    <n v="6"/>
    <n v="20"/>
    <n v="26"/>
    <n v="46"/>
    <n v="0"/>
    <n v="0"/>
    <n v="0"/>
    <n v="4"/>
    <n v="8"/>
    <n v="12"/>
  </r>
  <r>
    <s v="JUAREZ"/>
    <s v="08PBH3649R"/>
    <s v="PREPARATORIA LYMER VISION PONIENTE"/>
    <n v="1"/>
    <x v="3"/>
    <x v="2"/>
    <x v="2"/>
    <x v="0"/>
    <n v="13"/>
    <n v="27"/>
    <n v="40"/>
    <n v="13"/>
    <n v="27"/>
    <n v="40"/>
    <n v="1"/>
    <n v="20"/>
    <n v="23"/>
    <n v="43"/>
    <n v="2"/>
    <n v="12"/>
    <n v="13"/>
    <n v="25"/>
    <n v="1"/>
    <n v="0"/>
    <n v="0"/>
    <n v="0"/>
    <n v="0"/>
    <n v="0"/>
    <n v="0"/>
    <n v="0"/>
    <n v="0"/>
    <n v="45"/>
    <n v="63"/>
    <n v="108"/>
    <n v="4"/>
    <n v="9"/>
    <n v="8"/>
    <n v="17"/>
    <n v="0"/>
    <n v="0"/>
    <n v="0"/>
    <n v="3"/>
    <n v="1"/>
    <n v="4"/>
  </r>
  <r>
    <s v="JUAREZ"/>
    <s v="08PBH3651F"/>
    <s v="BACHILLERATO DE LA UNIVERSIDAD INTERAMERICANA DEL NORTE CAMPUS CIUDAD JUAREZ"/>
    <n v="1"/>
    <x v="3"/>
    <x v="2"/>
    <x v="2"/>
    <x v="0"/>
    <n v="4"/>
    <n v="8"/>
    <n v="12"/>
    <n v="11"/>
    <n v="9"/>
    <n v="20"/>
    <n v="2"/>
    <n v="19"/>
    <n v="9"/>
    <n v="28"/>
    <n v="2"/>
    <n v="23"/>
    <n v="10"/>
    <n v="33"/>
    <n v="2"/>
    <n v="0"/>
    <n v="0"/>
    <n v="0"/>
    <n v="0"/>
    <n v="0"/>
    <n v="0"/>
    <n v="0"/>
    <n v="0"/>
    <n v="53"/>
    <n v="28"/>
    <n v="81"/>
    <n v="6"/>
    <n v="12"/>
    <n v="11"/>
    <n v="23"/>
    <n v="0"/>
    <n v="0"/>
    <n v="0"/>
    <n v="4"/>
    <n v="9"/>
    <n v="13"/>
  </r>
  <r>
    <s v="JUAREZ"/>
    <s v="08PBH3654C"/>
    <s v="PREPARATORIA BENITO JUAREZ"/>
    <n v="1"/>
    <x v="3"/>
    <x v="2"/>
    <x v="2"/>
    <x v="0"/>
    <n v="10"/>
    <n v="27"/>
    <n v="37"/>
    <n v="16"/>
    <n v="33"/>
    <n v="49"/>
    <n v="2"/>
    <n v="3"/>
    <n v="7"/>
    <n v="10"/>
    <n v="1"/>
    <n v="7"/>
    <n v="10"/>
    <n v="17"/>
    <n v="2"/>
    <n v="0"/>
    <n v="0"/>
    <n v="0"/>
    <n v="0"/>
    <n v="0"/>
    <n v="0"/>
    <n v="0"/>
    <n v="0"/>
    <n v="26"/>
    <n v="50"/>
    <n v="76"/>
    <n v="5"/>
    <n v="8"/>
    <n v="5"/>
    <n v="13"/>
    <n v="0"/>
    <n v="0"/>
    <n v="0"/>
    <n v="4"/>
    <n v="3"/>
    <n v="7"/>
  </r>
  <r>
    <s v="JUAREZ"/>
    <s v="08PBH3655B"/>
    <s v="PREPARATORIA CHIHUAHUA UNIDAD HENEQUEN"/>
    <n v="1"/>
    <x v="3"/>
    <x v="2"/>
    <x v="2"/>
    <x v="0"/>
    <n v="31"/>
    <n v="47"/>
    <n v="78"/>
    <n v="37"/>
    <n v="53"/>
    <n v="90"/>
    <n v="2"/>
    <n v="27"/>
    <n v="33"/>
    <n v="60"/>
    <n v="3"/>
    <n v="17"/>
    <n v="20"/>
    <n v="37"/>
    <n v="2"/>
    <n v="0"/>
    <n v="0"/>
    <n v="0"/>
    <n v="0"/>
    <n v="0"/>
    <n v="0"/>
    <n v="0"/>
    <n v="0"/>
    <n v="81"/>
    <n v="106"/>
    <n v="187"/>
    <n v="7"/>
    <n v="10"/>
    <n v="13"/>
    <n v="23"/>
    <n v="0"/>
    <n v="0"/>
    <n v="0"/>
    <n v="4"/>
    <n v="4"/>
    <n v="8"/>
  </r>
  <r>
    <s v="JUAREZ"/>
    <s v="08PBH3657Z"/>
    <s v="COLEGIO OBREGON UNIDAD JUAREZ"/>
    <n v="1"/>
    <x v="3"/>
    <x v="2"/>
    <x v="2"/>
    <x v="0"/>
    <n v="13"/>
    <n v="8"/>
    <n v="21"/>
    <n v="21"/>
    <n v="12"/>
    <n v="33"/>
    <n v="2"/>
    <n v="28"/>
    <n v="22"/>
    <n v="50"/>
    <n v="2"/>
    <n v="18"/>
    <n v="25"/>
    <n v="43"/>
    <n v="2"/>
    <n v="0"/>
    <n v="0"/>
    <n v="0"/>
    <n v="0"/>
    <n v="0"/>
    <n v="0"/>
    <n v="0"/>
    <n v="0"/>
    <n v="67"/>
    <n v="59"/>
    <n v="126"/>
    <n v="6"/>
    <n v="15"/>
    <n v="15"/>
    <n v="30"/>
    <n v="0"/>
    <n v="0"/>
    <n v="0"/>
    <n v="3"/>
    <n v="7"/>
    <n v="10"/>
  </r>
  <r>
    <s v="JUAREZ"/>
    <s v="08PBH3660N"/>
    <s v="CENTRO DE BACHILLERATO NACIONES UNIDAS UNIDAD OASIS REVOLUCION"/>
    <n v="1"/>
    <x v="3"/>
    <x v="2"/>
    <x v="2"/>
    <x v="0"/>
    <n v="42"/>
    <n v="60"/>
    <n v="102"/>
    <n v="42"/>
    <n v="60"/>
    <n v="102"/>
    <n v="3"/>
    <n v="28"/>
    <n v="23"/>
    <n v="51"/>
    <n v="1"/>
    <n v="15"/>
    <n v="17"/>
    <n v="32"/>
    <n v="1"/>
    <n v="0"/>
    <n v="0"/>
    <n v="0"/>
    <n v="0"/>
    <n v="0"/>
    <n v="0"/>
    <n v="0"/>
    <n v="0"/>
    <n v="85"/>
    <n v="100"/>
    <n v="185"/>
    <n v="5"/>
    <n v="20"/>
    <n v="16"/>
    <n v="36"/>
    <n v="0"/>
    <n v="0"/>
    <n v="0"/>
    <n v="4"/>
    <n v="4"/>
    <n v="8"/>
  </r>
  <r>
    <s v="JUAREZ"/>
    <s v="08PBH3664J"/>
    <s v="BACHILLERATO INTEGRAL DE CIUDAD JUAREZ"/>
    <n v="1"/>
    <x v="3"/>
    <x v="2"/>
    <x v="2"/>
    <x v="0"/>
    <n v="10"/>
    <n v="8"/>
    <n v="18"/>
    <n v="10"/>
    <n v="8"/>
    <n v="18"/>
    <n v="1"/>
    <n v="17"/>
    <n v="17"/>
    <n v="34"/>
    <n v="2"/>
    <n v="13"/>
    <n v="13"/>
    <n v="26"/>
    <n v="1"/>
    <n v="0"/>
    <n v="0"/>
    <n v="0"/>
    <n v="0"/>
    <n v="0"/>
    <n v="0"/>
    <n v="0"/>
    <n v="0"/>
    <n v="40"/>
    <n v="38"/>
    <n v="78"/>
    <n v="4"/>
    <n v="10"/>
    <n v="14"/>
    <n v="24"/>
    <n v="0"/>
    <n v="0"/>
    <n v="0"/>
    <n v="4"/>
    <n v="5"/>
    <n v="9"/>
  </r>
  <r>
    <s v="JUAREZ"/>
    <s v="08PBH3669E"/>
    <s v="CENTRO PRE UNIVERSITARIO JUAREZ ORIENTE"/>
    <n v="1"/>
    <x v="3"/>
    <x v="2"/>
    <x v="2"/>
    <x v="0"/>
    <n v="21"/>
    <n v="24"/>
    <n v="45"/>
    <n v="24"/>
    <n v="29"/>
    <n v="53"/>
    <n v="2"/>
    <n v="8"/>
    <n v="27"/>
    <n v="35"/>
    <n v="1"/>
    <n v="8"/>
    <n v="11"/>
    <n v="19"/>
    <n v="1"/>
    <n v="0"/>
    <n v="0"/>
    <n v="0"/>
    <n v="0"/>
    <n v="0"/>
    <n v="0"/>
    <n v="0"/>
    <n v="0"/>
    <n v="40"/>
    <n v="67"/>
    <n v="107"/>
    <n v="4"/>
    <n v="0"/>
    <n v="0"/>
    <n v="0"/>
    <n v="0"/>
    <n v="0"/>
    <n v="0"/>
    <n v="5"/>
    <n v="3"/>
    <n v="8"/>
  </r>
  <r>
    <s v="JUAREZ"/>
    <s v="08PBH3671T"/>
    <s v="INSTITUTO BENITO JUAREZ II"/>
    <n v="1"/>
    <x v="3"/>
    <x v="2"/>
    <x v="2"/>
    <x v="0"/>
    <n v="32"/>
    <n v="34"/>
    <n v="66"/>
    <n v="39"/>
    <n v="40"/>
    <n v="79"/>
    <n v="2"/>
    <n v="10"/>
    <n v="14"/>
    <n v="24"/>
    <n v="2"/>
    <n v="6"/>
    <n v="6"/>
    <n v="12"/>
    <n v="1"/>
    <n v="0"/>
    <n v="0"/>
    <n v="0"/>
    <n v="0"/>
    <n v="0"/>
    <n v="0"/>
    <n v="0"/>
    <n v="0"/>
    <n v="55"/>
    <n v="60"/>
    <n v="115"/>
    <n v="5"/>
    <n v="2"/>
    <n v="4"/>
    <n v="6"/>
    <n v="0"/>
    <n v="0"/>
    <n v="0"/>
    <n v="3"/>
    <n v="4"/>
    <n v="7"/>
  </r>
  <r>
    <s v="JUAREZ"/>
    <s v="08PBH3672S"/>
    <s v="ESTUDIOS CORPORATIVOS INTEGRALES S.C. UACJ"/>
    <n v="1"/>
    <x v="6"/>
    <x v="2"/>
    <x v="2"/>
    <x v="0"/>
    <n v="30"/>
    <n v="28"/>
    <n v="58"/>
    <n v="30"/>
    <n v="28"/>
    <n v="58"/>
    <n v="1"/>
    <n v="10"/>
    <n v="11"/>
    <n v="21"/>
    <n v="1"/>
    <n v="11"/>
    <n v="10"/>
    <n v="21"/>
    <n v="1"/>
    <n v="0"/>
    <n v="0"/>
    <n v="0"/>
    <n v="0"/>
    <n v="0"/>
    <n v="0"/>
    <n v="0"/>
    <n v="0"/>
    <n v="51"/>
    <n v="49"/>
    <n v="100"/>
    <n v="3"/>
    <n v="3"/>
    <n v="7"/>
    <n v="10"/>
    <n v="0"/>
    <n v="0"/>
    <n v="0"/>
    <n v="4"/>
    <n v="3"/>
    <n v="7"/>
  </r>
  <r>
    <s v="JUAREZ"/>
    <s v="08PBH3674Q"/>
    <s v="PREPARATORIA LYMER VISION ANAPRA"/>
    <n v="1"/>
    <x v="3"/>
    <x v="2"/>
    <x v="2"/>
    <x v="0"/>
    <n v="10"/>
    <n v="14"/>
    <n v="24"/>
    <n v="10"/>
    <n v="14"/>
    <n v="24"/>
    <n v="1"/>
    <n v="9"/>
    <n v="12"/>
    <n v="21"/>
    <n v="1"/>
    <n v="9"/>
    <n v="9"/>
    <n v="18"/>
    <n v="1"/>
    <n v="0"/>
    <n v="0"/>
    <n v="0"/>
    <n v="0"/>
    <n v="0"/>
    <n v="0"/>
    <n v="0"/>
    <n v="0"/>
    <n v="28"/>
    <n v="35"/>
    <n v="63"/>
    <n v="3"/>
    <n v="9"/>
    <n v="15"/>
    <n v="24"/>
    <n v="0"/>
    <n v="0"/>
    <n v="0"/>
    <n v="2"/>
    <n v="1"/>
    <n v="3"/>
  </r>
  <r>
    <s v="JUAREZ"/>
    <s v="08PBH3678M"/>
    <s v="COLEGIO SANTA MARIA"/>
    <n v="1"/>
    <x v="3"/>
    <x v="2"/>
    <x v="2"/>
    <x v="0"/>
    <n v="43"/>
    <n v="62"/>
    <n v="105"/>
    <n v="43"/>
    <n v="62"/>
    <n v="105"/>
    <n v="3"/>
    <n v="38"/>
    <n v="60"/>
    <n v="98"/>
    <n v="3"/>
    <n v="19"/>
    <n v="28"/>
    <n v="47"/>
    <n v="3"/>
    <n v="0"/>
    <n v="0"/>
    <n v="0"/>
    <n v="0"/>
    <n v="0"/>
    <n v="0"/>
    <n v="0"/>
    <n v="0"/>
    <n v="100"/>
    <n v="150"/>
    <n v="250"/>
    <n v="9"/>
    <n v="34"/>
    <n v="24"/>
    <n v="58"/>
    <n v="0"/>
    <n v="0"/>
    <n v="0"/>
    <n v="10"/>
    <n v="7"/>
    <n v="17"/>
  </r>
  <r>
    <s v="JUAREZ"/>
    <s v="08PBH3679L"/>
    <s v="CENTRO PREUNIVERSITARIO JUAREZ ORIENTE"/>
    <n v="3"/>
    <x v="3"/>
    <x v="2"/>
    <x v="2"/>
    <x v="0"/>
    <n v="0"/>
    <n v="0"/>
    <n v="0"/>
    <n v="0"/>
    <n v="0"/>
    <n v="0"/>
    <n v="0"/>
    <n v="2"/>
    <n v="10"/>
    <n v="12"/>
    <n v="1"/>
    <n v="0"/>
    <n v="0"/>
    <n v="0"/>
    <n v="0"/>
    <n v="0"/>
    <n v="0"/>
    <n v="0"/>
    <n v="0"/>
    <n v="0"/>
    <n v="0"/>
    <n v="0"/>
    <n v="0"/>
    <n v="2"/>
    <n v="10"/>
    <n v="12"/>
    <n v="1"/>
    <n v="0"/>
    <n v="0"/>
    <n v="0"/>
    <n v="0"/>
    <n v="0"/>
    <n v="0"/>
    <n v="2"/>
    <n v="2"/>
    <n v="4"/>
  </r>
  <r>
    <s v="JUAREZ"/>
    <s v="08PBH3681Z"/>
    <s v="CENTRO DE BACHILLERATO CHIHUAHUA"/>
    <n v="3"/>
    <x v="3"/>
    <x v="2"/>
    <x v="2"/>
    <x v="0"/>
    <n v="0"/>
    <n v="0"/>
    <n v="0"/>
    <n v="4"/>
    <n v="4"/>
    <n v="8"/>
    <n v="1"/>
    <n v="7"/>
    <n v="10"/>
    <n v="17"/>
    <n v="3"/>
    <n v="0"/>
    <n v="0"/>
    <n v="0"/>
    <n v="0"/>
    <n v="0"/>
    <n v="0"/>
    <n v="0"/>
    <n v="0"/>
    <n v="0"/>
    <n v="0"/>
    <n v="0"/>
    <n v="0"/>
    <n v="11"/>
    <n v="14"/>
    <n v="25"/>
    <n v="4"/>
    <n v="3"/>
    <n v="1"/>
    <n v="4"/>
    <n v="0"/>
    <n v="0"/>
    <n v="0"/>
    <n v="9"/>
    <n v="4"/>
    <n v="13"/>
  </r>
  <r>
    <s v="JUAREZ"/>
    <s v="08PBH3688T"/>
    <s v="PREPARATORIA MEXICO LIBRE UACJ"/>
    <n v="1"/>
    <x v="6"/>
    <x v="2"/>
    <x v="2"/>
    <x v="0"/>
    <n v="13"/>
    <n v="15"/>
    <n v="28"/>
    <n v="13"/>
    <n v="15"/>
    <n v="28"/>
    <n v="1"/>
    <n v="7"/>
    <n v="12"/>
    <n v="19"/>
    <n v="1"/>
    <n v="11"/>
    <n v="9"/>
    <n v="20"/>
    <n v="1"/>
    <n v="0"/>
    <n v="0"/>
    <n v="0"/>
    <n v="0"/>
    <n v="0"/>
    <n v="0"/>
    <n v="0"/>
    <n v="0"/>
    <n v="31"/>
    <n v="36"/>
    <n v="67"/>
    <n v="3"/>
    <n v="10"/>
    <n v="10"/>
    <n v="20"/>
    <n v="0"/>
    <n v="0"/>
    <n v="0"/>
    <n v="3"/>
    <n v="4"/>
    <n v="7"/>
  </r>
  <r>
    <s v="JUAREZ"/>
    <s v="08PBH3693E"/>
    <s v="PREPARATORIA CHIHUAHUA UNIDAD HENEQUEN"/>
    <n v="3"/>
    <x v="3"/>
    <x v="2"/>
    <x v="2"/>
    <x v="0"/>
    <n v="4"/>
    <n v="6"/>
    <n v="10"/>
    <n v="7"/>
    <n v="11"/>
    <n v="18"/>
    <n v="2"/>
    <n v="19"/>
    <n v="21"/>
    <n v="40"/>
    <n v="3"/>
    <n v="0"/>
    <n v="0"/>
    <n v="0"/>
    <n v="0"/>
    <n v="0"/>
    <n v="0"/>
    <n v="0"/>
    <n v="0"/>
    <n v="0"/>
    <n v="0"/>
    <n v="0"/>
    <n v="0"/>
    <n v="26"/>
    <n v="32"/>
    <n v="58"/>
    <n v="5"/>
    <n v="8"/>
    <n v="4"/>
    <n v="12"/>
    <n v="0"/>
    <n v="0"/>
    <n v="0"/>
    <n v="7"/>
    <n v="0"/>
    <n v="7"/>
  </r>
  <r>
    <s v="JUAREZ"/>
    <s v="08PBH3695C"/>
    <s v="PREPARATORIA LYMER VISION ANAPRA"/>
    <n v="4"/>
    <x v="3"/>
    <x v="2"/>
    <x v="2"/>
    <x v="1"/>
    <n v="3"/>
    <n v="4"/>
    <n v="7"/>
    <n v="14"/>
    <n v="17"/>
    <n v="31"/>
    <n v="3"/>
    <n v="26"/>
    <n v="18"/>
    <n v="44"/>
    <n v="3"/>
    <n v="0"/>
    <n v="0"/>
    <n v="0"/>
    <n v="0"/>
    <n v="0"/>
    <n v="0"/>
    <n v="0"/>
    <n v="0"/>
    <n v="0"/>
    <n v="0"/>
    <n v="0"/>
    <n v="0"/>
    <n v="40"/>
    <n v="35"/>
    <n v="75"/>
    <n v="6"/>
    <n v="15"/>
    <n v="9"/>
    <n v="24"/>
    <n v="0"/>
    <n v="0"/>
    <n v="0"/>
    <n v="4"/>
    <n v="2"/>
    <n v="6"/>
  </r>
  <r>
    <s v="JUAREZ"/>
    <s v="08PBH3699Z"/>
    <s v="PREPARATORIA DE LA UNIVERSIDAD DE DURANGO"/>
    <n v="1"/>
    <x v="3"/>
    <x v="2"/>
    <x v="2"/>
    <x v="0"/>
    <n v="6"/>
    <n v="6"/>
    <n v="12"/>
    <n v="6"/>
    <n v="6"/>
    <n v="12"/>
    <n v="1"/>
    <n v="11"/>
    <n v="6"/>
    <n v="17"/>
    <n v="1"/>
    <n v="18"/>
    <n v="8"/>
    <n v="26"/>
    <n v="1"/>
    <n v="0"/>
    <n v="0"/>
    <n v="0"/>
    <n v="0"/>
    <n v="0"/>
    <n v="0"/>
    <n v="0"/>
    <n v="0"/>
    <n v="35"/>
    <n v="20"/>
    <n v="55"/>
    <n v="3"/>
    <n v="0"/>
    <n v="0"/>
    <n v="0"/>
    <n v="0"/>
    <n v="0"/>
    <n v="0"/>
    <n v="8"/>
    <n v="6"/>
    <n v="14"/>
  </r>
  <r>
    <s v="JUAREZ"/>
    <s v="08PBH3701X"/>
    <s v="PREPARATORIA DE LA URN DE CIUDAD JUAREZ"/>
    <n v="1"/>
    <x v="3"/>
    <x v="2"/>
    <x v="2"/>
    <x v="0"/>
    <n v="12"/>
    <n v="25"/>
    <n v="37"/>
    <n v="12"/>
    <n v="25"/>
    <n v="37"/>
    <n v="1"/>
    <n v="22"/>
    <n v="18"/>
    <n v="40"/>
    <n v="2"/>
    <n v="20"/>
    <n v="17"/>
    <n v="37"/>
    <n v="2"/>
    <n v="0"/>
    <n v="0"/>
    <n v="0"/>
    <n v="0"/>
    <n v="0"/>
    <n v="0"/>
    <n v="0"/>
    <n v="0"/>
    <n v="54"/>
    <n v="60"/>
    <n v="114"/>
    <n v="5"/>
    <n v="10"/>
    <n v="14"/>
    <n v="24"/>
    <n v="0"/>
    <n v="0"/>
    <n v="0"/>
    <n v="11"/>
    <n v="10"/>
    <n v="21"/>
  </r>
  <r>
    <s v="JUAREZ"/>
    <s v="08PBH3702W"/>
    <s v="INSTITUTO MIGUEL ALEMAN VALDES"/>
    <n v="4"/>
    <x v="3"/>
    <x v="2"/>
    <x v="2"/>
    <x v="1"/>
    <n v="110"/>
    <n v="104"/>
    <n v="214"/>
    <n v="178"/>
    <n v="194"/>
    <n v="372"/>
    <n v="10"/>
    <n v="121"/>
    <n v="113"/>
    <n v="234"/>
    <n v="8"/>
    <n v="0"/>
    <n v="0"/>
    <n v="0"/>
    <n v="0"/>
    <n v="0"/>
    <n v="0"/>
    <n v="0"/>
    <n v="0"/>
    <n v="0"/>
    <n v="0"/>
    <n v="0"/>
    <n v="0"/>
    <n v="299"/>
    <n v="307"/>
    <n v="606"/>
    <n v="18"/>
    <n v="43"/>
    <n v="43"/>
    <n v="86"/>
    <n v="0"/>
    <n v="0"/>
    <n v="0"/>
    <n v="11"/>
    <n v="8"/>
    <n v="19"/>
  </r>
  <r>
    <s v="JUAREZ"/>
    <s v="08PBH3703V"/>
    <s v="PREPARATORIA RODOLFO ACOSTA BENAVIDES"/>
    <n v="4"/>
    <x v="3"/>
    <x v="2"/>
    <x v="2"/>
    <x v="1"/>
    <n v="9"/>
    <n v="6"/>
    <n v="15"/>
    <n v="9"/>
    <n v="6"/>
    <n v="15"/>
    <n v="3"/>
    <n v="23"/>
    <n v="23"/>
    <n v="46"/>
    <n v="3"/>
    <n v="0"/>
    <n v="0"/>
    <n v="0"/>
    <n v="0"/>
    <n v="0"/>
    <n v="0"/>
    <n v="0"/>
    <n v="0"/>
    <n v="0"/>
    <n v="0"/>
    <n v="0"/>
    <n v="0"/>
    <n v="32"/>
    <n v="29"/>
    <n v="61"/>
    <n v="6"/>
    <n v="2"/>
    <n v="13"/>
    <n v="15"/>
    <n v="0"/>
    <n v="0"/>
    <n v="0"/>
    <n v="4"/>
    <n v="5"/>
    <n v="9"/>
  </r>
  <r>
    <s v="JUAREZ"/>
    <s v="08PBH3704U"/>
    <s v="PREPARATORIA JOSE VASCONCELOS CALDERON"/>
    <n v="1"/>
    <x v="3"/>
    <x v="2"/>
    <x v="2"/>
    <x v="0"/>
    <n v="22"/>
    <n v="24"/>
    <n v="46"/>
    <n v="33"/>
    <n v="35"/>
    <n v="68"/>
    <n v="2"/>
    <n v="16"/>
    <n v="22"/>
    <n v="38"/>
    <n v="2"/>
    <n v="6"/>
    <n v="5"/>
    <n v="11"/>
    <n v="1"/>
    <n v="0"/>
    <n v="0"/>
    <n v="0"/>
    <n v="0"/>
    <n v="0"/>
    <n v="0"/>
    <n v="0"/>
    <n v="0"/>
    <n v="55"/>
    <n v="62"/>
    <n v="117"/>
    <n v="5"/>
    <n v="1"/>
    <n v="3"/>
    <n v="4"/>
    <n v="0"/>
    <n v="0"/>
    <n v="0"/>
    <n v="4"/>
    <n v="6"/>
    <n v="10"/>
  </r>
  <r>
    <s v="JUAREZ"/>
    <s v="08PBH3796A"/>
    <s v="PREPARATORIA COLEGIAL RIO GRANDE"/>
    <n v="4"/>
    <x v="3"/>
    <x v="2"/>
    <x v="2"/>
    <x v="1"/>
    <n v="28"/>
    <n v="13"/>
    <n v="41"/>
    <n v="59"/>
    <n v="36"/>
    <n v="95"/>
    <n v="3"/>
    <n v="96"/>
    <n v="71"/>
    <n v="167"/>
    <n v="3"/>
    <n v="0"/>
    <n v="0"/>
    <n v="0"/>
    <n v="0"/>
    <n v="0"/>
    <n v="0"/>
    <n v="0"/>
    <n v="0"/>
    <n v="0"/>
    <n v="0"/>
    <n v="0"/>
    <n v="0"/>
    <n v="155"/>
    <n v="107"/>
    <n v="262"/>
    <n v="6"/>
    <n v="25"/>
    <n v="13"/>
    <n v="38"/>
    <n v="0"/>
    <n v="0"/>
    <n v="0"/>
    <n v="7"/>
    <n v="0"/>
    <n v="7"/>
  </r>
  <r>
    <s v="JUAREZ"/>
    <s v="08PBH3799Y"/>
    <s v="PREPARATORIA RODOLFO ACOSTA BENAVIDES"/>
    <n v="1"/>
    <x v="3"/>
    <x v="2"/>
    <x v="2"/>
    <x v="0"/>
    <n v="34"/>
    <n v="27"/>
    <n v="61"/>
    <n v="38"/>
    <n v="28"/>
    <n v="66"/>
    <n v="4"/>
    <n v="30"/>
    <n v="38"/>
    <n v="68"/>
    <n v="3"/>
    <n v="20"/>
    <n v="31"/>
    <n v="51"/>
    <n v="2"/>
    <n v="0"/>
    <n v="0"/>
    <n v="0"/>
    <n v="0"/>
    <n v="0"/>
    <n v="0"/>
    <n v="0"/>
    <n v="0"/>
    <n v="88"/>
    <n v="97"/>
    <n v="185"/>
    <n v="9"/>
    <n v="0"/>
    <n v="0"/>
    <n v="0"/>
    <n v="0"/>
    <n v="0"/>
    <n v="0"/>
    <n v="7"/>
    <n v="7"/>
    <n v="14"/>
  </r>
  <r>
    <s v="JUAREZ"/>
    <s v="08SBC2047U"/>
    <s v="ALTAVISTA DE JUAREZ"/>
    <n v="1"/>
    <x v="12"/>
    <x v="4"/>
    <x v="2"/>
    <x v="0"/>
    <n v="56"/>
    <n v="32"/>
    <n v="88"/>
    <n v="56"/>
    <n v="32"/>
    <n v="88"/>
    <n v="2"/>
    <n v="24"/>
    <n v="24"/>
    <n v="48"/>
    <n v="1"/>
    <n v="36"/>
    <n v="28"/>
    <n v="64"/>
    <n v="4"/>
    <n v="0"/>
    <n v="0"/>
    <n v="0"/>
    <n v="0"/>
    <n v="0"/>
    <n v="0"/>
    <n v="0"/>
    <n v="0"/>
    <n v="116"/>
    <n v="84"/>
    <n v="200"/>
    <n v="7"/>
    <n v="19"/>
    <n v="21"/>
    <n v="40"/>
    <n v="0"/>
    <n v="0"/>
    <n v="0"/>
    <n v="10"/>
    <n v="3"/>
    <n v="13"/>
  </r>
  <r>
    <s v="JUAREZ"/>
    <s v="08SBC2169E"/>
    <s v="CENTRO DE BACHILLERATO ZARAGOZA 8420"/>
    <n v="2"/>
    <x v="3"/>
    <x v="4"/>
    <x v="2"/>
    <x v="0"/>
    <n v="189"/>
    <n v="207"/>
    <n v="396"/>
    <n v="189"/>
    <n v="207"/>
    <n v="396"/>
    <n v="8"/>
    <n v="125"/>
    <n v="176"/>
    <n v="301"/>
    <n v="6"/>
    <n v="87"/>
    <n v="133"/>
    <n v="220"/>
    <n v="5"/>
    <n v="0"/>
    <n v="0"/>
    <n v="0"/>
    <n v="0"/>
    <n v="0"/>
    <n v="0"/>
    <n v="0"/>
    <n v="0"/>
    <n v="401"/>
    <n v="516"/>
    <n v="917"/>
    <n v="19"/>
    <n v="96"/>
    <n v="117"/>
    <n v="213"/>
    <n v="0"/>
    <n v="0"/>
    <n v="0"/>
    <n v="3"/>
    <n v="2"/>
    <n v="5"/>
  </r>
  <r>
    <s v="JULIMES"/>
    <s v="08ETH0031N"/>
    <s v="TELEBACHILLERATO 8631 &quot;JESUS URUETA&quot;"/>
    <n v="1"/>
    <x v="7"/>
    <x v="0"/>
    <x v="2"/>
    <x v="0"/>
    <n v="10"/>
    <n v="17"/>
    <n v="27"/>
    <n v="10"/>
    <n v="17"/>
    <n v="27"/>
    <n v="1"/>
    <n v="8"/>
    <n v="11"/>
    <n v="19"/>
    <n v="1"/>
    <n v="11"/>
    <n v="11"/>
    <n v="22"/>
    <n v="1"/>
    <n v="0"/>
    <n v="0"/>
    <n v="0"/>
    <n v="0"/>
    <n v="0"/>
    <n v="0"/>
    <n v="0"/>
    <n v="0"/>
    <n v="29"/>
    <n v="39"/>
    <n v="68"/>
    <n v="3"/>
    <n v="13"/>
    <n v="8"/>
    <n v="21"/>
    <n v="0"/>
    <n v="0"/>
    <n v="0"/>
    <n v="3"/>
    <n v="1"/>
    <n v="4"/>
  </r>
  <r>
    <s v="LOPEZ"/>
    <s v="08ETH0058U"/>
    <s v="TELEBACHILLERATO 8665 &quot;JOSE ANDRES LUJAN&quot;"/>
    <n v="1"/>
    <x v="7"/>
    <x v="0"/>
    <x v="2"/>
    <x v="0"/>
    <n v="25"/>
    <n v="21"/>
    <n v="46"/>
    <n v="25"/>
    <n v="21"/>
    <n v="46"/>
    <n v="2"/>
    <n v="13"/>
    <n v="11"/>
    <n v="24"/>
    <n v="1"/>
    <n v="9"/>
    <n v="8"/>
    <n v="17"/>
    <n v="1"/>
    <n v="0"/>
    <n v="0"/>
    <n v="0"/>
    <n v="0"/>
    <n v="0"/>
    <n v="0"/>
    <n v="0"/>
    <n v="0"/>
    <n v="47"/>
    <n v="40"/>
    <n v="87"/>
    <n v="4"/>
    <n v="12"/>
    <n v="12"/>
    <n v="24"/>
    <n v="0"/>
    <n v="0"/>
    <n v="0"/>
    <n v="4"/>
    <n v="1"/>
    <n v="5"/>
  </r>
  <r>
    <s v="MADERA"/>
    <s v="08ETH0044R"/>
    <s v="TELEBACHILLERATO 8649 &quot;EMILIANO ZAPATA&quot;"/>
    <n v="1"/>
    <x v="7"/>
    <x v="0"/>
    <x v="2"/>
    <x v="0"/>
    <n v="0"/>
    <n v="0"/>
    <n v="0"/>
    <n v="0"/>
    <n v="0"/>
    <n v="0"/>
    <n v="0"/>
    <n v="0"/>
    <n v="0"/>
    <n v="0"/>
    <n v="0"/>
    <n v="7"/>
    <n v="4"/>
    <n v="11"/>
    <n v="1"/>
    <n v="0"/>
    <n v="0"/>
    <n v="0"/>
    <n v="0"/>
    <n v="0"/>
    <n v="0"/>
    <n v="0"/>
    <n v="0"/>
    <n v="7"/>
    <n v="4"/>
    <n v="11"/>
    <n v="1"/>
    <n v="5"/>
    <n v="6"/>
    <n v="11"/>
    <n v="0"/>
    <n v="0"/>
    <n v="0"/>
    <n v="1"/>
    <n v="2"/>
    <n v="3"/>
  </r>
  <r>
    <s v="MADERA"/>
    <s v="08ETH0052Z"/>
    <s v="TELEBACHILLERATO 8658 &quot;DAVID ALFARO SIQUEIROS&quot;"/>
    <n v="1"/>
    <x v="7"/>
    <x v="0"/>
    <x v="2"/>
    <x v="0"/>
    <n v="8"/>
    <n v="2"/>
    <n v="10"/>
    <n v="8"/>
    <n v="2"/>
    <n v="10"/>
    <n v="1"/>
    <n v="3"/>
    <n v="5"/>
    <n v="8"/>
    <n v="1"/>
    <n v="6"/>
    <n v="4"/>
    <n v="10"/>
    <n v="1"/>
    <n v="0"/>
    <n v="0"/>
    <n v="0"/>
    <n v="0"/>
    <n v="0"/>
    <n v="0"/>
    <n v="0"/>
    <n v="0"/>
    <n v="17"/>
    <n v="11"/>
    <n v="28"/>
    <n v="3"/>
    <n v="0"/>
    <n v="0"/>
    <n v="0"/>
    <n v="0"/>
    <n v="0"/>
    <n v="0"/>
    <n v="2"/>
    <n v="0"/>
    <n v="2"/>
  </r>
  <r>
    <s v="MADERA"/>
    <s v="08ETK0013L"/>
    <s v="TELEBACHILLERATO COMUNITARIO 8032"/>
    <n v="1"/>
    <x v="7"/>
    <x v="0"/>
    <x v="2"/>
    <x v="0"/>
    <n v="7"/>
    <n v="5"/>
    <n v="12"/>
    <n v="7"/>
    <n v="5"/>
    <n v="12"/>
    <n v="1"/>
    <n v="4"/>
    <n v="4"/>
    <n v="8"/>
    <n v="1"/>
    <n v="0"/>
    <n v="0"/>
    <n v="0"/>
    <n v="0"/>
    <n v="0"/>
    <n v="0"/>
    <n v="0"/>
    <n v="0"/>
    <n v="0"/>
    <n v="0"/>
    <n v="0"/>
    <n v="0"/>
    <n v="11"/>
    <n v="9"/>
    <n v="20"/>
    <n v="2"/>
    <n v="0"/>
    <n v="0"/>
    <n v="0"/>
    <n v="0"/>
    <n v="0"/>
    <n v="0"/>
    <n v="1"/>
    <n v="2"/>
    <n v="3"/>
  </r>
  <r>
    <s v="MADERA"/>
    <s v="08SBC2154C"/>
    <s v="PREPARATORIA POR COOPERACION 8409 FRANCISCO LUJAN"/>
    <n v="1"/>
    <x v="3"/>
    <x v="4"/>
    <x v="2"/>
    <x v="0"/>
    <n v="47"/>
    <n v="37"/>
    <n v="84"/>
    <n v="47"/>
    <n v="37"/>
    <n v="84"/>
    <n v="3"/>
    <n v="32"/>
    <n v="33"/>
    <n v="65"/>
    <n v="2"/>
    <n v="25"/>
    <n v="23"/>
    <n v="48"/>
    <n v="2"/>
    <n v="0"/>
    <n v="0"/>
    <n v="0"/>
    <n v="0"/>
    <n v="0"/>
    <n v="0"/>
    <n v="0"/>
    <n v="0"/>
    <n v="104"/>
    <n v="93"/>
    <n v="197"/>
    <n v="7"/>
    <n v="31"/>
    <n v="25"/>
    <n v="56"/>
    <n v="0"/>
    <n v="0"/>
    <n v="0"/>
    <n v="4"/>
    <n v="5"/>
    <n v="9"/>
  </r>
  <r>
    <s v="MADERA"/>
    <s v="08SBC2158Z"/>
    <s v="PREPARATORIA POR COOP 8408 MARIA LUISA DELGADO LOPEZ"/>
    <n v="2"/>
    <x v="3"/>
    <x v="4"/>
    <x v="2"/>
    <x v="0"/>
    <n v="73"/>
    <n v="66"/>
    <n v="139"/>
    <n v="73"/>
    <n v="66"/>
    <n v="139"/>
    <n v="5"/>
    <n v="56"/>
    <n v="56"/>
    <n v="112"/>
    <n v="4"/>
    <n v="46"/>
    <n v="48"/>
    <n v="94"/>
    <n v="3"/>
    <n v="0"/>
    <n v="0"/>
    <n v="0"/>
    <n v="0"/>
    <n v="0"/>
    <n v="0"/>
    <n v="0"/>
    <n v="0"/>
    <n v="175"/>
    <n v="170"/>
    <n v="345"/>
    <n v="12"/>
    <n v="34"/>
    <n v="50"/>
    <n v="84"/>
    <n v="0"/>
    <n v="0"/>
    <n v="0"/>
    <n v="12"/>
    <n v="6"/>
    <n v="18"/>
  </r>
  <r>
    <s v="MAGUARICHI"/>
    <s v="08ETH0028Z"/>
    <s v="TELEBACHILLERATO 8627 &quot;AGUSTIN MELGAR&quot;"/>
    <n v="1"/>
    <x v="7"/>
    <x v="0"/>
    <x v="2"/>
    <x v="0"/>
    <n v="13"/>
    <n v="22"/>
    <n v="35"/>
    <n v="13"/>
    <n v="22"/>
    <n v="35"/>
    <n v="1"/>
    <n v="15"/>
    <n v="13"/>
    <n v="28"/>
    <n v="1"/>
    <n v="5"/>
    <n v="9"/>
    <n v="14"/>
    <n v="1"/>
    <n v="0"/>
    <n v="0"/>
    <n v="0"/>
    <n v="0"/>
    <n v="0"/>
    <n v="0"/>
    <n v="0"/>
    <n v="0"/>
    <n v="33"/>
    <n v="44"/>
    <n v="77"/>
    <n v="3"/>
    <n v="7"/>
    <n v="5"/>
    <n v="12"/>
    <n v="0"/>
    <n v="0"/>
    <n v="0"/>
    <n v="2"/>
    <n v="1"/>
    <n v="3"/>
  </r>
  <r>
    <s v="MANUEL BENAVIDES"/>
    <s v="08ETH0048N"/>
    <s v="TELEBACHILLERATO 8653 &quot;MANUEL BENAVIDES&quot;"/>
    <n v="2"/>
    <x v="7"/>
    <x v="0"/>
    <x v="2"/>
    <x v="0"/>
    <n v="7"/>
    <n v="6"/>
    <n v="13"/>
    <n v="7"/>
    <n v="6"/>
    <n v="13"/>
    <n v="1"/>
    <n v="7"/>
    <n v="3"/>
    <n v="10"/>
    <n v="1"/>
    <n v="8"/>
    <n v="1"/>
    <n v="9"/>
    <n v="1"/>
    <n v="0"/>
    <n v="0"/>
    <n v="0"/>
    <n v="0"/>
    <n v="0"/>
    <n v="0"/>
    <n v="0"/>
    <n v="0"/>
    <n v="22"/>
    <n v="10"/>
    <n v="32"/>
    <n v="3"/>
    <n v="1"/>
    <n v="7"/>
    <n v="8"/>
    <n v="0"/>
    <n v="0"/>
    <n v="0"/>
    <n v="2"/>
    <n v="1"/>
    <n v="3"/>
  </r>
  <r>
    <s v="MATACHI"/>
    <s v="08ETH0042T"/>
    <s v="TELEBACHILLERATO 8647 &quot;MATACHI&quot;"/>
    <n v="1"/>
    <x v="7"/>
    <x v="0"/>
    <x v="2"/>
    <x v="0"/>
    <n v="11"/>
    <n v="6"/>
    <n v="17"/>
    <n v="11"/>
    <n v="6"/>
    <n v="17"/>
    <n v="1"/>
    <n v="0"/>
    <n v="8"/>
    <n v="8"/>
    <n v="1"/>
    <n v="5"/>
    <n v="5"/>
    <n v="10"/>
    <n v="1"/>
    <n v="0"/>
    <n v="0"/>
    <n v="0"/>
    <n v="0"/>
    <n v="0"/>
    <n v="0"/>
    <n v="0"/>
    <n v="0"/>
    <n v="16"/>
    <n v="19"/>
    <n v="35"/>
    <n v="3"/>
    <n v="3"/>
    <n v="2"/>
    <n v="5"/>
    <n v="0"/>
    <n v="0"/>
    <n v="0"/>
    <n v="1"/>
    <n v="2"/>
    <n v="3"/>
  </r>
  <r>
    <s v="MATAMOROS"/>
    <s v="08ETH0041U"/>
    <s v="TELEBACHILLERATO 8646 &quot;JAIME TORRES BODET&quot;"/>
    <n v="2"/>
    <x v="7"/>
    <x v="0"/>
    <x v="2"/>
    <x v="0"/>
    <n v="13"/>
    <n v="22"/>
    <n v="35"/>
    <n v="13"/>
    <n v="22"/>
    <n v="35"/>
    <n v="1"/>
    <n v="8"/>
    <n v="15"/>
    <n v="23"/>
    <n v="1"/>
    <n v="22"/>
    <n v="19"/>
    <n v="41"/>
    <n v="1"/>
    <n v="0"/>
    <n v="0"/>
    <n v="0"/>
    <n v="0"/>
    <n v="0"/>
    <n v="0"/>
    <n v="0"/>
    <n v="0"/>
    <n v="43"/>
    <n v="56"/>
    <n v="99"/>
    <n v="3"/>
    <n v="12"/>
    <n v="12"/>
    <n v="24"/>
    <n v="0"/>
    <n v="0"/>
    <n v="0"/>
    <n v="2"/>
    <n v="2"/>
    <n v="4"/>
  </r>
  <r>
    <s v="MEOQUI"/>
    <s v="08ETH0092A"/>
    <s v="TELEBACHILLERATO 86102 &quot;TOMAS ALBA EDISON&quot;"/>
    <n v="1"/>
    <x v="7"/>
    <x v="0"/>
    <x v="2"/>
    <x v="0"/>
    <n v="9"/>
    <n v="13"/>
    <n v="22"/>
    <n v="9"/>
    <n v="13"/>
    <n v="22"/>
    <n v="1"/>
    <n v="17"/>
    <n v="22"/>
    <n v="39"/>
    <n v="1"/>
    <n v="10"/>
    <n v="11"/>
    <n v="21"/>
    <n v="1"/>
    <n v="0"/>
    <n v="0"/>
    <n v="0"/>
    <n v="0"/>
    <n v="0"/>
    <n v="0"/>
    <n v="0"/>
    <n v="0"/>
    <n v="36"/>
    <n v="46"/>
    <n v="82"/>
    <n v="3"/>
    <n v="8"/>
    <n v="5"/>
    <n v="13"/>
    <n v="0"/>
    <n v="0"/>
    <n v="0"/>
    <n v="3"/>
    <n v="0"/>
    <n v="3"/>
  </r>
  <r>
    <s v="MEOQUI"/>
    <s v="08ETH0099U"/>
    <s v="TELEBACHILLERATO 86109 &quot;JOSE FUENTES MARES&quot;"/>
    <n v="1"/>
    <x v="7"/>
    <x v="0"/>
    <x v="2"/>
    <x v="0"/>
    <n v="15"/>
    <n v="13"/>
    <n v="28"/>
    <n v="15"/>
    <n v="13"/>
    <n v="28"/>
    <n v="1"/>
    <n v="12"/>
    <n v="8"/>
    <n v="20"/>
    <n v="1"/>
    <n v="10"/>
    <n v="13"/>
    <n v="23"/>
    <n v="1"/>
    <n v="0"/>
    <n v="0"/>
    <n v="0"/>
    <n v="0"/>
    <n v="0"/>
    <n v="0"/>
    <n v="0"/>
    <n v="0"/>
    <n v="37"/>
    <n v="34"/>
    <n v="71"/>
    <n v="3"/>
    <n v="7"/>
    <n v="8"/>
    <n v="15"/>
    <n v="0"/>
    <n v="0"/>
    <n v="0"/>
    <n v="2"/>
    <n v="2"/>
    <n v="4"/>
  </r>
  <r>
    <s v="MORELOS"/>
    <s v="08EMS0015S"/>
    <s v="CECYTECH EMSAD 17 MORELOS"/>
    <n v="4"/>
    <x v="0"/>
    <x v="0"/>
    <x v="2"/>
    <x v="0"/>
    <n v="12"/>
    <n v="15"/>
    <n v="27"/>
    <n v="12"/>
    <n v="15"/>
    <n v="27"/>
    <n v="1"/>
    <n v="10"/>
    <n v="6"/>
    <n v="16"/>
    <n v="1"/>
    <n v="11"/>
    <n v="10"/>
    <n v="21"/>
    <n v="1"/>
    <n v="0"/>
    <n v="0"/>
    <n v="0"/>
    <n v="0"/>
    <n v="0"/>
    <n v="0"/>
    <n v="0"/>
    <n v="0"/>
    <n v="33"/>
    <n v="31"/>
    <n v="64"/>
    <n v="3"/>
    <n v="7"/>
    <n v="11"/>
    <n v="18"/>
    <n v="0"/>
    <n v="0"/>
    <n v="0"/>
    <n v="0"/>
    <n v="3"/>
    <n v="3"/>
  </r>
  <r>
    <s v="MORELOS"/>
    <s v="08ETH0040V"/>
    <s v="TELEBACHILLERATO 8645 &quot;VENUSTIANO CARRANZA&quot;"/>
    <n v="2"/>
    <x v="7"/>
    <x v="0"/>
    <x v="2"/>
    <x v="0"/>
    <n v="10"/>
    <n v="9"/>
    <n v="19"/>
    <n v="10"/>
    <n v="9"/>
    <n v="19"/>
    <n v="1"/>
    <n v="0"/>
    <n v="5"/>
    <n v="5"/>
    <n v="1"/>
    <n v="7"/>
    <n v="3"/>
    <n v="10"/>
    <n v="1"/>
    <n v="0"/>
    <n v="0"/>
    <n v="0"/>
    <n v="0"/>
    <n v="0"/>
    <n v="0"/>
    <n v="0"/>
    <n v="0"/>
    <n v="17"/>
    <n v="17"/>
    <n v="34"/>
    <n v="3"/>
    <n v="0"/>
    <n v="0"/>
    <n v="0"/>
    <n v="0"/>
    <n v="0"/>
    <n v="0"/>
    <n v="2"/>
    <n v="0"/>
    <n v="2"/>
  </r>
  <r>
    <s v="MORELOS"/>
    <s v="08ETH0074L"/>
    <s v="TELEBACHILLERATO 8682 &quot;IGNACIO ZARAGOZA&quot;"/>
    <n v="1"/>
    <x v="7"/>
    <x v="0"/>
    <x v="2"/>
    <x v="0"/>
    <n v="5"/>
    <n v="4"/>
    <n v="9"/>
    <n v="5"/>
    <n v="4"/>
    <n v="9"/>
    <n v="1"/>
    <n v="6"/>
    <n v="3"/>
    <n v="9"/>
    <n v="1"/>
    <n v="5"/>
    <n v="7"/>
    <n v="12"/>
    <n v="1"/>
    <n v="0"/>
    <n v="0"/>
    <n v="0"/>
    <n v="0"/>
    <n v="0"/>
    <n v="0"/>
    <n v="0"/>
    <n v="0"/>
    <n v="16"/>
    <n v="14"/>
    <n v="30"/>
    <n v="3"/>
    <n v="4"/>
    <n v="1"/>
    <n v="5"/>
    <n v="0"/>
    <n v="0"/>
    <n v="0"/>
    <n v="2"/>
    <n v="0"/>
    <n v="2"/>
  </r>
  <r>
    <s v="MORELOS"/>
    <s v="08ETH0081V"/>
    <s v="TELEBACHILLERATO 8690 &quot;JOSEFA ORTIZ DE DOMINGUEZ&quot;"/>
    <n v="1"/>
    <x v="7"/>
    <x v="0"/>
    <x v="2"/>
    <x v="0"/>
    <n v="2"/>
    <n v="6"/>
    <n v="8"/>
    <n v="2"/>
    <n v="6"/>
    <n v="8"/>
    <n v="1"/>
    <n v="5"/>
    <n v="7"/>
    <n v="12"/>
    <n v="1"/>
    <n v="4"/>
    <n v="5"/>
    <n v="9"/>
    <n v="1"/>
    <n v="0"/>
    <n v="0"/>
    <n v="0"/>
    <n v="0"/>
    <n v="0"/>
    <n v="0"/>
    <n v="0"/>
    <n v="0"/>
    <n v="11"/>
    <n v="18"/>
    <n v="29"/>
    <n v="3"/>
    <n v="4"/>
    <n v="3"/>
    <n v="7"/>
    <n v="0"/>
    <n v="0"/>
    <n v="0"/>
    <n v="0"/>
    <n v="2"/>
    <n v="2"/>
  </r>
  <r>
    <s v="MORELOS"/>
    <s v="08ETH0082U"/>
    <s v="TELEBACHILLERATO 8691"/>
    <n v="1"/>
    <x v="7"/>
    <x v="0"/>
    <x v="2"/>
    <x v="0"/>
    <n v="3"/>
    <n v="4"/>
    <n v="7"/>
    <n v="3"/>
    <n v="4"/>
    <n v="7"/>
    <n v="1"/>
    <n v="7"/>
    <n v="5"/>
    <n v="12"/>
    <n v="1"/>
    <n v="2"/>
    <n v="8"/>
    <n v="10"/>
    <n v="1"/>
    <n v="0"/>
    <n v="0"/>
    <n v="0"/>
    <n v="0"/>
    <n v="0"/>
    <n v="0"/>
    <n v="0"/>
    <n v="0"/>
    <n v="12"/>
    <n v="17"/>
    <n v="29"/>
    <n v="3"/>
    <n v="2"/>
    <n v="13"/>
    <n v="15"/>
    <n v="0"/>
    <n v="0"/>
    <n v="0"/>
    <n v="2"/>
    <n v="1"/>
    <n v="3"/>
  </r>
  <r>
    <s v="MORELOS"/>
    <s v="08ETH0118S"/>
    <s v="TELEBACHILLERATO 86145"/>
    <n v="1"/>
    <x v="7"/>
    <x v="0"/>
    <x v="2"/>
    <x v="0"/>
    <n v="0"/>
    <n v="0"/>
    <n v="0"/>
    <n v="0"/>
    <n v="0"/>
    <n v="0"/>
    <n v="0"/>
    <n v="0"/>
    <n v="0"/>
    <n v="0"/>
    <n v="0"/>
    <n v="2"/>
    <n v="2"/>
    <n v="4"/>
    <n v="1"/>
    <n v="0"/>
    <n v="0"/>
    <n v="0"/>
    <n v="0"/>
    <n v="0"/>
    <n v="0"/>
    <n v="0"/>
    <n v="0"/>
    <n v="2"/>
    <n v="2"/>
    <n v="4"/>
    <n v="1"/>
    <n v="9"/>
    <n v="8"/>
    <n v="17"/>
    <n v="0"/>
    <n v="0"/>
    <n v="0"/>
    <n v="1"/>
    <n v="0"/>
    <n v="1"/>
  </r>
  <r>
    <s v="MORELOS"/>
    <s v="08ETK0012M"/>
    <s v="TELEBACHILLERATO COMUNITARIO 8033"/>
    <n v="1"/>
    <x v="7"/>
    <x v="0"/>
    <x v="2"/>
    <x v="0"/>
    <n v="10"/>
    <n v="5"/>
    <n v="15"/>
    <n v="10"/>
    <n v="5"/>
    <n v="15"/>
    <n v="1"/>
    <n v="4"/>
    <n v="7"/>
    <n v="11"/>
    <n v="1"/>
    <n v="0"/>
    <n v="0"/>
    <n v="0"/>
    <n v="0"/>
    <n v="0"/>
    <n v="0"/>
    <n v="0"/>
    <n v="0"/>
    <n v="0"/>
    <n v="0"/>
    <n v="0"/>
    <n v="0"/>
    <n v="14"/>
    <n v="12"/>
    <n v="26"/>
    <n v="2"/>
    <n v="0"/>
    <n v="0"/>
    <n v="0"/>
    <n v="0"/>
    <n v="0"/>
    <n v="0"/>
    <n v="3"/>
    <n v="0"/>
    <n v="3"/>
  </r>
  <r>
    <s v="MORIS"/>
    <s v="08EMS0017Q"/>
    <s v="CECYTECH EMSAD 19 MORIS"/>
    <n v="4"/>
    <x v="0"/>
    <x v="0"/>
    <x v="2"/>
    <x v="0"/>
    <n v="22"/>
    <n v="21"/>
    <n v="43"/>
    <n v="22"/>
    <n v="21"/>
    <n v="43"/>
    <n v="2"/>
    <n v="15"/>
    <n v="19"/>
    <n v="34"/>
    <n v="1"/>
    <n v="20"/>
    <n v="23"/>
    <n v="43"/>
    <n v="2"/>
    <n v="0"/>
    <n v="0"/>
    <n v="0"/>
    <n v="0"/>
    <n v="0"/>
    <n v="0"/>
    <n v="0"/>
    <n v="0"/>
    <n v="57"/>
    <n v="63"/>
    <n v="120"/>
    <n v="5"/>
    <n v="13"/>
    <n v="19"/>
    <n v="32"/>
    <n v="0"/>
    <n v="0"/>
    <n v="0"/>
    <n v="1"/>
    <n v="0"/>
    <n v="1"/>
  </r>
  <r>
    <s v="MORIS"/>
    <s v="08ETH0051A"/>
    <s v="TELEBACHILLERATO 8657 &quot;ALBERT EINSTEIN&quot;"/>
    <n v="1"/>
    <x v="7"/>
    <x v="0"/>
    <x v="2"/>
    <x v="0"/>
    <n v="0"/>
    <n v="0"/>
    <n v="0"/>
    <n v="0"/>
    <n v="0"/>
    <n v="0"/>
    <n v="0"/>
    <n v="0"/>
    <n v="0"/>
    <n v="0"/>
    <n v="0"/>
    <n v="10"/>
    <n v="6"/>
    <n v="16"/>
    <n v="1"/>
    <n v="0"/>
    <n v="0"/>
    <n v="0"/>
    <n v="0"/>
    <n v="0"/>
    <n v="0"/>
    <n v="0"/>
    <n v="0"/>
    <n v="10"/>
    <n v="6"/>
    <n v="16"/>
    <n v="1"/>
    <n v="10"/>
    <n v="14"/>
    <n v="24"/>
    <n v="0"/>
    <n v="0"/>
    <n v="0"/>
    <n v="2"/>
    <n v="1"/>
    <n v="3"/>
  </r>
  <r>
    <s v="MORIS"/>
    <s v="08ETK0011N"/>
    <s v="TELEBACHILLERATO COMUNITARIO 8034"/>
    <n v="1"/>
    <x v="7"/>
    <x v="0"/>
    <x v="2"/>
    <x v="0"/>
    <n v="11"/>
    <n v="8"/>
    <n v="19"/>
    <n v="11"/>
    <n v="8"/>
    <n v="19"/>
    <n v="1"/>
    <n v="5"/>
    <n v="3"/>
    <n v="8"/>
    <n v="1"/>
    <n v="0"/>
    <n v="0"/>
    <n v="0"/>
    <n v="0"/>
    <n v="0"/>
    <n v="0"/>
    <n v="0"/>
    <n v="0"/>
    <n v="0"/>
    <n v="0"/>
    <n v="0"/>
    <n v="0"/>
    <n v="16"/>
    <n v="11"/>
    <n v="27"/>
    <n v="2"/>
    <n v="0"/>
    <n v="0"/>
    <n v="0"/>
    <n v="0"/>
    <n v="0"/>
    <n v="0"/>
    <n v="2"/>
    <n v="1"/>
    <n v="3"/>
  </r>
  <r>
    <s v="NAMIQUIPA"/>
    <s v="08EMS0006K"/>
    <s v="CECYTECH EMSAD 06 BENITO JUAREZ"/>
    <n v="4"/>
    <x v="0"/>
    <x v="0"/>
    <x v="2"/>
    <x v="0"/>
    <n v="24"/>
    <n v="29"/>
    <n v="53"/>
    <n v="24"/>
    <n v="29"/>
    <n v="53"/>
    <n v="2"/>
    <n v="21"/>
    <n v="10"/>
    <n v="31"/>
    <n v="1"/>
    <n v="15"/>
    <n v="18"/>
    <n v="33"/>
    <n v="1"/>
    <n v="0"/>
    <n v="0"/>
    <n v="0"/>
    <n v="0"/>
    <n v="0"/>
    <n v="0"/>
    <n v="0"/>
    <n v="0"/>
    <n v="60"/>
    <n v="57"/>
    <n v="117"/>
    <n v="4"/>
    <n v="6"/>
    <n v="11"/>
    <n v="17"/>
    <n v="0"/>
    <n v="0"/>
    <n v="0"/>
    <n v="1"/>
    <n v="4"/>
    <n v="5"/>
  </r>
  <r>
    <s v="NAMIQUIPA"/>
    <s v="08ETK0014K"/>
    <s v="TELEBACHILLERATO COMUNITARIO 8035"/>
    <n v="2"/>
    <x v="7"/>
    <x v="0"/>
    <x v="2"/>
    <x v="0"/>
    <n v="5"/>
    <n v="6"/>
    <n v="11"/>
    <n v="5"/>
    <n v="6"/>
    <n v="11"/>
    <n v="1"/>
    <n v="0"/>
    <n v="0"/>
    <n v="0"/>
    <n v="0"/>
    <n v="0"/>
    <n v="0"/>
    <n v="0"/>
    <n v="0"/>
    <n v="0"/>
    <n v="0"/>
    <n v="0"/>
    <n v="0"/>
    <n v="0"/>
    <n v="0"/>
    <n v="0"/>
    <n v="0"/>
    <n v="5"/>
    <n v="6"/>
    <n v="11"/>
    <n v="1"/>
    <n v="0"/>
    <n v="0"/>
    <n v="0"/>
    <n v="0"/>
    <n v="0"/>
    <n v="0"/>
    <n v="1"/>
    <n v="2"/>
    <n v="3"/>
  </r>
  <r>
    <s v="NAMIQUIPA"/>
    <s v="08SBC2159Y"/>
    <s v="PREPARATORIA POR COOPERACION 8406 ALFREDO V BONFIL"/>
    <n v="1"/>
    <x v="3"/>
    <x v="4"/>
    <x v="2"/>
    <x v="0"/>
    <n v="74"/>
    <n v="70"/>
    <n v="144"/>
    <n v="74"/>
    <n v="70"/>
    <n v="144"/>
    <n v="4"/>
    <n v="90"/>
    <n v="59"/>
    <n v="149"/>
    <n v="4"/>
    <n v="30"/>
    <n v="49"/>
    <n v="79"/>
    <n v="2"/>
    <n v="0"/>
    <n v="0"/>
    <n v="0"/>
    <n v="0"/>
    <n v="0"/>
    <n v="0"/>
    <n v="0"/>
    <n v="0"/>
    <n v="194"/>
    <n v="178"/>
    <n v="372"/>
    <n v="10"/>
    <n v="29"/>
    <n v="32"/>
    <n v="61"/>
    <n v="0"/>
    <n v="0"/>
    <n v="0"/>
    <n v="7"/>
    <n v="5"/>
    <n v="12"/>
  </r>
  <r>
    <s v="NONOAVA"/>
    <s v="08EMS0022B"/>
    <s v="CECYTECH EMSAD 22 NONOAVA"/>
    <n v="1"/>
    <x v="0"/>
    <x v="0"/>
    <x v="2"/>
    <x v="0"/>
    <n v="27"/>
    <n v="28"/>
    <n v="55"/>
    <n v="27"/>
    <n v="28"/>
    <n v="55"/>
    <n v="2"/>
    <n v="13"/>
    <n v="19"/>
    <n v="32"/>
    <n v="1"/>
    <n v="7"/>
    <n v="15"/>
    <n v="22"/>
    <n v="1"/>
    <n v="0"/>
    <n v="0"/>
    <n v="0"/>
    <n v="0"/>
    <n v="0"/>
    <n v="0"/>
    <n v="0"/>
    <n v="0"/>
    <n v="47"/>
    <n v="62"/>
    <n v="109"/>
    <n v="4"/>
    <n v="11"/>
    <n v="13"/>
    <n v="24"/>
    <n v="0"/>
    <n v="0"/>
    <n v="0"/>
    <n v="3"/>
    <n v="2"/>
    <n v="5"/>
  </r>
  <r>
    <s v="NUEVO CASAS GRANDES"/>
    <s v="08ECB0019H"/>
    <s v="COLEGIO DE BACHILLERES PLANTEL 18"/>
    <n v="1"/>
    <x v="8"/>
    <x v="0"/>
    <x v="2"/>
    <x v="0"/>
    <n v="87"/>
    <n v="111"/>
    <n v="198"/>
    <n v="87"/>
    <n v="111"/>
    <n v="198"/>
    <n v="4"/>
    <n v="54"/>
    <n v="38"/>
    <n v="92"/>
    <n v="2"/>
    <n v="60"/>
    <n v="43"/>
    <n v="103"/>
    <n v="3"/>
    <n v="0"/>
    <n v="0"/>
    <n v="0"/>
    <n v="0"/>
    <n v="0"/>
    <n v="0"/>
    <n v="0"/>
    <n v="0"/>
    <n v="201"/>
    <n v="192"/>
    <n v="393"/>
    <n v="9"/>
    <n v="62"/>
    <n v="61"/>
    <n v="123"/>
    <n v="0"/>
    <n v="0"/>
    <n v="0"/>
    <n v="5"/>
    <n v="13"/>
    <n v="18"/>
  </r>
  <r>
    <s v="NUEVO CASAS GRANDES"/>
    <s v="08ECB0019H"/>
    <s v="COLEGIO DE BACHILLERES PLANTEL 18"/>
    <n v="2"/>
    <x v="8"/>
    <x v="0"/>
    <x v="2"/>
    <x v="0"/>
    <n v="78"/>
    <n v="94"/>
    <n v="172"/>
    <n v="78"/>
    <n v="94"/>
    <n v="172"/>
    <n v="4"/>
    <n v="38"/>
    <n v="55"/>
    <n v="93"/>
    <n v="2"/>
    <n v="23"/>
    <n v="25"/>
    <n v="48"/>
    <n v="2"/>
    <n v="0"/>
    <n v="0"/>
    <n v="0"/>
    <n v="0"/>
    <n v="0"/>
    <n v="0"/>
    <n v="0"/>
    <n v="0"/>
    <n v="139"/>
    <n v="174"/>
    <n v="313"/>
    <n v="8"/>
    <n v="17"/>
    <n v="30"/>
    <n v="47"/>
    <n v="0"/>
    <n v="0"/>
    <n v="0"/>
    <n v="5"/>
    <n v="3"/>
    <n v="8"/>
  </r>
  <r>
    <s v="NUEVO CASAS GRANDES"/>
    <s v="08ETK0045D"/>
    <s v="TELEBACHILLERATO COMUNITARIO 8036"/>
    <n v="2"/>
    <x v="7"/>
    <x v="0"/>
    <x v="2"/>
    <x v="0"/>
    <n v="2"/>
    <n v="9"/>
    <n v="11"/>
    <n v="2"/>
    <n v="9"/>
    <n v="11"/>
    <n v="1"/>
    <n v="0"/>
    <n v="0"/>
    <n v="0"/>
    <n v="0"/>
    <n v="0"/>
    <n v="0"/>
    <n v="0"/>
    <n v="0"/>
    <n v="0"/>
    <n v="0"/>
    <n v="0"/>
    <n v="0"/>
    <n v="0"/>
    <n v="0"/>
    <n v="0"/>
    <n v="0"/>
    <n v="2"/>
    <n v="9"/>
    <n v="11"/>
    <n v="1"/>
    <n v="0"/>
    <n v="0"/>
    <n v="0"/>
    <n v="0"/>
    <n v="0"/>
    <n v="0"/>
    <n v="1"/>
    <n v="2"/>
    <n v="3"/>
  </r>
  <r>
    <s v="NUEVO CASAS GRANDES"/>
    <s v="08ETK0046C"/>
    <s v="TELEBACHILLERATO COMUNITARIO 8037"/>
    <n v="2"/>
    <x v="7"/>
    <x v="0"/>
    <x v="2"/>
    <x v="0"/>
    <n v="1"/>
    <n v="6"/>
    <n v="7"/>
    <n v="1"/>
    <n v="6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6"/>
    <n v="7"/>
    <n v="1"/>
    <n v="0"/>
    <n v="0"/>
    <n v="0"/>
    <n v="0"/>
    <n v="0"/>
    <n v="0"/>
    <n v="2"/>
    <n v="1"/>
    <n v="3"/>
  </r>
  <r>
    <s v="NUEVO CASAS GRANDES"/>
    <s v="08PBH0156L"/>
    <s v="PREPARATORIA PARTICULAR FRAY FELIPE DE JESUS"/>
    <n v="1"/>
    <x v="3"/>
    <x v="2"/>
    <x v="2"/>
    <x v="0"/>
    <n v="40"/>
    <n v="31"/>
    <n v="71"/>
    <n v="40"/>
    <n v="31"/>
    <n v="71"/>
    <n v="3"/>
    <n v="21"/>
    <n v="28"/>
    <n v="49"/>
    <n v="2"/>
    <n v="23"/>
    <n v="32"/>
    <n v="55"/>
    <n v="2"/>
    <n v="0"/>
    <n v="0"/>
    <n v="0"/>
    <n v="0"/>
    <n v="0"/>
    <n v="0"/>
    <n v="0"/>
    <n v="0"/>
    <n v="84"/>
    <n v="91"/>
    <n v="175"/>
    <n v="7"/>
    <n v="28"/>
    <n v="10"/>
    <n v="38"/>
    <n v="0"/>
    <n v="0"/>
    <n v="0"/>
    <n v="5"/>
    <n v="10"/>
    <n v="15"/>
  </r>
  <r>
    <s v="NUEVO CASAS GRANDES"/>
    <s v="08PBH0197L"/>
    <s v="ACADEMIA JUAREZ UACJ"/>
    <n v="1"/>
    <x v="6"/>
    <x v="2"/>
    <x v="2"/>
    <x v="0"/>
    <n v="32"/>
    <n v="41"/>
    <n v="73"/>
    <n v="32"/>
    <n v="41"/>
    <n v="73"/>
    <n v="3"/>
    <n v="38"/>
    <n v="31"/>
    <n v="69"/>
    <n v="3"/>
    <n v="29"/>
    <n v="28"/>
    <n v="57"/>
    <n v="3"/>
    <n v="0"/>
    <n v="0"/>
    <n v="0"/>
    <n v="0"/>
    <n v="0"/>
    <n v="0"/>
    <n v="0"/>
    <n v="0"/>
    <n v="99"/>
    <n v="100"/>
    <n v="199"/>
    <n v="9"/>
    <n v="24"/>
    <n v="20"/>
    <n v="44"/>
    <n v="0"/>
    <n v="0"/>
    <n v="0"/>
    <n v="6"/>
    <n v="6"/>
    <n v="12"/>
  </r>
  <r>
    <s v="NUEVO CASAS GRANDES"/>
    <s v="08PBH3670U"/>
    <s v="PREPARATORIA CLUB DE LEONES DE NUEVO CASAS GRANDES"/>
    <n v="2"/>
    <x v="3"/>
    <x v="2"/>
    <x v="2"/>
    <x v="0"/>
    <n v="16"/>
    <n v="17"/>
    <n v="33"/>
    <n v="16"/>
    <n v="17"/>
    <n v="33"/>
    <n v="2"/>
    <n v="22"/>
    <n v="32"/>
    <n v="54"/>
    <n v="2"/>
    <n v="26"/>
    <n v="26"/>
    <n v="52"/>
    <n v="2"/>
    <n v="0"/>
    <n v="0"/>
    <n v="0"/>
    <n v="0"/>
    <n v="0"/>
    <n v="0"/>
    <n v="0"/>
    <n v="0"/>
    <n v="64"/>
    <n v="75"/>
    <n v="139"/>
    <n v="6"/>
    <n v="0"/>
    <n v="0"/>
    <n v="0"/>
    <n v="0"/>
    <n v="0"/>
    <n v="0"/>
    <n v="7"/>
    <n v="4"/>
    <n v="11"/>
  </r>
  <r>
    <s v="NUEVO CASAS GRANDES"/>
    <s v="08PBH3676O"/>
    <s v="INSTITUTO BLAS PASCAL"/>
    <n v="1"/>
    <x v="3"/>
    <x v="2"/>
    <x v="2"/>
    <x v="0"/>
    <n v="7"/>
    <n v="11"/>
    <n v="18"/>
    <n v="7"/>
    <n v="11"/>
    <n v="18"/>
    <n v="1"/>
    <n v="17"/>
    <n v="23"/>
    <n v="40"/>
    <n v="2"/>
    <n v="11"/>
    <n v="12"/>
    <n v="23"/>
    <n v="1"/>
    <n v="0"/>
    <n v="0"/>
    <n v="0"/>
    <n v="0"/>
    <n v="0"/>
    <n v="0"/>
    <n v="0"/>
    <n v="0"/>
    <n v="35"/>
    <n v="46"/>
    <n v="81"/>
    <n v="4"/>
    <n v="11"/>
    <n v="13"/>
    <n v="24"/>
    <n v="0"/>
    <n v="0"/>
    <n v="0"/>
    <n v="4"/>
    <n v="8"/>
    <n v="12"/>
  </r>
  <r>
    <s v="NUEVO CASAS GRANDES"/>
    <s v="08PBH3700Y"/>
    <s v="PREPARATORIA BILINGUE LINCOLN"/>
    <n v="3"/>
    <x v="3"/>
    <x v="2"/>
    <x v="2"/>
    <x v="0"/>
    <n v="8"/>
    <n v="8"/>
    <n v="16"/>
    <n v="8"/>
    <n v="8"/>
    <n v="16"/>
    <n v="1"/>
    <n v="4"/>
    <n v="5"/>
    <n v="9"/>
    <n v="2"/>
    <n v="0"/>
    <n v="0"/>
    <n v="0"/>
    <n v="0"/>
    <n v="0"/>
    <n v="0"/>
    <n v="0"/>
    <n v="0"/>
    <n v="0"/>
    <n v="0"/>
    <n v="0"/>
    <n v="0"/>
    <n v="12"/>
    <n v="13"/>
    <n v="25"/>
    <n v="3"/>
    <n v="5"/>
    <n v="3"/>
    <n v="8"/>
    <n v="0"/>
    <n v="0"/>
    <n v="0"/>
    <n v="7"/>
    <n v="1"/>
    <n v="8"/>
  </r>
  <r>
    <s v="NUEVO CASAS GRANDES"/>
    <s v="08PBH3801W"/>
    <s v="PREPARATORIA BILINGUE LINCOLN"/>
    <n v="1"/>
    <x v="3"/>
    <x v="2"/>
    <x v="2"/>
    <x v="0"/>
    <n v="5"/>
    <n v="6"/>
    <n v="11"/>
    <n v="5"/>
    <n v="6"/>
    <n v="11"/>
    <n v="1"/>
    <n v="6"/>
    <n v="11"/>
    <n v="17"/>
    <n v="1"/>
    <n v="0"/>
    <n v="0"/>
    <n v="0"/>
    <n v="0"/>
    <n v="0"/>
    <n v="0"/>
    <n v="0"/>
    <n v="0"/>
    <n v="0"/>
    <n v="0"/>
    <n v="0"/>
    <n v="0"/>
    <n v="11"/>
    <n v="17"/>
    <n v="28"/>
    <n v="2"/>
    <n v="0"/>
    <n v="0"/>
    <n v="0"/>
    <n v="0"/>
    <n v="0"/>
    <n v="0"/>
    <n v="8"/>
    <n v="0"/>
    <n v="8"/>
  </r>
  <r>
    <s v="NUEVO CASAS GRANDES"/>
    <s v="08SBC2128E"/>
    <s v="FRANCISCO VILLA"/>
    <n v="2"/>
    <x v="12"/>
    <x v="4"/>
    <x v="2"/>
    <x v="0"/>
    <n v="60"/>
    <n v="42"/>
    <n v="102"/>
    <n v="60"/>
    <n v="42"/>
    <n v="102"/>
    <n v="3"/>
    <n v="54"/>
    <n v="42"/>
    <n v="96"/>
    <n v="4"/>
    <n v="62"/>
    <n v="49"/>
    <n v="111"/>
    <n v="5"/>
    <n v="0"/>
    <n v="0"/>
    <n v="0"/>
    <n v="0"/>
    <n v="0"/>
    <n v="0"/>
    <n v="0"/>
    <n v="0"/>
    <n v="176"/>
    <n v="133"/>
    <n v="309"/>
    <n v="12"/>
    <n v="18"/>
    <n v="27"/>
    <n v="45"/>
    <n v="0"/>
    <n v="0"/>
    <n v="0"/>
    <n v="13"/>
    <n v="8"/>
    <n v="21"/>
  </r>
  <r>
    <s v="OCAMPO"/>
    <s v="08ETH0017U"/>
    <s v="TELEBACHILLERATO 8605 &quot;RICARDO FLORES MAGON&quot;"/>
    <n v="1"/>
    <x v="7"/>
    <x v="0"/>
    <x v="2"/>
    <x v="0"/>
    <n v="11"/>
    <n v="12"/>
    <n v="23"/>
    <n v="11"/>
    <n v="12"/>
    <n v="23"/>
    <n v="1"/>
    <n v="11"/>
    <n v="11"/>
    <n v="22"/>
    <n v="1"/>
    <n v="16"/>
    <n v="8"/>
    <n v="24"/>
    <n v="1"/>
    <n v="0"/>
    <n v="0"/>
    <n v="0"/>
    <n v="0"/>
    <n v="0"/>
    <n v="0"/>
    <n v="0"/>
    <n v="0"/>
    <n v="38"/>
    <n v="31"/>
    <n v="69"/>
    <n v="3"/>
    <n v="6"/>
    <n v="10"/>
    <n v="16"/>
    <n v="0"/>
    <n v="0"/>
    <n v="0"/>
    <n v="2"/>
    <n v="1"/>
    <n v="3"/>
  </r>
  <r>
    <s v="OCAMPO"/>
    <s v="08ETH0018T"/>
    <s v="TELEBACHILLERATO 8606 &quot;JOSE VASCONCELOS&quot;"/>
    <n v="1"/>
    <x v="7"/>
    <x v="0"/>
    <x v="2"/>
    <x v="0"/>
    <n v="6"/>
    <n v="8"/>
    <n v="14"/>
    <n v="6"/>
    <n v="8"/>
    <n v="14"/>
    <n v="1"/>
    <n v="4"/>
    <n v="5"/>
    <n v="9"/>
    <n v="1"/>
    <n v="7"/>
    <n v="3"/>
    <n v="10"/>
    <n v="1"/>
    <n v="0"/>
    <n v="0"/>
    <n v="0"/>
    <n v="0"/>
    <n v="0"/>
    <n v="0"/>
    <n v="0"/>
    <n v="0"/>
    <n v="17"/>
    <n v="16"/>
    <n v="33"/>
    <n v="3"/>
    <n v="3"/>
    <n v="4"/>
    <n v="7"/>
    <n v="0"/>
    <n v="0"/>
    <n v="0"/>
    <n v="3"/>
    <n v="0"/>
    <n v="3"/>
  </r>
  <r>
    <s v="OCAMPO"/>
    <s v="08ETH0054Y"/>
    <s v="TELEBACHILLERATO 8660 &quot;BASASEACHI&quot;"/>
    <n v="1"/>
    <x v="7"/>
    <x v="0"/>
    <x v="2"/>
    <x v="0"/>
    <n v="27"/>
    <n v="25"/>
    <n v="52"/>
    <n v="27"/>
    <n v="25"/>
    <n v="52"/>
    <n v="2"/>
    <n v="7"/>
    <n v="3"/>
    <n v="10"/>
    <n v="1"/>
    <n v="5"/>
    <n v="6"/>
    <n v="11"/>
    <n v="1"/>
    <n v="0"/>
    <n v="0"/>
    <n v="0"/>
    <n v="0"/>
    <n v="0"/>
    <n v="0"/>
    <n v="0"/>
    <n v="0"/>
    <n v="39"/>
    <n v="34"/>
    <n v="73"/>
    <n v="4"/>
    <n v="5"/>
    <n v="4"/>
    <n v="9"/>
    <n v="0"/>
    <n v="0"/>
    <n v="0"/>
    <n v="3"/>
    <n v="1"/>
    <n v="4"/>
  </r>
  <r>
    <s v="OCAMPO"/>
    <s v="08ETH0066C"/>
    <s v="TELEBACHILLERATO 8674 &quot;TOMAS BONN&quot;"/>
    <n v="2"/>
    <x v="7"/>
    <x v="0"/>
    <x v="2"/>
    <x v="0"/>
    <n v="0"/>
    <n v="0"/>
    <n v="0"/>
    <n v="0"/>
    <n v="0"/>
    <n v="0"/>
    <n v="0"/>
    <n v="0"/>
    <n v="0"/>
    <n v="0"/>
    <n v="0"/>
    <n v="4"/>
    <n v="3"/>
    <n v="7"/>
    <n v="1"/>
    <n v="0"/>
    <n v="0"/>
    <n v="0"/>
    <n v="0"/>
    <n v="0"/>
    <n v="0"/>
    <n v="0"/>
    <n v="0"/>
    <n v="4"/>
    <n v="3"/>
    <n v="7"/>
    <n v="1"/>
    <n v="2"/>
    <n v="1"/>
    <n v="3"/>
    <n v="0"/>
    <n v="0"/>
    <n v="0"/>
    <n v="1"/>
    <n v="2"/>
    <n v="3"/>
  </r>
  <r>
    <s v="OCAMPO"/>
    <s v="08ETH0095Y"/>
    <s v="TELEBACHILLERATO 86105 &quot;JESUS GARCIA&quot;"/>
    <n v="1"/>
    <x v="7"/>
    <x v="0"/>
    <x v="2"/>
    <x v="0"/>
    <n v="0"/>
    <n v="0"/>
    <n v="0"/>
    <n v="0"/>
    <n v="0"/>
    <n v="0"/>
    <n v="0"/>
    <n v="0"/>
    <n v="0"/>
    <n v="0"/>
    <n v="0"/>
    <n v="4"/>
    <n v="3"/>
    <n v="7"/>
    <n v="1"/>
    <n v="0"/>
    <n v="0"/>
    <n v="0"/>
    <n v="0"/>
    <n v="0"/>
    <n v="0"/>
    <n v="0"/>
    <n v="0"/>
    <n v="4"/>
    <n v="3"/>
    <n v="7"/>
    <n v="1"/>
    <n v="1"/>
    <n v="2"/>
    <n v="3"/>
    <n v="0"/>
    <n v="0"/>
    <n v="0"/>
    <n v="2"/>
    <n v="1"/>
    <n v="3"/>
  </r>
  <r>
    <s v="OCAMPO"/>
    <s v="08ETK0047B"/>
    <s v="TELEBACHILLERATO COMUNITARIO 8038"/>
    <n v="1"/>
    <x v="7"/>
    <x v="0"/>
    <x v="2"/>
    <x v="0"/>
    <n v="2"/>
    <n v="10"/>
    <n v="12"/>
    <n v="2"/>
    <n v="10"/>
    <n v="12"/>
    <n v="1"/>
    <n v="4"/>
    <n v="2"/>
    <n v="6"/>
    <n v="1"/>
    <n v="0"/>
    <n v="0"/>
    <n v="0"/>
    <n v="0"/>
    <n v="0"/>
    <n v="0"/>
    <n v="0"/>
    <n v="0"/>
    <n v="0"/>
    <n v="0"/>
    <n v="0"/>
    <n v="0"/>
    <n v="6"/>
    <n v="12"/>
    <n v="18"/>
    <n v="2"/>
    <n v="0"/>
    <n v="0"/>
    <n v="0"/>
    <n v="0"/>
    <n v="0"/>
    <n v="0"/>
    <n v="2"/>
    <n v="1"/>
    <n v="3"/>
  </r>
  <r>
    <s v="OCAMPO"/>
    <s v="08ETK0048A"/>
    <s v="TELEBACHILLERATO COMUNITARIO 8039"/>
    <n v="1"/>
    <x v="7"/>
    <x v="0"/>
    <x v="2"/>
    <x v="0"/>
    <n v="4"/>
    <n v="5"/>
    <n v="9"/>
    <n v="4"/>
    <n v="5"/>
    <n v="9"/>
    <n v="1"/>
    <n v="3"/>
    <n v="4"/>
    <n v="7"/>
    <n v="1"/>
    <n v="0"/>
    <n v="0"/>
    <n v="0"/>
    <n v="0"/>
    <n v="0"/>
    <n v="0"/>
    <n v="0"/>
    <n v="0"/>
    <n v="0"/>
    <n v="0"/>
    <n v="0"/>
    <n v="0"/>
    <n v="7"/>
    <n v="9"/>
    <n v="16"/>
    <n v="2"/>
    <n v="2"/>
    <n v="1"/>
    <n v="3"/>
    <n v="0"/>
    <n v="0"/>
    <n v="0"/>
    <n v="1"/>
    <n v="2"/>
    <n v="3"/>
  </r>
  <r>
    <s v="OJINAGA"/>
    <s v="08EBH0007Y"/>
    <s v="ESCUELA PREPARATORIA ESTATAL NO. 4003"/>
    <n v="1"/>
    <x v="3"/>
    <x v="0"/>
    <x v="2"/>
    <x v="0"/>
    <n v="36"/>
    <n v="32"/>
    <n v="68"/>
    <n v="48"/>
    <n v="43"/>
    <n v="91"/>
    <n v="3"/>
    <n v="54"/>
    <n v="45"/>
    <n v="99"/>
    <n v="3"/>
    <n v="13"/>
    <n v="18"/>
    <n v="31"/>
    <n v="2"/>
    <n v="0"/>
    <n v="0"/>
    <n v="0"/>
    <n v="0"/>
    <n v="0"/>
    <n v="0"/>
    <n v="0"/>
    <n v="0"/>
    <n v="115"/>
    <n v="106"/>
    <n v="221"/>
    <n v="8"/>
    <n v="4"/>
    <n v="6"/>
    <n v="10"/>
    <n v="0"/>
    <n v="0"/>
    <n v="0"/>
    <n v="6"/>
    <n v="4"/>
    <n v="10"/>
  </r>
  <r>
    <s v="OJINAGA"/>
    <s v="08ECB0023U"/>
    <s v="COLEGIO DE BACHILLERES DEL ESTADO DE CHIHUAHUA PLANTEL 22"/>
    <n v="1"/>
    <x v="8"/>
    <x v="0"/>
    <x v="2"/>
    <x v="0"/>
    <n v="89"/>
    <n v="123"/>
    <n v="212"/>
    <n v="89"/>
    <n v="123"/>
    <n v="212"/>
    <n v="5"/>
    <n v="0"/>
    <n v="0"/>
    <n v="0"/>
    <n v="0"/>
    <n v="0"/>
    <n v="0"/>
    <n v="0"/>
    <n v="0"/>
    <n v="0"/>
    <n v="0"/>
    <n v="0"/>
    <n v="0"/>
    <n v="0"/>
    <n v="0"/>
    <n v="0"/>
    <n v="0"/>
    <n v="89"/>
    <n v="123"/>
    <n v="212"/>
    <n v="5"/>
    <n v="0"/>
    <n v="0"/>
    <n v="0"/>
    <n v="0"/>
    <n v="0"/>
    <n v="0"/>
    <n v="3"/>
    <n v="8"/>
    <n v="11"/>
  </r>
  <r>
    <s v="PRAXEDIS G. GUERRERO"/>
    <s v="08EBH0004A"/>
    <s v="PREPARATORIA POR COOPERACION 8404 PRAXEDIS G GUERRERO"/>
    <n v="1"/>
    <x v="3"/>
    <x v="0"/>
    <x v="2"/>
    <x v="0"/>
    <n v="66"/>
    <n v="63"/>
    <n v="129"/>
    <n v="66"/>
    <n v="63"/>
    <n v="129"/>
    <n v="3"/>
    <n v="44"/>
    <n v="47"/>
    <n v="91"/>
    <n v="3"/>
    <n v="33"/>
    <n v="41"/>
    <n v="74"/>
    <n v="2"/>
    <n v="0"/>
    <n v="0"/>
    <n v="0"/>
    <n v="0"/>
    <n v="0"/>
    <n v="0"/>
    <n v="0"/>
    <n v="0"/>
    <n v="143"/>
    <n v="151"/>
    <n v="294"/>
    <n v="8"/>
    <n v="24"/>
    <n v="20"/>
    <n v="44"/>
    <n v="0"/>
    <n v="0"/>
    <n v="0"/>
    <n v="4"/>
    <n v="5"/>
    <n v="9"/>
  </r>
  <r>
    <s v="PRAXEDIS G. GUERRERO"/>
    <s v="08PBH3607S"/>
    <s v="PREPARATORIA REGIONAL DEL VALLE UACJ"/>
    <n v="2"/>
    <x v="6"/>
    <x v="2"/>
    <x v="2"/>
    <x v="0"/>
    <n v="6"/>
    <n v="5"/>
    <n v="11"/>
    <n v="6"/>
    <n v="5"/>
    <n v="11"/>
    <n v="1"/>
    <n v="2"/>
    <n v="2"/>
    <n v="4"/>
    <n v="1"/>
    <n v="2"/>
    <n v="4"/>
    <n v="6"/>
    <n v="1"/>
    <n v="0"/>
    <n v="0"/>
    <n v="0"/>
    <n v="0"/>
    <n v="0"/>
    <n v="0"/>
    <n v="0"/>
    <n v="0"/>
    <n v="10"/>
    <n v="11"/>
    <n v="21"/>
    <n v="3"/>
    <n v="2"/>
    <n v="5"/>
    <n v="7"/>
    <n v="0"/>
    <n v="0"/>
    <n v="0"/>
    <n v="4"/>
    <n v="5"/>
    <n v="9"/>
  </r>
  <r>
    <s v="RIVA PALACIO"/>
    <s v="08EMS0030K"/>
    <s v="CECYTECH EMSAD 30 RIVA PALACIO"/>
    <n v="1"/>
    <x v="0"/>
    <x v="0"/>
    <x v="2"/>
    <x v="0"/>
    <n v="15"/>
    <n v="8"/>
    <n v="23"/>
    <n v="15"/>
    <n v="8"/>
    <n v="23"/>
    <n v="1"/>
    <n v="0"/>
    <n v="0"/>
    <n v="0"/>
    <n v="0"/>
    <n v="0"/>
    <n v="0"/>
    <n v="0"/>
    <n v="0"/>
    <n v="0"/>
    <n v="0"/>
    <n v="0"/>
    <n v="0"/>
    <n v="0"/>
    <n v="0"/>
    <n v="0"/>
    <n v="0"/>
    <n v="15"/>
    <n v="8"/>
    <n v="23"/>
    <n v="1"/>
    <n v="0"/>
    <n v="0"/>
    <n v="0"/>
    <n v="0"/>
    <n v="0"/>
    <n v="0"/>
    <n v="0"/>
    <n v="1"/>
    <n v="1"/>
  </r>
  <r>
    <s v="ROSALES"/>
    <s v="08EMS0025Z"/>
    <s v="CECYTECH EMSAD 25 CONGREGACION ORTIZ"/>
    <n v="1"/>
    <x v="0"/>
    <x v="0"/>
    <x v="2"/>
    <x v="0"/>
    <n v="18"/>
    <n v="21"/>
    <n v="39"/>
    <n v="18"/>
    <n v="21"/>
    <n v="39"/>
    <n v="2"/>
    <n v="14"/>
    <n v="16"/>
    <n v="30"/>
    <n v="1"/>
    <n v="13"/>
    <n v="18"/>
    <n v="31"/>
    <n v="1"/>
    <n v="0"/>
    <n v="0"/>
    <n v="0"/>
    <n v="0"/>
    <n v="0"/>
    <n v="0"/>
    <n v="0"/>
    <n v="0"/>
    <n v="45"/>
    <n v="55"/>
    <n v="100"/>
    <n v="4"/>
    <n v="20"/>
    <n v="15"/>
    <n v="35"/>
    <n v="0"/>
    <n v="0"/>
    <n v="0"/>
    <n v="4"/>
    <n v="1"/>
    <n v="5"/>
  </r>
  <r>
    <s v="ROSALES"/>
    <s v="08ETH0077I"/>
    <s v="TELEBACHILLERATO 8685 &quot;FRIDA KAHLO&quot;"/>
    <n v="2"/>
    <x v="7"/>
    <x v="0"/>
    <x v="2"/>
    <x v="0"/>
    <n v="15"/>
    <n v="16"/>
    <n v="31"/>
    <n v="15"/>
    <n v="16"/>
    <n v="31"/>
    <n v="1"/>
    <n v="12"/>
    <n v="7"/>
    <n v="19"/>
    <n v="1"/>
    <n v="13"/>
    <n v="18"/>
    <n v="31"/>
    <n v="1"/>
    <n v="0"/>
    <n v="0"/>
    <n v="0"/>
    <n v="0"/>
    <n v="0"/>
    <n v="0"/>
    <n v="0"/>
    <n v="0"/>
    <n v="40"/>
    <n v="41"/>
    <n v="81"/>
    <n v="3"/>
    <n v="16"/>
    <n v="3"/>
    <n v="19"/>
    <n v="0"/>
    <n v="0"/>
    <n v="0"/>
    <n v="3"/>
    <n v="1"/>
    <n v="4"/>
  </r>
  <r>
    <s v="ROSALES"/>
    <s v="08ETH0097W"/>
    <s v="TELEBACHILLERATO 86107 &quot;JUAN ALVAREZ&quot;"/>
    <n v="1"/>
    <x v="7"/>
    <x v="0"/>
    <x v="2"/>
    <x v="0"/>
    <n v="8"/>
    <n v="12"/>
    <n v="20"/>
    <n v="8"/>
    <n v="12"/>
    <n v="20"/>
    <n v="1"/>
    <n v="6"/>
    <n v="12"/>
    <n v="18"/>
    <n v="1"/>
    <n v="11"/>
    <n v="8"/>
    <n v="19"/>
    <n v="1"/>
    <n v="0"/>
    <n v="0"/>
    <n v="0"/>
    <n v="0"/>
    <n v="0"/>
    <n v="0"/>
    <n v="0"/>
    <n v="0"/>
    <n v="25"/>
    <n v="32"/>
    <n v="57"/>
    <n v="3"/>
    <n v="4"/>
    <n v="3"/>
    <n v="7"/>
    <n v="0"/>
    <n v="0"/>
    <n v="0"/>
    <n v="1"/>
    <n v="2"/>
    <n v="3"/>
  </r>
  <r>
    <s v="ROSALES"/>
    <s v="08ETH0119R"/>
    <s v="TELEBACHILLERATO 86146 &quot;ROSALES&quot;"/>
    <n v="1"/>
    <x v="7"/>
    <x v="0"/>
    <x v="2"/>
    <x v="0"/>
    <n v="4"/>
    <n v="6"/>
    <n v="10"/>
    <n v="4"/>
    <n v="6"/>
    <n v="10"/>
    <n v="1"/>
    <n v="1"/>
    <n v="0"/>
    <n v="1"/>
    <n v="1"/>
    <n v="0"/>
    <n v="0"/>
    <n v="0"/>
    <n v="0"/>
    <n v="0"/>
    <n v="0"/>
    <n v="0"/>
    <n v="0"/>
    <n v="0"/>
    <n v="0"/>
    <n v="0"/>
    <n v="0"/>
    <n v="5"/>
    <n v="6"/>
    <n v="11"/>
    <n v="2"/>
    <n v="0"/>
    <n v="0"/>
    <n v="0"/>
    <n v="0"/>
    <n v="0"/>
    <n v="0"/>
    <n v="2"/>
    <n v="0"/>
    <n v="2"/>
  </r>
  <r>
    <s v="ROSARIO"/>
    <s v="08EMS0016R"/>
    <s v="CECYTECH EMSAD 18 VALLE DEL ROSARIO"/>
    <n v="4"/>
    <x v="0"/>
    <x v="0"/>
    <x v="2"/>
    <x v="0"/>
    <n v="7"/>
    <n v="8"/>
    <n v="15"/>
    <n v="7"/>
    <n v="8"/>
    <n v="15"/>
    <n v="1"/>
    <n v="6"/>
    <n v="10"/>
    <n v="16"/>
    <n v="1"/>
    <n v="15"/>
    <n v="7"/>
    <n v="22"/>
    <n v="1"/>
    <n v="0"/>
    <n v="0"/>
    <n v="0"/>
    <n v="0"/>
    <n v="0"/>
    <n v="0"/>
    <n v="0"/>
    <n v="0"/>
    <n v="28"/>
    <n v="25"/>
    <n v="53"/>
    <n v="3"/>
    <n v="2"/>
    <n v="9"/>
    <n v="11"/>
    <n v="0"/>
    <n v="0"/>
    <n v="0"/>
    <n v="3"/>
    <n v="2"/>
    <n v="5"/>
  </r>
  <r>
    <s v="SAN FRANCISCO DE BORJA"/>
    <s v="08EMS0023A"/>
    <s v="CECYTECH EMSAD 23 SAN FRANCISCO DE BORJA"/>
    <n v="1"/>
    <x v="0"/>
    <x v="0"/>
    <x v="2"/>
    <x v="0"/>
    <n v="11"/>
    <n v="14"/>
    <n v="25"/>
    <n v="11"/>
    <n v="14"/>
    <n v="25"/>
    <n v="1"/>
    <n v="5"/>
    <n v="6"/>
    <n v="11"/>
    <n v="1"/>
    <n v="4"/>
    <n v="9"/>
    <n v="13"/>
    <n v="1"/>
    <n v="0"/>
    <n v="0"/>
    <n v="0"/>
    <n v="0"/>
    <n v="0"/>
    <n v="0"/>
    <n v="0"/>
    <n v="0"/>
    <n v="20"/>
    <n v="29"/>
    <n v="49"/>
    <n v="3"/>
    <n v="4"/>
    <n v="11"/>
    <n v="15"/>
    <n v="0"/>
    <n v="0"/>
    <n v="0"/>
    <n v="1"/>
    <n v="4"/>
    <n v="5"/>
  </r>
  <r>
    <s v="SAN FRANCISCO DE CONCHOS"/>
    <s v="08ETH0030O"/>
    <s v="TELEBACHILLERATO 8630 &quot;EUGENIO ANAYA&quot;"/>
    <n v="1"/>
    <x v="7"/>
    <x v="0"/>
    <x v="2"/>
    <x v="0"/>
    <n v="3"/>
    <n v="9"/>
    <n v="12"/>
    <n v="3"/>
    <n v="9"/>
    <n v="12"/>
    <n v="1"/>
    <n v="8"/>
    <n v="5"/>
    <n v="13"/>
    <n v="1"/>
    <n v="6"/>
    <n v="4"/>
    <n v="10"/>
    <n v="1"/>
    <n v="0"/>
    <n v="0"/>
    <n v="0"/>
    <n v="0"/>
    <n v="0"/>
    <n v="0"/>
    <n v="0"/>
    <n v="0"/>
    <n v="17"/>
    <n v="18"/>
    <n v="35"/>
    <n v="3"/>
    <n v="8"/>
    <n v="4"/>
    <n v="12"/>
    <n v="0"/>
    <n v="0"/>
    <n v="0"/>
    <n v="2"/>
    <n v="1"/>
    <n v="3"/>
  </r>
  <r>
    <s v="SANTA BARBARA"/>
    <s v="08ETH0045Q"/>
    <s v="TELEBACHILLERATO 8650 &quot;MANUEL SUAREZ ONTIVEROS&quot;"/>
    <n v="1"/>
    <x v="7"/>
    <x v="0"/>
    <x v="2"/>
    <x v="0"/>
    <n v="10"/>
    <n v="14"/>
    <n v="24"/>
    <n v="10"/>
    <n v="14"/>
    <n v="24"/>
    <n v="1"/>
    <n v="6"/>
    <n v="7"/>
    <n v="13"/>
    <n v="1"/>
    <n v="4"/>
    <n v="1"/>
    <n v="5"/>
    <n v="1"/>
    <n v="0"/>
    <n v="0"/>
    <n v="0"/>
    <n v="0"/>
    <n v="0"/>
    <n v="0"/>
    <n v="0"/>
    <n v="0"/>
    <n v="20"/>
    <n v="22"/>
    <n v="42"/>
    <n v="3"/>
    <n v="0"/>
    <n v="0"/>
    <n v="0"/>
    <n v="0"/>
    <n v="0"/>
    <n v="0"/>
    <n v="0"/>
    <n v="3"/>
    <n v="3"/>
  </r>
  <r>
    <s v="SANTA BARBARA"/>
    <s v="08ETK0049Z"/>
    <s v="TELEBACHILLERATO COMUNITARIO 8040"/>
    <n v="2"/>
    <x v="7"/>
    <x v="0"/>
    <x v="2"/>
    <x v="0"/>
    <n v="11"/>
    <n v="9"/>
    <n v="20"/>
    <n v="11"/>
    <n v="9"/>
    <n v="20"/>
    <n v="1"/>
    <n v="0"/>
    <n v="0"/>
    <n v="0"/>
    <n v="0"/>
    <n v="0"/>
    <n v="0"/>
    <n v="0"/>
    <n v="0"/>
    <n v="0"/>
    <n v="0"/>
    <n v="0"/>
    <n v="0"/>
    <n v="0"/>
    <n v="0"/>
    <n v="0"/>
    <n v="0"/>
    <n v="11"/>
    <n v="9"/>
    <n v="20"/>
    <n v="1"/>
    <n v="0"/>
    <n v="0"/>
    <n v="0"/>
    <n v="0"/>
    <n v="0"/>
    <n v="0"/>
    <n v="0"/>
    <n v="3"/>
    <n v="3"/>
  </r>
  <r>
    <s v="SATEVO"/>
    <s v="08EMS0013U"/>
    <s v="CECYTECH EMSAD 12 SATEVO"/>
    <n v="4"/>
    <x v="0"/>
    <x v="0"/>
    <x v="2"/>
    <x v="0"/>
    <n v="23"/>
    <n v="31"/>
    <n v="54"/>
    <n v="23"/>
    <n v="31"/>
    <n v="54"/>
    <n v="2"/>
    <n v="19"/>
    <n v="25"/>
    <n v="44"/>
    <n v="2"/>
    <n v="19"/>
    <n v="18"/>
    <n v="37"/>
    <n v="1"/>
    <n v="0"/>
    <n v="0"/>
    <n v="0"/>
    <n v="0"/>
    <n v="0"/>
    <n v="0"/>
    <n v="0"/>
    <n v="0"/>
    <n v="61"/>
    <n v="74"/>
    <n v="135"/>
    <n v="5"/>
    <n v="14"/>
    <n v="22"/>
    <n v="36"/>
    <n v="0"/>
    <n v="0"/>
    <n v="0"/>
    <n v="2"/>
    <n v="3"/>
    <n v="5"/>
  </r>
  <r>
    <s v="SATEVO"/>
    <s v="08ETH0100T"/>
    <s v="TELEBACHILLERATO 86124"/>
    <n v="1"/>
    <x v="7"/>
    <x v="0"/>
    <x v="2"/>
    <x v="0"/>
    <n v="3"/>
    <n v="7"/>
    <n v="10"/>
    <n v="3"/>
    <n v="7"/>
    <n v="10"/>
    <n v="1"/>
    <n v="2"/>
    <n v="2"/>
    <n v="4"/>
    <n v="1"/>
    <n v="4"/>
    <n v="4"/>
    <n v="8"/>
    <n v="1"/>
    <n v="0"/>
    <n v="0"/>
    <n v="0"/>
    <n v="0"/>
    <n v="0"/>
    <n v="0"/>
    <n v="0"/>
    <n v="0"/>
    <n v="9"/>
    <n v="13"/>
    <n v="22"/>
    <n v="3"/>
    <n v="0"/>
    <n v="0"/>
    <n v="0"/>
    <n v="0"/>
    <n v="0"/>
    <n v="0"/>
    <n v="2"/>
    <n v="1"/>
    <n v="3"/>
  </r>
  <r>
    <s v="SAUCILLO"/>
    <s v="08EMS0009H"/>
    <s v="CECYTECH EMSAD 13 NAICA"/>
    <n v="4"/>
    <x v="0"/>
    <x v="0"/>
    <x v="2"/>
    <x v="0"/>
    <n v="32"/>
    <n v="25"/>
    <n v="57"/>
    <n v="32"/>
    <n v="25"/>
    <n v="57"/>
    <n v="2"/>
    <n v="33"/>
    <n v="23"/>
    <n v="56"/>
    <n v="2"/>
    <n v="16"/>
    <n v="27"/>
    <n v="43"/>
    <n v="1"/>
    <n v="0"/>
    <n v="0"/>
    <n v="0"/>
    <n v="0"/>
    <n v="0"/>
    <n v="0"/>
    <n v="0"/>
    <n v="0"/>
    <n v="81"/>
    <n v="75"/>
    <n v="156"/>
    <n v="5"/>
    <n v="21"/>
    <n v="19"/>
    <n v="40"/>
    <n v="0"/>
    <n v="0"/>
    <n v="0"/>
    <n v="1"/>
    <n v="4"/>
    <n v="5"/>
  </r>
  <r>
    <s v="SAUCILLO"/>
    <s v="08SBC2132R"/>
    <s v="ESCUELA PREPARATORIA FEDERAL POR COOPERACION OCTAVIO PAZ"/>
    <n v="2"/>
    <x v="12"/>
    <x v="4"/>
    <x v="2"/>
    <x v="0"/>
    <n v="20"/>
    <n v="17"/>
    <n v="37"/>
    <n v="20"/>
    <n v="17"/>
    <n v="37"/>
    <n v="1"/>
    <n v="7"/>
    <n v="8"/>
    <n v="15"/>
    <n v="1"/>
    <n v="5"/>
    <n v="7"/>
    <n v="12"/>
    <n v="1"/>
    <n v="0"/>
    <n v="0"/>
    <n v="0"/>
    <n v="0"/>
    <n v="0"/>
    <n v="0"/>
    <n v="0"/>
    <n v="0"/>
    <n v="32"/>
    <n v="32"/>
    <n v="64"/>
    <n v="3"/>
    <n v="3"/>
    <n v="2"/>
    <n v="5"/>
    <n v="0"/>
    <n v="0"/>
    <n v="0"/>
    <n v="7"/>
    <n v="7"/>
    <n v="14"/>
  </r>
  <r>
    <s v="TEMOSACHIC"/>
    <s v="08ETH0067B"/>
    <s v="TELEBACHILLERATO 8675 &quot;PASCUAL OROZCO&quot;"/>
    <n v="1"/>
    <x v="7"/>
    <x v="0"/>
    <x v="2"/>
    <x v="0"/>
    <n v="0"/>
    <n v="0"/>
    <n v="0"/>
    <n v="0"/>
    <n v="0"/>
    <n v="0"/>
    <n v="0"/>
    <n v="0"/>
    <n v="0"/>
    <n v="0"/>
    <n v="0"/>
    <n v="9"/>
    <n v="2"/>
    <n v="11"/>
    <n v="1"/>
    <n v="0"/>
    <n v="0"/>
    <n v="0"/>
    <n v="0"/>
    <n v="0"/>
    <n v="0"/>
    <n v="0"/>
    <n v="0"/>
    <n v="9"/>
    <n v="2"/>
    <n v="11"/>
    <n v="1"/>
    <n v="0"/>
    <n v="0"/>
    <n v="0"/>
    <n v="0"/>
    <n v="0"/>
    <n v="0"/>
    <n v="2"/>
    <n v="1"/>
    <n v="3"/>
  </r>
  <r>
    <s v="TEMOSACHIC"/>
    <s v="08ETH0068A"/>
    <s v="TELEBACHILLERATO 8676 &quot;FRANCISCO VILLA&quot;"/>
    <n v="1"/>
    <x v="7"/>
    <x v="0"/>
    <x v="2"/>
    <x v="0"/>
    <n v="12"/>
    <n v="12"/>
    <n v="24"/>
    <n v="12"/>
    <n v="12"/>
    <n v="24"/>
    <n v="1"/>
    <n v="5"/>
    <n v="7"/>
    <n v="12"/>
    <n v="1"/>
    <n v="4"/>
    <n v="7"/>
    <n v="11"/>
    <n v="1"/>
    <n v="0"/>
    <n v="0"/>
    <n v="0"/>
    <n v="0"/>
    <n v="0"/>
    <n v="0"/>
    <n v="0"/>
    <n v="0"/>
    <n v="21"/>
    <n v="26"/>
    <n v="47"/>
    <n v="3"/>
    <n v="2"/>
    <n v="3"/>
    <n v="5"/>
    <n v="0"/>
    <n v="0"/>
    <n v="0"/>
    <n v="1"/>
    <n v="2"/>
    <n v="3"/>
  </r>
  <r>
    <s v="TEMOSACHIC"/>
    <s v="08ETH0115V"/>
    <s v="TELEBACHILLERATO 86142"/>
    <n v="1"/>
    <x v="7"/>
    <x v="0"/>
    <x v="2"/>
    <x v="0"/>
    <n v="0"/>
    <n v="0"/>
    <n v="0"/>
    <n v="0"/>
    <n v="0"/>
    <n v="0"/>
    <n v="0"/>
    <n v="0"/>
    <n v="0"/>
    <n v="0"/>
    <n v="0"/>
    <n v="6"/>
    <n v="8"/>
    <n v="14"/>
    <n v="1"/>
    <n v="0"/>
    <n v="0"/>
    <n v="0"/>
    <n v="0"/>
    <n v="0"/>
    <n v="0"/>
    <n v="0"/>
    <n v="0"/>
    <n v="6"/>
    <n v="8"/>
    <n v="14"/>
    <n v="1"/>
    <n v="0"/>
    <n v="0"/>
    <n v="0"/>
    <n v="0"/>
    <n v="0"/>
    <n v="0"/>
    <n v="2"/>
    <n v="1"/>
    <n v="3"/>
  </r>
  <r>
    <s v="TEMOSACHIC"/>
    <s v="08ETK0050P"/>
    <s v="TELEBACHILLERATO COMUNITARIO 8041"/>
    <n v="1"/>
    <x v="7"/>
    <x v="0"/>
    <x v="2"/>
    <x v="0"/>
    <n v="4"/>
    <n v="3"/>
    <n v="7"/>
    <n v="4"/>
    <n v="3"/>
    <n v="7"/>
    <n v="1"/>
    <n v="3"/>
    <n v="3"/>
    <n v="6"/>
    <n v="1"/>
    <n v="0"/>
    <n v="0"/>
    <n v="0"/>
    <n v="0"/>
    <n v="0"/>
    <n v="0"/>
    <n v="0"/>
    <n v="0"/>
    <n v="0"/>
    <n v="0"/>
    <n v="0"/>
    <n v="0"/>
    <n v="7"/>
    <n v="6"/>
    <n v="13"/>
    <n v="2"/>
    <n v="0"/>
    <n v="0"/>
    <n v="0"/>
    <n v="0"/>
    <n v="0"/>
    <n v="0"/>
    <n v="2"/>
    <n v="1"/>
    <n v="3"/>
  </r>
  <r>
    <s v="TEMOSACHIC"/>
    <s v="08ETK0051O"/>
    <s v="TELEBACHILLERATO COMUNITARIO 8042"/>
    <n v="1"/>
    <x v="7"/>
    <x v="0"/>
    <x v="2"/>
    <x v="0"/>
    <n v="6"/>
    <n v="7"/>
    <n v="13"/>
    <n v="6"/>
    <n v="7"/>
    <n v="13"/>
    <n v="1"/>
    <n v="1"/>
    <n v="0"/>
    <n v="1"/>
    <n v="1"/>
    <n v="0"/>
    <n v="0"/>
    <n v="0"/>
    <n v="0"/>
    <n v="0"/>
    <n v="0"/>
    <n v="0"/>
    <n v="0"/>
    <n v="0"/>
    <n v="0"/>
    <n v="0"/>
    <n v="0"/>
    <n v="7"/>
    <n v="7"/>
    <n v="14"/>
    <n v="2"/>
    <n v="0"/>
    <n v="0"/>
    <n v="0"/>
    <n v="0"/>
    <n v="0"/>
    <n v="0"/>
    <n v="2"/>
    <n v="1"/>
    <n v="3"/>
  </r>
  <r>
    <s v="TEMOSACHIC"/>
    <s v="08SBC2168F"/>
    <s v="PREPARATORIA ESTATAL POR COOPERACION 8419"/>
    <n v="1"/>
    <x v="3"/>
    <x v="4"/>
    <x v="2"/>
    <x v="0"/>
    <n v="18"/>
    <n v="28"/>
    <n v="46"/>
    <n v="18"/>
    <n v="28"/>
    <n v="46"/>
    <n v="2"/>
    <n v="20"/>
    <n v="24"/>
    <n v="44"/>
    <n v="2"/>
    <n v="9"/>
    <n v="14"/>
    <n v="23"/>
    <n v="1"/>
    <n v="0"/>
    <n v="0"/>
    <n v="0"/>
    <n v="0"/>
    <n v="0"/>
    <n v="0"/>
    <n v="0"/>
    <n v="0"/>
    <n v="47"/>
    <n v="66"/>
    <n v="113"/>
    <n v="5"/>
    <n v="16"/>
    <n v="12"/>
    <n v="28"/>
    <n v="0"/>
    <n v="0"/>
    <n v="0"/>
    <n v="0"/>
    <n v="1"/>
    <n v="1"/>
  </r>
  <r>
    <s v="EL TULE"/>
    <s v="08ETH0072N"/>
    <s v="TELEBACHILLERATO 8680 &quot;VICENTE GUERRERO&quot;"/>
    <n v="1"/>
    <x v="7"/>
    <x v="0"/>
    <x v="2"/>
    <x v="0"/>
    <n v="7"/>
    <n v="2"/>
    <n v="9"/>
    <n v="7"/>
    <n v="2"/>
    <n v="9"/>
    <n v="1"/>
    <n v="5"/>
    <n v="2"/>
    <n v="7"/>
    <n v="1"/>
    <n v="3"/>
    <n v="7"/>
    <n v="10"/>
    <n v="1"/>
    <n v="0"/>
    <n v="0"/>
    <n v="0"/>
    <n v="0"/>
    <n v="0"/>
    <n v="0"/>
    <n v="0"/>
    <n v="0"/>
    <n v="15"/>
    <n v="11"/>
    <n v="26"/>
    <n v="3"/>
    <n v="6"/>
    <n v="16"/>
    <n v="22"/>
    <n v="0"/>
    <n v="0"/>
    <n v="0"/>
    <n v="2"/>
    <n v="1"/>
    <n v="3"/>
  </r>
  <r>
    <s v="URIQUE"/>
    <s v="08EMS0010X"/>
    <s v="CECYTECH EMSAD 11 BAHUICHIVO"/>
    <n v="4"/>
    <x v="0"/>
    <x v="0"/>
    <x v="2"/>
    <x v="0"/>
    <n v="19"/>
    <n v="18"/>
    <n v="37"/>
    <n v="19"/>
    <n v="18"/>
    <n v="37"/>
    <n v="1"/>
    <n v="9"/>
    <n v="8"/>
    <n v="17"/>
    <n v="1"/>
    <n v="4"/>
    <n v="8"/>
    <n v="12"/>
    <n v="1"/>
    <n v="0"/>
    <n v="0"/>
    <n v="0"/>
    <n v="0"/>
    <n v="0"/>
    <n v="0"/>
    <n v="0"/>
    <n v="0"/>
    <n v="32"/>
    <n v="34"/>
    <n v="66"/>
    <n v="3"/>
    <n v="5"/>
    <n v="11"/>
    <n v="16"/>
    <n v="0"/>
    <n v="0"/>
    <n v="0"/>
    <n v="3"/>
    <n v="2"/>
    <n v="5"/>
  </r>
  <r>
    <s v="URIQUE"/>
    <s v="08EMS0024Z"/>
    <s v="CECYTECH EMSAD 24 URIQUE"/>
    <n v="1"/>
    <x v="0"/>
    <x v="0"/>
    <x v="2"/>
    <x v="0"/>
    <n v="22"/>
    <n v="21"/>
    <n v="43"/>
    <n v="22"/>
    <n v="21"/>
    <n v="43"/>
    <n v="2"/>
    <n v="8"/>
    <n v="12"/>
    <n v="20"/>
    <n v="1"/>
    <n v="11"/>
    <n v="11"/>
    <n v="22"/>
    <n v="1"/>
    <n v="0"/>
    <n v="0"/>
    <n v="0"/>
    <n v="0"/>
    <n v="0"/>
    <n v="0"/>
    <n v="0"/>
    <n v="0"/>
    <n v="41"/>
    <n v="44"/>
    <n v="85"/>
    <n v="4"/>
    <n v="6"/>
    <n v="10"/>
    <n v="16"/>
    <n v="0"/>
    <n v="0"/>
    <n v="0"/>
    <n v="3"/>
    <n v="2"/>
    <n v="5"/>
  </r>
  <r>
    <s v="URIQUE"/>
    <s v="08ETH0019S"/>
    <s v="TELEBACHILLERATO 8608 &quot;ANDRES LARA&quot;"/>
    <n v="1"/>
    <x v="7"/>
    <x v="0"/>
    <x v="2"/>
    <x v="0"/>
    <n v="10"/>
    <n v="13"/>
    <n v="23"/>
    <n v="10"/>
    <n v="13"/>
    <n v="23"/>
    <n v="1"/>
    <n v="4"/>
    <n v="12"/>
    <n v="16"/>
    <n v="1"/>
    <n v="15"/>
    <n v="7"/>
    <n v="22"/>
    <n v="1"/>
    <n v="0"/>
    <n v="0"/>
    <n v="0"/>
    <n v="0"/>
    <n v="0"/>
    <n v="0"/>
    <n v="0"/>
    <n v="0"/>
    <n v="29"/>
    <n v="32"/>
    <n v="61"/>
    <n v="3"/>
    <n v="3"/>
    <n v="12"/>
    <n v="15"/>
    <n v="0"/>
    <n v="0"/>
    <n v="0"/>
    <n v="0"/>
    <n v="4"/>
    <n v="4"/>
  </r>
  <r>
    <s v="URIQUE"/>
    <s v="08ETH0091B"/>
    <s v="TELEBACHILLERATO 86101 &quot;MOCTEZUMA&quot;"/>
    <n v="1"/>
    <x v="7"/>
    <x v="0"/>
    <x v="2"/>
    <x v="0"/>
    <n v="2"/>
    <n v="8"/>
    <n v="10"/>
    <n v="2"/>
    <n v="8"/>
    <n v="10"/>
    <n v="1"/>
    <n v="4"/>
    <n v="4"/>
    <n v="8"/>
    <n v="1"/>
    <n v="0"/>
    <n v="2"/>
    <n v="2"/>
    <n v="1"/>
    <n v="0"/>
    <n v="0"/>
    <n v="0"/>
    <n v="0"/>
    <n v="0"/>
    <n v="0"/>
    <n v="0"/>
    <n v="0"/>
    <n v="6"/>
    <n v="14"/>
    <n v="20"/>
    <n v="3"/>
    <n v="5"/>
    <n v="5"/>
    <n v="10"/>
    <n v="0"/>
    <n v="0"/>
    <n v="0"/>
    <n v="1"/>
    <n v="1"/>
    <n v="2"/>
  </r>
  <r>
    <s v="URIQUE"/>
    <s v="08ETH0117T"/>
    <s v="TELEBACHILLERATO 86144"/>
    <n v="1"/>
    <x v="7"/>
    <x v="0"/>
    <x v="2"/>
    <x v="0"/>
    <n v="6"/>
    <n v="1"/>
    <n v="7"/>
    <n v="6"/>
    <n v="1"/>
    <n v="7"/>
    <n v="1"/>
    <n v="4"/>
    <n v="3"/>
    <n v="7"/>
    <n v="1"/>
    <n v="6"/>
    <n v="2"/>
    <n v="8"/>
    <n v="1"/>
    <n v="0"/>
    <n v="0"/>
    <n v="0"/>
    <n v="0"/>
    <n v="0"/>
    <n v="0"/>
    <n v="0"/>
    <n v="0"/>
    <n v="16"/>
    <n v="6"/>
    <n v="22"/>
    <n v="3"/>
    <n v="4"/>
    <n v="2"/>
    <n v="6"/>
    <n v="0"/>
    <n v="0"/>
    <n v="0"/>
    <n v="1"/>
    <n v="1"/>
    <n v="2"/>
  </r>
  <r>
    <s v="URIQUE"/>
    <s v="08ETK0052N"/>
    <s v="TELEBACHILLERATO COMUNITARIO 8043"/>
    <n v="2"/>
    <x v="7"/>
    <x v="0"/>
    <x v="2"/>
    <x v="0"/>
    <n v="7"/>
    <n v="14"/>
    <n v="21"/>
    <n v="7"/>
    <n v="14"/>
    <n v="21"/>
    <n v="1"/>
    <n v="0"/>
    <n v="0"/>
    <n v="0"/>
    <n v="0"/>
    <n v="0"/>
    <n v="0"/>
    <n v="0"/>
    <n v="0"/>
    <n v="0"/>
    <n v="0"/>
    <n v="0"/>
    <n v="0"/>
    <n v="0"/>
    <n v="0"/>
    <n v="0"/>
    <n v="0"/>
    <n v="7"/>
    <n v="14"/>
    <n v="21"/>
    <n v="1"/>
    <n v="0"/>
    <n v="0"/>
    <n v="0"/>
    <n v="0"/>
    <n v="0"/>
    <n v="0"/>
    <n v="1"/>
    <n v="2"/>
    <n v="3"/>
  </r>
  <r>
    <s v="URIQUE"/>
    <s v="08PBH0187E"/>
    <s v="PREPARATORIA PARTICULAR DEL MAGISTERIO SAN RAFAEL"/>
    <n v="2"/>
    <x v="3"/>
    <x v="2"/>
    <x v="2"/>
    <x v="0"/>
    <n v="41"/>
    <n v="26"/>
    <n v="67"/>
    <n v="41"/>
    <n v="26"/>
    <n v="67"/>
    <n v="2"/>
    <n v="19"/>
    <n v="30"/>
    <n v="49"/>
    <n v="2"/>
    <n v="20"/>
    <n v="21"/>
    <n v="41"/>
    <n v="2"/>
    <n v="0"/>
    <n v="0"/>
    <n v="0"/>
    <n v="0"/>
    <n v="0"/>
    <n v="0"/>
    <n v="0"/>
    <n v="0"/>
    <n v="80"/>
    <n v="77"/>
    <n v="157"/>
    <n v="6"/>
    <n v="23"/>
    <n v="16"/>
    <n v="39"/>
    <n v="0"/>
    <n v="0"/>
    <n v="0"/>
    <n v="5"/>
    <n v="7"/>
    <n v="12"/>
  </r>
  <r>
    <s v="URUACHI"/>
    <s v="08ETH0069Z"/>
    <s v="TELEBACHILLERATO 8677 &quot;IGNACIO RASCON&quot;"/>
    <n v="1"/>
    <x v="7"/>
    <x v="0"/>
    <x v="2"/>
    <x v="0"/>
    <n v="9"/>
    <n v="11"/>
    <n v="20"/>
    <n v="9"/>
    <n v="11"/>
    <n v="20"/>
    <n v="1"/>
    <n v="0"/>
    <n v="0"/>
    <n v="0"/>
    <n v="0"/>
    <n v="5"/>
    <n v="7"/>
    <n v="12"/>
    <n v="1"/>
    <n v="0"/>
    <n v="0"/>
    <n v="0"/>
    <n v="0"/>
    <n v="0"/>
    <n v="0"/>
    <n v="0"/>
    <n v="0"/>
    <n v="14"/>
    <n v="18"/>
    <n v="32"/>
    <n v="2"/>
    <n v="4"/>
    <n v="4"/>
    <n v="8"/>
    <n v="0"/>
    <n v="0"/>
    <n v="0"/>
    <n v="0"/>
    <n v="3"/>
    <n v="3"/>
  </r>
  <r>
    <s v="URUACHI"/>
    <s v="08ETH0076J"/>
    <s v="TELEBACHILLERATO 8684"/>
    <n v="2"/>
    <x v="7"/>
    <x v="0"/>
    <x v="2"/>
    <x v="0"/>
    <n v="0"/>
    <n v="0"/>
    <n v="0"/>
    <n v="0"/>
    <n v="0"/>
    <n v="0"/>
    <n v="0"/>
    <n v="0"/>
    <n v="0"/>
    <n v="0"/>
    <n v="0"/>
    <n v="5"/>
    <n v="14"/>
    <n v="19"/>
    <n v="1"/>
    <n v="0"/>
    <n v="0"/>
    <n v="0"/>
    <n v="0"/>
    <n v="0"/>
    <n v="0"/>
    <n v="0"/>
    <n v="0"/>
    <n v="5"/>
    <n v="14"/>
    <n v="19"/>
    <n v="1"/>
    <n v="3"/>
    <n v="3"/>
    <n v="6"/>
    <n v="0"/>
    <n v="0"/>
    <n v="0"/>
    <n v="3"/>
    <n v="0"/>
    <n v="3"/>
  </r>
  <r>
    <s v="URUACHI"/>
    <s v="08ETH0088O"/>
    <s v="TELEBACHILLERATO 8698 &quot;VICTOR HUGO RASCON BANDA&quot;"/>
    <n v="1"/>
    <x v="7"/>
    <x v="0"/>
    <x v="2"/>
    <x v="0"/>
    <n v="6"/>
    <n v="3"/>
    <n v="9"/>
    <n v="6"/>
    <n v="3"/>
    <n v="9"/>
    <n v="1"/>
    <n v="3"/>
    <n v="7"/>
    <n v="10"/>
    <n v="1"/>
    <n v="9"/>
    <n v="11"/>
    <n v="20"/>
    <n v="1"/>
    <n v="0"/>
    <n v="0"/>
    <n v="0"/>
    <n v="0"/>
    <n v="0"/>
    <n v="0"/>
    <n v="0"/>
    <n v="0"/>
    <n v="18"/>
    <n v="21"/>
    <n v="39"/>
    <n v="3"/>
    <n v="4"/>
    <n v="6"/>
    <n v="10"/>
    <n v="0"/>
    <n v="0"/>
    <n v="0"/>
    <n v="1"/>
    <n v="1"/>
    <n v="2"/>
  </r>
  <r>
    <s v="URUACHI"/>
    <s v="08ETK0008Z"/>
    <s v="EL MANZANO"/>
    <n v="2"/>
    <x v="7"/>
    <x v="0"/>
    <x v="2"/>
    <x v="0"/>
    <n v="5"/>
    <n v="7"/>
    <n v="12"/>
    <n v="5"/>
    <n v="7"/>
    <n v="12"/>
    <n v="1"/>
    <n v="7"/>
    <n v="2"/>
    <n v="9"/>
    <n v="1"/>
    <n v="0"/>
    <n v="0"/>
    <n v="0"/>
    <n v="0"/>
    <n v="0"/>
    <n v="0"/>
    <n v="0"/>
    <n v="0"/>
    <n v="0"/>
    <n v="0"/>
    <n v="0"/>
    <n v="0"/>
    <n v="12"/>
    <n v="9"/>
    <n v="21"/>
    <n v="2"/>
    <n v="0"/>
    <n v="0"/>
    <n v="0"/>
    <n v="0"/>
    <n v="0"/>
    <n v="0"/>
    <n v="1"/>
    <n v="2"/>
    <n v="3"/>
  </r>
  <r>
    <s v="URUACHI"/>
    <s v="08ETK0053M"/>
    <s v="TELEBACHILLERATO COMUNITARIO 8044"/>
    <n v="2"/>
    <x v="7"/>
    <x v="0"/>
    <x v="2"/>
    <x v="0"/>
    <n v="11"/>
    <n v="9"/>
    <n v="20"/>
    <n v="11"/>
    <n v="9"/>
    <n v="20"/>
    <n v="1"/>
    <n v="0"/>
    <n v="0"/>
    <n v="0"/>
    <n v="0"/>
    <n v="0"/>
    <n v="0"/>
    <n v="0"/>
    <n v="0"/>
    <n v="0"/>
    <n v="0"/>
    <n v="0"/>
    <n v="0"/>
    <n v="0"/>
    <n v="0"/>
    <n v="0"/>
    <n v="0"/>
    <n v="11"/>
    <n v="9"/>
    <n v="20"/>
    <n v="1"/>
    <n v="0"/>
    <n v="0"/>
    <n v="0"/>
    <n v="0"/>
    <n v="0"/>
    <n v="0"/>
    <n v="0"/>
    <n v="1"/>
    <n v="1"/>
  </r>
  <r>
    <s v="URUACHI"/>
    <s v="08ETK0054L"/>
    <s v="TELEBACHILLERATO COMUNITARIO 8045"/>
    <n v="2"/>
    <x v="7"/>
    <x v="0"/>
    <x v="2"/>
    <x v="0"/>
    <n v="7"/>
    <n v="16"/>
    <n v="23"/>
    <n v="7"/>
    <n v="16"/>
    <n v="23"/>
    <n v="1"/>
    <n v="0"/>
    <n v="0"/>
    <n v="0"/>
    <n v="0"/>
    <n v="0"/>
    <n v="0"/>
    <n v="0"/>
    <n v="0"/>
    <n v="0"/>
    <n v="0"/>
    <n v="0"/>
    <n v="0"/>
    <n v="0"/>
    <n v="0"/>
    <n v="0"/>
    <n v="0"/>
    <n v="7"/>
    <n v="16"/>
    <n v="23"/>
    <n v="1"/>
    <n v="0"/>
    <n v="0"/>
    <n v="0"/>
    <n v="0"/>
    <n v="0"/>
    <n v="0"/>
    <n v="2"/>
    <n v="1"/>
    <n v="3"/>
  </r>
  <r>
    <s v="URUACHI"/>
    <s v="08ETK0055K"/>
    <s v="TELEBACHILLERATO COMUNITARIO 8046"/>
    <n v="1"/>
    <x v="7"/>
    <x v="0"/>
    <x v="2"/>
    <x v="0"/>
    <n v="2"/>
    <n v="4"/>
    <n v="6"/>
    <n v="2"/>
    <n v="4"/>
    <n v="6"/>
    <n v="1"/>
    <n v="1"/>
    <n v="2"/>
    <n v="3"/>
    <n v="1"/>
    <n v="0"/>
    <n v="0"/>
    <n v="0"/>
    <n v="0"/>
    <n v="0"/>
    <n v="0"/>
    <n v="0"/>
    <n v="0"/>
    <n v="0"/>
    <n v="0"/>
    <n v="0"/>
    <n v="0"/>
    <n v="3"/>
    <n v="6"/>
    <n v="9"/>
    <n v="2"/>
    <n v="0"/>
    <n v="0"/>
    <n v="0"/>
    <n v="0"/>
    <n v="0"/>
    <n v="0"/>
    <n v="3"/>
    <n v="0"/>
    <n v="3"/>
  </r>
  <r>
    <s v="URUACHI"/>
    <s v="08ETK0056J"/>
    <s v="TELEBACHILLERATO COMUNITARIO 8047"/>
    <n v="2"/>
    <x v="7"/>
    <x v="0"/>
    <x v="2"/>
    <x v="0"/>
    <n v="6"/>
    <n v="10"/>
    <n v="16"/>
    <n v="6"/>
    <n v="10"/>
    <n v="16"/>
    <n v="1"/>
    <n v="0"/>
    <n v="0"/>
    <n v="0"/>
    <n v="0"/>
    <n v="0"/>
    <n v="0"/>
    <n v="0"/>
    <n v="0"/>
    <n v="0"/>
    <n v="0"/>
    <n v="0"/>
    <n v="0"/>
    <n v="0"/>
    <n v="0"/>
    <n v="0"/>
    <n v="0"/>
    <n v="6"/>
    <n v="10"/>
    <n v="16"/>
    <n v="1"/>
    <n v="0"/>
    <n v="0"/>
    <n v="0"/>
    <n v="0"/>
    <n v="0"/>
    <n v="0"/>
    <n v="1"/>
    <n v="2"/>
    <n v="3"/>
  </r>
  <r>
    <s v="URUACHI"/>
    <s v="08PBH0194O"/>
    <s v="JOSE MARIA PONCE DE LEON"/>
    <n v="2"/>
    <x v="3"/>
    <x v="2"/>
    <x v="2"/>
    <x v="0"/>
    <n v="15"/>
    <n v="18"/>
    <n v="33"/>
    <n v="15"/>
    <n v="18"/>
    <n v="33"/>
    <n v="1"/>
    <n v="8"/>
    <n v="20"/>
    <n v="28"/>
    <n v="1"/>
    <n v="12"/>
    <n v="12"/>
    <n v="24"/>
    <n v="1"/>
    <n v="0"/>
    <n v="0"/>
    <n v="0"/>
    <n v="0"/>
    <n v="0"/>
    <n v="0"/>
    <n v="0"/>
    <n v="0"/>
    <n v="35"/>
    <n v="50"/>
    <n v="85"/>
    <n v="3"/>
    <n v="0"/>
    <n v="0"/>
    <n v="0"/>
    <n v="0"/>
    <n v="0"/>
    <n v="0"/>
    <n v="5"/>
    <n v="5"/>
    <n v="10"/>
  </r>
  <r>
    <s v="VALLE DE ZARAGOZA"/>
    <s v="08ETH0016V"/>
    <s v="TELEBACHILLERATO 8603"/>
    <n v="1"/>
    <x v="7"/>
    <x v="0"/>
    <x v="2"/>
    <x v="0"/>
    <n v="21"/>
    <n v="22"/>
    <n v="43"/>
    <n v="21"/>
    <n v="22"/>
    <n v="43"/>
    <n v="1"/>
    <n v="19"/>
    <n v="15"/>
    <n v="34"/>
    <n v="1"/>
    <n v="12"/>
    <n v="10"/>
    <n v="22"/>
    <n v="1"/>
    <n v="0"/>
    <n v="0"/>
    <n v="0"/>
    <n v="0"/>
    <n v="0"/>
    <n v="0"/>
    <n v="0"/>
    <n v="0"/>
    <n v="52"/>
    <n v="47"/>
    <n v="99"/>
    <n v="3"/>
    <n v="13"/>
    <n v="9"/>
    <n v="22"/>
    <n v="0"/>
    <n v="0"/>
    <n v="0"/>
    <n v="1"/>
    <n v="0"/>
    <n v="1"/>
  </r>
  <r>
    <s v="CHIHUAHUA"/>
    <s v="08ECB0008B"/>
    <s v="COLEGIO DE BACHILLERES DE CHIH. S.E.A."/>
    <n v="4"/>
    <x v="8"/>
    <x v="0"/>
    <x v="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80"/>
    <n v="1454"/>
    <n v="3634"/>
    <n v="0"/>
    <n v="274"/>
    <n v="257"/>
    <n v="531"/>
    <n v="0"/>
    <n v="0"/>
    <n v="0"/>
    <n v="0"/>
    <n v="0"/>
    <n v="0"/>
  </r>
  <r>
    <s v="CHIHUAHUA"/>
    <s v="08EEX0001S"/>
    <s v="SUBSISTEMA DE PREPARATORIA ABIERTA DEL ESTADO DE CHIHUAHUA"/>
    <n v="4"/>
    <x v="7"/>
    <x v="0"/>
    <x v="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24"/>
    <n v="6945"/>
    <n v="14769"/>
    <n v="0"/>
    <n v="735"/>
    <n v="841"/>
    <n v="1576"/>
    <n v="0"/>
    <n v="0"/>
    <n v="0"/>
    <n v="0"/>
    <n v="0"/>
    <n v="0"/>
  </r>
  <r>
    <s v="JUAREZ"/>
    <s v="08ECB0011P"/>
    <s v="COL.BACHILLERES DEL EDO. DE CHIH. S.E.A."/>
    <n v="4"/>
    <x v="8"/>
    <x v="0"/>
    <x v="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31"/>
    <n v="1418"/>
    <n v="3149"/>
    <n v="0"/>
    <n v="82"/>
    <n v="69"/>
    <n v="151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la dinámica1" cacheId="1" autoFormatId="4117" applyNumberFormats="1" applyBorderFormats="1" applyFontFormats="1" applyPatternFormats="1" applyAlignmentFormats="1" applyWidthHeightFormats="1" dataCaption="Datos" updatedVersion="4" asteriskTotals="1" showMemberPropertyTips="0" useAutoFormatting="1" rowGrandTotals="0" itemPrintTitles="1" createdVersion="1" indent="0" compact="0" outline="1" outlineData="1" compactData="0" gridDropZones="1">
  <location ref="A4:AC436" firstHeaderRow="0" firstDataRow="1" firstDataCol="4"/>
  <pivotFields count="32">
    <pivotField compact="0" showAll="0" includeNewItemsInFilter="1"/>
    <pivotField compact="0" showAll="0" includeNewItemsInFilter="1"/>
    <pivotField compact="0" showAll="0" includeNewItemsInFilter="1"/>
    <pivotField axis="axisRow" compact="0" showAll="0" includeNewItemsInFilter="1">
      <items count="8">
        <item x="6"/>
        <item x="0"/>
        <item x="1"/>
        <item n="HIDALGO DEL PARRAL" x="2"/>
        <item x="3"/>
        <item n="JUÁREZ" x="4"/>
        <item n="NUEVO CASAS GRANDES" x="5"/>
        <item t="default"/>
      </items>
    </pivotField>
    <pivotField axis="axisRow" compact="0" showAll="0" includeNewItemsInFilter="1">
      <items count="8">
        <item x="1"/>
        <item x="2"/>
        <item x="3"/>
        <item x="6"/>
        <item x="0"/>
        <item x="4"/>
        <item x="5"/>
        <item t="default"/>
      </items>
    </pivotField>
    <pivotField axis="axisRow" compact="0" showAll="0" includeNewItemsInFilter="1">
      <items count="5">
        <item x="3"/>
        <item x="1"/>
        <item x="0"/>
        <item x="2"/>
        <item t="default"/>
      </items>
    </pivotField>
    <pivotField axis="axisRow" compact="0" showAll="0" includeNewItemsInFilter="1">
      <items count="49">
        <item x="28"/>
        <item x="31"/>
        <item x="40"/>
        <item x="32"/>
        <item x="6"/>
        <item x="29"/>
        <item x="39"/>
        <item x="30"/>
        <item x="14"/>
        <item x="0"/>
        <item x="1"/>
        <item x="43"/>
        <item x="2"/>
        <item x="3"/>
        <item x="4"/>
        <item x="5"/>
        <item x="18"/>
        <item x="19"/>
        <item x="7"/>
        <item x="8"/>
        <item x="20"/>
        <item x="26"/>
        <item x="12"/>
        <item x="23"/>
        <item x="27"/>
        <item x="34"/>
        <item x="24"/>
        <item x="35"/>
        <item x="22"/>
        <item x="25"/>
        <item x="10"/>
        <item x="13"/>
        <item x="11"/>
        <item x="44"/>
        <item x="9"/>
        <item x="15"/>
        <item x="16"/>
        <item x="17"/>
        <item x="21"/>
        <item m="1" x="47"/>
        <item x="36"/>
        <item x="37"/>
        <item x="38"/>
        <item x="41"/>
        <item x="42"/>
        <item m="1" x="46"/>
        <item x="45"/>
        <item x="33"/>
        <item t="default"/>
      </items>
    </pivotField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</pivotFields>
  <rowFields count="4">
    <field x="3"/>
    <field x="4"/>
    <field x="5"/>
    <field x="6"/>
  </rowFields>
  <rowItems count="432">
    <i>
      <x/>
    </i>
    <i r="1">
      <x/>
    </i>
    <i r="2">
      <x/>
    </i>
    <i r="3">
      <x v="2"/>
    </i>
    <i r="3">
      <x v="36"/>
    </i>
    <i r="2">
      <x v="1"/>
    </i>
    <i r="3">
      <x v="11"/>
    </i>
    <i r="3">
      <x v="12"/>
    </i>
    <i r="3">
      <x v="13"/>
    </i>
    <i r="3">
      <x v="44"/>
    </i>
    <i r="2">
      <x v="2"/>
    </i>
    <i r="3">
      <x v="1"/>
    </i>
    <i r="3">
      <x v="14"/>
    </i>
    <i r="3">
      <x v="15"/>
    </i>
    <i r="2">
      <x v="3"/>
    </i>
    <i r="3">
      <x v="16"/>
    </i>
    <i r="3">
      <x v="37"/>
    </i>
    <i r="1">
      <x v="1"/>
    </i>
    <i r="2">
      <x/>
    </i>
    <i r="3">
      <x v="17"/>
    </i>
    <i r="3">
      <x v="46"/>
    </i>
    <i r="2">
      <x v="1"/>
    </i>
    <i r="3">
      <x v="4"/>
    </i>
    <i r="3">
      <x v="5"/>
    </i>
    <i r="2">
      <x v="2"/>
    </i>
    <i r="3">
      <x/>
    </i>
    <i r="3">
      <x v="18"/>
    </i>
    <i r="3">
      <x v="19"/>
    </i>
    <i r="2">
      <x v="3"/>
    </i>
    <i r="3">
      <x v="20"/>
    </i>
    <i r="3">
      <x v="34"/>
    </i>
    <i r="1">
      <x v="2"/>
    </i>
    <i r="2">
      <x/>
    </i>
    <i r="3">
      <x v="21"/>
    </i>
    <i r="3">
      <x v="27"/>
    </i>
    <i r="3">
      <x v="30"/>
    </i>
    <i r="3">
      <x v="38"/>
    </i>
    <i r="2">
      <x v="1"/>
    </i>
    <i r="3">
      <x v="32"/>
    </i>
    <i r="2">
      <x v="2"/>
    </i>
    <i r="3">
      <x v="22"/>
    </i>
    <i r="3">
      <x v="24"/>
    </i>
    <i r="3">
      <x v="25"/>
    </i>
    <i r="3">
      <x v="28"/>
    </i>
    <i r="3">
      <x v="31"/>
    </i>
    <i r="3">
      <x v="47"/>
    </i>
    <i r="2">
      <x v="3"/>
    </i>
    <i r="3">
      <x v="23"/>
    </i>
    <i r="3">
      <x v="26"/>
    </i>
    <i r="3">
      <x v="29"/>
    </i>
    <i r="1">
      <x v="3"/>
    </i>
    <i r="2">
      <x/>
    </i>
    <i r="3">
      <x v="2"/>
    </i>
    <i r="3">
      <x v="33"/>
    </i>
    <i r="2">
      <x v="1"/>
    </i>
    <i r="3">
      <x v="43"/>
    </i>
    <i r="2">
      <x v="2"/>
    </i>
    <i r="3">
      <x v="1"/>
    </i>
    <i r="2">
      <x v="3"/>
    </i>
    <i r="3">
      <x v="3"/>
    </i>
    <i r="1">
      <x v="4"/>
    </i>
    <i r="2">
      <x v="2"/>
    </i>
    <i r="3">
      <x v="9"/>
    </i>
    <i r="3">
      <x v="10"/>
    </i>
    <i r="1">
      <x v="5"/>
    </i>
    <i r="2">
      <x/>
    </i>
    <i r="3">
      <x v="7"/>
    </i>
    <i r="2">
      <x v="2"/>
    </i>
    <i r="3">
      <x v="8"/>
    </i>
    <i r="1">
      <x v="6"/>
    </i>
    <i r="2">
      <x/>
    </i>
    <i r="3">
      <x v="40"/>
    </i>
    <i r="2">
      <x v="2"/>
    </i>
    <i r="3">
      <x v="35"/>
    </i>
    <i r="3">
      <x v="41"/>
    </i>
    <i r="2">
      <x v="3"/>
    </i>
    <i r="3">
      <x v="6"/>
    </i>
    <i r="3">
      <x v="42"/>
    </i>
    <i>
      <x v="1"/>
    </i>
    <i r="1">
      <x/>
    </i>
    <i r="2">
      <x/>
    </i>
    <i r="3">
      <x v="36"/>
    </i>
    <i r="2">
      <x v="1"/>
    </i>
    <i r="3">
      <x v="12"/>
    </i>
    <i r="3">
      <x v="13"/>
    </i>
    <i r="2">
      <x v="2"/>
    </i>
    <i r="3">
      <x v="1"/>
    </i>
    <i r="3">
      <x v="14"/>
    </i>
    <i r="3">
      <x v="15"/>
    </i>
    <i r="2">
      <x v="3"/>
    </i>
    <i r="3">
      <x v="16"/>
    </i>
    <i r="3">
      <x v="37"/>
    </i>
    <i r="1">
      <x v="1"/>
    </i>
    <i r="2">
      <x/>
    </i>
    <i r="3">
      <x v="17"/>
    </i>
    <i r="2">
      <x v="1"/>
    </i>
    <i r="3">
      <x v="4"/>
    </i>
    <i r="3">
      <x v="5"/>
    </i>
    <i r="2">
      <x v="2"/>
    </i>
    <i r="3">
      <x/>
    </i>
    <i r="3">
      <x v="18"/>
    </i>
    <i r="3">
      <x v="19"/>
    </i>
    <i r="2">
      <x v="3"/>
    </i>
    <i r="3">
      <x v="20"/>
    </i>
    <i r="3">
      <x v="34"/>
    </i>
    <i r="1">
      <x v="2"/>
    </i>
    <i r="2">
      <x/>
    </i>
    <i r="3">
      <x v="21"/>
    </i>
    <i r="3">
      <x v="30"/>
    </i>
    <i r="3">
      <x v="38"/>
    </i>
    <i r="2">
      <x v="1"/>
    </i>
    <i r="3">
      <x v="32"/>
    </i>
    <i r="2">
      <x v="2"/>
    </i>
    <i r="3">
      <x v="22"/>
    </i>
    <i r="3">
      <x v="24"/>
    </i>
    <i r="3">
      <x v="25"/>
    </i>
    <i r="3">
      <x v="28"/>
    </i>
    <i r="3">
      <x v="31"/>
    </i>
    <i r="3">
      <x v="47"/>
    </i>
    <i r="2">
      <x v="3"/>
    </i>
    <i r="3">
      <x v="23"/>
    </i>
    <i r="3">
      <x v="26"/>
    </i>
    <i r="3">
      <x v="29"/>
    </i>
    <i r="1">
      <x v="3"/>
    </i>
    <i r="2">
      <x v="2"/>
    </i>
    <i r="3">
      <x v="1"/>
    </i>
    <i r="2">
      <x v="3"/>
    </i>
    <i r="3">
      <x v="3"/>
    </i>
    <i r="1">
      <x v="4"/>
    </i>
    <i r="2">
      <x v="2"/>
    </i>
    <i r="3">
      <x v="9"/>
    </i>
    <i r="3">
      <x v="10"/>
    </i>
    <i r="1">
      <x v="5"/>
    </i>
    <i r="2">
      <x/>
    </i>
    <i r="3">
      <x v="7"/>
    </i>
    <i r="2">
      <x v="2"/>
    </i>
    <i r="3">
      <x v="8"/>
    </i>
    <i r="1">
      <x v="6"/>
    </i>
    <i r="2">
      <x v="2"/>
    </i>
    <i r="3">
      <x v="35"/>
    </i>
    <i>
      <x v="2"/>
    </i>
    <i r="1">
      <x/>
    </i>
    <i r="2">
      <x/>
    </i>
    <i r="3">
      <x v="2"/>
    </i>
    <i r="3">
      <x v="36"/>
    </i>
    <i r="2">
      <x v="1"/>
    </i>
    <i r="3">
      <x v="12"/>
    </i>
    <i r="3">
      <x v="44"/>
    </i>
    <i r="2">
      <x v="2"/>
    </i>
    <i r="3">
      <x v="1"/>
    </i>
    <i r="3">
      <x v="14"/>
    </i>
    <i r="3">
      <x v="15"/>
    </i>
    <i r="2">
      <x v="3"/>
    </i>
    <i r="3">
      <x v="37"/>
    </i>
    <i r="1">
      <x v="1"/>
    </i>
    <i r="2">
      <x/>
    </i>
    <i r="3">
      <x v="17"/>
    </i>
    <i r="2">
      <x v="1"/>
    </i>
    <i r="3">
      <x v="4"/>
    </i>
    <i r="2">
      <x v="2"/>
    </i>
    <i r="3">
      <x v="18"/>
    </i>
    <i r="3">
      <x v="19"/>
    </i>
    <i r="2">
      <x v="3"/>
    </i>
    <i r="3">
      <x v="34"/>
    </i>
    <i r="1">
      <x v="2"/>
    </i>
    <i r="2">
      <x/>
    </i>
    <i r="3">
      <x v="21"/>
    </i>
    <i r="3">
      <x v="27"/>
    </i>
    <i r="3">
      <x v="30"/>
    </i>
    <i r="3">
      <x v="38"/>
    </i>
    <i r="2">
      <x v="1"/>
    </i>
    <i r="3">
      <x v="32"/>
    </i>
    <i r="2">
      <x v="2"/>
    </i>
    <i r="3">
      <x v="22"/>
    </i>
    <i r="3">
      <x v="24"/>
    </i>
    <i r="3">
      <x v="28"/>
    </i>
    <i r="3">
      <x v="31"/>
    </i>
    <i r="3">
      <x v="47"/>
    </i>
    <i r="2">
      <x v="3"/>
    </i>
    <i r="3">
      <x v="23"/>
    </i>
    <i r="3">
      <x v="29"/>
    </i>
    <i r="1">
      <x v="3"/>
    </i>
    <i r="2">
      <x/>
    </i>
    <i r="3">
      <x v="2"/>
    </i>
    <i r="2">
      <x v="1"/>
    </i>
    <i r="3">
      <x v="43"/>
    </i>
    <i r="2">
      <x v="2"/>
    </i>
    <i r="3">
      <x v="1"/>
    </i>
    <i r="2">
      <x v="3"/>
    </i>
    <i r="3">
      <x v="3"/>
    </i>
    <i r="1">
      <x v="4"/>
    </i>
    <i r="2">
      <x v="2"/>
    </i>
    <i r="3">
      <x v="9"/>
    </i>
    <i r="3">
      <x v="10"/>
    </i>
    <i r="1">
      <x v="5"/>
    </i>
    <i r="2">
      <x/>
    </i>
    <i r="3">
      <x v="7"/>
    </i>
    <i r="2">
      <x v="2"/>
    </i>
    <i r="3">
      <x v="8"/>
    </i>
    <i r="1">
      <x v="6"/>
    </i>
    <i r="2">
      <x/>
    </i>
    <i r="3">
      <x v="40"/>
    </i>
    <i r="2">
      <x v="2"/>
    </i>
    <i r="3">
      <x v="35"/>
    </i>
    <i r="3">
      <x v="41"/>
    </i>
    <i r="2">
      <x v="3"/>
    </i>
    <i r="3">
      <x v="6"/>
    </i>
    <i r="3">
      <x v="42"/>
    </i>
    <i>
      <x v="3"/>
    </i>
    <i r="1">
      <x/>
    </i>
    <i r="2">
      <x/>
    </i>
    <i r="3">
      <x v="36"/>
    </i>
    <i r="2">
      <x v="1"/>
    </i>
    <i r="3">
      <x v="12"/>
    </i>
    <i r="3">
      <x v="13"/>
    </i>
    <i r="2">
      <x v="2"/>
    </i>
    <i r="3">
      <x v="1"/>
    </i>
    <i r="3">
      <x v="14"/>
    </i>
    <i r="3">
      <x v="15"/>
    </i>
    <i r="2">
      <x v="3"/>
    </i>
    <i r="3">
      <x v="37"/>
    </i>
    <i r="1">
      <x v="1"/>
    </i>
    <i r="2">
      <x/>
    </i>
    <i r="3">
      <x v="17"/>
    </i>
    <i r="2">
      <x v="1"/>
    </i>
    <i r="3">
      <x v="4"/>
    </i>
    <i r="3">
      <x v="5"/>
    </i>
    <i r="2">
      <x v="2"/>
    </i>
    <i r="3">
      <x/>
    </i>
    <i r="3">
      <x v="18"/>
    </i>
    <i r="3">
      <x v="19"/>
    </i>
    <i r="2">
      <x v="3"/>
    </i>
    <i r="3">
      <x v="34"/>
    </i>
    <i r="1">
      <x v="2"/>
    </i>
    <i r="2">
      <x/>
    </i>
    <i r="3">
      <x v="21"/>
    </i>
    <i r="3">
      <x v="30"/>
    </i>
    <i r="2">
      <x v="1"/>
    </i>
    <i r="3">
      <x v="32"/>
    </i>
    <i r="2">
      <x v="2"/>
    </i>
    <i r="3">
      <x v="22"/>
    </i>
    <i r="3">
      <x v="24"/>
    </i>
    <i r="3">
      <x v="25"/>
    </i>
    <i r="3">
      <x v="28"/>
    </i>
    <i r="3">
      <x v="31"/>
    </i>
    <i r="2">
      <x v="3"/>
    </i>
    <i r="3">
      <x v="23"/>
    </i>
    <i r="3">
      <x v="29"/>
    </i>
    <i r="1">
      <x v="3"/>
    </i>
    <i r="2">
      <x v="2"/>
    </i>
    <i r="3">
      <x v="1"/>
    </i>
    <i r="2">
      <x v="3"/>
    </i>
    <i r="3">
      <x v="3"/>
    </i>
    <i r="1">
      <x v="4"/>
    </i>
    <i r="2">
      <x v="2"/>
    </i>
    <i r="3">
      <x v="9"/>
    </i>
    <i r="3">
      <x v="10"/>
    </i>
    <i r="1">
      <x v="5"/>
    </i>
    <i r="2">
      <x/>
    </i>
    <i r="3">
      <x v="7"/>
    </i>
    <i r="2">
      <x v="2"/>
    </i>
    <i r="3">
      <x v="8"/>
    </i>
    <i r="1">
      <x v="6"/>
    </i>
    <i r="2">
      <x/>
    </i>
    <i r="3">
      <x v="40"/>
    </i>
    <i r="2">
      <x v="2"/>
    </i>
    <i r="3">
      <x v="35"/>
    </i>
    <i>
      <x v="4"/>
    </i>
    <i r="1">
      <x/>
    </i>
    <i r="2">
      <x/>
    </i>
    <i r="3">
      <x v="36"/>
    </i>
    <i r="2">
      <x v="1"/>
    </i>
    <i r="3">
      <x v="11"/>
    </i>
    <i r="3">
      <x v="12"/>
    </i>
    <i r="2">
      <x v="2"/>
    </i>
    <i r="3">
      <x v="1"/>
    </i>
    <i r="3">
      <x v="14"/>
    </i>
    <i r="3">
      <x v="15"/>
    </i>
    <i r="2">
      <x v="3"/>
    </i>
    <i r="3">
      <x v="37"/>
    </i>
    <i r="1">
      <x v="1"/>
    </i>
    <i r="2">
      <x/>
    </i>
    <i r="3">
      <x v="17"/>
    </i>
    <i r="2">
      <x v="1"/>
    </i>
    <i r="3">
      <x v="4"/>
    </i>
    <i r="2">
      <x v="2"/>
    </i>
    <i r="3">
      <x v="18"/>
    </i>
    <i r="3">
      <x v="19"/>
    </i>
    <i r="2">
      <x v="3"/>
    </i>
    <i r="3">
      <x v="34"/>
    </i>
    <i r="1">
      <x v="2"/>
    </i>
    <i r="2">
      <x/>
    </i>
    <i r="3">
      <x v="21"/>
    </i>
    <i r="3">
      <x v="30"/>
    </i>
    <i r="2">
      <x v="1"/>
    </i>
    <i r="3">
      <x v="32"/>
    </i>
    <i r="2">
      <x v="2"/>
    </i>
    <i r="3">
      <x v="22"/>
    </i>
    <i r="3">
      <x v="24"/>
    </i>
    <i r="3">
      <x v="28"/>
    </i>
    <i r="3">
      <x v="31"/>
    </i>
    <i r="2">
      <x v="3"/>
    </i>
    <i r="3">
      <x v="23"/>
    </i>
    <i r="1">
      <x v="3"/>
    </i>
    <i r="2">
      <x v="2"/>
    </i>
    <i r="3">
      <x v="1"/>
    </i>
    <i r="2">
      <x v="3"/>
    </i>
    <i r="3">
      <x v="3"/>
    </i>
    <i r="1">
      <x v="4"/>
    </i>
    <i r="2">
      <x v="2"/>
    </i>
    <i r="3">
      <x v="10"/>
    </i>
    <i r="1">
      <x v="5"/>
    </i>
    <i r="2">
      <x/>
    </i>
    <i r="3">
      <x v="7"/>
    </i>
    <i r="2">
      <x v="2"/>
    </i>
    <i r="3">
      <x v="8"/>
    </i>
    <i r="1">
      <x v="6"/>
    </i>
    <i r="2">
      <x v="2"/>
    </i>
    <i r="3">
      <x v="35"/>
    </i>
    <i>
      <x v="5"/>
    </i>
    <i r="1">
      <x/>
    </i>
    <i r="2">
      <x/>
    </i>
    <i r="3">
      <x v="36"/>
    </i>
    <i r="2">
      <x v="1"/>
    </i>
    <i r="3">
      <x v="11"/>
    </i>
    <i r="3">
      <x v="12"/>
    </i>
    <i r="3">
      <x v="13"/>
    </i>
    <i r="2">
      <x v="2"/>
    </i>
    <i r="3">
      <x v="1"/>
    </i>
    <i r="3">
      <x v="14"/>
    </i>
    <i r="3">
      <x v="15"/>
    </i>
    <i r="2">
      <x v="3"/>
    </i>
    <i r="3">
      <x v="37"/>
    </i>
    <i r="1">
      <x v="1"/>
    </i>
    <i r="2">
      <x/>
    </i>
    <i r="3">
      <x v="17"/>
    </i>
    <i r="3">
      <x v="46"/>
    </i>
    <i r="2">
      <x v="1"/>
    </i>
    <i r="3">
      <x v="4"/>
    </i>
    <i r="3">
      <x v="5"/>
    </i>
    <i r="2">
      <x v="2"/>
    </i>
    <i r="3">
      <x v="18"/>
    </i>
    <i r="3">
      <x v="19"/>
    </i>
    <i r="2">
      <x v="3"/>
    </i>
    <i r="3">
      <x v="34"/>
    </i>
    <i r="1">
      <x v="2"/>
    </i>
    <i r="2">
      <x/>
    </i>
    <i r="3">
      <x v="21"/>
    </i>
    <i r="3">
      <x v="30"/>
    </i>
    <i r="3">
      <x v="38"/>
    </i>
    <i r="2">
      <x v="1"/>
    </i>
    <i r="3">
      <x v="32"/>
    </i>
    <i r="2">
      <x v="2"/>
    </i>
    <i r="3">
      <x v="22"/>
    </i>
    <i r="3">
      <x v="24"/>
    </i>
    <i r="3">
      <x v="28"/>
    </i>
    <i r="3">
      <x v="31"/>
    </i>
    <i r="3">
      <x v="47"/>
    </i>
    <i r="2">
      <x v="3"/>
    </i>
    <i r="3">
      <x v="23"/>
    </i>
    <i r="1">
      <x v="3"/>
    </i>
    <i r="2">
      <x/>
    </i>
    <i r="3">
      <x v="33"/>
    </i>
    <i r="2">
      <x v="1"/>
    </i>
    <i r="3">
      <x v="43"/>
    </i>
    <i r="2">
      <x v="2"/>
    </i>
    <i r="3">
      <x v="1"/>
    </i>
    <i r="2">
      <x v="3"/>
    </i>
    <i r="3">
      <x v="3"/>
    </i>
    <i r="1">
      <x v="4"/>
    </i>
    <i r="2">
      <x v="2"/>
    </i>
    <i r="3">
      <x v="10"/>
    </i>
    <i r="1">
      <x v="5"/>
    </i>
    <i r="2">
      <x/>
    </i>
    <i r="3">
      <x v="7"/>
    </i>
    <i r="2">
      <x v="2"/>
    </i>
    <i r="3">
      <x v="8"/>
    </i>
    <i r="1">
      <x v="6"/>
    </i>
    <i r="2">
      <x/>
    </i>
    <i r="3">
      <x v="40"/>
    </i>
    <i r="2">
      <x v="2"/>
    </i>
    <i r="3">
      <x v="35"/>
    </i>
    <i r="3">
      <x v="41"/>
    </i>
    <i>
      <x v="6"/>
    </i>
    <i r="1">
      <x/>
    </i>
    <i r="2">
      <x/>
    </i>
    <i r="3">
      <x v="36"/>
    </i>
    <i r="2">
      <x v="1"/>
    </i>
    <i r="3">
      <x v="12"/>
    </i>
    <i r="2">
      <x v="2"/>
    </i>
    <i r="3">
      <x v="14"/>
    </i>
    <i r="2">
      <x v="3"/>
    </i>
    <i r="3">
      <x v="37"/>
    </i>
    <i r="1">
      <x v="1"/>
    </i>
    <i r="2">
      <x/>
    </i>
    <i r="3">
      <x v="17"/>
    </i>
    <i r="2">
      <x v="1"/>
    </i>
    <i r="3">
      <x v="4"/>
    </i>
    <i r="2">
      <x v="2"/>
    </i>
    <i r="3">
      <x v="18"/>
    </i>
    <i r="2">
      <x v="3"/>
    </i>
    <i r="3">
      <x v="34"/>
    </i>
    <i r="1">
      <x v="2"/>
    </i>
    <i r="2">
      <x/>
    </i>
    <i r="3">
      <x v="21"/>
    </i>
    <i r="3">
      <x v="30"/>
    </i>
    <i r="3">
      <x v="38"/>
    </i>
    <i r="2">
      <x v="1"/>
    </i>
    <i r="3">
      <x v="32"/>
    </i>
    <i r="2">
      <x v="2"/>
    </i>
    <i r="3">
      <x v="22"/>
    </i>
    <i r="3">
      <x v="24"/>
    </i>
    <i r="3">
      <x v="28"/>
    </i>
    <i r="3">
      <x v="31"/>
    </i>
    <i r="2">
      <x v="3"/>
    </i>
    <i r="3">
      <x v="23"/>
    </i>
    <i r="1">
      <x v="3"/>
    </i>
    <i r="2">
      <x v="3"/>
    </i>
    <i r="3">
      <x v="3"/>
    </i>
    <i r="1">
      <x v="4"/>
    </i>
    <i r="2">
      <x v="2"/>
    </i>
    <i r="3">
      <x v="10"/>
    </i>
    <i r="1">
      <x v="5"/>
    </i>
    <i r="2">
      <x/>
    </i>
    <i r="3">
      <x v="7"/>
    </i>
    <i r="2">
      <x v="2"/>
    </i>
    <i r="3">
      <x v="8"/>
    </i>
    <i r="1">
      <x v="6"/>
    </i>
    <i r="2">
      <x/>
    </i>
    <i r="3">
      <x v="40"/>
    </i>
    <i r="2">
      <x v="2"/>
    </i>
    <i r="3">
      <x v="35"/>
    </i>
  </rowItems>
  <colFields count="1">
    <field x="-2"/>
  </colFields>
  <colItems count="2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</colItems>
  <dataFields count="25">
    <dataField name="Suma de MAT HOM" fld="7" baseField="0" baseItem="0"/>
    <dataField name="Suma de MAT MUJ" fld="8" baseField="0" baseItem="0"/>
    <dataField name="Suma de MAT TOT" fld="9" baseField="0" baseItem="0"/>
    <dataField name="Suma de EGRE HOM" fld="10" baseField="0" baseItem="0"/>
    <dataField name="Suma de EGRE MUJ" fld="11" baseField="0" baseItem="0"/>
    <dataField name="Suma de EGRE TOT" fld="12" baseField="0" baseItem="0"/>
    <dataField name="Suma de DOC HOM" fld="13" baseField="0" baseItem="0"/>
    <dataField name="Suma de DOC MUJ" fld="14" baseField="0" baseItem="0"/>
    <dataField name="Suma de DOC TOT" fld="15" baseField="0" baseItem="0"/>
    <dataField name="Suma de GRUPOS" fld="16" baseField="0" baseItem="0"/>
    <dataField name="Suma de ESCUELAS" fld="17" baseField="0" baseItem="0"/>
    <dataField name="Suma de AULAS EXIS" fld="18" baseField="0" baseItem="0"/>
    <dataField name="Suma de AULAS USO" fld="19" baseField="0" baseItem="0"/>
    <dataField name="Suma de ALUM 1o" fld="20" baseField="0" baseItem="0"/>
    <dataField name="Suma de GPOS 1o" fld="21" baseField="0" baseItem="0"/>
    <dataField name="Suma de ALUM 2o" fld="22" baseField="0" baseItem="0"/>
    <dataField name="Suma de GPOS 2o" fld="23" baseField="0" baseItem="0"/>
    <dataField name="Suma de ALUM 3o" fld="24" baseField="0" baseItem="0"/>
    <dataField name="Suma de GPOS 3o" fld="25" baseField="0" baseItem="0"/>
    <dataField name="Suma de ALUM 4o" fld="26" baseField="0" baseItem="0"/>
    <dataField name="Suma de GPOS 4o" fld="27" baseField="0" baseItem="0"/>
    <dataField name="Suma de ALUM 5o" fld="28" baseField="0" baseItem="0"/>
    <dataField name="Suma de GPOS 5o" fld="29" baseField="0" baseItem="0"/>
    <dataField name="Suma de ALUM 6o" fld="30" baseField="0" baseItem="0"/>
    <dataField name="Suma de GPOS 6o" fld="31" baseField="0" baseItem="0"/>
  </dataFields>
  <formats count="7">
    <format dxfId="90">
      <pivotArea outline="0" fieldPosition="0"/>
    </format>
    <format dxfId="89">
      <pivotArea field="3" type="button" dataOnly="0" labelOnly="1" outline="0" axis="axisRow" fieldPosition="0"/>
    </format>
    <format dxfId="88">
      <pivotArea field="4" type="button" dataOnly="0" labelOnly="1" outline="0" axis="axisRow" fieldPosition="1"/>
    </format>
    <format dxfId="87">
      <pivotArea field="5" type="button" dataOnly="0" labelOnly="1" outline="0" axis="axisRow" fieldPosition="2"/>
    </format>
    <format dxfId="86">
      <pivotArea field="6" type="button" dataOnly="0" labelOnly="1" outline="0" axis="axisRow" fieldPosition="3"/>
    </format>
    <format dxfId="85">
      <pivotArea type="all" dataOnly="0" outline="0" fieldPosition="0"/>
    </format>
    <format dxfId="84">
      <pivotArea type="all" dataOnly="0" outline="0" fieldPosition="0"/>
    </format>
  </formats>
  <pivotTableStyleInfo name="PivotStyleMedium3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a dinámica1" cacheId="5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rowHeaderCaption="SUBSISTEMA">
  <location ref="A6:R64" firstHeaderRow="0" firstDataRow="1" firstDataCol="1" rowPageCount="1" colPageCount="1"/>
  <pivotFields count="44">
    <pivotField showAll="0" defaultSubtotal="0"/>
    <pivotField dataField="1" showAll="0"/>
    <pivotField showAll="0"/>
    <pivotField showAll="0"/>
    <pivotField axis="axisRow" showAll="0">
      <items count="15">
        <item n="GOBIERNO DEL ESTADO" x="3"/>
        <item x="9"/>
        <item x="11"/>
        <item x="0"/>
        <item x="10"/>
        <item x="8"/>
        <item x="4"/>
        <item x="1"/>
        <item x="2"/>
        <item x="12"/>
        <item x="7"/>
        <item x="5"/>
        <item x="6"/>
        <item m="1" x="13"/>
        <item t="default"/>
      </items>
    </pivotField>
    <pivotField axis="axisRow" showAll="0">
      <items count="6">
        <item x="3"/>
        <item x="0"/>
        <item x="1"/>
        <item x="2"/>
        <item x="4"/>
        <item t="default"/>
      </items>
    </pivotField>
    <pivotField axis="axisRow" multipleItemSelectionAllowed="1" showAll="0">
      <items count="5">
        <item x="2"/>
        <item m="1" x="3"/>
        <item x="1"/>
        <item x="0"/>
        <item t="default"/>
      </items>
    </pivotField>
    <pivotField axis="axisPage" multipleItemSelectionAllowed="1" showAll="0">
      <items count="4">
        <item x="0"/>
        <item h="1" x="1"/>
        <item h="1" x="2"/>
        <item t="default"/>
      </items>
    </pivotField>
    <pivotField dataField="1" showAll="0"/>
    <pivotField dataField="1" showAll="0"/>
    <pivotField dataField="1" showAll="0"/>
    <pivotField showAll="0"/>
    <pivotField showAll="0"/>
    <pivotField showAll="0"/>
    <pivotField showAll="0" defaultSubtotal="0"/>
    <pivotField showAll="0"/>
    <pivotField showAll="0"/>
    <pivotField showAll="0"/>
    <pivotField showAll="0" defaultSubtotal="0"/>
    <pivotField showAll="0"/>
    <pivotField showAll="0"/>
    <pivotField showAll="0"/>
    <pivotField showAll="0" defaultSubtotal="0"/>
    <pivotField showAll="0"/>
    <pivotField showAll="0"/>
    <pivotField showAll="0"/>
    <pivotField showAll="0" defaultSubtotal="0"/>
    <pivotField showAll="0"/>
    <pivotField showAll="0"/>
    <pivotField showAll="0"/>
    <pivotField showAll="0" defaultSubtotal="0"/>
    <pivotField dataField="1" showAll="0"/>
    <pivotField dataField="1" showAll="0"/>
    <pivotField dataField="1" showAll="0"/>
    <pivotField dataField="1"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3">
    <field x="4"/>
    <field x="5"/>
    <field x="6"/>
  </rowFields>
  <rowItems count="58">
    <i>
      <x/>
    </i>
    <i r="1">
      <x v="1"/>
    </i>
    <i r="2">
      <x/>
    </i>
    <i r="2">
      <x v="2"/>
    </i>
    <i r="1">
      <x v="3"/>
    </i>
    <i r="2">
      <x/>
    </i>
    <i r="2">
      <x v="2"/>
    </i>
    <i r="2">
      <x v="3"/>
    </i>
    <i r="1">
      <x v="4"/>
    </i>
    <i r="2">
      <x/>
    </i>
    <i>
      <x v="1"/>
    </i>
    <i r="1">
      <x v="3"/>
    </i>
    <i r="2">
      <x/>
    </i>
    <i>
      <x v="2"/>
    </i>
    <i r="1">
      <x v="2"/>
    </i>
    <i r="2">
      <x/>
    </i>
    <i>
      <x v="3"/>
    </i>
    <i r="1">
      <x v="1"/>
    </i>
    <i r="2">
      <x/>
    </i>
    <i r="2">
      <x v="3"/>
    </i>
    <i>
      <x v="4"/>
    </i>
    <i r="1">
      <x v="2"/>
    </i>
    <i r="2">
      <x/>
    </i>
    <i>
      <x v="5"/>
    </i>
    <i r="1">
      <x v="1"/>
    </i>
    <i r="2">
      <x/>
    </i>
    <i>
      <x v="6"/>
    </i>
    <i r="1">
      <x v="1"/>
    </i>
    <i r="2">
      <x v="3"/>
    </i>
    <i>
      <x v="7"/>
    </i>
    <i r="1">
      <x v="2"/>
    </i>
    <i r="2">
      <x v="3"/>
    </i>
    <i>
      <x v="8"/>
    </i>
    <i r="1">
      <x v="2"/>
    </i>
    <i r="2">
      <x v="3"/>
    </i>
    <i r="1">
      <x v="3"/>
    </i>
    <i r="2">
      <x v="2"/>
    </i>
    <i r="2">
      <x v="3"/>
    </i>
    <i>
      <x v="9"/>
    </i>
    <i r="1">
      <x v="4"/>
    </i>
    <i r="2">
      <x/>
    </i>
    <i>
      <x v="10"/>
    </i>
    <i r="1">
      <x v="1"/>
    </i>
    <i r="2">
      <x/>
    </i>
    <i r="2">
      <x v="3"/>
    </i>
    <i>
      <x v="11"/>
    </i>
    <i r="1">
      <x/>
    </i>
    <i r="2">
      <x v="3"/>
    </i>
    <i r="1">
      <x v="3"/>
    </i>
    <i r="2">
      <x/>
    </i>
    <i r="2">
      <x v="2"/>
    </i>
    <i>
      <x v="12"/>
    </i>
    <i r="1">
      <x v="1"/>
    </i>
    <i r="2">
      <x v="2"/>
    </i>
    <i r="1">
      <x v="3"/>
    </i>
    <i r="2">
      <x/>
    </i>
    <i r="2">
      <x v="2"/>
    </i>
    <i t="grand">
      <x/>
    </i>
  </rowItems>
  <colFields count="1">
    <field x="-2"/>
  </colFields>
  <colItems count="17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</colItems>
  <pageFields count="1">
    <pageField fld="7" hier="-1"/>
  </pageFields>
  <dataFields count="17">
    <dataField name="Suma de HOM TOTAL" fld="31" baseField="0" baseItem="0"/>
    <dataField name="Suma de MUJ TOTAL" fld="32" baseField="0" baseItem="0"/>
    <dataField name="Suma de TOTAL" fld="33" baseField="0" baseItem="0"/>
    <dataField name="Suma de TOTAL GPOS" fld="34" baseField="0" baseItem="0"/>
    <dataField name="Suma de HOM NVO ING 1o" fld="8" baseField="0" baseItem="0"/>
    <dataField name="Suma de MUJ NVO ING 1o" fld="9" baseField="0" baseItem="0"/>
    <dataField name="Suma de TOT NVO ING 1o" fld="10" baseField="0" baseItem="0"/>
    <dataField name="Suma de HOM EGRESADOS" fld="35" baseField="0" baseItem="0"/>
    <dataField name="Suma de MUJ EGRESADAS" fld="36" baseField="0" baseItem="0"/>
    <dataField name="Suma de TOT EGRESADOS" fld="37" baseField="0" baseItem="0"/>
    <dataField name="Suma de HOM TITULADOS" fld="38" baseField="0" baseItem="0"/>
    <dataField name="Suma de MUJ TITULADOS" fld="39" baseField="0" baseItem="0"/>
    <dataField name="Suma de TOT TITULADOS" fld="40" baseField="0" baseItem="0"/>
    <dataField name="Suma de HOM DOCENTES" fld="41" baseField="0" baseItem="0"/>
    <dataField name="Suma de MUJ DOCENTES" fld="42" baseField="0" baseItem="0"/>
    <dataField name="Suma de TOTAL DOCENTES" fld="43" baseField="0" baseItem="0"/>
    <dataField name="ESCUELAS" fld="1" subtotal="count" baseField="0" baseItem="0"/>
  </dataFields>
  <formats count="59">
    <format dxfId="83">
      <pivotArea collapsedLevelsAreSubtotals="1" fieldPosition="0">
        <references count="3">
          <reference field="4294967294" count="1" selected="0">
            <x v="2"/>
          </reference>
          <reference field="4" count="1" selected="0">
            <x v="10"/>
          </reference>
          <reference field="5" count="1">
            <x v="4"/>
          </reference>
        </references>
      </pivotArea>
    </format>
    <format dxfId="82">
      <pivotArea collapsedLevelsAreSubtotals="1" fieldPosition="0">
        <references count="4">
          <reference field="4294967294" count="1" selected="0">
            <x v="2"/>
          </reference>
          <reference field="4" count="1" selected="0">
            <x v="10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81">
      <pivotArea collapsedLevelsAreSubtotals="1" fieldPosition="0">
        <references count="2">
          <reference field="4294967294" count="1" selected="0">
            <x v="2"/>
          </reference>
          <reference field="4" count="1">
            <x v="0"/>
          </reference>
        </references>
      </pivotArea>
    </format>
    <format dxfId="80">
      <pivotArea collapsedLevelsAreSubtotals="1" fieldPosition="0">
        <references count="3">
          <reference field="4294967294" count="1" selected="0">
            <x v="2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79">
      <pivotArea collapsedLevelsAreSubtotals="1" fieldPosition="0">
        <references count="4">
          <reference field="4294967294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  <reference field="6" count="2">
            <x v="0"/>
            <x v="2"/>
          </reference>
        </references>
      </pivotArea>
    </format>
    <format dxfId="78">
      <pivotArea collapsedLevelsAreSubtotals="1" fieldPosition="0">
        <references count="3">
          <reference field="4294967294" count="1" selected="0">
            <x v="2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77">
      <pivotArea collapsedLevelsAreSubtotals="1" fieldPosition="0">
        <references count="4">
          <reference field="4294967294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0"/>
        </references>
      </pivotArea>
    </format>
    <format dxfId="76">
      <pivotArea collapsedLevelsAreSubtotals="1" fieldPosition="0">
        <references count="3">
          <reference field="4294967294" count="1" selected="0">
            <x v="2"/>
          </reference>
          <reference field="4" count="1" selected="0">
            <x v="0"/>
          </reference>
          <reference field="5" count="1">
            <x v="4"/>
          </reference>
        </references>
      </pivotArea>
    </format>
    <format dxfId="75">
      <pivotArea collapsedLevelsAreSubtotals="1" fieldPosition="0">
        <references count="4">
          <reference field="4294967294" count="1" selected="0">
            <x v="2"/>
          </reference>
          <reference field="4" count="1" selected="0">
            <x v="0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74">
      <pivotArea collapsedLevelsAreSubtotals="1" fieldPosition="0">
        <references count="2">
          <reference field="4294967294" count="1" selected="0">
            <x v="2"/>
          </reference>
          <reference field="4" count="1">
            <x v="1"/>
          </reference>
        </references>
      </pivotArea>
    </format>
    <format dxfId="73">
      <pivotArea collapsedLevelsAreSubtotals="1" fieldPosition="0">
        <references count="3">
          <reference field="4294967294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72">
      <pivotArea collapsedLevelsAreSubtotals="1" fieldPosition="0">
        <references count="4">
          <reference field="4294967294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71">
      <pivotArea collapsedLevelsAreSubtotals="1" fieldPosition="0">
        <references count="2">
          <reference field="4294967294" count="1" selected="0">
            <x v="2"/>
          </reference>
          <reference field="4" count="1">
            <x v="2"/>
          </reference>
        </references>
      </pivotArea>
    </format>
    <format dxfId="70">
      <pivotArea collapsedLevelsAreSubtotals="1" fieldPosition="0">
        <references count="3">
          <reference field="4294967294" count="1" selected="0">
            <x v="2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69">
      <pivotArea collapsedLevelsAreSubtotals="1" fieldPosition="0">
        <references count="4">
          <reference field="4294967294" count="1" selected="0">
            <x v="2"/>
          </reference>
          <reference field="4" count="1" selected="0">
            <x v="2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68">
      <pivotArea collapsedLevelsAreSubtotals="1" fieldPosition="0">
        <references count="2">
          <reference field="4294967294" count="1" selected="0">
            <x v="2"/>
          </reference>
          <reference field="4" count="1">
            <x v="3"/>
          </reference>
        </references>
      </pivotArea>
    </format>
    <format dxfId="67">
      <pivotArea collapsedLevelsAreSubtotals="1" fieldPosition="0">
        <references count="3">
          <reference field="4294967294" count="1" selected="0">
            <x v="2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66">
      <pivotArea collapsedLevelsAreSubtotals="1" fieldPosition="0">
        <references count="4">
          <reference field="4294967294" count="1" selected="0">
            <x v="2"/>
          </reference>
          <reference field="4" count="1" selected="0">
            <x v="3"/>
          </reference>
          <reference field="5" count="1" selected="0">
            <x v="1"/>
          </reference>
          <reference field="6" count="2">
            <x v="0"/>
            <x v="1"/>
          </reference>
        </references>
      </pivotArea>
    </format>
    <format dxfId="65">
      <pivotArea collapsedLevelsAreSubtotals="1" fieldPosition="0">
        <references count="2">
          <reference field="4294967294" count="1" selected="0">
            <x v="2"/>
          </reference>
          <reference field="4" count="1">
            <x v="4"/>
          </reference>
        </references>
      </pivotArea>
    </format>
    <format dxfId="64">
      <pivotArea collapsedLevelsAreSubtotals="1" fieldPosition="0">
        <references count="3">
          <reference field="4294967294" count="1" selected="0">
            <x v="2"/>
          </reference>
          <reference field="4" count="1" selected="0">
            <x v="4"/>
          </reference>
          <reference field="5" count="1">
            <x v="2"/>
          </reference>
        </references>
      </pivotArea>
    </format>
    <format dxfId="63">
      <pivotArea collapsedLevelsAreSubtotals="1" fieldPosition="0">
        <references count="4">
          <reference field="4294967294" count="1" selected="0">
            <x v="2"/>
          </reference>
          <reference field="4" count="1" selected="0">
            <x v="4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62">
      <pivotArea collapsedLevelsAreSubtotals="1" fieldPosition="0">
        <references count="2">
          <reference field="4294967294" count="1" selected="0">
            <x v="2"/>
          </reference>
          <reference field="4" count="1">
            <x v="5"/>
          </reference>
        </references>
      </pivotArea>
    </format>
    <format dxfId="61">
      <pivotArea collapsedLevelsAreSubtotals="1" fieldPosition="0">
        <references count="3">
          <reference field="4294967294" count="1" selected="0">
            <x v="2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60">
      <pivotArea collapsedLevelsAreSubtotals="1" fieldPosition="0">
        <references count="4">
          <reference field="4294967294" count="1" selected="0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0"/>
          </reference>
        </references>
      </pivotArea>
    </format>
    <format dxfId="59">
      <pivotArea collapsedLevelsAreSubtotals="1" fieldPosition="0">
        <references count="2">
          <reference field="4294967294" count="1" selected="0">
            <x v="2"/>
          </reference>
          <reference field="4" count="1">
            <x v="6"/>
          </reference>
        </references>
      </pivotArea>
    </format>
    <format dxfId="58">
      <pivotArea collapsedLevelsAreSubtotals="1" fieldPosition="0">
        <references count="3">
          <reference field="4294967294" count="1" selected="0">
            <x v="2"/>
          </reference>
          <reference field="4" count="1" selected="0">
            <x v="6"/>
          </reference>
          <reference field="5" count="1">
            <x v="1"/>
          </reference>
        </references>
      </pivotArea>
    </format>
    <format dxfId="57">
      <pivotArea collapsedLevelsAreSubtotals="1" fieldPosition="0">
        <references count="4">
          <reference field="4294967294" count="1" selected="0">
            <x v="2"/>
          </reference>
          <reference field="4" count="1" selected="0">
            <x v="6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56">
      <pivotArea collapsedLevelsAreSubtotals="1" fieldPosition="0">
        <references count="2">
          <reference field="4294967294" count="1" selected="0">
            <x v="2"/>
          </reference>
          <reference field="4" count="1">
            <x v="7"/>
          </reference>
        </references>
      </pivotArea>
    </format>
    <format dxfId="55">
      <pivotArea collapsedLevelsAreSubtotals="1" fieldPosition="0">
        <references count="3">
          <reference field="4294967294" count="1" selected="0">
            <x v="2"/>
          </reference>
          <reference field="4" count="1" selected="0">
            <x v="7"/>
          </reference>
          <reference field="5" count="1">
            <x v="2"/>
          </reference>
        </references>
      </pivotArea>
    </format>
    <format dxfId="54">
      <pivotArea collapsedLevelsAreSubtotals="1" fieldPosition="0">
        <references count="4">
          <reference field="4294967294" count="1" selected="0">
            <x v="2"/>
          </reference>
          <reference field="4" count="1" selected="0">
            <x v="7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53">
      <pivotArea collapsedLevelsAreSubtotals="1" fieldPosition="0">
        <references count="2">
          <reference field="4294967294" count="1" selected="0">
            <x v="2"/>
          </reference>
          <reference field="4" count="1">
            <x v="8"/>
          </reference>
        </references>
      </pivotArea>
    </format>
    <format dxfId="52">
      <pivotArea collapsedLevelsAreSubtotals="1" fieldPosition="0">
        <references count="3">
          <reference field="4294967294" count="1" selected="0">
            <x v="2"/>
          </reference>
          <reference field="4" count="1" selected="0">
            <x v="8"/>
          </reference>
          <reference field="5" count="1">
            <x v="2"/>
          </reference>
        </references>
      </pivotArea>
    </format>
    <format dxfId="51">
      <pivotArea collapsedLevelsAreSubtotals="1" fieldPosition="0">
        <references count="4">
          <reference field="4294967294" count="1" selected="0">
            <x v="2"/>
          </reference>
          <reference field="4" count="1" selected="0">
            <x v="8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50">
      <pivotArea collapsedLevelsAreSubtotals="1" fieldPosition="0">
        <references count="3">
          <reference field="4294967294" count="1" selected="0">
            <x v="2"/>
          </reference>
          <reference field="4" count="1" selected="0">
            <x v="8"/>
          </reference>
          <reference field="5" count="1">
            <x v="3"/>
          </reference>
        </references>
      </pivotArea>
    </format>
    <format dxfId="49">
      <pivotArea collapsedLevelsAreSubtotals="1" fieldPosition="0">
        <references count="4">
          <reference field="4294967294" count="1" selected="0">
            <x v="2"/>
          </reference>
          <reference field="4" count="1" selected="0">
            <x v="8"/>
          </reference>
          <reference field="5" count="1" selected="0">
            <x v="3"/>
          </reference>
          <reference field="6" count="2">
            <x v="1"/>
            <x v="2"/>
          </reference>
        </references>
      </pivotArea>
    </format>
    <format dxfId="48">
      <pivotArea collapsedLevelsAreSubtotals="1" fieldPosition="0">
        <references count="2">
          <reference field="4294967294" count="1" selected="0">
            <x v="2"/>
          </reference>
          <reference field="4" count="1">
            <x v="9"/>
          </reference>
        </references>
      </pivotArea>
    </format>
    <format dxfId="47">
      <pivotArea collapsedLevelsAreSubtotals="1" fieldPosition="0">
        <references count="3">
          <reference field="4294967294" count="1" selected="0">
            <x v="2"/>
          </reference>
          <reference field="4" count="1" selected="0">
            <x v="9"/>
          </reference>
          <reference field="5" count="1">
            <x v="4"/>
          </reference>
        </references>
      </pivotArea>
    </format>
    <format dxfId="46">
      <pivotArea collapsedLevelsAreSubtotals="1" fieldPosition="0">
        <references count="4">
          <reference field="4294967294" count="1" selected="0">
            <x v="2"/>
          </reference>
          <reference field="4" count="1" selected="0">
            <x v="9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45">
      <pivotArea collapsedLevelsAreSubtotals="1" fieldPosition="0">
        <references count="2">
          <reference field="4294967294" count="1" selected="0">
            <x v="2"/>
          </reference>
          <reference field="4" count="1">
            <x v="10"/>
          </reference>
        </references>
      </pivotArea>
    </format>
    <format dxfId="44">
      <pivotArea collapsedLevelsAreSubtotals="1" fieldPosition="0">
        <references count="3">
          <reference field="4294967294" count="1" selected="0">
            <x v="2"/>
          </reference>
          <reference field="4" count="1" selected="0">
            <x v="10"/>
          </reference>
          <reference field="5" count="1">
            <x v="1"/>
          </reference>
        </references>
      </pivotArea>
    </format>
    <format dxfId="43">
      <pivotArea collapsedLevelsAreSubtotals="1" fieldPosition="0">
        <references count="4">
          <reference field="4294967294" count="1" selected="0">
            <x v="2"/>
          </reference>
          <reference field="4" count="1" selected="0">
            <x v="10"/>
          </reference>
          <reference field="5" count="1" selected="0">
            <x v="1"/>
          </reference>
          <reference field="6" count="2">
            <x v="0"/>
            <x v="1"/>
          </reference>
        </references>
      </pivotArea>
    </format>
    <format dxfId="42">
      <pivotArea collapsedLevelsAreSubtotals="1" fieldPosition="0">
        <references count="2">
          <reference field="4294967294" count="1" selected="0">
            <x v="2"/>
          </reference>
          <reference field="4" count="1">
            <x v="11"/>
          </reference>
        </references>
      </pivotArea>
    </format>
    <format dxfId="41">
      <pivotArea collapsedLevelsAreSubtotals="1" fieldPosition="0">
        <references count="3">
          <reference field="4294967294" count="1" selected="0">
            <x v="2"/>
          </reference>
          <reference field="4" count="1" selected="0">
            <x v="11"/>
          </reference>
          <reference field="5" count="1">
            <x v="0"/>
          </reference>
        </references>
      </pivotArea>
    </format>
    <format dxfId="40">
      <pivotArea collapsedLevelsAreSubtotals="1" fieldPosition="0">
        <references count="4">
          <reference field="4294967294" count="1" selected="0">
            <x v="2"/>
          </reference>
          <reference field="4" count="1" selected="0">
            <x v="11"/>
          </reference>
          <reference field="5" count="1" selected="0">
            <x v="0"/>
          </reference>
          <reference field="6" count="2">
            <x v="1"/>
            <x v="2"/>
          </reference>
        </references>
      </pivotArea>
    </format>
    <format dxfId="39">
      <pivotArea collapsedLevelsAreSubtotals="1" fieldPosition="0">
        <references count="3">
          <reference field="4294967294" count="1" selected="0">
            <x v="2"/>
          </reference>
          <reference field="4" count="1" selected="0">
            <x v="11"/>
          </reference>
          <reference field="5" count="1">
            <x v="3"/>
          </reference>
        </references>
      </pivotArea>
    </format>
    <format dxfId="38">
      <pivotArea collapsedLevelsAreSubtotals="1" fieldPosition="0">
        <references count="4">
          <reference field="4294967294" count="1" selected="0">
            <x v="2"/>
          </reference>
          <reference field="4" count="1" selected="0">
            <x v="11"/>
          </reference>
          <reference field="5" count="1" selected="0">
            <x v="3"/>
          </reference>
          <reference field="6" count="2">
            <x v="0"/>
            <x v="2"/>
          </reference>
        </references>
      </pivotArea>
    </format>
    <format dxfId="37">
      <pivotArea collapsedLevelsAreSubtotals="1" fieldPosition="0">
        <references count="2">
          <reference field="4294967294" count="1" selected="0">
            <x v="2"/>
          </reference>
          <reference field="4" count="1">
            <x v="12"/>
          </reference>
        </references>
      </pivotArea>
    </format>
    <format dxfId="36">
      <pivotArea collapsedLevelsAreSubtotals="1" fieldPosition="0">
        <references count="3">
          <reference field="4294967294" count="1" selected="0">
            <x v="2"/>
          </reference>
          <reference field="4" count="1" selected="0">
            <x v="12"/>
          </reference>
          <reference field="5" count="1">
            <x v="1"/>
          </reference>
        </references>
      </pivotArea>
    </format>
    <format dxfId="35">
      <pivotArea collapsedLevelsAreSubtotals="1" fieldPosition="0">
        <references count="4">
          <reference field="4294967294" count="1" selected="0">
            <x v="2"/>
          </reference>
          <reference field="4" count="1" selected="0">
            <x v="12"/>
          </reference>
          <reference field="5" count="1" selected="0">
            <x v="1"/>
          </reference>
          <reference field="6" count="1">
            <x v="2"/>
          </reference>
        </references>
      </pivotArea>
    </format>
    <format dxfId="34">
      <pivotArea collapsedLevelsAreSubtotals="1" fieldPosition="0">
        <references count="3">
          <reference field="4294967294" count="1" selected="0">
            <x v="2"/>
          </reference>
          <reference field="4" count="1" selected="0">
            <x v="12"/>
          </reference>
          <reference field="5" count="1">
            <x v="3"/>
          </reference>
        </references>
      </pivotArea>
    </format>
    <format dxfId="33">
      <pivotArea collapsedLevelsAreSubtotals="1" fieldPosition="0">
        <references count="4">
          <reference field="4294967294" count="1" selected="0">
            <x v="2"/>
          </reference>
          <reference field="4" count="1" selected="0">
            <x v="12"/>
          </reference>
          <reference field="5" count="1" selected="0">
            <x v="3"/>
          </reference>
          <reference field="6" count="2">
            <x v="0"/>
            <x v="2"/>
          </reference>
        </references>
      </pivotArea>
    </format>
    <format dxfId="32">
      <pivotArea collapsedLevelsAreSubtotals="1" fieldPosition="0">
        <references count="2">
          <reference field="4294967294" count="1" selected="0">
            <x v="2"/>
          </reference>
          <reference field="4" count="1">
            <x v="13"/>
          </reference>
        </references>
      </pivotArea>
    </format>
    <format dxfId="31">
      <pivotArea collapsedLevelsAreSubtotals="1" fieldPosition="0">
        <references count="3">
          <reference field="4294967294" count="1" selected="0">
            <x v="2"/>
          </reference>
          <reference field="4" count="1" selected="0">
            <x v="13"/>
          </reference>
          <reference field="5" count="1">
            <x v="2"/>
          </reference>
        </references>
      </pivotArea>
    </format>
    <format dxfId="30">
      <pivotArea collapsedLevelsAreSubtotals="1" fieldPosition="0">
        <references count="4">
          <reference field="4294967294" count="1" selected="0">
            <x v="2"/>
          </reference>
          <reference field="4" count="1" selected="0">
            <x v="13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2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8">
      <pivotArea outline="0" collapsedLevelsAreSubtotals="1" fieldPosition="0"/>
    </format>
    <format dxfId="27">
      <pivotArea dataOnly="0" labelOnly="1" outline="0" fieldPosition="0">
        <references count="1">
          <reference field="7" count="0"/>
        </references>
      </pivotArea>
    </format>
    <format dxfId="26">
      <pivotArea dataOnly="0" labelOnly="1" outline="0" fieldPosition="0">
        <references count="1">
          <reference field="4294967294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25">
      <pivotArea type="all" dataOnly="0" outline="0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4" minRefreshableVersion="3" showCalcMbrs="0" useAutoFormatting="1" itemPrintTitles="1" createdVersion="3" indent="0" compact="0" outline="1" outlineData="1" compactData="0" multipleFieldFilters="0">
  <location ref="A9:R1915" firstHeaderRow="1" firstDataRow="2" firstDataCol="6" rowPageCount="3" colPageCount="1"/>
  <pivotFields count="34">
    <pivotField axis="axisRow" compact="0" showAll="0">
      <items count="102">
        <item x="99"/>
        <item x="95"/>
        <item x="31"/>
        <item x="32"/>
        <item x="33"/>
        <item x="34"/>
        <item x="21"/>
        <item x="6"/>
        <item x="69"/>
        <item x="8"/>
        <item x="1"/>
        <item x="36"/>
        <item x="37"/>
        <item x="71"/>
        <item x="89"/>
        <item x="38"/>
        <item x="10"/>
        <item x="40"/>
        <item x="42"/>
        <item x="92"/>
        <item x="22"/>
        <item x="44"/>
        <item x="97"/>
        <item x="98"/>
        <item x="81"/>
        <item x="47"/>
        <item x="12"/>
        <item x="79"/>
        <item x="78"/>
        <item x="52"/>
        <item x="64"/>
        <item x="66"/>
        <item x="53"/>
        <item x="14"/>
        <item x="15"/>
        <item x="56"/>
        <item x="57"/>
        <item x="16"/>
        <item x="67"/>
        <item x="58"/>
        <item x="75"/>
        <item x="68"/>
        <item x="17"/>
        <item x="74"/>
        <item x="0"/>
        <item x="2"/>
        <item x="3"/>
        <item x="4"/>
        <item x="5"/>
        <item x="7"/>
        <item x="9"/>
        <item x="11"/>
        <item x="13"/>
        <item x="18"/>
        <item x="19"/>
        <item x="20"/>
        <item x="23"/>
        <item x="24"/>
        <item x="25"/>
        <item x="26"/>
        <item x="27"/>
        <item x="28"/>
        <item x="29"/>
        <item x="30"/>
        <item x="35"/>
        <item x="39"/>
        <item x="41"/>
        <item x="43"/>
        <item x="45"/>
        <item x="46"/>
        <item x="48"/>
        <item x="49"/>
        <item x="50"/>
        <item x="51"/>
        <item x="54"/>
        <item x="55"/>
        <item x="59"/>
        <item x="60"/>
        <item x="61"/>
        <item x="62"/>
        <item x="63"/>
        <item x="65"/>
        <item x="70"/>
        <item x="72"/>
        <item x="73"/>
        <item x="76"/>
        <item x="77"/>
        <item x="80"/>
        <item x="82"/>
        <item x="83"/>
        <item x="84"/>
        <item x="85"/>
        <item x="86"/>
        <item x="87"/>
        <item x="88"/>
        <item x="90"/>
        <item x="91"/>
        <item x="93"/>
        <item x="94"/>
        <item x="96"/>
        <item x="100"/>
        <item t="default"/>
      </items>
    </pivotField>
    <pivotField axis="axisRow" compact="0" showAll="0">
      <items count="166">
        <item x="162"/>
        <item x="45"/>
        <item x="46"/>
        <item x="47"/>
        <item x="155"/>
        <item x="49"/>
        <item x="50"/>
        <item x="51"/>
        <item x="52"/>
        <item x="53"/>
        <item x="31"/>
        <item x="10"/>
        <item x="140"/>
        <item x="117"/>
        <item x="12"/>
        <item x="1"/>
        <item x="55"/>
        <item x="56"/>
        <item x="57"/>
        <item x="120"/>
        <item x="148"/>
        <item x="58"/>
        <item x="14"/>
        <item x="150"/>
        <item x="118"/>
        <item x="61"/>
        <item x="62"/>
        <item x="21"/>
        <item x="22"/>
        <item x="104"/>
        <item x="79"/>
        <item x="127"/>
        <item x="151"/>
        <item x="32"/>
        <item x="64"/>
        <item x="157"/>
        <item x="130"/>
        <item x="160"/>
        <item x="138"/>
        <item x="67"/>
        <item x="16"/>
        <item x="135"/>
        <item x="72"/>
        <item x="82"/>
        <item x="24"/>
        <item x="25"/>
        <item x="85"/>
        <item x="26"/>
        <item x="106"/>
        <item x="87"/>
        <item x="129"/>
        <item x="110"/>
        <item x="108"/>
        <item x="111"/>
        <item x="112"/>
        <item x="113"/>
        <item x="114"/>
        <item x="115"/>
        <item x="116"/>
        <item x="161"/>
        <item x="154"/>
        <item x="27"/>
        <item x="123"/>
        <item x="0"/>
        <item x="2"/>
        <item x="3"/>
        <item x="4"/>
        <item x="5"/>
        <item x="6"/>
        <item x="7"/>
        <item x="8"/>
        <item x="9"/>
        <item x="11"/>
        <item x="13"/>
        <item x="15"/>
        <item x="17"/>
        <item x="18"/>
        <item x="19"/>
        <item x="20"/>
        <item x="23"/>
        <item x="28"/>
        <item x="29"/>
        <item x="30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8"/>
        <item x="54"/>
        <item x="59"/>
        <item x="60"/>
        <item x="63"/>
        <item x="65"/>
        <item x="66"/>
        <item x="68"/>
        <item x="69"/>
        <item x="70"/>
        <item x="71"/>
        <item x="73"/>
        <item x="74"/>
        <item x="75"/>
        <item x="76"/>
        <item x="77"/>
        <item x="78"/>
        <item x="80"/>
        <item x="81"/>
        <item x="83"/>
        <item x="84"/>
        <item x="86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5"/>
        <item x="107"/>
        <item x="109"/>
        <item x="119"/>
        <item x="121"/>
        <item x="122"/>
        <item x="124"/>
        <item x="125"/>
        <item x="126"/>
        <item x="128"/>
        <item x="131"/>
        <item x="132"/>
        <item x="133"/>
        <item x="134"/>
        <item x="136"/>
        <item x="137"/>
        <item x="139"/>
        <item x="141"/>
        <item x="142"/>
        <item x="143"/>
        <item x="144"/>
        <item x="145"/>
        <item x="146"/>
        <item x="147"/>
        <item x="149"/>
        <item x="152"/>
        <item x="153"/>
        <item x="156"/>
        <item x="158"/>
        <item x="159"/>
        <item x="163"/>
        <item x="164"/>
        <item t="default"/>
      </items>
    </pivotField>
    <pivotField axis="axisRow" compact="0" showAll="0">
      <items count="21">
        <item x="9"/>
        <item x="19"/>
        <item x="16"/>
        <item x="8"/>
        <item x="6"/>
        <item x="0"/>
        <item x="3"/>
        <item x="5"/>
        <item x="13"/>
        <item x="14"/>
        <item x="7"/>
        <item x="12"/>
        <item x="18"/>
        <item x="1"/>
        <item x="11"/>
        <item x="15"/>
        <item x="2"/>
        <item x="4"/>
        <item x="10"/>
        <item x="17"/>
        <item t="default"/>
      </items>
    </pivotField>
    <pivotField axis="axisRow" compact="0" showAll="0">
      <items count="8">
        <item x="3"/>
        <item x="4"/>
        <item x="1"/>
        <item x="5"/>
        <item x="0"/>
        <item m="1" x="6"/>
        <item x="2"/>
        <item t="default"/>
      </items>
    </pivotField>
    <pivotField axis="axisPage" compact="0" multipleItemSelectionAllowed="1" showAll="0" defaultSubtotal="0">
      <items count="8">
        <item x="1"/>
        <item x="2"/>
        <item x="4"/>
        <item x="5"/>
        <item x="3"/>
        <item x="0"/>
        <item x="6"/>
        <item x="7"/>
      </items>
    </pivotField>
    <pivotField axis="axisRow" compact="0" showAll="0">
      <items count="4">
        <item x="0"/>
        <item x="1"/>
        <item x="2"/>
        <item t="default"/>
      </items>
    </pivotField>
    <pivotField axis="axisRow" compact="0" showAll="0">
      <items count="524">
        <item x="195"/>
        <item x="199"/>
        <item x="265"/>
        <item x="335"/>
        <item x="352"/>
        <item x="340"/>
        <item x="342"/>
        <item x="338"/>
        <item x="337"/>
        <item x="372"/>
        <item x="374"/>
        <item x="375"/>
        <item x="383"/>
        <item x="377"/>
        <item x="380"/>
        <item x="365"/>
        <item x="356"/>
        <item x="6"/>
        <item x="194"/>
        <item x="11"/>
        <item x="138"/>
        <item x="117"/>
        <item x="278"/>
        <item x="112"/>
        <item x="101"/>
        <item x="78"/>
        <item x="33"/>
        <item x="67"/>
        <item x="141"/>
        <item x="26"/>
        <item x="29"/>
        <item x="226"/>
        <item x="280"/>
        <item x="119"/>
        <item x="275"/>
        <item x="36"/>
        <item x="28"/>
        <item x="42"/>
        <item x="37"/>
        <item x="38"/>
        <item x="31"/>
        <item x="74"/>
        <item x="282"/>
        <item x="127"/>
        <item x="114"/>
        <item x="159"/>
        <item x="115"/>
        <item x="132"/>
        <item x="182"/>
        <item x="145"/>
        <item x="79"/>
        <item x="109"/>
        <item x="44"/>
        <item x="34"/>
        <item x="89"/>
        <item x="111"/>
        <item x="300"/>
        <item x="0"/>
        <item x="1"/>
        <item x="2"/>
        <item x="3"/>
        <item x="4"/>
        <item x="5"/>
        <item x="7"/>
        <item x="8"/>
        <item x="9"/>
        <item x="10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7"/>
        <item x="30"/>
        <item x="32"/>
        <item x="35"/>
        <item x="39"/>
        <item x="40"/>
        <item x="41"/>
        <item x="43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8"/>
        <item x="69"/>
        <item x="70"/>
        <item x="71"/>
        <item x="72"/>
        <item x="73"/>
        <item x="75"/>
        <item x="76"/>
        <item x="77"/>
        <item x="80"/>
        <item x="81"/>
        <item x="82"/>
        <item x="83"/>
        <item x="84"/>
        <item x="85"/>
        <item x="86"/>
        <item x="87"/>
        <item x="88"/>
        <item x="90"/>
        <item x="91"/>
        <item x="92"/>
        <item x="93"/>
        <item x="94"/>
        <item x="95"/>
        <item x="96"/>
        <item x="97"/>
        <item x="98"/>
        <item x="99"/>
        <item x="100"/>
        <item x="102"/>
        <item x="103"/>
        <item x="104"/>
        <item x="105"/>
        <item x="106"/>
        <item x="107"/>
        <item x="108"/>
        <item x="110"/>
        <item x="113"/>
        <item x="116"/>
        <item x="118"/>
        <item x="120"/>
        <item x="121"/>
        <item x="122"/>
        <item x="123"/>
        <item x="124"/>
        <item x="125"/>
        <item x="126"/>
        <item x="128"/>
        <item x="129"/>
        <item x="130"/>
        <item x="131"/>
        <item x="133"/>
        <item x="134"/>
        <item x="135"/>
        <item x="136"/>
        <item x="137"/>
        <item x="139"/>
        <item x="140"/>
        <item x="142"/>
        <item x="143"/>
        <item x="144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6"/>
        <item x="197"/>
        <item x="198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6"/>
        <item x="267"/>
        <item x="268"/>
        <item x="269"/>
        <item x="270"/>
        <item x="271"/>
        <item x="272"/>
        <item x="273"/>
        <item x="274"/>
        <item x="276"/>
        <item x="277"/>
        <item x="279"/>
        <item x="281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6"/>
        <item x="339"/>
        <item x="341"/>
        <item x="343"/>
        <item x="344"/>
        <item x="345"/>
        <item x="346"/>
        <item x="347"/>
        <item x="348"/>
        <item x="349"/>
        <item x="350"/>
        <item x="351"/>
        <item x="353"/>
        <item x="354"/>
        <item x="355"/>
        <item x="357"/>
        <item x="358"/>
        <item x="359"/>
        <item x="360"/>
        <item x="361"/>
        <item x="362"/>
        <item x="363"/>
        <item x="364"/>
        <item x="366"/>
        <item x="367"/>
        <item x="368"/>
        <item x="369"/>
        <item x="370"/>
        <item x="371"/>
        <item x="373"/>
        <item x="376"/>
        <item x="378"/>
        <item x="379"/>
        <item x="381"/>
        <item x="382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t="default"/>
      </items>
    </pivotField>
    <pivotField axis="axisPage" compact="0" multipleItemSelectionAllowed="1" showAll="0">
      <items count="4">
        <item m="1" x="2"/>
        <item x="0"/>
        <item x="1"/>
        <item t="default"/>
      </items>
    </pivotField>
    <pivotField axis="axisPage" compact="0" showAll="0">
      <items count="6">
        <item x="0"/>
        <item x="3"/>
        <item x="4"/>
        <item x="1"/>
        <item x="2"/>
        <item t="default"/>
      </items>
    </pivotField>
    <pivotField dataField="1" compact="0" showAll="0" defaultSubtotal="0"/>
    <pivotField dataField="1" compact="0" showAll="0" defaultSubtotal="0"/>
    <pivotField dataField="1" compact="0" numFmtId="1" showAll="0"/>
    <pivotField compact="0" showAll="0" defaultSubtotal="0"/>
    <pivotField dataField="1" compact="0" showAll="0" defaultSubtotal="0"/>
    <pivotField dataField="1" compact="0" showAll="0" defaultSubtotal="0"/>
    <pivotField dataField="1" compact="0" showAll="0" defaultSubtotal="0"/>
    <pivotField compact="0" showAll="0" defaultSubtotal="0"/>
    <pivotField compact="0" showAll="0" defaultSubtotal="0"/>
    <pivotField dataField="1" compact="0" showAll="0" defaultSubtotal="0"/>
    <pivotField dataField="1" compact="0" showAll="0" defaultSubtotal="0"/>
    <pivotField dataField="1" compact="0" numFmtId="1" showAll="0"/>
    <pivotField compact="0" showAll="0"/>
    <pivotField dataField="1" compact="0" numFmtId="1" showAll="0"/>
    <pivotField dataField="1" compact="0" numFmtId="1" showAll="0"/>
    <pivotField dataField="1"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</pivotFields>
  <rowFields count="6">
    <field x="2"/>
    <field x="0"/>
    <field x="1"/>
    <field x="3"/>
    <field x="5"/>
    <field x="6"/>
  </rowFields>
  <rowItems count="1905">
    <i>
      <x/>
    </i>
    <i r="1">
      <x v="55"/>
    </i>
    <i r="2">
      <x v="3"/>
    </i>
    <i r="3">
      <x v="2"/>
    </i>
    <i r="4">
      <x/>
    </i>
    <i r="5">
      <x v="27"/>
    </i>
    <i r="5">
      <x v="109"/>
    </i>
    <i r="5">
      <x v="110"/>
    </i>
    <i r="5">
      <x v="111"/>
    </i>
    <i r="5">
      <x v="186"/>
    </i>
    <i r="5">
      <x v="215"/>
    </i>
    <i>
      <x v="1"/>
    </i>
    <i r="1">
      <x v="43"/>
    </i>
    <i r="2">
      <x v="144"/>
    </i>
    <i r="3">
      <x v="6"/>
    </i>
    <i r="4">
      <x/>
    </i>
    <i r="5">
      <x v="299"/>
    </i>
    <i r="5">
      <x v="311"/>
    </i>
    <i>
      <x v="2"/>
    </i>
    <i r="1">
      <x v="31"/>
    </i>
    <i r="2">
      <x v="132"/>
    </i>
    <i r="3">
      <x v="2"/>
    </i>
    <i r="4">
      <x/>
    </i>
    <i r="5">
      <x v="202"/>
    </i>
    <i r="1">
      <x v="40"/>
    </i>
    <i r="2">
      <x v="50"/>
    </i>
    <i r="3">
      <x v="2"/>
    </i>
    <i r="4">
      <x/>
    </i>
    <i r="5">
      <x v="283"/>
    </i>
    <i r="5">
      <x v="294"/>
    </i>
    <i r="1">
      <x v="41"/>
    </i>
    <i r="2">
      <x v="52"/>
    </i>
    <i r="3">
      <x v="1"/>
    </i>
    <i r="4">
      <x/>
    </i>
    <i r="5">
      <x v="373"/>
    </i>
    <i r="3">
      <x v="2"/>
    </i>
    <i r="4">
      <x/>
    </i>
    <i r="5">
      <x v="207"/>
    </i>
    <i r="5">
      <x v="208"/>
    </i>
    <i r="4">
      <x v="1"/>
    </i>
    <i r="5">
      <x v="209"/>
    </i>
    <i r="3">
      <x v="3"/>
    </i>
    <i r="4">
      <x/>
    </i>
    <i r="5">
      <x v="491"/>
    </i>
    <i r="1">
      <x v="54"/>
    </i>
    <i r="2">
      <x v="127"/>
    </i>
    <i r="3">
      <x v="2"/>
    </i>
    <i r="4">
      <x v="1"/>
    </i>
    <i r="5">
      <x v="191"/>
    </i>
    <i r="5">
      <x v="192"/>
    </i>
    <i r="5">
      <x v="193"/>
    </i>
    <i r="5">
      <x v="195"/>
    </i>
    <i>
      <x v="3"/>
    </i>
    <i r="1">
      <x v="41"/>
    </i>
    <i r="2">
      <x v="134"/>
    </i>
    <i r="3">
      <x v="2"/>
    </i>
    <i r="4">
      <x/>
    </i>
    <i r="5">
      <x v="204"/>
    </i>
    <i r="5">
      <x v="207"/>
    </i>
    <i r="3">
      <x v="3"/>
    </i>
    <i r="4">
      <x/>
    </i>
    <i r="5">
      <x v="491"/>
    </i>
    <i r="1">
      <x v="46"/>
    </i>
    <i r="2">
      <x v="108"/>
    </i>
    <i r="3">
      <x v="2"/>
    </i>
    <i r="4">
      <x/>
    </i>
    <i r="5">
      <x v="109"/>
    </i>
    <i r="5">
      <x v="134"/>
    </i>
    <i r="1">
      <x v="55"/>
    </i>
    <i r="2">
      <x v="1"/>
    </i>
    <i r="3">
      <x v="2"/>
    </i>
    <i r="4">
      <x/>
    </i>
    <i r="5">
      <x v="27"/>
    </i>
    <i r="5">
      <x v="109"/>
    </i>
    <i r="5">
      <x v="110"/>
    </i>
    <i r="5">
      <x v="111"/>
    </i>
    <i r="5">
      <x v="186"/>
    </i>
    <i r="5">
      <x v="215"/>
    </i>
    <i r="1">
      <x v="77"/>
    </i>
    <i r="2">
      <x v="118"/>
    </i>
    <i r="3">
      <x v="2"/>
    </i>
    <i r="4">
      <x/>
    </i>
    <i r="5">
      <x v="179"/>
    </i>
    <i r="5">
      <x v="180"/>
    </i>
    <i r="5">
      <x v="222"/>
    </i>
    <i r="3">
      <x v="6"/>
    </i>
    <i r="4">
      <x/>
    </i>
    <i r="5">
      <x v="299"/>
    </i>
    <i r="5">
      <x v="304"/>
    </i>
    <i r="5">
      <x v="305"/>
    </i>
    <i r="5">
      <x v="315"/>
    </i>
    <i r="5">
      <x v="316"/>
    </i>
    <i r="5">
      <x v="317"/>
    </i>
    <i r="5">
      <x v="345"/>
    </i>
    <i>
      <x v="4"/>
    </i>
    <i r="1">
      <x v="48"/>
    </i>
    <i r="2">
      <x v="71"/>
    </i>
    <i r="3">
      <x v="2"/>
    </i>
    <i r="4">
      <x/>
    </i>
    <i r="5">
      <x v="64"/>
    </i>
    <i r="5">
      <x v="179"/>
    </i>
    <i r="5">
      <x v="237"/>
    </i>
    <i r="3">
      <x v="6"/>
    </i>
    <i r="4">
      <x/>
    </i>
    <i r="5">
      <x v="299"/>
    </i>
    <i r="5">
      <x v="310"/>
    </i>
    <i r="5">
      <x v="336"/>
    </i>
    <i>
      <x v="5"/>
    </i>
    <i r="1">
      <x/>
    </i>
    <i r="2">
      <x v="163"/>
    </i>
    <i r="3">
      <x v="3"/>
    </i>
    <i r="4">
      <x v="1"/>
    </i>
    <i r="5">
      <x v="497"/>
    </i>
    <i r="1">
      <x v="1"/>
    </i>
    <i r="2">
      <x v="4"/>
    </i>
    <i r="3">
      <x v="3"/>
    </i>
    <i r="4">
      <x v="1"/>
    </i>
    <i r="5">
      <x v="465"/>
    </i>
    <i r="1">
      <x v="3"/>
    </i>
    <i r="2">
      <x v="7"/>
    </i>
    <i r="3">
      <x v="2"/>
    </i>
    <i r="4">
      <x/>
    </i>
    <i r="5">
      <x v="117"/>
    </i>
    <i r="5">
      <x v="118"/>
    </i>
    <i r="4">
      <x v="1"/>
    </i>
    <i r="5">
      <x v="27"/>
    </i>
    <i r="5">
      <x v="109"/>
    </i>
    <i r="5">
      <x v="112"/>
    </i>
    <i r="3">
      <x v="3"/>
    </i>
    <i r="4">
      <x v="1"/>
    </i>
    <i r="5">
      <x v="467"/>
    </i>
    <i r="5">
      <x v="468"/>
    </i>
    <i r="1">
      <x v="4"/>
    </i>
    <i r="2">
      <x v="8"/>
    </i>
    <i r="3">
      <x v="2"/>
    </i>
    <i r="4">
      <x/>
    </i>
    <i r="5">
      <x v="109"/>
    </i>
    <i r="5">
      <x v="112"/>
    </i>
    <i r="1">
      <x v="7"/>
    </i>
    <i r="2">
      <x v="11"/>
    </i>
    <i r="3">
      <x v="2"/>
    </i>
    <i r="4">
      <x/>
    </i>
    <i r="5">
      <x v="25"/>
    </i>
    <i r="5">
      <x v="27"/>
    </i>
    <i r="5">
      <x v="50"/>
    </i>
    <i r="5">
      <x v="66"/>
    </i>
    <i r="5">
      <x v="109"/>
    </i>
    <i r="5">
      <x v="119"/>
    </i>
    <i r="1">
      <x v="8"/>
    </i>
    <i r="2">
      <x v="13"/>
    </i>
    <i r="3">
      <x v="2"/>
    </i>
    <i r="4">
      <x v="1"/>
    </i>
    <i r="5">
      <x v="211"/>
    </i>
    <i r="1">
      <x v="9"/>
    </i>
    <i r="2">
      <x v="14"/>
    </i>
    <i r="3">
      <x v="2"/>
    </i>
    <i r="4">
      <x/>
    </i>
    <i r="5">
      <x v="19"/>
    </i>
    <i r="1">
      <x v="10"/>
    </i>
    <i r="2">
      <x v="15"/>
    </i>
    <i r="3">
      <x v="2"/>
    </i>
    <i r="4">
      <x/>
    </i>
    <i r="5">
      <x v="41"/>
    </i>
    <i r="5">
      <x v="58"/>
    </i>
    <i r="5">
      <x v="109"/>
    </i>
    <i r="5">
      <x v="112"/>
    </i>
    <i r="1">
      <x v="11"/>
    </i>
    <i r="2">
      <x v="16"/>
    </i>
    <i r="3">
      <x v="1"/>
    </i>
    <i r="4">
      <x/>
    </i>
    <i r="5">
      <x v="364"/>
    </i>
    <i r="5">
      <x v="365"/>
    </i>
    <i r="4">
      <x v="1"/>
    </i>
    <i r="5">
      <x v="372"/>
    </i>
    <i r="3">
      <x v="2"/>
    </i>
    <i r="4">
      <x/>
    </i>
    <i r="5">
      <x v="110"/>
    </i>
    <i r="5">
      <x v="111"/>
    </i>
    <i r="5">
      <x v="113"/>
    </i>
    <i r="5">
      <x v="121"/>
    </i>
    <i r="5">
      <x v="122"/>
    </i>
    <i r="5">
      <x v="123"/>
    </i>
    <i r="5">
      <x v="124"/>
    </i>
    <i r="5">
      <x v="188"/>
    </i>
    <i r="5">
      <x v="189"/>
    </i>
    <i r="3">
      <x v="3"/>
    </i>
    <i r="4">
      <x/>
    </i>
    <i r="5">
      <x v="418"/>
    </i>
    <i r="5">
      <x v="419"/>
    </i>
    <i r="1">
      <x v="12"/>
    </i>
    <i r="2">
      <x v="17"/>
    </i>
    <i r="3">
      <x v="2"/>
    </i>
    <i r="4">
      <x/>
    </i>
    <i r="5">
      <x v="125"/>
    </i>
    <i r="3">
      <x v="3"/>
    </i>
    <i r="4">
      <x/>
    </i>
    <i r="5">
      <x v="420"/>
    </i>
    <i r="1">
      <x v="13"/>
    </i>
    <i r="2">
      <x v="19"/>
    </i>
    <i r="3">
      <x v="2"/>
    </i>
    <i r="4">
      <x/>
    </i>
    <i r="5">
      <x/>
    </i>
    <i r="1">
      <x v="15"/>
    </i>
    <i r="2">
      <x v="21"/>
    </i>
    <i r="3">
      <x v="2"/>
    </i>
    <i r="4">
      <x/>
    </i>
    <i r="5">
      <x v="113"/>
    </i>
    <i r="1">
      <x v="16"/>
    </i>
    <i r="2">
      <x v="22"/>
    </i>
    <i r="3">
      <x v="2"/>
    </i>
    <i r="4">
      <x/>
    </i>
    <i r="5">
      <x v="78"/>
    </i>
    <i r="5">
      <x v="79"/>
    </i>
    <i r="5">
      <x v="126"/>
    </i>
    <i r="5">
      <x v="127"/>
    </i>
    <i r="5">
      <x v="128"/>
    </i>
    <i r="3">
      <x v="3"/>
    </i>
    <i r="4">
      <x/>
    </i>
    <i r="5">
      <x v="421"/>
    </i>
    <i r="5">
      <x v="422"/>
    </i>
    <i r="1">
      <x v="17"/>
    </i>
    <i r="2">
      <x v="98"/>
    </i>
    <i r="3">
      <x v="2"/>
    </i>
    <i r="4">
      <x/>
    </i>
    <i r="5">
      <x v="54"/>
    </i>
    <i r="3">
      <x v="6"/>
    </i>
    <i r="4">
      <x/>
    </i>
    <i r="5">
      <x v="303"/>
    </i>
    <i r="1">
      <x v="18"/>
    </i>
    <i r="2">
      <x v="26"/>
    </i>
    <i r="3">
      <x v="2"/>
    </i>
    <i r="4">
      <x/>
    </i>
    <i r="5">
      <x v="112"/>
    </i>
    <i r="5">
      <x v="113"/>
    </i>
    <i r="1">
      <x v="19"/>
    </i>
    <i r="2">
      <x v="32"/>
    </i>
    <i r="3">
      <x v="3"/>
    </i>
    <i r="4">
      <x/>
    </i>
    <i r="5">
      <x v="427"/>
    </i>
    <i r="1">
      <x v="20"/>
    </i>
    <i r="2">
      <x v="33"/>
    </i>
    <i r="3">
      <x v="2"/>
    </i>
    <i r="4">
      <x/>
    </i>
    <i r="5">
      <x v="50"/>
    </i>
    <i r="5">
      <x v="52"/>
    </i>
    <i r="5">
      <x v="58"/>
    </i>
    <i r="5">
      <x v="109"/>
    </i>
    <i r="5">
      <x v="112"/>
    </i>
    <i r="1">
      <x v="22"/>
    </i>
    <i r="2">
      <x v="35"/>
    </i>
    <i r="3">
      <x v="3"/>
    </i>
    <i r="4">
      <x v="1"/>
    </i>
    <i r="5">
      <x v="470"/>
    </i>
    <i r="5">
      <x v="471"/>
    </i>
    <i r="1">
      <x v="23"/>
    </i>
    <i r="2">
      <x v="37"/>
    </i>
    <i r="3">
      <x v="3"/>
    </i>
    <i r="4">
      <x/>
    </i>
    <i r="5">
      <x v="483"/>
    </i>
    <i r="5">
      <x v="484"/>
    </i>
    <i r="1">
      <x v="24"/>
    </i>
    <i r="2">
      <x v="38"/>
    </i>
    <i r="3">
      <x/>
    </i>
    <i r="4">
      <x/>
    </i>
    <i r="5">
      <x v="8"/>
    </i>
    <i r="3">
      <x v="3"/>
    </i>
    <i r="4">
      <x/>
    </i>
    <i r="5">
      <x v="428"/>
    </i>
    <i r="1">
      <x v="26"/>
    </i>
    <i r="2">
      <x v="40"/>
    </i>
    <i r="3">
      <x v="2"/>
    </i>
    <i r="4">
      <x/>
    </i>
    <i r="5">
      <x v="18"/>
    </i>
    <i r="5">
      <x v="29"/>
    </i>
    <i r="3">
      <x v="3"/>
    </i>
    <i r="4">
      <x/>
    </i>
    <i r="5">
      <x v="500"/>
    </i>
    <i r="1">
      <x v="28"/>
    </i>
    <i r="2">
      <x v="41"/>
    </i>
    <i r="3">
      <x v="6"/>
    </i>
    <i r="4">
      <x/>
    </i>
    <i r="5">
      <x v="56"/>
    </i>
    <i r="1">
      <x v="29"/>
    </i>
    <i r="2">
      <x v="42"/>
    </i>
    <i r="3">
      <x v="2"/>
    </i>
    <i r="4">
      <x/>
    </i>
    <i r="5">
      <x/>
    </i>
    <i r="5">
      <x v="24"/>
    </i>
    <i r="5">
      <x v="27"/>
    </i>
    <i r="5">
      <x v="31"/>
    </i>
    <i r="5">
      <x v="41"/>
    </i>
    <i r="5">
      <x v="51"/>
    </i>
    <i r="5">
      <x v="109"/>
    </i>
    <i r="5">
      <x v="119"/>
    </i>
    <i r="5">
      <x v="141"/>
    </i>
    <i r="5">
      <x v="144"/>
    </i>
    <i r="5">
      <x v="145"/>
    </i>
    <i r="5">
      <x v="146"/>
    </i>
    <i r="5">
      <x v="222"/>
    </i>
    <i r="5">
      <x v="239"/>
    </i>
    <i r="5">
      <x v="241"/>
    </i>
    <i r="5">
      <x v="243"/>
    </i>
    <i r="5">
      <x v="244"/>
    </i>
    <i r="5">
      <x v="245"/>
    </i>
    <i r="5">
      <x v="246"/>
    </i>
    <i r="5">
      <x v="281"/>
    </i>
    <i r="5">
      <x v="282"/>
    </i>
    <i r="3">
      <x v="3"/>
    </i>
    <i r="4">
      <x/>
    </i>
    <i r="5">
      <x v="429"/>
    </i>
    <i r="1">
      <x v="32"/>
    </i>
    <i r="2">
      <x v="43"/>
    </i>
    <i r="3">
      <x/>
    </i>
    <i r="4">
      <x/>
    </i>
    <i r="5">
      <x v="356"/>
    </i>
    <i r="3">
      <x v="2"/>
    </i>
    <i r="4">
      <x/>
    </i>
    <i r="5">
      <x v="18"/>
    </i>
    <i r="5">
      <x v="131"/>
    </i>
    <i r="5">
      <x v="159"/>
    </i>
    <i r="5">
      <x v="160"/>
    </i>
    <i r="5">
      <x v="263"/>
    </i>
    <i r="5">
      <x v="284"/>
    </i>
    <i r="3">
      <x v="3"/>
    </i>
    <i r="4">
      <x/>
    </i>
    <i r="5">
      <x v="455"/>
    </i>
    <i r="5">
      <x v="515"/>
    </i>
    <i r="1">
      <x v="33"/>
    </i>
    <i r="2">
      <x v="44"/>
    </i>
    <i r="3">
      <x v="2"/>
    </i>
    <i r="4">
      <x/>
    </i>
    <i r="5">
      <x v="25"/>
    </i>
    <i r="5">
      <x v="27"/>
    </i>
    <i r="5">
      <x v="85"/>
    </i>
    <i r="5">
      <x v="86"/>
    </i>
    <i r="5">
      <x v="109"/>
    </i>
    <i r="5">
      <x v="113"/>
    </i>
    <i r="5">
      <x v="264"/>
    </i>
    <i r="4">
      <x v="1"/>
    </i>
    <i r="5">
      <x v="27"/>
    </i>
    <i r="5">
      <x v="109"/>
    </i>
    <i r="5">
      <x v="113"/>
    </i>
    <i r="5">
      <x v="211"/>
    </i>
    <i r="1">
      <x v="34"/>
    </i>
    <i r="2">
      <x v="45"/>
    </i>
    <i r="3">
      <x v="2"/>
    </i>
    <i r="4">
      <x/>
    </i>
    <i r="5">
      <x v="24"/>
    </i>
    <i r="5">
      <x v="27"/>
    </i>
    <i r="5">
      <x v="47"/>
    </i>
    <i r="5">
      <x v="66"/>
    </i>
    <i r="5">
      <x v="87"/>
    </i>
    <i r="5">
      <x v="109"/>
    </i>
    <i r="5">
      <x v="111"/>
    </i>
    <i r="5">
      <x v="161"/>
    </i>
    <i r="5">
      <x v="204"/>
    </i>
    <i r="5">
      <x v="219"/>
    </i>
    <i r="1">
      <x v="37"/>
    </i>
    <i r="2">
      <x v="47"/>
    </i>
    <i r="3">
      <x v="2"/>
    </i>
    <i r="4">
      <x/>
    </i>
    <i r="5">
      <x v="20"/>
    </i>
    <i r="5">
      <x v="24"/>
    </i>
    <i r="5">
      <x v="28"/>
    </i>
    <i r="5">
      <x v="29"/>
    </i>
    <i r="5">
      <x v="34"/>
    </i>
    <i r="5">
      <x v="37"/>
    </i>
    <i r="5">
      <x v="41"/>
    </i>
    <i r="5">
      <x v="49"/>
    </i>
    <i r="5">
      <x v="167"/>
    </i>
    <i r="5">
      <x v="168"/>
    </i>
    <i r="5">
      <x v="169"/>
    </i>
    <i r="5">
      <x v="170"/>
    </i>
    <i r="5">
      <x v="171"/>
    </i>
    <i r="5">
      <x v="222"/>
    </i>
    <i r="5">
      <x v="265"/>
    </i>
    <i r="5">
      <x v="266"/>
    </i>
    <i r="5">
      <x v="267"/>
    </i>
    <i r="5">
      <x v="268"/>
    </i>
    <i r="5">
      <x v="269"/>
    </i>
    <i r="5">
      <x v="270"/>
    </i>
    <i r="3">
      <x v="3"/>
    </i>
    <i r="4">
      <x/>
    </i>
    <i r="5">
      <x v="431"/>
    </i>
    <i r="5">
      <x v="458"/>
    </i>
    <i r="5">
      <x v="459"/>
    </i>
    <i r="5">
      <x v="490"/>
    </i>
    <i r="1">
      <x v="41"/>
    </i>
    <i r="2">
      <x v="51"/>
    </i>
    <i r="3">
      <x/>
    </i>
    <i r="4">
      <x v="1"/>
    </i>
    <i r="5">
      <x v="356"/>
    </i>
    <i r="3">
      <x v="1"/>
    </i>
    <i r="4">
      <x/>
    </i>
    <i r="5">
      <x v="370"/>
    </i>
    <i r="3">
      <x v="2"/>
    </i>
    <i r="4">
      <x/>
    </i>
    <i r="5">
      <x v="207"/>
    </i>
    <i r="4">
      <x v="1"/>
    </i>
    <i r="5">
      <x v="213"/>
    </i>
    <i r="5">
      <x v="214"/>
    </i>
    <i r="3">
      <x v="3"/>
    </i>
    <i r="4">
      <x/>
    </i>
    <i r="5">
      <x v="491"/>
    </i>
    <i r="4">
      <x v="1"/>
    </i>
    <i r="5">
      <x v="460"/>
    </i>
    <i r="5">
      <x v="494"/>
    </i>
    <i r="1">
      <x v="42"/>
    </i>
    <i r="2">
      <x v="61"/>
    </i>
    <i r="3">
      <x v="2"/>
    </i>
    <i r="4">
      <x/>
    </i>
    <i r="5">
      <x v="23"/>
    </i>
    <i r="5">
      <x v="27"/>
    </i>
    <i r="5">
      <x v="43"/>
    </i>
    <i r="5">
      <x v="55"/>
    </i>
    <i r="5">
      <x v="88"/>
    </i>
    <i r="5">
      <x v="109"/>
    </i>
    <i r="5">
      <x v="119"/>
    </i>
    <i r="5">
      <x v="163"/>
    </i>
    <i r="5">
      <x v="174"/>
    </i>
    <i r="5">
      <x v="175"/>
    </i>
    <i r="5">
      <x v="176"/>
    </i>
    <i r="5">
      <x v="273"/>
    </i>
    <i r="3">
      <x v="3"/>
    </i>
    <i r="4">
      <x/>
    </i>
    <i r="5">
      <x v="462"/>
    </i>
    <i r="5">
      <x v="463"/>
    </i>
    <i r="5">
      <x v="496"/>
    </i>
    <i r="1">
      <x v="44"/>
    </i>
    <i r="2">
      <x v="63"/>
    </i>
    <i r="3">
      <x v="2"/>
    </i>
    <i r="4">
      <x/>
    </i>
    <i r="5">
      <x v="184"/>
    </i>
    <i r="5">
      <x v="222"/>
    </i>
    <i r="5">
      <x v="236"/>
    </i>
    <i r="5">
      <x v="275"/>
    </i>
    <i r="5">
      <x v="276"/>
    </i>
    <i r="5">
      <x v="277"/>
    </i>
    <i r="3">
      <x v="4"/>
    </i>
    <i r="4">
      <x/>
    </i>
    <i r="5">
      <x v="57"/>
    </i>
    <i r="3">
      <x v="6"/>
    </i>
    <i r="4">
      <x/>
    </i>
    <i r="5">
      <x v="304"/>
    </i>
    <i r="5">
      <x v="315"/>
    </i>
    <i r="5">
      <x v="323"/>
    </i>
    <i r="5">
      <x v="325"/>
    </i>
    <i r="5">
      <x v="326"/>
    </i>
    <i r="5">
      <x v="328"/>
    </i>
    <i r="5">
      <x v="329"/>
    </i>
    <i r="5">
      <x v="330"/>
    </i>
    <i r="5">
      <x v="331"/>
    </i>
    <i r="5">
      <x v="332"/>
    </i>
    <i r="5">
      <x v="333"/>
    </i>
    <i r="5">
      <x v="334"/>
    </i>
    <i r="5">
      <x v="335"/>
    </i>
    <i r="5">
      <x v="336"/>
    </i>
    <i r="1">
      <x v="46"/>
    </i>
    <i r="2">
      <x v="28"/>
    </i>
    <i r="3">
      <x v="2"/>
    </i>
    <i r="4">
      <x/>
    </i>
    <i r="5">
      <x v="26"/>
    </i>
    <i r="5">
      <x v="53"/>
    </i>
    <i r="5">
      <x v="69"/>
    </i>
    <i r="5">
      <x v="83"/>
    </i>
    <i r="3">
      <x v="3"/>
    </i>
    <i r="4">
      <x/>
    </i>
    <i r="5">
      <x v="395"/>
    </i>
    <i r="2">
      <x v="29"/>
    </i>
    <i r="3">
      <x/>
    </i>
    <i r="4">
      <x/>
    </i>
    <i r="5">
      <x v="362"/>
    </i>
    <i r="3">
      <x v="2"/>
    </i>
    <i r="4">
      <x/>
    </i>
    <i r="5">
      <x v="42"/>
    </i>
    <i r="5">
      <x v="206"/>
    </i>
    <i r="3">
      <x v="3"/>
    </i>
    <i r="4">
      <x/>
    </i>
    <i r="5">
      <x v="444"/>
    </i>
    <i r="5">
      <x v="488"/>
    </i>
    <i r="5">
      <x v="489"/>
    </i>
    <i r="5">
      <x v="522"/>
    </i>
    <i r="2">
      <x v="30"/>
    </i>
    <i r="3">
      <x/>
    </i>
    <i r="4">
      <x/>
    </i>
    <i r="5">
      <x v="6"/>
    </i>
    <i r="3">
      <x v="1"/>
    </i>
    <i r="4">
      <x/>
    </i>
    <i r="5">
      <x v="367"/>
    </i>
    <i r="3">
      <x v="2"/>
    </i>
    <i r="4">
      <x/>
    </i>
    <i r="5">
      <x v="27"/>
    </i>
    <i r="3">
      <x v="3"/>
    </i>
    <i r="4">
      <x/>
    </i>
    <i r="5">
      <x v="449"/>
    </i>
    <i r="5">
      <x v="450"/>
    </i>
    <i r="5">
      <x v="451"/>
    </i>
    <i r="5">
      <x v="452"/>
    </i>
    <i r="5">
      <x v="453"/>
    </i>
    <i r="2">
      <x v="31"/>
    </i>
    <i r="3">
      <x v="1"/>
    </i>
    <i r="4">
      <x/>
    </i>
    <i r="5">
      <x v="11"/>
    </i>
    <i r="5">
      <x v="12"/>
    </i>
    <i r="5">
      <x v="375"/>
    </i>
    <i r="5">
      <x v="376"/>
    </i>
    <i r="5">
      <x v="378"/>
    </i>
    <i r="5">
      <x v="381"/>
    </i>
    <i r="5">
      <x v="383"/>
    </i>
    <i r="5">
      <x v="384"/>
    </i>
    <i r="5">
      <x v="385"/>
    </i>
    <i r="5">
      <x v="386"/>
    </i>
    <i r="3">
      <x v="2"/>
    </i>
    <i r="4">
      <x/>
    </i>
    <i r="5">
      <x v="287"/>
    </i>
    <i r="5">
      <x v="288"/>
    </i>
    <i r="5">
      <x v="289"/>
    </i>
    <i r="5">
      <x v="290"/>
    </i>
    <i r="3">
      <x v="6"/>
    </i>
    <i r="4">
      <x/>
    </i>
    <i r="5">
      <x v="300"/>
    </i>
    <i r="5">
      <x v="343"/>
    </i>
    <i r="5">
      <x v="344"/>
    </i>
    <i r="2">
      <x v="68"/>
    </i>
    <i r="3">
      <x v="2"/>
    </i>
    <i r="4">
      <x/>
    </i>
    <i r="5">
      <x v="17"/>
    </i>
    <i r="5">
      <x v="62"/>
    </i>
    <i r="5">
      <x v="154"/>
    </i>
    <i r="5">
      <x v="155"/>
    </i>
    <i r="5">
      <x v="254"/>
    </i>
    <i r="3">
      <x v="3"/>
    </i>
    <i r="4">
      <x/>
    </i>
    <i r="5">
      <x v="390"/>
    </i>
    <i r="2">
      <x v="69"/>
    </i>
    <i r="3">
      <x/>
    </i>
    <i r="4">
      <x/>
    </i>
    <i r="5">
      <x v="348"/>
    </i>
    <i r="3">
      <x v="2"/>
    </i>
    <i r="4">
      <x/>
    </i>
    <i r="5">
      <x v="63"/>
    </i>
    <i r="5">
      <x v="262"/>
    </i>
    <i r="3">
      <x v="3"/>
    </i>
    <i r="4">
      <x/>
    </i>
    <i r="5">
      <x v="406"/>
    </i>
    <i r="5">
      <x v="407"/>
    </i>
    <i r="5">
      <x v="408"/>
    </i>
    <i r="2">
      <x v="79"/>
    </i>
    <i r="3">
      <x/>
    </i>
    <i r="4">
      <x/>
    </i>
    <i r="5">
      <x v="355"/>
    </i>
    <i r="3">
      <x v="2"/>
    </i>
    <i r="4">
      <x/>
    </i>
    <i r="5">
      <x v="35"/>
    </i>
    <i r="5">
      <x v="38"/>
    </i>
    <i r="5">
      <x v="39"/>
    </i>
    <i r="5">
      <x v="44"/>
    </i>
    <i r="5">
      <x v="84"/>
    </i>
    <i r="5">
      <x v="158"/>
    </i>
    <i r="4">
      <x v="2"/>
    </i>
    <i r="5">
      <x v="35"/>
    </i>
    <i r="5">
      <x v="44"/>
    </i>
    <i r="5">
      <x v="84"/>
    </i>
    <i r="3">
      <x v="3"/>
    </i>
    <i r="4">
      <x/>
    </i>
    <i r="5">
      <x v="396"/>
    </i>
    <i r="5">
      <x v="454"/>
    </i>
    <i r="5">
      <x v="490"/>
    </i>
    <i r="2">
      <x v="90"/>
    </i>
    <i r="3">
      <x v="2"/>
    </i>
    <i r="4">
      <x/>
    </i>
    <i r="5">
      <x v="100"/>
    </i>
    <i r="5">
      <x v="101"/>
    </i>
    <i r="5">
      <x v="255"/>
    </i>
    <i r="3">
      <x v="3"/>
    </i>
    <i r="4">
      <x/>
    </i>
    <i r="5">
      <x v="509"/>
    </i>
    <i r="5">
      <x v="510"/>
    </i>
    <i r="2">
      <x v="91"/>
    </i>
    <i r="3">
      <x/>
    </i>
    <i r="4">
      <x/>
    </i>
    <i r="5">
      <x v="350"/>
    </i>
    <i r="3">
      <x v="2"/>
    </i>
    <i r="4">
      <x/>
    </i>
    <i r="5">
      <x v="102"/>
    </i>
    <i r="5">
      <x v="109"/>
    </i>
    <i r="5">
      <x v="134"/>
    </i>
    <i r="5">
      <x v="145"/>
    </i>
    <i r="5">
      <x v="156"/>
    </i>
    <i r="5">
      <x v="256"/>
    </i>
    <i r="4">
      <x v="2"/>
    </i>
    <i r="5">
      <x v="109"/>
    </i>
    <i r="5">
      <x v="134"/>
    </i>
    <i r="5">
      <x v="145"/>
    </i>
    <i r="5">
      <x v="156"/>
    </i>
    <i r="5">
      <x v="256"/>
    </i>
    <i r="3">
      <x v="3"/>
    </i>
    <i r="4">
      <x/>
    </i>
    <i r="5">
      <x v="404"/>
    </i>
    <i r="5">
      <x v="405"/>
    </i>
    <i r="5">
      <x v="413"/>
    </i>
    <i r="5">
      <x v="429"/>
    </i>
    <i r="5">
      <x v="442"/>
    </i>
    <i r="5">
      <x v="445"/>
    </i>
    <i r="5">
      <x v="446"/>
    </i>
    <i r="5">
      <x v="447"/>
    </i>
    <i r="5">
      <x v="448"/>
    </i>
    <i r="4">
      <x v="2"/>
    </i>
    <i r="5">
      <x v="404"/>
    </i>
    <i r="5">
      <x v="405"/>
    </i>
    <i r="5">
      <x v="413"/>
    </i>
    <i r="5">
      <x v="429"/>
    </i>
    <i r="5">
      <x v="442"/>
    </i>
    <i r="5">
      <x v="448"/>
    </i>
    <i r="2">
      <x v="92"/>
    </i>
    <i r="3">
      <x/>
    </i>
    <i r="4">
      <x/>
    </i>
    <i r="5">
      <x v="361"/>
    </i>
    <i r="3">
      <x v="1"/>
    </i>
    <i r="4">
      <x/>
    </i>
    <i r="5">
      <x v="368"/>
    </i>
    <i r="3">
      <x v="2"/>
    </i>
    <i r="4">
      <x/>
    </i>
    <i r="5">
      <x v="103"/>
    </i>
    <i r="5">
      <x v="104"/>
    </i>
    <i r="5">
      <x v="105"/>
    </i>
    <i r="5">
      <x v="106"/>
    </i>
    <i r="5">
      <x v="107"/>
    </i>
    <i r="5">
      <x v="243"/>
    </i>
    <i r="5">
      <x v="257"/>
    </i>
    <i r="5">
      <x v="258"/>
    </i>
    <i r="5">
      <x v="259"/>
    </i>
    <i r="5">
      <x v="260"/>
    </i>
    <i r="5">
      <x v="261"/>
    </i>
    <i r="4">
      <x v="2"/>
    </i>
    <i r="5">
      <x v="103"/>
    </i>
    <i r="3">
      <x v="3"/>
    </i>
    <i r="4">
      <x/>
    </i>
    <i r="5">
      <x v="511"/>
    </i>
    <i r="5">
      <x v="512"/>
    </i>
    <i r="5">
      <x v="513"/>
    </i>
    <i r="5">
      <x v="514"/>
    </i>
    <i r="4">
      <x v="2"/>
    </i>
    <i r="5">
      <x v="409"/>
    </i>
    <i r="2">
      <x v="107"/>
    </i>
    <i r="3">
      <x v="2"/>
    </i>
    <i r="4">
      <x/>
    </i>
    <i r="5">
      <x v="51"/>
    </i>
    <i r="5">
      <x v="119"/>
    </i>
    <i r="3">
      <x v="3"/>
    </i>
    <i r="4">
      <x/>
    </i>
    <i r="5">
      <x v="443"/>
    </i>
    <i r="2">
      <x v="112"/>
    </i>
    <i r="3">
      <x v="2"/>
    </i>
    <i r="4">
      <x/>
    </i>
    <i r="5">
      <x v="157"/>
    </i>
    <i r="2">
      <x v="140"/>
    </i>
    <i r="3">
      <x v="2"/>
    </i>
    <i r="4">
      <x/>
    </i>
    <i r="5">
      <x v="283"/>
    </i>
    <i r="5">
      <x v="284"/>
    </i>
    <i r="4">
      <x v="2"/>
    </i>
    <i r="5">
      <x v="283"/>
    </i>
    <i r="3">
      <x v="3"/>
    </i>
    <i r="4">
      <x/>
    </i>
    <i r="5">
      <x v="518"/>
    </i>
    <i r="5">
      <x v="519"/>
    </i>
    <i r="2">
      <x v="142"/>
    </i>
    <i r="3">
      <x v="2"/>
    </i>
    <i r="4">
      <x/>
    </i>
    <i r="5">
      <x v="2"/>
    </i>
    <i r="3">
      <x v="3"/>
    </i>
    <i r="4">
      <x/>
    </i>
    <i r="5">
      <x v="520"/>
    </i>
    <i r="1">
      <x v="50"/>
    </i>
    <i r="2">
      <x v="73"/>
    </i>
    <i r="3">
      <x v="2"/>
    </i>
    <i r="4">
      <x/>
    </i>
    <i r="5">
      <x v="67"/>
    </i>
    <i r="5">
      <x v="68"/>
    </i>
    <i r="5">
      <x v="69"/>
    </i>
    <i r="5">
      <x v="70"/>
    </i>
    <i r="5">
      <x v="71"/>
    </i>
    <i r="5">
      <x v="72"/>
    </i>
    <i r="5">
      <x v="73"/>
    </i>
    <i r="5">
      <x v="74"/>
    </i>
    <i r="5">
      <x v="75"/>
    </i>
    <i r="5">
      <x v="76"/>
    </i>
    <i r="5">
      <x v="77"/>
    </i>
    <i r="1">
      <x v="51"/>
    </i>
    <i r="2">
      <x v="74"/>
    </i>
    <i r="3">
      <x v="2"/>
    </i>
    <i r="4">
      <x/>
    </i>
    <i r="5">
      <x v="66"/>
    </i>
    <i r="5">
      <x v="80"/>
    </i>
    <i r="5">
      <x v="218"/>
    </i>
    <i r="3">
      <x v="3"/>
    </i>
    <i r="4">
      <x/>
    </i>
    <i r="5">
      <x v="391"/>
    </i>
    <i r="5">
      <x v="425"/>
    </i>
    <i r="1">
      <x v="54"/>
    </i>
    <i r="2">
      <x v="127"/>
    </i>
    <i r="3">
      <x v="2"/>
    </i>
    <i r="4">
      <x v="1"/>
    </i>
    <i r="5">
      <x v="190"/>
    </i>
    <i r="5">
      <x v="191"/>
    </i>
    <i r="5">
      <x v="192"/>
    </i>
    <i r="5">
      <x v="193"/>
    </i>
    <i r="5">
      <x v="194"/>
    </i>
    <i r="5">
      <x v="195"/>
    </i>
    <i r="5">
      <x v="196"/>
    </i>
    <i r="5">
      <x v="198"/>
    </i>
    <i r="5">
      <x v="212"/>
    </i>
    <i r="2">
      <x v="128"/>
    </i>
    <i r="3">
      <x v="2"/>
    </i>
    <i r="4">
      <x/>
    </i>
    <i r="5">
      <x v="190"/>
    </i>
    <i r="5">
      <x v="191"/>
    </i>
    <i r="5">
      <x v="192"/>
    </i>
    <i r="5">
      <x v="193"/>
    </i>
    <i r="5">
      <x v="194"/>
    </i>
    <i r="5">
      <x v="195"/>
    </i>
    <i r="5">
      <x v="196"/>
    </i>
    <i r="5">
      <x v="197"/>
    </i>
    <i r="5">
      <x v="198"/>
    </i>
    <i r="5">
      <x v="199"/>
    </i>
    <i r="1">
      <x v="58"/>
    </i>
    <i r="2">
      <x v="85"/>
    </i>
    <i r="3">
      <x v="2"/>
    </i>
    <i r="4">
      <x/>
    </i>
    <i r="5">
      <x v="1"/>
    </i>
    <i r="5">
      <x v="91"/>
    </i>
    <i r="5">
      <x v="92"/>
    </i>
    <i r="5">
      <x v="135"/>
    </i>
    <i r="5">
      <x v="136"/>
    </i>
    <i r="5">
      <x v="219"/>
    </i>
    <i r="5">
      <x v="223"/>
    </i>
    <i r="3">
      <x v="3"/>
    </i>
    <i r="4">
      <x/>
    </i>
    <i r="5">
      <x v="399"/>
    </i>
    <i r="5">
      <x v="501"/>
    </i>
    <i r="1">
      <x v="62"/>
    </i>
    <i r="2">
      <x v="94"/>
    </i>
    <i r="3">
      <x v="2"/>
    </i>
    <i r="4">
      <x/>
    </i>
    <i r="5">
      <x v="108"/>
    </i>
    <i r="5">
      <x v="131"/>
    </i>
    <i r="5">
      <x v="182"/>
    </i>
    <i r="3">
      <x v="6"/>
    </i>
    <i r="4">
      <x/>
    </i>
    <i r="5">
      <x v="301"/>
    </i>
    <i r="5">
      <x v="312"/>
    </i>
    <i r="5">
      <x v="313"/>
    </i>
    <i r="1">
      <x v="63"/>
    </i>
    <i r="2">
      <x v="5"/>
    </i>
    <i r="3">
      <x v="2"/>
    </i>
    <i r="4">
      <x/>
    </i>
    <i r="5">
      <x v="115"/>
    </i>
    <i r="5">
      <x v="116"/>
    </i>
    <i r="3">
      <x v="3"/>
    </i>
    <i r="4">
      <x/>
    </i>
    <i r="5">
      <x v="521"/>
    </i>
    <i r="1">
      <x v="65"/>
    </i>
    <i r="2">
      <x v="97"/>
    </i>
    <i r="3">
      <x v="2"/>
    </i>
    <i r="4">
      <x/>
    </i>
    <i r="5">
      <x v="113"/>
    </i>
    <i r="1">
      <x v="67"/>
    </i>
    <i r="2">
      <x v="99"/>
    </i>
    <i r="3">
      <x v="2"/>
    </i>
    <i r="4">
      <x/>
    </i>
    <i r="5">
      <x v="129"/>
    </i>
    <i r="1">
      <x v="68"/>
    </i>
    <i r="2">
      <x v="100"/>
    </i>
    <i r="3">
      <x v="2"/>
    </i>
    <i r="4">
      <x/>
    </i>
    <i r="5">
      <x v="131"/>
    </i>
    <i r="1">
      <x v="69"/>
    </i>
    <i r="2">
      <x v="101"/>
    </i>
    <i r="3">
      <x v="2"/>
    </i>
    <i r="4">
      <x/>
    </i>
    <i r="5">
      <x v="132"/>
    </i>
    <i r="1">
      <x v="70"/>
    </i>
    <i r="2">
      <x v="102"/>
    </i>
    <i r="3">
      <x v="2"/>
    </i>
    <i r="4">
      <x/>
    </i>
    <i r="5">
      <x v="133"/>
    </i>
    <i r="1">
      <x v="72"/>
    </i>
    <i r="2">
      <x v="104"/>
    </i>
    <i r="3">
      <x/>
    </i>
    <i r="4">
      <x/>
    </i>
    <i r="5">
      <x v="359"/>
    </i>
    <i r="3">
      <x v="2"/>
    </i>
    <i r="4">
      <x/>
    </i>
    <i r="5">
      <x v="136"/>
    </i>
    <i r="5">
      <x v="223"/>
    </i>
    <i r="5">
      <x v="226"/>
    </i>
    <i r="5">
      <x v="227"/>
    </i>
    <i r="5">
      <x v="228"/>
    </i>
    <i r="5">
      <x v="232"/>
    </i>
    <i r="5">
      <x v="233"/>
    </i>
    <i r="5">
      <x v="234"/>
    </i>
    <i r="5">
      <x v="235"/>
    </i>
    <i r="4">
      <x v="2"/>
    </i>
    <i r="5">
      <x v="223"/>
    </i>
    <i r="3">
      <x v="3"/>
    </i>
    <i r="4">
      <x/>
    </i>
    <i r="5">
      <x v="429"/>
    </i>
    <i r="5">
      <x v="502"/>
    </i>
    <i r="5">
      <x v="503"/>
    </i>
    <i r="1">
      <x v="75"/>
    </i>
    <i r="2">
      <x v="115"/>
    </i>
    <i r="3">
      <x v="2"/>
    </i>
    <i r="4">
      <x/>
    </i>
    <i r="5">
      <x v="18"/>
    </i>
    <i r="5">
      <x v="27"/>
    </i>
    <i r="5">
      <x v="41"/>
    </i>
    <i r="5">
      <x v="113"/>
    </i>
    <i r="5">
      <x v="162"/>
    </i>
    <i r="5">
      <x v="163"/>
    </i>
    <i r="5">
      <x v="164"/>
    </i>
    <i r="5">
      <x v="165"/>
    </i>
    <i r="5">
      <x v="222"/>
    </i>
    <i r="1">
      <x v="76"/>
    </i>
    <i r="2">
      <x v="117"/>
    </i>
    <i r="3">
      <x v="2"/>
    </i>
    <i r="4">
      <x/>
    </i>
    <i r="5">
      <x v="172"/>
    </i>
    <i r="5">
      <x v="173"/>
    </i>
    <i r="5">
      <x v="250"/>
    </i>
    <i r="5">
      <x v="271"/>
    </i>
    <i r="5">
      <x v="272"/>
    </i>
    <i r="1">
      <x v="79"/>
    </i>
    <i r="2">
      <x v="121"/>
    </i>
    <i r="3">
      <x v="2"/>
    </i>
    <i r="4">
      <x v="1"/>
    </i>
    <i r="5">
      <x v="45"/>
    </i>
    <i r="5">
      <x v="185"/>
    </i>
    <i r="1">
      <x v="80"/>
    </i>
    <i r="2">
      <x v="129"/>
    </i>
    <i r="3">
      <x v="2"/>
    </i>
    <i r="4">
      <x/>
    </i>
    <i r="5">
      <x v="200"/>
    </i>
    <i r="5">
      <x v="201"/>
    </i>
    <i r="5">
      <x v="202"/>
    </i>
    <i r="1">
      <x v="84"/>
    </i>
    <i r="2">
      <x v="138"/>
    </i>
    <i r="3">
      <x v="2"/>
    </i>
    <i r="4">
      <x/>
    </i>
    <i r="5">
      <x v="18"/>
    </i>
    <i r="1">
      <x v="85"/>
    </i>
    <i r="2">
      <x v="36"/>
    </i>
    <i r="3">
      <x v="2"/>
    </i>
    <i r="4">
      <x/>
    </i>
    <i r="5">
      <x v="22"/>
    </i>
    <i r="1">
      <x v="87"/>
    </i>
    <i r="2">
      <x v="148"/>
    </i>
    <i r="3">
      <x/>
    </i>
    <i r="4">
      <x/>
    </i>
    <i r="5">
      <x v="3"/>
    </i>
    <i r="5">
      <x v="357"/>
    </i>
    <i r="3">
      <x v="3"/>
    </i>
    <i r="4">
      <x/>
    </i>
    <i r="5">
      <x v="397"/>
    </i>
    <i r="5">
      <x v="499"/>
    </i>
    <i r="1">
      <x v="88"/>
    </i>
    <i r="2">
      <x v="149"/>
    </i>
    <i r="3">
      <x/>
    </i>
    <i r="4">
      <x v="1"/>
    </i>
    <i r="5">
      <x v="352"/>
    </i>
    <i r="3">
      <x v="3"/>
    </i>
    <i r="4">
      <x v="1"/>
    </i>
    <i r="5">
      <x v="472"/>
    </i>
    <i r="1">
      <x v="89"/>
    </i>
    <i r="2">
      <x v="150"/>
    </i>
    <i r="3">
      <x/>
    </i>
    <i r="4">
      <x/>
    </i>
    <i r="5">
      <x v="353"/>
    </i>
    <i r="3">
      <x v="3"/>
    </i>
    <i r="4">
      <x/>
    </i>
    <i r="5">
      <x v="481"/>
    </i>
    <i r="1">
      <x v="90"/>
    </i>
    <i r="2">
      <x v="151"/>
    </i>
    <i r="3">
      <x/>
    </i>
    <i r="4">
      <x/>
    </i>
    <i r="5">
      <x v="354"/>
    </i>
    <i r="4">
      <x v="1"/>
    </i>
    <i r="5">
      <x v="354"/>
    </i>
    <i r="3">
      <x v="3"/>
    </i>
    <i r="4">
      <x/>
    </i>
    <i r="5">
      <x v="482"/>
    </i>
    <i r="4">
      <x v="1"/>
    </i>
    <i r="5">
      <x v="482"/>
    </i>
    <i r="1">
      <x v="91"/>
    </i>
    <i r="2">
      <x v="152"/>
    </i>
    <i r="3">
      <x v="1"/>
    </i>
    <i r="4">
      <x/>
    </i>
    <i r="5">
      <x v="16"/>
    </i>
    <i r="3">
      <x v="3"/>
    </i>
    <i r="4">
      <x/>
    </i>
    <i r="5">
      <x v="415"/>
    </i>
    <i r="5">
      <x v="416"/>
    </i>
    <i r="5">
      <x v="417"/>
    </i>
    <i r="1">
      <x v="92"/>
    </i>
    <i r="2">
      <x v="154"/>
    </i>
    <i r="3">
      <x v="1"/>
    </i>
    <i r="4">
      <x/>
    </i>
    <i r="5">
      <x v="366"/>
    </i>
    <i r="1">
      <x v="93"/>
    </i>
    <i r="2">
      <x v="155"/>
    </i>
    <i r="3">
      <x v="1"/>
    </i>
    <i r="4">
      <x v="1"/>
    </i>
    <i r="5">
      <x v="15"/>
    </i>
    <i r="3">
      <x v="3"/>
    </i>
    <i r="4">
      <x v="1"/>
    </i>
    <i r="5">
      <x v="466"/>
    </i>
    <i r="1">
      <x v="95"/>
    </i>
    <i r="2">
      <x v="157"/>
    </i>
    <i r="3">
      <x v="3"/>
    </i>
    <i r="4">
      <x/>
    </i>
    <i r="5">
      <x v="412"/>
    </i>
    <i r="5">
      <x v="479"/>
    </i>
    <i r="1">
      <x v="96"/>
    </i>
    <i r="2">
      <x v="23"/>
    </i>
    <i r="3">
      <x v="3"/>
    </i>
    <i r="4">
      <x/>
    </i>
    <i r="5">
      <x v="423"/>
    </i>
    <i r="5">
      <x v="424"/>
    </i>
    <i r="1">
      <x v="98"/>
    </i>
    <i r="2">
      <x v="159"/>
    </i>
    <i r="3">
      <x v="3"/>
    </i>
    <i r="4">
      <x/>
    </i>
    <i r="5">
      <x v="432"/>
    </i>
    <i r="1">
      <x v="99"/>
    </i>
    <i r="2">
      <x v="160"/>
    </i>
    <i r="3">
      <x v="3"/>
    </i>
    <i r="4">
      <x v="1"/>
    </i>
    <i r="5">
      <x v="469"/>
    </i>
    <i r="1">
      <x v="100"/>
    </i>
    <i r="2">
      <x v="164"/>
    </i>
    <i r="3">
      <x v="3"/>
    </i>
    <i r="4">
      <x v="1"/>
    </i>
    <i r="5">
      <x v="498"/>
    </i>
    <i>
      <x v="6"/>
    </i>
    <i r="1">
      <x v="2"/>
    </i>
    <i r="2">
      <x v="6"/>
    </i>
    <i r="3">
      <x v="2"/>
    </i>
    <i r="4">
      <x/>
    </i>
    <i r="5">
      <x v="41"/>
    </i>
    <i r="1">
      <x v="6"/>
    </i>
    <i r="2">
      <x v="10"/>
    </i>
    <i r="3">
      <x v="2"/>
    </i>
    <i r="4">
      <x/>
    </i>
    <i r="5">
      <x v="27"/>
    </i>
    <i r="5">
      <x v="89"/>
    </i>
    <i r="5">
      <x v="90"/>
    </i>
    <i r="5">
      <x v="113"/>
    </i>
    <i r="5">
      <x v="119"/>
    </i>
    <i r="1">
      <x v="12"/>
    </i>
    <i r="2">
      <x v="18"/>
    </i>
    <i r="3">
      <x v="2"/>
    </i>
    <i r="4">
      <x/>
    </i>
    <i r="5">
      <x v="125"/>
    </i>
    <i r="3">
      <x v="3"/>
    </i>
    <i r="4">
      <x/>
    </i>
    <i r="5">
      <x v="420"/>
    </i>
    <i r="1">
      <x v="41"/>
    </i>
    <i r="2">
      <x v="53"/>
    </i>
    <i r="3">
      <x/>
    </i>
    <i r="4">
      <x/>
    </i>
    <i r="5">
      <x v="356"/>
    </i>
    <i r="3">
      <x v="1"/>
    </i>
    <i r="4">
      <x/>
    </i>
    <i r="5">
      <x v="373"/>
    </i>
    <i r="3">
      <x v="2"/>
    </i>
    <i r="4">
      <x/>
    </i>
    <i r="5">
      <x v="207"/>
    </i>
    <i r="3">
      <x v="3"/>
    </i>
    <i r="4">
      <x/>
    </i>
    <i r="5">
      <x v="491"/>
    </i>
    <i r="5">
      <x v="494"/>
    </i>
    <i r="1">
      <x v="46"/>
    </i>
    <i r="2">
      <x v="66"/>
    </i>
    <i r="3">
      <x v="2"/>
    </i>
    <i r="4">
      <x/>
    </i>
    <i r="5">
      <x v="60"/>
    </i>
    <i r="5">
      <x v="61"/>
    </i>
    <i r="5">
      <x v="152"/>
    </i>
    <i r="3">
      <x v="3"/>
    </i>
    <i r="4">
      <x/>
    </i>
    <i r="5">
      <x v="388"/>
    </i>
    <i r="5">
      <x v="389"/>
    </i>
    <i r="5">
      <x v="440"/>
    </i>
    <i r="5">
      <x v="441"/>
    </i>
    <i r="2">
      <x v="109"/>
    </i>
    <i r="3">
      <x/>
    </i>
    <i r="4">
      <x/>
    </i>
    <i r="5">
      <x v="350"/>
    </i>
    <i r="3">
      <x v="2"/>
    </i>
    <i r="4">
      <x/>
    </i>
    <i r="5">
      <x v="109"/>
    </i>
    <i r="5">
      <x v="134"/>
    </i>
    <i r="5">
      <x v="145"/>
    </i>
    <i r="4">
      <x v="2"/>
    </i>
    <i r="5">
      <x v="109"/>
    </i>
    <i r="5">
      <x v="134"/>
    </i>
    <i r="5">
      <x v="145"/>
    </i>
    <i r="5">
      <x v="156"/>
    </i>
    <i r="3">
      <x v="3"/>
    </i>
    <i r="4">
      <x/>
    </i>
    <i r="5">
      <x v="413"/>
    </i>
    <i r="5">
      <x v="445"/>
    </i>
    <i r="1">
      <x v="49"/>
    </i>
    <i r="2">
      <x v="72"/>
    </i>
    <i r="3">
      <x v="2"/>
    </i>
    <i r="4">
      <x/>
    </i>
    <i r="5">
      <x v="18"/>
    </i>
    <i r="5">
      <x v="25"/>
    </i>
    <i r="5">
      <x v="66"/>
    </i>
    <i r="1">
      <x v="59"/>
    </i>
    <i r="2">
      <x v="86"/>
    </i>
    <i r="3">
      <x v="2"/>
    </i>
    <i r="4">
      <x/>
    </i>
    <i r="5">
      <x v="91"/>
    </i>
    <i r="5">
      <x v="135"/>
    </i>
    <i r="5">
      <x v="219"/>
    </i>
    <i r="5">
      <x v="223"/>
    </i>
    <i r="5">
      <x v="226"/>
    </i>
    <i r="5">
      <x v="231"/>
    </i>
    <i r="5">
      <x v="233"/>
    </i>
    <i r="5">
      <x v="236"/>
    </i>
    <i>
      <x v="7"/>
    </i>
    <i r="1">
      <x v="41"/>
    </i>
    <i r="2">
      <x v="54"/>
    </i>
    <i r="3">
      <x v="1"/>
    </i>
    <i r="4">
      <x/>
    </i>
    <i r="5">
      <x v="373"/>
    </i>
    <i r="3">
      <x v="2"/>
    </i>
    <i r="4">
      <x/>
    </i>
    <i r="5">
      <x v="207"/>
    </i>
    <i r="5">
      <x v="209"/>
    </i>
    <i r="5">
      <x v="210"/>
    </i>
    <i r="3">
      <x v="3"/>
    </i>
    <i r="4">
      <x/>
    </i>
    <i r="5">
      <x v="491"/>
    </i>
    <i r="5">
      <x v="495"/>
    </i>
    <i r="1">
      <x v="46"/>
    </i>
    <i r="2">
      <x v="122"/>
    </i>
    <i r="3">
      <x v="2"/>
    </i>
    <i r="4">
      <x v="2"/>
    </i>
    <i r="5">
      <x v="109"/>
    </i>
    <i r="5">
      <x v="134"/>
    </i>
    <i r="5">
      <x v="156"/>
    </i>
    <i r="5">
      <x v="256"/>
    </i>
    <i r="1">
      <x v="47"/>
    </i>
    <i r="2">
      <x v="70"/>
    </i>
    <i r="3">
      <x v="2"/>
    </i>
    <i r="4">
      <x/>
    </i>
    <i r="5">
      <x v="64"/>
    </i>
    <i r="5">
      <x v="65"/>
    </i>
    <i r="5">
      <x v="180"/>
    </i>
    <i r="5">
      <x v="271"/>
    </i>
    <i r="3">
      <x v="6"/>
    </i>
    <i r="4">
      <x/>
    </i>
    <i r="5">
      <x v="299"/>
    </i>
    <i r="5">
      <x v="302"/>
    </i>
    <i r="5">
      <x v="309"/>
    </i>
    <i r="5">
      <x v="338"/>
    </i>
    <i r="1">
      <x v="55"/>
    </i>
    <i r="2">
      <x v="2"/>
    </i>
    <i r="3">
      <x v="2"/>
    </i>
    <i r="4">
      <x/>
    </i>
    <i r="5">
      <x v="110"/>
    </i>
    <i r="5">
      <x v="111"/>
    </i>
    <i r="5">
      <x v="187"/>
    </i>
    <i r="1">
      <x v="89"/>
    </i>
    <i r="2">
      <x v="162"/>
    </i>
    <i r="3">
      <x v="3"/>
    </i>
    <i r="4">
      <x/>
    </i>
    <i r="5">
      <x v="481"/>
    </i>
    <i>
      <x v="8"/>
    </i>
    <i r="1">
      <x v="46"/>
    </i>
    <i r="2">
      <x v="125"/>
    </i>
    <i r="3">
      <x v="2"/>
    </i>
    <i r="4">
      <x v="2"/>
    </i>
    <i r="5">
      <x v="109"/>
    </i>
    <i r="5">
      <x v="134"/>
    </i>
    <i>
      <x v="9"/>
    </i>
    <i r="1">
      <x v="46"/>
    </i>
    <i r="2">
      <x v="126"/>
    </i>
    <i r="3">
      <x v="2"/>
    </i>
    <i r="4">
      <x v="2"/>
    </i>
    <i r="5">
      <x v="109"/>
    </i>
    <i>
      <x v="10"/>
    </i>
    <i r="1">
      <x v="5"/>
    </i>
    <i r="2">
      <x v="9"/>
    </i>
    <i r="3">
      <x v="2"/>
    </i>
    <i r="4">
      <x/>
    </i>
    <i r="5">
      <x v="113"/>
    </i>
    <i r="3">
      <x v="3"/>
    </i>
    <i r="4">
      <x/>
    </i>
    <i r="5">
      <x v="413"/>
    </i>
    <i r="5">
      <x v="414"/>
    </i>
    <i r="5">
      <x v="480"/>
    </i>
    <i r="1">
      <x v="27"/>
    </i>
    <i r="2">
      <x v="147"/>
    </i>
    <i r="3">
      <x v="6"/>
    </i>
    <i r="4">
      <x/>
    </i>
    <i r="5">
      <x v="342"/>
    </i>
    <i r="1">
      <x v="30"/>
    </i>
    <i r="2">
      <x v="130"/>
    </i>
    <i r="3">
      <x v="2"/>
    </i>
    <i r="4">
      <x/>
    </i>
    <i r="5">
      <x v="201"/>
    </i>
    <i r="5">
      <x v="202"/>
    </i>
    <i r="5">
      <x v="203"/>
    </i>
    <i r="1">
      <x v="35"/>
    </i>
    <i r="2">
      <x v="46"/>
    </i>
    <i r="3">
      <x v="2"/>
    </i>
    <i r="4">
      <x/>
    </i>
    <i r="5">
      <x v="1"/>
    </i>
    <i r="5">
      <x v="166"/>
    </i>
    <i r="5">
      <x v="292"/>
    </i>
    <i r="1">
      <x v="41"/>
    </i>
    <i r="2">
      <x v="58"/>
    </i>
    <i r="3">
      <x/>
    </i>
    <i r="4">
      <x v="1"/>
    </i>
    <i r="5">
      <x v="356"/>
    </i>
    <i r="3">
      <x v="1"/>
    </i>
    <i r="4">
      <x/>
    </i>
    <i r="5">
      <x v="369"/>
    </i>
    <i r="3">
      <x v="2"/>
    </i>
    <i r="4">
      <x/>
    </i>
    <i r="5">
      <x v="207"/>
    </i>
    <i r="4">
      <x v="1"/>
    </i>
    <i r="5">
      <x v="204"/>
    </i>
    <i r="3">
      <x v="3"/>
    </i>
    <i r="4">
      <x/>
    </i>
    <i r="5">
      <x v="481"/>
    </i>
    <i r="4">
      <x v="1"/>
    </i>
    <i r="5">
      <x v="491"/>
    </i>
    <i r="1">
      <x v="42"/>
    </i>
    <i r="2">
      <x v="60"/>
    </i>
    <i r="3">
      <x v="3"/>
    </i>
    <i r="4">
      <x/>
    </i>
    <i r="5">
      <x v="461"/>
    </i>
    <i r="1">
      <x v="43"/>
    </i>
    <i r="2">
      <x v="62"/>
    </i>
    <i r="3">
      <x v="2"/>
    </i>
    <i r="4">
      <x/>
    </i>
    <i r="5">
      <x v="275"/>
    </i>
    <i r="5">
      <x v="278"/>
    </i>
    <i r="5">
      <x v="279"/>
    </i>
    <i r="3">
      <x v="6"/>
    </i>
    <i r="4">
      <x/>
    </i>
    <i r="5">
      <x v="332"/>
    </i>
    <i r="5">
      <x v="336"/>
    </i>
    <i r="5">
      <x v="339"/>
    </i>
    <i r="1">
      <x v="46"/>
    </i>
    <i r="2">
      <x v="27"/>
    </i>
    <i r="3">
      <x v="2"/>
    </i>
    <i r="4">
      <x/>
    </i>
    <i r="5">
      <x v="83"/>
    </i>
    <i r="2">
      <x v="110"/>
    </i>
    <i r="3">
      <x v="2"/>
    </i>
    <i r="4">
      <x/>
    </i>
    <i r="5">
      <x v="145"/>
    </i>
    <i r="5">
      <x v="156"/>
    </i>
    <i r="3">
      <x v="3"/>
    </i>
    <i r="4">
      <x/>
    </i>
    <i r="5">
      <x v="413"/>
    </i>
    <i r="5">
      <x v="445"/>
    </i>
    <i r="2">
      <x v="111"/>
    </i>
    <i r="3">
      <x v="2"/>
    </i>
    <i r="4">
      <x/>
    </i>
    <i r="5">
      <x v="27"/>
    </i>
    <i r="3">
      <x v="3"/>
    </i>
    <i r="4">
      <x/>
    </i>
    <i r="5">
      <x v="449"/>
    </i>
    <i r="2">
      <x v="113"/>
    </i>
    <i r="3">
      <x v="2"/>
    </i>
    <i r="4">
      <x/>
    </i>
    <i r="5">
      <x v="43"/>
    </i>
    <i r="5">
      <x v="157"/>
    </i>
    <i r="3">
      <x v="3"/>
    </i>
    <i r="4">
      <x v="2"/>
    </i>
    <i r="5">
      <x v="477"/>
    </i>
    <i r="2">
      <x v="139"/>
    </i>
    <i r="3">
      <x v="2"/>
    </i>
    <i r="4">
      <x/>
    </i>
    <i r="5">
      <x v="283"/>
    </i>
    <i r="2">
      <x v="141"/>
    </i>
    <i r="3">
      <x v="2"/>
    </i>
    <i r="4">
      <x/>
    </i>
    <i r="5">
      <x v="287"/>
    </i>
    <i r="1">
      <x v="54"/>
    </i>
    <i r="2">
      <x v="24"/>
    </i>
    <i r="3">
      <x v="2"/>
    </i>
    <i r="4">
      <x v="1"/>
    </i>
    <i r="5">
      <x v="190"/>
    </i>
    <i r="5">
      <x v="191"/>
    </i>
    <i r="5">
      <x v="192"/>
    </i>
    <i r="5">
      <x v="193"/>
    </i>
    <i r="5">
      <x v="196"/>
    </i>
    <i r="5">
      <x v="197"/>
    </i>
    <i r="1">
      <x v="60"/>
    </i>
    <i r="2">
      <x v="87"/>
    </i>
    <i r="3">
      <x v="2"/>
    </i>
    <i r="4">
      <x/>
    </i>
    <i r="5">
      <x v="1"/>
    </i>
    <i r="5">
      <x v="91"/>
    </i>
    <i r="5">
      <x v="134"/>
    </i>
    <i r="5">
      <x v="135"/>
    </i>
    <i r="5">
      <x v="136"/>
    </i>
    <i r="5">
      <x v="137"/>
    </i>
    <i r="5">
      <x v="219"/>
    </i>
    <i r="5">
      <x v="223"/>
    </i>
    <i r="5">
      <x v="224"/>
    </i>
    <i r="5">
      <x v="226"/>
    </i>
    <i r="5">
      <x v="233"/>
    </i>
    <i r="5">
      <x v="235"/>
    </i>
    <i r="5">
      <x v="237"/>
    </i>
    <i r="4">
      <x v="1"/>
    </i>
    <i r="5">
      <x v="223"/>
    </i>
    <i r="1">
      <x v="89"/>
    </i>
    <i r="2">
      <x v="12"/>
    </i>
    <i r="3">
      <x/>
    </i>
    <i r="4">
      <x/>
    </i>
    <i r="5">
      <x v="353"/>
    </i>
    <i>
      <x v="11"/>
    </i>
    <i r="1">
      <x v="41"/>
    </i>
    <i r="2">
      <x v="56"/>
    </i>
    <i r="3">
      <x/>
    </i>
    <i r="4">
      <x/>
    </i>
    <i r="5">
      <x v="356"/>
    </i>
    <i r="3">
      <x v="2"/>
    </i>
    <i r="4">
      <x/>
    </i>
    <i r="5">
      <x v="207"/>
    </i>
    <i r="3">
      <x v="3"/>
    </i>
    <i r="4">
      <x/>
    </i>
    <i r="5">
      <x v="494"/>
    </i>
    <i r="1">
      <x v="46"/>
    </i>
    <i r="2">
      <x v="123"/>
    </i>
    <i r="3">
      <x v="2"/>
    </i>
    <i r="4">
      <x v="2"/>
    </i>
    <i r="5">
      <x v="109"/>
    </i>
    <i r="5">
      <x v="134"/>
    </i>
    <i r="5">
      <x v="256"/>
    </i>
    <i r="1">
      <x v="86"/>
    </i>
    <i r="2">
      <x v="146"/>
    </i>
    <i r="3">
      <x v="6"/>
    </i>
    <i r="4">
      <x/>
    </i>
    <i r="5">
      <x v="308"/>
    </i>
    <i r="5">
      <x v="337"/>
    </i>
    <i>
      <x v="12"/>
    </i>
    <i r="1">
      <x v="86"/>
    </i>
    <i r="2">
      <x v="143"/>
    </i>
    <i r="3">
      <x v="6"/>
    </i>
    <i r="4">
      <x/>
    </i>
    <i r="5">
      <x v="299"/>
    </i>
    <i r="5">
      <x v="304"/>
    </i>
    <i r="5">
      <x v="337"/>
    </i>
    <i>
      <x v="13"/>
    </i>
    <i r="1">
      <x v="21"/>
    </i>
    <i r="2">
      <x v="34"/>
    </i>
    <i r="3">
      <x v="2"/>
    </i>
    <i r="4">
      <x/>
    </i>
    <i r="5">
      <x v="110"/>
    </i>
    <i r="5">
      <x v="130"/>
    </i>
    <i r="1">
      <x v="41"/>
    </i>
    <i r="2">
      <x v="57"/>
    </i>
    <i r="3">
      <x v="2"/>
    </i>
    <i r="4">
      <x/>
    </i>
    <i r="5">
      <x v="204"/>
    </i>
    <i r="5">
      <x v="207"/>
    </i>
    <i r="3">
      <x v="3"/>
    </i>
    <i r="4">
      <x/>
    </i>
    <i r="5">
      <x v="491"/>
    </i>
    <i r="5">
      <x v="494"/>
    </i>
    <i r="1">
      <x v="42"/>
    </i>
    <i r="2">
      <x v="59"/>
    </i>
    <i r="3">
      <x v="3"/>
    </i>
    <i r="4">
      <x/>
    </i>
    <i r="5">
      <x v="496"/>
    </i>
    <i r="1">
      <x v="45"/>
    </i>
    <i r="2">
      <x v="64"/>
    </i>
    <i r="3">
      <x v="2"/>
    </i>
    <i r="4">
      <x/>
    </i>
    <i r="5">
      <x v="41"/>
    </i>
    <i r="5">
      <x v="54"/>
    </i>
    <i r="5">
      <x v="55"/>
    </i>
    <i r="5">
      <x v="59"/>
    </i>
    <i r="5">
      <x v="109"/>
    </i>
    <i r="5">
      <x v="111"/>
    </i>
    <i r="5">
      <x v="147"/>
    </i>
    <i r="5">
      <x v="204"/>
    </i>
    <i r="5">
      <x v="283"/>
    </i>
    <i r="5">
      <x v="284"/>
    </i>
    <i r="1">
      <x v="54"/>
    </i>
    <i r="2">
      <x v="81"/>
    </i>
    <i r="3">
      <x v="2"/>
    </i>
    <i r="4">
      <x v="1"/>
    </i>
    <i r="5">
      <x v="35"/>
    </i>
    <i r="5">
      <x v="191"/>
    </i>
    <i r="5">
      <x v="192"/>
    </i>
    <i r="5">
      <x v="193"/>
    </i>
    <i r="5">
      <x v="195"/>
    </i>
    <i r="5">
      <x v="197"/>
    </i>
    <i r="1">
      <x v="73"/>
    </i>
    <i r="2">
      <x v="105"/>
    </i>
    <i r="3">
      <x v="2"/>
    </i>
    <i r="4">
      <x/>
    </i>
    <i r="5">
      <x v="134"/>
    </i>
    <i r="5">
      <x v="135"/>
    </i>
    <i r="5">
      <x v="136"/>
    </i>
    <i r="5">
      <x v="137"/>
    </i>
    <i r="5">
      <x v="219"/>
    </i>
    <i r="5">
      <x v="223"/>
    </i>
    <i r="5">
      <x v="224"/>
    </i>
    <i r="5">
      <x v="226"/>
    </i>
    <i r="5">
      <x v="228"/>
    </i>
    <i r="5">
      <x v="233"/>
    </i>
    <i r="4">
      <x v="2"/>
    </i>
    <i r="5">
      <x v="135"/>
    </i>
    <i r="5">
      <x v="223"/>
    </i>
    <i>
      <x v="14"/>
    </i>
    <i r="1">
      <x v="44"/>
    </i>
    <i r="2">
      <x v="119"/>
    </i>
    <i r="3">
      <x v="2"/>
    </i>
    <i r="4">
      <x/>
    </i>
    <i r="5">
      <x v="179"/>
    </i>
    <i r="5">
      <x v="275"/>
    </i>
    <i r="3">
      <x v="6"/>
    </i>
    <i r="4">
      <x/>
    </i>
    <i r="5">
      <x v="308"/>
    </i>
    <i r="5">
      <x v="315"/>
    </i>
    <i r="5">
      <x v="326"/>
    </i>
    <i r="5">
      <x v="327"/>
    </i>
    <i r="1">
      <x v="46"/>
    </i>
    <i r="2">
      <x v="124"/>
    </i>
    <i r="3">
      <x v="2"/>
    </i>
    <i r="4">
      <x v="2"/>
    </i>
    <i r="5">
      <x v="109"/>
    </i>
    <i r="5">
      <x v="134"/>
    </i>
    <i r="5">
      <x v="145"/>
    </i>
    <i>
      <x v="15"/>
    </i>
    <i r="1">
      <x v="81"/>
    </i>
    <i r="2">
      <x v="131"/>
    </i>
    <i r="3">
      <x v="2"/>
    </i>
    <i r="4">
      <x/>
    </i>
    <i r="5">
      <x v="201"/>
    </i>
    <i r="5">
      <x v="202"/>
    </i>
    <i>
      <x v="16"/>
    </i>
    <i r="1">
      <x/>
    </i>
    <i r="2">
      <x/>
    </i>
    <i r="3">
      <x v="3"/>
    </i>
    <i r="4">
      <x v="1"/>
    </i>
    <i r="5">
      <x v="497"/>
    </i>
    <i r="1">
      <x v="14"/>
    </i>
    <i r="2">
      <x v="20"/>
    </i>
    <i r="3">
      <x v="3"/>
    </i>
    <i r="4">
      <x/>
    </i>
    <i r="5">
      <x v="398"/>
    </i>
    <i r="1">
      <x v="22"/>
    </i>
    <i r="2">
      <x v="161"/>
    </i>
    <i r="3">
      <x v="3"/>
    </i>
    <i r="4">
      <x v="1"/>
    </i>
    <i r="5">
      <x v="470"/>
    </i>
    <i r="1">
      <x v="25"/>
    </i>
    <i r="2">
      <x v="39"/>
    </i>
    <i r="3">
      <x v="2"/>
    </i>
    <i r="4">
      <x/>
    </i>
    <i r="5">
      <x v="131"/>
    </i>
    <i r="1">
      <x v="36"/>
    </i>
    <i r="2">
      <x v="116"/>
    </i>
    <i r="3">
      <x v="2"/>
    </i>
    <i r="4">
      <x/>
    </i>
    <i r="5">
      <x v="24"/>
    </i>
    <i r="5">
      <x v="293"/>
    </i>
    <i r="4">
      <x v="1"/>
    </i>
    <i r="5">
      <x v="27"/>
    </i>
    <i r="5">
      <x v="136"/>
    </i>
    <i r="5">
      <x v="137"/>
    </i>
    <i r="1">
      <x v="38"/>
    </i>
    <i r="2">
      <x v="48"/>
    </i>
    <i r="3">
      <x v="2"/>
    </i>
    <i r="4">
      <x/>
    </i>
    <i r="5">
      <x v="48"/>
    </i>
    <i r="5">
      <x v="290"/>
    </i>
    <i r="1">
      <x v="41"/>
    </i>
    <i r="2">
      <x v="55"/>
    </i>
    <i r="3">
      <x/>
    </i>
    <i r="4">
      <x v="1"/>
    </i>
    <i r="5">
      <x v="356"/>
    </i>
    <i r="3">
      <x v="1"/>
    </i>
    <i r="4">
      <x/>
    </i>
    <i r="5">
      <x v="369"/>
    </i>
    <i r="5">
      <x v="371"/>
    </i>
    <i r="5">
      <x v="373"/>
    </i>
    <i r="3">
      <x v="2"/>
    </i>
    <i r="4">
      <x/>
    </i>
    <i r="5">
      <x v="207"/>
    </i>
    <i r="4">
      <x v="1"/>
    </i>
    <i r="5">
      <x v="204"/>
    </i>
    <i r="3">
      <x v="3"/>
    </i>
    <i r="4">
      <x/>
    </i>
    <i r="5">
      <x v="460"/>
    </i>
    <i r="5">
      <x v="491"/>
    </i>
    <i r="1">
      <x v="45"/>
    </i>
    <i r="2">
      <x v="65"/>
    </i>
    <i r="3">
      <x/>
    </i>
    <i r="4">
      <x/>
    </i>
    <i r="5">
      <x v="349"/>
    </i>
    <i r="3">
      <x v="1"/>
    </i>
    <i r="4">
      <x/>
    </i>
    <i r="5">
      <x v="9"/>
    </i>
    <i r="5">
      <x v="10"/>
    </i>
    <i r="5">
      <x v="11"/>
    </i>
    <i r="5">
      <x v="13"/>
    </i>
    <i r="5">
      <x v="14"/>
    </i>
    <i r="5">
      <x v="363"/>
    </i>
    <i r="5">
      <x v="375"/>
    </i>
    <i r="5">
      <x v="376"/>
    </i>
    <i r="5">
      <x v="377"/>
    </i>
    <i r="5">
      <x v="378"/>
    </i>
    <i r="5">
      <x v="379"/>
    </i>
    <i r="5">
      <x v="380"/>
    </i>
    <i r="5">
      <x v="381"/>
    </i>
    <i r="5">
      <x v="382"/>
    </i>
    <i r="3">
      <x v="2"/>
    </i>
    <i r="4">
      <x/>
    </i>
    <i r="5">
      <x v="2"/>
    </i>
    <i r="5">
      <x v="32"/>
    </i>
    <i r="5">
      <x v="59"/>
    </i>
    <i r="5">
      <x v="96"/>
    </i>
    <i r="5">
      <x v="97"/>
    </i>
    <i r="5">
      <x v="282"/>
    </i>
    <i r="5">
      <x v="283"/>
    </i>
    <i r="5">
      <x v="284"/>
    </i>
    <i r="5">
      <x v="285"/>
    </i>
    <i r="3">
      <x v="3"/>
    </i>
    <i r="4">
      <x/>
    </i>
    <i r="5">
      <x v="387"/>
    </i>
    <i r="5">
      <x v="400"/>
    </i>
    <i r="5">
      <x v="401"/>
    </i>
    <i r="5">
      <x v="433"/>
    </i>
    <i r="5">
      <x v="485"/>
    </i>
    <i r="5">
      <x v="516"/>
    </i>
    <i r="5">
      <x v="517"/>
    </i>
    <i r="2">
      <x v="77"/>
    </i>
    <i r="3">
      <x/>
    </i>
    <i r="4">
      <x/>
    </i>
    <i r="5">
      <x v="7"/>
    </i>
    <i r="3">
      <x v="2"/>
    </i>
    <i r="4">
      <x/>
    </i>
    <i r="5">
      <x v="1"/>
    </i>
    <i r="5">
      <x v="19"/>
    </i>
    <i r="5">
      <x v="30"/>
    </i>
    <i r="5">
      <x v="31"/>
    </i>
    <i r="5">
      <x v="66"/>
    </i>
    <i r="5">
      <x v="69"/>
    </i>
    <i r="5">
      <x v="149"/>
    </i>
    <i r="3">
      <x v="3"/>
    </i>
    <i r="4">
      <x/>
    </i>
    <i r="5">
      <x v="392"/>
    </i>
    <i r="5">
      <x v="504"/>
    </i>
    <i r="2">
      <x v="78"/>
    </i>
    <i r="3">
      <x/>
    </i>
    <i r="4">
      <x/>
    </i>
    <i r="5">
      <x v="5"/>
    </i>
    <i r="5">
      <x v="350"/>
    </i>
    <i r="5">
      <x v="351"/>
    </i>
    <i r="3">
      <x v="2"/>
    </i>
    <i r="4">
      <x/>
    </i>
    <i r="5">
      <x v="21"/>
    </i>
    <i r="5">
      <x v="27"/>
    </i>
    <i r="5">
      <x v="33"/>
    </i>
    <i r="5">
      <x v="40"/>
    </i>
    <i r="5">
      <x v="54"/>
    </i>
    <i r="5">
      <x v="55"/>
    </i>
    <i r="5">
      <x v="82"/>
    </i>
    <i r="5">
      <x v="109"/>
    </i>
    <i r="5">
      <x v="113"/>
    </i>
    <i r="5">
      <x v="137"/>
    </i>
    <i r="5">
      <x v="150"/>
    </i>
    <i r="5">
      <x v="151"/>
    </i>
    <i r="5">
      <x v="204"/>
    </i>
    <i r="5">
      <x v="297"/>
    </i>
    <i r="3">
      <x v="3"/>
    </i>
    <i r="4">
      <x/>
    </i>
    <i r="5">
      <x v="393"/>
    </i>
    <i r="5">
      <x v="394"/>
    </i>
    <i r="5">
      <x v="434"/>
    </i>
    <i r="5">
      <x v="435"/>
    </i>
    <i r="5">
      <x v="436"/>
    </i>
    <i r="5">
      <x v="437"/>
    </i>
    <i r="5">
      <x v="438"/>
    </i>
    <i r="5">
      <x v="439"/>
    </i>
    <i r="5">
      <x v="486"/>
    </i>
    <i r="5">
      <x v="487"/>
    </i>
    <i r="4">
      <x v="2"/>
    </i>
    <i r="5">
      <x v="473"/>
    </i>
    <i r="5">
      <x v="474"/>
    </i>
    <i r="5">
      <x v="475"/>
    </i>
    <i r="2">
      <x v="88"/>
    </i>
    <i r="3">
      <x v="2"/>
    </i>
    <i r="4">
      <x/>
    </i>
    <i r="5">
      <x v="23"/>
    </i>
    <i r="5">
      <x v="44"/>
    </i>
    <i r="5">
      <x v="46"/>
    </i>
    <i r="5">
      <x v="93"/>
    </i>
    <i r="5">
      <x v="94"/>
    </i>
    <i r="5">
      <x v="148"/>
    </i>
    <i r="5">
      <x v="205"/>
    </i>
    <i r="2">
      <x v="89"/>
    </i>
    <i r="3">
      <x/>
    </i>
    <i r="4">
      <x/>
    </i>
    <i r="5">
      <x v="4"/>
    </i>
    <i r="5">
      <x v="360"/>
    </i>
    <i r="3">
      <x v="2"/>
    </i>
    <i r="4">
      <x/>
    </i>
    <i r="5">
      <x v="98"/>
    </i>
    <i r="5">
      <x v="99"/>
    </i>
    <i r="5">
      <x v="219"/>
    </i>
    <i r="5">
      <x v="222"/>
    </i>
    <i r="5">
      <x v="227"/>
    </i>
    <i r="5">
      <x v="232"/>
    </i>
    <i r="5">
      <x v="239"/>
    </i>
    <i r="5">
      <x v="243"/>
    </i>
    <i r="5">
      <x v="249"/>
    </i>
    <i r="5">
      <x v="250"/>
    </i>
    <i r="5">
      <x v="251"/>
    </i>
    <i r="5">
      <x v="252"/>
    </i>
    <i r="5">
      <x v="253"/>
    </i>
    <i r="5">
      <x v="286"/>
    </i>
    <i r="3">
      <x v="3"/>
    </i>
    <i r="4">
      <x/>
    </i>
    <i r="5">
      <x v="402"/>
    </i>
    <i r="5">
      <x v="403"/>
    </i>
    <i r="5">
      <x v="501"/>
    </i>
    <i r="5">
      <x v="505"/>
    </i>
    <i r="5">
      <x v="506"/>
    </i>
    <i r="5">
      <x v="507"/>
    </i>
    <i r="5">
      <x v="508"/>
    </i>
    <i r="1">
      <x v="46"/>
    </i>
    <i r="2">
      <x v="106"/>
    </i>
    <i r="3">
      <x v="2"/>
    </i>
    <i r="4">
      <x/>
    </i>
    <i r="5">
      <x v="51"/>
    </i>
    <i r="5">
      <x v="119"/>
    </i>
    <i r="5">
      <x v="153"/>
    </i>
    <i r="4">
      <x v="2"/>
    </i>
    <i r="5">
      <x v="51"/>
    </i>
    <i r="5">
      <x v="119"/>
    </i>
    <i r="5">
      <x v="153"/>
    </i>
    <i r="3">
      <x v="3"/>
    </i>
    <i r="4">
      <x/>
    </i>
    <i r="5">
      <x v="429"/>
    </i>
    <i r="5">
      <x v="442"/>
    </i>
    <i r="5">
      <x v="443"/>
    </i>
    <i r="4">
      <x v="2"/>
    </i>
    <i r="5">
      <x v="429"/>
    </i>
    <i r="5">
      <x v="442"/>
    </i>
    <i r="5">
      <x v="476"/>
    </i>
    <i r="2">
      <x v="133"/>
    </i>
    <i r="3">
      <x v="2"/>
    </i>
    <i r="4">
      <x/>
    </i>
    <i r="5">
      <x v="206"/>
    </i>
    <i r="3">
      <x v="3"/>
    </i>
    <i r="4">
      <x/>
    </i>
    <i r="5">
      <x v="444"/>
    </i>
    <i r="5">
      <x v="488"/>
    </i>
    <i r="1">
      <x v="52"/>
    </i>
    <i r="2">
      <x v="75"/>
    </i>
    <i r="3">
      <x v="2"/>
    </i>
    <i r="4">
      <x/>
    </i>
    <i r="5">
      <x/>
    </i>
    <i r="5">
      <x v="24"/>
    </i>
    <i r="5">
      <x v="41"/>
    </i>
    <i r="5">
      <x v="81"/>
    </i>
    <i r="5">
      <x v="109"/>
    </i>
    <i r="5">
      <x v="119"/>
    </i>
    <i r="5">
      <x v="139"/>
    </i>
    <i r="5">
      <x v="140"/>
    </i>
    <i r="5">
      <x v="141"/>
    </i>
    <i r="5">
      <x v="142"/>
    </i>
    <i r="5">
      <x v="143"/>
    </i>
    <i r="5">
      <x v="222"/>
    </i>
    <i r="5">
      <x v="238"/>
    </i>
    <i r="5">
      <x v="239"/>
    </i>
    <i r="5">
      <x v="240"/>
    </i>
    <i r="5">
      <x v="241"/>
    </i>
    <i r="5">
      <x v="242"/>
    </i>
    <i r="1">
      <x v="53"/>
    </i>
    <i r="2">
      <x v="80"/>
    </i>
    <i r="3">
      <x v="2"/>
    </i>
    <i r="4">
      <x/>
    </i>
    <i r="5">
      <x v="23"/>
    </i>
    <i r="5">
      <x v="27"/>
    </i>
    <i r="5">
      <x v="66"/>
    </i>
    <i r="5">
      <x v="177"/>
    </i>
    <i r="5">
      <x v="178"/>
    </i>
    <i r="5">
      <x v="274"/>
    </i>
    <i r="3">
      <x v="3"/>
    </i>
    <i r="4">
      <x/>
    </i>
    <i r="5">
      <x v="462"/>
    </i>
    <i r="5">
      <x v="464"/>
    </i>
    <i r="5">
      <x v="496"/>
    </i>
    <i r="1">
      <x v="54"/>
    </i>
    <i r="2">
      <x v="127"/>
    </i>
    <i r="3">
      <x v="2"/>
    </i>
    <i r="4">
      <x/>
    </i>
    <i r="5">
      <x v="190"/>
    </i>
    <i r="5">
      <x v="191"/>
    </i>
    <i r="4">
      <x v="1"/>
    </i>
    <i r="5">
      <x v="191"/>
    </i>
    <i r="5">
      <x v="193"/>
    </i>
    <i r="5">
      <x v="195"/>
    </i>
    <i r="5">
      <x v="196"/>
    </i>
    <i r="5">
      <x v="197"/>
    </i>
    <i r="1">
      <x v="55"/>
    </i>
    <i r="2">
      <x v="82"/>
    </i>
    <i r="3">
      <x v="2"/>
    </i>
    <i r="4">
      <x/>
    </i>
    <i r="5">
      <x v="27"/>
    </i>
    <i r="5">
      <x v="52"/>
    </i>
    <i r="5">
      <x v="109"/>
    </i>
    <i r="5">
      <x v="110"/>
    </i>
    <i r="5">
      <x v="112"/>
    </i>
    <i r="5">
      <x v="113"/>
    </i>
    <i r="5">
      <x v="114"/>
    </i>
    <i r="5">
      <x v="186"/>
    </i>
    <i r="5">
      <x v="187"/>
    </i>
    <i r="5">
      <x v="216"/>
    </i>
    <i r="3">
      <x v="3"/>
    </i>
    <i r="4">
      <x/>
    </i>
    <i r="5">
      <x v="410"/>
    </i>
    <i r="5">
      <x v="411"/>
    </i>
    <i r="5">
      <x v="478"/>
    </i>
    <i r="1">
      <x v="57"/>
    </i>
    <i r="2">
      <x v="84"/>
    </i>
    <i r="3">
      <x/>
    </i>
    <i r="4">
      <x/>
    </i>
    <i r="5">
      <x v="358"/>
    </i>
    <i r="3">
      <x v="2"/>
    </i>
    <i r="4">
      <x/>
    </i>
    <i r="5">
      <x v="91"/>
    </i>
    <i r="5">
      <x v="134"/>
    </i>
    <i r="5">
      <x v="135"/>
    </i>
    <i r="5">
      <x v="136"/>
    </i>
    <i r="5">
      <x v="137"/>
    </i>
    <i r="5">
      <x v="138"/>
    </i>
    <i r="5">
      <x v="219"/>
    </i>
    <i r="5">
      <x v="222"/>
    </i>
    <i r="5">
      <x v="223"/>
    </i>
    <i r="5">
      <x v="226"/>
    </i>
    <i r="5">
      <x v="227"/>
    </i>
    <i r="5">
      <x v="228"/>
    </i>
    <i r="5">
      <x v="229"/>
    </i>
    <i r="5">
      <x v="230"/>
    </i>
    <i r="5">
      <x v="231"/>
    </i>
    <i r="5">
      <x v="232"/>
    </i>
    <i r="5">
      <x v="296"/>
    </i>
    <i r="4">
      <x v="1"/>
    </i>
    <i r="5">
      <x v="223"/>
    </i>
    <i r="3">
      <x v="3"/>
    </i>
    <i r="4">
      <x/>
    </i>
    <i r="5">
      <x v="430"/>
    </i>
    <i r="5">
      <x v="431"/>
    </i>
    <i r="5">
      <x v="501"/>
    </i>
    <i r="1">
      <x v="61"/>
    </i>
    <i r="2">
      <x v="93"/>
    </i>
    <i r="3">
      <x v="2"/>
    </i>
    <i r="4">
      <x/>
    </i>
    <i r="5">
      <x v="108"/>
    </i>
    <i r="5">
      <x v="181"/>
    </i>
    <i r="5">
      <x v="182"/>
    </i>
    <i r="5">
      <x v="183"/>
    </i>
    <i r="5">
      <x v="224"/>
    </i>
    <i r="5">
      <x v="236"/>
    </i>
    <i r="5">
      <x v="237"/>
    </i>
    <i r="5">
      <x v="275"/>
    </i>
    <i r="5">
      <x v="276"/>
    </i>
    <i r="5">
      <x v="295"/>
    </i>
    <i r="5">
      <x v="298"/>
    </i>
    <i r="3">
      <x v="6"/>
    </i>
    <i r="4">
      <x/>
    </i>
    <i r="5">
      <x v="301"/>
    </i>
    <i r="5">
      <x v="304"/>
    </i>
    <i r="5">
      <x v="306"/>
    </i>
    <i r="5">
      <x v="307"/>
    </i>
    <i r="5">
      <x v="318"/>
    </i>
    <i r="5">
      <x v="319"/>
    </i>
    <i r="5">
      <x v="320"/>
    </i>
    <i r="5">
      <x v="321"/>
    </i>
    <i r="5">
      <x v="322"/>
    </i>
    <i r="5">
      <x v="346"/>
    </i>
    <i r="5">
      <x v="347"/>
    </i>
    <i r="1">
      <x v="64"/>
    </i>
    <i r="2">
      <x v="96"/>
    </i>
    <i r="3">
      <x v="2"/>
    </i>
    <i r="4">
      <x/>
    </i>
    <i r="5">
      <x v="27"/>
    </i>
    <i r="5">
      <x v="58"/>
    </i>
    <i r="5">
      <x v="109"/>
    </i>
    <i r="5">
      <x v="120"/>
    </i>
    <i r="1">
      <x v="66"/>
    </i>
    <i r="2">
      <x v="25"/>
    </i>
    <i r="3">
      <x v="2"/>
    </i>
    <i r="4">
      <x/>
    </i>
    <i r="5">
      <x v="113"/>
    </i>
    <i r="3">
      <x v="3"/>
    </i>
    <i r="4">
      <x/>
    </i>
    <i r="5">
      <x v="426"/>
    </i>
    <i r="1">
      <x v="74"/>
    </i>
    <i r="2">
      <x v="114"/>
    </i>
    <i r="3">
      <x/>
    </i>
    <i r="4">
      <x/>
    </i>
    <i r="5">
      <x v="6"/>
    </i>
    <i r="5">
      <x v="356"/>
    </i>
    <i r="3">
      <x v="2"/>
    </i>
    <i r="4">
      <x/>
    </i>
    <i r="5">
      <x v="18"/>
    </i>
    <i r="5">
      <x v="110"/>
    </i>
    <i r="5">
      <x v="131"/>
    </i>
    <i r="5">
      <x v="159"/>
    </i>
    <i r="5">
      <x v="160"/>
    </i>
    <i r="5">
      <x v="284"/>
    </i>
    <i r="5">
      <x v="291"/>
    </i>
    <i r="3">
      <x v="3"/>
    </i>
    <i r="4">
      <x/>
    </i>
    <i r="5">
      <x v="455"/>
    </i>
    <i r="5">
      <x v="456"/>
    </i>
    <i r="5">
      <x v="457"/>
    </i>
    <i r="5">
      <x v="481"/>
    </i>
    <i r="1">
      <x v="78"/>
    </i>
    <i r="2">
      <x v="120"/>
    </i>
    <i r="3">
      <x v="2"/>
    </i>
    <i r="4">
      <x/>
    </i>
    <i r="5">
      <x v="182"/>
    </i>
    <i r="5">
      <x v="223"/>
    </i>
    <i r="5">
      <x v="280"/>
    </i>
    <i r="3">
      <x v="6"/>
    </i>
    <i r="4">
      <x/>
    </i>
    <i r="5">
      <x v="306"/>
    </i>
    <i r="5">
      <x v="307"/>
    </i>
    <i r="5">
      <x v="314"/>
    </i>
    <i r="5">
      <x v="320"/>
    </i>
    <i r="5">
      <x v="340"/>
    </i>
    <i r="5">
      <x v="341"/>
    </i>
    <i r="1">
      <x v="82"/>
    </i>
    <i r="2">
      <x v="136"/>
    </i>
    <i r="3">
      <x v="2"/>
    </i>
    <i r="4">
      <x/>
    </i>
    <i r="5">
      <x v="217"/>
    </i>
    <i r="1">
      <x v="83"/>
    </i>
    <i r="2">
      <x v="137"/>
    </i>
    <i r="3">
      <x v="2"/>
    </i>
    <i r="4">
      <x/>
    </i>
    <i r="5">
      <x v="58"/>
    </i>
    <i r="5">
      <x v="219"/>
    </i>
    <i r="5">
      <x v="220"/>
    </i>
    <i r="1">
      <x v="91"/>
    </i>
    <i r="2">
      <x v="153"/>
    </i>
    <i r="3">
      <x v="1"/>
    </i>
    <i r="4">
      <x/>
    </i>
    <i r="5">
      <x v="16"/>
    </i>
    <i r="3">
      <x v="3"/>
    </i>
    <i r="4">
      <x/>
    </i>
    <i r="5">
      <x v="415"/>
    </i>
    <i r="5">
      <x v="416"/>
    </i>
    <i r="5">
      <x v="417"/>
    </i>
    <i r="1">
      <x v="94"/>
    </i>
    <i r="2">
      <x v="156"/>
    </i>
    <i r="3">
      <x v="1"/>
    </i>
    <i r="4">
      <x v="1"/>
    </i>
    <i r="5">
      <x v="374"/>
    </i>
    <i r="1">
      <x v="97"/>
    </i>
    <i r="2">
      <x v="158"/>
    </i>
    <i r="3">
      <x v="3"/>
    </i>
    <i r="4">
      <x/>
    </i>
    <i r="5">
      <x v="428"/>
    </i>
    <i>
      <x v="17"/>
    </i>
    <i r="1">
      <x v="39"/>
    </i>
    <i r="2">
      <x v="49"/>
    </i>
    <i r="3">
      <x v="2"/>
    </i>
    <i r="4">
      <x/>
    </i>
    <i r="5">
      <x v="18"/>
    </i>
    <i r="5">
      <x v="110"/>
    </i>
    <i r="5">
      <x v="283"/>
    </i>
    <i r="5">
      <x v="294"/>
    </i>
    <i r="1">
      <x v="41"/>
    </i>
    <i r="2">
      <x v="135"/>
    </i>
    <i r="3">
      <x/>
    </i>
    <i r="4">
      <x/>
    </i>
    <i r="5">
      <x v="356"/>
    </i>
    <i r="3">
      <x v="1"/>
    </i>
    <i r="4">
      <x/>
    </i>
    <i r="5">
      <x v="369"/>
    </i>
    <i r="3">
      <x v="2"/>
    </i>
    <i r="4">
      <x/>
    </i>
    <i r="5">
      <x v="207"/>
    </i>
    <i r="3">
      <x v="3"/>
    </i>
    <i r="4">
      <x/>
    </i>
    <i r="5">
      <x v="460"/>
    </i>
    <i r="5">
      <x v="491"/>
    </i>
    <i r="5">
      <x v="492"/>
    </i>
    <i r="5">
      <x v="493"/>
    </i>
    <i r="1">
      <x v="44"/>
    </i>
    <i r="2">
      <x v="145"/>
    </i>
    <i r="3">
      <x v="6"/>
    </i>
    <i r="4">
      <x/>
    </i>
    <i r="5">
      <x v="308"/>
    </i>
    <i r="5">
      <x v="315"/>
    </i>
    <i r="5">
      <x v="323"/>
    </i>
    <i r="5">
      <x v="324"/>
    </i>
    <i r="5">
      <x v="325"/>
    </i>
    <i r="1">
      <x v="45"/>
    </i>
    <i r="2">
      <x v="76"/>
    </i>
    <i r="3">
      <x v="2"/>
    </i>
    <i r="4">
      <x/>
    </i>
    <i r="5">
      <x v="36"/>
    </i>
    <i r="5">
      <x v="95"/>
    </i>
    <i r="5">
      <x v="247"/>
    </i>
    <i r="5">
      <x v="248"/>
    </i>
    <i r="5">
      <x v="282"/>
    </i>
    <i r="5">
      <x v="283"/>
    </i>
    <i r="1">
      <x v="46"/>
    </i>
    <i r="2">
      <x v="67"/>
    </i>
    <i r="3">
      <x v="2"/>
    </i>
    <i r="4">
      <x/>
    </i>
    <i r="5">
      <x v="17"/>
    </i>
    <i r="5">
      <x v="62"/>
    </i>
    <i r="5">
      <x v="154"/>
    </i>
    <i r="5">
      <x v="254"/>
    </i>
    <i r="1">
      <x v="54"/>
    </i>
    <i r="2">
      <x v="24"/>
    </i>
    <i r="3">
      <x v="2"/>
    </i>
    <i r="4">
      <x v="1"/>
    </i>
    <i r="5">
      <x v="191"/>
    </i>
    <i r="5">
      <x v="192"/>
    </i>
    <i r="5">
      <x v="193"/>
    </i>
    <i r="5">
      <x v="195"/>
    </i>
    <i r="5">
      <x v="196"/>
    </i>
    <i r="5">
      <x v="197"/>
    </i>
    <i r="1">
      <x v="55"/>
    </i>
    <i r="2">
      <x v="95"/>
    </i>
    <i r="3">
      <x v="2"/>
    </i>
    <i r="4">
      <x/>
    </i>
    <i r="5">
      <x v="27"/>
    </i>
    <i r="5">
      <x v="109"/>
    </i>
    <i r="5">
      <x v="110"/>
    </i>
    <i r="5">
      <x v="111"/>
    </i>
    <i r="5">
      <x v="186"/>
    </i>
    <i r="5">
      <x v="215"/>
    </i>
    <i r="1">
      <x v="56"/>
    </i>
    <i r="2">
      <x v="83"/>
    </i>
    <i r="3">
      <x v="2"/>
    </i>
    <i r="4">
      <x/>
    </i>
    <i r="5">
      <x v="1"/>
    </i>
    <i r="5">
      <x v="91"/>
    </i>
    <i r="5">
      <x v="134"/>
    </i>
    <i r="5">
      <x v="135"/>
    </i>
    <i r="5">
      <x v="136"/>
    </i>
    <i r="5">
      <x v="137"/>
    </i>
    <i r="5">
      <x v="219"/>
    </i>
    <i r="5">
      <x v="221"/>
    </i>
    <i r="5">
      <x v="222"/>
    </i>
    <i r="5">
      <x v="223"/>
    </i>
    <i r="5">
      <x v="224"/>
    </i>
    <i r="5">
      <x v="225"/>
    </i>
    <i r="5">
      <x v="296"/>
    </i>
    <i r="4">
      <x v="2"/>
    </i>
    <i r="5">
      <x v="91"/>
    </i>
    <i r="5">
      <x v="134"/>
    </i>
    <i r="5">
      <x v="135"/>
    </i>
    <i r="5">
      <x v="137"/>
    </i>
    <i r="5">
      <x v="219"/>
    </i>
    <i r="5">
      <x v="223"/>
    </i>
    <i r="3">
      <x v="3"/>
    </i>
    <i r="4">
      <x/>
    </i>
    <i r="5">
      <x v="429"/>
    </i>
    <i>
      <x v="18"/>
    </i>
    <i r="1">
      <x v="71"/>
    </i>
    <i r="2">
      <x v="103"/>
    </i>
    <i r="3">
      <x v="2"/>
    </i>
    <i r="4">
      <x/>
    </i>
    <i r="5">
      <x v="134"/>
    </i>
    <i r="5">
      <x v="135"/>
    </i>
    <i r="5">
      <x v="137"/>
    </i>
    <i r="5">
      <x v="219"/>
    </i>
    <i r="5">
      <x v="223"/>
    </i>
    <i r="5">
      <x v="224"/>
    </i>
    <i r="5">
      <x v="226"/>
    </i>
    <i r="4">
      <x v="2"/>
    </i>
    <i r="5">
      <x v="135"/>
    </i>
    <i r="5">
      <x v="219"/>
    </i>
    <i r="5">
      <x v="223"/>
    </i>
    <i>
      <x v="19"/>
    </i>
    <i r="1">
      <x v="54"/>
    </i>
    <i r="2">
      <x v="24"/>
    </i>
    <i r="3">
      <x v="2"/>
    </i>
    <i r="4">
      <x v="1"/>
    </i>
    <i r="5">
      <x v="195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pageFields count="3">
    <pageField fld="7" hier="-1"/>
    <pageField fld="8" hier="-1"/>
    <pageField fld="4" hier="-1"/>
  </pageFields>
  <dataFields count="12">
    <dataField name=" MATRICULA TOTAL" fld="24" baseField="0" baseItem="0"/>
    <dataField name=" MATRICULA HOMBRES" fld="22" baseField="0" baseItem="0"/>
    <dataField name=" MATRICULA MUJERES" fld="23" baseField="0" baseItem="0"/>
    <dataField name=" TOTAL NUEVO INGRESO" fld="20" baseField="0" baseItem="0"/>
    <dataField name=" NUEVO INGRESO HOM" fld="18" baseField="0" baseItem="0"/>
    <dataField name=" NUEVO INGRESO MUJ" fld="19" baseField="0" baseItem="0"/>
    <dataField name=" TOTAL EGRESADOS" fld="11" baseField="0" baseItem="0"/>
    <dataField name=" EGRESADOS HOM" fld="9" baseField="0" baseItem="0"/>
    <dataField name=" EGRESADOS MUJ" fld="10" baseField="0" baseItem="0"/>
    <dataField name=" TOTAL TITULADOS " fld="15" baseField="0" baseItem="0"/>
    <dataField name=" TITULADOS HOM" fld="13" baseField="0" baseItem="0"/>
    <dataField name=" TITULADOS MUJ" fld="14" baseField="0" baseItem="0"/>
  </dataFields>
  <formats count="5">
    <format dxfId="24">
      <pivotArea type="all" dataOnly="0" outline="0" fieldPosition="0"/>
    </format>
    <format dxfId="23">
      <pivotArea outline="0" collapsedLevelsAreSubtotals="1" fieldPosition="0"/>
    </format>
    <format dxfId="22">
      <pivotArea field="-2" type="button" dataOnly="0" labelOnly="1" outline="0" axis="axisCol" fieldPosition="0"/>
    </format>
    <format dxfId="21">
      <pivotArea type="topRight" dataOnly="0" labelOnly="1" outline="0" fieldPosition="0"/>
    </format>
    <format dxfId="2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</formats>
  <pivotTableStyleInfo name="PivotStyleMedium4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Tabla dinámica1" cacheId="3" applyNumberFormats="0" applyBorderFormats="0" applyFontFormats="0" applyPatternFormats="0" applyAlignmentFormats="0" applyWidthHeightFormats="1" dataCaption="Datos" showMissing="0" updatedVersion="4" showMemberPropertyTips="0" rowGrandTotals="0" itemPrintTitles="1" createdVersion="1" indent="0" compact="0" outline="1" outlineData="1" compactData="0" gridDropZones="1">
  <location ref="A4:L90" firstHeaderRow="1" firstDataRow="2" firstDataCol="3"/>
  <pivotFields count="12">
    <pivotField axis="axisRow" compact="0" showAll="0" insertBlankRow="1" includeNewItemsInFilter="1" defaultSubtotal="0">
      <items count="5">
        <item n="ENTIDAD" x="4"/>
        <item x="0"/>
        <item x="1"/>
        <item x="2"/>
        <item x="3"/>
      </items>
    </pivotField>
    <pivotField axis="axisRow" compact="0" showAll="0" insertBlankRow="1" includeNewItemsInFilter="1" defaultSubtotal="0">
      <items count="5">
        <item x="2"/>
        <item x="0"/>
        <item x="3"/>
        <item x="1"/>
        <item x="4"/>
      </items>
    </pivotField>
    <pivotField axis="axisRow" compact="0" showAll="0" insertBlankRow="1" includeNewItemsInFilter="1">
      <items count="16">
        <item h="1" x="0"/>
        <item h="1" x="1"/>
        <item h="1" x="2"/>
        <item h="1" x="3"/>
        <item h="1" x="4"/>
        <item h="1" x="5"/>
        <item h="1" x="6"/>
        <item x="7"/>
        <item x="8"/>
        <item x="9"/>
        <item h="1" x="10"/>
        <item h="1" x="11"/>
        <item h="1" x="12"/>
        <item h="1" x="13"/>
        <item h="1" x="14"/>
        <item t="default"/>
      </items>
    </pivotField>
    <pivotField dataField="1" compact="0" showAll="0" insertBlankRow="1" includeNewItemsInFilter="1"/>
    <pivotField dataField="1" compact="0" showAll="0" insertBlankRow="1" includeNewItemsInFilter="1"/>
    <pivotField dataField="1" compact="0" showAll="0" insertBlankRow="1" includeNewItemsInFilter="1"/>
    <pivotField dataField="1" compact="0" showAll="0" insertBlankRow="1" includeNewItemsInFilter="1"/>
    <pivotField dataField="1" compact="0" showAll="0" insertBlankRow="1" includeNewItemsInFilter="1"/>
    <pivotField dataField="1" compact="0" showAll="0" insertBlankRow="1" includeNewItemsInFilter="1"/>
    <pivotField dataField="1" compact="0" showAll="0" insertBlankRow="1" includeNewItemsInFilter="1"/>
    <pivotField dataField="1" compact="0" showAll="0" insertBlankRow="1" includeNewItemsInFilter="1"/>
    <pivotField dataField="1" compact="0" numFmtId="3" showAll="0" insertBlankRow="1" includeNewItemsInFilter="1" defaultSubtotal="0"/>
  </pivotFields>
  <rowFields count="3">
    <field x="0"/>
    <field x="1"/>
    <field x="2"/>
  </rowFields>
  <rowItems count="85">
    <i>
      <x/>
    </i>
    <i r="1">
      <x/>
    </i>
    <i r="2">
      <x v="7"/>
    </i>
    <i r="2">
      <x v="8"/>
    </i>
    <i r="2">
      <x v="9"/>
    </i>
    <i t="blank" r="1">
      <x/>
    </i>
    <i>
      <x v="1"/>
    </i>
    <i r="1">
      <x/>
    </i>
    <i r="2">
      <x v="7"/>
    </i>
    <i r="2">
      <x v="8"/>
    </i>
    <i r="2">
      <x v="9"/>
    </i>
    <i t="blank" r="1">
      <x/>
    </i>
    <i r="1">
      <x v="1"/>
    </i>
    <i r="2">
      <x v="7"/>
    </i>
    <i r="2">
      <x v="8"/>
    </i>
    <i r="2">
      <x v="9"/>
    </i>
    <i t="blank" r="1">
      <x v="1"/>
    </i>
    <i r="1">
      <x v="3"/>
    </i>
    <i r="2">
      <x v="7"/>
    </i>
    <i r="2">
      <x v="8"/>
    </i>
    <i r="2">
      <x v="9"/>
    </i>
    <i t="blank" r="1">
      <x v="3"/>
    </i>
    <i>
      <x v="2"/>
    </i>
    <i r="1">
      <x/>
    </i>
    <i r="2">
      <x v="7"/>
    </i>
    <i r="2">
      <x v="8"/>
    </i>
    <i r="2">
      <x v="9"/>
    </i>
    <i t="blank" r="1">
      <x/>
    </i>
    <i r="1">
      <x v="1"/>
    </i>
    <i r="2">
      <x v="7"/>
    </i>
    <i r="2">
      <x v="8"/>
    </i>
    <i r="2">
      <x v="9"/>
    </i>
    <i t="blank" r="1">
      <x v="1"/>
    </i>
    <i r="1">
      <x v="2"/>
    </i>
    <i r="2">
      <x v="7"/>
    </i>
    <i r="2">
      <x v="8"/>
    </i>
    <i r="2">
      <x v="9"/>
    </i>
    <i t="blank" r="1">
      <x v="2"/>
    </i>
    <i r="1">
      <x v="3"/>
    </i>
    <i r="2">
      <x v="7"/>
    </i>
    <i r="2">
      <x v="8"/>
    </i>
    <i r="2">
      <x v="9"/>
    </i>
    <i t="blank" r="1">
      <x v="3"/>
    </i>
    <i>
      <x v="3"/>
    </i>
    <i r="1">
      <x/>
    </i>
    <i r="2">
      <x v="7"/>
    </i>
    <i r="2">
      <x v="8"/>
    </i>
    <i r="2">
      <x v="9"/>
    </i>
    <i t="blank" r="1">
      <x/>
    </i>
    <i r="1">
      <x v="1"/>
    </i>
    <i r="2">
      <x v="7"/>
    </i>
    <i r="2">
      <x v="8"/>
    </i>
    <i r="2">
      <x v="9"/>
    </i>
    <i t="blank" r="1">
      <x v="1"/>
    </i>
    <i r="1">
      <x v="3"/>
    </i>
    <i r="2">
      <x v="7"/>
    </i>
    <i r="2">
      <x v="8"/>
    </i>
    <i r="2">
      <x v="9"/>
    </i>
    <i t="blank" r="1">
      <x v="3"/>
    </i>
    <i r="1">
      <x v="4"/>
    </i>
    <i r="2">
      <x v="7"/>
    </i>
    <i r="2">
      <x v="8"/>
    </i>
    <i r="2">
      <x v="9"/>
    </i>
    <i t="blank" r="1">
      <x v="4"/>
    </i>
    <i>
      <x v="4"/>
    </i>
    <i r="1">
      <x/>
    </i>
    <i r="2">
      <x v="7"/>
    </i>
    <i r="2">
      <x v="8"/>
    </i>
    <i r="2">
      <x v="9"/>
    </i>
    <i t="blank" r="1">
      <x/>
    </i>
    <i r="1">
      <x v="1"/>
    </i>
    <i r="2">
      <x v="7"/>
    </i>
    <i r="2">
      <x v="8"/>
    </i>
    <i r="2">
      <x v="9"/>
    </i>
    <i t="blank" r="1">
      <x v="1"/>
    </i>
    <i r="1">
      <x v="3"/>
    </i>
    <i r="2">
      <x v="7"/>
    </i>
    <i r="2">
      <x v="8"/>
    </i>
    <i r="2">
      <x v="9"/>
    </i>
    <i t="blank" r="1">
      <x v="3"/>
    </i>
    <i r="1">
      <x v="4"/>
    </i>
    <i r="2">
      <x v="7"/>
    </i>
    <i r="2">
      <x v="8"/>
    </i>
    <i r="2">
      <x v="9"/>
    </i>
    <i t="blank" r="1">
      <x v="4"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HOM 1o" fld="3" baseField="0" baseItem="0"/>
    <dataField name="MUJ 1o" fld="4" baseField="0" baseItem="0"/>
    <dataField name="HOM 2o" fld="5" baseField="0" baseItem="0"/>
    <dataField name="MUJ 2o" fld="6" baseField="0" baseItem="0"/>
    <dataField name="HOM 3o" fld="7" baseField="0" baseItem="0"/>
    <dataField name="MUJ 3o" fld="8" baseField="0" baseItem="0"/>
    <dataField name="HOM TOTAL" fld="9" baseField="0" baseItem="0"/>
    <dataField name="MUJ TOTAL" fld="10" baseField="0" baseItem="0"/>
    <dataField name="MAT TOTAL" fld="11" baseField="0" baseItem="0"/>
  </dataFields>
  <formats count="3">
    <format dxfId="19">
      <pivotArea outline="0" fieldPosition="0"/>
    </format>
    <format dxfId="18">
      <pivotArea type="all" dataOnly="0" outline="0" fieldPosition="0"/>
    </format>
    <format dxfId="17">
      <pivotArea dataOnly="0" labelOnly="1" outline="0" fieldPosition="0">
        <references count="1">
          <reference field="4294967294" count="3">
            <x v="6"/>
            <x v="7"/>
            <x v="8"/>
          </reference>
        </references>
      </pivotArea>
    </format>
  </formats>
  <pivotTableStyleInfo name="PivotStyleMedium7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Tabla dinámica1" cacheId="4" applyNumberFormats="0" applyBorderFormats="0" applyFontFormats="0" applyPatternFormats="0" applyAlignmentFormats="0" applyWidthHeightFormats="1" dataCaption="Datos" updatedVersion="4" minRefreshableVersion="3" showMemberPropertyTips="0" rowGrandTotals="0" itemPrintTitles="1" createdVersion="4" indent="0" compact="0" outline="1" outlineData="1" compactData="0" gridDropZones="1">
  <location ref="A4:V49" firstHeaderRow="1" firstDataRow="2" firstDataCol="3"/>
  <pivotFields count="22">
    <pivotField axis="axisRow" compact="0" showAll="0" insertBlankRow="1" includeNewItemsInFilter="1" defaultSubtotal="0">
      <items count="5">
        <item x="4"/>
        <item x="0"/>
        <item h="1" x="1"/>
        <item x="2"/>
        <item x="3"/>
      </items>
    </pivotField>
    <pivotField axis="axisRow" compact="0" showAll="0" insertBlankRow="1" includeNewItemsInFilter="1" defaultSubtotal="0">
      <items count="3">
        <item x="0"/>
        <item x="1"/>
        <item x="2"/>
      </items>
    </pivotField>
    <pivotField axis="axisRow" compact="0" showAll="0" includeNewItemsInFilter="1">
      <items count="15">
        <item h="1" x="0"/>
        <item h="1" x="1"/>
        <item h="1" x="2"/>
        <item h="1" x="3"/>
        <item h="1" x="4"/>
        <item h="1" x="5"/>
        <item h="1" x="6"/>
        <item x="7"/>
        <item x="8"/>
        <item x="9"/>
        <item h="1" x="10"/>
        <item h="1" x="11"/>
        <item h="1" x="12"/>
        <item h="1" x="13"/>
        <item t="default"/>
      </items>
    </pivotField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showAll="0" includeNewItemsInFilter="1" defaultSubtotal="0"/>
  </pivotFields>
  <rowFields count="3">
    <field x="0"/>
    <field x="1"/>
    <field x="2"/>
  </rowFields>
  <rowItems count="44">
    <i>
      <x/>
    </i>
    <i r="1">
      <x/>
    </i>
    <i r="2">
      <x v="7"/>
    </i>
    <i r="2">
      <x v="8"/>
    </i>
    <i r="2">
      <x v="9"/>
    </i>
    <i t="blank" r="1">
      <x/>
    </i>
    <i>
      <x v="1"/>
    </i>
    <i r="1">
      <x/>
    </i>
    <i r="2">
      <x v="7"/>
    </i>
    <i r="2">
      <x v="8"/>
    </i>
    <i r="2">
      <x v="9"/>
    </i>
    <i t="blank" r="1">
      <x/>
    </i>
    <i>
      <x v="3"/>
    </i>
    <i r="1">
      <x/>
    </i>
    <i r="2">
      <x v="7"/>
    </i>
    <i r="2">
      <x v="8"/>
    </i>
    <i r="2">
      <x v="9"/>
    </i>
    <i t="blank" r="1">
      <x/>
    </i>
    <i r="1">
      <x v="1"/>
    </i>
    <i r="2">
      <x v="7"/>
    </i>
    <i r="2">
      <x v="8"/>
    </i>
    <i r="2">
      <x v="9"/>
    </i>
    <i t="blank" r="1">
      <x v="1"/>
    </i>
    <i r="1">
      <x v="2"/>
    </i>
    <i r="2">
      <x v="7"/>
    </i>
    <i r="2">
      <x v="8"/>
    </i>
    <i r="2">
      <x v="9"/>
    </i>
    <i t="blank" r="1">
      <x v="2"/>
    </i>
    <i>
      <x v="4"/>
    </i>
    <i r="1">
      <x/>
    </i>
    <i r="2">
      <x v="7"/>
    </i>
    <i r="2">
      <x v="8"/>
    </i>
    <i r="2">
      <x v="9"/>
    </i>
    <i t="blank" r="1">
      <x/>
    </i>
    <i r="1">
      <x v="1"/>
    </i>
    <i r="2">
      <x v="7"/>
    </i>
    <i r="2">
      <x v="8"/>
    </i>
    <i r="2">
      <x v="9"/>
    </i>
    <i t="blank" r="1">
      <x v="1"/>
    </i>
    <i r="1">
      <x v="2"/>
    </i>
    <i r="2">
      <x v="7"/>
    </i>
    <i r="2">
      <x v="8"/>
    </i>
    <i r="2">
      <x v="9"/>
    </i>
    <i t="blank" r="1">
      <x v="2"/>
    </i>
  </rowItems>
  <colFields count="1">
    <field x="-2"/>
  </colFields>
  <colItems count="1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</colItems>
  <dataFields count="19">
    <dataField name="HOM NVO ING 1o" fld="3" baseField="0" baseItem="0" numFmtId="3"/>
    <dataField name="MUJ NVO ING 1o" fld="4" baseField="0" baseItem="0" numFmtId="3"/>
    <dataField name="HOM 1o" fld="5" baseField="0" baseItem="0" numFmtId="3"/>
    <dataField name="MUJ 1o" fld="6" baseField="0" baseItem="0" numFmtId="3"/>
    <dataField name="HOM 2o" fld="7" baseField="0" baseItem="0" numFmtId="3"/>
    <dataField name="MUJ 2o" fld="8" baseField="0" baseItem="0" numFmtId="3"/>
    <dataField name="HOM 3o" fld="9" baseField="0" baseItem="0" numFmtId="3"/>
    <dataField name="MUJ 3o" fld="10" baseField="0" baseItem="0" numFmtId="3"/>
    <dataField name="HOM 4o" fld="11" baseField="0" baseItem="0" numFmtId="3"/>
    <dataField name="MUJ 4o" fld="12" baseField="0" baseItem="0" numFmtId="3"/>
    <dataField name="HOM 5o" fld="13" baseField="0" baseItem="0" numFmtId="3"/>
    <dataField name="MUJ 5o" fld="14" baseField="0" baseItem="0" numFmtId="3"/>
    <dataField name="HOM 6o" fld="15" baseField="0" baseItem="0" numFmtId="3"/>
    <dataField name="MUJ 6o" fld="16" baseField="0" baseItem="0" numFmtId="3"/>
    <dataField name="HOM EGRESADOS" fld="17" baseField="0" baseItem="0" numFmtId="3"/>
    <dataField name="MUJ EGRESADAS" fld="18" baseField="0" baseItem="0" numFmtId="3"/>
    <dataField name="HOM TOTAL" fld="19" baseField="0" baseItem="0" numFmtId="3"/>
    <dataField name="MUJ  TOTAL" fld="20" baseField="0" baseItem="0" numFmtId="3"/>
    <dataField name="MAT TOTAL" fld="21" baseField="0" baseItem="0" numFmtId="3"/>
  </dataFields>
  <formats count="12">
    <format dxfId="16">
      <pivotArea outline="0" fieldPosition="0">
        <references count="1">
          <reference field="4294967294" count="1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15">
      <pivotArea type="all" dataOnly="0" outline="0" fieldPosition="0"/>
    </format>
    <format dxfId="14">
      <pivotArea outline="0" fieldPosition="0">
        <references count="1">
          <reference field="4294967294" count="1" selected="0">
            <x v="18"/>
          </reference>
        </references>
      </pivotArea>
    </format>
    <format dxfId="13">
      <pivotArea type="all" dataOnly="0" outline="0" fieldPosition="0"/>
    </format>
    <format dxfId="12">
      <pivotArea dataOnly="0" labelOnly="1" outline="0" fieldPosition="0">
        <references count="1">
          <reference field="4294967294" count="1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11">
      <pivotArea type="origin" dataOnly="0" labelOnly="1" outline="0" fieldPosition="0"/>
    </format>
    <format dxfId="10">
      <pivotArea field="0" type="button" dataOnly="0" labelOnly="1" outline="0" axis="axisRow" fieldPosition="0"/>
    </format>
    <format dxfId="9">
      <pivotArea field="1" type="button" dataOnly="0" labelOnly="1" outline="0" axis="axisRow" fieldPosition="1"/>
    </format>
    <format dxfId="8">
      <pivotArea field="2" type="button" dataOnly="0" labelOnly="1" outline="0" axis="axisRow" fieldPosition="2"/>
    </format>
    <format dxfId="7">
      <pivotArea field="-2" type="button" dataOnly="0" labelOnly="1" outline="0" axis="axisCol" fieldPosition="0"/>
    </format>
    <format dxfId="6">
      <pivotArea type="topRight" dataOnly="0" labelOnly="1" outline="0" fieldPosition="0"/>
    </format>
    <format dxfId="5">
      <pivotArea dataOnly="0" labelOnly="1" outline="0" fieldPosition="0">
        <references count="1">
          <reference field="4294967294" count="1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</formats>
  <pivotTableStyleInfo name="PivotStyleMedium7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Tabla dinámica1" cacheId="2" applyNumberFormats="0" applyBorderFormats="0" applyFontFormats="0" applyPatternFormats="0" applyAlignmentFormats="0" applyWidthHeightFormats="1" dataCaption="Datos" updatedVersion="4" minRefreshableVersion="3" showMemberPropertyTips="0" rowGrandTotals="0" itemPrintTitles="1" createdVersion="4" indent="0" compact="0" outline="1" outlineData="1" compactData="0" gridDropZones="1">
  <location ref="A5:P76" firstHeaderRow="1" firstDataRow="2" firstDataCol="3"/>
  <pivotFields count="16">
    <pivotField axis="axisRow" compact="0" showAll="0" insertBlankRow="1" includeNewItemsInFilter="1" defaultSubtotal="0">
      <items count="5">
        <item x="4"/>
        <item x="0"/>
        <item x="2"/>
        <item x="1"/>
        <item x="3"/>
      </items>
    </pivotField>
    <pivotField axis="axisRow" compact="0" showAll="0" insertBlankRow="1" includeNewItemsInFilter="1" defaultSubtotal="0">
      <items count="5">
        <item x="3"/>
        <item x="0"/>
        <item x="1"/>
        <item x="2"/>
        <item x="4"/>
      </items>
    </pivotField>
    <pivotField axis="axisRow" compact="0" showAll="0" includeNewItemsInFilter="1">
      <items count="15">
        <item h="1" x="0"/>
        <item h="1" x="1"/>
        <item h="1" x="2"/>
        <item h="1" x="3"/>
        <item h="1" x="4"/>
        <item h="1" x="5"/>
        <item h="1" x="6"/>
        <item x="7"/>
        <item x="8"/>
        <item x="9"/>
        <item h="1" x="10"/>
        <item h="1" x="11"/>
        <item h="1" x="12"/>
        <item h="1" x="13"/>
        <item t="default"/>
      </items>
    </pivotField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 defaultSubtotal="0"/>
  </pivotFields>
  <rowFields count="3">
    <field x="0"/>
    <field x="1"/>
    <field x="2"/>
  </rowFields>
  <rowItems count="70">
    <i>
      <x/>
    </i>
    <i r="1">
      <x/>
    </i>
    <i r="2">
      <x v="7"/>
    </i>
    <i r="2">
      <x v="8"/>
    </i>
    <i r="2">
      <x v="9"/>
    </i>
    <i t="blank" r="1">
      <x/>
    </i>
    <i>
      <x v="1"/>
    </i>
    <i r="1">
      <x/>
    </i>
    <i r="2">
      <x v="7"/>
    </i>
    <i r="2">
      <x v="8"/>
    </i>
    <i r="2">
      <x v="9"/>
    </i>
    <i t="blank" r="1">
      <x/>
    </i>
    <i r="1">
      <x v="1"/>
    </i>
    <i r="2">
      <x v="7"/>
    </i>
    <i r="2">
      <x v="8"/>
    </i>
    <i r="2">
      <x v="9"/>
    </i>
    <i t="blank" r="1">
      <x v="1"/>
    </i>
    <i r="1">
      <x v="2"/>
    </i>
    <i r="2">
      <x v="7"/>
    </i>
    <i r="2">
      <x v="8"/>
    </i>
    <i r="2">
      <x v="9"/>
    </i>
    <i t="blank" r="1">
      <x v="2"/>
    </i>
    <i r="1">
      <x v="3"/>
    </i>
    <i r="2">
      <x v="7"/>
    </i>
    <i r="2">
      <x v="8"/>
    </i>
    <i r="2">
      <x v="9"/>
    </i>
    <i t="blank" r="1">
      <x v="3"/>
    </i>
    <i>
      <x v="2"/>
    </i>
    <i r="1">
      <x/>
    </i>
    <i r="2">
      <x v="7"/>
    </i>
    <i r="2">
      <x v="8"/>
    </i>
    <i r="2">
      <x v="9"/>
    </i>
    <i t="blank" r="1">
      <x/>
    </i>
    <i r="1">
      <x v="1"/>
    </i>
    <i r="2">
      <x v="7"/>
    </i>
    <i r="2">
      <x v="8"/>
    </i>
    <i r="2">
      <x v="9"/>
    </i>
    <i t="blank" r="1">
      <x v="1"/>
    </i>
    <i r="1">
      <x v="2"/>
    </i>
    <i r="2">
      <x v="7"/>
    </i>
    <i r="2">
      <x v="8"/>
    </i>
    <i r="2">
      <x v="9"/>
    </i>
    <i t="blank" r="1">
      <x v="2"/>
    </i>
    <i r="1">
      <x v="3"/>
    </i>
    <i r="2">
      <x v="7"/>
    </i>
    <i r="2">
      <x v="8"/>
    </i>
    <i r="2">
      <x v="9"/>
    </i>
    <i t="blank" r="1">
      <x v="3"/>
    </i>
    <i>
      <x v="3"/>
    </i>
    <i r="1">
      <x v="4"/>
    </i>
    <i r="2">
      <x v="7"/>
    </i>
    <i r="2">
      <x v="8"/>
    </i>
    <i r="2">
      <x v="9"/>
    </i>
    <i t="blank" r="1">
      <x v="4"/>
    </i>
    <i>
      <x v="4"/>
    </i>
    <i r="1">
      <x/>
    </i>
    <i r="2">
      <x v="7"/>
    </i>
    <i r="2">
      <x v="8"/>
    </i>
    <i r="2">
      <x v="9"/>
    </i>
    <i t="blank" r="1">
      <x/>
    </i>
    <i r="1">
      <x v="1"/>
    </i>
    <i r="2">
      <x v="7"/>
    </i>
    <i r="2">
      <x v="8"/>
    </i>
    <i r="2">
      <x v="9"/>
    </i>
    <i t="blank" r="1">
      <x v="1"/>
    </i>
    <i r="1">
      <x v="2"/>
    </i>
    <i r="2">
      <x v="7"/>
    </i>
    <i r="2">
      <x v="8"/>
    </i>
    <i r="2">
      <x v="9"/>
    </i>
    <i t="blank" r="1">
      <x v="2"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HOM NVO ING 1o" fld="3" baseField="0" baseItem="0" numFmtId="3"/>
    <dataField name="MUJ NVO ING 1o" fld="4" baseField="0" baseItem="0" numFmtId="3"/>
    <dataField name="HOM 1o" fld="5" baseField="0" baseItem="0" numFmtId="3"/>
    <dataField name="MUJ 1o" fld="6" baseField="0" baseItem="0" numFmtId="3"/>
    <dataField name="HOM 2o" fld="7" baseField="0" baseItem="0" numFmtId="3"/>
    <dataField name="MUJ 2o" fld="8" baseField="0" baseItem="0" numFmtId="3"/>
    <dataField name="HOM 3o" fld="9" baseField="0" baseItem="0" numFmtId="3"/>
    <dataField name="MUJ 3o" fld="10" baseField="0" baseItem="0" numFmtId="3"/>
    <dataField name="HOM EGRESADOS" fld="11" baseField="0" baseItem="0" numFmtId="3"/>
    <dataField name="MUJ EGRESADAS" fld="12" baseField="0" baseItem="0" numFmtId="3"/>
    <dataField name="HOM TOTAL" fld="13" baseField="0" baseItem="0" numFmtId="3"/>
    <dataField name="MUJ   TOTAL" fld="14" baseField="0" baseItem="0" numFmtId="3"/>
    <dataField name="MAT TOTAL" fld="15" baseField="0" baseItem="0" numFmtId="3"/>
  </dataFields>
  <formats count="5">
    <format dxfId="4">
      <pivotArea type="all" dataOnly="0" outline="0" fieldPosition="0"/>
    </format>
    <format dxfId="3">
      <pivotArea outline="0" fieldPosition="0">
        <references count="1">
          <reference field="4294967294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">
      <pivotArea outline="0" fieldPosition="0">
        <references count="1">
          <reference field="4294967294" count="1" selected="0">
            <x v="12"/>
          </reference>
        </references>
      </pivotArea>
    </format>
    <format dxfId="1">
      <pivotArea type="all" dataOnly="0" outline="0" fieldPosition="0"/>
    </format>
    <format dxfId="0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</formats>
  <pivotTableStyleInfo name="PivotStyleMedium7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4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ivotTable" Target="../pivotTables/pivotTable5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G18"/>
  <sheetViews>
    <sheetView tabSelected="1" workbookViewId="0"/>
  </sheetViews>
  <sheetFormatPr baseColWidth="10" defaultRowHeight="15" x14ac:dyDescent="0.25"/>
  <cols>
    <col min="1" max="16384" width="11.42578125" style="209"/>
  </cols>
  <sheetData>
    <row r="2" spans="1:7" ht="21.75" thickBot="1" x14ac:dyDescent="0.4">
      <c r="A2" s="202" t="s">
        <v>2719</v>
      </c>
      <c r="B2" s="203"/>
      <c r="C2" s="203"/>
      <c r="D2" s="203"/>
      <c r="E2" s="203"/>
      <c r="F2" s="203"/>
      <c r="G2" s="208"/>
    </row>
    <row r="3" spans="1:7" ht="16.5" thickTop="1" x14ac:dyDescent="0.25">
      <c r="A3" s="481" t="s">
        <v>616</v>
      </c>
      <c r="B3" s="481"/>
      <c r="C3" s="481"/>
      <c r="D3" s="481"/>
      <c r="E3" s="481"/>
      <c r="F3" s="481"/>
    </row>
    <row r="4" spans="1:7" ht="15.75" x14ac:dyDescent="0.25">
      <c r="A4" s="207" t="s">
        <v>2759</v>
      </c>
      <c r="B4" s="204"/>
      <c r="C4" s="204"/>
      <c r="D4" s="204"/>
      <c r="E4" s="204"/>
      <c r="F4" s="204"/>
    </row>
    <row r="5" spans="1:7" ht="15.75" x14ac:dyDescent="0.25">
      <c r="A5" s="204" t="s">
        <v>2756</v>
      </c>
      <c r="B5" s="204"/>
      <c r="C5" s="204"/>
      <c r="D5" s="204"/>
      <c r="E5" s="204"/>
      <c r="F5" s="204"/>
    </row>
    <row r="6" spans="1:7" ht="15.75" x14ac:dyDescent="0.25">
      <c r="A6" s="205" t="s">
        <v>2755</v>
      </c>
      <c r="B6" s="205"/>
      <c r="C6" s="205"/>
      <c r="D6" s="205"/>
      <c r="E6" s="205"/>
      <c r="F6" s="205"/>
    </row>
    <row r="7" spans="1:7" ht="15.75" x14ac:dyDescent="0.25">
      <c r="A7" s="205"/>
      <c r="B7" s="205"/>
      <c r="C7" s="205"/>
      <c r="D7" s="205"/>
      <c r="E7" s="205"/>
      <c r="F7" s="205"/>
    </row>
    <row r="8" spans="1:7" ht="15.75" x14ac:dyDescent="0.25">
      <c r="A8" s="206" t="s">
        <v>2758</v>
      </c>
      <c r="B8" s="205"/>
      <c r="C8" s="205"/>
      <c r="D8" s="205"/>
      <c r="E8" s="205"/>
      <c r="F8" s="205"/>
    </row>
    <row r="9" spans="1:7" x14ac:dyDescent="0.25">
      <c r="A9" s="209" t="s">
        <v>2757</v>
      </c>
    </row>
    <row r="10" spans="1:7" x14ac:dyDescent="0.25">
      <c r="A10" s="209" t="s">
        <v>2780</v>
      </c>
    </row>
    <row r="12" spans="1:7" ht="15.75" x14ac:dyDescent="0.25">
      <c r="A12" s="206" t="s">
        <v>2762</v>
      </c>
    </row>
    <row r="13" spans="1:7" x14ac:dyDescent="0.25">
      <c r="A13" s="209" t="s">
        <v>2763</v>
      </c>
    </row>
    <row r="14" spans="1:7" x14ac:dyDescent="0.25">
      <c r="A14" s="209" t="s">
        <v>2779</v>
      </c>
    </row>
    <row r="16" spans="1:7" ht="15.75" x14ac:dyDescent="0.25">
      <c r="A16" s="206" t="s">
        <v>2781</v>
      </c>
    </row>
    <row r="17" spans="1:1" x14ac:dyDescent="0.25">
      <c r="A17" s="209" t="s">
        <v>2794</v>
      </c>
    </row>
    <row r="18" spans="1:1" x14ac:dyDescent="0.25">
      <c r="A18" s="209" t="s">
        <v>2793</v>
      </c>
    </row>
  </sheetData>
  <mergeCells count="1">
    <mergeCell ref="A3:F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6"/>
  <sheetViews>
    <sheetView showGridLines="0" zoomScaleNormal="100" workbookViewId="0">
      <selection sqref="A1:Q1"/>
    </sheetView>
  </sheetViews>
  <sheetFormatPr baseColWidth="10" defaultRowHeight="11.25" x14ac:dyDescent="0.2"/>
  <cols>
    <col min="1" max="1" width="3" style="90" bestFit="1" customWidth="1"/>
    <col min="2" max="2" width="2.85546875" style="90" customWidth="1"/>
    <col min="3" max="3" width="24.28515625" style="90" customWidth="1"/>
    <col min="4" max="4" width="0.85546875" style="120" customWidth="1"/>
    <col min="5" max="7" width="9.28515625" style="106" customWidth="1"/>
    <col min="8" max="8" width="0.85546875" style="122" customWidth="1"/>
    <col min="9" max="9" width="9.28515625" style="106" customWidth="1"/>
    <col min="10" max="10" width="0.85546875" style="122" customWidth="1"/>
    <col min="11" max="11" width="8" style="106" customWidth="1"/>
    <col min="12" max="12" width="0.85546875" style="122" customWidth="1"/>
    <col min="13" max="15" width="8.42578125" style="106" customWidth="1"/>
    <col min="16" max="16" width="0.85546875" style="122" customWidth="1"/>
    <col min="17" max="17" width="7.5703125" style="106" customWidth="1"/>
    <col min="18" max="18" width="3.28515625" style="90" customWidth="1"/>
    <col min="19" max="19" width="3.5703125" style="90" bestFit="1" customWidth="1"/>
    <col min="20" max="20" width="2.85546875" style="90" customWidth="1"/>
    <col min="21" max="21" width="3.85546875" style="90" customWidth="1"/>
    <col min="22" max="16384" width="11.42578125" style="90"/>
  </cols>
  <sheetData>
    <row r="1" spans="1:20" ht="18" customHeight="1" x14ac:dyDescent="0.25">
      <c r="A1" s="488" t="s">
        <v>614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89"/>
      <c r="S1" s="89"/>
      <c r="T1" s="89"/>
    </row>
    <row r="2" spans="1:20" s="91" customFormat="1" ht="5.0999999999999996" customHeight="1" x14ac:dyDescent="0.2">
      <c r="B2" s="92"/>
      <c r="C2" s="92"/>
      <c r="D2" s="93"/>
      <c r="E2" s="94"/>
      <c r="F2" s="94"/>
      <c r="G2" s="94"/>
      <c r="H2" s="95"/>
      <c r="I2" s="94"/>
      <c r="J2" s="95"/>
      <c r="K2" s="94"/>
      <c r="L2" s="95"/>
      <c r="M2" s="94"/>
      <c r="N2" s="94"/>
      <c r="O2" s="94"/>
      <c r="P2" s="95"/>
      <c r="Q2" s="94"/>
      <c r="R2" s="92"/>
      <c r="S2" s="92"/>
      <c r="T2" s="96"/>
    </row>
    <row r="3" spans="1:20" s="91" customFormat="1" ht="10.5" customHeight="1" x14ac:dyDescent="0.2">
      <c r="B3" s="92"/>
      <c r="C3" s="92"/>
      <c r="D3" s="93"/>
      <c r="E3" s="489" t="s">
        <v>165</v>
      </c>
      <c r="F3" s="489"/>
      <c r="G3" s="489"/>
      <c r="H3" s="95"/>
      <c r="I3" s="490" t="s">
        <v>615</v>
      </c>
      <c r="J3" s="95"/>
      <c r="K3" s="94"/>
      <c r="L3" s="95"/>
      <c r="M3" s="489" t="s">
        <v>166</v>
      </c>
      <c r="N3" s="489"/>
      <c r="O3" s="489"/>
      <c r="P3" s="95"/>
      <c r="Q3" s="94"/>
      <c r="R3" s="92"/>
      <c r="S3" s="92"/>
      <c r="T3" s="96"/>
    </row>
    <row r="4" spans="1:20" x14ac:dyDescent="0.2">
      <c r="B4" s="97"/>
      <c r="C4" s="96"/>
      <c r="D4" s="98"/>
      <c r="E4" s="99" t="s">
        <v>167</v>
      </c>
      <c r="F4" s="99" t="s">
        <v>168</v>
      </c>
      <c r="G4" s="99" t="s">
        <v>169</v>
      </c>
      <c r="H4" s="100"/>
      <c r="I4" s="490"/>
      <c r="J4" s="100"/>
      <c r="K4" s="99" t="s">
        <v>170</v>
      </c>
      <c r="L4" s="100"/>
      <c r="M4" s="99" t="s">
        <v>167</v>
      </c>
      <c r="N4" s="99" t="s">
        <v>168</v>
      </c>
      <c r="O4" s="99" t="s">
        <v>169</v>
      </c>
      <c r="P4" s="100"/>
      <c r="Q4" s="99" t="s">
        <v>171</v>
      </c>
      <c r="R4" s="96"/>
      <c r="S4" s="96"/>
      <c r="T4" s="96"/>
    </row>
    <row r="5" spans="1:20" ht="5.0999999999999996" customHeight="1" x14ac:dyDescent="0.2">
      <c r="B5" s="97"/>
      <c r="C5" s="96"/>
      <c r="D5" s="98"/>
      <c r="E5" s="101"/>
      <c r="F5" s="101"/>
      <c r="G5" s="99"/>
      <c r="H5" s="100"/>
      <c r="I5" s="99"/>
      <c r="J5" s="100"/>
      <c r="K5" s="99"/>
      <c r="L5" s="100"/>
      <c r="M5" s="101"/>
      <c r="N5" s="101"/>
      <c r="O5" s="99"/>
      <c r="P5" s="100"/>
      <c r="Q5" s="99"/>
      <c r="R5" s="96"/>
      <c r="S5" s="96"/>
      <c r="T5" s="96"/>
    </row>
    <row r="6" spans="1:20" s="91" customFormat="1" ht="10.5" customHeight="1" x14ac:dyDescent="0.2">
      <c r="A6" s="491" t="s">
        <v>172</v>
      </c>
      <c r="B6" s="102" t="s">
        <v>173</v>
      </c>
      <c r="C6" s="102"/>
      <c r="D6" s="93"/>
      <c r="E6" s="103">
        <f t="shared" ref="E6:Q6" si="0">SUM(E7:E10)</f>
        <v>62333</v>
      </c>
      <c r="F6" s="103">
        <f t="shared" si="0"/>
        <v>61475</v>
      </c>
      <c r="G6" s="103">
        <f>SUM(E6:F6)</f>
        <v>123808</v>
      </c>
      <c r="H6" s="95"/>
      <c r="I6" s="103">
        <f>SUM(I7:I10)</f>
        <v>60245</v>
      </c>
      <c r="J6" s="95"/>
      <c r="K6" s="103">
        <f t="shared" si="0"/>
        <v>4922</v>
      </c>
      <c r="L6" s="95"/>
      <c r="M6" s="103">
        <f t="shared" si="0"/>
        <v>372</v>
      </c>
      <c r="N6" s="103">
        <f t="shared" si="0"/>
        <v>5187</v>
      </c>
      <c r="O6" s="103">
        <f t="shared" ref="O6:O40" si="1">SUM(M6:N6)</f>
        <v>5559</v>
      </c>
      <c r="P6" s="95"/>
      <c r="Q6" s="103">
        <f t="shared" si="0"/>
        <v>2277</v>
      </c>
      <c r="R6" s="92"/>
      <c r="S6" s="92"/>
    </row>
    <row r="7" spans="1:20" x14ac:dyDescent="0.2">
      <c r="A7" s="491"/>
      <c r="B7" s="96"/>
      <c r="C7" s="96" t="s">
        <v>174</v>
      </c>
      <c r="D7" s="98"/>
      <c r="E7" s="101">
        <v>15311</v>
      </c>
      <c r="F7" s="101">
        <v>15329</v>
      </c>
      <c r="G7" s="101">
        <f>SUM(E7:F7)</f>
        <v>30640</v>
      </c>
      <c r="H7" s="100"/>
      <c r="I7" s="101">
        <v>13624</v>
      </c>
      <c r="J7" s="100"/>
      <c r="K7" s="101">
        <v>1366</v>
      </c>
      <c r="L7" s="100"/>
      <c r="M7" s="101">
        <v>21</v>
      </c>
      <c r="N7" s="101">
        <v>1345</v>
      </c>
      <c r="O7" s="101">
        <f t="shared" si="1"/>
        <v>1366</v>
      </c>
      <c r="P7" s="100"/>
      <c r="Q7" s="101">
        <v>293</v>
      </c>
      <c r="R7" s="96"/>
      <c r="S7" s="96"/>
    </row>
    <row r="8" spans="1:20" x14ac:dyDescent="0.2">
      <c r="A8" s="491"/>
      <c r="B8" s="96"/>
      <c r="C8" s="96" t="s">
        <v>175</v>
      </c>
      <c r="D8" s="98"/>
      <c r="E8" s="101">
        <v>2491</v>
      </c>
      <c r="F8" s="101">
        <v>2567</v>
      </c>
      <c r="G8" s="101">
        <f>SUM(E8:F8)</f>
        <v>5058</v>
      </c>
      <c r="H8" s="100"/>
      <c r="I8" s="101">
        <v>2129</v>
      </c>
      <c r="J8" s="100"/>
      <c r="K8" s="101">
        <v>2</v>
      </c>
      <c r="L8" s="100"/>
      <c r="M8" s="101">
        <v>281</v>
      </c>
      <c r="N8" s="101">
        <v>366</v>
      </c>
      <c r="O8" s="101">
        <f t="shared" si="1"/>
        <v>647</v>
      </c>
      <c r="P8" s="100"/>
      <c r="Q8" s="101">
        <v>692</v>
      </c>
      <c r="R8" s="96"/>
      <c r="S8" s="96"/>
    </row>
    <row r="9" spans="1:20" x14ac:dyDescent="0.2">
      <c r="A9" s="491"/>
      <c r="B9" s="96"/>
      <c r="C9" s="96" t="s">
        <v>176</v>
      </c>
      <c r="D9" s="98"/>
      <c r="E9" s="101">
        <v>38309</v>
      </c>
      <c r="F9" s="101">
        <v>37418</v>
      </c>
      <c r="G9" s="101">
        <f>SUM(E9:F9)</f>
        <v>75727</v>
      </c>
      <c r="H9" s="100"/>
      <c r="I9" s="101">
        <v>39643</v>
      </c>
      <c r="J9" s="100"/>
      <c r="K9" s="101">
        <v>3027</v>
      </c>
      <c r="L9" s="100"/>
      <c r="M9" s="101">
        <v>64</v>
      </c>
      <c r="N9" s="101">
        <v>2959</v>
      </c>
      <c r="O9" s="101">
        <f t="shared" si="1"/>
        <v>3023</v>
      </c>
      <c r="P9" s="100"/>
      <c r="Q9" s="101">
        <v>1007</v>
      </c>
      <c r="R9" s="96"/>
      <c r="S9" s="96"/>
    </row>
    <row r="10" spans="1:20" x14ac:dyDescent="0.2">
      <c r="A10" s="491"/>
      <c r="B10" s="96"/>
      <c r="C10" s="96" t="s">
        <v>177</v>
      </c>
      <c r="D10" s="98"/>
      <c r="E10" s="101">
        <v>6222</v>
      </c>
      <c r="F10" s="101">
        <v>6161</v>
      </c>
      <c r="G10" s="101">
        <f>SUM(E10:F10)</f>
        <v>12383</v>
      </c>
      <c r="H10" s="100"/>
      <c r="I10" s="101">
        <v>4849</v>
      </c>
      <c r="J10" s="100"/>
      <c r="K10" s="101">
        <v>527</v>
      </c>
      <c r="L10" s="100"/>
      <c r="M10" s="101">
        <v>6</v>
      </c>
      <c r="N10" s="101">
        <v>517</v>
      </c>
      <c r="O10" s="101">
        <f t="shared" si="1"/>
        <v>523</v>
      </c>
      <c r="P10" s="100"/>
      <c r="Q10" s="101">
        <v>285</v>
      </c>
      <c r="R10" s="96"/>
      <c r="S10" s="96"/>
    </row>
    <row r="11" spans="1:20" ht="5.0999999999999996" customHeight="1" x14ac:dyDescent="0.2">
      <c r="A11" s="491"/>
      <c r="B11" s="98"/>
      <c r="C11" s="104"/>
      <c r="D11" s="104"/>
      <c r="E11" s="105"/>
      <c r="F11" s="105"/>
      <c r="H11" s="105"/>
      <c r="J11" s="105"/>
      <c r="L11" s="105"/>
      <c r="M11" s="105"/>
      <c r="N11" s="105"/>
      <c r="P11" s="105"/>
      <c r="R11" s="96"/>
      <c r="S11" s="96"/>
    </row>
    <row r="12" spans="1:20" s="91" customFormat="1" x14ac:dyDescent="0.2">
      <c r="A12" s="491"/>
      <c r="B12" s="102" t="s">
        <v>178</v>
      </c>
      <c r="C12" s="102"/>
      <c r="D12" s="93"/>
      <c r="E12" s="103">
        <f>SUM(E13:E16)</f>
        <v>219959</v>
      </c>
      <c r="F12" s="103">
        <f>SUM(F13:F16)</f>
        <v>211067</v>
      </c>
      <c r="G12" s="103">
        <f>SUM(E12:F12)</f>
        <v>431026</v>
      </c>
      <c r="H12" s="95"/>
      <c r="I12" s="103">
        <f>SUM(H13:I16)</f>
        <v>70829</v>
      </c>
      <c r="J12" s="95"/>
      <c r="K12" s="103">
        <f t="shared" ref="K12:Q12" si="2">SUM(K13:K16)</f>
        <v>16469</v>
      </c>
      <c r="L12" s="95"/>
      <c r="M12" s="103">
        <f t="shared" si="2"/>
        <v>5070</v>
      </c>
      <c r="N12" s="103">
        <f t="shared" si="2"/>
        <v>11770</v>
      </c>
      <c r="O12" s="103">
        <f t="shared" si="1"/>
        <v>16840</v>
      </c>
      <c r="P12" s="95"/>
      <c r="Q12" s="103">
        <f t="shared" si="2"/>
        <v>2852</v>
      </c>
      <c r="R12" s="92"/>
      <c r="S12" s="92"/>
    </row>
    <row r="13" spans="1:20" x14ac:dyDescent="0.2">
      <c r="A13" s="491"/>
      <c r="B13" s="96"/>
      <c r="C13" s="96" t="s">
        <v>174</v>
      </c>
      <c r="D13" s="98"/>
      <c r="E13" s="101">
        <v>51517</v>
      </c>
      <c r="F13" s="101">
        <v>49608</v>
      </c>
      <c r="G13" s="101">
        <f>SUM(E13:F13)</f>
        <v>101125</v>
      </c>
      <c r="H13" s="100"/>
      <c r="I13" s="101">
        <v>17342</v>
      </c>
      <c r="J13" s="100"/>
      <c r="K13" s="101">
        <v>4270</v>
      </c>
      <c r="L13" s="100"/>
      <c r="M13" s="101">
        <v>1197</v>
      </c>
      <c r="N13" s="101">
        <v>3073</v>
      </c>
      <c r="O13" s="101">
        <f t="shared" si="1"/>
        <v>4270</v>
      </c>
      <c r="P13" s="100"/>
      <c r="Q13" s="101">
        <v>520</v>
      </c>
      <c r="R13" s="96"/>
      <c r="S13" s="96"/>
    </row>
    <row r="14" spans="1:20" x14ac:dyDescent="0.2">
      <c r="A14" s="491"/>
      <c r="B14" s="96"/>
      <c r="C14" s="96" t="s">
        <v>175</v>
      </c>
      <c r="D14" s="98"/>
      <c r="E14" s="101">
        <v>1721</v>
      </c>
      <c r="F14" s="101">
        <v>1634</v>
      </c>
      <c r="G14" s="101">
        <f>SUM(E14:F14)</f>
        <v>3355</v>
      </c>
      <c r="H14" s="100"/>
      <c r="I14" s="101">
        <v>393</v>
      </c>
      <c r="J14" s="100"/>
      <c r="K14" s="101" t="s">
        <v>179</v>
      </c>
      <c r="L14" s="100"/>
      <c r="M14" s="101">
        <v>205</v>
      </c>
      <c r="N14" s="101">
        <v>187</v>
      </c>
      <c r="O14" s="101">
        <f t="shared" si="1"/>
        <v>392</v>
      </c>
      <c r="P14" s="100"/>
      <c r="Q14" s="101">
        <v>387</v>
      </c>
      <c r="R14" s="96"/>
      <c r="S14" s="96"/>
    </row>
    <row r="15" spans="1:20" x14ac:dyDescent="0.2">
      <c r="A15" s="491"/>
      <c r="B15" s="96"/>
      <c r="C15" s="96" t="s">
        <v>176</v>
      </c>
      <c r="D15" s="98"/>
      <c r="E15" s="101">
        <v>150667</v>
      </c>
      <c r="F15" s="101">
        <v>144335</v>
      </c>
      <c r="G15" s="101">
        <f>SUM(E15:F15)</f>
        <v>295002</v>
      </c>
      <c r="H15" s="100"/>
      <c r="I15" s="101">
        <v>48536</v>
      </c>
      <c r="J15" s="100"/>
      <c r="K15" s="101">
        <v>11000</v>
      </c>
      <c r="L15" s="100"/>
      <c r="M15" s="101">
        <v>3518</v>
      </c>
      <c r="N15" s="101">
        <v>7482</v>
      </c>
      <c r="O15" s="101">
        <f t="shared" si="1"/>
        <v>11000</v>
      </c>
      <c r="P15" s="100"/>
      <c r="Q15" s="101">
        <v>1716</v>
      </c>
      <c r="R15" s="96"/>
      <c r="S15" s="96"/>
    </row>
    <row r="16" spans="1:20" x14ac:dyDescent="0.2">
      <c r="A16" s="491"/>
      <c r="B16" s="96"/>
      <c r="C16" s="96" t="s">
        <v>177</v>
      </c>
      <c r="D16" s="98"/>
      <c r="E16" s="101">
        <v>16054</v>
      </c>
      <c r="F16" s="101">
        <v>15490</v>
      </c>
      <c r="G16" s="101">
        <f>SUM(E16:F16)</f>
        <v>31544</v>
      </c>
      <c r="H16" s="100"/>
      <c r="I16" s="101">
        <v>4558</v>
      </c>
      <c r="J16" s="100"/>
      <c r="K16" s="101">
        <v>1199</v>
      </c>
      <c r="L16" s="100"/>
      <c r="M16" s="101">
        <v>150</v>
      </c>
      <c r="N16" s="101">
        <v>1028</v>
      </c>
      <c r="O16" s="101">
        <f t="shared" si="1"/>
        <v>1178</v>
      </c>
      <c r="P16" s="100"/>
      <c r="Q16" s="101">
        <v>229</v>
      </c>
      <c r="R16" s="96"/>
      <c r="S16" s="96"/>
    </row>
    <row r="17" spans="1:19" ht="5.0999999999999996" customHeight="1" x14ac:dyDescent="0.2">
      <c r="A17" s="491"/>
      <c r="B17" s="98"/>
      <c r="C17" s="104"/>
      <c r="D17" s="104"/>
      <c r="E17" s="105"/>
      <c r="F17" s="105"/>
      <c r="H17" s="105"/>
      <c r="J17" s="105"/>
      <c r="L17" s="105"/>
      <c r="M17" s="105"/>
      <c r="N17" s="105"/>
      <c r="P17" s="105"/>
      <c r="R17" s="96"/>
      <c r="S17" s="96"/>
    </row>
    <row r="18" spans="1:19" s="91" customFormat="1" x14ac:dyDescent="0.2">
      <c r="A18" s="491"/>
      <c r="B18" s="102" t="s">
        <v>180</v>
      </c>
      <c r="C18" s="102"/>
      <c r="D18" s="93"/>
      <c r="E18" s="103">
        <f t="shared" ref="E18:Q18" si="3">SUM(E19:E22)</f>
        <v>97346</v>
      </c>
      <c r="F18" s="103">
        <f t="shared" si="3"/>
        <v>95889</v>
      </c>
      <c r="G18" s="103">
        <f>SUM(E18:F18)</f>
        <v>193235</v>
      </c>
      <c r="H18" s="95"/>
      <c r="I18" s="103">
        <f>SUM(I19:I22)</f>
        <v>53639</v>
      </c>
      <c r="J18" s="95"/>
      <c r="K18" s="103">
        <f t="shared" si="3"/>
        <v>6521</v>
      </c>
      <c r="L18" s="95"/>
      <c r="M18" s="103">
        <f t="shared" si="3"/>
        <v>5063</v>
      </c>
      <c r="N18" s="103">
        <f t="shared" si="3"/>
        <v>5530</v>
      </c>
      <c r="O18" s="103">
        <f t="shared" si="1"/>
        <v>10593</v>
      </c>
      <c r="P18" s="95"/>
      <c r="Q18" s="103">
        <f t="shared" si="3"/>
        <v>968</v>
      </c>
      <c r="R18" s="92"/>
      <c r="S18" s="92"/>
    </row>
    <row r="19" spans="1:19" x14ac:dyDescent="0.2">
      <c r="A19" s="491"/>
      <c r="B19" s="96"/>
      <c r="C19" s="96" t="s">
        <v>174</v>
      </c>
      <c r="D19" s="98"/>
      <c r="E19" s="101">
        <v>24241</v>
      </c>
      <c r="F19" s="101">
        <v>23239</v>
      </c>
      <c r="G19" s="101">
        <f>SUM(E19:F19)</f>
        <v>47480</v>
      </c>
      <c r="H19" s="100"/>
      <c r="I19" s="101">
        <v>13442</v>
      </c>
      <c r="J19" s="100"/>
      <c r="K19" s="101">
        <v>1705</v>
      </c>
      <c r="L19" s="100"/>
      <c r="M19" s="101">
        <v>1206</v>
      </c>
      <c r="N19" s="101">
        <v>1266</v>
      </c>
      <c r="O19" s="101">
        <f t="shared" si="1"/>
        <v>2472</v>
      </c>
      <c r="P19" s="100"/>
      <c r="Q19" s="101">
        <v>243</v>
      </c>
      <c r="R19" s="96"/>
      <c r="S19" s="96"/>
    </row>
    <row r="20" spans="1:19" x14ac:dyDescent="0.2">
      <c r="A20" s="491"/>
      <c r="B20" s="96"/>
      <c r="C20" s="98" t="s">
        <v>175</v>
      </c>
      <c r="D20" s="98"/>
      <c r="E20" s="101">
        <v>693</v>
      </c>
      <c r="F20" s="101">
        <v>754</v>
      </c>
      <c r="G20" s="101">
        <f>SUM(E20:F20)</f>
        <v>1447</v>
      </c>
      <c r="H20" s="100"/>
      <c r="I20" s="101">
        <v>213</v>
      </c>
      <c r="J20" s="100"/>
      <c r="K20" s="101">
        <v>368</v>
      </c>
      <c r="L20" s="100"/>
      <c r="M20" s="101">
        <v>69</v>
      </c>
      <c r="N20" s="101">
        <v>83</v>
      </c>
      <c r="O20" s="101">
        <f t="shared" si="1"/>
        <v>152</v>
      </c>
      <c r="P20" s="100"/>
      <c r="Q20" s="101">
        <v>148</v>
      </c>
      <c r="R20" s="96"/>
      <c r="S20" s="96"/>
    </row>
    <row r="21" spans="1:19" x14ac:dyDescent="0.2">
      <c r="A21" s="491"/>
      <c r="B21" s="96"/>
      <c r="C21" s="96" t="s">
        <v>176</v>
      </c>
      <c r="D21" s="98"/>
      <c r="E21" s="101">
        <v>66218</v>
      </c>
      <c r="F21" s="101">
        <v>65551</v>
      </c>
      <c r="G21" s="101">
        <f>SUM(E21:F21)</f>
        <v>131769</v>
      </c>
      <c r="H21" s="100"/>
      <c r="I21" s="101">
        <v>36363</v>
      </c>
      <c r="J21" s="100"/>
      <c r="K21" s="101">
        <v>3917</v>
      </c>
      <c r="L21" s="100"/>
      <c r="M21" s="101">
        <v>3245</v>
      </c>
      <c r="N21" s="101">
        <v>3357</v>
      </c>
      <c r="O21" s="101">
        <f t="shared" si="1"/>
        <v>6602</v>
      </c>
      <c r="P21" s="100"/>
      <c r="Q21" s="101">
        <v>461</v>
      </c>
      <c r="R21" s="96"/>
      <c r="S21" s="96"/>
    </row>
    <row r="22" spans="1:19" x14ac:dyDescent="0.2">
      <c r="A22" s="491"/>
      <c r="B22" s="96"/>
      <c r="C22" s="96" t="s">
        <v>177</v>
      </c>
      <c r="D22" s="98"/>
      <c r="E22" s="101">
        <v>6194</v>
      </c>
      <c r="F22" s="101">
        <v>6345</v>
      </c>
      <c r="G22" s="101">
        <f>SUM(E22:F22)</f>
        <v>12539</v>
      </c>
      <c r="H22" s="100"/>
      <c r="I22" s="101">
        <v>3621</v>
      </c>
      <c r="J22" s="100"/>
      <c r="K22" s="101">
        <v>531</v>
      </c>
      <c r="L22" s="100"/>
      <c r="M22" s="101">
        <v>543</v>
      </c>
      <c r="N22" s="101">
        <v>824</v>
      </c>
      <c r="O22" s="101">
        <f t="shared" si="1"/>
        <v>1367</v>
      </c>
      <c r="P22" s="100"/>
      <c r="Q22" s="101">
        <v>116</v>
      </c>
      <c r="R22" s="96"/>
      <c r="S22" s="96"/>
    </row>
    <row r="23" spans="1:19" ht="5.0999999999999996" customHeight="1" x14ac:dyDescent="0.2">
      <c r="A23" s="491"/>
      <c r="B23" s="98"/>
      <c r="C23" s="104"/>
      <c r="D23" s="104"/>
      <c r="E23" s="105"/>
      <c r="F23" s="105"/>
      <c r="H23" s="105"/>
      <c r="J23" s="105"/>
      <c r="L23" s="105"/>
      <c r="M23" s="105"/>
      <c r="N23" s="105"/>
      <c r="P23" s="105"/>
      <c r="R23" s="96"/>
      <c r="S23" s="96"/>
    </row>
    <row r="24" spans="1:19" s="107" customFormat="1" x14ac:dyDescent="0.2">
      <c r="A24" s="491"/>
      <c r="B24" s="102" t="s">
        <v>181</v>
      </c>
      <c r="C24" s="102"/>
      <c r="D24" s="93"/>
      <c r="E24" s="103">
        <f>SUM(E6,E12,E18)</f>
        <v>379638</v>
      </c>
      <c r="F24" s="103">
        <f>SUM(F6,F12,F18)</f>
        <v>368431</v>
      </c>
      <c r="G24" s="103">
        <f>SUM(E24:F24)</f>
        <v>748069</v>
      </c>
      <c r="H24" s="95"/>
      <c r="I24" s="103">
        <f>SUM(I6,I12,I18)</f>
        <v>184713</v>
      </c>
      <c r="J24" s="95"/>
      <c r="K24" s="103">
        <f>SUM(K6,K12,K18)</f>
        <v>27912</v>
      </c>
      <c r="L24" s="95"/>
      <c r="M24" s="103">
        <f>SUM(M6,M12,M18)</f>
        <v>10505</v>
      </c>
      <c r="N24" s="103">
        <f>SUM(N6,N12,N18)</f>
        <v>22487</v>
      </c>
      <c r="O24" s="103">
        <f t="shared" si="1"/>
        <v>32992</v>
      </c>
      <c r="P24" s="95"/>
      <c r="Q24" s="103">
        <f>SUM(Q6,Q12,Q18)</f>
        <v>6097</v>
      </c>
    </row>
    <row r="25" spans="1:19" ht="8.1" customHeight="1" x14ac:dyDescent="0.2">
      <c r="B25" s="96"/>
      <c r="C25" s="96"/>
      <c r="D25" s="108"/>
      <c r="E25" s="101"/>
      <c r="F25" s="101"/>
      <c r="G25" s="101"/>
      <c r="H25" s="109"/>
      <c r="I25" s="110"/>
      <c r="J25" s="109"/>
      <c r="K25" s="110"/>
      <c r="L25" s="109"/>
      <c r="M25" s="101"/>
      <c r="N25" s="101"/>
      <c r="O25" s="101"/>
      <c r="P25" s="109"/>
      <c r="Q25" s="101"/>
    </row>
    <row r="26" spans="1:19" s="91" customFormat="1" x14ac:dyDescent="0.2">
      <c r="A26" s="487" t="s">
        <v>269</v>
      </c>
      <c r="B26" s="111" t="s">
        <v>184</v>
      </c>
      <c r="C26" s="111"/>
      <c r="D26" s="93"/>
      <c r="E26" s="112">
        <f>SUM(E27:E30)</f>
        <v>70601</v>
      </c>
      <c r="F26" s="112">
        <f>SUM(F27:F30)</f>
        <v>74554</v>
      </c>
      <c r="G26" s="112">
        <f>SUM(G27:G30)</f>
        <v>145155</v>
      </c>
      <c r="H26" s="95"/>
      <c r="I26" s="112">
        <f>SUM(I27:I30)</f>
        <v>31386</v>
      </c>
      <c r="J26" s="95"/>
      <c r="K26" s="112">
        <f>SUM(K27:K30)</f>
        <v>4324</v>
      </c>
      <c r="L26" s="95"/>
      <c r="M26" s="112">
        <f>SUM(M27:M30)</f>
        <v>5989</v>
      </c>
      <c r="N26" s="112">
        <f>SUM(N27:N30)</f>
        <v>5667</v>
      </c>
      <c r="O26" s="112">
        <f t="shared" si="1"/>
        <v>11656</v>
      </c>
      <c r="P26" s="95"/>
      <c r="Q26" s="112">
        <f>SUM(Q27:Q30)</f>
        <v>561</v>
      </c>
      <c r="R26" s="92"/>
      <c r="S26" s="92"/>
    </row>
    <row r="27" spans="1:19" x14ac:dyDescent="0.2">
      <c r="A27" s="487"/>
      <c r="B27" s="96"/>
      <c r="C27" s="96" t="s">
        <v>182</v>
      </c>
      <c r="D27" s="98"/>
      <c r="E27" s="106">
        <v>91</v>
      </c>
      <c r="F27" s="106">
        <v>182</v>
      </c>
      <c r="G27" s="101">
        <v>273</v>
      </c>
      <c r="H27" s="100"/>
      <c r="I27" s="106">
        <v>77</v>
      </c>
      <c r="J27" s="100"/>
      <c r="K27" s="106">
        <v>9</v>
      </c>
      <c r="L27" s="100"/>
      <c r="M27" s="106">
        <v>5</v>
      </c>
      <c r="N27" s="106">
        <v>20</v>
      </c>
      <c r="O27" s="101">
        <v>25</v>
      </c>
      <c r="P27" s="100"/>
      <c r="Q27" s="106">
        <v>1</v>
      </c>
      <c r="R27" s="96"/>
      <c r="S27" s="96"/>
    </row>
    <row r="28" spans="1:19" ht="10.5" customHeight="1" x14ac:dyDescent="0.2">
      <c r="A28" s="487"/>
      <c r="B28" s="96"/>
      <c r="C28" s="96" t="s">
        <v>174</v>
      </c>
      <c r="D28" s="98"/>
      <c r="E28" s="106">
        <v>40110</v>
      </c>
      <c r="F28" s="106">
        <v>43220</v>
      </c>
      <c r="G28" s="101">
        <v>83330</v>
      </c>
      <c r="H28" s="100"/>
      <c r="I28" s="106">
        <v>17660</v>
      </c>
      <c r="J28" s="100"/>
      <c r="K28" s="106">
        <v>2307</v>
      </c>
      <c r="L28" s="100"/>
      <c r="M28" s="113">
        <v>2801</v>
      </c>
      <c r="N28" s="113">
        <v>2676</v>
      </c>
      <c r="O28" s="101">
        <v>5477</v>
      </c>
      <c r="P28" s="100"/>
      <c r="Q28" s="106">
        <v>306</v>
      </c>
      <c r="R28" s="114"/>
      <c r="S28" s="96"/>
    </row>
    <row r="29" spans="1:19" ht="10.5" customHeight="1" x14ac:dyDescent="0.2">
      <c r="A29" s="487"/>
      <c r="B29" s="96"/>
      <c r="C29" s="96" t="s">
        <v>175</v>
      </c>
      <c r="D29" s="98"/>
      <c r="E29" s="106">
        <v>16401</v>
      </c>
      <c r="F29" s="106">
        <v>14832</v>
      </c>
      <c r="G29" s="101">
        <v>31233</v>
      </c>
      <c r="H29" s="100"/>
      <c r="I29" s="106">
        <v>7758</v>
      </c>
      <c r="J29" s="100"/>
      <c r="K29" s="106">
        <v>785</v>
      </c>
      <c r="L29" s="100"/>
      <c r="M29" s="106">
        <v>1853</v>
      </c>
      <c r="N29" s="106">
        <v>1376</v>
      </c>
      <c r="O29" s="101">
        <v>3229</v>
      </c>
      <c r="P29" s="100"/>
      <c r="Q29" s="106">
        <v>43</v>
      </c>
      <c r="R29" s="96"/>
      <c r="S29" s="96"/>
    </row>
    <row r="30" spans="1:19" ht="10.5" customHeight="1" x14ac:dyDescent="0.2">
      <c r="A30" s="487"/>
      <c r="B30" s="96"/>
      <c r="C30" s="96" t="s">
        <v>177</v>
      </c>
      <c r="D30" s="98"/>
      <c r="E30" s="106">
        <v>13999</v>
      </c>
      <c r="F30" s="106">
        <v>16320</v>
      </c>
      <c r="G30" s="101">
        <v>30319</v>
      </c>
      <c r="H30" s="100"/>
      <c r="I30" s="106">
        <v>5891</v>
      </c>
      <c r="J30" s="100"/>
      <c r="K30" s="106">
        <v>1223</v>
      </c>
      <c r="L30" s="100"/>
      <c r="M30" s="113">
        <v>1330</v>
      </c>
      <c r="N30" s="113">
        <v>1595</v>
      </c>
      <c r="O30" s="101">
        <v>2925</v>
      </c>
      <c r="P30" s="100"/>
      <c r="Q30" s="106">
        <v>211</v>
      </c>
      <c r="R30" s="114"/>
      <c r="S30" s="96"/>
    </row>
    <row r="31" spans="1:19" ht="5.0999999999999996" customHeight="1" x14ac:dyDescent="0.2">
      <c r="A31" s="487"/>
      <c r="B31" s="98"/>
      <c r="C31" s="104"/>
      <c r="D31" s="104"/>
      <c r="E31" s="105"/>
      <c r="F31" s="105"/>
      <c r="H31" s="105"/>
      <c r="J31" s="105"/>
      <c r="L31" s="105"/>
      <c r="M31" s="105"/>
      <c r="N31" s="105"/>
      <c r="P31" s="105"/>
      <c r="R31" s="96"/>
      <c r="S31" s="96"/>
    </row>
    <row r="32" spans="1:19" ht="12.75" x14ac:dyDescent="0.2">
      <c r="A32" s="487"/>
      <c r="B32" s="111" t="s">
        <v>2717</v>
      </c>
      <c r="C32" s="111"/>
      <c r="D32" s="93"/>
      <c r="E32" s="112">
        <f t="shared" ref="E32:Q32" si="4">SUM(E33:E36)</f>
        <v>12561</v>
      </c>
      <c r="F32" s="112">
        <f t="shared" si="4"/>
        <v>10744</v>
      </c>
      <c r="G32" s="112">
        <f>SUM(G33:G36)</f>
        <v>23305</v>
      </c>
      <c r="H32" s="95"/>
      <c r="I32" s="112">
        <f>SUM(I33:I36)</f>
        <v>2545</v>
      </c>
      <c r="J32" s="95"/>
      <c r="K32" s="112">
        <f t="shared" si="4"/>
        <v>84</v>
      </c>
      <c r="L32" s="95"/>
      <c r="M32" s="112">
        <f t="shared" si="4"/>
        <v>98</v>
      </c>
      <c r="N32" s="112">
        <f t="shared" si="4"/>
        <v>88</v>
      </c>
      <c r="O32" s="112">
        <f t="shared" si="1"/>
        <v>186</v>
      </c>
      <c r="P32" s="95"/>
      <c r="Q32" s="112">
        <f t="shared" si="4"/>
        <v>22</v>
      </c>
      <c r="R32" s="96"/>
      <c r="S32" s="96"/>
    </row>
    <row r="33" spans="1:22" s="91" customFormat="1" x14ac:dyDescent="0.2">
      <c r="A33" s="487"/>
      <c r="B33" s="96"/>
      <c r="C33" s="96" t="s">
        <v>182</v>
      </c>
      <c r="D33" s="98"/>
      <c r="E33" s="106">
        <v>8</v>
      </c>
      <c r="F33" s="106">
        <v>75</v>
      </c>
      <c r="G33" s="101">
        <v>83</v>
      </c>
      <c r="H33" s="100"/>
      <c r="I33" s="106">
        <v>7</v>
      </c>
      <c r="J33" s="100"/>
      <c r="K33" s="106">
        <v>3</v>
      </c>
      <c r="L33" s="100"/>
      <c r="M33" s="106">
        <v>0</v>
      </c>
      <c r="N33" s="106">
        <v>6</v>
      </c>
      <c r="O33" s="101">
        <v>6</v>
      </c>
      <c r="P33" s="100"/>
      <c r="Q33" s="106">
        <v>1</v>
      </c>
      <c r="R33" s="92"/>
      <c r="S33" s="92"/>
    </row>
    <row r="34" spans="1:22" x14ac:dyDescent="0.2">
      <c r="A34" s="487"/>
      <c r="B34" s="115"/>
      <c r="C34" s="96" t="s">
        <v>174</v>
      </c>
      <c r="D34" s="98"/>
      <c r="E34" s="113">
        <v>11735</v>
      </c>
      <c r="F34" s="113">
        <v>9817</v>
      </c>
      <c r="G34" s="101">
        <v>21552</v>
      </c>
      <c r="H34" s="100"/>
      <c r="I34" s="106">
        <v>2258</v>
      </c>
      <c r="J34" s="100"/>
      <c r="K34" s="113">
        <v>0</v>
      </c>
      <c r="L34" s="116"/>
      <c r="M34" s="113">
        <v>0</v>
      </c>
      <c r="N34" s="113">
        <v>0</v>
      </c>
      <c r="O34" s="101">
        <v>0</v>
      </c>
      <c r="P34" s="100"/>
      <c r="Q34" s="106">
        <v>3</v>
      </c>
      <c r="R34" s="96"/>
      <c r="S34" s="96"/>
    </row>
    <row r="35" spans="1:22" ht="10.5" customHeight="1" x14ac:dyDescent="0.2">
      <c r="A35" s="487"/>
      <c r="B35" s="96"/>
      <c r="C35" s="96" t="s">
        <v>175</v>
      </c>
      <c r="D35" s="98"/>
      <c r="E35" s="106">
        <v>91</v>
      </c>
      <c r="F35" s="106">
        <v>161</v>
      </c>
      <c r="G35" s="101">
        <v>252</v>
      </c>
      <c r="H35" s="100"/>
      <c r="I35" s="106">
        <v>100</v>
      </c>
      <c r="J35" s="100"/>
      <c r="K35" s="106">
        <v>19</v>
      </c>
      <c r="L35" s="100"/>
      <c r="M35" s="106">
        <v>50</v>
      </c>
      <c r="N35" s="106">
        <v>47</v>
      </c>
      <c r="O35" s="101">
        <v>97</v>
      </c>
      <c r="P35" s="100"/>
      <c r="Q35" s="106">
        <v>8</v>
      </c>
      <c r="R35" s="96"/>
      <c r="S35" s="96"/>
    </row>
    <row r="36" spans="1:22" ht="10.5" customHeight="1" x14ac:dyDescent="0.2">
      <c r="A36" s="487"/>
      <c r="B36" s="96"/>
      <c r="C36" s="96" t="s">
        <v>177</v>
      </c>
      <c r="D36" s="98"/>
      <c r="E36" s="106">
        <v>727</v>
      </c>
      <c r="F36" s="106">
        <v>691</v>
      </c>
      <c r="G36" s="101">
        <v>1418</v>
      </c>
      <c r="H36" s="100"/>
      <c r="I36" s="106">
        <v>180</v>
      </c>
      <c r="J36" s="100"/>
      <c r="K36" s="106">
        <v>62</v>
      </c>
      <c r="L36" s="100"/>
      <c r="M36" s="106">
        <v>48</v>
      </c>
      <c r="N36" s="106">
        <v>35</v>
      </c>
      <c r="O36" s="101">
        <v>83</v>
      </c>
      <c r="P36" s="100"/>
      <c r="Q36" s="106">
        <v>10</v>
      </c>
      <c r="R36" s="96"/>
      <c r="S36" s="96"/>
    </row>
    <row r="37" spans="1:22" ht="5.0999999999999996" customHeight="1" x14ac:dyDescent="0.2">
      <c r="A37" s="487"/>
      <c r="B37" s="98"/>
      <c r="C37" s="104"/>
      <c r="D37" s="104"/>
      <c r="E37" s="105"/>
      <c r="F37" s="105"/>
      <c r="H37" s="105"/>
      <c r="J37" s="105"/>
      <c r="L37" s="105"/>
      <c r="M37" s="105"/>
      <c r="N37" s="105"/>
      <c r="P37" s="105"/>
      <c r="R37" s="96"/>
      <c r="S37" s="96"/>
    </row>
    <row r="38" spans="1:22" s="107" customFormat="1" x14ac:dyDescent="0.2">
      <c r="A38" s="487"/>
      <c r="B38" s="111" t="s">
        <v>181</v>
      </c>
      <c r="C38" s="111"/>
      <c r="D38" s="93"/>
      <c r="E38" s="112">
        <f>SUM(E26,E32)</f>
        <v>83162</v>
      </c>
      <c r="F38" s="112">
        <f>SUM(F26,F32)</f>
        <v>85298</v>
      </c>
      <c r="G38" s="112">
        <f>SUM(G26,G32)</f>
        <v>168460</v>
      </c>
      <c r="H38" s="95"/>
      <c r="I38" s="112">
        <f>SUM(I26,I32)</f>
        <v>33931</v>
      </c>
      <c r="J38" s="95"/>
      <c r="K38" s="112">
        <f>SUM(K26,K32)</f>
        <v>4408</v>
      </c>
      <c r="L38" s="95"/>
      <c r="M38" s="112">
        <f>SUM(M26,M32)</f>
        <v>6087</v>
      </c>
      <c r="N38" s="112">
        <f>SUM(N26,N32)</f>
        <v>5755</v>
      </c>
      <c r="O38" s="112">
        <f t="shared" si="1"/>
        <v>11842</v>
      </c>
      <c r="P38" s="95"/>
      <c r="Q38" s="112">
        <f>SUM(Q26,Q32)</f>
        <v>583</v>
      </c>
    </row>
    <row r="39" spans="1:22" ht="8.1" customHeight="1" x14ac:dyDescent="0.2">
      <c r="B39" s="93"/>
      <c r="C39" s="104"/>
      <c r="D39" s="104"/>
      <c r="E39" s="105"/>
      <c r="F39" s="105"/>
      <c r="H39" s="105"/>
      <c r="J39" s="105"/>
      <c r="L39" s="105"/>
      <c r="M39" s="105"/>
      <c r="N39" s="105"/>
      <c r="P39" s="105"/>
      <c r="R39" s="96"/>
      <c r="S39" s="96"/>
    </row>
    <row r="40" spans="1:22" ht="10.5" customHeight="1" x14ac:dyDescent="0.2">
      <c r="A40" s="482" t="s">
        <v>183</v>
      </c>
      <c r="B40" s="117" t="s">
        <v>184</v>
      </c>
      <c r="C40" s="118"/>
      <c r="D40" s="98"/>
      <c r="E40" s="119">
        <f>SUM(E41:E45)</f>
        <v>62054</v>
      </c>
      <c r="F40" s="119">
        <f>SUM(F41:F45)</f>
        <v>58743</v>
      </c>
      <c r="G40" s="119">
        <f>SUM(E40:F40)</f>
        <v>120797</v>
      </c>
      <c r="H40" s="100"/>
      <c r="I40" s="119">
        <f>SUM(I41:I45)</f>
        <v>20100</v>
      </c>
      <c r="J40" s="100"/>
      <c r="K40" s="119" t="s">
        <v>185</v>
      </c>
      <c r="L40" s="100"/>
      <c r="M40" s="119">
        <f>SUM(M41:M45)</f>
        <v>7160</v>
      </c>
      <c r="N40" s="119">
        <f>SUM(N41:N45)</f>
        <v>4648</v>
      </c>
      <c r="O40" s="119">
        <f t="shared" si="1"/>
        <v>11808</v>
      </c>
      <c r="P40" s="100"/>
      <c r="Q40" s="119">
        <f>SUM(Q41:Q45)</f>
        <v>211</v>
      </c>
      <c r="R40" s="96"/>
      <c r="S40" s="96"/>
    </row>
    <row r="41" spans="1:22" ht="10.5" customHeight="1" x14ac:dyDescent="0.2">
      <c r="A41" s="482"/>
      <c r="B41" s="483"/>
      <c r="C41" s="98" t="s">
        <v>186</v>
      </c>
      <c r="D41" s="108"/>
      <c r="E41" s="100">
        <v>322</v>
      </c>
      <c r="F41" s="100">
        <v>1993</v>
      </c>
      <c r="G41" s="100">
        <f>SUM(E41:F41)</f>
        <v>2315</v>
      </c>
      <c r="H41" s="109"/>
      <c r="I41" s="110">
        <v>474</v>
      </c>
      <c r="J41" s="109"/>
      <c r="K41" s="110"/>
      <c r="L41" s="109"/>
      <c r="M41" s="100">
        <v>72</v>
      </c>
      <c r="N41" s="100">
        <v>103</v>
      </c>
      <c r="O41" s="100">
        <f>SUM(M41:N41)</f>
        <v>175</v>
      </c>
      <c r="P41" s="109"/>
      <c r="Q41" s="100">
        <v>4</v>
      </c>
      <c r="R41" s="96"/>
      <c r="S41" s="96"/>
    </row>
    <row r="42" spans="1:22" x14ac:dyDescent="0.2">
      <c r="A42" s="482"/>
      <c r="B42" s="484"/>
      <c r="C42" s="120" t="s">
        <v>187</v>
      </c>
      <c r="D42" s="121"/>
      <c r="E42" s="122">
        <v>238</v>
      </c>
      <c r="F42" s="122">
        <v>438</v>
      </c>
      <c r="G42" s="100">
        <f t="shared" ref="G42:G84" si="5">SUM(E42:F42)</f>
        <v>676</v>
      </c>
      <c r="H42" s="123"/>
      <c r="I42" s="110">
        <v>101</v>
      </c>
      <c r="J42" s="123"/>
      <c r="K42" s="110"/>
      <c r="L42" s="123"/>
      <c r="M42" s="122">
        <v>39</v>
      </c>
      <c r="N42" s="122">
        <v>28</v>
      </c>
      <c r="O42" s="100">
        <f t="shared" ref="O42:O84" si="6">SUM(M42:N42)</f>
        <v>67</v>
      </c>
      <c r="P42" s="123"/>
      <c r="Q42" s="122">
        <v>2</v>
      </c>
      <c r="R42" s="96"/>
      <c r="S42" s="96"/>
    </row>
    <row r="43" spans="1:22" x14ac:dyDescent="0.2">
      <c r="A43" s="482"/>
      <c r="B43" s="484"/>
      <c r="C43" s="120" t="s">
        <v>188</v>
      </c>
      <c r="D43" s="121"/>
      <c r="E43" s="122">
        <v>8227</v>
      </c>
      <c r="F43" s="122">
        <v>4491</v>
      </c>
      <c r="G43" s="100">
        <f t="shared" si="5"/>
        <v>12718</v>
      </c>
      <c r="H43" s="123"/>
      <c r="I43" s="110">
        <v>1639</v>
      </c>
      <c r="J43" s="123"/>
      <c r="K43" s="110"/>
      <c r="L43" s="123"/>
      <c r="M43" s="122">
        <v>622</v>
      </c>
      <c r="N43" s="122">
        <v>453</v>
      </c>
      <c r="O43" s="100">
        <f t="shared" si="6"/>
        <v>1075</v>
      </c>
      <c r="P43" s="123"/>
      <c r="Q43" s="122">
        <v>18</v>
      </c>
      <c r="R43" s="96"/>
      <c r="S43" s="96"/>
    </row>
    <row r="44" spans="1:22" x14ac:dyDescent="0.2">
      <c r="A44" s="482"/>
      <c r="B44" s="484"/>
      <c r="C44" s="98" t="s">
        <v>13</v>
      </c>
      <c r="D44" s="108"/>
      <c r="E44" s="100">
        <v>50381</v>
      </c>
      <c r="F44" s="100">
        <v>48250</v>
      </c>
      <c r="G44" s="100">
        <f t="shared" si="5"/>
        <v>98631</v>
      </c>
      <c r="H44" s="109"/>
      <c r="I44" s="110">
        <v>14544</v>
      </c>
      <c r="J44" s="109"/>
      <c r="K44" s="110"/>
      <c r="L44" s="109"/>
      <c r="M44" s="100">
        <v>5448</v>
      </c>
      <c r="N44" s="100">
        <v>3557</v>
      </c>
      <c r="O44" s="100">
        <f t="shared" si="6"/>
        <v>9005</v>
      </c>
      <c r="P44" s="109"/>
      <c r="Q44" s="100">
        <v>116</v>
      </c>
      <c r="R44" s="96"/>
      <c r="S44" s="96"/>
    </row>
    <row r="45" spans="1:22" x14ac:dyDescent="0.2">
      <c r="A45" s="482"/>
      <c r="B45" s="484"/>
      <c r="C45" s="98" t="s">
        <v>189</v>
      </c>
      <c r="D45" s="108"/>
      <c r="E45" s="100">
        <v>2886</v>
      </c>
      <c r="F45" s="100">
        <v>3571</v>
      </c>
      <c r="G45" s="100">
        <f t="shared" si="5"/>
        <v>6457</v>
      </c>
      <c r="H45" s="109"/>
      <c r="I45" s="110">
        <v>3342</v>
      </c>
      <c r="J45" s="109"/>
      <c r="K45" s="110"/>
      <c r="L45" s="109"/>
      <c r="M45" s="100">
        <v>979</v>
      </c>
      <c r="N45" s="100">
        <v>507</v>
      </c>
      <c r="O45" s="100">
        <f t="shared" si="6"/>
        <v>1486</v>
      </c>
      <c r="P45" s="109"/>
      <c r="Q45" s="100">
        <v>71</v>
      </c>
      <c r="R45" s="96"/>
      <c r="S45" s="96"/>
    </row>
    <row r="46" spans="1:22" ht="5.0999999999999996" customHeight="1" x14ac:dyDescent="0.2">
      <c r="A46" s="482"/>
      <c r="B46" s="93"/>
      <c r="C46" s="104"/>
      <c r="D46" s="104"/>
      <c r="E46" s="105"/>
      <c r="F46" s="105"/>
      <c r="H46" s="105"/>
      <c r="J46" s="105"/>
      <c r="L46" s="105"/>
      <c r="M46" s="105"/>
      <c r="N46" s="105"/>
      <c r="P46" s="105"/>
      <c r="R46" s="96"/>
      <c r="S46" s="96"/>
      <c r="V46" s="90" t="s">
        <v>616</v>
      </c>
    </row>
    <row r="47" spans="1:22" ht="10.5" customHeight="1" x14ac:dyDescent="0.2">
      <c r="A47" s="482"/>
      <c r="B47" s="117" t="s">
        <v>608</v>
      </c>
      <c r="C47" s="118"/>
      <c r="D47" s="98"/>
      <c r="E47" s="119">
        <f>SUM(E48:E50)</f>
        <v>2336</v>
      </c>
      <c r="F47" s="119">
        <f>SUM(F48:F50)</f>
        <v>3523</v>
      </c>
      <c r="G47" s="119">
        <f t="shared" si="5"/>
        <v>5859</v>
      </c>
      <c r="H47" s="100"/>
      <c r="I47" s="119">
        <f>SUM(I48:I50)</f>
        <v>927</v>
      </c>
      <c r="J47" s="100"/>
      <c r="K47" s="119" t="s">
        <v>185</v>
      </c>
      <c r="L47" s="100"/>
      <c r="M47" s="119">
        <f>SUM(M48:M50)</f>
        <v>541</v>
      </c>
      <c r="N47" s="119">
        <f>SUM(N48:N50)</f>
        <v>390</v>
      </c>
      <c r="O47" s="119">
        <f t="shared" si="6"/>
        <v>931</v>
      </c>
      <c r="P47" s="100"/>
      <c r="Q47" s="119">
        <f>SUM(Q48:Q50)</f>
        <v>54</v>
      </c>
      <c r="R47" s="96"/>
      <c r="S47" s="96"/>
    </row>
    <row r="48" spans="1:22" x14ac:dyDescent="0.2">
      <c r="A48" s="482"/>
      <c r="B48" s="124"/>
      <c r="C48" s="98" t="s">
        <v>187</v>
      </c>
      <c r="D48" s="98"/>
      <c r="E48" s="100">
        <v>403</v>
      </c>
      <c r="F48" s="100">
        <v>570</v>
      </c>
      <c r="G48" s="100">
        <f t="shared" si="5"/>
        <v>973</v>
      </c>
      <c r="H48" s="100"/>
      <c r="I48" s="110">
        <v>184</v>
      </c>
      <c r="J48" s="100"/>
      <c r="K48" s="110"/>
      <c r="L48" s="100"/>
      <c r="M48" s="100">
        <v>52</v>
      </c>
      <c r="N48" s="100">
        <v>26</v>
      </c>
      <c r="O48" s="100">
        <f t="shared" si="6"/>
        <v>78</v>
      </c>
      <c r="P48" s="100"/>
      <c r="Q48" s="100">
        <v>7</v>
      </c>
    </row>
    <row r="49" spans="1:19" x14ac:dyDescent="0.2">
      <c r="A49" s="482"/>
      <c r="B49" s="124"/>
      <c r="C49" s="98" t="s">
        <v>13</v>
      </c>
      <c r="D49" s="108"/>
      <c r="E49" s="100">
        <v>1560</v>
      </c>
      <c r="F49" s="100">
        <v>2298</v>
      </c>
      <c r="G49" s="100">
        <f t="shared" si="5"/>
        <v>3858</v>
      </c>
      <c r="H49" s="109"/>
      <c r="I49" s="110">
        <v>338</v>
      </c>
      <c r="J49" s="109"/>
      <c r="K49" s="110"/>
      <c r="L49" s="109"/>
      <c r="M49" s="100">
        <v>339</v>
      </c>
      <c r="N49" s="100">
        <v>267</v>
      </c>
      <c r="O49" s="100">
        <f t="shared" si="6"/>
        <v>606</v>
      </c>
      <c r="P49" s="109"/>
      <c r="Q49" s="100">
        <v>26</v>
      </c>
    </row>
    <row r="50" spans="1:19" x14ac:dyDescent="0.2">
      <c r="A50" s="482"/>
      <c r="B50" s="124"/>
      <c r="C50" s="98" t="s">
        <v>189</v>
      </c>
      <c r="D50" s="121"/>
      <c r="E50" s="100">
        <v>373</v>
      </c>
      <c r="F50" s="100">
        <v>655</v>
      </c>
      <c r="G50" s="100">
        <f t="shared" si="5"/>
        <v>1028</v>
      </c>
      <c r="H50" s="123"/>
      <c r="I50" s="110">
        <v>405</v>
      </c>
      <c r="J50" s="123"/>
      <c r="K50" s="110"/>
      <c r="L50" s="123"/>
      <c r="M50" s="100">
        <v>150</v>
      </c>
      <c r="N50" s="100">
        <v>97</v>
      </c>
      <c r="O50" s="100">
        <f t="shared" si="6"/>
        <v>247</v>
      </c>
      <c r="P50" s="123"/>
      <c r="Q50" s="100">
        <v>21</v>
      </c>
    </row>
    <row r="51" spans="1:19" ht="5.0999999999999996" customHeight="1" x14ac:dyDescent="0.2">
      <c r="A51" s="482"/>
      <c r="B51" s="98"/>
      <c r="C51" s="104"/>
      <c r="D51" s="104"/>
      <c r="E51" s="105"/>
      <c r="F51" s="105"/>
      <c r="H51" s="105"/>
      <c r="J51" s="105"/>
      <c r="L51" s="105"/>
      <c r="M51" s="105"/>
      <c r="N51" s="105"/>
      <c r="P51" s="105"/>
      <c r="R51" s="96"/>
      <c r="S51" s="96"/>
    </row>
    <row r="52" spans="1:19" s="107" customFormat="1" x14ac:dyDescent="0.2">
      <c r="A52" s="482"/>
      <c r="B52" s="117" t="s">
        <v>181</v>
      </c>
      <c r="C52" s="118"/>
      <c r="D52" s="98"/>
      <c r="E52" s="119">
        <f>SUM(E40,E47)</f>
        <v>64390</v>
      </c>
      <c r="F52" s="119">
        <f>SUM(F40,F47)</f>
        <v>62266</v>
      </c>
      <c r="G52" s="119">
        <f t="shared" si="5"/>
        <v>126656</v>
      </c>
      <c r="H52" s="100"/>
      <c r="I52" s="119">
        <f>SUM(I40,I47)</f>
        <v>21027</v>
      </c>
      <c r="J52" s="100"/>
      <c r="K52" s="119" t="s">
        <v>185</v>
      </c>
      <c r="L52" s="100"/>
      <c r="M52" s="119">
        <f>SUM(M40,M47)</f>
        <v>7701</v>
      </c>
      <c r="N52" s="119">
        <f>SUM(N40,N47)</f>
        <v>5038</v>
      </c>
      <c r="O52" s="119">
        <f t="shared" si="6"/>
        <v>12739</v>
      </c>
      <c r="P52" s="100"/>
      <c r="Q52" s="119">
        <f>SUM(Q40,Q47)</f>
        <v>265</v>
      </c>
    </row>
    <row r="53" spans="1:19" ht="8.1" customHeight="1" x14ac:dyDescent="0.2">
      <c r="B53" s="93"/>
      <c r="C53" s="104"/>
      <c r="D53" s="104"/>
      <c r="E53" s="105"/>
      <c r="F53" s="105"/>
      <c r="H53" s="105"/>
      <c r="J53" s="105"/>
      <c r="L53" s="105"/>
      <c r="M53" s="105"/>
      <c r="N53" s="105"/>
      <c r="P53" s="105"/>
      <c r="R53" s="96"/>
      <c r="S53" s="96"/>
    </row>
    <row r="54" spans="1:19" x14ac:dyDescent="0.2">
      <c r="A54" s="485" t="s">
        <v>190</v>
      </c>
      <c r="B54" s="125" t="s">
        <v>191</v>
      </c>
      <c r="C54" s="125"/>
      <c r="D54" s="93"/>
      <c r="E54" s="126">
        <f t="shared" ref="E54:Q54" si="7">SUM(E55:E58)</f>
        <v>6374</v>
      </c>
      <c r="F54" s="126">
        <f t="shared" si="7"/>
        <v>5875</v>
      </c>
      <c r="G54" s="126">
        <f t="shared" si="5"/>
        <v>12249</v>
      </c>
      <c r="H54" s="95"/>
      <c r="I54" s="126" t="s">
        <v>192</v>
      </c>
      <c r="J54" s="95"/>
      <c r="K54" s="126">
        <f t="shared" si="7"/>
        <v>686</v>
      </c>
      <c r="L54" s="95"/>
      <c r="M54" s="126">
        <f t="shared" si="7"/>
        <v>1</v>
      </c>
      <c r="N54" s="126">
        <f t="shared" si="7"/>
        <v>162</v>
      </c>
      <c r="O54" s="126">
        <f t="shared" si="6"/>
        <v>163</v>
      </c>
      <c r="P54" s="95"/>
      <c r="Q54" s="126">
        <f t="shared" si="7"/>
        <v>101</v>
      </c>
    </row>
    <row r="55" spans="1:19" x14ac:dyDescent="0.2">
      <c r="A55" s="485"/>
      <c r="B55" s="96"/>
      <c r="C55" s="96" t="s">
        <v>174</v>
      </c>
      <c r="D55" s="98"/>
      <c r="E55" s="101">
        <v>145</v>
      </c>
      <c r="F55" s="101">
        <v>130</v>
      </c>
      <c r="G55" s="101">
        <f t="shared" si="5"/>
        <v>275</v>
      </c>
      <c r="H55" s="100"/>
      <c r="I55" s="110"/>
      <c r="J55" s="100"/>
      <c r="K55" s="110">
        <v>13</v>
      </c>
      <c r="L55" s="100"/>
      <c r="M55" s="101">
        <v>0</v>
      </c>
      <c r="N55" s="101">
        <v>1</v>
      </c>
      <c r="O55" s="101">
        <f t="shared" si="6"/>
        <v>1</v>
      </c>
      <c r="P55" s="100"/>
      <c r="Q55" s="101">
        <v>3</v>
      </c>
    </row>
    <row r="56" spans="1:19" x14ac:dyDescent="0.2">
      <c r="A56" s="485"/>
      <c r="B56" s="96"/>
      <c r="C56" s="96" t="s">
        <v>175</v>
      </c>
      <c r="D56" s="98"/>
      <c r="E56" s="101">
        <v>678</v>
      </c>
      <c r="F56" s="101">
        <v>627</v>
      </c>
      <c r="G56" s="101">
        <f t="shared" si="5"/>
        <v>1305</v>
      </c>
      <c r="H56" s="100"/>
      <c r="I56" s="110"/>
      <c r="J56" s="100"/>
      <c r="K56" s="110">
        <v>71</v>
      </c>
      <c r="L56" s="100"/>
      <c r="M56" s="101">
        <v>0</v>
      </c>
      <c r="N56" s="101">
        <v>11</v>
      </c>
      <c r="O56" s="101">
        <f t="shared" si="6"/>
        <v>11</v>
      </c>
      <c r="P56" s="100"/>
      <c r="Q56" s="101">
        <v>10</v>
      </c>
    </row>
    <row r="57" spans="1:19" x14ac:dyDescent="0.2">
      <c r="A57" s="485"/>
      <c r="B57" s="96"/>
      <c r="C57" s="96" t="s">
        <v>193</v>
      </c>
      <c r="D57" s="98"/>
      <c r="E57" s="101">
        <v>381</v>
      </c>
      <c r="F57" s="101">
        <v>364</v>
      </c>
      <c r="G57" s="101">
        <f t="shared" si="5"/>
        <v>745</v>
      </c>
      <c r="H57" s="100"/>
      <c r="I57" s="110"/>
      <c r="J57" s="100"/>
      <c r="K57" s="110">
        <v>51</v>
      </c>
      <c r="L57" s="100"/>
      <c r="M57" s="101">
        <v>0</v>
      </c>
      <c r="N57" s="101">
        <v>41</v>
      </c>
      <c r="O57" s="101">
        <f t="shared" si="6"/>
        <v>41</v>
      </c>
      <c r="P57" s="100"/>
      <c r="Q57" s="101">
        <v>11</v>
      </c>
    </row>
    <row r="58" spans="1:19" x14ac:dyDescent="0.2">
      <c r="A58" s="485"/>
      <c r="B58" s="96"/>
      <c r="C58" s="96" t="s">
        <v>177</v>
      </c>
      <c r="D58" s="98"/>
      <c r="E58" s="101">
        <v>5170</v>
      </c>
      <c r="F58" s="101">
        <v>4754</v>
      </c>
      <c r="G58" s="101">
        <f t="shared" si="5"/>
        <v>9924</v>
      </c>
      <c r="H58" s="100"/>
      <c r="I58" s="110"/>
      <c r="J58" s="100"/>
      <c r="K58" s="110">
        <v>551</v>
      </c>
      <c r="L58" s="100"/>
      <c r="M58" s="101">
        <v>1</v>
      </c>
      <c r="N58" s="101">
        <v>109</v>
      </c>
      <c r="O58" s="101">
        <f t="shared" si="6"/>
        <v>110</v>
      </c>
      <c r="P58" s="100"/>
      <c r="Q58" s="101">
        <v>77</v>
      </c>
    </row>
    <row r="59" spans="1:19" ht="5.0999999999999996" customHeight="1" x14ac:dyDescent="0.2">
      <c r="A59" s="485"/>
      <c r="B59" s="93"/>
      <c r="C59" s="104"/>
      <c r="D59" s="104"/>
      <c r="E59" s="105"/>
      <c r="F59" s="105"/>
      <c r="H59" s="105"/>
      <c r="I59" s="110"/>
      <c r="J59" s="105"/>
      <c r="K59" s="110"/>
      <c r="L59" s="105"/>
      <c r="M59" s="105"/>
      <c r="N59" s="105"/>
      <c r="P59" s="105"/>
    </row>
    <row r="60" spans="1:19" x14ac:dyDescent="0.2">
      <c r="A60" s="485"/>
      <c r="B60" s="125" t="s">
        <v>194</v>
      </c>
      <c r="C60" s="125"/>
      <c r="D60" s="93"/>
      <c r="E60" s="126">
        <f t="shared" ref="E60:Q60" si="8">SUM(E61:E61)</f>
        <v>4710</v>
      </c>
      <c r="F60" s="126">
        <f t="shared" si="8"/>
        <v>4770</v>
      </c>
      <c r="G60" s="126">
        <f t="shared" si="5"/>
        <v>9480</v>
      </c>
      <c r="H60" s="95"/>
      <c r="I60" s="126" t="s">
        <v>192</v>
      </c>
      <c r="J60" s="95"/>
      <c r="K60" s="126">
        <f t="shared" si="8"/>
        <v>710</v>
      </c>
      <c r="L60" s="95"/>
      <c r="M60" s="126">
        <f t="shared" si="8"/>
        <v>3</v>
      </c>
      <c r="N60" s="126">
        <f t="shared" si="8"/>
        <v>698</v>
      </c>
      <c r="O60" s="126">
        <f t="shared" si="6"/>
        <v>701</v>
      </c>
      <c r="P60" s="95"/>
      <c r="Q60" s="126">
        <f t="shared" si="8"/>
        <v>103</v>
      </c>
    </row>
    <row r="61" spans="1:19" x14ac:dyDescent="0.2">
      <c r="A61" s="485"/>
      <c r="B61" s="96"/>
      <c r="C61" s="96" t="s">
        <v>193</v>
      </c>
      <c r="D61" s="98"/>
      <c r="E61" s="101">
        <v>4710</v>
      </c>
      <c r="F61" s="101">
        <v>4770</v>
      </c>
      <c r="G61" s="101">
        <f t="shared" si="5"/>
        <v>9480</v>
      </c>
      <c r="H61" s="100"/>
      <c r="I61" s="110"/>
      <c r="J61" s="100"/>
      <c r="K61" s="110">
        <v>710</v>
      </c>
      <c r="L61" s="100"/>
      <c r="M61" s="101">
        <v>3</v>
      </c>
      <c r="N61" s="101">
        <v>698</v>
      </c>
      <c r="O61" s="101">
        <f t="shared" si="6"/>
        <v>701</v>
      </c>
      <c r="P61" s="100"/>
      <c r="Q61" s="101">
        <v>103</v>
      </c>
    </row>
    <row r="62" spans="1:19" ht="5.0999999999999996" customHeight="1" x14ac:dyDescent="0.2">
      <c r="A62" s="485"/>
      <c r="B62" s="93"/>
      <c r="C62" s="104"/>
      <c r="D62" s="98"/>
      <c r="E62" s="105"/>
      <c r="F62" s="105"/>
      <c r="H62" s="100"/>
      <c r="I62" s="100"/>
      <c r="J62" s="100"/>
      <c r="K62" s="100"/>
      <c r="L62" s="100"/>
      <c r="M62" s="105"/>
      <c r="N62" s="105"/>
      <c r="P62" s="100"/>
    </row>
    <row r="63" spans="1:19" x14ac:dyDescent="0.2">
      <c r="A63" s="485"/>
      <c r="B63" s="125" t="s">
        <v>195</v>
      </c>
      <c r="C63" s="125"/>
      <c r="D63" s="93"/>
      <c r="E63" s="126">
        <f>SUM(E64:E65)</f>
        <v>7782</v>
      </c>
      <c r="F63" s="126">
        <f>SUM(F64:F65)</f>
        <v>4504</v>
      </c>
      <c r="G63" s="126">
        <f t="shared" si="5"/>
        <v>12286</v>
      </c>
      <c r="H63" s="95"/>
      <c r="I63" s="126" t="s">
        <v>192</v>
      </c>
      <c r="J63" s="95"/>
      <c r="K63" s="126" t="s">
        <v>192</v>
      </c>
      <c r="L63" s="95"/>
      <c r="M63" s="126">
        <f>SUM(M64:M65)</f>
        <v>123</v>
      </c>
      <c r="N63" s="126">
        <f>SUM(N64:N65)</f>
        <v>809</v>
      </c>
      <c r="O63" s="126">
        <f t="shared" si="6"/>
        <v>932</v>
      </c>
      <c r="P63" s="95"/>
      <c r="Q63" s="126">
        <f>SUM(Q64:Q65)</f>
        <v>172</v>
      </c>
    </row>
    <row r="64" spans="1:19" x14ac:dyDescent="0.2">
      <c r="A64" s="485"/>
      <c r="B64" s="96"/>
      <c r="C64" s="96" t="s">
        <v>174</v>
      </c>
      <c r="D64" s="98"/>
      <c r="E64" s="101">
        <v>2015</v>
      </c>
      <c r="F64" s="101">
        <v>1286</v>
      </c>
      <c r="G64" s="101">
        <f t="shared" si="5"/>
        <v>3301</v>
      </c>
      <c r="H64" s="100"/>
      <c r="I64" s="110"/>
      <c r="J64" s="100"/>
      <c r="K64" s="110"/>
      <c r="L64" s="100"/>
      <c r="M64" s="101">
        <v>28</v>
      </c>
      <c r="N64" s="101">
        <v>245</v>
      </c>
      <c r="O64" s="101">
        <f t="shared" si="6"/>
        <v>273</v>
      </c>
      <c r="P64" s="100"/>
      <c r="Q64" s="101">
        <v>38</v>
      </c>
    </row>
    <row r="65" spans="1:19" x14ac:dyDescent="0.2">
      <c r="A65" s="485"/>
      <c r="B65" s="96"/>
      <c r="C65" s="96" t="s">
        <v>193</v>
      </c>
      <c r="D65" s="104"/>
      <c r="E65" s="101">
        <v>5767</v>
      </c>
      <c r="F65" s="101">
        <v>3218</v>
      </c>
      <c r="G65" s="101">
        <f t="shared" si="5"/>
        <v>8985</v>
      </c>
      <c r="H65" s="105"/>
      <c r="I65" s="110"/>
      <c r="J65" s="105"/>
      <c r="K65" s="110"/>
      <c r="L65" s="105"/>
      <c r="M65" s="101">
        <v>95</v>
      </c>
      <c r="N65" s="101">
        <v>564</v>
      </c>
      <c r="O65" s="101">
        <f t="shared" si="6"/>
        <v>659</v>
      </c>
      <c r="P65" s="105"/>
      <c r="Q65" s="101">
        <v>134</v>
      </c>
    </row>
    <row r="66" spans="1:19" ht="5.0999999999999996" customHeight="1" x14ac:dyDescent="0.2">
      <c r="A66" s="485"/>
      <c r="B66" s="93"/>
      <c r="C66" s="104"/>
      <c r="D66" s="93"/>
      <c r="E66" s="105"/>
      <c r="F66" s="105"/>
      <c r="H66" s="95"/>
      <c r="I66" s="95"/>
      <c r="J66" s="95"/>
      <c r="K66" s="95"/>
      <c r="L66" s="95"/>
      <c r="M66" s="105"/>
      <c r="N66" s="105"/>
      <c r="P66" s="95"/>
    </row>
    <row r="67" spans="1:19" x14ac:dyDescent="0.2">
      <c r="A67" s="485"/>
      <c r="B67" s="125" t="s">
        <v>196</v>
      </c>
      <c r="C67" s="125"/>
      <c r="D67" s="93"/>
      <c r="E67" s="126">
        <f t="shared" ref="E67:Q67" si="9">SUM(E68:E70)</f>
        <v>1218</v>
      </c>
      <c r="F67" s="126">
        <f t="shared" si="9"/>
        <v>806</v>
      </c>
      <c r="G67" s="126">
        <f t="shared" si="5"/>
        <v>2024</v>
      </c>
      <c r="H67" s="95"/>
      <c r="I67" s="126" t="s">
        <v>192</v>
      </c>
      <c r="J67" s="95"/>
      <c r="K67" s="126">
        <f t="shared" si="9"/>
        <v>248</v>
      </c>
      <c r="L67" s="95"/>
      <c r="M67" s="126">
        <f t="shared" si="9"/>
        <v>52</v>
      </c>
      <c r="N67" s="126">
        <f t="shared" si="9"/>
        <v>217</v>
      </c>
      <c r="O67" s="126">
        <f t="shared" si="6"/>
        <v>269</v>
      </c>
      <c r="P67" s="95"/>
      <c r="Q67" s="126">
        <f t="shared" si="9"/>
        <v>42</v>
      </c>
    </row>
    <row r="68" spans="1:19" x14ac:dyDescent="0.2">
      <c r="A68" s="485"/>
      <c r="B68" s="96"/>
      <c r="C68" s="96" t="s">
        <v>174</v>
      </c>
      <c r="D68" s="98"/>
      <c r="E68" s="101">
        <v>262</v>
      </c>
      <c r="F68" s="101">
        <v>177</v>
      </c>
      <c r="G68" s="101">
        <f t="shared" si="5"/>
        <v>439</v>
      </c>
      <c r="H68" s="100"/>
      <c r="I68" s="110"/>
      <c r="J68" s="100"/>
      <c r="K68" s="110">
        <v>59</v>
      </c>
      <c r="L68" s="100"/>
      <c r="M68" s="101">
        <v>8</v>
      </c>
      <c r="N68" s="101">
        <v>61</v>
      </c>
      <c r="O68" s="101">
        <f t="shared" si="6"/>
        <v>69</v>
      </c>
      <c r="P68" s="100"/>
      <c r="Q68" s="101">
        <v>11</v>
      </c>
    </row>
    <row r="69" spans="1:19" x14ac:dyDescent="0.2">
      <c r="A69" s="485"/>
      <c r="B69" s="96"/>
      <c r="C69" s="96" t="s">
        <v>193</v>
      </c>
      <c r="D69" s="98"/>
      <c r="E69" s="101">
        <v>840</v>
      </c>
      <c r="F69" s="101">
        <v>551</v>
      </c>
      <c r="G69" s="101">
        <f t="shared" si="5"/>
        <v>1391</v>
      </c>
      <c r="H69" s="100"/>
      <c r="I69" s="110"/>
      <c r="J69" s="100"/>
      <c r="K69" s="110">
        <v>176</v>
      </c>
      <c r="L69" s="100"/>
      <c r="M69" s="101">
        <v>43</v>
      </c>
      <c r="N69" s="101">
        <v>133</v>
      </c>
      <c r="O69" s="101">
        <f t="shared" si="6"/>
        <v>176</v>
      </c>
      <c r="P69" s="100"/>
      <c r="Q69" s="101">
        <v>29</v>
      </c>
    </row>
    <row r="70" spans="1:19" x14ac:dyDescent="0.2">
      <c r="A70" s="485"/>
      <c r="B70" s="96"/>
      <c r="C70" s="96" t="s">
        <v>177</v>
      </c>
      <c r="D70" s="104"/>
      <c r="E70" s="101">
        <v>116</v>
      </c>
      <c r="F70" s="101">
        <v>78</v>
      </c>
      <c r="G70" s="101">
        <f t="shared" si="5"/>
        <v>194</v>
      </c>
      <c r="H70" s="105"/>
      <c r="I70" s="110"/>
      <c r="J70" s="105"/>
      <c r="K70" s="110">
        <v>13</v>
      </c>
      <c r="L70" s="105"/>
      <c r="M70" s="101">
        <v>1</v>
      </c>
      <c r="N70" s="101">
        <v>23</v>
      </c>
      <c r="O70" s="101">
        <f t="shared" si="6"/>
        <v>24</v>
      </c>
      <c r="P70" s="105"/>
      <c r="Q70" s="101">
        <v>2</v>
      </c>
    </row>
    <row r="71" spans="1:19" ht="5.0999999999999996" customHeight="1" x14ac:dyDescent="0.2">
      <c r="A71" s="485"/>
      <c r="B71" s="93"/>
      <c r="C71" s="104"/>
      <c r="D71" s="93"/>
      <c r="E71" s="105"/>
      <c r="F71" s="105"/>
      <c r="H71" s="95"/>
      <c r="I71" s="95"/>
      <c r="J71" s="95"/>
      <c r="K71" s="95"/>
      <c r="L71" s="95"/>
      <c r="M71" s="105"/>
      <c r="N71" s="105"/>
      <c r="P71" s="95"/>
    </row>
    <row r="72" spans="1:19" x14ac:dyDescent="0.2">
      <c r="A72" s="485"/>
      <c r="B72" s="125" t="s">
        <v>197</v>
      </c>
      <c r="C72" s="125"/>
      <c r="D72" s="93"/>
      <c r="E72" s="126">
        <f t="shared" ref="E72:Q72" si="10">SUM(E73:E76)</f>
        <v>19023</v>
      </c>
      <c r="F72" s="126">
        <f t="shared" si="10"/>
        <v>24635</v>
      </c>
      <c r="G72" s="126">
        <f t="shared" si="5"/>
        <v>43658</v>
      </c>
      <c r="H72" s="95"/>
      <c r="I72" s="126" t="s">
        <v>192</v>
      </c>
      <c r="J72" s="95"/>
      <c r="K72" s="126">
        <f t="shared" si="10"/>
        <v>3067</v>
      </c>
      <c r="L72" s="95"/>
      <c r="M72" s="126">
        <f t="shared" si="10"/>
        <v>424</v>
      </c>
      <c r="N72" s="126">
        <f t="shared" si="10"/>
        <v>482</v>
      </c>
      <c r="O72" s="126">
        <f t="shared" si="6"/>
        <v>906</v>
      </c>
      <c r="P72" s="95"/>
      <c r="Q72" s="126">
        <f t="shared" si="10"/>
        <v>102</v>
      </c>
    </row>
    <row r="73" spans="1:19" x14ac:dyDescent="0.2">
      <c r="A73" s="485"/>
      <c r="B73" s="486" t="s">
        <v>617</v>
      </c>
      <c r="C73" s="98" t="s">
        <v>182</v>
      </c>
      <c r="D73" s="98"/>
      <c r="E73" s="100">
        <v>87</v>
      </c>
      <c r="F73" s="100">
        <v>238</v>
      </c>
      <c r="G73" s="100">
        <f t="shared" si="5"/>
        <v>325</v>
      </c>
      <c r="H73" s="100"/>
      <c r="I73" s="110"/>
      <c r="J73" s="100"/>
      <c r="K73" s="110">
        <v>10</v>
      </c>
      <c r="L73" s="100"/>
      <c r="M73" s="100">
        <v>12</v>
      </c>
      <c r="N73" s="100">
        <v>7</v>
      </c>
      <c r="O73" s="100">
        <f t="shared" si="6"/>
        <v>19</v>
      </c>
      <c r="P73" s="100"/>
      <c r="Q73" s="100">
        <v>1</v>
      </c>
      <c r="S73" s="100"/>
    </row>
    <row r="74" spans="1:19" x14ac:dyDescent="0.2">
      <c r="A74" s="485"/>
      <c r="B74" s="486"/>
      <c r="C74" s="98" t="s">
        <v>174</v>
      </c>
      <c r="D74" s="98"/>
      <c r="E74" s="100">
        <v>9183</v>
      </c>
      <c r="F74" s="100">
        <v>16706</v>
      </c>
      <c r="G74" s="100">
        <f t="shared" si="5"/>
        <v>25889</v>
      </c>
      <c r="H74" s="100"/>
      <c r="I74" s="110"/>
      <c r="J74" s="100"/>
      <c r="K74" s="110">
        <v>1877</v>
      </c>
      <c r="L74" s="100"/>
      <c r="M74" s="100">
        <v>175</v>
      </c>
      <c r="N74" s="100">
        <v>220</v>
      </c>
      <c r="O74" s="100">
        <f t="shared" si="6"/>
        <v>395</v>
      </c>
      <c r="P74" s="100"/>
      <c r="Q74" s="100">
        <v>15</v>
      </c>
      <c r="S74" s="100"/>
    </row>
    <row r="75" spans="1:19" x14ac:dyDescent="0.2">
      <c r="A75" s="485"/>
      <c r="B75" s="486"/>
      <c r="C75" s="98" t="s">
        <v>175</v>
      </c>
      <c r="D75" s="104"/>
      <c r="E75" s="100">
        <v>7068</v>
      </c>
      <c r="F75" s="100">
        <v>3621</v>
      </c>
      <c r="G75" s="100">
        <f t="shared" si="5"/>
        <v>10689</v>
      </c>
      <c r="H75" s="105"/>
      <c r="I75" s="110"/>
      <c r="J75" s="105"/>
      <c r="K75" s="110">
        <v>808</v>
      </c>
      <c r="L75" s="105"/>
      <c r="M75" s="100">
        <v>84</v>
      </c>
      <c r="N75" s="100">
        <v>59</v>
      </c>
      <c r="O75" s="100">
        <f t="shared" si="6"/>
        <v>143</v>
      </c>
      <c r="P75" s="105"/>
      <c r="Q75" s="100">
        <v>21</v>
      </c>
      <c r="S75" s="100"/>
    </row>
    <row r="76" spans="1:19" x14ac:dyDescent="0.2">
      <c r="A76" s="485"/>
      <c r="B76" s="486"/>
      <c r="C76" s="98" t="s">
        <v>177</v>
      </c>
      <c r="D76" s="93"/>
      <c r="E76" s="100">
        <v>2685</v>
      </c>
      <c r="F76" s="100">
        <v>4070</v>
      </c>
      <c r="G76" s="100">
        <f t="shared" si="5"/>
        <v>6755</v>
      </c>
      <c r="H76" s="95"/>
      <c r="I76" s="110"/>
      <c r="J76" s="95"/>
      <c r="K76" s="110">
        <v>372</v>
      </c>
      <c r="L76" s="95"/>
      <c r="M76" s="100">
        <v>153</v>
      </c>
      <c r="N76" s="100">
        <v>196</v>
      </c>
      <c r="O76" s="100">
        <f t="shared" si="6"/>
        <v>349</v>
      </c>
      <c r="P76" s="95"/>
      <c r="Q76" s="100">
        <v>65</v>
      </c>
      <c r="S76" s="100"/>
    </row>
    <row r="77" spans="1:19" ht="5.0999999999999996" customHeight="1" x14ac:dyDescent="0.2">
      <c r="A77" s="485"/>
      <c r="B77" s="93"/>
      <c r="C77" s="104"/>
      <c r="D77" s="98"/>
      <c r="E77" s="105"/>
      <c r="F77" s="105"/>
      <c r="H77" s="100"/>
      <c r="I77" s="100"/>
      <c r="J77" s="100"/>
      <c r="K77" s="100"/>
      <c r="L77" s="100"/>
      <c r="M77" s="105"/>
      <c r="N77" s="105"/>
      <c r="P77" s="100"/>
    </row>
    <row r="78" spans="1:19" x14ac:dyDescent="0.2">
      <c r="A78" s="485"/>
      <c r="B78" s="125" t="s">
        <v>198</v>
      </c>
      <c r="C78" s="125"/>
      <c r="D78" s="93"/>
      <c r="E78" s="126">
        <f>SUM(E79:E80)</f>
        <v>21764</v>
      </c>
      <c r="F78" s="126">
        <f>SUM(F79:F80)</f>
        <v>23436</v>
      </c>
      <c r="G78" s="126">
        <f t="shared" si="5"/>
        <v>45200</v>
      </c>
      <c r="H78" s="95"/>
      <c r="I78" s="126" t="s">
        <v>192</v>
      </c>
      <c r="J78" s="95"/>
      <c r="K78" s="126" t="s">
        <v>192</v>
      </c>
      <c r="L78" s="95"/>
      <c r="M78" s="126">
        <f>SUM(M79:M80)</f>
        <v>823</v>
      </c>
      <c r="N78" s="126">
        <f>SUM(N79:N80)</f>
        <v>1734</v>
      </c>
      <c r="O78" s="126">
        <f t="shared" si="6"/>
        <v>2557</v>
      </c>
      <c r="P78" s="95"/>
      <c r="Q78" s="126">
        <f>SUM(Q79:Q80)</f>
        <v>68</v>
      </c>
    </row>
    <row r="79" spans="1:19" x14ac:dyDescent="0.2">
      <c r="A79" s="485"/>
      <c r="B79" s="484"/>
      <c r="C79" s="98" t="s">
        <v>343</v>
      </c>
      <c r="D79" s="98"/>
      <c r="E79" s="100">
        <v>6380</v>
      </c>
      <c r="F79" s="100">
        <v>8348</v>
      </c>
      <c r="G79" s="100">
        <f t="shared" si="5"/>
        <v>14728</v>
      </c>
      <c r="H79" s="100"/>
      <c r="I79" s="110"/>
      <c r="J79" s="100"/>
      <c r="K79" s="110"/>
      <c r="L79" s="100"/>
      <c r="M79" s="100">
        <v>122</v>
      </c>
      <c r="N79" s="100">
        <v>100</v>
      </c>
      <c r="O79" s="110">
        <f t="shared" si="6"/>
        <v>222</v>
      </c>
      <c r="P79" s="100"/>
      <c r="Q79" s="100">
        <v>68</v>
      </c>
    </row>
    <row r="80" spans="1:19" x14ac:dyDescent="0.2">
      <c r="A80" s="485"/>
      <c r="B80" s="484"/>
      <c r="C80" s="98" t="s">
        <v>199</v>
      </c>
      <c r="D80" s="98"/>
      <c r="E80" s="100">
        <v>15384</v>
      </c>
      <c r="F80" s="100">
        <v>15088</v>
      </c>
      <c r="G80" s="100">
        <f t="shared" si="5"/>
        <v>30472</v>
      </c>
      <c r="H80" s="100"/>
      <c r="I80" s="110"/>
      <c r="J80" s="100"/>
      <c r="K80" s="110"/>
      <c r="L80" s="100"/>
      <c r="M80" s="100">
        <v>701</v>
      </c>
      <c r="N80" s="100">
        <v>1634</v>
      </c>
      <c r="O80" s="100">
        <f t="shared" si="6"/>
        <v>2335</v>
      </c>
      <c r="P80" s="100"/>
      <c r="Q80" s="127" t="s">
        <v>185</v>
      </c>
    </row>
    <row r="81" spans="1:17" ht="5.0999999999999996" customHeight="1" x14ac:dyDescent="0.2">
      <c r="A81" s="485"/>
      <c r="B81" s="96"/>
      <c r="C81" s="96"/>
      <c r="D81" s="121"/>
      <c r="E81" s="101"/>
      <c r="F81" s="101"/>
      <c r="G81" s="101"/>
      <c r="H81" s="123"/>
      <c r="I81" s="110"/>
      <c r="J81" s="123"/>
      <c r="K81" s="110"/>
      <c r="L81" s="123"/>
      <c r="M81" s="101"/>
      <c r="N81" s="101"/>
      <c r="O81" s="101"/>
      <c r="P81" s="123"/>
      <c r="Q81" s="101"/>
    </row>
    <row r="82" spans="1:17" s="107" customFormat="1" x14ac:dyDescent="0.2">
      <c r="A82" s="485"/>
      <c r="B82" s="125" t="s">
        <v>181</v>
      </c>
      <c r="C82" s="125"/>
      <c r="D82" s="93"/>
      <c r="E82" s="126">
        <f t="shared" ref="E82:Q82" si="11">SUM(E54,E60,E63,E67,E72,E78)</f>
        <v>60871</v>
      </c>
      <c r="F82" s="126">
        <f t="shared" si="11"/>
        <v>64026</v>
      </c>
      <c r="G82" s="126">
        <f t="shared" si="5"/>
        <v>124897</v>
      </c>
      <c r="H82" s="95"/>
      <c r="I82" s="126" t="s">
        <v>192</v>
      </c>
      <c r="J82" s="95"/>
      <c r="K82" s="126">
        <f t="shared" si="11"/>
        <v>4711</v>
      </c>
      <c r="L82" s="95"/>
      <c r="M82" s="126">
        <f t="shared" si="11"/>
        <v>1426</v>
      </c>
      <c r="N82" s="126">
        <f t="shared" si="11"/>
        <v>4102</v>
      </c>
      <c r="O82" s="126">
        <f t="shared" si="6"/>
        <v>5528</v>
      </c>
      <c r="P82" s="95"/>
      <c r="Q82" s="126">
        <f t="shared" si="11"/>
        <v>588</v>
      </c>
    </row>
    <row r="83" spans="1:17" ht="8.1" customHeight="1" x14ac:dyDescent="0.2">
      <c r="B83" s="96"/>
      <c r="C83" s="96"/>
      <c r="D83" s="108"/>
      <c r="E83" s="101"/>
      <c r="F83" s="101"/>
      <c r="G83" s="101"/>
      <c r="H83" s="109"/>
      <c r="I83" s="110"/>
      <c r="J83" s="109"/>
      <c r="K83" s="110"/>
      <c r="L83" s="109"/>
      <c r="M83" s="101"/>
      <c r="N83" s="101"/>
      <c r="O83" s="101"/>
      <c r="P83" s="109"/>
      <c r="Q83" s="101"/>
    </row>
    <row r="84" spans="1:17" ht="12.75" customHeight="1" x14ac:dyDescent="0.2">
      <c r="B84" s="128" t="s">
        <v>200</v>
      </c>
      <c r="C84" s="129"/>
      <c r="D84" s="98"/>
      <c r="E84" s="130">
        <f>SUM(E24,E38,E52,E82)</f>
        <v>588061</v>
      </c>
      <c r="F84" s="130">
        <f>SUM(F24,F38,F52,F82)</f>
        <v>580021</v>
      </c>
      <c r="G84" s="130">
        <f t="shared" si="5"/>
        <v>1168082</v>
      </c>
      <c r="H84" s="100"/>
      <c r="I84" s="130">
        <f>SUM(I24,I38,I52,I82)</f>
        <v>239671</v>
      </c>
      <c r="J84" s="100"/>
      <c r="K84" s="130">
        <f>SUM(K24,K38,K52,K82)</f>
        <v>37031</v>
      </c>
      <c r="L84" s="100"/>
      <c r="M84" s="130">
        <f>SUM(M24,M38,M52,M82)</f>
        <v>25719</v>
      </c>
      <c r="N84" s="130">
        <f>SUM(N24,N38,N52,N82)</f>
        <v>37382</v>
      </c>
      <c r="O84" s="130">
        <f t="shared" si="6"/>
        <v>63101</v>
      </c>
      <c r="P84" s="100"/>
      <c r="Q84" s="130">
        <f>SUM(Q24,Q38,Q52,Q82)</f>
        <v>7533</v>
      </c>
    </row>
    <row r="85" spans="1:17" x14ac:dyDescent="0.2">
      <c r="B85" s="115">
        <v>1</v>
      </c>
      <c r="C85" s="131" t="s">
        <v>618</v>
      </c>
      <c r="D85" s="132"/>
      <c r="E85" s="133"/>
      <c r="F85" s="133"/>
      <c r="G85" s="101"/>
      <c r="H85" s="133"/>
      <c r="I85" s="101"/>
      <c r="J85" s="133"/>
      <c r="K85" s="101"/>
      <c r="L85" s="133"/>
      <c r="M85" s="133"/>
      <c r="N85" s="133"/>
      <c r="O85" s="101"/>
      <c r="P85" s="133"/>
      <c r="Q85" s="101"/>
    </row>
    <row r="86" spans="1:17" x14ac:dyDescent="0.2">
      <c r="B86" s="115">
        <v>2</v>
      </c>
      <c r="C86" s="134" t="s">
        <v>609</v>
      </c>
    </row>
  </sheetData>
  <mergeCells count="11">
    <mergeCell ref="A26:A38"/>
    <mergeCell ref="A1:Q1"/>
    <mergeCell ref="E3:G3"/>
    <mergeCell ref="I3:I4"/>
    <mergeCell ref="M3:O3"/>
    <mergeCell ref="A6:A24"/>
    <mergeCell ref="A40:A52"/>
    <mergeCell ref="B41:B45"/>
    <mergeCell ref="A54:A82"/>
    <mergeCell ref="B73:B76"/>
    <mergeCell ref="B79:B80"/>
  </mergeCells>
  <printOptions horizontalCentered="1" verticalCentered="1"/>
  <pageMargins left="0" right="0" top="0" bottom="0" header="0" footer="0"/>
  <pageSetup scale="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9904"/>
  <sheetViews>
    <sheetView zoomScaleNormal="100" workbookViewId="0"/>
  </sheetViews>
  <sheetFormatPr baseColWidth="10" defaultRowHeight="12.75" x14ac:dyDescent="0.2"/>
  <cols>
    <col min="1" max="1" width="3.5703125" style="453" customWidth="1"/>
    <col min="2" max="2" width="4.85546875" style="453" customWidth="1"/>
    <col min="3" max="3" width="3.5703125" style="453" customWidth="1"/>
    <col min="4" max="4" width="56.28515625" style="454" customWidth="1"/>
    <col min="5" max="5" width="8" style="454" customWidth="1"/>
    <col min="6" max="6" width="7.5703125" style="454" customWidth="1"/>
    <col min="7" max="7" width="8" style="454" customWidth="1"/>
    <col min="8" max="8" width="8.5703125" style="454" customWidth="1"/>
    <col min="9" max="9" width="8" style="454" customWidth="1"/>
    <col min="10" max="10" width="8.42578125" style="454" customWidth="1"/>
    <col min="11" max="11" width="8" style="454" customWidth="1"/>
    <col min="12" max="12" width="7.42578125" style="454" customWidth="1"/>
    <col min="13" max="13" width="7.85546875" style="454" customWidth="1"/>
    <col min="14" max="14" width="6.85546875" style="454" customWidth="1"/>
    <col min="15" max="15" width="8.28515625" style="454" customWidth="1"/>
    <col min="16" max="17" width="9.42578125" style="454" customWidth="1"/>
    <col min="18" max="29" width="7.28515625" style="454" customWidth="1"/>
    <col min="30" max="30" width="8.5703125" style="453" customWidth="1"/>
    <col min="31" max="256" width="11.42578125" style="453"/>
    <col min="257" max="257" width="3.5703125" style="453" customWidth="1"/>
    <col min="258" max="258" width="4.85546875" style="453" customWidth="1"/>
    <col min="259" max="259" width="3.5703125" style="453" customWidth="1"/>
    <col min="260" max="260" width="56.28515625" style="453" customWidth="1"/>
    <col min="261" max="261" width="8" style="453" customWidth="1"/>
    <col min="262" max="262" width="7.5703125" style="453" customWidth="1"/>
    <col min="263" max="263" width="8" style="453" customWidth="1"/>
    <col min="264" max="264" width="8.5703125" style="453" customWidth="1"/>
    <col min="265" max="265" width="8" style="453" customWidth="1"/>
    <col min="266" max="266" width="8.42578125" style="453" customWidth="1"/>
    <col min="267" max="267" width="8" style="453" customWidth="1"/>
    <col min="268" max="268" width="7.42578125" style="453" customWidth="1"/>
    <col min="269" max="269" width="7.85546875" style="453" customWidth="1"/>
    <col min="270" max="270" width="6.85546875" style="453" customWidth="1"/>
    <col min="271" max="271" width="8.28515625" style="453" customWidth="1"/>
    <col min="272" max="273" width="9.42578125" style="453" customWidth="1"/>
    <col min="274" max="285" width="7.28515625" style="453" customWidth="1"/>
    <col min="286" max="286" width="8.5703125" style="453" customWidth="1"/>
    <col min="287" max="512" width="11.42578125" style="453"/>
    <col min="513" max="513" width="3.5703125" style="453" customWidth="1"/>
    <col min="514" max="514" width="4.85546875" style="453" customWidth="1"/>
    <col min="515" max="515" width="3.5703125" style="453" customWidth="1"/>
    <col min="516" max="516" width="56.28515625" style="453" customWidth="1"/>
    <col min="517" max="517" width="8" style="453" customWidth="1"/>
    <col min="518" max="518" width="7.5703125" style="453" customWidth="1"/>
    <col min="519" max="519" width="8" style="453" customWidth="1"/>
    <col min="520" max="520" width="8.5703125" style="453" customWidth="1"/>
    <col min="521" max="521" width="8" style="453" customWidth="1"/>
    <col min="522" max="522" width="8.42578125" style="453" customWidth="1"/>
    <col min="523" max="523" width="8" style="453" customWidth="1"/>
    <col min="524" max="524" width="7.42578125" style="453" customWidth="1"/>
    <col min="525" max="525" width="7.85546875" style="453" customWidth="1"/>
    <col min="526" max="526" width="6.85546875" style="453" customWidth="1"/>
    <col min="527" max="527" width="8.28515625" style="453" customWidth="1"/>
    <col min="528" max="529" width="9.42578125" style="453" customWidth="1"/>
    <col min="530" max="541" width="7.28515625" style="453" customWidth="1"/>
    <col min="542" max="542" width="8.5703125" style="453" customWidth="1"/>
    <col min="543" max="768" width="11.42578125" style="453"/>
    <col min="769" max="769" width="3.5703125" style="453" customWidth="1"/>
    <col min="770" max="770" width="4.85546875" style="453" customWidth="1"/>
    <col min="771" max="771" width="3.5703125" style="453" customWidth="1"/>
    <col min="772" max="772" width="56.28515625" style="453" customWidth="1"/>
    <col min="773" max="773" width="8" style="453" customWidth="1"/>
    <col min="774" max="774" width="7.5703125" style="453" customWidth="1"/>
    <col min="775" max="775" width="8" style="453" customWidth="1"/>
    <col min="776" max="776" width="8.5703125" style="453" customWidth="1"/>
    <col min="777" max="777" width="8" style="453" customWidth="1"/>
    <col min="778" max="778" width="8.42578125" style="453" customWidth="1"/>
    <col min="779" max="779" width="8" style="453" customWidth="1"/>
    <col min="780" max="780" width="7.42578125" style="453" customWidth="1"/>
    <col min="781" max="781" width="7.85546875" style="453" customWidth="1"/>
    <col min="782" max="782" width="6.85546875" style="453" customWidth="1"/>
    <col min="783" max="783" width="8.28515625" style="453" customWidth="1"/>
    <col min="784" max="785" width="9.42578125" style="453" customWidth="1"/>
    <col min="786" max="797" width="7.28515625" style="453" customWidth="1"/>
    <col min="798" max="798" width="8.5703125" style="453" customWidth="1"/>
    <col min="799" max="1024" width="11.42578125" style="453"/>
    <col min="1025" max="1025" width="3.5703125" style="453" customWidth="1"/>
    <col min="1026" max="1026" width="4.85546875" style="453" customWidth="1"/>
    <col min="1027" max="1027" width="3.5703125" style="453" customWidth="1"/>
    <col min="1028" max="1028" width="56.28515625" style="453" customWidth="1"/>
    <col min="1029" max="1029" width="8" style="453" customWidth="1"/>
    <col min="1030" max="1030" width="7.5703125" style="453" customWidth="1"/>
    <col min="1031" max="1031" width="8" style="453" customWidth="1"/>
    <col min="1032" max="1032" width="8.5703125" style="453" customWidth="1"/>
    <col min="1033" max="1033" width="8" style="453" customWidth="1"/>
    <col min="1034" max="1034" width="8.42578125" style="453" customWidth="1"/>
    <col min="1035" max="1035" width="8" style="453" customWidth="1"/>
    <col min="1036" max="1036" width="7.42578125" style="453" customWidth="1"/>
    <col min="1037" max="1037" width="7.85546875" style="453" customWidth="1"/>
    <col min="1038" max="1038" width="6.85546875" style="453" customWidth="1"/>
    <col min="1039" max="1039" width="8.28515625" style="453" customWidth="1"/>
    <col min="1040" max="1041" width="9.42578125" style="453" customWidth="1"/>
    <col min="1042" max="1053" width="7.28515625" style="453" customWidth="1"/>
    <col min="1054" max="1054" width="8.5703125" style="453" customWidth="1"/>
    <col min="1055" max="1280" width="11.42578125" style="453"/>
    <col min="1281" max="1281" width="3.5703125" style="453" customWidth="1"/>
    <col min="1282" max="1282" width="4.85546875" style="453" customWidth="1"/>
    <col min="1283" max="1283" width="3.5703125" style="453" customWidth="1"/>
    <col min="1284" max="1284" width="56.28515625" style="453" customWidth="1"/>
    <col min="1285" max="1285" width="8" style="453" customWidth="1"/>
    <col min="1286" max="1286" width="7.5703125" style="453" customWidth="1"/>
    <col min="1287" max="1287" width="8" style="453" customWidth="1"/>
    <col min="1288" max="1288" width="8.5703125" style="453" customWidth="1"/>
    <col min="1289" max="1289" width="8" style="453" customWidth="1"/>
    <col min="1290" max="1290" width="8.42578125" style="453" customWidth="1"/>
    <col min="1291" max="1291" width="8" style="453" customWidth="1"/>
    <col min="1292" max="1292" width="7.42578125" style="453" customWidth="1"/>
    <col min="1293" max="1293" width="7.85546875" style="453" customWidth="1"/>
    <col min="1294" max="1294" width="6.85546875" style="453" customWidth="1"/>
    <col min="1295" max="1295" width="8.28515625" style="453" customWidth="1"/>
    <col min="1296" max="1297" width="9.42578125" style="453" customWidth="1"/>
    <col min="1298" max="1309" width="7.28515625" style="453" customWidth="1"/>
    <col min="1310" max="1310" width="8.5703125" style="453" customWidth="1"/>
    <col min="1311" max="1536" width="11.42578125" style="453"/>
    <col min="1537" max="1537" width="3.5703125" style="453" customWidth="1"/>
    <col min="1538" max="1538" width="4.85546875" style="453" customWidth="1"/>
    <col min="1539" max="1539" width="3.5703125" style="453" customWidth="1"/>
    <col min="1540" max="1540" width="56.28515625" style="453" customWidth="1"/>
    <col min="1541" max="1541" width="8" style="453" customWidth="1"/>
    <col min="1542" max="1542" width="7.5703125" style="453" customWidth="1"/>
    <col min="1543" max="1543" width="8" style="453" customWidth="1"/>
    <col min="1544" max="1544" width="8.5703125" style="453" customWidth="1"/>
    <col min="1545" max="1545" width="8" style="453" customWidth="1"/>
    <col min="1546" max="1546" width="8.42578125" style="453" customWidth="1"/>
    <col min="1547" max="1547" width="8" style="453" customWidth="1"/>
    <col min="1548" max="1548" width="7.42578125" style="453" customWidth="1"/>
    <col min="1549" max="1549" width="7.85546875" style="453" customWidth="1"/>
    <col min="1550" max="1550" width="6.85546875" style="453" customWidth="1"/>
    <col min="1551" max="1551" width="8.28515625" style="453" customWidth="1"/>
    <col min="1552" max="1553" width="9.42578125" style="453" customWidth="1"/>
    <col min="1554" max="1565" width="7.28515625" style="453" customWidth="1"/>
    <col min="1566" max="1566" width="8.5703125" style="453" customWidth="1"/>
    <col min="1567" max="1792" width="11.42578125" style="453"/>
    <col min="1793" max="1793" width="3.5703125" style="453" customWidth="1"/>
    <col min="1794" max="1794" width="4.85546875" style="453" customWidth="1"/>
    <col min="1795" max="1795" width="3.5703125" style="453" customWidth="1"/>
    <col min="1796" max="1796" width="56.28515625" style="453" customWidth="1"/>
    <col min="1797" max="1797" width="8" style="453" customWidth="1"/>
    <col min="1798" max="1798" width="7.5703125" style="453" customWidth="1"/>
    <col min="1799" max="1799" width="8" style="453" customWidth="1"/>
    <col min="1800" max="1800" width="8.5703125" style="453" customWidth="1"/>
    <col min="1801" max="1801" width="8" style="453" customWidth="1"/>
    <col min="1802" max="1802" width="8.42578125" style="453" customWidth="1"/>
    <col min="1803" max="1803" width="8" style="453" customWidth="1"/>
    <col min="1804" max="1804" width="7.42578125" style="453" customWidth="1"/>
    <col min="1805" max="1805" width="7.85546875" style="453" customWidth="1"/>
    <col min="1806" max="1806" width="6.85546875" style="453" customWidth="1"/>
    <col min="1807" max="1807" width="8.28515625" style="453" customWidth="1"/>
    <col min="1808" max="1809" width="9.42578125" style="453" customWidth="1"/>
    <col min="1810" max="1821" width="7.28515625" style="453" customWidth="1"/>
    <col min="1822" max="1822" width="8.5703125" style="453" customWidth="1"/>
    <col min="1823" max="2048" width="11.42578125" style="453"/>
    <col min="2049" max="2049" width="3.5703125" style="453" customWidth="1"/>
    <col min="2050" max="2050" width="4.85546875" style="453" customWidth="1"/>
    <col min="2051" max="2051" width="3.5703125" style="453" customWidth="1"/>
    <col min="2052" max="2052" width="56.28515625" style="453" customWidth="1"/>
    <col min="2053" max="2053" width="8" style="453" customWidth="1"/>
    <col min="2054" max="2054" width="7.5703125" style="453" customWidth="1"/>
    <col min="2055" max="2055" width="8" style="453" customWidth="1"/>
    <col min="2056" max="2056" width="8.5703125" style="453" customWidth="1"/>
    <col min="2057" max="2057" width="8" style="453" customWidth="1"/>
    <col min="2058" max="2058" width="8.42578125" style="453" customWidth="1"/>
    <col min="2059" max="2059" width="8" style="453" customWidth="1"/>
    <col min="2060" max="2060" width="7.42578125" style="453" customWidth="1"/>
    <col min="2061" max="2061" width="7.85546875" style="453" customWidth="1"/>
    <col min="2062" max="2062" width="6.85546875" style="453" customWidth="1"/>
    <col min="2063" max="2063" width="8.28515625" style="453" customWidth="1"/>
    <col min="2064" max="2065" width="9.42578125" style="453" customWidth="1"/>
    <col min="2066" max="2077" width="7.28515625" style="453" customWidth="1"/>
    <col min="2078" max="2078" width="8.5703125" style="453" customWidth="1"/>
    <col min="2079" max="2304" width="11.42578125" style="453"/>
    <col min="2305" max="2305" width="3.5703125" style="453" customWidth="1"/>
    <col min="2306" max="2306" width="4.85546875" style="453" customWidth="1"/>
    <col min="2307" max="2307" width="3.5703125" style="453" customWidth="1"/>
    <col min="2308" max="2308" width="56.28515625" style="453" customWidth="1"/>
    <col min="2309" max="2309" width="8" style="453" customWidth="1"/>
    <col min="2310" max="2310" width="7.5703125" style="453" customWidth="1"/>
    <col min="2311" max="2311" width="8" style="453" customWidth="1"/>
    <col min="2312" max="2312" width="8.5703125" style="453" customWidth="1"/>
    <col min="2313" max="2313" width="8" style="453" customWidth="1"/>
    <col min="2314" max="2314" width="8.42578125" style="453" customWidth="1"/>
    <col min="2315" max="2315" width="8" style="453" customWidth="1"/>
    <col min="2316" max="2316" width="7.42578125" style="453" customWidth="1"/>
    <col min="2317" max="2317" width="7.85546875" style="453" customWidth="1"/>
    <col min="2318" max="2318" width="6.85546875" style="453" customWidth="1"/>
    <col min="2319" max="2319" width="8.28515625" style="453" customWidth="1"/>
    <col min="2320" max="2321" width="9.42578125" style="453" customWidth="1"/>
    <col min="2322" max="2333" width="7.28515625" style="453" customWidth="1"/>
    <col min="2334" max="2334" width="8.5703125" style="453" customWidth="1"/>
    <col min="2335" max="2560" width="11.42578125" style="453"/>
    <col min="2561" max="2561" width="3.5703125" style="453" customWidth="1"/>
    <col min="2562" max="2562" width="4.85546875" style="453" customWidth="1"/>
    <col min="2563" max="2563" width="3.5703125" style="453" customWidth="1"/>
    <col min="2564" max="2564" width="56.28515625" style="453" customWidth="1"/>
    <col min="2565" max="2565" width="8" style="453" customWidth="1"/>
    <col min="2566" max="2566" width="7.5703125" style="453" customWidth="1"/>
    <col min="2567" max="2567" width="8" style="453" customWidth="1"/>
    <col min="2568" max="2568" width="8.5703125" style="453" customWidth="1"/>
    <col min="2569" max="2569" width="8" style="453" customWidth="1"/>
    <col min="2570" max="2570" width="8.42578125" style="453" customWidth="1"/>
    <col min="2571" max="2571" width="8" style="453" customWidth="1"/>
    <col min="2572" max="2572" width="7.42578125" style="453" customWidth="1"/>
    <col min="2573" max="2573" width="7.85546875" style="453" customWidth="1"/>
    <col min="2574" max="2574" width="6.85546875" style="453" customWidth="1"/>
    <col min="2575" max="2575" width="8.28515625" style="453" customWidth="1"/>
    <col min="2576" max="2577" width="9.42578125" style="453" customWidth="1"/>
    <col min="2578" max="2589" width="7.28515625" style="453" customWidth="1"/>
    <col min="2590" max="2590" width="8.5703125" style="453" customWidth="1"/>
    <col min="2591" max="2816" width="11.42578125" style="453"/>
    <col min="2817" max="2817" width="3.5703125" style="453" customWidth="1"/>
    <col min="2818" max="2818" width="4.85546875" style="453" customWidth="1"/>
    <col min="2819" max="2819" width="3.5703125" style="453" customWidth="1"/>
    <col min="2820" max="2820" width="56.28515625" style="453" customWidth="1"/>
    <col min="2821" max="2821" width="8" style="453" customWidth="1"/>
    <col min="2822" max="2822" width="7.5703125" style="453" customWidth="1"/>
    <col min="2823" max="2823" width="8" style="453" customWidth="1"/>
    <col min="2824" max="2824" width="8.5703125" style="453" customWidth="1"/>
    <col min="2825" max="2825" width="8" style="453" customWidth="1"/>
    <col min="2826" max="2826" width="8.42578125" style="453" customWidth="1"/>
    <col min="2827" max="2827" width="8" style="453" customWidth="1"/>
    <col min="2828" max="2828" width="7.42578125" style="453" customWidth="1"/>
    <col min="2829" max="2829" width="7.85546875" style="453" customWidth="1"/>
    <col min="2830" max="2830" width="6.85546875" style="453" customWidth="1"/>
    <col min="2831" max="2831" width="8.28515625" style="453" customWidth="1"/>
    <col min="2832" max="2833" width="9.42578125" style="453" customWidth="1"/>
    <col min="2834" max="2845" width="7.28515625" style="453" customWidth="1"/>
    <col min="2846" max="2846" width="8.5703125" style="453" customWidth="1"/>
    <col min="2847" max="3072" width="11.42578125" style="453"/>
    <col min="3073" max="3073" width="3.5703125" style="453" customWidth="1"/>
    <col min="3074" max="3074" width="4.85546875" style="453" customWidth="1"/>
    <col min="3075" max="3075" width="3.5703125" style="453" customWidth="1"/>
    <col min="3076" max="3076" width="56.28515625" style="453" customWidth="1"/>
    <col min="3077" max="3077" width="8" style="453" customWidth="1"/>
    <col min="3078" max="3078" width="7.5703125" style="453" customWidth="1"/>
    <col min="3079" max="3079" width="8" style="453" customWidth="1"/>
    <col min="3080" max="3080" width="8.5703125" style="453" customWidth="1"/>
    <col min="3081" max="3081" width="8" style="453" customWidth="1"/>
    <col min="3082" max="3082" width="8.42578125" style="453" customWidth="1"/>
    <col min="3083" max="3083" width="8" style="453" customWidth="1"/>
    <col min="3084" max="3084" width="7.42578125" style="453" customWidth="1"/>
    <col min="3085" max="3085" width="7.85546875" style="453" customWidth="1"/>
    <col min="3086" max="3086" width="6.85546875" style="453" customWidth="1"/>
    <col min="3087" max="3087" width="8.28515625" style="453" customWidth="1"/>
    <col min="3088" max="3089" width="9.42578125" style="453" customWidth="1"/>
    <col min="3090" max="3101" width="7.28515625" style="453" customWidth="1"/>
    <col min="3102" max="3102" width="8.5703125" style="453" customWidth="1"/>
    <col min="3103" max="3328" width="11.42578125" style="453"/>
    <col min="3329" max="3329" width="3.5703125" style="453" customWidth="1"/>
    <col min="3330" max="3330" width="4.85546875" style="453" customWidth="1"/>
    <col min="3331" max="3331" width="3.5703125" style="453" customWidth="1"/>
    <col min="3332" max="3332" width="56.28515625" style="453" customWidth="1"/>
    <col min="3333" max="3333" width="8" style="453" customWidth="1"/>
    <col min="3334" max="3334" width="7.5703125" style="453" customWidth="1"/>
    <col min="3335" max="3335" width="8" style="453" customWidth="1"/>
    <col min="3336" max="3336" width="8.5703125" style="453" customWidth="1"/>
    <col min="3337" max="3337" width="8" style="453" customWidth="1"/>
    <col min="3338" max="3338" width="8.42578125" style="453" customWidth="1"/>
    <col min="3339" max="3339" width="8" style="453" customWidth="1"/>
    <col min="3340" max="3340" width="7.42578125" style="453" customWidth="1"/>
    <col min="3341" max="3341" width="7.85546875" style="453" customWidth="1"/>
    <col min="3342" max="3342" width="6.85546875" style="453" customWidth="1"/>
    <col min="3343" max="3343" width="8.28515625" style="453" customWidth="1"/>
    <col min="3344" max="3345" width="9.42578125" style="453" customWidth="1"/>
    <col min="3346" max="3357" width="7.28515625" style="453" customWidth="1"/>
    <col min="3358" max="3358" width="8.5703125" style="453" customWidth="1"/>
    <col min="3359" max="3584" width="11.42578125" style="453"/>
    <col min="3585" max="3585" width="3.5703125" style="453" customWidth="1"/>
    <col min="3586" max="3586" width="4.85546875" style="453" customWidth="1"/>
    <col min="3587" max="3587" width="3.5703125" style="453" customWidth="1"/>
    <col min="3588" max="3588" width="56.28515625" style="453" customWidth="1"/>
    <col min="3589" max="3589" width="8" style="453" customWidth="1"/>
    <col min="3590" max="3590" width="7.5703125" style="453" customWidth="1"/>
    <col min="3591" max="3591" width="8" style="453" customWidth="1"/>
    <col min="3592" max="3592" width="8.5703125" style="453" customWidth="1"/>
    <col min="3593" max="3593" width="8" style="453" customWidth="1"/>
    <col min="3594" max="3594" width="8.42578125" style="453" customWidth="1"/>
    <col min="3595" max="3595" width="8" style="453" customWidth="1"/>
    <col min="3596" max="3596" width="7.42578125" style="453" customWidth="1"/>
    <col min="3597" max="3597" width="7.85546875" style="453" customWidth="1"/>
    <col min="3598" max="3598" width="6.85546875" style="453" customWidth="1"/>
    <col min="3599" max="3599" width="8.28515625" style="453" customWidth="1"/>
    <col min="3600" max="3601" width="9.42578125" style="453" customWidth="1"/>
    <col min="3602" max="3613" width="7.28515625" style="453" customWidth="1"/>
    <col min="3614" max="3614" width="8.5703125" style="453" customWidth="1"/>
    <col min="3615" max="3840" width="11.42578125" style="453"/>
    <col min="3841" max="3841" width="3.5703125" style="453" customWidth="1"/>
    <col min="3842" max="3842" width="4.85546875" style="453" customWidth="1"/>
    <col min="3843" max="3843" width="3.5703125" style="453" customWidth="1"/>
    <col min="3844" max="3844" width="56.28515625" style="453" customWidth="1"/>
    <col min="3845" max="3845" width="8" style="453" customWidth="1"/>
    <col min="3846" max="3846" width="7.5703125" style="453" customWidth="1"/>
    <col min="3847" max="3847" width="8" style="453" customWidth="1"/>
    <col min="3848" max="3848" width="8.5703125" style="453" customWidth="1"/>
    <col min="3849" max="3849" width="8" style="453" customWidth="1"/>
    <col min="3850" max="3850" width="8.42578125" style="453" customWidth="1"/>
    <col min="3851" max="3851" width="8" style="453" customWidth="1"/>
    <col min="3852" max="3852" width="7.42578125" style="453" customWidth="1"/>
    <col min="3853" max="3853" width="7.85546875" style="453" customWidth="1"/>
    <col min="3854" max="3854" width="6.85546875" style="453" customWidth="1"/>
    <col min="3855" max="3855" width="8.28515625" style="453" customWidth="1"/>
    <col min="3856" max="3857" width="9.42578125" style="453" customWidth="1"/>
    <col min="3858" max="3869" width="7.28515625" style="453" customWidth="1"/>
    <col min="3870" max="3870" width="8.5703125" style="453" customWidth="1"/>
    <col min="3871" max="4096" width="11.42578125" style="453"/>
    <col min="4097" max="4097" width="3.5703125" style="453" customWidth="1"/>
    <col min="4098" max="4098" width="4.85546875" style="453" customWidth="1"/>
    <col min="4099" max="4099" width="3.5703125" style="453" customWidth="1"/>
    <col min="4100" max="4100" width="56.28515625" style="453" customWidth="1"/>
    <col min="4101" max="4101" width="8" style="453" customWidth="1"/>
    <col min="4102" max="4102" width="7.5703125" style="453" customWidth="1"/>
    <col min="4103" max="4103" width="8" style="453" customWidth="1"/>
    <col min="4104" max="4104" width="8.5703125" style="453" customWidth="1"/>
    <col min="4105" max="4105" width="8" style="453" customWidth="1"/>
    <col min="4106" max="4106" width="8.42578125" style="453" customWidth="1"/>
    <col min="4107" max="4107" width="8" style="453" customWidth="1"/>
    <col min="4108" max="4108" width="7.42578125" style="453" customWidth="1"/>
    <col min="4109" max="4109" width="7.85546875" style="453" customWidth="1"/>
    <col min="4110" max="4110" width="6.85546875" style="453" customWidth="1"/>
    <col min="4111" max="4111" width="8.28515625" style="453" customWidth="1"/>
    <col min="4112" max="4113" width="9.42578125" style="453" customWidth="1"/>
    <col min="4114" max="4125" width="7.28515625" style="453" customWidth="1"/>
    <col min="4126" max="4126" width="8.5703125" style="453" customWidth="1"/>
    <col min="4127" max="4352" width="11.42578125" style="453"/>
    <col min="4353" max="4353" width="3.5703125" style="453" customWidth="1"/>
    <col min="4354" max="4354" width="4.85546875" style="453" customWidth="1"/>
    <col min="4355" max="4355" width="3.5703125" style="453" customWidth="1"/>
    <col min="4356" max="4356" width="56.28515625" style="453" customWidth="1"/>
    <col min="4357" max="4357" width="8" style="453" customWidth="1"/>
    <col min="4358" max="4358" width="7.5703125" style="453" customWidth="1"/>
    <col min="4359" max="4359" width="8" style="453" customWidth="1"/>
    <col min="4360" max="4360" width="8.5703125" style="453" customWidth="1"/>
    <col min="4361" max="4361" width="8" style="453" customWidth="1"/>
    <col min="4362" max="4362" width="8.42578125" style="453" customWidth="1"/>
    <col min="4363" max="4363" width="8" style="453" customWidth="1"/>
    <col min="4364" max="4364" width="7.42578125" style="453" customWidth="1"/>
    <col min="4365" max="4365" width="7.85546875" style="453" customWidth="1"/>
    <col min="4366" max="4366" width="6.85546875" style="453" customWidth="1"/>
    <col min="4367" max="4367" width="8.28515625" style="453" customWidth="1"/>
    <col min="4368" max="4369" width="9.42578125" style="453" customWidth="1"/>
    <col min="4370" max="4381" width="7.28515625" style="453" customWidth="1"/>
    <col min="4382" max="4382" width="8.5703125" style="453" customWidth="1"/>
    <col min="4383" max="4608" width="11.42578125" style="453"/>
    <col min="4609" max="4609" width="3.5703125" style="453" customWidth="1"/>
    <col min="4610" max="4610" width="4.85546875" style="453" customWidth="1"/>
    <col min="4611" max="4611" width="3.5703125" style="453" customWidth="1"/>
    <col min="4612" max="4612" width="56.28515625" style="453" customWidth="1"/>
    <col min="4613" max="4613" width="8" style="453" customWidth="1"/>
    <col min="4614" max="4614" width="7.5703125" style="453" customWidth="1"/>
    <col min="4615" max="4615" width="8" style="453" customWidth="1"/>
    <col min="4616" max="4616" width="8.5703125" style="453" customWidth="1"/>
    <col min="4617" max="4617" width="8" style="453" customWidth="1"/>
    <col min="4618" max="4618" width="8.42578125" style="453" customWidth="1"/>
    <col min="4619" max="4619" width="8" style="453" customWidth="1"/>
    <col min="4620" max="4620" width="7.42578125" style="453" customWidth="1"/>
    <col min="4621" max="4621" width="7.85546875" style="453" customWidth="1"/>
    <col min="4622" max="4622" width="6.85546875" style="453" customWidth="1"/>
    <col min="4623" max="4623" width="8.28515625" style="453" customWidth="1"/>
    <col min="4624" max="4625" width="9.42578125" style="453" customWidth="1"/>
    <col min="4626" max="4637" width="7.28515625" style="453" customWidth="1"/>
    <col min="4638" max="4638" width="8.5703125" style="453" customWidth="1"/>
    <col min="4639" max="4864" width="11.42578125" style="453"/>
    <col min="4865" max="4865" width="3.5703125" style="453" customWidth="1"/>
    <col min="4866" max="4866" width="4.85546875" style="453" customWidth="1"/>
    <col min="4867" max="4867" width="3.5703125" style="453" customWidth="1"/>
    <col min="4868" max="4868" width="56.28515625" style="453" customWidth="1"/>
    <col min="4869" max="4869" width="8" style="453" customWidth="1"/>
    <col min="4870" max="4870" width="7.5703125" style="453" customWidth="1"/>
    <col min="4871" max="4871" width="8" style="453" customWidth="1"/>
    <col min="4872" max="4872" width="8.5703125" style="453" customWidth="1"/>
    <col min="4873" max="4873" width="8" style="453" customWidth="1"/>
    <col min="4874" max="4874" width="8.42578125" style="453" customWidth="1"/>
    <col min="4875" max="4875" width="8" style="453" customWidth="1"/>
    <col min="4876" max="4876" width="7.42578125" style="453" customWidth="1"/>
    <col min="4877" max="4877" width="7.85546875" style="453" customWidth="1"/>
    <col min="4878" max="4878" width="6.85546875" style="453" customWidth="1"/>
    <col min="4879" max="4879" width="8.28515625" style="453" customWidth="1"/>
    <col min="4880" max="4881" width="9.42578125" style="453" customWidth="1"/>
    <col min="4882" max="4893" width="7.28515625" style="453" customWidth="1"/>
    <col min="4894" max="4894" width="8.5703125" style="453" customWidth="1"/>
    <col min="4895" max="5120" width="11.42578125" style="453"/>
    <col min="5121" max="5121" width="3.5703125" style="453" customWidth="1"/>
    <col min="5122" max="5122" width="4.85546875" style="453" customWidth="1"/>
    <col min="5123" max="5123" width="3.5703125" style="453" customWidth="1"/>
    <col min="5124" max="5124" width="56.28515625" style="453" customWidth="1"/>
    <col min="5125" max="5125" width="8" style="453" customWidth="1"/>
    <col min="5126" max="5126" width="7.5703125" style="453" customWidth="1"/>
    <col min="5127" max="5127" width="8" style="453" customWidth="1"/>
    <col min="5128" max="5128" width="8.5703125" style="453" customWidth="1"/>
    <col min="5129" max="5129" width="8" style="453" customWidth="1"/>
    <col min="5130" max="5130" width="8.42578125" style="453" customWidth="1"/>
    <col min="5131" max="5131" width="8" style="453" customWidth="1"/>
    <col min="5132" max="5132" width="7.42578125" style="453" customWidth="1"/>
    <col min="5133" max="5133" width="7.85546875" style="453" customWidth="1"/>
    <col min="5134" max="5134" width="6.85546875" style="453" customWidth="1"/>
    <col min="5135" max="5135" width="8.28515625" style="453" customWidth="1"/>
    <col min="5136" max="5137" width="9.42578125" style="453" customWidth="1"/>
    <col min="5138" max="5149" width="7.28515625" style="453" customWidth="1"/>
    <col min="5150" max="5150" width="8.5703125" style="453" customWidth="1"/>
    <col min="5151" max="5376" width="11.42578125" style="453"/>
    <col min="5377" max="5377" width="3.5703125" style="453" customWidth="1"/>
    <col min="5378" max="5378" width="4.85546875" style="453" customWidth="1"/>
    <col min="5379" max="5379" width="3.5703125" style="453" customWidth="1"/>
    <col min="5380" max="5380" width="56.28515625" style="453" customWidth="1"/>
    <col min="5381" max="5381" width="8" style="453" customWidth="1"/>
    <col min="5382" max="5382" width="7.5703125" style="453" customWidth="1"/>
    <col min="5383" max="5383" width="8" style="453" customWidth="1"/>
    <col min="5384" max="5384" width="8.5703125" style="453" customWidth="1"/>
    <col min="5385" max="5385" width="8" style="453" customWidth="1"/>
    <col min="5386" max="5386" width="8.42578125" style="453" customWidth="1"/>
    <col min="5387" max="5387" width="8" style="453" customWidth="1"/>
    <col min="5388" max="5388" width="7.42578125" style="453" customWidth="1"/>
    <col min="5389" max="5389" width="7.85546875" style="453" customWidth="1"/>
    <col min="5390" max="5390" width="6.85546875" style="453" customWidth="1"/>
    <col min="5391" max="5391" width="8.28515625" style="453" customWidth="1"/>
    <col min="5392" max="5393" width="9.42578125" style="453" customWidth="1"/>
    <col min="5394" max="5405" width="7.28515625" style="453" customWidth="1"/>
    <col min="5406" max="5406" width="8.5703125" style="453" customWidth="1"/>
    <col min="5407" max="5632" width="11.42578125" style="453"/>
    <col min="5633" max="5633" width="3.5703125" style="453" customWidth="1"/>
    <col min="5634" max="5634" width="4.85546875" style="453" customWidth="1"/>
    <col min="5635" max="5635" width="3.5703125" style="453" customWidth="1"/>
    <col min="5636" max="5636" width="56.28515625" style="453" customWidth="1"/>
    <col min="5637" max="5637" width="8" style="453" customWidth="1"/>
    <col min="5638" max="5638" width="7.5703125" style="453" customWidth="1"/>
    <col min="5639" max="5639" width="8" style="453" customWidth="1"/>
    <col min="5640" max="5640" width="8.5703125" style="453" customWidth="1"/>
    <col min="5641" max="5641" width="8" style="453" customWidth="1"/>
    <col min="5642" max="5642" width="8.42578125" style="453" customWidth="1"/>
    <col min="5643" max="5643" width="8" style="453" customWidth="1"/>
    <col min="5644" max="5644" width="7.42578125" style="453" customWidth="1"/>
    <col min="5645" max="5645" width="7.85546875" style="453" customWidth="1"/>
    <col min="5646" max="5646" width="6.85546875" style="453" customWidth="1"/>
    <col min="5647" max="5647" width="8.28515625" style="453" customWidth="1"/>
    <col min="5648" max="5649" width="9.42578125" style="453" customWidth="1"/>
    <col min="5650" max="5661" width="7.28515625" style="453" customWidth="1"/>
    <col min="5662" max="5662" width="8.5703125" style="453" customWidth="1"/>
    <col min="5663" max="5888" width="11.42578125" style="453"/>
    <col min="5889" max="5889" width="3.5703125" style="453" customWidth="1"/>
    <col min="5890" max="5890" width="4.85546875" style="453" customWidth="1"/>
    <col min="5891" max="5891" width="3.5703125" style="453" customWidth="1"/>
    <col min="5892" max="5892" width="56.28515625" style="453" customWidth="1"/>
    <col min="5893" max="5893" width="8" style="453" customWidth="1"/>
    <col min="5894" max="5894" width="7.5703125" style="453" customWidth="1"/>
    <col min="5895" max="5895" width="8" style="453" customWidth="1"/>
    <col min="5896" max="5896" width="8.5703125" style="453" customWidth="1"/>
    <col min="5897" max="5897" width="8" style="453" customWidth="1"/>
    <col min="5898" max="5898" width="8.42578125" style="453" customWidth="1"/>
    <col min="5899" max="5899" width="8" style="453" customWidth="1"/>
    <col min="5900" max="5900" width="7.42578125" style="453" customWidth="1"/>
    <col min="5901" max="5901" width="7.85546875" style="453" customWidth="1"/>
    <col min="5902" max="5902" width="6.85546875" style="453" customWidth="1"/>
    <col min="5903" max="5903" width="8.28515625" style="453" customWidth="1"/>
    <col min="5904" max="5905" width="9.42578125" style="453" customWidth="1"/>
    <col min="5906" max="5917" width="7.28515625" style="453" customWidth="1"/>
    <col min="5918" max="5918" width="8.5703125" style="453" customWidth="1"/>
    <col min="5919" max="6144" width="11.42578125" style="453"/>
    <col min="6145" max="6145" width="3.5703125" style="453" customWidth="1"/>
    <col min="6146" max="6146" width="4.85546875" style="453" customWidth="1"/>
    <col min="6147" max="6147" width="3.5703125" style="453" customWidth="1"/>
    <col min="6148" max="6148" width="56.28515625" style="453" customWidth="1"/>
    <col min="6149" max="6149" width="8" style="453" customWidth="1"/>
    <col min="6150" max="6150" width="7.5703125" style="453" customWidth="1"/>
    <col min="6151" max="6151" width="8" style="453" customWidth="1"/>
    <col min="6152" max="6152" width="8.5703125" style="453" customWidth="1"/>
    <col min="6153" max="6153" width="8" style="453" customWidth="1"/>
    <col min="6154" max="6154" width="8.42578125" style="453" customWidth="1"/>
    <col min="6155" max="6155" width="8" style="453" customWidth="1"/>
    <col min="6156" max="6156" width="7.42578125" style="453" customWidth="1"/>
    <col min="6157" max="6157" width="7.85546875" style="453" customWidth="1"/>
    <col min="6158" max="6158" width="6.85546875" style="453" customWidth="1"/>
    <col min="6159" max="6159" width="8.28515625" style="453" customWidth="1"/>
    <col min="6160" max="6161" width="9.42578125" style="453" customWidth="1"/>
    <col min="6162" max="6173" width="7.28515625" style="453" customWidth="1"/>
    <col min="6174" max="6174" width="8.5703125" style="453" customWidth="1"/>
    <col min="6175" max="6400" width="11.42578125" style="453"/>
    <col min="6401" max="6401" width="3.5703125" style="453" customWidth="1"/>
    <col min="6402" max="6402" width="4.85546875" style="453" customWidth="1"/>
    <col min="6403" max="6403" width="3.5703125" style="453" customWidth="1"/>
    <col min="6404" max="6404" width="56.28515625" style="453" customWidth="1"/>
    <col min="6405" max="6405" width="8" style="453" customWidth="1"/>
    <col min="6406" max="6406" width="7.5703125" style="453" customWidth="1"/>
    <col min="6407" max="6407" width="8" style="453" customWidth="1"/>
    <col min="6408" max="6408" width="8.5703125" style="453" customWidth="1"/>
    <col min="6409" max="6409" width="8" style="453" customWidth="1"/>
    <col min="6410" max="6410" width="8.42578125" style="453" customWidth="1"/>
    <col min="6411" max="6411" width="8" style="453" customWidth="1"/>
    <col min="6412" max="6412" width="7.42578125" style="453" customWidth="1"/>
    <col min="6413" max="6413" width="7.85546875" style="453" customWidth="1"/>
    <col min="6414" max="6414" width="6.85546875" style="453" customWidth="1"/>
    <col min="6415" max="6415" width="8.28515625" style="453" customWidth="1"/>
    <col min="6416" max="6417" width="9.42578125" style="453" customWidth="1"/>
    <col min="6418" max="6429" width="7.28515625" style="453" customWidth="1"/>
    <col min="6430" max="6430" width="8.5703125" style="453" customWidth="1"/>
    <col min="6431" max="6656" width="11.42578125" style="453"/>
    <col min="6657" max="6657" width="3.5703125" style="453" customWidth="1"/>
    <col min="6658" max="6658" width="4.85546875" style="453" customWidth="1"/>
    <col min="6659" max="6659" width="3.5703125" style="453" customWidth="1"/>
    <col min="6660" max="6660" width="56.28515625" style="453" customWidth="1"/>
    <col min="6661" max="6661" width="8" style="453" customWidth="1"/>
    <col min="6662" max="6662" width="7.5703125" style="453" customWidth="1"/>
    <col min="6663" max="6663" width="8" style="453" customWidth="1"/>
    <col min="6664" max="6664" width="8.5703125" style="453" customWidth="1"/>
    <col min="6665" max="6665" width="8" style="453" customWidth="1"/>
    <col min="6666" max="6666" width="8.42578125" style="453" customWidth="1"/>
    <col min="6667" max="6667" width="8" style="453" customWidth="1"/>
    <col min="6668" max="6668" width="7.42578125" style="453" customWidth="1"/>
    <col min="6669" max="6669" width="7.85546875" style="453" customWidth="1"/>
    <col min="6670" max="6670" width="6.85546875" style="453" customWidth="1"/>
    <col min="6671" max="6671" width="8.28515625" style="453" customWidth="1"/>
    <col min="6672" max="6673" width="9.42578125" style="453" customWidth="1"/>
    <col min="6674" max="6685" width="7.28515625" style="453" customWidth="1"/>
    <col min="6686" max="6686" width="8.5703125" style="453" customWidth="1"/>
    <col min="6687" max="6912" width="11.42578125" style="453"/>
    <col min="6913" max="6913" width="3.5703125" style="453" customWidth="1"/>
    <col min="6914" max="6914" width="4.85546875" style="453" customWidth="1"/>
    <col min="6915" max="6915" width="3.5703125" style="453" customWidth="1"/>
    <col min="6916" max="6916" width="56.28515625" style="453" customWidth="1"/>
    <col min="6917" max="6917" width="8" style="453" customWidth="1"/>
    <col min="6918" max="6918" width="7.5703125" style="453" customWidth="1"/>
    <col min="6919" max="6919" width="8" style="453" customWidth="1"/>
    <col min="6920" max="6920" width="8.5703125" style="453" customWidth="1"/>
    <col min="6921" max="6921" width="8" style="453" customWidth="1"/>
    <col min="6922" max="6922" width="8.42578125" style="453" customWidth="1"/>
    <col min="6923" max="6923" width="8" style="453" customWidth="1"/>
    <col min="6924" max="6924" width="7.42578125" style="453" customWidth="1"/>
    <col min="6925" max="6925" width="7.85546875" style="453" customWidth="1"/>
    <col min="6926" max="6926" width="6.85546875" style="453" customWidth="1"/>
    <col min="6927" max="6927" width="8.28515625" style="453" customWidth="1"/>
    <col min="6928" max="6929" width="9.42578125" style="453" customWidth="1"/>
    <col min="6930" max="6941" width="7.28515625" style="453" customWidth="1"/>
    <col min="6942" max="6942" width="8.5703125" style="453" customWidth="1"/>
    <col min="6943" max="7168" width="11.42578125" style="453"/>
    <col min="7169" max="7169" width="3.5703125" style="453" customWidth="1"/>
    <col min="7170" max="7170" width="4.85546875" style="453" customWidth="1"/>
    <col min="7171" max="7171" width="3.5703125" style="453" customWidth="1"/>
    <col min="7172" max="7172" width="56.28515625" style="453" customWidth="1"/>
    <col min="7173" max="7173" width="8" style="453" customWidth="1"/>
    <col min="7174" max="7174" width="7.5703125" style="453" customWidth="1"/>
    <col min="7175" max="7175" width="8" style="453" customWidth="1"/>
    <col min="7176" max="7176" width="8.5703125" style="453" customWidth="1"/>
    <col min="7177" max="7177" width="8" style="453" customWidth="1"/>
    <col min="7178" max="7178" width="8.42578125" style="453" customWidth="1"/>
    <col min="7179" max="7179" width="8" style="453" customWidth="1"/>
    <col min="7180" max="7180" width="7.42578125" style="453" customWidth="1"/>
    <col min="7181" max="7181" width="7.85546875" style="453" customWidth="1"/>
    <col min="7182" max="7182" width="6.85546875" style="453" customWidth="1"/>
    <col min="7183" max="7183" width="8.28515625" style="453" customWidth="1"/>
    <col min="7184" max="7185" width="9.42578125" style="453" customWidth="1"/>
    <col min="7186" max="7197" width="7.28515625" style="453" customWidth="1"/>
    <col min="7198" max="7198" width="8.5703125" style="453" customWidth="1"/>
    <col min="7199" max="7424" width="11.42578125" style="453"/>
    <col min="7425" max="7425" width="3.5703125" style="453" customWidth="1"/>
    <col min="7426" max="7426" width="4.85546875" style="453" customWidth="1"/>
    <col min="7427" max="7427" width="3.5703125" style="453" customWidth="1"/>
    <col min="7428" max="7428" width="56.28515625" style="453" customWidth="1"/>
    <col min="7429" max="7429" width="8" style="453" customWidth="1"/>
    <col min="7430" max="7430" width="7.5703125" style="453" customWidth="1"/>
    <col min="7431" max="7431" width="8" style="453" customWidth="1"/>
    <col min="7432" max="7432" width="8.5703125" style="453" customWidth="1"/>
    <col min="7433" max="7433" width="8" style="453" customWidth="1"/>
    <col min="7434" max="7434" width="8.42578125" style="453" customWidth="1"/>
    <col min="7435" max="7435" width="8" style="453" customWidth="1"/>
    <col min="7436" max="7436" width="7.42578125" style="453" customWidth="1"/>
    <col min="7437" max="7437" width="7.85546875" style="453" customWidth="1"/>
    <col min="7438" max="7438" width="6.85546875" style="453" customWidth="1"/>
    <col min="7439" max="7439" width="8.28515625" style="453" customWidth="1"/>
    <col min="7440" max="7441" width="9.42578125" style="453" customWidth="1"/>
    <col min="7442" max="7453" width="7.28515625" style="453" customWidth="1"/>
    <col min="7454" max="7454" width="8.5703125" style="453" customWidth="1"/>
    <col min="7455" max="7680" width="11.42578125" style="453"/>
    <col min="7681" max="7681" width="3.5703125" style="453" customWidth="1"/>
    <col min="7682" max="7682" width="4.85546875" style="453" customWidth="1"/>
    <col min="7683" max="7683" width="3.5703125" style="453" customWidth="1"/>
    <col min="7684" max="7684" width="56.28515625" style="453" customWidth="1"/>
    <col min="7685" max="7685" width="8" style="453" customWidth="1"/>
    <col min="7686" max="7686" width="7.5703125" style="453" customWidth="1"/>
    <col min="7687" max="7687" width="8" style="453" customWidth="1"/>
    <col min="7688" max="7688" width="8.5703125" style="453" customWidth="1"/>
    <col min="7689" max="7689" width="8" style="453" customWidth="1"/>
    <col min="7690" max="7690" width="8.42578125" style="453" customWidth="1"/>
    <col min="7691" max="7691" width="8" style="453" customWidth="1"/>
    <col min="7692" max="7692" width="7.42578125" style="453" customWidth="1"/>
    <col min="7693" max="7693" width="7.85546875" style="453" customWidth="1"/>
    <col min="7694" max="7694" width="6.85546875" style="453" customWidth="1"/>
    <col min="7695" max="7695" width="8.28515625" style="453" customWidth="1"/>
    <col min="7696" max="7697" width="9.42578125" style="453" customWidth="1"/>
    <col min="7698" max="7709" width="7.28515625" style="453" customWidth="1"/>
    <col min="7710" max="7710" width="8.5703125" style="453" customWidth="1"/>
    <col min="7711" max="7936" width="11.42578125" style="453"/>
    <col min="7937" max="7937" width="3.5703125" style="453" customWidth="1"/>
    <col min="7938" max="7938" width="4.85546875" style="453" customWidth="1"/>
    <col min="7939" max="7939" width="3.5703125" style="453" customWidth="1"/>
    <col min="7940" max="7940" width="56.28515625" style="453" customWidth="1"/>
    <col min="7941" max="7941" width="8" style="453" customWidth="1"/>
    <col min="7942" max="7942" width="7.5703125" style="453" customWidth="1"/>
    <col min="7943" max="7943" width="8" style="453" customWidth="1"/>
    <col min="7944" max="7944" width="8.5703125" style="453" customWidth="1"/>
    <col min="7945" max="7945" width="8" style="453" customWidth="1"/>
    <col min="7946" max="7946" width="8.42578125" style="453" customWidth="1"/>
    <col min="7947" max="7947" width="8" style="453" customWidth="1"/>
    <col min="7948" max="7948" width="7.42578125" style="453" customWidth="1"/>
    <col min="7949" max="7949" width="7.85546875" style="453" customWidth="1"/>
    <col min="7950" max="7950" width="6.85546875" style="453" customWidth="1"/>
    <col min="7951" max="7951" width="8.28515625" style="453" customWidth="1"/>
    <col min="7952" max="7953" width="9.42578125" style="453" customWidth="1"/>
    <col min="7954" max="7965" width="7.28515625" style="453" customWidth="1"/>
    <col min="7966" max="7966" width="8.5703125" style="453" customWidth="1"/>
    <col min="7967" max="8192" width="11.42578125" style="453"/>
    <col min="8193" max="8193" width="3.5703125" style="453" customWidth="1"/>
    <col min="8194" max="8194" width="4.85546875" style="453" customWidth="1"/>
    <col min="8195" max="8195" width="3.5703125" style="453" customWidth="1"/>
    <col min="8196" max="8196" width="56.28515625" style="453" customWidth="1"/>
    <col min="8197" max="8197" width="8" style="453" customWidth="1"/>
    <col min="8198" max="8198" width="7.5703125" style="453" customWidth="1"/>
    <col min="8199" max="8199" width="8" style="453" customWidth="1"/>
    <col min="8200" max="8200" width="8.5703125" style="453" customWidth="1"/>
    <col min="8201" max="8201" width="8" style="453" customWidth="1"/>
    <col min="8202" max="8202" width="8.42578125" style="453" customWidth="1"/>
    <col min="8203" max="8203" width="8" style="453" customWidth="1"/>
    <col min="8204" max="8204" width="7.42578125" style="453" customWidth="1"/>
    <col min="8205" max="8205" width="7.85546875" style="453" customWidth="1"/>
    <col min="8206" max="8206" width="6.85546875" style="453" customWidth="1"/>
    <col min="8207" max="8207" width="8.28515625" style="453" customWidth="1"/>
    <col min="8208" max="8209" width="9.42578125" style="453" customWidth="1"/>
    <col min="8210" max="8221" width="7.28515625" style="453" customWidth="1"/>
    <col min="8222" max="8222" width="8.5703125" style="453" customWidth="1"/>
    <col min="8223" max="8448" width="11.42578125" style="453"/>
    <col min="8449" max="8449" width="3.5703125" style="453" customWidth="1"/>
    <col min="8450" max="8450" width="4.85546875" style="453" customWidth="1"/>
    <col min="8451" max="8451" width="3.5703125" style="453" customWidth="1"/>
    <col min="8452" max="8452" width="56.28515625" style="453" customWidth="1"/>
    <col min="8453" max="8453" width="8" style="453" customWidth="1"/>
    <col min="8454" max="8454" width="7.5703125" style="453" customWidth="1"/>
    <col min="8455" max="8455" width="8" style="453" customWidth="1"/>
    <col min="8456" max="8456" width="8.5703125" style="453" customWidth="1"/>
    <col min="8457" max="8457" width="8" style="453" customWidth="1"/>
    <col min="8458" max="8458" width="8.42578125" style="453" customWidth="1"/>
    <col min="8459" max="8459" width="8" style="453" customWidth="1"/>
    <col min="8460" max="8460" width="7.42578125" style="453" customWidth="1"/>
    <col min="8461" max="8461" width="7.85546875" style="453" customWidth="1"/>
    <col min="8462" max="8462" width="6.85546875" style="453" customWidth="1"/>
    <col min="8463" max="8463" width="8.28515625" style="453" customWidth="1"/>
    <col min="8464" max="8465" width="9.42578125" style="453" customWidth="1"/>
    <col min="8466" max="8477" width="7.28515625" style="453" customWidth="1"/>
    <col min="8478" max="8478" width="8.5703125" style="453" customWidth="1"/>
    <col min="8479" max="8704" width="11.42578125" style="453"/>
    <col min="8705" max="8705" width="3.5703125" style="453" customWidth="1"/>
    <col min="8706" max="8706" width="4.85546875" style="453" customWidth="1"/>
    <col min="8707" max="8707" width="3.5703125" style="453" customWidth="1"/>
    <col min="8708" max="8708" width="56.28515625" style="453" customWidth="1"/>
    <col min="8709" max="8709" width="8" style="453" customWidth="1"/>
    <col min="8710" max="8710" width="7.5703125" style="453" customWidth="1"/>
    <col min="8711" max="8711" width="8" style="453" customWidth="1"/>
    <col min="8712" max="8712" width="8.5703125" style="453" customWidth="1"/>
    <col min="8713" max="8713" width="8" style="453" customWidth="1"/>
    <col min="8714" max="8714" width="8.42578125" style="453" customWidth="1"/>
    <col min="8715" max="8715" width="8" style="453" customWidth="1"/>
    <col min="8716" max="8716" width="7.42578125" style="453" customWidth="1"/>
    <col min="8717" max="8717" width="7.85546875" style="453" customWidth="1"/>
    <col min="8718" max="8718" width="6.85546875" style="453" customWidth="1"/>
    <col min="8719" max="8719" width="8.28515625" style="453" customWidth="1"/>
    <col min="8720" max="8721" width="9.42578125" style="453" customWidth="1"/>
    <col min="8722" max="8733" width="7.28515625" style="453" customWidth="1"/>
    <col min="8734" max="8734" width="8.5703125" style="453" customWidth="1"/>
    <col min="8735" max="8960" width="11.42578125" style="453"/>
    <col min="8961" max="8961" width="3.5703125" style="453" customWidth="1"/>
    <col min="8962" max="8962" width="4.85546875" style="453" customWidth="1"/>
    <col min="8963" max="8963" width="3.5703125" style="453" customWidth="1"/>
    <col min="8964" max="8964" width="56.28515625" style="453" customWidth="1"/>
    <col min="8965" max="8965" width="8" style="453" customWidth="1"/>
    <col min="8966" max="8966" width="7.5703125" style="453" customWidth="1"/>
    <col min="8967" max="8967" width="8" style="453" customWidth="1"/>
    <col min="8968" max="8968" width="8.5703125" style="453" customWidth="1"/>
    <col min="8969" max="8969" width="8" style="453" customWidth="1"/>
    <col min="8970" max="8970" width="8.42578125" style="453" customWidth="1"/>
    <col min="8971" max="8971" width="8" style="453" customWidth="1"/>
    <col min="8972" max="8972" width="7.42578125" style="453" customWidth="1"/>
    <col min="8973" max="8973" width="7.85546875" style="453" customWidth="1"/>
    <col min="8974" max="8974" width="6.85546875" style="453" customWidth="1"/>
    <col min="8975" max="8975" width="8.28515625" style="453" customWidth="1"/>
    <col min="8976" max="8977" width="9.42578125" style="453" customWidth="1"/>
    <col min="8978" max="8989" width="7.28515625" style="453" customWidth="1"/>
    <col min="8990" max="8990" width="8.5703125" style="453" customWidth="1"/>
    <col min="8991" max="9216" width="11.42578125" style="453"/>
    <col min="9217" max="9217" width="3.5703125" style="453" customWidth="1"/>
    <col min="9218" max="9218" width="4.85546875" style="453" customWidth="1"/>
    <col min="9219" max="9219" width="3.5703125" style="453" customWidth="1"/>
    <col min="9220" max="9220" width="56.28515625" style="453" customWidth="1"/>
    <col min="9221" max="9221" width="8" style="453" customWidth="1"/>
    <col min="9222" max="9222" width="7.5703125" style="453" customWidth="1"/>
    <col min="9223" max="9223" width="8" style="453" customWidth="1"/>
    <col min="9224" max="9224" width="8.5703125" style="453" customWidth="1"/>
    <col min="9225" max="9225" width="8" style="453" customWidth="1"/>
    <col min="9226" max="9226" width="8.42578125" style="453" customWidth="1"/>
    <col min="9227" max="9227" width="8" style="453" customWidth="1"/>
    <col min="9228" max="9228" width="7.42578125" style="453" customWidth="1"/>
    <col min="9229" max="9229" width="7.85546875" style="453" customWidth="1"/>
    <col min="9230" max="9230" width="6.85546875" style="453" customWidth="1"/>
    <col min="9231" max="9231" width="8.28515625" style="453" customWidth="1"/>
    <col min="9232" max="9233" width="9.42578125" style="453" customWidth="1"/>
    <col min="9234" max="9245" width="7.28515625" style="453" customWidth="1"/>
    <col min="9246" max="9246" width="8.5703125" style="453" customWidth="1"/>
    <col min="9247" max="9472" width="11.42578125" style="453"/>
    <col min="9473" max="9473" width="3.5703125" style="453" customWidth="1"/>
    <col min="9474" max="9474" width="4.85546875" style="453" customWidth="1"/>
    <col min="9475" max="9475" width="3.5703125" style="453" customWidth="1"/>
    <col min="9476" max="9476" width="56.28515625" style="453" customWidth="1"/>
    <col min="9477" max="9477" width="8" style="453" customWidth="1"/>
    <col min="9478" max="9478" width="7.5703125" style="453" customWidth="1"/>
    <col min="9479" max="9479" width="8" style="453" customWidth="1"/>
    <col min="9480" max="9480" width="8.5703125" style="453" customWidth="1"/>
    <col min="9481" max="9481" width="8" style="453" customWidth="1"/>
    <col min="9482" max="9482" width="8.42578125" style="453" customWidth="1"/>
    <col min="9483" max="9483" width="8" style="453" customWidth="1"/>
    <col min="9484" max="9484" width="7.42578125" style="453" customWidth="1"/>
    <col min="9485" max="9485" width="7.85546875" style="453" customWidth="1"/>
    <col min="9486" max="9486" width="6.85546875" style="453" customWidth="1"/>
    <col min="9487" max="9487" width="8.28515625" style="453" customWidth="1"/>
    <col min="9488" max="9489" width="9.42578125" style="453" customWidth="1"/>
    <col min="9490" max="9501" width="7.28515625" style="453" customWidth="1"/>
    <col min="9502" max="9502" width="8.5703125" style="453" customWidth="1"/>
    <col min="9503" max="9728" width="11.42578125" style="453"/>
    <col min="9729" max="9729" width="3.5703125" style="453" customWidth="1"/>
    <col min="9730" max="9730" width="4.85546875" style="453" customWidth="1"/>
    <col min="9731" max="9731" width="3.5703125" style="453" customWidth="1"/>
    <col min="9732" max="9732" width="56.28515625" style="453" customWidth="1"/>
    <col min="9733" max="9733" width="8" style="453" customWidth="1"/>
    <col min="9734" max="9734" width="7.5703125" style="453" customWidth="1"/>
    <col min="9735" max="9735" width="8" style="453" customWidth="1"/>
    <col min="9736" max="9736" width="8.5703125" style="453" customWidth="1"/>
    <col min="9737" max="9737" width="8" style="453" customWidth="1"/>
    <col min="9738" max="9738" width="8.42578125" style="453" customWidth="1"/>
    <col min="9739" max="9739" width="8" style="453" customWidth="1"/>
    <col min="9740" max="9740" width="7.42578125" style="453" customWidth="1"/>
    <col min="9741" max="9741" width="7.85546875" style="453" customWidth="1"/>
    <col min="9742" max="9742" width="6.85546875" style="453" customWidth="1"/>
    <col min="9743" max="9743" width="8.28515625" style="453" customWidth="1"/>
    <col min="9744" max="9745" width="9.42578125" style="453" customWidth="1"/>
    <col min="9746" max="9757" width="7.28515625" style="453" customWidth="1"/>
    <col min="9758" max="9758" width="8.5703125" style="453" customWidth="1"/>
    <col min="9759" max="9984" width="11.42578125" style="453"/>
    <col min="9985" max="9985" width="3.5703125" style="453" customWidth="1"/>
    <col min="9986" max="9986" width="4.85546875" style="453" customWidth="1"/>
    <col min="9987" max="9987" width="3.5703125" style="453" customWidth="1"/>
    <col min="9988" max="9988" width="56.28515625" style="453" customWidth="1"/>
    <col min="9989" max="9989" width="8" style="453" customWidth="1"/>
    <col min="9990" max="9990" width="7.5703125" style="453" customWidth="1"/>
    <col min="9991" max="9991" width="8" style="453" customWidth="1"/>
    <col min="9992" max="9992" width="8.5703125" style="453" customWidth="1"/>
    <col min="9993" max="9993" width="8" style="453" customWidth="1"/>
    <col min="9994" max="9994" width="8.42578125" style="453" customWidth="1"/>
    <col min="9995" max="9995" width="8" style="453" customWidth="1"/>
    <col min="9996" max="9996" width="7.42578125" style="453" customWidth="1"/>
    <col min="9997" max="9997" width="7.85546875" style="453" customWidth="1"/>
    <col min="9998" max="9998" width="6.85546875" style="453" customWidth="1"/>
    <col min="9999" max="9999" width="8.28515625" style="453" customWidth="1"/>
    <col min="10000" max="10001" width="9.42578125" style="453" customWidth="1"/>
    <col min="10002" max="10013" width="7.28515625" style="453" customWidth="1"/>
    <col min="10014" max="10014" width="8.5703125" style="453" customWidth="1"/>
    <col min="10015" max="10240" width="11.42578125" style="453"/>
    <col min="10241" max="10241" width="3.5703125" style="453" customWidth="1"/>
    <col min="10242" max="10242" width="4.85546875" style="453" customWidth="1"/>
    <col min="10243" max="10243" width="3.5703125" style="453" customWidth="1"/>
    <col min="10244" max="10244" width="56.28515625" style="453" customWidth="1"/>
    <col min="10245" max="10245" width="8" style="453" customWidth="1"/>
    <col min="10246" max="10246" width="7.5703125" style="453" customWidth="1"/>
    <col min="10247" max="10247" width="8" style="453" customWidth="1"/>
    <col min="10248" max="10248" width="8.5703125" style="453" customWidth="1"/>
    <col min="10249" max="10249" width="8" style="453" customWidth="1"/>
    <col min="10250" max="10250" width="8.42578125" style="453" customWidth="1"/>
    <col min="10251" max="10251" width="8" style="453" customWidth="1"/>
    <col min="10252" max="10252" width="7.42578125" style="453" customWidth="1"/>
    <col min="10253" max="10253" width="7.85546875" style="453" customWidth="1"/>
    <col min="10254" max="10254" width="6.85546875" style="453" customWidth="1"/>
    <col min="10255" max="10255" width="8.28515625" style="453" customWidth="1"/>
    <col min="10256" max="10257" width="9.42578125" style="453" customWidth="1"/>
    <col min="10258" max="10269" width="7.28515625" style="453" customWidth="1"/>
    <col min="10270" max="10270" width="8.5703125" style="453" customWidth="1"/>
    <col min="10271" max="10496" width="11.42578125" style="453"/>
    <col min="10497" max="10497" width="3.5703125" style="453" customWidth="1"/>
    <col min="10498" max="10498" width="4.85546875" style="453" customWidth="1"/>
    <col min="10499" max="10499" width="3.5703125" style="453" customWidth="1"/>
    <col min="10500" max="10500" width="56.28515625" style="453" customWidth="1"/>
    <col min="10501" max="10501" width="8" style="453" customWidth="1"/>
    <col min="10502" max="10502" width="7.5703125" style="453" customWidth="1"/>
    <col min="10503" max="10503" width="8" style="453" customWidth="1"/>
    <col min="10504" max="10504" width="8.5703125" style="453" customWidth="1"/>
    <col min="10505" max="10505" width="8" style="453" customWidth="1"/>
    <col min="10506" max="10506" width="8.42578125" style="453" customWidth="1"/>
    <col min="10507" max="10507" width="8" style="453" customWidth="1"/>
    <col min="10508" max="10508" width="7.42578125" style="453" customWidth="1"/>
    <col min="10509" max="10509" width="7.85546875" style="453" customWidth="1"/>
    <col min="10510" max="10510" width="6.85546875" style="453" customWidth="1"/>
    <col min="10511" max="10511" width="8.28515625" style="453" customWidth="1"/>
    <col min="10512" max="10513" width="9.42578125" style="453" customWidth="1"/>
    <col min="10514" max="10525" width="7.28515625" style="453" customWidth="1"/>
    <col min="10526" max="10526" width="8.5703125" style="453" customWidth="1"/>
    <col min="10527" max="10752" width="11.42578125" style="453"/>
    <col min="10753" max="10753" width="3.5703125" style="453" customWidth="1"/>
    <col min="10754" max="10754" width="4.85546875" style="453" customWidth="1"/>
    <col min="10755" max="10755" width="3.5703125" style="453" customWidth="1"/>
    <col min="10756" max="10756" width="56.28515625" style="453" customWidth="1"/>
    <col min="10757" max="10757" width="8" style="453" customWidth="1"/>
    <col min="10758" max="10758" width="7.5703125" style="453" customWidth="1"/>
    <col min="10759" max="10759" width="8" style="453" customWidth="1"/>
    <col min="10760" max="10760" width="8.5703125" style="453" customWidth="1"/>
    <col min="10761" max="10761" width="8" style="453" customWidth="1"/>
    <col min="10762" max="10762" width="8.42578125" style="453" customWidth="1"/>
    <col min="10763" max="10763" width="8" style="453" customWidth="1"/>
    <col min="10764" max="10764" width="7.42578125" style="453" customWidth="1"/>
    <col min="10765" max="10765" width="7.85546875" style="453" customWidth="1"/>
    <col min="10766" max="10766" width="6.85546875" style="453" customWidth="1"/>
    <col min="10767" max="10767" width="8.28515625" style="453" customWidth="1"/>
    <col min="10768" max="10769" width="9.42578125" style="453" customWidth="1"/>
    <col min="10770" max="10781" width="7.28515625" style="453" customWidth="1"/>
    <col min="10782" max="10782" width="8.5703125" style="453" customWidth="1"/>
    <col min="10783" max="11008" width="11.42578125" style="453"/>
    <col min="11009" max="11009" width="3.5703125" style="453" customWidth="1"/>
    <col min="11010" max="11010" width="4.85546875" style="453" customWidth="1"/>
    <col min="11011" max="11011" width="3.5703125" style="453" customWidth="1"/>
    <col min="11012" max="11012" width="56.28515625" style="453" customWidth="1"/>
    <col min="11013" max="11013" width="8" style="453" customWidth="1"/>
    <col min="11014" max="11014" width="7.5703125" style="453" customWidth="1"/>
    <col min="11015" max="11015" width="8" style="453" customWidth="1"/>
    <col min="11016" max="11016" width="8.5703125" style="453" customWidth="1"/>
    <col min="11017" max="11017" width="8" style="453" customWidth="1"/>
    <col min="11018" max="11018" width="8.42578125" style="453" customWidth="1"/>
    <col min="11019" max="11019" width="8" style="453" customWidth="1"/>
    <col min="11020" max="11020" width="7.42578125" style="453" customWidth="1"/>
    <col min="11021" max="11021" width="7.85546875" style="453" customWidth="1"/>
    <col min="11022" max="11022" width="6.85546875" style="453" customWidth="1"/>
    <col min="11023" max="11023" width="8.28515625" style="453" customWidth="1"/>
    <col min="11024" max="11025" width="9.42578125" style="453" customWidth="1"/>
    <col min="11026" max="11037" width="7.28515625" style="453" customWidth="1"/>
    <col min="11038" max="11038" width="8.5703125" style="453" customWidth="1"/>
    <col min="11039" max="11264" width="11.42578125" style="453"/>
    <col min="11265" max="11265" width="3.5703125" style="453" customWidth="1"/>
    <col min="11266" max="11266" width="4.85546875" style="453" customWidth="1"/>
    <col min="11267" max="11267" width="3.5703125" style="453" customWidth="1"/>
    <col min="11268" max="11268" width="56.28515625" style="453" customWidth="1"/>
    <col min="11269" max="11269" width="8" style="453" customWidth="1"/>
    <col min="11270" max="11270" width="7.5703125" style="453" customWidth="1"/>
    <col min="11271" max="11271" width="8" style="453" customWidth="1"/>
    <col min="11272" max="11272" width="8.5703125" style="453" customWidth="1"/>
    <col min="11273" max="11273" width="8" style="453" customWidth="1"/>
    <col min="11274" max="11274" width="8.42578125" style="453" customWidth="1"/>
    <col min="11275" max="11275" width="8" style="453" customWidth="1"/>
    <col min="11276" max="11276" width="7.42578125" style="453" customWidth="1"/>
    <col min="11277" max="11277" width="7.85546875" style="453" customWidth="1"/>
    <col min="11278" max="11278" width="6.85546875" style="453" customWidth="1"/>
    <col min="11279" max="11279" width="8.28515625" style="453" customWidth="1"/>
    <col min="11280" max="11281" width="9.42578125" style="453" customWidth="1"/>
    <col min="11282" max="11293" width="7.28515625" style="453" customWidth="1"/>
    <col min="11294" max="11294" width="8.5703125" style="453" customWidth="1"/>
    <col min="11295" max="11520" width="11.42578125" style="453"/>
    <col min="11521" max="11521" width="3.5703125" style="453" customWidth="1"/>
    <col min="11522" max="11522" width="4.85546875" style="453" customWidth="1"/>
    <col min="11523" max="11523" width="3.5703125" style="453" customWidth="1"/>
    <col min="11524" max="11524" width="56.28515625" style="453" customWidth="1"/>
    <col min="11525" max="11525" width="8" style="453" customWidth="1"/>
    <col min="11526" max="11526" width="7.5703125" style="453" customWidth="1"/>
    <col min="11527" max="11527" width="8" style="453" customWidth="1"/>
    <col min="11528" max="11528" width="8.5703125" style="453" customWidth="1"/>
    <col min="11529" max="11529" width="8" style="453" customWidth="1"/>
    <col min="11530" max="11530" width="8.42578125" style="453" customWidth="1"/>
    <col min="11531" max="11531" width="8" style="453" customWidth="1"/>
    <col min="11532" max="11532" width="7.42578125" style="453" customWidth="1"/>
    <col min="11533" max="11533" width="7.85546875" style="453" customWidth="1"/>
    <col min="11534" max="11534" width="6.85546875" style="453" customWidth="1"/>
    <col min="11535" max="11535" width="8.28515625" style="453" customWidth="1"/>
    <col min="11536" max="11537" width="9.42578125" style="453" customWidth="1"/>
    <col min="11538" max="11549" width="7.28515625" style="453" customWidth="1"/>
    <col min="11550" max="11550" width="8.5703125" style="453" customWidth="1"/>
    <col min="11551" max="11776" width="11.42578125" style="453"/>
    <col min="11777" max="11777" width="3.5703125" style="453" customWidth="1"/>
    <col min="11778" max="11778" width="4.85546875" style="453" customWidth="1"/>
    <col min="11779" max="11779" width="3.5703125" style="453" customWidth="1"/>
    <col min="11780" max="11780" width="56.28515625" style="453" customWidth="1"/>
    <col min="11781" max="11781" width="8" style="453" customWidth="1"/>
    <col min="11782" max="11782" width="7.5703125" style="453" customWidth="1"/>
    <col min="11783" max="11783" width="8" style="453" customWidth="1"/>
    <col min="11784" max="11784" width="8.5703125" style="453" customWidth="1"/>
    <col min="11785" max="11785" width="8" style="453" customWidth="1"/>
    <col min="11786" max="11786" width="8.42578125" style="453" customWidth="1"/>
    <col min="11787" max="11787" width="8" style="453" customWidth="1"/>
    <col min="11788" max="11788" width="7.42578125" style="453" customWidth="1"/>
    <col min="11789" max="11789" width="7.85546875" style="453" customWidth="1"/>
    <col min="11790" max="11790" width="6.85546875" style="453" customWidth="1"/>
    <col min="11791" max="11791" width="8.28515625" style="453" customWidth="1"/>
    <col min="11792" max="11793" width="9.42578125" style="453" customWidth="1"/>
    <col min="11794" max="11805" width="7.28515625" style="453" customWidth="1"/>
    <col min="11806" max="11806" width="8.5703125" style="453" customWidth="1"/>
    <col min="11807" max="12032" width="11.42578125" style="453"/>
    <col min="12033" max="12033" width="3.5703125" style="453" customWidth="1"/>
    <col min="12034" max="12034" width="4.85546875" style="453" customWidth="1"/>
    <col min="12035" max="12035" width="3.5703125" style="453" customWidth="1"/>
    <col min="12036" max="12036" width="56.28515625" style="453" customWidth="1"/>
    <col min="12037" max="12037" width="8" style="453" customWidth="1"/>
    <col min="12038" max="12038" width="7.5703125" style="453" customWidth="1"/>
    <col min="12039" max="12039" width="8" style="453" customWidth="1"/>
    <col min="12040" max="12040" width="8.5703125" style="453" customWidth="1"/>
    <col min="12041" max="12041" width="8" style="453" customWidth="1"/>
    <col min="12042" max="12042" width="8.42578125" style="453" customWidth="1"/>
    <col min="12043" max="12043" width="8" style="453" customWidth="1"/>
    <col min="12044" max="12044" width="7.42578125" style="453" customWidth="1"/>
    <col min="12045" max="12045" width="7.85546875" style="453" customWidth="1"/>
    <col min="12046" max="12046" width="6.85546875" style="453" customWidth="1"/>
    <col min="12047" max="12047" width="8.28515625" style="453" customWidth="1"/>
    <col min="12048" max="12049" width="9.42578125" style="453" customWidth="1"/>
    <col min="12050" max="12061" width="7.28515625" style="453" customWidth="1"/>
    <col min="12062" max="12062" width="8.5703125" style="453" customWidth="1"/>
    <col min="12063" max="12288" width="11.42578125" style="453"/>
    <col min="12289" max="12289" width="3.5703125" style="453" customWidth="1"/>
    <col min="12290" max="12290" width="4.85546875" style="453" customWidth="1"/>
    <col min="12291" max="12291" width="3.5703125" style="453" customWidth="1"/>
    <col min="12292" max="12292" width="56.28515625" style="453" customWidth="1"/>
    <col min="12293" max="12293" width="8" style="453" customWidth="1"/>
    <col min="12294" max="12294" width="7.5703125" style="453" customWidth="1"/>
    <col min="12295" max="12295" width="8" style="453" customWidth="1"/>
    <col min="12296" max="12296" width="8.5703125" style="453" customWidth="1"/>
    <col min="12297" max="12297" width="8" style="453" customWidth="1"/>
    <col min="12298" max="12298" width="8.42578125" style="453" customWidth="1"/>
    <col min="12299" max="12299" width="8" style="453" customWidth="1"/>
    <col min="12300" max="12300" width="7.42578125" style="453" customWidth="1"/>
    <col min="12301" max="12301" width="7.85546875" style="453" customWidth="1"/>
    <col min="12302" max="12302" width="6.85546875" style="453" customWidth="1"/>
    <col min="12303" max="12303" width="8.28515625" style="453" customWidth="1"/>
    <col min="12304" max="12305" width="9.42578125" style="453" customWidth="1"/>
    <col min="12306" max="12317" width="7.28515625" style="453" customWidth="1"/>
    <col min="12318" max="12318" width="8.5703125" style="453" customWidth="1"/>
    <col min="12319" max="12544" width="11.42578125" style="453"/>
    <col min="12545" max="12545" width="3.5703125" style="453" customWidth="1"/>
    <col min="12546" max="12546" width="4.85546875" style="453" customWidth="1"/>
    <col min="12547" max="12547" width="3.5703125" style="453" customWidth="1"/>
    <col min="12548" max="12548" width="56.28515625" style="453" customWidth="1"/>
    <col min="12549" max="12549" width="8" style="453" customWidth="1"/>
    <col min="12550" max="12550" width="7.5703125" style="453" customWidth="1"/>
    <col min="12551" max="12551" width="8" style="453" customWidth="1"/>
    <col min="12552" max="12552" width="8.5703125" style="453" customWidth="1"/>
    <col min="12553" max="12553" width="8" style="453" customWidth="1"/>
    <col min="12554" max="12554" width="8.42578125" style="453" customWidth="1"/>
    <col min="12555" max="12555" width="8" style="453" customWidth="1"/>
    <col min="12556" max="12556" width="7.42578125" style="453" customWidth="1"/>
    <col min="12557" max="12557" width="7.85546875" style="453" customWidth="1"/>
    <col min="12558" max="12558" width="6.85546875" style="453" customWidth="1"/>
    <col min="12559" max="12559" width="8.28515625" style="453" customWidth="1"/>
    <col min="12560" max="12561" width="9.42578125" style="453" customWidth="1"/>
    <col min="12562" max="12573" width="7.28515625" style="453" customWidth="1"/>
    <col min="12574" max="12574" width="8.5703125" style="453" customWidth="1"/>
    <col min="12575" max="12800" width="11.42578125" style="453"/>
    <col min="12801" max="12801" width="3.5703125" style="453" customWidth="1"/>
    <col min="12802" max="12802" width="4.85546875" style="453" customWidth="1"/>
    <col min="12803" max="12803" width="3.5703125" style="453" customWidth="1"/>
    <col min="12804" max="12804" width="56.28515625" style="453" customWidth="1"/>
    <col min="12805" max="12805" width="8" style="453" customWidth="1"/>
    <col min="12806" max="12806" width="7.5703125" style="453" customWidth="1"/>
    <col min="12807" max="12807" width="8" style="453" customWidth="1"/>
    <col min="12808" max="12808" width="8.5703125" style="453" customWidth="1"/>
    <col min="12809" max="12809" width="8" style="453" customWidth="1"/>
    <col min="12810" max="12810" width="8.42578125" style="453" customWidth="1"/>
    <col min="12811" max="12811" width="8" style="453" customWidth="1"/>
    <col min="12812" max="12812" width="7.42578125" style="453" customWidth="1"/>
    <col min="12813" max="12813" width="7.85546875" style="453" customWidth="1"/>
    <col min="12814" max="12814" width="6.85546875" style="453" customWidth="1"/>
    <col min="12815" max="12815" width="8.28515625" style="453" customWidth="1"/>
    <col min="12816" max="12817" width="9.42578125" style="453" customWidth="1"/>
    <col min="12818" max="12829" width="7.28515625" style="453" customWidth="1"/>
    <col min="12830" max="12830" width="8.5703125" style="453" customWidth="1"/>
    <col min="12831" max="13056" width="11.42578125" style="453"/>
    <col min="13057" max="13057" width="3.5703125" style="453" customWidth="1"/>
    <col min="13058" max="13058" width="4.85546875" style="453" customWidth="1"/>
    <col min="13059" max="13059" width="3.5703125" style="453" customWidth="1"/>
    <col min="13060" max="13060" width="56.28515625" style="453" customWidth="1"/>
    <col min="13061" max="13061" width="8" style="453" customWidth="1"/>
    <col min="13062" max="13062" width="7.5703125" style="453" customWidth="1"/>
    <col min="13063" max="13063" width="8" style="453" customWidth="1"/>
    <col min="13064" max="13064" width="8.5703125" style="453" customWidth="1"/>
    <col min="13065" max="13065" width="8" style="453" customWidth="1"/>
    <col min="13066" max="13066" width="8.42578125" style="453" customWidth="1"/>
    <col min="13067" max="13067" width="8" style="453" customWidth="1"/>
    <col min="13068" max="13068" width="7.42578125" style="453" customWidth="1"/>
    <col min="13069" max="13069" width="7.85546875" style="453" customWidth="1"/>
    <col min="13070" max="13070" width="6.85546875" style="453" customWidth="1"/>
    <col min="13071" max="13071" width="8.28515625" style="453" customWidth="1"/>
    <col min="13072" max="13073" width="9.42578125" style="453" customWidth="1"/>
    <col min="13074" max="13085" width="7.28515625" style="453" customWidth="1"/>
    <col min="13086" max="13086" width="8.5703125" style="453" customWidth="1"/>
    <col min="13087" max="13312" width="11.42578125" style="453"/>
    <col min="13313" max="13313" width="3.5703125" style="453" customWidth="1"/>
    <col min="13314" max="13314" width="4.85546875" style="453" customWidth="1"/>
    <col min="13315" max="13315" width="3.5703125" style="453" customWidth="1"/>
    <col min="13316" max="13316" width="56.28515625" style="453" customWidth="1"/>
    <col min="13317" max="13317" width="8" style="453" customWidth="1"/>
    <col min="13318" max="13318" width="7.5703125" style="453" customWidth="1"/>
    <col min="13319" max="13319" width="8" style="453" customWidth="1"/>
    <col min="13320" max="13320" width="8.5703125" style="453" customWidth="1"/>
    <col min="13321" max="13321" width="8" style="453" customWidth="1"/>
    <col min="13322" max="13322" width="8.42578125" style="453" customWidth="1"/>
    <col min="13323" max="13323" width="8" style="453" customWidth="1"/>
    <col min="13324" max="13324" width="7.42578125" style="453" customWidth="1"/>
    <col min="13325" max="13325" width="7.85546875" style="453" customWidth="1"/>
    <col min="13326" max="13326" width="6.85546875" style="453" customWidth="1"/>
    <col min="13327" max="13327" width="8.28515625" style="453" customWidth="1"/>
    <col min="13328" max="13329" width="9.42578125" style="453" customWidth="1"/>
    <col min="13330" max="13341" width="7.28515625" style="453" customWidth="1"/>
    <col min="13342" max="13342" width="8.5703125" style="453" customWidth="1"/>
    <col min="13343" max="13568" width="11.42578125" style="453"/>
    <col min="13569" max="13569" width="3.5703125" style="453" customWidth="1"/>
    <col min="13570" max="13570" width="4.85546875" style="453" customWidth="1"/>
    <col min="13571" max="13571" width="3.5703125" style="453" customWidth="1"/>
    <col min="13572" max="13572" width="56.28515625" style="453" customWidth="1"/>
    <col min="13573" max="13573" width="8" style="453" customWidth="1"/>
    <col min="13574" max="13574" width="7.5703125" style="453" customWidth="1"/>
    <col min="13575" max="13575" width="8" style="453" customWidth="1"/>
    <col min="13576" max="13576" width="8.5703125" style="453" customWidth="1"/>
    <col min="13577" max="13577" width="8" style="453" customWidth="1"/>
    <col min="13578" max="13578" width="8.42578125" style="453" customWidth="1"/>
    <col min="13579" max="13579" width="8" style="453" customWidth="1"/>
    <col min="13580" max="13580" width="7.42578125" style="453" customWidth="1"/>
    <col min="13581" max="13581" width="7.85546875" style="453" customWidth="1"/>
    <col min="13582" max="13582" width="6.85546875" style="453" customWidth="1"/>
    <col min="13583" max="13583" width="8.28515625" style="453" customWidth="1"/>
    <col min="13584" max="13585" width="9.42578125" style="453" customWidth="1"/>
    <col min="13586" max="13597" width="7.28515625" style="453" customWidth="1"/>
    <col min="13598" max="13598" width="8.5703125" style="453" customWidth="1"/>
    <col min="13599" max="13824" width="11.42578125" style="453"/>
    <col min="13825" max="13825" width="3.5703125" style="453" customWidth="1"/>
    <col min="13826" max="13826" width="4.85546875" style="453" customWidth="1"/>
    <col min="13827" max="13827" width="3.5703125" style="453" customWidth="1"/>
    <col min="13828" max="13828" width="56.28515625" style="453" customWidth="1"/>
    <col min="13829" max="13829" width="8" style="453" customWidth="1"/>
    <col min="13830" max="13830" width="7.5703125" style="453" customWidth="1"/>
    <col min="13831" max="13831" width="8" style="453" customWidth="1"/>
    <col min="13832" max="13832" width="8.5703125" style="453" customWidth="1"/>
    <col min="13833" max="13833" width="8" style="453" customWidth="1"/>
    <col min="13834" max="13834" width="8.42578125" style="453" customWidth="1"/>
    <col min="13835" max="13835" width="8" style="453" customWidth="1"/>
    <col min="13836" max="13836" width="7.42578125" style="453" customWidth="1"/>
    <col min="13837" max="13837" width="7.85546875" style="453" customWidth="1"/>
    <col min="13838" max="13838" width="6.85546875" style="453" customWidth="1"/>
    <col min="13839" max="13839" width="8.28515625" style="453" customWidth="1"/>
    <col min="13840" max="13841" width="9.42578125" style="453" customWidth="1"/>
    <col min="13842" max="13853" width="7.28515625" style="453" customWidth="1"/>
    <col min="13854" max="13854" width="8.5703125" style="453" customWidth="1"/>
    <col min="13855" max="14080" width="11.42578125" style="453"/>
    <col min="14081" max="14081" width="3.5703125" style="453" customWidth="1"/>
    <col min="14082" max="14082" width="4.85546875" style="453" customWidth="1"/>
    <col min="14083" max="14083" width="3.5703125" style="453" customWidth="1"/>
    <col min="14084" max="14084" width="56.28515625" style="453" customWidth="1"/>
    <col min="14085" max="14085" width="8" style="453" customWidth="1"/>
    <col min="14086" max="14086" width="7.5703125" style="453" customWidth="1"/>
    <col min="14087" max="14087" width="8" style="453" customWidth="1"/>
    <col min="14088" max="14088" width="8.5703125" style="453" customWidth="1"/>
    <col min="14089" max="14089" width="8" style="453" customWidth="1"/>
    <col min="14090" max="14090" width="8.42578125" style="453" customWidth="1"/>
    <col min="14091" max="14091" width="8" style="453" customWidth="1"/>
    <col min="14092" max="14092" width="7.42578125" style="453" customWidth="1"/>
    <col min="14093" max="14093" width="7.85546875" style="453" customWidth="1"/>
    <col min="14094" max="14094" width="6.85546875" style="453" customWidth="1"/>
    <col min="14095" max="14095" width="8.28515625" style="453" customWidth="1"/>
    <col min="14096" max="14097" width="9.42578125" style="453" customWidth="1"/>
    <col min="14098" max="14109" width="7.28515625" style="453" customWidth="1"/>
    <col min="14110" max="14110" width="8.5703125" style="453" customWidth="1"/>
    <col min="14111" max="14336" width="11.42578125" style="453"/>
    <col min="14337" max="14337" width="3.5703125" style="453" customWidth="1"/>
    <col min="14338" max="14338" width="4.85546875" style="453" customWidth="1"/>
    <col min="14339" max="14339" width="3.5703125" style="453" customWidth="1"/>
    <col min="14340" max="14340" width="56.28515625" style="453" customWidth="1"/>
    <col min="14341" max="14341" width="8" style="453" customWidth="1"/>
    <col min="14342" max="14342" width="7.5703125" style="453" customWidth="1"/>
    <col min="14343" max="14343" width="8" style="453" customWidth="1"/>
    <col min="14344" max="14344" width="8.5703125" style="453" customWidth="1"/>
    <col min="14345" max="14345" width="8" style="453" customWidth="1"/>
    <col min="14346" max="14346" width="8.42578125" style="453" customWidth="1"/>
    <col min="14347" max="14347" width="8" style="453" customWidth="1"/>
    <col min="14348" max="14348" width="7.42578125" style="453" customWidth="1"/>
    <col min="14349" max="14349" width="7.85546875" style="453" customWidth="1"/>
    <col min="14350" max="14350" width="6.85546875" style="453" customWidth="1"/>
    <col min="14351" max="14351" width="8.28515625" style="453" customWidth="1"/>
    <col min="14352" max="14353" width="9.42578125" style="453" customWidth="1"/>
    <col min="14354" max="14365" width="7.28515625" style="453" customWidth="1"/>
    <col min="14366" max="14366" width="8.5703125" style="453" customWidth="1"/>
    <col min="14367" max="14592" width="11.42578125" style="453"/>
    <col min="14593" max="14593" width="3.5703125" style="453" customWidth="1"/>
    <col min="14594" max="14594" width="4.85546875" style="453" customWidth="1"/>
    <col min="14595" max="14595" width="3.5703125" style="453" customWidth="1"/>
    <col min="14596" max="14596" width="56.28515625" style="453" customWidth="1"/>
    <col min="14597" max="14597" width="8" style="453" customWidth="1"/>
    <col min="14598" max="14598" width="7.5703125" style="453" customWidth="1"/>
    <col min="14599" max="14599" width="8" style="453" customWidth="1"/>
    <col min="14600" max="14600" width="8.5703125" style="453" customWidth="1"/>
    <col min="14601" max="14601" width="8" style="453" customWidth="1"/>
    <col min="14602" max="14602" width="8.42578125" style="453" customWidth="1"/>
    <col min="14603" max="14603" width="8" style="453" customWidth="1"/>
    <col min="14604" max="14604" width="7.42578125" style="453" customWidth="1"/>
    <col min="14605" max="14605" width="7.85546875" style="453" customWidth="1"/>
    <col min="14606" max="14606" width="6.85546875" style="453" customWidth="1"/>
    <col min="14607" max="14607" width="8.28515625" style="453" customWidth="1"/>
    <col min="14608" max="14609" width="9.42578125" style="453" customWidth="1"/>
    <col min="14610" max="14621" width="7.28515625" style="453" customWidth="1"/>
    <col min="14622" max="14622" width="8.5703125" style="453" customWidth="1"/>
    <col min="14623" max="14848" width="11.42578125" style="453"/>
    <col min="14849" max="14849" width="3.5703125" style="453" customWidth="1"/>
    <col min="14850" max="14850" width="4.85546875" style="453" customWidth="1"/>
    <col min="14851" max="14851" width="3.5703125" style="453" customWidth="1"/>
    <col min="14852" max="14852" width="56.28515625" style="453" customWidth="1"/>
    <col min="14853" max="14853" width="8" style="453" customWidth="1"/>
    <col min="14854" max="14854" width="7.5703125" style="453" customWidth="1"/>
    <col min="14855" max="14855" width="8" style="453" customWidth="1"/>
    <col min="14856" max="14856" width="8.5703125" style="453" customWidth="1"/>
    <col min="14857" max="14857" width="8" style="453" customWidth="1"/>
    <col min="14858" max="14858" width="8.42578125" style="453" customWidth="1"/>
    <col min="14859" max="14859" width="8" style="453" customWidth="1"/>
    <col min="14860" max="14860" width="7.42578125" style="453" customWidth="1"/>
    <col min="14861" max="14861" width="7.85546875" style="453" customWidth="1"/>
    <col min="14862" max="14862" width="6.85546875" style="453" customWidth="1"/>
    <col min="14863" max="14863" width="8.28515625" style="453" customWidth="1"/>
    <col min="14864" max="14865" width="9.42578125" style="453" customWidth="1"/>
    <col min="14866" max="14877" width="7.28515625" style="453" customWidth="1"/>
    <col min="14878" max="14878" width="8.5703125" style="453" customWidth="1"/>
    <col min="14879" max="15104" width="11.42578125" style="453"/>
    <col min="15105" max="15105" width="3.5703125" style="453" customWidth="1"/>
    <col min="15106" max="15106" width="4.85546875" style="453" customWidth="1"/>
    <col min="15107" max="15107" width="3.5703125" style="453" customWidth="1"/>
    <col min="15108" max="15108" width="56.28515625" style="453" customWidth="1"/>
    <col min="15109" max="15109" width="8" style="453" customWidth="1"/>
    <col min="15110" max="15110" width="7.5703125" style="453" customWidth="1"/>
    <col min="15111" max="15111" width="8" style="453" customWidth="1"/>
    <col min="15112" max="15112" width="8.5703125" style="453" customWidth="1"/>
    <col min="15113" max="15113" width="8" style="453" customWidth="1"/>
    <col min="15114" max="15114" width="8.42578125" style="453" customWidth="1"/>
    <col min="15115" max="15115" width="8" style="453" customWidth="1"/>
    <col min="15116" max="15116" width="7.42578125" style="453" customWidth="1"/>
    <col min="15117" max="15117" width="7.85546875" style="453" customWidth="1"/>
    <col min="15118" max="15118" width="6.85546875" style="453" customWidth="1"/>
    <col min="15119" max="15119" width="8.28515625" style="453" customWidth="1"/>
    <col min="15120" max="15121" width="9.42578125" style="453" customWidth="1"/>
    <col min="15122" max="15133" width="7.28515625" style="453" customWidth="1"/>
    <col min="15134" max="15134" width="8.5703125" style="453" customWidth="1"/>
    <col min="15135" max="15360" width="11.42578125" style="453"/>
    <col min="15361" max="15361" width="3.5703125" style="453" customWidth="1"/>
    <col min="15362" max="15362" width="4.85546875" style="453" customWidth="1"/>
    <col min="15363" max="15363" width="3.5703125" style="453" customWidth="1"/>
    <col min="15364" max="15364" width="56.28515625" style="453" customWidth="1"/>
    <col min="15365" max="15365" width="8" style="453" customWidth="1"/>
    <col min="15366" max="15366" width="7.5703125" style="453" customWidth="1"/>
    <col min="15367" max="15367" width="8" style="453" customWidth="1"/>
    <col min="15368" max="15368" width="8.5703125" style="453" customWidth="1"/>
    <col min="15369" max="15369" width="8" style="453" customWidth="1"/>
    <col min="15370" max="15370" width="8.42578125" style="453" customWidth="1"/>
    <col min="15371" max="15371" width="8" style="453" customWidth="1"/>
    <col min="15372" max="15372" width="7.42578125" style="453" customWidth="1"/>
    <col min="15373" max="15373" width="7.85546875" style="453" customWidth="1"/>
    <col min="15374" max="15374" width="6.85546875" style="453" customWidth="1"/>
    <col min="15375" max="15375" width="8.28515625" style="453" customWidth="1"/>
    <col min="15376" max="15377" width="9.42578125" style="453" customWidth="1"/>
    <col min="15378" max="15389" width="7.28515625" style="453" customWidth="1"/>
    <col min="15390" max="15390" width="8.5703125" style="453" customWidth="1"/>
    <col min="15391" max="15616" width="11.42578125" style="453"/>
    <col min="15617" max="15617" width="3.5703125" style="453" customWidth="1"/>
    <col min="15618" max="15618" width="4.85546875" style="453" customWidth="1"/>
    <col min="15619" max="15619" width="3.5703125" style="453" customWidth="1"/>
    <col min="15620" max="15620" width="56.28515625" style="453" customWidth="1"/>
    <col min="15621" max="15621" width="8" style="453" customWidth="1"/>
    <col min="15622" max="15622" width="7.5703125" style="453" customWidth="1"/>
    <col min="15623" max="15623" width="8" style="453" customWidth="1"/>
    <col min="15624" max="15624" width="8.5703125" style="453" customWidth="1"/>
    <col min="15625" max="15625" width="8" style="453" customWidth="1"/>
    <col min="15626" max="15626" width="8.42578125" style="453" customWidth="1"/>
    <col min="15627" max="15627" width="8" style="453" customWidth="1"/>
    <col min="15628" max="15628" width="7.42578125" style="453" customWidth="1"/>
    <col min="15629" max="15629" width="7.85546875" style="453" customWidth="1"/>
    <col min="15630" max="15630" width="6.85546875" style="453" customWidth="1"/>
    <col min="15631" max="15631" width="8.28515625" style="453" customWidth="1"/>
    <col min="15632" max="15633" width="9.42578125" style="453" customWidth="1"/>
    <col min="15634" max="15645" width="7.28515625" style="453" customWidth="1"/>
    <col min="15646" max="15646" width="8.5703125" style="453" customWidth="1"/>
    <col min="15647" max="15872" width="11.42578125" style="453"/>
    <col min="15873" max="15873" width="3.5703125" style="453" customWidth="1"/>
    <col min="15874" max="15874" width="4.85546875" style="453" customWidth="1"/>
    <col min="15875" max="15875" width="3.5703125" style="453" customWidth="1"/>
    <col min="15876" max="15876" width="56.28515625" style="453" customWidth="1"/>
    <col min="15877" max="15877" width="8" style="453" customWidth="1"/>
    <col min="15878" max="15878" width="7.5703125" style="453" customWidth="1"/>
    <col min="15879" max="15879" width="8" style="453" customWidth="1"/>
    <col min="15880" max="15880" width="8.5703125" style="453" customWidth="1"/>
    <col min="15881" max="15881" width="8" style="453" customWidth="1"/>
    <col min="15882" max="15882" width="8.42578125" style="453" customWidth="1"/>
    <col min="15883" max="15883" width="8" style="453" customWidth="1"/>
    <col min="15884" max="15884" width="7.42578125" style="453" customWidth="1"/>
    <col min="15885" max="15885" width="7.85546875" style="453" customWidth="1"/>
    <col min="15886" max="15886" width="6.85546875" style="453" customWidth="1"/>
    <col min="15887" max="15887" width="8.28515625" style="453" customWidth="1"/>
    <col min="15888" max="15889" width="9.42578125" style="453" customWidth="1"/>
    <col min="15890" max="15901" width="7.28515625" style="453" customWidth="1"/>
    <col min="15902" max="15902" width="8.5703125" style="453" customWidth="1"/>
    <col min="15903" max="16128" width="11.42578125" style="453"/>
    <col min="16129" max="16129" width="3.5703125" style="453" customWidth="1"/>
    <col min="16130" max="16130" width="4.85546875" style="453" customWidth="1"/>
    <col min="16131" max="16131" width="3.5703125" style="453" customWidth="1"/>
    <col min="16132" max="16132" width="56.28515625" style="453" customWidth="1"/>
    <col min="16133" max="16133" width="8" style="453" customWidth="1"/>
    <col min="16134" max="16134" width="7.5703125" style="453" customWidth="1"/>
    <col min="16135" max="16135" width="8" style="453" customWidth="1"/>
    <col min="16136" max="16136" width="8.5703125" style="453" customWidth="1"/>
    <col min="16137" max="16137" width="8" style="453" customWidth="1"/>
    <col min="16138" max="16138" width="8.42578125" style="453" customWidth="1"/>
    <col min="16139" max="16139" width="8" style="453" customWidth="1"/>
    <col min="16140" max="16140" width="7.42578125" style="453" customWidth="1"/>
    <col min="16141" max="16141" width="7.85546875" style="453" customWidth="1"/>
    <col min="16142" max="16142" width="6.85546875" style="453" customWidth="1"/>
    <col min="16143" max="16143" width="8.28515625" style="453" customWidth="1"/>
    <col min="16144" max="16145" width="9.42578125" style="453" customWidth="1"/>
    <col min="16146" max="16157" width="7.28515625" style="453" customWidth="1"/>
    <col min="16158" max="16158" width="8.5703125" style="453" customWidth="1"/>
    <col min="16159" max="16384" width="11.42578125" style="453"/>
  </cols>
  <sheetData>
    <row r="1" spans="1:29" x14ac:dyDescent="0.2">
      <c r="A1" s="452" t="s">
        <v>2778</v>
      </c>
    </row>
    <row r="2" spans="1:29" x14ac:dyDescent="0.2">
      <c r="A2" s="455"/>
    </row>
    <row r="3" spans="1:29" x14ac:dyDescent="0.2">
      <c r="D3" s="453"/>
    </row>
    <row r="4" spans="1:29" s="457" customFormat="1" x14ac:dyDescent="0.2">
      <c r="A4" s="456" t="s">
        <v>201</v>
      </c>
      <c r="B4" s="456" t="s">
        <v>8</v>
      </c>
      <c r="C4" s="456" t="s">
        <v>3</v>
      </c>
      <c r="D4" s="456" t="s">
        <v>9</v>
      </c>
      <c r="E4" s="457" t="s">
        <v>202</v>
      </c>
      <c r="F4" s="457" t="s">
        <v>203</v>
      </c>
      <c r="G4" s="457" t="s">
        <v>204</v>
      </c>
      <c r="H4" s="457" t="s">
        <v>205</v>
      </c>
      <c r="I4" s="457" t="s">
        <v>206</v>
      </c>
      <c r="J4" s="457" t="s">
        <v>207</v>
      </c>
      <c r="K4" s="457" t="s">
        <v>208</v>
      </c>
      <c r="L4" s="457" t="s">
        <v>209</v>
      </c>
      <c r="M4" s="457" t="s">
        <v>210</v>
      </c>
      <c r="N4" s="457" t="s">
        <v>211</v>
      </c>
      <c r="O4" s="457" t="s">
        <v>212</v>
      </c>
      <c r="P4" s="457" t="s">
        <v>213</v>
      </c>
      <c r="Q4" s="457" t="s">
        <v>214</v>
      </c>
      <c r="R4" s="457" t="s">
        <v>215</v>
      </c>
      <c r="S4" s="457" t="s">
        <v>216</v>
      </c>
      <c r="T4" s="457" t="s">
        <v>217</v>
      </c>
      <c r="U4" s="457" t="s">
        <v>218</v>
      </c>
      <c r="V4" s="457" t="s">
        <v>219</v>
      </c>
      <c r="W4" s="457" t="s">
        <v>220</v>
      </c>
      <c r="X4" s="457" t="s">
        <v>221</v>
      </c>
      <c r="Y4" s="457" t="s">
        <v>222</v>
      </c>
      <c r="Z4" s="457" t="s">
        <v>223</v>
      </c>
      <c r="AA4" s="457" t="s">
        <v>224</v>
      </c>
      <c r="AB4" s="457" t="s">
        <v>225</v>
      </c>
      <c r="AC4" s="457" t="s">
        <v>226</v>
      </c>
    </row>
    <row r="5" spans="1:29" x14ac:dyDescent="0.2">
      <c r="A5" s="453" t="s">
        <v>227</v>
      </c>
      <c r="D5" s="453"/>
      <c r="E5" s="454">
        <v>399722</v>
      </c>
      <c r="F5" s="454">
        <v>384386</v>
      </c>
      <c r="G5" s="454">
        <v>784108</v>
      </c>
      <c r="H5" s="454">
        <v>26089</v>
      </c>
      <c r="I5" s="454">
        <v>27550</v>
      </c>
      <c r="J5" s="454">
        <v>53639</v>
      </c>
      <c r="K5" s="454">
        <v>10684</v>
      </c>
      <c r="L5" s="454">
        <v>24373</v>
      </c>
      <c r="M5" s="454">
        <v>35057</v>
      </c>
      <c r="N5" s="454">
        <v>29556</v>
      </c>
      <c r="O5" s="454">
        <v>6515</v>
      </c>
      <c r="P5" s="454">
        <v>33487</v>
      </c>
      <c r="Q5" s="454">
        <v>29557</v>
      </c>
      <c r="R5" s="454">
        <v>157304</v>
      </c>
      <c r="S5" s="454">
        <v>5278</v>
      </c>
      <c r="T5" s="454">
        <v>185804</v>
      </c>
      <c r="U5" s="454">
        <v>6047</v>
      </c>
      <c r="V5" s="454">
        <v>202091</v>
      </c>
      <c r="W5" s="454">
        <v>6910</v>
      </c>
      <c r="X5" s="454">
        <v>73933</v>
      </c>
      <c r="Y5" s="454">
        <v>2435</v>
      </c>
      <c r="Z5" s="454">
        <v>71725</v>
      </c>
      <c r="AA5" s="454">
        <v>2416</v>
      </c>
      <c r="AB5" s="454">
        <v>69461</v>
      </c>
      <c r="AC5" s="454">
        <v>2381</v>
      </c>
    </row>
    <row r="6" spans="1:29" x14ac:dyDescent="0.2">
      <c r="B6" s="453" t="s">
        <v>173</v>
      </c>
      <c r="D6" s="453"/>
      <c r="E6" s="454">
        <v>62333</v>
      </c>
      <c r="F6" s="454">
        <v>61475</v>
      </c>
      <c r="G6" s="454">
        <v>123808</v>
      </c>
      <c r="H6" s="454">
        <v>0</v>
      </c>
      <c r="I6" s="454">
        <v>0</v>
      </c>
      <c r="J6" s="454">
        <v>0</v>
      </c>
      <c r="K6" s="454">
        <v>372</v>
      </c>
      <c r="L6" s="454">
        <v>5187</v>
      </c>
      <c r="M6" s="454">
        <v>5559</v>
      </c>
      <c r="N6" s="454">
        <v>4922</v>
      </c>
      <c r="O6" s="454">
        <v>2277</v>
      </c>
      <c r="P6" s="454">
        <v>5866</v>
      </c>
      <c r="Q6" s="454">
        <v>5233</v>
      </c>
      <c r="R6" s="454">
        <v>14434</v>
      </c>
      <c r="S6" s="454">
        <v>438</v>
      </c>
      <c r="T6" s="454">
        <v>42123</v>
      </c>
      <c r="U6" s="454">
        <v>1154</v>
      </c>
      <c r="V6" s="454">
        <v>67251</v>
      </c>
      <c r="W6" s="454">
        <v>2166</v>
      </c>
      <c r="X6" s="454">
        <v>0</v>
      </c>
      <c r="Y6" s="454">
        <v>0</v>
      </c>
      <c r="Z6" s="454">
        <v>0</v>
      </c>
      <c r="AA6" s="454">
        <v>0</v>
      </c>
      <c r="AB6" s="454">
        <v>0</v>
      </c>
      <c r="AC6" s="454">
        <v>0</v>
      </c>
    </row>
    <row r="7" spans="1:29" x14ac:dyDescent="0.2">
      <c r="C7" s="453" t="s">
        <v>174</v>
      </c>
      <c r="D7" s="453"/>
      <c r="E7" s="454">
        <v>15311</v>
      </c>
      <c r="F7" s="454">
        <v>15329</v>
      </c>
      <c r="G7" s="454">
        <v>30640</v>
      </c>
      <c r="H7" s="454">
        <v>0</v>
      </c>
      <c r="I7" s="454">
        <v>0</v>
      </c>
      <c r="J7" s="454">
        <v>0</v>
      </c>
      <c r="K7" s="454">
        <v>21</v>
      </c>
      <c r="L7" s="454">
        <v>1345</v>
      </c>
      <c r="M7" s="454">
        <v>1366</v>
      </c>
      <c r="N7" s="454">
        <v>1366</v>
      </c>
      <c r="O7" s="454">
        <v>293</v>
      </c>
      <c r="P7" s="454">
        <v>1451</v>
      </c>
      <c r="Q7" s="454">
        <v>1387</v>
      </c>
      <c r="R7" s="454">
        <v>4357</v>
      </c>
      <c r="S7" s="454">
        <v>201</v>
      </c>
      <c r="T7" s="454">
        <v>11352</v>
      </c>
      <c r="U7" s="454">
        <v>466</v>
      </c>
      <c r="V7" s="454">
        <v>14931</v>
      </c>
      <c r="W7" s="454">
        <v>631</v>
      </c>
      <c r="X7" s="454">
        <v>0</v>
      </c>
      <c r="Y7" s="454">
        <v>0</v>
      </c>
      <c r="Z7" s="454">
        <v>0</v>
      </c>
      <c r="AA7" s="454">
        <v>0</v>
      </c>
      <c r="AB7" s="454">
        <v>0</v>
      </c>
      <c r="AC7" s="454">
        <v>0</v>
      </c>
    </row>
    <row r="8" spans="1:29" x14ac:dyDescent="0.2">
      <c r="D8" s="453" t="s">
        <v>228</v>
      </c>
      <c r="E8" s="454">
        <v>38</v>
      </c>
      <c r="F8" s="454">
        <v>35</v>
      </c>
      <c r="G8" s="454">
        <v>73</v>
      </c>
      <c r="H8" s="454">
        <v>0</v>
      </c>
      <c r="I8" s="454">
        <v>0</v>
      </c>
      <c r="J8" s="454">
        <v>0</v>
      </c>
      <c r="K8" s="454">
        <v>0</v>
      </c>
      <c r="L8" s="454">
        <v>3</v>
      </c>
      <c r="M8" s="454">
        <v>3</v>
      </c>
      <c r="N8" s="454">
        <v>3</v>
      </c>
      <c r="O8" s="454">
        <v>1</v>
      </c>
      <c r="P8" s="454">
        <v>3</v>
      </c>
      <c r="Q8" s="454">
        <v>3</v>
      </c>
      <c r="R8" s="454">
        <v>25</v>
      </c>
      <c r="S8" s="454">
        <v>1</v>
      </c>
      <c r="T8" s="454">
        <v>23</v>
      </c>
      <c r="U8" s="454">
        <v>1</v>
      </c>
      <c r="V8" s="454">
        <v>25</v>
      </c>
      <c r="W8" s="454">
        <v>1</v>
      </c>
      <c r="X8" s="454">
        <v>0</v>
      </c>
      <c r="Y8" s="454">
        <v>0</v>
      </c>
      <c r="Z8" s="454">
        <v>0</v>
      </c>
      <c r="AA8" s="454">
        <v>0</v>
      </c>
      <c r="AB8" s="454">
        <v>0</v>
      </c>
      <c r="AC8" s="454">
        <v>0</v>
      </c>
    </row>
    <row r="9" spans="1:29" x14ac:dyDescent="0.2">
      <c r="D9" s="453" t="s">
        <v>619</v>
      </c>
      <c r="E9" s="454">
        <v>15273</v>
      </c>
      <c r="F9" s="454">
        <v>15294</v>
      </c>
      <c r="G9" s="454">
        <v>30567</v>
      </c>
      <c r="H9" s="454">
        <v>0</v>
      </c>
      <c r="I9" s="454">
        <v>0</v>
      </c>
      <c r="J9" s="454">
        <v>0</v>
      </c>
      <c r="K9" s="454">
        <v>21</v>
      </c>
      <c r="L9" s="454">
        <v>1342</v>
      </c>
      <c r="M9" s="454">
        <v>1363</v>
      </c>
      <c r="N9" s="454">
        <v>1363</v>
      </c>
      <c r="O9" s="454">
        <v>292</v>
      </c>
      <c r="P9" s="454">
        <v>1448</v>
      </c>
      <c r="Q9" s="454">
        <v>1384</v>
      </c>
      <c r="R9" s="454">
        <v>4332</v>
      </c>
      <c r="S9" s="454">
        <v>200</v>
      </c>
      <c r="T9" s="454">
        <v>11329</v>
      </c>
      <c r="U9" s="454">
        <v>465</v>
      </c>
      <c r="V9" s="454">
        <v>14906</v>
      </c>
      <c r="W9" s="454">
        <v>630</v>
      </c>
      <c r="X9" s="454">
        <v>0</v>
      </c>
      <c r="Y9" s="454">
        <v>0</v>
      </c>
      <c r="Z9" s="454">
        <v>0</v>
      </c>
      <c r="AA9" s="454">
        <v>0</v>
      </c>
      <c r="AB9" s="454">
        <v>0</v>
      </c>
      <c r="AC9" s="454">
        <v>0</v>
      </c>
    </row>
    <row r="10" spans="1:29" x14ac:dyDescent="0.2">
      <c r="C10" s="453" t="s">
        <v>175</v>
      </c>
      <c r="D10" s="453"/>
      <c r="E10" s="454">
        <v>2491</v>
      </c>
      <c r="F10" s="454">
        <v>2567</v>
      </c>
      <c r="G10" s="454">
        <v>5058</v>
      </c>
      <c r="H10" s="454">
        <v>0</v>
      </c>
      <c r="I10" s="454">
        <v>0</v>
      </c>
      <c r="J10" s="454">
        <v>0</v>
      </c>
      <c r="K10" s="454">
        <v>281</v>
      </c>
      <c r="L10" s="454">
        <v>366</v>
      </c>
      <c r="M10" s="454">
        <v>647</v>
      </c>
      <c r="N10" s="454">
        <v>2</v>
      </c>
      <c r="O10" s="454">
        <v>692</v>
      </c>
      <c r="P10" s="454">
        <v>3</v>
      </c>
      <c r="Q10" s="454">
        <v>2</v>
      </c>
      <c r="R10" s="454">
        <v>15</v>
      </c>
      <c r="S10" s="454">
        <v>1</v>
      </c>
      <c r="T10" s="454">
        <v>1</v>
      </c>
      <c r="U10" s="454">
        <v>0</v>
      </c>
      <c r="V10" s="454">
        <v>5042</v>
      </c>
      <c r="W10" s="454">
        <v>0</v>
      </c>
      <c r="X10" s="454">
        <v>0</v>
      </c>
      <c r="Y10" s="454">
        <v>0</v>
      </c>
      <c r="Z10" s="454">
        <v>0</v>
      </c>
      <c r="AA10" s="454">
        <v>0</v>
      </c>
      <c r="AB10" s="454">
        <v>0</v>
      </c>
      <c r="AC10" s="454">
        <v>0</v>
      </c>
    </row>
    <row r="11" spans="1:29" x14ac:dyDescent="0.2">
      <c r="D11" s="453" t="s">
        <v>229</v>
      </c>
      <c r="E11" s="454">
        <v>9</v>
      </c>
      <c r="F11" s="454">
        <v>12</v>
      </c>
      <c r="G11" s="454">
        <v>21</v>
      </c>
      <c r="H11" s="454">
        <v>0</v>
      </c>
      <c r="I11" s="454">
        <v>0</v>
      </c>
      <c r="J11" s="454">
        <v>0</v>
      </c>
      <c r="K11" s="454">
        <v>0</v>
      </c>
      <c r="L11" s="454">
        <v>2</v>
      </c>
      <c r="M11" s="454">
        <v>2</v>
      </c>
      <c r="N11" s="454">
        <v>0</v>
      </c>
      <c r="O11" s="454">
        <v>2</v>
      </c>
      <c r="P11" s="454">
        <v>0</v>
      </c>
      <c r="Q11" s="454">
        <v>0</v>
      </c>
      <c r="R11" s="454">
        <v>0</v>
      </c>
      <c r="S11" s="454">
        <v>0</v>
      </c>
      <c r="T11" s="454">
        <v>0</v>
      </c>
      <c r="U11" s="454">
        <v>0</v>
      </c>
      <c r="V11" s="454">
        <v>21</v>
      </c>
      <c r="W11" s="454">
        <v>0</v>
      </c>
      <c r="X11" s="454">
        <v>0</v>
      </c>
      <c r="Y11" s="454">
        <v>0</v>
      </c>
      <c r="Z11" s="454">
        <v>0</v>
      </c>
      <c r="AA11" s="454">
        <v>0</v>
      </c>
      <c r="AB11" s="454">
        <v>0</v>
      </c>
      <c r="AC11" s="454">
        <v>0</v>
      </c>
    </row>
    <row r="12" spans="1:29" x14ac:dyDescent="0.2">
      <c r="D12" s="453" t="s">
        <v>230</v>
      </c>
      <c r="E12" s="454">
        <v>2158</v>
      </c>
      <c r="F12" s="454">
        <v>2230</v>
      </c>
      <c r="G12" s="454">
        <v>4388</v>
      </c>
      <c r="H12" s="454">
        <v>0</v>
      </c>
      <c r="I12" s="454">
        <v>0</v>
      </c>
      <c r="J12" s="454">
        <v>0</v>
      </c>
      <c r="K12" s="454">
        <v>274</v>
      </c>
      <c r="L12" s="454">
        <v>264</v>
      </c>
      <c r="M12" s="454">
        <v>538</v>
      </c>
      <c r="N12" s="454">
        <v>0</v>
      </c>
      <c r="O12" s="454">
        <v>582</v>
      </c>
      <c r="P12" s="454">
        <v>0</v>
      </c>
      <c r="Q12" s="454">
        <v>0</v>
      </c>
      <c r="R12" s="454">
        <v>0</v>
      </c>
      <c r="S12" s="454">
        <v>0</v>
      </c>
      <c r="T12" s="454">
        <v>0</v>
      </c>
      <c r="U12" s="454">
        <v>0</v>
      </c>
      <c r="V12" s="454">
        <v>4388</v>
      </c>
      <c r="W12" s="454">
        <v>0</v>
      </c>
      <c r="X12" s="454">
        <v>0</v>
      </c>
      <c r="Y12" s="454">
        <v>0</v>
      </c>
      <c r="Z12" s="454">
        <v>0</v>
      </c>
      <c r="AA12" s="454">
        <v>0</v>
      </c>
      <c r="AB12" s="454">
        <v>0</v>
      </c>
      <c r="AC12" s="454">
        <v>0</v>
      </c>
    </row>
    <row r="13" spans="1:29" x14ac:dyDescent="0.2">
      <c r="D13" s="453" t="s">
        <v>231</v>
      </c>
      <c r="E13" s="454">
        <v>316</v>
      </c>
      <c r="F13" s="454">
        <v>314</v>
      </c>
      <c r="G13" s="454">
        <v>630</v>
      </c>
      <c r="H13" s="454">
        <v>0</v>
      </c>
      <c r="I13" s="454">
        <v>0</v>
      </c>
      <c r="J13" s="454">
        <v>0</v>
      </c>
      <c r="K13" s="454">
        <v>7</v>
      </c>
      <c r="L13" s="454">
        <v>98</v>
      </c>
      <c r="M13" s="454">
        <v>105</v>
      </c>
      <c r="N13" s="454">
        <v>0</v>
      </c>
      <c r="O13" s="454">
        <v>107</v>
      </c>
      <c r="P13" s="454">
        <v>0</v>
      </c>
      <c r="Q13" s="454">
        <v>0</v>
      </c>
      <c r="R13" s="454">
        <v>0</v>
      </c>
      <c r="S13" s="454">
        <v>0</v>
      </c>
      <c r="T13" s="454">
        <v>0</v>
      </c>
      <c r="U13" s="454">
        <v>0</v>
      </c>
      <c r="V13" s="454">
        <v>630</v>
      </c>
      <c r="W13" s="454">
        <v>0</v>
      </c>
      <c r="X13" s="454">
        <v>0</v>
      </c>
      <c r="Y13" s="454">
        <v>0</v>
      </c>
      <c r="Z13" s="454">
        <v>0</v>
      </c>
      <c r="AA13" s="454">
        <v>0</v>
      </c>
      <c r="AB13" s="454">
        <v>0</v>
      </c>
      <c r="AC13" s="454">
        <v>0</v>
      </c>
    </row>
    <row r="14" spans="1:29" x14ac:dyDescent="0.2">
      <c r="D14" s="453" t="s">
        <v>620</v>
      </c>
      <c r="E14" s="454">
        <v>8</v>
      </c>
      <c r="F14" s="454">
        <v>11</v>
      </c>
      <c r="G14" s="454">
        <v>19</v>
      </c>
      <c r="H14" s="454">
        <v>0</v>
      </c>
      <c r="I14" s="454">
        <v>0</v>
      </c>
      <c r="J14" s="454">
        <v>0</v>
      </c>
      <c r="K14" s="454">
        <v>0</v>
      </c>
      <c r="L14" s="454">
        <v>2</v>
      </c>
      <c r="M14" s="454">
        <v>2</v>
      </c>
      <c r="N14" s="454">
        <v>2</v>
      </c>
      <c r="O14" s="454">
        <v>1</v>
      </c>
      <c r="P14" s="454">
        <v>3</v>
      </c>
      <c r="Q14" s="454">
        <v>2</v>
      </c>
      <c r="R14" s="454">
        <v>15</v>
      </c>
      <c r="S14" s="454">
        <v>1</v>
      </c>
      <c r="T14" s="454">
        <v>1</v>
      </c>
      <c r="U14" s="454">
        <v>0</v>
      </c>
      <c r="V14" s="454">
        <v>3</v>
      </c>
      <c r="W14" s="454">
        <v>0</v>
      </c>
      <c r="X14" s="454">
        <v>0</v>
      </c>
      <c r="Y14" s="454">
        <v>0</v>
      </c>
      <c r="Z14" s="454">
        <v>0</v>
      </c>
      <c r="AA14" s="454">
        <v>0</v>
      </c>
      <c r="AB14" s="454">
        <v>0</v>
      </c>
      <c r="AC14" s="454">
        <v>0</v>
      </c>
    </row>
    <row r="15" spans="1:29" x14ac:dyDescent="0.2">
      <c r="C15" s="453" t="s">
        <v>193</v>
      </c>
      <c r="D15" s="453"/>
      <c r="E15" s="454">
        <v>38309</v>
      </c>
      <c r="F15" s="454">
        <v>37418</v>
      </c>
      <c r="G15" s="454">
        <v>75727</v>
      </c>
      <c r="H15" s="454">
        <v>0</v>
      </c>
      <c r="I15" s="454">
        <v>0</v>
      </c>
      <c r="J15" s="454">
        <v>0</v>
      </c>
      <c r="K15" s="454">
        <v>64</v>
      </c>
      <c r="L15" s="454">
        <v>2959</v>
      </c>
      <c r="M15" s="454">
        <v>3023</v>
      </c>
      <c r="N15" s="454">
        <v>3027</v>
      </c>
      <c r="O15" s="454">
        <v>1007</v>
      </c>
      <c r="P15" s="454">
        <v>3456</v>
      </c>
      <c r="Q15" s="454">
        <v>3042</v>
      </c>
      <c r="R15" s="454">
        <v>7443</v>
      </c>
      <c r="S15" s="454">
        <v>154</v>
      </c>
      <c r="T15" s="454">
        <v>26256</v>
      </c>
      <c r="U15" s="454">
        <v>624</v>
      </c>
      <c r="V15" s="454">
        <v>42028</v>
      </c>
      <c r="W15" s="454">
        <v>1423</v>
      </c>
      <c r="X15" s="454">
        <v>0</v>
      </c>
      <c r="Y15" s="454">
        <v>0</v>
      </c>
      <c r="Z15" s="454">
        <v>0</v>
      </c>
      <c r="AA15" s="454">
        <v>0</v>
      </c>
      <c r="AB15" s="454">
        <v>0</v>
      </c>
      <c r="AC15" s="454">
        <v>0</v>
      </c>
    </row>
    <row r="16" spans="1:29" x14ac:dyDescent="0.2">
      <c r="D16" s="453" t="s">
        <v>232</v>
      </c>
      <c r="E16" s="454">
        <v>392</v>
      </c>
      <c r="F16" s="454">
        <v>308</v>
      </c>
      <c r="G16" s="454">
        <v>700</v>
      </c>
      <c r="H16" s="454">
        <v>0</v>
      </c>
      <c r="I16" s="454">
        <v>0</v>
      </c>
      <c r="J16" s="454">
        <v>0</v>
      </c>
      <c r="K16" s="454">
        <v>0</v>
      </c>
      <c r="L16" s="454">
        <v>31</v>
      </c>
      <c r="M16" s="454">
        <v>31</v>
      </c>
      <c r="N16" s="454">
        <v>35</v>
      </c>
      <c r="O16" s="454">
        <v>10</v>
      </c>
      <c r="P16" s="454">
        <v>31</v>
      </c>
      <c r="Q16" s="454">
        <v>31</v>
      </c>
      <c r="R16" s="454">
        <v>263</v>
      </c>
      <c r="S16" s="454">
        <v>13</v>
      </c>
      <c r="T16" s="454">
        <v>219</v>
      </c>
      <c r="U16" s="454">
        <v>10</v>
      </c>
      <c r="V16" s="454">
        <v>218</v>
      </c>
      <c r="W16" s="454">
        <v>12</v>
      </c>
      <c r="X16" s="454">
        <v>0</v>
      </c>
      <c r="Y16" s="454">
        <v>0</v>
      </c>
      <c r="Z16" s="454">
        <v>0</v>
      </c>
      <c r="AA16" s="454">
        <v>0</v>
      </c>
      <c r="AB16" s="454">
        <v>0</v>
      </c>
      <c r="AC16" s="454">
        <v>0</v>
      </c>
    </row>
    <row r="17" spans="2:29" x14ac:dyDescent="0.2">
      <c r="D17" s="453" t="s">
        <v>233</v>
      </c>
      <c r="E17" s="454">
        <v>35837</v>
      </c>
      <c r="F17" s="454">
        <v>35014</v>
      </c>
      <c r="G17" s="454">
        <v>70851</v>
      </c>
      <c r="H17" s="454">
        <v>0</v>
      </c>
      <c r="I17" s="454">
        <v>0</v>
      </c>
      <c r="J17" s="454">
        <v>0</v>
      </c>
      <c r="K17" s="454">
        <v>63</v>
      </c>
      <c r="L17" s="454">
        <v>2706</v>
      </c>
      <c r="M17" s="454">
        <v>2769</v>
      </c>
      <c r="N17" s="454">
        <v>2769</v>
      </c>
      <c r="O17" s="454">
        <v>831</v>
      </c>
      <c r="P17" s="454">
        <v>3205</v>
      </c>
      <c r="Q17" s="454">
        <v>2800</v>
      </c>
      <c r="R17" s="454">
        <v>6371</v>
      </c>
      <c r="S17" s="454">
        <v>128</v>
      </c>
      <c r="T17" s="454">
        <v>24601</v>
      </c>
      <c r="U17" s="454">
        <v>602</v>
      </c>
      <c r="V17" s="454">
        <v>39879</v>
      </c>
      <c r="W17" s="454">
        <v>1368</v>
      </c>
      <c r="X17" s="454">
        <v>0</v>
      </c>
      <c r="Y17" s="454">
        <v>0</v>
      </c>
      <c r="Z17" s="454">
        <v>0</v>
      </c>
      <c r="AA17" s="454">
        <v>0</v>
      </c>
      <c r="AB17" s="454">
        <v>0</v>
      </c>
      <c r="AC17" s="454">
        <v>0</v>
      </c>
    </row>
    <row r="18" spans="2:29" x14ac:dyDescent="0.2">
      <c r="D18" s="453" t="s">
        <v>234</v>
      </c>
      <c r="E18" s="454">
        <v>2080</v>
      </c>
      <c r="F18" s="454">
        <v>2096</v>
      </c>
      <c r="G18" s="454">
        <v>4176</v>
      </c>
      <c r="H18" s="454">
        <v>0</v>
      </c>
      <c r="I18" s="454">
        <v>0</v>
      </c>
      <c r="J18" s="454">
        <v>0</v>
      </c>
      <c r="K18" s="454">
        <v>1</v>
      </c>
      <c r="L18" s="454">
        <v>222</v>
      </c>
      <c r="M18" s="454">
        <v>223</v>
      </c>
      <c r="N18" s="454">
        <v>223</v>
      </c>
      <c r="O18" s="454">
        <v>166</v>
      </c>
      <c r="P18" s="454">
        <v>220</v>
      </c>
      <c r="Q18" s="454">
        <v>211</v>
      </c>
      <c r="R18" s="454">
        <v>809</v>
      </c>
      <c r="S18" s="454">
        <v>13</v>
      </c>
      <c r="T18" s="454">
        <v>1436</v>
      </c>
      <c r="U18" s="454">
        <v>12</v>
      </c>
      <c r="V18" s="454">
        <v>1931</v>
      </c>
      <c r="W18" s="454">
        <v>43</v>
      </c>
      <c r="X18" s="454">
        <v>0</v>
      </c>
      <c r="Y18" s="454">
        <v>0</v>
      </c>
      <c r="Z18" s="454">
        <v>0</v>
      </c>
      <c r="AA18" s="454">
        <v>0</v>
      </c>
      <c r="AB18" s="454">
        <v>0</v>
      </c>
      <c r="AC18" s="454">
        <v>0</v>
      </c>
    </row>
    <row r="19" spans="2:29" x14ac:dyDescent="0.2">
      <c r="C19" s="453" t="s">
        <v>177</v>
      </c>
      <c r="D19" s="453"/>
      <c r="E19" s="454">
        <v>6222</v>
      </c>
      <c r="F19" s="454">
        <v>6161</v>
      </c>
      <c r="G19" s="454">
        <v>12383</v>
      </c>
      <c r="H19" s="454">
        <v>0</v>
      </c>
      <c r="I19" s="454">
        <v>0</v>
      </c>
      <c r="J19" s="454">
        <v>0</v>
      </c>
      <c r="K19" s="454">
        <v>6</v>
      </c>
      <c r="L19" s="454">
        <v>517</v>
      </c>
      <c r="M19" s="454">
        <v>523</v>
      </c>
      <c r="N19" s="454">
        <v>527</v>
      </c>
      <c r="O19" s="454">
        <v>285</v>
      </c>
      <c r="P19" s="454">
        <v>956</v>
      </c>
      <c r="Q19" s="454">
        <v>802</v>
      </c>
      <c r="R19" s="454">
        <v>2619</v>
      </c>
      <c r="S19" s="454">
        <v>82</v>
      </c>
      <c r="T19" s="454">
        <v>4514</v>
      </c>
      <c r="U19" s="454">
        <v>64</v>
      </c>
      <c r="V19" s="454">
        <v>5250</v>
      </c>
      <c r="W19" s="454">
        <v>112</v>
      </c>
      <c r="X19" s="454">
        <v>0</v>
      </c>
      <c r="Y19" s="454">
        <v>0</v>
      </c>
      <c r="Z19" s="454">
        <v>0</v>
      </c>
      <c r="AA19" s="454">
        <v>0</v>
      </c>
      <c r="AB19" s="454">
        <v>0</v>
      </c>
      <c r="AC19" s="454">
        <v>0</v>
      </c>
    </row>
    <row r="20" spans="2:29" x14ac:dyDescent="0.2">
      <c r="D20" s="453" t="s">
        <v>235</v>
      </c>
      <c r="E20" s="454">
        <v>1</v>
      </c>
      <c r="F20" s="454">
        <v>3</v>
      </c>
      <c r="G20" s="454">
        <v>4</v>
      </c>
      <c r="H20" s="454">
        <v>0</v>
      </c>
      <c r="I20" s="454">
        <v>0</v>
      </c>
      <c r="J20" s="454">
        <v>0</v>
      </c>
      <c r="K20" s="454">
        <v>0</v>
      </c>
      <c r="L20" s="454">
        <v>1</v>
      </c>
      <c r="M20" s="454">
        <v>1</v>
      </c>
      <c r="N20" s="454">
        <v>1</v>
      </c>
      <c r="O20" s="454">
        <v>1</v>
      </c>
      <c r="P20" s="454">
        <v>1</v>
      </c>
      <c r="Q20" s="454">
        <v>1</v>
      </c>
      <c r="R20" s="454">
        <v>0</v>
      </c>
      <c r="S20" s="454">
        <v>0</v>
      </c>
      <c r="T20" s="454">
        <v>0</v>
      </c>
      <c r="U20" s="454">
        <v>0</v>
      </c>
      <c r="V20" s="454">
        <v>4</v>
      </c>
      <c r="W20" s="454">
        <v>0</v>
      </c>
      <c r="X20" s="454">
        <v>0</v>
      </c>
      <c r="Y20" s="454">
        <v>0</v>
      </c>
      <c r="Z20" s="454">
        <v>0</v>
      </c>
      <c r="AA20" s="454">
        <v>0</v>
      </c>
      <c r="AB20" s="454">
        <v>0</v>
      </c>
      <c r="AC20" s="454">
        <v>0</v>
      </c>
    </row>
    <row r="21" spans="2:29" x14ac:dyDescent="0.2">
      <c r="D21" s="453" t="s">
        <v>621</v>
      </c>
      <c r="E21" s="454">
        <v>6221</v>
      </c>
      <c r="F21" s="454">
        <v>6158</v>
      </c>
      <c r="G21" s="454">
        <v>12379</v>
      </c>
      <c r="H21" s="454">
        <v>0</v>
      </c>
      <c r="I21" s="454">
        <v>0</v>
      </c>
      <c r="J21" s="454">
        <v>0</v>
      </c>
      <c r="K21" s="454">
        <v>6</v>
      </c>
      <c r="L21" s="454">
        <v>516</v>
      </c>
      <c r="M21" s="454">
        <v>522</v>
      </c>
      <c r="N21" s="454">
        <v>526</v>
      </c>
      <c r="O21" s="454">
        <v>284</v>
      </c>
      <c r="P21" s="454">
        <v>955</v>
      </c>
      <c r="Q21" s="454">
        <v>801</v>
      </c>
      <c r="R21" s="454">
        <v>2619</v>
      </c>
      <c r="S21" s="454">
        <v>82</v>
      </c>
      <c r="T21" s="454">
        <v>4514</v>
      </c>
      <c r="U21" s="454">
        <v>64</v>
      </c>
      <c r="V21" s="454">
        <v>5246</v>
      </c>
      <c r="W21" s="454">
        <v>112</v>
      </c>
      <c r="X21" s="454">
        <v>0</v>
      </c>
      <c r="Y21" s="454">
        <v>0</v>
      </c>
      <c r="Z21" s="454">
        <v>0</v>
      </c>
      <c r="AA21" s="454">
        <v>0</v>
      </c>
      <c r="AB21" s="454">
        <v>0</v>
      </c>
      <c r="AC21" s="454">
        <v>0</v>
      </c>
    </row>
    <row r="22" spans="2:29" x14ac:dyDescent="0.2">
      <c r="B22" s="453" t="s">
        <v>178</v>
      </c>
      <c r="D22" s="453"/>
      <c r="E22" s="454">
        <v>219959</v>
      </c>
      <c r="F22" s="454">
        <v>211067</v>
      </c>
      <c r="G22" s="454">
        <v>431026</v>
      </c>
      <c r="H22" s="454">
        <v>0</v>
      </c>
      <c r="I22" s="454">
        <v>0</v>
      </c>
      <c r="J22" s="454">
        <v>0</v>
      </c>
      <c r="K22" s="454">
        <v>5070</v>
      </c>
      <c r="L22" s="454">
        <v>11770</v>
      </c>
      <c r="M22" s="454">
        <v>16840</v>
      </c>
      <c r="N22" s="454">
        <v>16469</v>
      </c>
      <c r="O22" s="454">
        <v>2852</v>
      </c>
      <c r="P22" s="454">
        <v>19892</v>
      </c>
      <c r="Q22" s="454">
        <v>17040</v>
      </c>
      <c r="R22" s="454">
        <v>70933</v>
      </c>
      <c r="S22" s="454">
        <v>2429</v>
      </c>
      <c r="T22" s="454">
        <v>73506</v>
      </c>
      <c r="U22" s="454">
        <v>2432</v>
      </c>
      <c r="V22" s="454">
        <v>71468</v>
      </c>
      <c r="W22" s="454">
        <v>2409</v>
      </c>
      <c r="X22" s="454">
        <v>73933</v>
      </c>
      <c r="Y22" s="454">
        <v>2435</v>
      </c>
      <c r="Z22" s="454">
        <v>71725</v>
      </c>
      <c r="AA22" s="454">
        <v>2416</v>
      </c>
      <c r="AB22" s="454">
        <v>69461</v>
      </c>
      <c r="AC22" s="454">
        <v>2381</v>
      </c>
    </row>
    <row r="23" spans="2:29" x14ac:dyDescent="0.2">
      <c r="C23" s="453" t="s">
        <v>174</v>
      </c>
      <c r="D23" s="453"/>
      <c r="E23" s="454">
        <v>51517</v>
      </c>
      <c r="F23" s="454">
        <v>49608</v>
      </c>
      <c r="G23" s="454">
        <v>101125</v>
      </c>
      <c r="H23" s="454">
        <v>0</v>
      </c>
      <c r="I23" s="454">
        <v>0</v>
      </c>
      <c r="J23" s="454">
        <v>0</v>
      </c>
      <c r="K23" s="454">
        <v>1197</v>
      </c>
      <c r="L23" s="454">
        <v>3073</v>
      </c>
      <c r="M23" s="454">
        <v>4270</v>
      </c>
      <c r="N23" s="454">
        <v>4270</v>
      </c>
      <c r="O23" s="454">
        <v>520</v>
      </c>
      <c r="P23" s="454">
        <v>5038</v>
      </c>
      <c r="Q23" s="454">
        <v>4319</v>
      </c>
      <c r="R23" s="454">
        <v>16460</v>
      </c>
      <c r="S23" s="454">
        <v>665</v>
      </c>
      <c r="T23" s="454">
        <v>16970</v>
      </c>
      <c r="U23" s="454">
        <v>677</v>
      </c>
      <c r="V23" s="454">
        <v>16776</v>
      </c>
      <c r="W23" s="454">
        <v>666</v>
      </c>
      <c r="X23" s="454">
        <v>17340</v>
      </c>
      <c r="Y23" s="454">
        <v>668</v>
      </c>
      <c r="Z23" s="454">
        <v>16946</v>
      </c>
      <c r="AA23" s="454">
        <v>673</v>
      </c>
      <c r="AB23" s="454">
        <v>16633</v>
      </c>
      <c r="AC23" s="454">
        <v>661</v>
      </c>
    </row>
    <row r="24" spans="2:29" x14ac:dyDescent="0.2">
      <c r="D24" s="453" t="s">
        <v>236</v>
      </c>
      <c r="E24" s="454">
        <v>50591</v>
      </c>
      <c r="F24" s="454">
        <v>48771</v>
      </c>
      <c r="G24" s="454">
        <v>99362</v>
      </c>
      <c r="H24" s="454">
        <v>0</v>
      </c>
      <c r="I24" s="454">
        <v>0</v>
      </c>
      <c r="J24" s="454">
        <v>0</v>
      </c>
      <c r="K24" s="454">
        <v>1180</v>
      </c>
      <c r="L24" s="454">
        <v>3026</v>
      </c>
      <c r="M24" s="454">
        <v>4206</v>
      </c>
      <c r="N24" s="454">
        <v>4206</v>
      </c>
      <c r="O24" s="454">
        <v>515</v>
      </c>
      <c r="P24" s="454">
        <v>4980</v>
      </c>
      <c r="Q24" s="454">
        <v>4261</v>
      </c>
      <c r="R24" s="454">
        <v>16156</v>
      </c>
      <c r="S24" s="454">
        <v>655</v>
      </c>
      <c r="T24" s="454">
        <v>16623</v>
      </c>
      <c r="U24" s="454">
        <v>665</v>
      </c>
      <c r="V24" s="454">
        <v>16497</v>
      </c>
      <c r="W24" s="454">
        <v>655</v>
      </c>
      <c r="X24" s="454">
        <v>17060</v>
      </c>
      <c r="Y24" s="454">
        <v>658</v>
      </c>
      <c r="Z24" s="454">
        <v>16672</v>
      </c>
      <c r="AA24" s="454">
        <v>663</v>
      </c>
      <c r="AB24" s="454">
        <v>16354</v>
      </c>
      <c r="AC24" s="454">
        <v>650</v>
      </c>
    </row>
    <row r="25" spans="2:29" x14ac:dyDescent="0.2">
      <c r="D25" s="453" t="s">
        <v>622</v>
      </c>
      <c r="E25" s="454">
        <v>926</v>
      </c>
      <c r="F25" s="454">
        <v>837</v>
      </c>
      <c r="G25" s="454">
        <v>1763</v>
      </c>
      <c r="H25" s="454">
        <v>0</v>
      </c>
      <c r="I25" s="454">
        <v>0</v>
      </c>
      <c r="J25" s="454">
        <v>0</v>
      </c>
      <c r="K25" s="454">
        <v>17</v>
      </c>
      <c r="L25" s="454">
        <v>47</v>
      </c>
      <c r="M25" s="454">
        <v>64</v>
      </c>
      <c r="N25" s="454">
        <v>64</v>
      </c>
      <c r="O25" s="454">
        <v>5</v>
      </c>
      <c r="P25" s="454">
        <v>58</v>
      </c>
      <c r="Q25" s="454">
        <v>58</v>
      </c>
      <c r="R25" s="454">
        <v>304</v>
      </c>
      <c r="S25" s="454">
        <v>10</v>
      </c>
      <c r="T25" s="454">
        <v>347</v>
      </c>
      <c r="U25" s="454">
        <v>12</v>
      </c>
      <c r="V25" s="454">
        <v>279</v>
      </c>
      <c r="W25" s="454">
        <v>11</v>
      </c>
      <c r="X25" s="454">
        <v>280</v>
      </c>
      <c r="Y25" s="454">
        <v>10</v>
      </c>
      <c r="Z25" s="454">
        <v>274</v>
      </c>
      <c r="AA25" s="454">
        <v>10</v>
      </c>
      <c r="AB25" s="454">
        <v>279</v>
      </c>
      <c r="AC25" s="454">
        <v>11</v>
      </c>
    </row>
    <row r="26" spans="2:29" x14ac:dyDescent="0.2">
      <c r="C26" s="453" t="s">
        <v>175</v>
      </c>
      <c r="D26" s="453"/>
      <c r="E26" s="454">
        <v>1721</v>
      </c>
      <c r="F26" s="454">
        <v>1634</v>
      </c>
      <c r="G26" s="454">
        <v>3355</v>
      </c>
      <c r="H26" s="454">
        <v>0</v>
      </c>
      <c r="I26" s="454">
        <v>0</v>
      </c>
      <c r="J26" s="454">
        <v>0</v>
      </c>
      <c r="K26" s="454">
        <v>205</v>
      </c>
      <c r="L26" s="454">
        <v>187</v>
      </c>
      <c r="M26" s="454">
        <v>392</v>
      </c>
      <c r="N26" s="454">
        <v>0</v>
      </c>
      <c r="O26" s="454">
        <v>387</v>
      </c>
      <c r="P26" s="454">
        <v>0</v>
      </c>
      <c r="Q26" s="454">
        <v>0</v>
      </c>
      <c r="R26" s="454">
        <v>578</v>
      </c>
      <c r="S26" s="454">
        <v>0</v>
      </c>
      <c r="T26" s="454">
        <v>710</v>
      </c>
      <c r="U26" s="454">
        <v>0</v>
      </c>
      <c r="V26" s="454">
        <v>625</v>
      </c>
      <c r="W26" s="454">
        <v>0</v>
      </c>
      <c r="X26" s="454">
        <v>603</v>
      </c>
      <c r="Y26" s="454">
        <v>0</v>
      </c>
      <c r="Z26" s="454">
        <v>436</v>
      </c>
      <c r="AA26" s="454">
        <v>0</v>
      </c>
      <c r="AB26" s="454">
        <v>403</v>
      </c>
      <c r="AC26" s="454">
        <v>0</v>
      </c>
    </row>
    <row r="27" spans="2:29" x14ac:dyDescent="0.2">
      <c r="D27" s="453" t="s">
        <v>237</v>
      </c>
      <c r="E27" s="454">
        <v>1151</v>
      </c>
      <c r="F27" s="454">
        <v>1121</v>
      </c>
      <c r="G27" s="454">
        <v>2272</v>
      </c>
      <c r="H27" s="454">
        <v>0</v>
      </c>
      <c r="I27" s="454">
        <v>0</v>
      </c>
      <c r="J27" s="454">
        <v>0</v>
      </c>
      <c r="K27" s="454">
        <v>157</v>
      </c>
      <c r="L27" s="454">
        <v>144</v>
      </c>
      <c r="M27" s="454">
        <v>301</v>
      </c>
      <c r="N27" s="454">
        <v>0</v>
      </c>
      <c r="O27" s="454">
        <v>298</v>
      </c>
      <c r="P27" s="454">
        <v>0</v>
      </c>
      <c r="Q27" s="454">
        <v>0</v>
      </c>
      <c r="R27" s="454">
        <v>401</v>
      </c>
      <c r="S27" s="454">
        <v>0</v>
      </c>
      <c r="T27" s="454">
        <v>490</v>
      </c>
      <c r="U27" s="454">
        <v>0</v>
      </c>
      <c r="V27" s="454">
        <v>420</v>
      </c>
      <c r="W27" s="454">
        <v>0</v>
      </c>
      <c r="X27" s="454">
        <v>384</v>
      </c>
      <c r="Y27" s="454">
        <v>0</v>
      </c>
      <c r="Z27" s="454">
        <v>291</v>
      </c>
      <c r="AA27" s="454">
        <v>0</v>
      </c>
      <c r="AB27" s="454">
        <v>286</v>
      </c>
      <c r="AC27" s="454">
        <v>0</v>
      </c>
    </row>
    <row r="28" spans="2:29" x14ac:dyDescent="0.2">
      <c r="D28" s="453" t="s">
        <v>238</v>
      </c>
      <c r="E28" s="454">
        <v>570</v>
      </c>
      <c r="F28" s="454">
        <v>513</v>
      </c>
      <c r="G28" s="454">
        <v>1083</v>
      </c>
      <c r="H28" s="454">
        <v>0</v>
      </c>
      <c r="I28" s="454">
        <v>0</v>
      </c>
      <c r="J28" s="454">
        <v>0</v>
      </c>
      <c r="K28" s="454">
        <v>48</v>
      </c>
      <c r="L28" s="454">
        <v>43</v>
      </c>
      <c r="M28" s="454">
        <v>91</v>
      </c>
      <c r="N28" s="454">
        <v>0</v>
      </c>
      <c r="O28" s="454">
        <v>89</v>
      </c>
      <c r="P28" s="454">
        <v>0</v>
      </c>
      <c r="Q28" s="454">
        <v>0</v>
      </c>
      <c r="R28" s="454">
        <v>177</v>
      </c>
      <c r="S28" s="454">
        <v>0</v>
      </c>
      <c r="T28" s="454">
        <v>220</v>
      </c>
      <c r="U28" s="454">
        <v>0</v>
      </c>
      <c r="V28" s="454">
        <v>205</v>
      </c>
      <c r="W28" s="454">
        <v>0</v>
      </c>
      <c r="X28" s="454">
        <v>219</v>
      </c>
      <c r="Y28" s="454">
        <v>0</v>
      </c>
      <c r="Z28" s="454">
        <v>145</v>
      </c>
      <c r="AA28" s="454">
        <v>0</v>
      </c>
      <c r="AB28" s="454">
        <v>117</v>
      </c>
      <c r="AC28" s="454">
        <v>0</v>
      </c>
    </row>
    <row r="29" spans="2:29" x14ac:dyDescent="0.2">
      <c r="C29" s="453" t="s">
        <v>193</v>
      </c>
      <c r="D29" s="453"/>
      <c r="E29" s="454">
        <v>150667</v>
      </c>
      <c r="F29" s="454">
        <v>144335</v>
      </c>
      <c r="G29" s="454">
        <v>295002</v>
      </c>
      <c r="H29" s="454">
        <v>0</v>
      </c>
      <c r="I29" s="454">
        <v>0</v>
      </c>
      <c r="J29" s="454">
        <v>0</v>
      </c>
      <c r="K29" s="454">
        <v>3518</v>
      </c>
      <c r="L29" s="454">
        <v>7482</v>
      </c>
      <c r="M29" s="454">
        <v>11000</v>
      </c>
      <c r="N29" s="454">
        <v>11000</v>
      </c>
      <c r="O29" s="454">
        <v>1716</v>
      </c>
      <c r="P29" s="454">
        <v>13119</v>
      </c>
      <c r="Q29" s="454">
        <v>11114</v>
      </c>
      <c r="R29" s="454">
        <v>48137</v>
      </c>
      <c r="S29" s="454">
        <v>1627</v>
      </c>
      <c r="T29" s="454">
        <v>50184</v>
      </c>
      <c r="U29" s="454">
        <v>1615</v>
      </c>
      <c r="V29" s="454">
        <v>48731</v>
      </c>
      <c r="W29" s="454">
        <v>1605</v>
      </c>
      <c r="X29" s="454">
        <v>50743</v>
      </c>
      <c r="Y29" s="454">
        <v>1634</v>
      </c>
      <c r="Z29" s="454">
        <v>49381</v>
      </c>
      <c r="AA29" s="454">
        <v>1620</v>
      </c>
      <c r="AB29" s="454">
        <v>47826</v>
      </c>
      <c r="AC29" s="454">
        <v>1603</v>
      </c>
    </row>
    <row r="30" spans="2:29" x14ac:dyDescent="0.2">
      <c r="D30" s="453" t="s">
        <v>239</v>
      </c>
      <c r="E30" s="454">
        <v>384</v>
      </c>
      <c r="F30" s="454">
        <v>455</v>
      </c>
      <c r="G30" s="454">
        <v>839</v>
      </c>
      <c r="H30" s="454">
        <v>0</v>
      </c>
      <c r="I30" s="454">
        <v>0</v>
      </c>
      <c r="J30" s="454">
        <v>0</v>
      </c>
      <c r="K30" s="454">
        <v>11</v>
      </c>
      <c r="L30" s="454">
        <v>25</v>
      </c>
      <c r="M30" s="454">
        <v>36</v>
      </c>
      <c r="N30" s="454">
        <v>36</v>
      </c>
      <c r="O30" s="454">
        <v>5</v>
      </c>
      <c r="P30" s="454">
        <v>36</v>
      </c>
      <c r="Q30" s="454">
        <v>36</v>
      </c>
      <c r="R30" s="454">
        <v>117</v>
      </c>
      <c r="S30" s="454">
        <v>6</v>
      </c>
      <c r="T30" s="454">
        <v>130</v>
      </c>
      <c r="U30" s="454">
        <v>5</v>
      </c>
      <c r="V30" s="454">
        <v>143</v>
      </c>
      <c r="W30" s="454">
        <v>5</v>
      </c>
      <c r="X30" s="454">
        <v>150</v>
      </c>
      <c r="Y30" s="454">
        <v>5</v>
      </c>
      <c r="Z30" s="454">
        <v>152</v>
      </c>
      <c r="AA30" s="454">
        <v>6</v>
      </c>
      <c r="AB30" s="454">
        <v>147</v>
      </c>
      <c r="AC30" s="454">
        <v>6</v>
      </c>
    </row>
    <row r="31" spans="2:29" x14ac:dyDescent="0.2">
      <c r="D31" s="453" t="s">
        <v>240</v>
      </c>
      <c r="E31" s="454">
        <v>140423</v>
      </c>
      <c r="F31" s="454">
        <v>134597</v>
      </c>
      <c r="G31" s="454">
        <v>275020</v>
      </c>
      <c r="H31" s="454">
        <v>0</v>
      </c>
      <c r="I31" s="454">
        <v>0</v>
      </c>
      <c r="J31" s="454">
        <v>0</v>
      </c>
      <c r="K31" s="454">
        <v>3115</v>
      </c>
      <c r="L31" s="454">
        <v>6955</v>
      </c>
      <c r="M31" s="454">
        <v>10070</v>
      </c>
      <c r="N31" s="454">
        <v>10070</v>
      </c>
      <c r="O31" s="454">
        <v>1368</v>
      </c>
      <c r="P31" s="454">
        <v>12126</v>
      </c>
      <c r="Q31" s="454">
        <v>10206</v>
      </c>
      <c r="R31" s="454">
        <v>44872</v>
      </c>
      <c r="S31" s="454">
        <v>1556</v>
      </c>
      <c r="T31" s="454">
        <v>46821</v>
      </c>
      <c r="U31" s="454">
        <v>1554</v>
      </c>
      <c r="V31" s="454">
        <v>45395</v>
      </c>
      <c r="W31" s="454">
        <v>1538</v>
      </c>
      <c r="X31" s="454">
        <v>47010</v>
      </c>
      <c r="Y31" s="454">
        <v>1560</v>
      </c>
      <c r="Z31" s="454">
        <v>46105</v>
      </c>
      <c r="AA31" s="454">
        <v>1560</v>
      </c>
      <c r="AB31" s="454">
        <v>44817</v>
      </c>
      <c r="AC31" s="454">
        <v>1545</v>
      </c>
    </row>
    <row r="32" spans="2:29" x14ac:dyDescent="0.2">
      <c r="D32" s="453" t="s">
        <v>241</v>
      </c>
      <c r="E32" s="454">
        <v>9860</v>
      </c>
      <c r="F32" s="454">
        <v>9283</v>
      </c>
      <c r="G32" s="454">
        <v>19143</v>
      </c>
      <c r="H32" s="454">
        <v>0</v>
      </c>
      <c r="I32" s="454">
        <v>0</v>
      </c>
      <c r="J32" s="454">
        <v>0</v>
      </c>
      <c r="K32" s="454">
        <v>392</v>
      </c>
      <c r="L32" s="454">
        <v>502</v>
      </c>
      <c r="M32" s="454">
        <v>894</v>
      </c>
      <c r="N32" s="454">
        <v>894</v>
      </c>
      <c r="O32" s="454">
        <v>343</v>
      </c>
      <c r="P32" s="454">
        <v>957</v>
      </c>
      <c r="Q32" s="454">
        <v>872</v>
      </c>
      <c r="R32" s="454">
        <v>3148</v>
      </c>
      <c r="S32" s="454">
        <v>65</v>
      </c>
      <c r="T32" s="454">
        <v>3233</v>
      </c>
      <c r="U32" s="454">
        <v>56</v>
      </c>
      <c r="V32" s="454">
        <v>3193</v>
      </c>
      <c r="W32" s="454">
        <v>62</v>
      </c>
      <c r="X32" s="454">
        <v>3583</v>
      </c>
      <c r="Y32" s="454">
        <v>69</v>
      </c>
      <c r="Z32" s="454">
        <v>3124</v>
      </c>
      <c r="AA32" s="454">
        <v>54</v>
      </c>
      <c r="AB32" s="454">
        <v>2862</v>
      </c>
      <c r="AC32" s="454">
        <v>52</v>
      </c>
    </row>
    <row r="33" spans="2:29" x14ac:dyDescent="0.2">
      <c r="C33" s="453" t="s">
        <v>177</v>
      </c>
      <c r="D33" s="453"/>
      <c r="E33" s="454">
        <v>16054</v>
      </c>
      <c r="F33" s="454">
        <v>15490</v>
      </c>
      <c r="G33" s="454">
        <v>31544</v>
      </c>
      <c r="H33" s="454">
        <v>0</v>
      </c>
      <c r="I33" s="454">
        <v>0</v>
      </c>
      <c r="J33" s="454">
        <v>0</v>
      </c>
      <c r="K33" s="454">
        <v>150</v>
      </c>
      <c r="L33" s="454">
        <v>1028</v>
      </c>
      <c r="M33" s="454">
        <v>1178</v>
      </c>
      <c r="N33" s="454">
        <v>1199</v>
      </c>
      <c r="O33" s="454">
        <v>229</v>
      </c>
      <c r="P33" s="454">
        <v>1735</v>
      </c>
      <c r="Q33" s="454">
        <v>1607</v>
      </c>
      <c r="R33" s="454">
        <v>5758</v>
      </c>
      <c r="S33" s="454">
        <v>137</v>
      </c>
      <c r="T33" s="454">
        <v>5642</v>
      </c>
      <c r="U33" s="454">
        <v>140</v>
      </c>
      <c r="V33" s="454">
        <v>5336</v>
      </c>
      <c r="W33" s="454">
        <v>138</v>
      </c>
      <c r="X33" s="454">
        <v>5247</v>
      </c>
      <c r="Y33" s="454">
        <v>133</v>
      </c>
      <c r="Z33" s="454">
        <v>4962</v>
      </c>
      <c r="AA33" s="454">
        <v>123</v>
      </c>
      <c r="AB33" s="454">
        <v>4599</v>
      </c>
      <c r="AC33" s="454">
        <v>117</v>
      </c>
    </row>
    <row r="34" spans="2:29" x14ac:dyDescent="0.2">
      <c r="D34" s="453" t="s">
        <v>242</v>
      </c>
      <c r="E34" s="454">
        <v>9</v>
      </c>
      <c r="F34" s="454">
        <v>12</v>
      </c>
      <c r="G34" s="454">
        <v>21</v>
      </c>
      <c r="H34" s="454">
        <v>0</v>
      </c>
      <c r="I34" s="454">
        <v>0</v>
      </c>
      <c r="J34" s="454">
        <v>0</v>
      </c>
      <c r="K34" s="454">
        <v>0</v>
      </c>
      <c r="L34" s="454">
        <v>2</v>
      </c>
      <c r="M34" s="454">
        <v>2</v>
      </c>
      <c r="N34" s="454">
        <v>2</v>
      </c>
      <c r="O34" s="454">
        <v>1</v>
      </c>
      <c r="P34" s="454">
        <v>2</v>
      </c>
      <c r="Q34" s="454">
        <v>2</v>
      </c>
      <c r="R34" s="454">
        <v>3</v>
      </c>
      <c r="S34" s="454">
        <v>0</v>
      </c>
      <c r="T34" s="454">
        <v>3</v>
      </c>
      <c r="U34" s="454">
        <v>0</v>
      </c>
      <c r="V34" s="454">
        <v>3</v>
      </c>
      <c r="W34" s="454">
        <v>0</v>
      </c>
      <c r="X34" s="454">
        <v>4</v>
      </c>
      <c r="Y34" s="454">
        <v>0</v>
      </c>
      <c r="Z34" s="454">
        <v>4</v>
      </c>
      <c r="AA34" s="454">
        <v>0</v>
      </c>
      <c r="AB34" s="454">
        <v>4</v>
      </c>
      <c r="AC34" s="454">
        <v>0</v>
      </c>
    </row>
    <row r="35" spans="2:29" x14ac:dyDescent="0.2">
      <c r="D35" s="453" t="s">
        <v>623</v>
      </c>
      <c r="E35" s="454">
        <v>16045</v>
      </c>
      <c r="F35" s="454">
        <v>15478</v>
      </c>
      <c r="G35" s="454">
        <v>31523</v>
      </c>
      <c r="H35" s="454">
        <v>0</v>
      </c>
      <c r="I35" s="454">
        <v>0</v>
      </c>
      <c r="J35" s="454">
        <v>0</v>
      </c>
      <c r="K35" s="454">
        <v>150</v>
      </c>
      <c r="L35" s="454">
        <v>1026</v>
      </c>
      <c r="M35" s="454">
        <v>1176</v>
      </c>
      <c r="N35" s="454">
        <v>1197</v>
      </c>
      <c r="O35" s="454">
        <v>228</v>
      </c>
      <c r="P35" s="454">
        <v>1733</v>
      </c>
      <c r="Q35" s="454">
        <v>1605</v>
      </c>
      <c r="R35" s="454">
        <v>5755</v>
      </c>
      <c r="S35" s="454">
        <v>137</v>
      </c>
      <c r="T35" s="454">
        <v>5639</v>
      </c>
      <c r="U35" s="454">
        <v>140</v>
      </c>
      <c r="V35" s="454">
        <v>5333</v>
      </c>
      <c r="W35" s="454">
        <v>138</v>
      </c>
      <c r="X35" s="454">
        <v>5243</v>
      </c>
      <c r="Y35" s="454">
        <v>133</v>
      </c>
      <c r="Z35" s="454">
        <v>4958</v>
      </c>
      <c r="AA35" s="454">
        <v>123</v>
      </c>
      <c r="AB35" s="454">
        <v>4595</v>
      </c>
      <c r="AC35" s="454">
        <v>117</v>
      </c>
    </row>
    <row r="36" spans="2:29" x14ac:dyDescent="0.2">
      <c r="B36" s="453" t="s">
        <v>180</v>
      </c>
      <c r="D36" s="453"/>
      <c r="E36" s="454">
        <v>97346</v>
      </c>
      <c r="F36" s="454">
        <v>95889</v>
      </c>
      <c r="G36" s="454">
        <v>193235</v>
      </c>
      <c r="H36" s="454">
        <v>26089</v>
      </c>
      <c r="I36" s="454">
        <v>27550</v>
      </c>
      <c r="J36" s="454">
        <v>53639</v>
      </c>
      <c r="K36" s="454">
        <v>5063</v>
      </c>
      <c r="L36" s="454">
        <v>5530</v>
      </c>
      <c r="M36" s="454">
        <v>10593</v>
      </c>
      <c r="N36" s="454">
        <v>6521</v>
      </c>
      <c r="O36" s="454">
        <v>968</v>
      </c>
      <c r="P36" s="454">
        <v>6826</v>
      </c>
      <c r="Q36" s="454">
        <v>6403</v>
      </c>
      <c r="R36" s="454">
        <v>68797</v>
      </c>
      <c r="S36" s="454">
        <v>2218</v>
      </c>
      <c r="T36" s="454">
        <v>65066</v>
      </c>
      <c r="U36" s="454">
        <v>2203</v>
      </c>
      <c r="V36" s="454">
        <v>59372</v>
      </c>
      <c r="W36" s="454">
        <v>2100</v>
      </c>
      <c r="X36" s="454">
        <v>0</v>
      </c>
      <c r="Y36" s="454">
        <v>0</v>
      </c>
      <c r="Z36" s="454">
        <v>0</v>
      </c>
      <c r="AA36" s="454">
        <v>0</v>
      </c>
      <c r="AB36" s="454">
        <v>0</v>
      </c>
      <c r="AC36" s="454">
        <v>0</v>
      </c>
    </row>
    <row r="37" spans="2:29" x14ac:dyDescent="0.2">
      <c r="C37" s="453" t="s">
        <v>174</v>
      </c>
      <c r="D37" s="453"/>
      <c r="E37" s="454">
        <v>24241</v>
      </c>
      <c r="F37" s="454">
        <v>23239</v>
      </c>
      <c r="G37" s="454">
        <v>47480</v>
      </c>
      <c r="H37" s="454">
        <v>6662</v>
      </c>
      <c r="I37" s="454">
        <v>6780</v>
      </c>
      <c r="J37" s="454">
        <v>13442</v>
      </c>
      <c r="K37" s="454">
        <v>1206</v>
      </c>
      <c r="L37" s="454">
        <v>1266</v>
      </c>
      <c r="M37" s="454">
        <v>2472</v>
      </c>
      <c r="N37" s="454">
        <v>1705</v>
      </c>
      <c r="O37" s="454">
        <v>243</v>
      </c>
      <c r="P37" s="454">
        <v>1807</v>
      </c>
      <c r="Q37" s="454">
        <v>1701</v>
      </c>
      <c r="R37" s="454">
        <v>16673</v>
      </c>
      <c r="S37" s="454">
        <v>588</v>
      </c>
      <c r="T37" s="454">
        <v>16039</v>
      </c>
      <c r="U37" s="454">
        <v>571</v>
      </c>
      <c r="V37" s="454">
        <v>14768</v>
      </c>
      <c r="W37" s="454">
        <v>546</v>
      </c>
      <c r="X37" s="454">
        <v>0</v>
      </c>
      <c r="Y37" s="454">
        <v>0</v>
      </c>
      <c r="Z37" s="454">
        <v>0</v>
      </c>
      <c r="AA37" s="454">
        <v>0</v>
      </c>
      <c r="AB37" s="454">
        <v>0</v>
      </c>
      <c r="AC37" s="454">
        <v>0</v>
      </c>
    </row>
    <row r="38" spans="2:29" x14ac:dyDescent="0.2">
      <c r="D38" s="453" t="s">
        <v>243</v>
      </c>
      <c r="E38" s="454">
        <v>15485</v>
      </c>
      <c r="F38" s="454">
        <v>14964</v>
      </c>
      <c r="G38" s="454">
        <v>30449</v>
      </c>
      <c r="H38" s="454">
        <v>4331</v>
      </c>
      <c r="I38" s="454">
        <v>4439</v>
      </c>
      <c r="J38" s="454">
        <v>8770</v>
      </c>
      <c r="K38" s="454">
        <v>687</v>
      </c>
      <c r="L38" s="454">
        <v>793</v>
      </c>
      <c r="M38" s="454">
        <v>1480</v>
      </c>
      <c r="N38" s="454">
        <v>816</v>
      </c>
      <c r="O38" s="454">
        <v>60</v>
      </c>
      <c r="P38" s="454">
        <v>888</v>
      </c>
      <c r="Q38" s="454">
        <v>854</v>
      </c>
      <c r="R38" s="454">
        <v>10602</v>
      </c>
      <c r="S38" s="454">
        <v>282</v>
      </c>
      <c r="T38" s="454">
        <v>10248</v>
      </c>
      <c r="U38" s="454">
        <v>273</v>
      </c>
      <c r="V38" s="454">
        <v>9599</v>
      </c>
      <c r="W38" s="454">
        <v>261</v>
      </c>
      <c r="X38" s="454">
        <v>0</v>
      </c>
      <c r="Y38" s="454">
        <v>0</v>
      </c>
      <c r="Z38" s="454">
        <v>0</v>
      </c>
      <c r="AA38" s="454">
        <v>0</v>
      </c>
      <c r="AB38" s="454">
        <v>0</v>
      </c>
      <c r="AC38" s="454">
        <v>0</v>
      </c>
    </row>
    <row r="39" spans="2:29" x14ac:dyDescent="0.2">
      <c r="D39" s="453" t="s">
        <v>244</v>
      </c>
      <c r="E39" s="454">
        <v>485</v>
      </c>
      <c r="F39" s="454">
        <v>518</v>
      </c>
      <c r="G39" s="454">
        <v>1003</v>
      </c>
      <c r="H39" s="454">
        <v>134</v>
      </c>
      <c r="I39" s="454">
        <v>166</v>
      </c>
      <c r="J39" s="454">
        <v>300</v>
      </c>
      <c r="K39" s="454">
        <v>19</v>
      </c>
      <c r="L39" s="454">
        <v>35</v>
      </c>
      <c r="M39" s="454">
        <v>54</v>
      </c>
      <c r="N39" s="454">
        <v>27</v>
      </c>
      <c r="O39" s="454">
        <v>2</v>
      </c>
      <c r="P39" s="454">
        <v>27</v>
      </c>
      <c r="Q39" s="454">
        <v>27</v>
      </c>
      <c r="R39" s="454">
        <v>347</v>
      </c>
      <c r="S39" s="454">
        <v>9</v>
      </c>
      <c r="T39" s="454">
        <v>339</v>
      </c>
      <c r="U39" s="454">
        <v>9</v>
      </c>
      <c r="V39" s="454">
        <v>317</v>
      </c>
      <c r="W39" s="454">
        <v>9</v>
      </c>
      <c r="X39" s="454">
        <v>0</v>
      </c>
      <c r="Y39" s="454">
        <v>0</v>
      </c>
      <c r="Z39" s="454">
        <v>0</v>
      </c>
      <c r="AA39" s="454">
        <v>0</v>
      </c>
      <c r="AB39" s="454">
        <v>0</v>
      </c>
      <c r="AC39" s="454">
        <v>0</v>
      </c>
    </row>
    <row r="40" spans="2:29" x14ac:dyDescent="0.2">
      <c r="D40" s="453" t="s">
        <v>245</v>
      </c>
      <c r="E40" s="454">
        <v>4672</v>
      </c>
      <c r="F40" s="454">
        <v>4401</v>
      </c>
      <c r="G40" s="454">
        <v>9073</v>
      </c>
      <c r="H40" s="454">
        <v>1276</v>
      </c>
      <c r="I40" s="454">
        <v>1179</v>
      </c>
      <c r="J40" s="454">
        <v>2455</v>
      </c>
      <c r="K40" s="454">
        <v>324</v>
      </c>
      <c r="L40" s="454">
        <v>237</v>
      </c>
      <c r="M40" s="454">
        <v>561</v>
      </c>
      <c r="N40" s="454">
        <v>637</v>
      </c>
      <c r="O40" s="454">
        <v>156</v>
      </c>
      <c r="P40" s="454">
        <v>639</v>
      </c>
      <c r="Q40" s="454">
        <v>581</v>
      </c>
      <c r="R40" s="454">
        <v>3286</v>
      </c>
      <c r="S40" s="454">
        <v>220</v>
      </c>
      <c r="T40" s="454">
        <v>3010</v>
      </c>
      <c r="U40" s="454">
        <v>212</v>
      </c>
      <c r="V40" s="454">
        <v>2777</v>
      </c>
      <c r="W40" s="454">
        <v>205</v>
      </c>
      <c r="X40" s="454">
        <v>0</v>
      </c>
      <c r="Y40" s="454">
        <v>0</v>
      </c>
      <c r="Z40" s="454">
        <v>0</v>
      </c>
      <c r="AA40" s="454">
        <v>0</v>
      </c>
      <c r="AB40" s="454">
        <v>0</v>
      </c>
      <c r="AC40" s="454">
        <v>0</v>
      </c>
    </row>
    <row r="41" spans="2:29" x14ac:dyDescent="0.2">
      <c r="D41" s="453" t="s">
        <v>624</v>
      </c>
      <c r="E41" s="454">
        <v>3599</v>
      </c>
      <c r="F41" s="454">
        <v>3356</v>
      </c>
      <c r="G41" s="454">
        <v>6955</v>
      </c>
      <c r="H41" s="454">
        <v>921</v>
      </c>
      <c r="I41" s="454">
        <v>996</v>
      </c>
      <c r="J41" s="454">
        <v>1917</v>
      </c>
      <c r="K41" s="454">
        <v>176</v>
      </c>
      <c r="L41" s="454">
        <v>201</v>
      </c>
      <c r="M41" s="454">
        <v>377</v>
      </c>
      <c r="N41" s="454">
        <v>225</v>
      </c>
      <c r="O41" s="454">
        <v>25</v>
      </c>
      <c r="P41" s="454">
        <v>253</v>
      </c>
      <c r="Q41" s="454">
        <v>239</v>
      </c>
      <c r="R41" s="454">
        <v>2438</v>
      </c>
      <c r="S41" s="454">
        <v>77</v>
      </c>
      <c r="T41" s="454">
        <v>2442</v>
      </c>
      <c r="U41" s="454">
        <v>77</v>
      </c>
      <c r="V41" s="454">
        <v>2075</v>
      </c>
      <c r="W41" s="454">
        <v>71</v>
      </c>
      <c r="X41" s="454">
        <v>0</v>
      </c>
      <c r="Y41" s="454">
        <v>0</v>
      </c>
      <c r="Z41" s="454">
        <v>0</v>
      </c>
      <c r="AA41" s="454">
        <v>0</v>
      </c>
      <c r="AB41" s="454">
        <v>0</v>
      </c>
      <c r="AC41" s="454">
        <v>0</v>
      </c>
    </row>
    <row r="42" spans="2:29" x14ac:dyDescent="0.2">
      <c r="C42" s="453" t="s">
        <v>175</v>
      </c>
      <c r="D42" s="453"/>
      <c r="E42" s="454">
        <v>693</v>
      </c>
      <c r="F42" s="454">
        <v>754</v>
      </c>
      <c r="G42" s="454">
        <v>1447</v>
      </c>
      <c r="H42" s="454">
        <v>91</v>
      </c>
      <c r="I42" s="454">
        <v>122</v>
      </c>
      <c r="J42" s="454">
        <v>213</v>
      </c>
      <c r="K42" s="454">
        <v>69</v>
      </c>
      <c r="L42" s="454">
        <v>83</v>
      </c>
      <c r="M42" s="454">
        <v>152</v>
      </c>
      <c r="N42" s="454">
        <v>368</v>
      </c>
      <c r="O42" s="454">
        <v>148</v>
      </c>
      <c r="P42" s="454">
        <v>148</v>
      </c>
      <c r="Q42" s="454">
        <v>148</v>
      </c>
      <c r="R42" s="454">
        <v>574</v>
      </c>
      <c r="S42" s="454">
        <v>132</v>
      </c>
      <c r="T42" s="454">
        <v>530</v>
      </c>
      <c r="U42" s="454">
        <v>128</v>
      </c>
      <c r="V42" s="454">
        <v>343</v>
      </c>
      <c r="W42" s="454">
        <v>108</v>
      </c>
      <c r="X42" s="454">
        <v>0</v>
      </c>
      <c r="Y42" s="454">
        <v>0</v>
      </c>
      <c r="Z42" s="454">
        <v>0</v>
      </c>
      <c r="AA42" s="454">
        <v>0</v>
      </c>
      <c r="AB42" s="454">
        <v>0</v>
      </c>
      <c r="AC42" s="454">
        <v>0</v>
      </c>
    </row>
    <row r="43" spans="2:29" x14ac:dyDescent="0.2">
      <c r="D43" s="453" t="s">
        <v>246</v>
      </c>
      <c r="E43" s="454">
        <v>693</v>
      </c>
      <c r="F43" s="454">
        <v>754</v>
      </c>
      <c r="G43" s="454">
        <v>1447</v>
      </c>
      <c r="H43" s="454">
        <v>91</v>
      </c>
      <c r="I43" s="454">
        <v>122</v>
      </c>
      <c r="J43" s="454">
        <v>213</v>
      </c>
      <c r="K43" s="454">
        <v>69</v>
      </c>
      <c r="L43" s="454">
        <v>83</v>
      </c>
      <c r="M43" s="454">
        <v>152</v>
      </c>
      <c r="N43" s="454">
        <v>368</v>
      </c>
      <c r="O43" s="454">
        <v>148</v>
      </c>
      <c r="P43" s="454">
        <v>148</v>
      </c>
      <c r="Q43" s="454">
        <v>148</v>
      </c>
      <c r="R43" s="454">
        <v>574</v>
      </c>
      <c r="S43" s="454">
        <v>132</v>
      </c>
      <c r="T43" s="454">
        <v>530</v>
      </c>
      <c r="U43" s="454">
        <v>128</v>
      </c>
      <c r="V43" s="454">
        <v>343</v>
      </c>
      <c r="W43" s="454">
        <v>108</v>
      </c>
      <c r="X43" s="454">
        <v>0</v>
      </c>
      <c r="Y43" s="454">
        <v>0</v>
      </c>
      <c r="Z43" s="454">
        <v>0</v>
      </c>
      <c r="AA43" s="454">
        <v>0</v>
      </c>
      <c r="AB43" s="454">
        <v>0</v>
      </c>
      <c r="AC43" s="454">
        <v>0</v>
      </c>
    </row>
    <row r="44" spans="2:29" x14ac:dyDescent="0.2">
      <c r="C44" s="453" t="s">
        <v>193</v>
      </c>
      <c r="D44" s="453"/>
      <c r="E44" s="454">
        <v>66218</v>
      </c>
      <c r="F44" s="454">
        <v>65551</v>
      </c>
      <c r="G44" s="454">
        <v>131769</v>
      </c>
      <c r="H44" s="454">
        <v>17572</v>
      </c>
      <c r="I44" s="454">
        <v>18791</v>
      </c>
      <c r="J44" s="454">
        <v>36363</v>
      </c>
      <c r="K44" s="454">
        <v>3245</v>
      </c>
      <c r="L44" s="454">
        <v>3357</v>
      </c>
      <c r="M44" s="454">
        <v>6602</v>
      </c>
      <c r="N44" s="454">
        <v>3917</v>
      </c>
      <c r="O44" s="454">
        <v>461</v>
      </c>
      <c r="P44" s="454">
        <v>4222</v>
      </c>
      <c r="Q44" s="454">
        <v>3968</v>
      </c>
      <c r="R44" s="454">
        <v>47149</v>
      </c>
      <c r="S44" s="454">
        <v>1315</v>
      </c>
      <c r="T44" s="454">
        <v>44303</v>
      </c>
      <c r="U44" s="454">
        <v>1324</v>
      </c>
      <c r="V44" s="454">
        <v>40317</v>
      </c>
      <c r="W44" s="454">
        <v>1278</v>
      </c>
      <c r="X44" s="454">
        <v>0</v>
      </c>
      <c r="Y44" s="454">
        <v>0</v>
      </c>
      <c r="Z44" s="454">
        <v>0</v>
      </c>
      <c r="AA44" s="454">
        <v>0</v>
      </c>
      <c r="AB44" s="454">
        <v>0</v>
      </c>
      <c r="AC44" s="454">
        <v>0</v>
      </c>
    </row>
    <row r="45" spans="2:29" x14ac:dyDescent="0.2">
      <c r="D45" s="453" t="s">
        <v>247</v>
      </c>
      <c r="E45" s="454">
        <v>29293</v>
      </c>
      <c r="F45" s="454">
        <v>29443</v>
      </c>
      <c r="G45" s="454">
        <v>58736</v>
      </c>
      <c r="H45" s="454">
        <v>7824</v>
      </c>
      <c r="I45" s="454">
        <v>8462</v>
      </c>
      <c r="J45" s="454">
        <v>16286</v>
      </c>
      <c r="K45" s="454">
        <v>1390</v>
      </c>
      <c r="L45" s="454">
        <v>1500</v>
      </c>
      <c r="M45" s="454">
        <v>2890</v>
      </c>
      <c r="N45" s="454">
        <v>1594</v>
      </c>
      <c r="O45" s="454">
        <v>134</v>
      </c>
      <c r="P45" s="454">
        <v>1818</v>
      </c>
      <c r="Q45" s="454">
        <v>1719</v>
      </c>
      <c r="R45" s="454">
        <v>20886</v>
      </c>
      <c r="S45" s="454">
        <v>533</v>
      </c>
      <c r="T45" s="454">
        <v>19697</v>
      </c>
      <c r="U45" s="454">
        <v>537</v>
      </c>
      <c r="V45" s="454">
        <v>18153</v>
      </c>
      <c r="W45" s="454">
        <v>524</v>
      </c>
      <c r="X45" s="454">
        <v>0</v>
      </c>
      <c r="Y45" s="454">
        <v>0</v>
      </c>
      <c r="Z45" s="454">
        <v>0</v>
      </c>
      <c r="AA45" s="454">
        <v>0</v>
      </c>
      <c r="AB45" s="454">
        <v>0</v>
      </c>
      <c r="AC45" s="454">
        <v>0</v>
      </c>
    </row>
    <row r="46" spans="2:29" x14ac:dyDescent="0.2">
      <c r="D46" s="453" t="s">
        <v>249</v>
      </c>
      <c r="E46" s="454">
        <v>2498</v>
      </c>
      <c r="F46" s="454">
        <v>2304</v>
      </c>
      <c r="G46" s="454">
        <v>4802</v>
      </c>
      <c r="H46" s="454">
        <v>682</v>
      </c>
      <c r="I46" s="454">
        <v>630</v>
      </c>
      <c r="J46" s="454">
        <v>1312</v>
      </c>
      <c r="K46" s="454">
        <v>150</v>
      </c>
      <c r="L46" s="454">
        <v>95</v>
      </c>
      <c r="M46" s="454">
        <v>245</v>
      </c>
      <c r="N46" s="454">
        <v>156</v>
      </c>
      <c r="O46" s="454">
        <v>19</v>
      </c>
      <c r="P46" s="454">
        <v>199</v>
      </c>
      <c r="Q46" s="454">
        <v>185</v>
      </c>
      <c r="R46" s="454">
        <v>1735</v>
      </c>
      <c r="S46" s="454">
        <v>53</v>
      </c>
      <c r="T46" s="454">
        <v>1607</v>
      </c>
      <c r="U46" s="454">
        <v>53</v>
      </c>
      <c r="V46" s="454">
        <v>1460</v>
      </c>
      <c r="W46" s="454">
        <v>50</v>
      </c>
      <c r="X46" s="454">
        <v>0</v>
      </c>
      <c r="Y46" s="454">
        <v>0</v>
      </c>
      <c r="Z46" s="454">
        <v>0</v>
      </c>
      <c r="AA46" s="454">
        <v>0</v>
      </c>
      <c r="AB46" s="454">
        <v>0</v>
      </c>
      <c r="AC46" s="454">
        <v>0</v>
      </c>
    </row>
    <row r="47" spans="2:29" x14ac:dyDescent="0.2">
      <c r="D47" s="453" t="s">
        <v>250</v>
      </c>
      <c r="E47" s="454">
        <v>619</v>
      </c>
      <c r="F47" s="454">
        <v>523</v>
      </c>
      <c r="G47" s="454">
        <v>1142</v>
      </c>
      <c r="H47" s="454">
        <v>159</v>
      </c>
      <c r="I47" s="454">
        <v>161</v>
      </c>
      <c r="J47" s="454">
        <v>320</v>
      </c>
      <c r="K47" s="454">
        <v>25</v>
      </c>
      <c r="L47" s="454">
        <v>25</v>
      </c>
      <c r="M47" s="454">
        <v>50</v>
      </c>
      <c r="N47" s="454">
        <v>37</v>
      </c>
      <c r="O47" s="454">
        <v>4</v>
      </c>
      <c r="P47" s="454">
        <v>48</v>
      </c>
      <c r="Q47" s="454">
        <v>45</v>
      </c>
      <c r="R47" s="454">
        <v>396</v>
      </c>
      <c r="S47" s="454">
        <v>12</v>
      </c>
      <c r="T47" s="454">
        <v>395</v>
      </c>
      <c r="U47" s="454">
        <v>13</v>
      </c>
      <c r="V47" s="454">
        <v>351</v>
      </c>
      <c r="W47" s="454">
        <v>12</v>
      </c>
      <c r="X47" s="454">
        <v>0</v>
      </c>
      <c r="Y47" s="454">
        <v>0</v>
      </c>
      <c r="Z47" s="454">
        <v>0</v>
      </c>
      <c r="AA47" s="454">
        <v>0</v>
      </c>
      <c r="AB47" s="454">
        <v>0</v>
      </c>
      <c r="AC47" s="454">
        <v>0</v>
      </c>
    </row>
    <row r="48" spans="2:29" x14ac:dyDescent="0.2">
      <c r="D48" s="453" t="s">
        <v>251</v>
      </c>
      <c r="E48" s="454">
        <v>29950</v>
      </c>
      <c r="F48" s="454">
        <v>29572</v>
      </c>
      <c r="G48" s="454">
        <v>59522</v>
      </c>
      <c r="H48" s="454">
        <v>8013</v>
      </c>
      <c r="I48" s="454">
        <v>8600</v>
      </c>
      <c r="J48" s="454">
        <v>16613</v>
      </c>
      <c r="K48" s="454">
        <v>1397</v>
      </c>
      <c r="L48" s="454">
        <v>1520</v>
      </c>
      <c r="M48" s="454">
        <v>2917</v>
      </c>
      <c r="N48" s="454">
        <v>1451</v>
      </c>
      <c r="O48" s="454">
        <v>103</v>
      </c>
      <c r="P48" s="454">
        <v>1614</v>
      </c>
      <c r="Q48" s="454">
        <v>1537</v>
      </c>
      <c r="R48" s="454">
        <v>21204</v>
      </c>
      <c r="S48" s="454">
        <v>489</v>
      </c>
      <c r="T48" s="454">
        <v>20052</v>
      </c>
      <c r="U48" s="454">
        <v>490</v>
      </c>
      <c r="V48" s="454">
        <v>18266</v>
      </c>
      <c r="W48" s="454">
        <v>472</v>
      </c>
      <c r="X48" s="454">
        <v>0</v>
      </c>
      <c r="Y48" s="454">
        <v>0</v>
      </c>
      <c r="Z48" s="454">
        <v>0</v>
      </c>
      <c r="AA48" s="454">
        <v>0</v>
      </c>
      <c r="AB48" s="454">
        <v>0</v>
      </c>
      <c r="AC48" s="454">
        <v>0</v>
      </c>
    </row>
    <row r="49" spans="2:29" x14ac:dyDescent="0.2">
      <c r="D49" s="453" t="s">
        <v>252</v>
      </c>
      <c r="E49" s="454">
        <v>3778</v>
      </c>
      <c r="F49" s="454">
        <v>3645</v>
      </c>
      <c r="G49" s="454">
        <v>7423</v>
      </c>
      <c r="H49" s="454">
        <v>861</v>
      </c>
      <c r="I49" s="454">
        <v>922</v>
      </c>
      <c r="J49" s="454">
        <v>1783</v>
      </c>
      <c r="K49" s="454">
        <v>274</v>
      </c>
      <c r="L49" s="454">
        <v>196</v>
      </c>
      <c r="M49" s="454">
        <v>470</v>
      </c>
      <c r="N49" s="454">
        <v>668</v>
      </c>
      <c r="O49" s="454">
        <v>198</v>
      </c>
      <c r="P49" s="454">
        <v>529</v>
      </c>
      <c r="Q49" s="454">
        <v>471</v>
      </c>
      <c r="R49" s="454">
        <v>2885</v>
      </c>
      <c r="S49" s="454">
        <v>225</v>
      </c>
      <c r="T49" s="454">
        <v>2503</v>
      </c>
      <c r="U49" s="454">
        <v>227</v>
      </c>
      <c r="V49" s="454">
        <v>2035</v>
      </c>
      <c r="W49" s="454">
        <v>216</v>
      </c>
      <c r="X49" s="454">
        <v>0</v>
      </c>
      <c r="Y49" s="454">
        <v>0</v>
      </c>
      <c r="Z49" s="454">
        <v>0</v>
      </c>
      <c r="AA49" s="454">
        <v>0</v>
      </c>
      <c r="AB49" s="454">
        <v>0</v>
      </c>
      <c r="AC49" s="454">
        <v>0</v>
      </c>
    </row>
    <row r="50" spans="2:29" x14ac:dyDescent="0.2">
      <c r="D50" s="453" t="s">
        <v>248</v>
      </c>
      <c r="E50" s="454">
        <v>80</v>
      </c>
      <c r="F50" s="454">
        <v>64</v>
      </c>
      <c r="G50" s="454">
        <v>144</v>
      </c>
      <c r="H50" s="454">
        <v>33</v>
      </c>
      <c r="I50" s="454">
        <v>16</v>
      </c>
      <c r="J50" s="454">
        <v>49</v>
      </c>
      <c r="K50" s="454">
        <v>9</v>
      </c>
      <c r="L50" s="454">
        <v>21</v>
      </c>
      <c r="M50" s="454">
        <v>30</v>
      </c>
      <c r="N50" s="454">
        <v>11</v>
      </c>
      <c r="O50" s="454">
        <v>3</v>
      </c>
      <c r="P50" s="454">
        <v>14</v>
      </c>
      <c r="Q50" s="454">
        <v>11</v>
      </c>
      <c r="R50" s="454">
        <v>43</v>
      </c>
      <c r="S50" s="454">
        <v>3</v>
      </c>
      <c r="T50" s="454">
        <v>49</v>
      </c>
      <c r="U50" s="454">
        <v>4</v>
      </c>
      <c r="V50" s="454">
        <v>52</v>
      </c>
      <c r="W50" s="454">
        <v>4</v>
      </c>
      <c r="X50" s="454">
        <v>0</v>
      </c>
      <c r="Y50" s="454">
        <v>0</v>
      </c>
      <c r="Z50" s="454">
        <v>0</v>
      </c>
      <c r="AA50" s="454">
        <v>0</v>
      </c>
      <c r="AB50" s="454">
        <v>0</v>
      </c>
      <c r="AC50" s="454">
        <v>0</v>
      </c>
    </row>
    <row r="51" spans="2:29" x14ac:dyDescent="0.2">
      <c r="C51" s="453" t="s">
        <v>177</v>
      </c>
      <c r="D51" s="453"/>
      <c r="E51" s="454">
        <v>6194</v>
      </c>
      <c r="F51" s="454">
        <v>6345</v>
      </c>
      <c r="G51" s="454">
        <v>12539</v>
      </c>
      <c r="H51" s="454">
        <v>1764</v>
      </c>
      <c r="I51" s="454">
        <v>1857</v>
      </c>
      <c r="J51" s="454">
        <v>3621</v>
      </c>
      <c r="K51" s="454">
        <v>543</v>
      </c>
      <c r="L51" s="454">
        <v>824</v>
      </c>
      <c r="M51" s="454">
        <v>1367</v>
      </c>
      <c r="N51" s="454">
        <v>531</v>
      </c>
      <c r="O51" s="454">
        <v>116</v>
      </c>
      <c r="P51" s="454">
        <v>649</v>
      </c>
      <c r="Q51" s="454">
        <v>586</v>
      </c>
      <c r="R51" s="454">
        <v>4401</v>
      </c>
      <c r="S51" s="454">
        <v>183</v>
      </c>
      <c r="T51" s="454">
        <v>4194</v>
      </c>
      <c r="U51" s="454">
        <v>180</v>
      </c>
      <c r="V51" s="454">
        <v>3944</v>
      </c>
      <c r="W51" s="454">
        <v>168</v>
      </c>
      <c r="X51" s="454">
        <v>0</v>
      </c>
      <c r="Y51" s="454">
        <v>0</v>
      </c>
      <c r="Z51" s="454">
        <v>0</v>
      </c>
      <c r="AA51" s="454">
        <v>0</v>
      </c>
      <c r="AB51" s="454">
        <v>0</v>
      </c>
      <c r="AC51" s="454">
        <v>0</v>
      </c>
    </row>
    <row r="52" spans="2:29" x14ac:dyDescent="0.2">
      <c r="D52" s="453" t="s">
        <v>253</v>
      </c>
      <c r="E52" s="454">
        <v>6044</v>
      </c>
      <c r="F52" s="454">
        <v>5986</v>
      </c>
      <c r="G52" s="454">
        <v>12030</v>
      </c>
      <c r="H52" s="454">
        <v>1725</v>
      </c>
      <c r="I52" s="454">
        <v>1757</v>
      </c>
      <c r="J52" s="454">
        <v>3482</v>
      </c>
      <c r="K52" s="454">
        <v>517</v>
      </c>
      <c r="L52" s="454">
        <v>797</v>
      </c>
      <c r="M52" s="454">
        <v>1314</v>
      </c>
      <c r="N52" s="454">
        <v>511</v>
      </c>
      <c r="O52" s="454">
        <v>111</v>
      </c>
      <c r="P52" s="454">
        <v>629</v>
      </c>
      <c r="Q52" s="454">
        <v>566</v>
      </c>
      <c r="R52" s="454">
        <v>4235</v>
      </c>
      <c r="S52" s="454">
        <v>177</v>
      </c>
      <c r="T52" s="454">
        <v>4023</v>
      </c>
      <c r="U52" s="454">
        <v>173</v>
      </c>
      <c r="V52" s="454">
        <v>3772</v>
      </c>
      <c r="W52" s="454">
        <v>161</v>
      </c>
      <c r="X52" s="454">
        <v>0</v>
      </c>
      <c r="Y52" s="454">
        <v>0</v>
      </c>
      <c r="Z52" s="454">
        <v>0</v>
      </c>
      <c r="AA52" s="454">
        <v>0</v>
      </c>
      <c r="AB52" s="454">
        <v>0</v>
      </c>
      <c r="AC52" s="454">
        <v>0</v>
      </c>
    </row>
    <row r="53" spans="2:29" x14ac:dyDescent="0.2">
      <c r="D53" s="453" t="s">
        <v>254</v>
      </c>
      <c r="E53" s="454">
        <v>50</v>
      </c>
      <c r="F53" s="454">
        <v>44</v>
      </c>
      <c r="G53" s="454">
        <v>94</v>
      </c>
      <c r="H53" s="454">
        <v>16</v>
      </c>
      <c r="I53" s="454">
        <v>16</v>
      </c>
      <c r="J53" s="454">
        <v>32</v>
      </c>
      <c r="K53" s="454">
        <v>6</v>
      </c>
      <c r="L53" s="454">
        <v>9</v>
      </c>
      <c r="M53" s="454">
        <v>15</v>
      </c>
      <c r="N53" s="454">
        <v>3</v>
      </c>
      <c r="O53" s="454">
        <v>1</v>
      </c>
      <c r="P53" s="454">
        <v>3</v>
      </c>
      <c r="Q53" s="454">
        <v>3</v>
      </c>
      <c r="R53" s="454">
        <v>30</v>
      </c>
      <c r="S53" s="454">
        <v>1</v>
      </c>
      <c r="T53" s="454">
        <v>32</v>
      </c>
      <c r="U53" s="454">
        <v>1</v>
      </c>
      <c r="V53" s="454">
        <v>32</v>
      </c>
      <c r="W53" s="454">
        <v>1</v>
      </c>
      <c r="X53" s="454">
        <v>0</v>
      </c>
      <c r="Y53" s="454">
        <v>0</v>
      </c>
      <c r="Z53" s="454">
        <v>0</v>
      </c>
      <c r="AA53" s="454">
        <v>0</v>
      </c>
      <c r="AB53" s="454">
        <v>0</v>
      </c>
      <c r="AC53" s="454">
        <v>0</v>
      </c>
    </row>
    <row r="54" spans="2:29" x14ac:dyDescent="0.2">
      <c r="D54" s="453" t="s">
        <v>255</v>
      </c>
      <c r="E54" s="454">
        <v>100</v>
      </c>
      <c r="F54" s="454">
        <v>315</v>
      </c>
      <c r="G54" s="454">
        <v>415</v>
      </c>
      <c r="H54" s="454">
        <v>23</v>
      </c>
      <c r="I54" s="454">
        <v>84</v>
      </c>
      <c r="J54" s="454">
        <v>107</v>
      </c>
      <c r="K54" s="454">
        <v>20</v>
      </c>
      <c r="L54" s="454">
        <v>18</v>
      </c>
      <c r="M54" s="454">
        <v>38</v>
      </c>
      <c r="N54" s="454">
        <v>17</v>
      </c>
      <c r="O54" s="454">
        <v>4</v>
      </c>
      <c r="P54" s="454">
        <v>17</v>
      </c>
      <c r="Q54" s="454">
        <v>17</v>
      </c>
      <c r="R54" s="454">
        <v>136</v>
      </c>
      <c r="S54" s="454">
        <v>5</v>
      </c>
      <c r="T54" s="454">
        <v>139</v>
      </c>
      <c r="U54" s="454">
        <v>6</v>
      </c>
      <c r="V54" s="454">
        <v>140</v>
      </c>
      <c r="W54" s="454">
        <v>6</v>
      </c>
      <c r="X54" s="454">
        <v>0</v>
      </c>
      <c r="Y54" s="454">
        <v>0</v>
      </c>
      <c r="Z54" s="454">
        <v>0</v>
      </c>
      <c r="AA54" s="454">
        <v>0</v>
      </c>
      <c r="AB54" s="454">
        <v>0</v>
      </c>
      <c r="AC54" s="454">
        <v>0</v>
      </c>
    </row>
    <row r="55" spans="2:29" x14ac:dyDescent="0.2">
      <c r="B55" s="453" t="s">
        <v>191</v>
      </c>
      <c r="D55" s="453"/>
      <c r="E55" s="454">
        <v>6374</v>
      </c>
      <c r="F55" s="454">
        <v>5875</v>
      </c>
      <c r="G55" s="454">
        <v>12249</v>
      </c>
      <c r="H55" s="454">
        <v>0</v>
      </c>
      <c r="I55" s="454">
        <v>0</v>
      </c>
      <c r="J55" s="454">
        <v>0</v>
      </c>
      <c r="K55" s="454">
        <v>1</v>
      </c>
      <c r="L55" s="454">
        <v>162</v>
      </c>
      <c r="M55" s="454">
        <v>163</v>
      </c>
      <c r="N55" s="454">
        <v>686</v>
      </c>
      <c r="O55" s="454">
        <v>101</v>
      </c>
      <c r="P55" s="454">
        <v>651</v>
      </c>
      <c r="Q55" s="454">
        <v>643</v>
      </c>
      <c r="R55" s="454">
        <v>3140</v>
      </c>
      <c r="S55" s="454">
        <v>193</v>
      </c>
      <c r="T55" s="454">
        <v>5109</v>
      </c>
      <c r="U55" s="454">
        <v>258</v>
      </c>
      <c r="V55" s="454">
        <v>4000</v>
      </c>
      <c r="W55" s="454">
        <v>235</v>
      </c>
      <c r="X55" s="454">
        <v>0</v>
      </c>
      <c r="Y55" s="454">
        <v>0</v>
      </c>
      <c r="Z55" s="454">
        <v>0</v>
      </c>
      <c r="AA55" s="454">
        <v>0</v>
      </c>
      <c r="AB55" s="454">
        <v>0</v>
      </c>
      <c r="AC55" s="454">
        <v>0</v>
      </c>
    </row>
    <row r="56" spans="2:29" x14ac:dyDescent="0.2">
      <c r="C56" s="453" t="s">
        <v>174</v>
      </c>
      <c r="D56" s="453"/>
      <c r="E56" s="454">
        <v>145</v>
      </c>
      <c r="F56" s="454">
        <v>130</v>
      </c>
      <c r="G56" s="454">
        <v>275</v>
      </c>
      <c r="H56" s="454">
        <v>0</v>
      </c>
      <c r="I56" s="454">
        <v>0</v>
      </c>
      <c r="J56" s="454">
        <v>0</v>
      </c>
      <c r="K56" s="454">
        <v>0</v>
      </c>
      <c r="L56" s="454">
        <v>1</v>
      </c>
      <c r="M56" s="454">
        <v>1</v>
      </c>
      <c r="N56" s="454">
        <v>13</v>
      </c>
      <c r="O56" s="454">
        <v>3</v>
      </c>
      <c r="P56" s="454">
        <v>11</v>
      </c>
      <c r="Q56" s="454">
        <v>11</v>
      </c>
      <c r="R56" s="454">
        <v>76</v>
      </c>
      <c r="S56" s="454">
        <v>3</v>
      </c>
      <c r="T56" s="454">
        <v>104</v>
      </c>
      <c r="U56" s="454">
        <v>5</v>
      </c>
      <c r="V56" s="454">
        <v>95</v>
      </c>
      <c r="W56" s="454">
        <v>5</v>
      </c>
      <c r="X56" s="454">
        <v>0</v>
      </c>
      <c r="Y56" s="454">
        <v>0</v>
      </c>
      <c r="Z56" s="454">
        <v>0</v>
      </c>
      <c r="AA56" s="454">
        <v>0</v>
      </c>
      <c r="AB56" s="454">
        <v>0</v>
      </c>
      <c r="AC56" s="454">
        <v>0</v>
      </c>
    </row>
    <row r="57" spans="2:29" x14ac:dyDescent="0.2">
      <c r="D57" s="453" t="s">
        <v>228</v>
      </c>
      <c r="E57" s="454">
        <v>131</v>
      </c>
      <c r="F57" s="454">
        <v>106</v>
      </c>
      <c r="G57" s="454">
        <v>237</v>
      </c>
      <c r="H57" s="454">
        <v>0</v>
      </c>
      <c r="I57" s="454">
        <v>0</v>
      </c>
      <c r="J57" s="454">
        <v>0</v>
      </c>
      <c r="K57" s="454">
        <v>0</v>
      </c>
      <c r="L57" s="454">
        <v>1</v>
      </c>
      <c r="M57" s="454">
        <v>1</v>
      </c>
      <c r="N57" s="454">
        <v>10</v>
      </c>
      <c r="O57" s="454">
        <v>2</v>
      </c>
      <c r="P57" s="454">
        <v>8</v>
      </c>
      <c r="Q57" s="454">
        <v>8</v>
      </c>
      <c r="R57" s="454">
        <v>76</v>
      </c>
      <c r="S57" s="454">
        <v>3</v>
      </c>
      <c r="T57" s="454">
        <v>90</v>
      </c>
      <c r="U57" s="454">
        <v>4</v>
      </c>
      <c r="V57" s="454">
        <v>71</v>
      </c>
      <c r="W57" s="454">
        <v>3</v>
      </c>
      <c r="X57" s="454">
        <v>0</v>
      </c>
      <c r="Y57" s="454">
        <v>0</v>
      </c>
      <c r="Z57" s="454">
        <v>0</v>
      </c>
      <c r="AA57" s="454">
        <v>0</v>
      </c>
      <c r="AB57" s="454">
        <v>0</v>
      </c>
      <c r="AC57" s="454">
        <v>0</v>
      </c>
    </row>
    <row r="58" spans="2:29" x14ac:dyDescent="0.2">
      <c r="D58" s="453" t="s">
        <v>256</v>
      </c>
      <c r="E58" s="454">
        <v>14</v>
      </c>
      <c r="F58" s="454">
        <v>24</v>
      </c>
      <c r="G58" s="454">
        <v>38</v>
      </c>
      <c r="H58" s="454">
        <v>0</v>
      </c>
      <c r="I58" s="454">
        <v>0</v>
      </c>
      <c r="J58" s="454">
        <v>0</v>
      </c>
      <c r="K58" s="454">
        <v>0</v>
      </c>
      <c r="L58" s="454">
        <v>0</v>
      </c>
      <c r="M58" s="454">
        <v>0</v>
      </c>
      <c r="N58" s="454">
        <v>3</v>
      </c>
      <c r="O58" s="454">
        <v>1</v>
      </c>
      <c r="P58" s="454">
        <v>3</v>
      </c>
      <c r="Q58" s="454">
        <v>3</v>
      </c>
      <c r="R58" s="454">
        <v>0</v>
      </c>
      <c r="S58" s="454">
        <v>0</v>
      </c>
      <c r="T58" s="454">
        <v>14</v>
      </c>
      <c r="U58" s="454">
        <v>1</v>
      </c>
      <c r="V58" s="454">
        <v>24</v>
      </c>
      <c r="W58" s="454">
        <v>2</v>
      </c>
      <c r="X58" s="454">
        <v>0</v>
      </c>
      <c r="Y58" s="454">
        <v>0</v>
      </c>
      <c r="Z58" s="454">
        <v>0</v>
      </c>
      <c r="AA58" s="454">
        <v>0</v>
      </c>
      <c r="AB58" s="454">
        <v>0</v>
      </c>
      <c r="AC58" s="454">
        <v>0</v>
      </c>
    </row>
    <row r="59" spans="2:29" x14ac:dyDescent="0.2">
      <c r="C59" s="453" t="s">
        <v>175</v>
      </c>
      <c r="D59" s="453"/>
      <c r="E59" s="454">
        <v>678</v>
      </c>
      <c r="F59" s="454">
        <v>627</v>
      </c>
      <c r="G59" s="454">
        <v>1305</v>
      </c>
      <c r="H59" s="454">
        <v>0</v>
      </c>
      <c r="I59" s="454">
        <v>0</v>
      </c>
      <c r="J59" s="454">
        <v>0</v>
      </c>
      <c r="K59" s="454">
        <v>0</v>
      </c>
      <c r="L59" s="454">
        <v>11</v>
      </c>
      <c r="M59" s="454">
        <v>11</v>
      </c>
      <c r="N59" s="454">
        <v>71</v>
      </c>
      <c r="O59" s="454">
        <v>10</v>
      </c>
      <c r="P59" s="454">
        <v>68</v>
      </c>
      <c r="Q59" s="454">
        <v>67</v>
      </c>
      <c r="R59" s="454">
        <v>302</v>
      </c>
      <c r="S59" s="454">
        <v>18</v>
      </c>
      <c r="T59" s="454">
        <v>588</v>
      </c>
      <c r="U59" s="454">
        <v>28</v>
      </c>
      <c r="V59" s="454">
        <v>415</v>
      </c>
      <c r="W59" s="454">
        <v>25</v>
      </c>
      <c r="X59" s="454">
        <v>0</v>
      </c>
      <c r="Y59" s="454">
        <v>0</v>
      </c>
      <c r="Z59" s="454">
        <v>0</v>
      </c>
      <c r="AA59" s="454">
        <v>0</v>
      </c>
      <c r="AB59" s="454">
        <v>0</v>
      </c>
      <c r="AC59" s="454">
        <v>0</v>
      </c>
    </row>
    <row r="60" spans="2:29" x14ac:dyDescent="0.2">
      <c r="D60" s="453" t="s">
        <v>625</v>
      </c>
      <c r="E60" s="454">
        <v>678</v>
      </c>
      <c r="F60" s="454">
        <v>627</v>
      </c>
      <c r="G60" s="454">
        <v>1305</v>
      </c>
      <c r="H60" s="454">
        <v>0</v>
      </c>
      <c r="I60" s="454">
        <v>0</v>
      </c>
      <c r="J60" s="454">
        <v>0</v>
      </c>
      <c r="K60" s="454">
        <v>0</v>
      </c>
      <c r="L60" s="454">
        <v>11</v>
      </c>
      <c r="M60" s="454">
        <v>11</v>
      </c>
      <c r="N60" s="454">
        <v>71</v>
      </c>
      <c r="O60" s="454">
        <v>10</v>
      </c>
      <c r="P60" s="454">
        <v>68</v>
      </c>
      <c r="Q60" s="454">
        <v>67</v>
      </c>
      <c r="R60" s="454">
        <v>302</v>
      </c>
      <c r="S60" s="454">
        <v>18</v>
      </c>
      <c r="T60" s="454">
        <v>588</v>
      </c>
      <c r="U60" s="454">
        <v>28</v>
      </c>
      <c r="V60" s="454">
        <v>415</v>
      </c>
      <c r="W60" s="454">
        <v>25</v>
      </c>
      <c r="X60" s="454">
        <v>0</v>
      </c>
      <c r="Y60" s="454">
        <v>0</v>
      </c>
      <c r="Z60" s="454">
        <v>0</v>
      </c>
      <c r="AA60" s="454">
        <v>0</v>
      </c>
      <c r="AB60" s="454">
        <v>0</v>
      </c>
      <c r="AC60" s="454">
        <v>0</v>
      </c>
    </row>
    <row r="61" spans="2:29" x14ac:dyDescent="0.2">
      <c r="C61" s="453" t="s">
        <v>193</v>
      </c>
      <c r="D61" s="453"/>
      <c r="E61" s="454">
        <v>381</v>
      </c>
      <c r="F61" s="454">
        <v>364</v>
      </c>
      <c r="G61" s="454">
        <v>745</v>
      </c>
      <c r="H61" s="454">
        <v>0</v>
      </c>
      <c r="I61" s="454">
        <v>0</v>
      </c>
      <c r="J61" s="454">
        <v>0</v>
      </c>
      <c r="K61" s="454">
        <v>0</v>
      </c>
      <c r="L61" s="454">
        <v>41</v>
      </c>
      <c r="M61" s="454">
        <v>41</v>
      </c>
      <c r="N61" s="454">
        <v>51</v>
      </c>
      <c r="O61" s="454">
        <v>11</v>
      </c>
      <c r="P61" s="454">
        <v>46</v>
      </c>
      <c r="Q61" s="454">
        <v>44</v>
      </c>
      <c r="R61" s="454">
        <v>259</v>
      </c>
      <c r="S61" s="454">
        <v>20</v>
      </c>
      <c r="T61" s="454">
        <v>359</v>
      </c>
      <c r="U61" s="454">
        <v>21</v>
      </c>
      <c r="V61" s="454">
        <v>127</v>
      </c>
      <c r="W61" s="454">
        <v>10</v>
      </c>
      <c r="X61" s="454">
        <v>0</v>
      </c>
      <c r="Y61" s="454">
        <v>0</v>
      </c>
      <c r="Z61" s="454">
        <v>0</v>
      </c>
      <c r="AA61" s="454">
        <v>0</v>
      </c>
      <c r="AB61" s="454">
        <v>0</v>
      </c>
      <c r="AC61" s="454">
        <v>0</v>
      </c>
    </row>
    <row r="62" spans="2:29" x14ac:dyDescent="0.2">
      <c r="D62" s="453" t="s">
        <v>232</v>
      </c>
      <c r="E62" s="454">
        <v>381</v>
      </c>
      <c r="F62" s="454">
        <v>364</v>
      </c>
      <c r="G62" s="454">
        <v>745</v>
      </c>
      <c r="H62" s="454">
        <v>0</v>
      </c>
      <c r="I62" s="454">
        <v>0</v>
      </c>
      <c r="J62" s="454">
        <v>0</v>
      </c>
      <c r="K62" s="454">
        <v>0</v>
      </c>
      <c r="L62" s="454">
        <v>41</v>
      </c>
      <c r="M62" s="454">
        <v>41</v>
      </c>
      <c r="N62" s="454">
        <v>51</v>
      </c>
      <c r="O62" s="454">
        <v>11</v>
      </c>
      <c r="P62" s="454">
        <v>46</v>
      </c>
      <c r="Q62" s="454">
        <v>44</v>
      </c>
      <c r="R62" s="454">
        <v>259</v>
      </c>
      <c r="S62" s="454">
        <v>20</v>
      </c>
      <c r="T62" s="454">
        <v>359</v>
      </c>
      <c r="U62" s="454">
        <v>21</v>
      </c>
      <c r="V62" s="454">
        <v>127</v>
      </c>
      <c r="W62" s="454">
        <v>10</v>
      </c>
      <c r="X62" s="454">
        <v>0</v>
      </c>
      <c r="Y62" s="454">
        <v>0</v>
      </c>
      <c r="Z62" s="454">
        <v>0</v>
      </c>
      <c r="AA62" s="454">
        <v>0</v>
      </c>
      <c r="AB62" s="454">
        <v>0</v>
      </c>
      <c r="AC62" s="454">
        <v>0</v>
      </c>
    </row>
    <row r="63" spans="2:29" x14ac:dyDescent="0.2">
      <c r="C63" s="453" t="s">
        <v>177</v>
      </c>
      <c r="D63" s="453"/>
      <c r="E63" s="454">
        <v>5170</v>
      </c>
      <c r="F63" s="454">
        <v>4754</v>
      </c>
      <c r="G63" s="454">
        <v>9924</v>
      </c>
      <c r="H63" s="454">
        <v>0</v>
      </c>
      <c r="I63" s="454">
        <v>0</v>
      </c>
      <c r="J63" s="454">
        <v>0</v>
      </c>
      <c r="K63" s="454">
        <v>1</v>
      </c>
      <c r="L63" s="454">
        <v>109</v>
      </c>
      <c r="M63" s="454">
        <v>110</v>
      </c>
      <c r="N63" s="454">
        <v>551</v>
      </c>
      <c r="O63" s="454">
        <v>77</v>
      </c>
      <c r="P63" s="454">
        <v>526</v>
      </c>
      <c r="Q63" s="454">
        <v>521</v>
      </c>
      <c r="R63" s="454">
        <v>2503</v>
      </c>
      <c r="S63" s="454">
        <v>152</v>
      </c>
      <c r="T63" s="454">
        <v>4058</v>
      </c>
      <c r="U63" s="454">
        <v>204</v>
      </c>
      <c r="V63" s="454">
        <v>3363</v>
      </c>
      <c r="W63" s="454">
        <v>195</v>
      </c>
      <c r="X63" s="454">
        <v>0</v>
      </c>
      <c r="Y63" s="454">
        <v>0</v>
      </c>
      <c r="Z63" s="454">
        <v>0</v>
      </c>
      <c r="AA63" s="454">
        <v>0</v>
      </c>
      <c r="AB63" s="454">
        <v>0</v>
      </c>
      <c r="AC63" s="454">
        <v>0</v>
      </c>
    </row>
    <row r="64" spans="2:29" x14ac:dyDescent="0.2">
      <c r="D64" s="453" t="s">
        <v>257</v>
      </c>
      <c r="E64" s="454">
        <v>5170</v>
      </c>
      <c r="F64" s="454">
        <v>4754</v>
      </c>
      <c r="G64" s="454">
        <v>9924</v>
      </c>
      <c r="H64" s="454">
        <v>0</v>
      </c>
      <c r="I64" s="454">
        <v>0</v>
      </c>
      <c r="J64" s="454">
        <v>0</v>
      </c>
      <c r="K64" s="454">
        <v>1</v>
      </c>
      <c r="L64" s="454">
        <v>109</v>
      </c>
      <c r="M64" s="454">
        <v>110</v>
      </c>
      <c r="N64" s="454">
        <v>551</v>
      </c>
      <c r="O64" s="454">
        <v>77</v>
      </c>
      <c r="P64" s="454">
        <v>526</v>
      </c>
      <c r="Q64" s="454">
        <v>521</v>
      </c>
      <c r="R64" s="454">
        <v>2503</v>
      </c>
      <c r="S64" s="454">
        <v>152</v>
      </c>
      <c r="T64" s="454">
        <v>4058</v>
      </c>
      <c r="U64" s="454">
        <v>204</v>
      </c>
      <c r="V64" s="454">
        <v>3363</v>
      </c>
      <c r="W64" s="454">
        <v>195</v>
      </c>
      <c r="X64" s="454">
        <v>0</v>
      </c>
      <c r="Y64" s="454">
        <v>0</v>
      </c>
      <c r="Z64" s="454">
        <v>0</v>
      </c>
      <c r="AA64" s="454">
        <v>0</v>
      </c>
      <c r="AB64" s="454">
        <v>0</v>
      </c>
      <c r="AC64" s="454">
        <v>0</v>
      </c>
    </row>
    <row r="65" spans="2:29" x14ac:dyDescent="0.2">
      <c r="B65" s="453" t="s">
        <v>258</v>
      </c>
      <c r="D65" s="453"/>
      <c r="E65" s="454">
        <v>4710</v>
      </c>
      <c r="F65" s="454">
        <v>4770</v>
      </c>
      <c r="G65" s="454">
        <v>9480</v>
      </c>
      <c r="H65" s="454">
        <v>0</v>
      </c>
      <c r="I65" s="454">
        <v>0</v>
      </c>
      <c r="J65" s="454">
        <v>0</v>
      </c>
      <c r="K65" s="454">
        <v>3</v>
      </c>
      <c r="L65" s="454">
        <v>698</v>
      </c>
      <c r="M65" s="454">
        <v>701</v>
      </c>
      <c r="N65" s="454">
        <v>710</v>
      </c>
      <c r="O65" s="454">
        <v>103</v>
      </c>
      <c r="P65" s="454">
        <v>0</v>
      </c>
      <c r="Q65" s="454">
        <v>0</v>
      </c>
      <c r="R65" s="454">
        <v>0</v>
      </c>
      <c r="S65" s="454">
        <v>0</v>
      </c>
      <c r="T65" s="454">
        <v>0</v>
      </c>
      <c r="U65" s="454">
        <v>0</v>
      </c>
      <c r="V65" s="454">
        <v>0</v>
      </c>
      <c r="W65" s="454">
        <v>0</v>
      </c>
      <c r="X65" s="454">
        <v>0</v>
      </c>
      <c r="Y65" s="454">
        <v>0</v>
      </c>
      <c r="Z65" s="454">
        <v>0</v>
      </c>
      <c r="AA65" s="454">
        <v>0</v>
      </c>
      <c r="AB65" s="454">
        <v>0</v>
      </c>
      <c r="AC65" s="454">
        <v>0</v>
      </c>
    </row>
    <row r="66" spans="2:29" x14ac:dyDescent="0.2">
      <c r="C66" s="453" t="s">
        <v>193</v>
      </c>
      <c r="D66" s="453"/>
      <c r="E66" s="454">
        <v>4710</v>
      </c>
      <c r="F66" s="454">
        <v>4770</v>
      </c>
      <c r="G66" s="454">
        <v>9480</v>
      </c>
      <c r="H66" s="454">
        <v>0</v>
      </c>
      <c r="I66" s="454">
        <v>0</v>
      </c>
      <c r="J66" s="454">
        <v>0</v>
      </c>
      <c r="K66" s="454">
        <v>3</v>
      </c>
      <c r="L66" s="454">
        <v>698</v>
      </c>
      <c r="M66" s="454">
        <v>701</v>
      </c>
      <c r="N66" s="454">
        <v>710</v>
      </c>
      <c r="O66" s="454">
        <v>103</v>
      </c>
      <c r="P66" s="454">
        <v>0</v>
      </c>
      <c r="Q66" s="454">
        <v>0</v>
      </c>
      <c r="R66" s="454">
        <v>0</v>
      </c>
      <c r="S66" s="454">
        <v>0</v>
      </c>
      <c r="T66" s="454">
        <v>0</v>
      </c>
      <c r="U66" s="454">
        <v>0</v>
      </c>
      <c r="V66" s="454">
        <v>0</v>
      </c>
      <c r="W66" s="454">
        <v>0</v>
      </c>
      <c r="X66" s="454">
        <v>0</v>
      </c>
      <c r="Y66" s="454">
        <v>0</v>
      </c>
      <c r="Z66" s="454">
        <v>0</v>
      </c>
      <c r="AA66" s="454">
        <v>0</v>
      </c>
      <c r="AB66" s="454">
        <v>0</v>
      </c>
      <c r="AC66" s="454">
        <v>0</v>
      </c>
    </row>
    <row r="67" spans="2:29" x14ac:dyDescent="0.2">
      <c r="D67" s="453" t="s">
        <v>259</v>
      </c>
      <c r="E67" s="454">
        <v>340</v>
      </c>
      <c r="F67" s="454">
        <v>332</v>
      </c>
      <c r="G67" s="454">
        <v>672</v>
      </c>
      <c r="H67" s="454">
        <v>0</v>
      </c>
      <c r="I67" s="454">
        <v>0</v>
      </c>
      <c r="J67" s="454">
        <v>0</v>
      </c>
      <c r="K67" s="454">
        <v>0</v>
      </c>
      <c r="L67" s="454">
        <v>32</v>
      </c>
      <c r="M67" s="454">
        <v>32</v>
      </c>
      <c r="N67" s="454">
        <v>41</v>
      </c>
      <c r="O67" s="454">
        <v>31</v>
      </c>
      <c r="P67" s="454">
        <v>0</v>
      </c>
      <c r="Q67" s="454">
        <v>0</v>
      </c>
      <c r="R67" s="454">
        <v>0</v>
      </c>
      <c r="S67" s="454">
        <v>0</v>
      </c>
      <c r="T67" s="454">
        <v>0</v>
      </c>
      <c r="U67" s="454">
        <v>0</v>
      </c>
      <c r="V67" s="454">
        <v>0</v>
      </c>
      <c r="W67" s="454">
        <v>0</v>
      </c>
      <c r="X67" s="454">
        <v>0</v>
      </c>
      <c r="Y67" s="454">
        <v>0</v>
      </c>
      <c r="Z67" s="454">
        <v>0</v>
      </c>
      <c r="AA67" s="454">
        <v>0</v>
      </c>
      <c r="AB67" s="454">
        <v>0</v>
      </c>
      <c r="AC67" s="454">
        <v>0</v>
      </c>
    </row>
    <row r="68" spans="2:29" x14ac:dyDescent="0.2">
      <c r="D68" s="453" t="s">
        <v>260</v>
      </c>
      <c r="E68" s="454">
        <v>4370</v>
      </c>
      <c r="F68" s="454">
        <v>4438</v>
      </c>
      <c r="G68" s="454">
        <v>8808</v>
      </c>
      <c r="H68" s="454">
        <v>0</v>
      </c>
      <c r="I68" s="454">
        <v>0</v>
      </c>
      <c r="J68" s="454">
        <v>0</v>
      </c>
      <c r="K68" s="454">
        <v>3</v>
      </c>
      <c r="L68" s="454">
        <v>666</v>
      </c>
      <c r="M68" s="454">
        <v>669</v>
      </c>
      <c r="N68" s="454">
        <v>669</v>
      </c>
      <c r="O68" s="454">
        <v>72</v>
      </c>
      <c r="P68" s="454">
        <v>0</v>
      </c>
      <c r="Q68" s="454">
        <v>0</v>
      </c>
      <c r="R68" s="454">
        <v>0</v>
      </c>
      <c r="S68" s="454">
        <v>0</v>
      </c>
      <c r="T68" s="454">
        <v>0</v>
      </c>
      <c r="U68" s="454">
        <v>0</v>
      </c>
      <c r="V68" s="454">
        <v>0</v>
      </c>
      <c r="W68" s="454">
        <v>0</v>
      </c>
      <c r="X68" s="454">
        <v>0</v>
      </c>
      <c r="Y68" s="454">
        <v>0</v>
      </c>
      <c r="Z68" s="454">
        <v>0</v>
      </c>
      <c r="AA68" s="454">
        <v>0</v>
      </c>
      <c r="AB68" s="454">
        <v>0</v>
      </c>
      <c r="AC68" s="454">
        <v>0</v>
      </c>
    </row>
    <row r="69" spans="2:29" x14ac:dyDescent="0.2">
      <c r="B69" s="453" t="s">
        <v>261</v>
      </c>
      <c r="D69" s="453"/>
      <c r="E69" s="454">
        <v>7782</v>
      </c>
      <c r="F69" s="454">
        <v>4504</v>
      </c>
      <c r="G69" s="454">
        <v>12286</v>
      </c>
      <c r="H69" s="454">
        <v>0</v>
      </c>
      <c r="I69" s="454">
        <v>0</v>
      </c>
      <c r="J69" s="454">
        <v>0</v>
      </c>
      <c r="K69" s="454">
        <v>123</v>
      </c>
      <c r="L69" s="454">
        <v>809</v>
      </c>
      <c r="M69" s="454">
        <v>932</v>
      </c>
      <c r="N69" s="454">
        <v>0</v>
      </c>
      <c r="O69" s="454">
        <v>172</v>
      </c>
      <c r="P69" s="454">
        <v>0</v>
      </c>
      <c r="Q69" s="454">
        <v>0</v>
      </c>
      <c r="R69" s="454">
        <v>0</v>
      </c>
      <c r="S69" s="454">
        <v>0</v>
      </c>
      <c r="T69" s="454">
        <v>0</v>
      </c>
      <c r="U69" s="454">
        <v>0</v>
      </c>
      <c r="V69" s="454">
        <v>0</v>
      </c>
      <c r="W69" s="454">
        <v>0</v>
      </c>
      <c r="X69" s="454">
        <v>0</v>
      </c>
      <c r="Y69" s="454">
        <v>0</v>
      </c>
      <c r="Z69" s="454">
        <v>0</v>
      </c>
      <c r="AA69" s="454">
        <v>0</v>
      </c>
      <c r="AB69" s="454">
        <v>0</v>
      </c>
      <c r="AC69" s="454">
        <v>0</v>
      </c>
    </row>
    <row r="70" spans="2:29" x14ac:dyDescent="0.2">
      <c r="C70" s="453" t="s">
        <v>174</v>
      </c>
      <c r="D70" s="453"/>
      <c r="E70" s="454">
        <v>2015</v>
      </c>
      <c r="F70" s="454">
        <v>1286</v>
      </c>
      <c r="G70" s="454">
        <v>3301</v>
      </c>
      <c r="H70" s="454">
        <v>0</v>
      </c>
      <c r="I70" s="454">
        <v>0</v>
      </c>
      <c r="J70" s="454">
        <v>0</v>
      </c>
      <c r="K70" s="454">
        <v>28</v>
      </c>
      <c r="L70" s="454">
        <v>245</v>
      </c>
      <c r="M70" s="454">
        <v>273</v>
      </c>
      <c r="N70" s="454">
        <v>0</v>
      </c>
      <c r="O70" s="454">
        <v>38</v>
      </c>
      <c r="P70" s="454">
        <v>0</v>
      </c>
      <c r="Q70" s="454">
        <v>0</v>
      </c>
      <c r="R70" s="454">
        <v>0</v>
      </c>
      <c r="S70" s="454">
        <v>0</v>
      </c>
      <c r="T70" s="454">
        <v>0</v>
      </c>
      <c r="U70" s="454">
        <v>0</v>
      </c>
      <c r="V70" s="454">
        <v>0</v>
      </c>
      <c r="W70" s="454">
        <v>0</v>
      </c>
      <c r="X70" s="454">
        <v>0</v>
      </c>
      <c r="Y70" s="454">
        <v>0</v>
      </c>
      <c r="Z70" s="454">
        <v>0</v>
      </c>
      <c r="AA70" s="454">
        <v>0</v>
      </c>
      <c r="AB70" s="454">
        <v>0</v>
      </c>
      <c r="AC70" s="454">
        <v>0</v>
      </c>
    </row>
    <row r="71" spans="2:29" x14ac:dyDescent="0.2">
      <c r="D71" s="453" t="s">
        <v>262</v>
      </c>
      <c r="E71" s="454">
        <v>2015</v>
      </c>
      <c r="F71" s="454">
        <v>1286</v>
      </c>
      <c r="G71" s="454">
        <v>3301</v>
      </c>
      <c r="H71" s="454">
        <v>0</v>
      </c>
      <c r="I71" s="454">
        <v>0</v>
      </c>
      <c r="J71" s="454">
        <v>0</v>
      </c>
      <c r="K71" s="454">
        <v>28</v>
      </c>
      <c r="L71" s="454">
        <v>245</v>
      </c>
      <c r="M71" s="454">
        <v>273</v>
      </c>
      <c r="N71" s="454">
        <v>0</v>
      </c>
      <c r="O71" s="454">
        <v>38</v>
      </c>
      <c r="P71" s="454">
        <v>0</v>
      </c>
      <c r="Q71" s="454">
        <v>0</v>
      </c>
      <c r="R71" s="454">
        <v>0</v>
      </c>
      <c r="S71" s="454">
        <v>0</v>
      </c>
      <c r="T71" s="454">
        <v>0</v>
      </c>
      <c r="U71" s="454">
        <v>0</v>
      </c>
      <c r="V71" s="454">
        <v>0</v>
      </c>
      <c r="W71" s="454">
        <v>0</v>
      </c>
      <c r="X71" s="454">
        <v>0</v>
      </c>
      <c r="Y71" s="454">
        <v>0</v>
      </c>
      <c r="Z71" s="454">
        <v>0</v>
      </c>
      <c r="AA71" s="454">
        <v>0</v>
      </c>
      <c r="AB71" s="454">
        <v>0</v>
      </c>
      <c r="AC71" s="454">
        <v>0</v>
      </c>
    </row>
    <row r="72" spans="2:29" x14ac:dyDescent="0.2">
      <c r="C72" s="453" t="s">
        <v>193</v>
      </c>
      <c r="D72" s="453"/>
      <c r="E72" s="454">
        <v>5767</v>
      </c>
      <c r="F72" s="454">
        <v>3218</v>
      </c>
      <c r="G72" s="454">
        <v>8985</v>
      </c>
      <c r="H72" s="454">
        <v>0</v>
      </c>
      <c r="I72" s="454">
        <v>0</v>
      </c>
      <c r="J72" s="454">
        <v>0</v>
      </c>
      <c r="K72" s="454">
        <v>95</v>
      </c>
      <c r="L72" s="454">
        <v>564</v>
      </c>
      <c r="M72" s="454">
        <v>659</v>
      </c>
      <c r="N72" s="454">
        <v>0</v>
      </c>
      <c r="O72" s="454">
        <v>134</v>
      </c>
      <c r="P72" s="454">
        <v>0</v>
      </c>
      <c r="Q72" s="454">
        <v>0</v>
      </c>
      <c r="R72" s="454">
        <v>0</v>
      </c>
      <c r="S72" s="454">
        <v>0</v>
      </c>
      <c r="T72" s="454">
        <v>0</v>
      </c>
      <c r="U72" s="454">
        <v>0</v>
      </c>
      <c r="V72" s="454">
        <v>0</v>
      </c>
      <c r="W72" s="454">
        <v>0</v>
      </c>
      <c r="X72" s="454">
        <v>0</v>
      </c>
      <c r="Y72" s="454">
        <v>0</v>
      </c>
      <c r="Z72" s="454">
        <v>0</v>
      </c>
      <c r="AA72" s="454">
        <v>0</v>
      </c>
      <c r="AB72" s="454">
        <v>0</v>
      </c>
      <c r="AC72" s="454">
        <v>0</v>
      </c>
    </row>
    <row r="73" spans="2:29" x14ac:dyDescent="0.2">
      <c r="D73" s="453" t="s">
        <v>263</v>
      </c>
      <c r="E73" s="454">
        <v>5767</v>
      </c>
      <c r="F73" s="454">
        <v>3218</v>
      </c>
      <c r="G73" s="454">
        <v>8985</v>
      </c>
      <c r="H73" s="454">
        <v>0</v>
      </c>
      <c r="I73" s="454">
        <v>0</v>
      </c>
      <c r="J73" s="454">
        <v>0</v>
      </c>
      <c r="K73" s="454">
        <v>95</v>
      </c>
      <c r="L73" s="454">
        <v>564</v>
      </c>
      <c r="M73" s="454">
        <v>659</v>
      </c>
      <c r="N73" s="454">
        <v>0</v>
      </c>
      <c r="O73" s="454">
        <v>134</v>
      </c>
      <c r="P73" s="454">
        <v>0</v>
      </c>
      <c r="Q73" s="454">
        <v>0</v>
      </c>
      <c r="R73" s="454">
        <v>0</v>
      </c>
      <c r="S73" s="454">
        <v>0</v>
      </c>
      <c r="T73" s="454">
        <v>0</v>
      </c>
      <c r="U73" s="454">
        <v>0</v>
      </c>
      <c r="V73" s="454">
        <v>0</v>
      </c>
      <c r="W73" s="454">
        <v>0</v>
      </c>
      <c r="X73" s="454">
        <v>0</v>
      </c>
      <c r="Y73" s="454">
        <v>0</v>
      </c>
      <c r="Z73" s="454">
        <v>0</v>
      </c>
      <c r="AA73" s="454">
        <v>0</v>
      </c>
      <c r="AB73" s="454">
        <v>0</v>
      </c>
      <c r="AC73" s="454">
        <v>0</v>
      </c>
    </row>
    <row r="74" spans="2:29" x14ac:dyDescent="0.2">
      <c r="B74" s="453" t="s">
        <v>264</v>
      </c>
      <c r="D74" s="453"/>
      <c r="E74" s="454">
        <v>1218</v>
      </c>
      <c r="F74" s="454">
        <v>806</v>
      </c>
      <c r="G74" s="454">
        <v>2024</v>
      </c>
      <c r="H74" s="454">
        <v>0</v>
      </c>
      <c r="I74" s="454">
        <v>0</v>
      </c>
      <c r="J74" s="454">
        <v>0</v>
      </c>
      <c r="K74" s="454">
        <v>52</v>
      </c>
      <c r="L74" s="454">
        <v>217</v>
      </c>
      <c r="M74" s="454">
        <v>269</v>
      </c>
      <c r="N74" s="454">
        <v>248</v>
      </c>
      <c r="O74" s="454">
        <v>42</v>
      </c>
      <c r="P74" s="454">
        <v>252</v>
      </c>
      <c r="Q74" s="454">
        <v>238</v>
      </c>
      <c r="R74" s="454">
        <v>0</v>
      </c>
      <c r="S74" s="454">
        <v>0</v>
      </c>
      <c r="T74" s="454">
        <v>0</v>
      </c>
      <c r="U74" s="454">
        <v>0</v>
      </c>
      <c r="V74" s="454">
        <v>0</v>
      </c>
      <c r="W74" s="454">
        <v>0</v>
      </c>
      <c r="X74" s="454">
        <v>0</v>
      </c>
      <c r="Y74" s="454">
        <v>0</v>
      </c>
      <c r="Z74" s="454">
        <v>0</v>
      </c>
      <c r="AA74" s="454">
        <v>0</v>
      </c>
      <c r="AB74" s="454">
        <v>0</v>
      </c>
      <c r="AC74" s="454">
        <v>0</v>
      </c>
    </row>
    <row r="75" spans="2:29" x14ac:dyDescent="0.2">
      <c r="C75" s="453" t="s">
        <v>174</v>
      </c>
      <c r="D75" s="453"/>
      <c r="E75" s="454">
        <v>262</v>
      </c>
      <c r="F75" s="454">
        <v>177</v>
      </c>
      <c r="G75" s="454">
        <v>439</v>
      </c>
      <c r="H75" s="454">
        <v>0</v>
      </c>
      <c r="I75" s="454">
        <v>0</v>
      </c>
      <c r="J75" s="454">
        <v>0</v>
      </c>
      <c r="K75" s="454">
        <v>8</v>
      </c>
      <c r="L75" s="454">
        <v>61</v>
      </c>
      <c r="M75" s="454">
        <v>69</v>
      </c>
      <c r="N75" s="454">
        <v>59</v>
      </c>
      <c r="O75" s="454">
        <v>11</v>
      </c>
      <c r="P75" s="454">
        <v>61</v>
      </c>
      <c r="Q75" s="454">
        <v>59</v>
      </c>
      <c r="R75" s="454">
        <v>0</v>
      </c>
      <c r="S75" s="454">
        <v>0</v>
      </c>
      <c r="T75" s="454">
        <v>0</v>
      </c>
      <c r="U75" s="454">
        <v>0</v>
      </c>
      <c r="V75" s="454">
        <v>0</v>
      </c>
      <c r="W75" s="454">
        <v>0</v>
      </c>
      <c r="X75" s="454">
        <v>0</v>
      </c>
      <c r="Y75" s="454">
        <v>0</v>
      </c>
      <c r="Z75" s="454">
        <v>0</v>
      </c>
      <c r="AA75" s="454">
        <v>0</v>
      </c>
      <c r="AB75" s="454">
        <v>0</v>
      </c>
      <c r="AC75" s="454">
        <v>0</v>
      </c>
    </row>
    <row r="76" spans="2:29" x14ac:dyDescent="0.2">
      <c r="D76" s="453" t="s">
        <v>626</v>
      </c>
      <c r="E76" s="454">
        <v>262</v>
      </c>
      <c r="F76" s="454">
        <v>177</v>
      </c>
      <c r="G76" s="454">
        <v>439</v>
      </c>
      <c r="H76" s="454">
        <v>0</v>
      </c>
      <c r="I76" s="454">
        <v>0</v>
      </c>
      <c r="J76" s="454">
        <v>0</v>
      </c>
      <c r="K76" s="454">
        <v>8</v>
      </c>
      <c r="L76" s="454">
        <v>61</v>
      </c>
      <c r="M76" s="454">
        <v>69</v>
      </c>
      <c r="N76" s="454">
        <v>59</v>
      </c>
      <c r="O76" s="454">
        <v>11</v>
      </c>
      <c r="P76" s="454">
        <v>61</v>
      </c>
      <c r="Q76" s="454">
        <v>59</v>
      </c>
      <c r="R76" s="454">
        <v>0</v>
      </c>
      <c r="S76" s="454">
        <v>0</v>
      </c>
      <c r="T76" s="454">
        <v>0</v>
      </c>
      <c r="U76" s="454">
        <v>0</v>
      </c>
      <c r="V76" s="454">
        <v>0</v>
      </c>
      <c r="W76" s="454">
        <v>0</v>
      </c>
      <c r="X76" s="454">
        <v>0</v>
      </c>
      <c r="Y76" s="454">
        <v>0</v>
      </c>
      <c r="Z76" s="454">
        <v>0</v>
      </c>
      <c r="AA76" s="454">
        <v>0</v>
      </c>
      <c r="AB76" s="454">
        <v>0</v>
      </c>
      <c r="AC76" s="454">
        <v>0</v>
      </c>
    </row>
    <row r="77" spans="2:29" x14ac:dyDescent="0.2">
      <c r="C77" s="453" t="s">
        <v>193</v>
      </c>
      <c r="D77" s="453"/>
      <c r="E77" s="454">
        <v>840</v>
      </c>
      <c r="F77" s="454">
        <v>551</v>
      </c>
      <c r="G77" s="454">
        <v>1391</v>
      </c>
      <c r="H77" s="454">
        <v>0</v>
      </c>
      <c r="I77" s="454">
        <v>0</v>
      </c>
      <c r="J77" s="454">
        <v>0</v>
      </c>
      <c r="K77" s="454">
        <v>43</v>
      </c>
      <c r="L77" s="454">
        <v>133</v>
      </c>
      <c r="M77" s="454">
        <v>176</v>
      </c>
      <c r="N77" s="454">
        <v>176</v>
      </c>
      <c r="O77" s="454">
        <v>29</v>
      </c>
      <c r="P77" s="454">
        <v>179</v>
      </c>
      <c r="Q77" s="454">
        <v>167</v>
      </c>
      <c r="R77" s="454">
        <v>0</v>
      </c>
      <c r="S77" s="454">
        <v>0</v>
      </c>
      <c r="T77" s="454">
        <v>0</v>
      </c>
      <c r="U77" s="454">
        <v>0</v>
      </c>
      <c r="V77" s="454">
        <v>0</v>
      </c>
      <c r="W77" s="454">
        <v>0</v>
      </c>
      <c r="X77" s="454">
        <v>0</v>
      </c>
      <c r="Y77" s="454">
        <v>0</v>
      </c>
      <c r="Z77" s="454">
        <v>0</v>
      </c>
      <c r="AA77" s="454">
        <v>0</v>
      </c>
      <c r="AB77" s="454">
        <v>0</v>
      </c>
      <c r="AC77" s="454">
        <v>0</v>
      </c>
    </row>
    <row r="78" spans="2:29" x14ac:dyDescent="0.2">
      <c r="D78" s="453" t="s">
        <v>627</v>
      </c>
      <c r="E78" s="454">
        <v>795</v>
      </c>
      <c r="F78" s="454">
        <v>534</v>
      </c>
      <c r="G78" s="454">
        <v>1329</v>
      </c>
      <c r="H78" s="454">
        <v>0</v>
      </c>
      <c r="I78" s="454">
        <v>0</v>
      </c>
      <c r="J78" s="454">
        <v>0</v>
      </c>
      <c r="K78" s="454">
        <v>33</v>
      </c>
      <c r="L78" s="454">
        <v>129</v>
      </c>
      <c r="M78" s="454">
        <v>162</v>
      </c>
      <c r="N78" s="454">
        <v>165</v>
      </c>
      <c r="O78" s="454">
        <v>27</v>
      </c>
      <c r="P78" s="454">
        <v>174</v>
      </c>
      <c r="Q78" s="454">
        <v>162</v>
      </c>
      <c r="R78" s="454">
        <v>0</v>
      </c>
      <c r="S78" s="454">
        <v>0</v>
      </c>
      <c r="T78" s="454">
        <v>0</v>
      </c>
      <c r="U78" s="454">
        <v>0</v>
      </c>
      <c r="V78" s="454">
        <v>0</v>
      </c>
      <c r="W78" s="454">
        <v>0</v>
      </c>
      <c r="X78" s="454">
        <v>0</v>
      </c>
      <c r="Y78" s="454">
        <v>0</v>
      </c>
      <c r="Z78" s="454">
        <v>0</v>
      </c>
      <c r="AA78" s="454">
        <v>0</v>
      </c>
      <c r="AB78" s="454">
        <v>0</v>
      </c>
      <c r="AC78" s="454">
        <v>0</v>
      </c>
    </row>
    <row r="79" spans="2:29" x14ac:dyDescent="0.2">
      <c r="D79" s="453" t="s">
        <v>628</v>
      </c>
      <c r="E79" s="454">
        <v>45</v>
      </c>
      <c r="F79" s="454">
        <v>17</v>
      </c>
      <c r="G79" s="454">
        <v>62</v>
      </c>
      <c r="H79" s="454">
        <v>0</v>
      </c>
      <c r="I79" s="454">
        <v>0</v>
      </c>
      <c r="J79" s="454">
        <v>0</v>
      </c>
      <c r="K79" s="454">
        <v>10</v>
      </c>
      <c r="L79" s="454">
        <v>4</v>
      </c>
      <c r="M79" s="454">
        <v>14</v>
      </c>
      <c r="N79" s="454">
        <v>11</v>
      </c>
      <c r="O79" s="454">
        <v>2</v>
      </c>
      <c r="P79" s="454">
        <v>5</v>
      </c>
      <c r="Q79" s="454">
        <v>5</v>
      </c>
      <c r="R79" s="454">
        <v>0</v>
      </c>
      <c r="S79" s="454">
        <v>0</v>
      </c>
      <c r="T79" s="454">
        <v>0</v>
      </c>
      <c r="U79" s="454">
        <v>0</v>
      </c>
      <c r="V79" s="454">
        <v>0</v>
      </c>
      <c r="W79" s="454">
        <v>0</v>
      </c>
      <c r="X79" s="454">
        <v>0</v>
      </c>
      <c r="Y79" s="454">
        <v>0</v>
      </c>
      <c r="Z79" s="454">
        <v>0</v>
      </c>
      <c r="AA79" s="454">
        <v>0</v>
      </c>
      <c r="AB79" s="454">
        <v>0</v>
      </c>
      <c r="AC79" s="454">
        <v>0</v>
      </c>
    </row>
    <row r="80" spans="2:29" x14ac:dyDescent="0.2">
      <c r="C80" s="453" t="s">
        <v>177</v>
      </c>
      <c r="D80" s="453"/>
      <c r="E80" s="454">
        <v>116</v>
      </c>
      <c r="F80" s="454">
        <v>78</v>
      </c>
      <c r="G80" s="454">
        <v>194</v>
      </c>
      <c r="H80" s="454">
        <v>0</v>
      </c>
      <c r="I80" s="454">
        <v>0</v>
      </c>
      <c r="J80" s="454">
        <v>0</v>
      </c>
      <c r="K80" s="454">
        <v>1</v>
      </c>
      <c r="L80" s="454">
        <v>23</v>
      </c>
      <c r="M80" s="454">
        <v>24</v>
      </c>
      <c r="N80" s="454">
        <v>13</v>
      </c>
      <c r="O80" s="454">
        <v>2</v>
      </c>
      <c r="P80" s="454">
        <v>12</v>
      </c>
      <c r="Q80" s="454">
        <v>12</v>
      </c>
      <c r="R80" s="454">
        <v>0</v>
      </c>
      <c r="S80" s="454">
        <v>0</v>
      </c>
      <c r="T80" s="454">
        <v>0</v>
      </c>
      <c r="U80" s="454">
        <v>0</v>
      </c>
      <c r="V80" s="454">
        <v>0</v>
      </c>
      <c r="W80" s="454">
        <v>0</v>
      </c>
      <c r="X80" s="454">
        <v>0</v>
      </c>
      <c r="Y80" s="454">
        <v>0</v>
      </c>
      <c r="Z80" s="454">
        <v>0</v>
      </c>
      <c r="AA80" s="454">
        <v>0</v>
      </c>
      <c r="AB80" s="454">
        <v>0</v>
      </c>
      <c r="AC80" s="454">
        <v>0</v>
      </c>
    </row>
    <row r="81" spans="1:29" x14ac:dyDescent="0.2">
      <c r="D81" s="453" t="s">
        <v>265</v>
      </c>
      <c r="E81" s="454">
        <v>22</v>
      </c>
      <c r="F81" s="454">
        <v>12</v>
      </c>
      <c r="G81" s="454">
        <v>34</v>
      </c>
      <c r="H81" s="454">
        <v>0</v>
      </c>
      <c r="I81" s="454">
        <v>0</v>
      </c>
      <c r="J81" s="454">
        <v>0</v>
      </c>
      <c r="K81" s="454">
        <v>0</v>
      </c>
      <c r="L81" s="454">
        <v>10</v>
      </c>
      <c r="M81" s="454">
        <v>10</v>
      </c>
      <c r="N81" s="454">
        <v>5</v>
      </c>
      <c r="O81" s="454">
        <v>1</v>
      </c>
      <c r="P81" s="454">
        <v>5</v>
      </c>
      <c r="Q81" s="454">
        <v>5</v>
      </c>
      <c r="R81" s="454">
        <v>0</v>
      </c>
      <c r="S81" s="454">
        <v>0</v>
      </c>
      <c r="T81" s="454">
        <v>0</v>
      </c>
      <c r="U81" s="454">
        <v>0</v>
      </c>
      <c r="V81" s="454">
        <v>0</v>
      </c>
      <c r="W81" s="454">
        <v>0</v>
      </c>
      <c r="X81" s="454">
        <v>0</v>
      </c>
      <c r="Y81" s="454">
        <v>0</v>
      </c>
      <c r="Z81" s="454">
        <v>0</v>
      </c>
      <c r="AA81" s="454">
        <v>0</v>
      </c>
      <c r="AB81" s="454">
        <v>0</v>
      </c>
      <c r="AC81" s="454">
        <v>0</v>
      </c>
    </row>
    <row r="82" spans="1:29" x14ac:dyDescent="0.2">
      <c r="D82" s="453" t="s">
        <v>629</v>
      </c>
      <c r="E82" s="454">
        <v>94</v>
      </c>
      <c r="F82" s="454">
        <v>66</v>
      </c>
      <c r="G82" s="454">
        <v>160</v>
      </c>
      <c r="H82" s="454">
        <v>0</v>
      </c>
      <c r="I82" s="454">
        <v>0</v>
      </c>
      <c r="J82" s="454">
        <v>0</v>
      </c>
      <c r="K82" s="454">
        <v>1</v>
      </c>
      <c r="L82" s="454">
        <v>13</v>
      </c>
      <c r="M82" s="454">
        <v>14</v>
      </c>
      <c r="N82" s="454">
        <v>8</v>
      </c>
      <c r="O82" s="454">
        <v>1</v>
      </c>
      <c r="P82" s="454">
        <v>7</v>
      </c>
      <c r="Q82" s="454">
        <v>7</v>
      </c>
      <c r="R82" s="454">
        <v>0</v>
      </c>
      <c r="S82" s="454">
        <v>0</v>
      </c>
      <c r="T82" s="454">
        <v>0</v>
      </c>
      <c r="U82" s="454">
        <v>0</v>
      </c>
      <c r="V82" s="454">
        <v>0</v>
      </c>
      <c r="W82" s="454">
        <v>0</v>
      </c>
      <c r="X82" s="454">
        <v>0</v>
      </c>
      <c r="Y82" s="454">
        <v>0</v>
      </c>
      <c r="Z82" s="454">
        <v>0</v>
      </c>
      <c r="AA82" s="454">
        <v>0</v>
      </c>
      <c r="AB82" s="454">
        <v>0</v>
      </c>
      <c r="AC82" s="454">
        <v>0</v>
      </c>
    </row>
    <row r="83" spans="1:29" x14ac:dyDescent="0.2">
      <c r="A83" s="453" t="s">
        <v>114</v>
      </c>
      <c r="D83" s="453"/>
      <c r="E83" s="454">
        <v>48283</v>
      </c>
      <c r="F83" s="454">
        <v>46559</v>
      </c>
      <c r="G83" s="454">
        <v>94842</v>
      </c>
      <c r="H83" s="454">
        <v>2961</v>
      </c>
      <c r="I83" s="454">
        <v>3137</v>
      </c>
      <c r="J83" s="454">
        <v>6098</v>
      </c>
      <c r="K83" s="454">
        <v>1637</v>
      </c>
      <c r="L83" s="454">
        <v>3373</v>
      </c>
      <c r="M83" s="454">
        <v>5010</v>
      </c>
      <c r="N83" s="454">
        <v>4455</v>
      </c>
      <c r="O83" s="454">
        <v>1583</v>
      </c>
      <c r="P83" s="454">
        <v>4725</v>
      </c>
      <c r="Q83" s="454">
        <v>4127</v>
      </c>
      <c r="R83" s="454">
        <v>18629</v>
      </c>
      <c r="S83" s="454">
        <v>749</v>
      </c>
      <c r="T83" s="454">
        <v>21187</v>
      </c>
      <c r="U83" s="454">
        <v>803</v>
      </c>
      <c r="V83" s="454">
        <v>24058</v>
      </c>
      <c r="W83" s="454">
        <v>875</v>
      </c>
      <c r="X83" s="454">
        <v>9027</v>
      </c>
      <c r="Y83" s="454">
        <v>286</v>
      </c>
      <c r="Z83" s="454">
        <v>8705</v>
      </c>
      <c r="AA83" s="454">
        <v>285</v>
      </c>
      <c r="AB83" s="454">
        <v>8277</v>
      </c>
      <c r="AC83" s="454">
        <v>280</v>
      </c>
    </row>
    <row r="84" spans="1:29" x14ac:dyDescent="0.2">
      <c r="B84" s="453" t="s">
        <v>173</v>
      </c>
      <c r="D84" s="453"/>
      <c r="E84" s="454">
        <v>7968</v>
      </c>
      <c r="F84" s="454">
        <v>7656</v>
      </c>
      <c r="G84" s="454">
        <v>15624</v>
      </c>
      <c r="H84" s="454">
        <v>0</v>
      </c>
      <c r="I84" s="454">
        <v>0</v>
      </c>
      <c r="J84" s="454">
        <v>0</v>
      </c>
      <c r="K84" s="454">
        <v>137</v>
      </c>
      <c r="L84" s="454">
        <v>720</v>
      </c>
      <c r="M84" s="454">
        <v>857</v>
      </c>
      <c r="N84" s="454">
        <v>595</v>
      </c>
      <c r="O84" s="454">
        <v>557</v>
      </c>
      <c r="P84" s="454">
        <v>678</v>
      </c>
      <c r="Q84" s="454">
        <v>603</v>
      </c>
      <c r="R84" s="454">
        <v>2257</v>
      </c>
      <c r="S84" s="454">
        <v>61</v>
      </c>
      <c r="T84" s="454">
        <v>4983</v>
      </c>
      <c r="U84" s="454">
        <v>113</v>
      </c>
      <c r="V84" s="454">
        <v>8384</v>
      </c>
      <c r="W84" s="454">
        <v>204</v>
      </c>
      <c r="X84" s="454">
        <v>0</v>
      </c>
      <c r="Y84" s="454">
        <v>0</v>
      </c>
      <c r="Z84" s="454">
        <v>0</v>
      </c>
      <c r="AA84" s="454">
        <v>0</v>
      </c>
      <c r="AB84" s="454">
        <v>0</v>
      </c>
      <c r="AC84" s="454">
        <v>0</v>
      </c>
    </row>
    <row r="85" spans="1:29" x14ac:dyDescent="0.2">
      <c r="C85" s="453" t="s">
        <v>174</v>
      </c>
      <c r="D85" s="453"/>
      <c r="E85" s="454">
        <v>1550</v>
      </c>
      <c r="F85" s="454">
        <v>1451</v>
      </c>
      <c r="G85" s="454">
        <v>3001</v>
      </c>
      <c r="H85" s="454">
        <v>0</v>
      </c>
      <c r="I85" s="454">
        <v>0</v>
      </c>
      <c r="J85" s="454">
        <v>0</v>
      </c>
      <c r="K85" s="454">
        <v>2</v>
      </c>
      <c r="L85" s="454">
        <v>134</v>
      </c>
      <c r="M85" s="454">
        <v>136</v>
      </c>
      <c r="N85" s="454">
        <v>136</v>
      </c>
      <c r="O85" s="454">
        <v>38</v>
      </c>
      <c r="P85" s="454">
        <v>139</v>
      </c>
      <c r="Q85" s="454">
        <v>136</v>
      </c>
      <c r="R85" s="454">
        <v>587</v>
      </c>
      <c r="S85" s="454">
        <v>28</v>
      </c>
      <c r="T85" s="454">
        <v>1156</v>
      </c>
      <c r="U85" s="454">
        <v>43</v>
      </c>
      <c r="V85" s="454">
        <v>1258</v>
      </c>
      <c r="W85" s="454">
        <v>53</v>
      </c>
      <c r="X85" s="454">
        <v>0</v>
      </c>
      <c r="Y85" s="454">
        <v>0</v>
      </c>
      <c r="Z85" s="454">
        <v>0</v>
      </c>
      <c r="AA85" s="454">
        <v>0</v>
      </c>
      <c r="AB85" s="454">
        <v>0</v>
      </c>
      <c r="AC85" s="454">
        <v>0</v>
      </c>
    </row>
    <row r="86" spans="1:29" x14ac:dyDescent="0.2">
      <c r="D86" s="453" t="s">
        <v>619</v>
      </c>
      <c r="E86" s="454">
        <v>1550</v>
      </c>
      <c r="F86" s="454">
        <v>1451</v>
      </c>
      <c r="G86" s="454">
        <v>3001</v>
      </c>
      <c r="H86" s="454">
        <v>0</v>
      </c>
      <c r="I86" s="454">
        <v>0</v>
      </c>
      <c r="J86" s="454">
        <v>0</v>
      </c>
      <c r="K86" s="454">
        <v>2</v>
      </c>
      <c r="L86" s="454">
        <v>134</v>
      </c>
      <c r="M86" s="454">
        <v>136</v>
      </c>
      <c r="N86" s="454">
        <v>136</v>
      </c>
      <c r="O86" s="454">
        <v>38</v>
      </c>
      <c r="P86" s="454">
        <v>139</v>
      </c>
      <c r="Q86" s="454">
        <v>136</v>
      </c>
      <c r="R86" s="454">
        <v>587</v>
      </c>
      <c r="S86" s="454">
        <v>28</v>
      </c>
      <c r="T86" s="454">
        <v>1156</v>
      </c>
      <c r="U86" s="454">
        <v>43</v>
      </c>
      <c r="V86" s="454">
        <v>1258</v>
      </c>
      <c r="W86" s="454">
        <v>53</v>
      </c>
      <c r="X86" s="454">
        <v>0</v>
      </c>
      <c r="Y86" s="454">
        <v>0</v>
      </c>
      <c r="Z86" s="454">
        <v>0</v>
      </c>
      <c r="AA86" s="454">
        <v>0</v>
      </c>
      <c r="AB86" s="454">
        <v>0</v>
      </c>
      <c r="AC86" s="454">
        <v>0</v>
      </c>
    </row>
    <row r="87" spans="1:29" x14ac:dyDescent="0.2">
      <c r="C87" s="453" t="s">
        <v>175</v>
      </c>
      <c r="D87" s="453"/>
      <c r="E87" s="454">
        <v>1084</v>
      </c>
      <c r="F87" s="454">
        <v>1062</v>
      </c>
      <c r="G87" s="454">
        <v>2146</v>
      </c>
      <c r="H87" s="454">
        <v>0</v>
      </c>
      <c r="I87" s="454">
        <v>0</v>
      </c>
      <c r="J87" s="454">
        <v>0</v>
      </c>
      <c r="K87" s="454">
        <v>125</v>
      </c>
      <c r="L87" s="454">
        <v>138</v>
      </c>
      <c r="M87" s="454">
        <v>263</v>
      </c>
      <c r="N87" s="454">
        <v>0</v>
      </c>
      <c r="O87" s="454">
        <v>281</v>
      </c>
      <c r="P87" s="454">
        <v>0</v>
      </c>
      <c r="Q87" s="454">
        <v>0</v>
      </c>
      <c r="R87" s="454">
        <v>0</v>
      </c>
      <c r="S87" s="454">
        <v>0</v>
      </c>
      <c r="T87" s="454">
        <v>0</v>
      </c>
      <c r="U87" s="454">
        <v>0</v>
      </c>
      <c r="V87" s="454">
        <v>2146</v>
      </c>
      <c r="W87" s="454">
        <v>0</v>
      </c>
      <c r="X87" s="454">
        <v>0</v>
      </c>
      <c r="Y87" s="454">
        <v>0</v>
      </c>
      <c r="Z87" s="454">
        <v>0</v>
      </c>
      <c r="AA87" s="454">
        <v>0</v>
      </c>
      <c r="AB87" s="454">
        <v>0</v>
      </c>
      <c r="AC87" s="454">
        <v>0</v>
      </c>
    </row>
    <row r="88" spans="1:29" x14ac:dyDescent="0.2">
      <c r="D88" s="453" t="s">
        <v>230</v>
      </c>
      <c r="E88" s="454">
        <v>1082</v>
      </c>
      <c r="F88" s="454">
        <v>1054</v>
      </c>
      <c r="G88" s="454">
        <v>2136</v>
      </c>
      <c r="H88" s="454">
        <v>0</v>
      </c>
      <c r="I88" s="454">
        <v>0</v>
      </c>
      <c r="J88" s="454">
        <v>0</v>
      </c>
      <c r="K88" s="454">
        <v>125</v>
      </c>
      <c r="L88" s="454">
        <v>136</v>
      </c>
      <c r="M88" s="454">
        <v>261</v>
      </c>
      <c r="N88" s="454">
        <v>0</v>
      </c>
      <c r="O88" s="454">
        <v>279</v>
      </c>
      <c r="P88" s="454">
        <v>0</v>
      </c>
      <c r="Q88" s="454">
        <v>0</v>
      </c>
      <c r="R88" s="454">
        <v>0</v>
      </c>
      <c r="S88" s="454">
        <v>0</v>
      </c>
      <c r="T88" s="454">
        <v>0</v>
      </c>
      <c r="U88" s="454">
        <v>0</v>
      </c>
      <c r="V88" s="454">
        <v>2136</v>
      </c>
      <c r="W88" s="454">
        <v>0</v>
      </c>
      <c r="X88" s="454">
        <v>0</v>
      </c>
      <c r="Y88" s="454">
        <v>0</v>
      </c>
      <c r="Z88" s="454">
        <v>0</v>
      </c>
      <c r="AA88" s="454">
        <v>0</v>
      </c>
      <c r="AB88" s="454">
        <v>0</v>
      </c>
      <c r="AC88" s="454">
        <v>0</v>
      </c>
    </row>
    <row r="89" spans="1:29" x14ac:dyDescent="0.2">
      <c r="D89" s="453" t="s">
        <v>231</v>
      </c>
      <c r="E89" s="454">
        <v>2</v>
      </c>
      <c r="F89" s="454">
        <v>8</v>
      </c>
      <c r="G89" s="454">
        <v>10</v>
      </c>
      <c r="H89" s="454">
        <v>0</v>
      </c>
      <c r="I89" s="454">
        <v>0</v>
      </c>
      <c r="J89" s="454">
        <v>0</v>
      </c>
      <c r="K89" s="454">
        <v>0</v>
      </c>
      <c r="L89" s="454">
        <v>2</v>
      </c>
      <c r="M89" s="454">
        <v>2</v>
      </c>
      <c r="N89" s="454">
        <v>0</v>
      </c>
      <c r="O89" s="454">
        <v>2</v>
      </c>
      <c r="P89" s="454">
        <v>0</v>
      </c>
      <c r="Q89" s="454">
        <v>0</v>
      </c>
      <c r="R89" s="454">
        <v>0</v>
      </c>
      <c r="S89" s="454">
        <v>0</v>
      </c>
      <c r="T89" s="454">
        <v>0</v>
      </c>
      <c r="U89" s="454">
        <v>0</v>
      </c>
      <c r="V89" s="454">
        <v>10</v>
      </c>
      <c r="W89" s="454">
        <v>0</v>
      </c>
      <c r="X89" s="454">
        <v>0</v>
      </c>
      <c r="Y89" s="454">
        <v>0</v>
      </c>
      <c r="Z89" s="454">
        <v>0</v>
      </c>
      <c r="AA89" s="454">
        <v>0</v>
      </c>
      <c r="AB89" s="454">
        <v>0</v>
      </c>
      <c r="AC89" s="454">
        <v>0</v>
      </c>
    </row>
    <row r="90" spans="1:29" x14ac:dyDescent="0.2">
      <c r="C90" s="453" t="s">
        <v>193</v>
      </c>
      <c r="D90" s="453"/>
      <c r="E90" s="454">
        <v>4995</v>
      </c>
      <c r="F90" s="454">
        <v>4808</v>
      </c>
      <c r="G90" s="454">
        <v>9803</v>
      </c>
      <c r="H90" s="454">
        <v>0</v>
      </c>
      <c r="I90" s="454">
        <v>0</v>
      </c>
      <c r="J90" s="454">
        <v>0</v>
      </c>
      <c r="K90" s="454">
        <v>10</v>
      </c>
      <c r="L90" s="454">
        <v>419</v>
      </c>
      <c r="M90" s="454">
        <v>429</v>
      </c>
      <c r="N90" s="454">
        <v>429</v>
      </c>
      <c r="O90" s="454">
        <v>221</v>
      </c>
      <c r="P90" s="454">
        <v>490</v>
      </c>
      <c r="Q90" s="454">
        <v>429</v>
      </c>
      <c r="R90" s="454">
        <v>1525</v>
      </c>
      <c r="S90" s="454">
        <v>28</v>
      </c>
      <c r="T90" s="454">
        <v>3598</v>
      </c>
      <c r="U90" s="454">
        <v>67</v>
      </c>
      <c r="V90" s="454">
        <v>4680</v>
      </c>
      <c r="W90" s="454">
        <v>145</v>
      </c>
      <c r="X90" s="454">
        <v>0</v>
      </c>
      <c r="Y90" s="454">
        <v>0</v>
      </c>
      <c r="Z90" s="454">
        <v>0</v>
      </c>
      <c r="AA90" s="454">
        <v>0</v>
      </c>
      <c r="AB90" s="454">
        <v>0</v>
      </c>
      <c r="AC90" s="454">
        <v>0</v>
      </c>
    </row>
    <row r="91" spans="1:29" x14ac:dyDescent="0.2">
      <c r="D91" s="453" t="s">
        <v>232</v>
      </c>
      <c r="E91" s="454">
        <v>43</v>
      </c>
      <c r="F91" s="454">
        <v>20</v>
      </c>
      <c r="G91" s="454">
        <v>63</v>
      </c>
      <c r="H91" s="454">
        <v>0</v>
      </c>
      <c r="I91" s="454">
        <v>0</v>
      </c>
      <c r="J91" s="454">
        <v>0</v>
      </c>
      <c r="K91" s="454">
        <v>0</v>
      </c>
      <c r="L91" s="454">
        <v>3</v>
      </c>
      <c r="M91" s="454">
        <v>3</v>
      </c>
      <c r="N91" s="454">
        <v>3</v>
      </c>
      <c r="O91" s="454">
        <v>1</v>
      </c>
      <c r="P91" s="454">
        <v>2</v>
      </c>
      <c r="Q91" s="454">
        <v>2</v>
      </c>
      <c r="R91" s="454">
        <v>28</v>
      </c>
      <c r="S91" s="454">
        <v>1</v>
      </c>
      <c r="T91" s="454">
        <v>20</v>
      </c>
      <c r="U91" s="454">
        <v>1</v>
      </c>
      <c r="V91" s="454">
        <v>15</v>
      </c>
      <c r="W91" s="454">
        <v>1</v>
      </c>
      <c r="X91" s="454">
        <v>0</v>
      </c>
      <c r="Y91" s="454">
        <v>0</v>
      </c>
      <c r="Z91" s="454">
        <v>0</v>
      </c>
      <c r="AA91" s="454">
        <v>0</v>
      </c>
      <c r="AB91" s="454">
        <v>0</v>
      </c>
      <c r="AC91" s="454">
        <v>0</v>
      </c>
    </row>
    <row r="92" spans="1:29" x14ac:dyDescent="0.2">
      <c r="D92" s="453" t="s">
        <v>233</v>
      </c>
      <c r="E92" s="454">
        <v>4043</v>
      </c>
      <c r="F92" s="454">
        <v>3893</v>
      </c>
      <c r="G92" s="454">
        <v>7936</v>
      </c>
      <c r="H92" s="454">
        <v>0</v>
      </c>
      <c r="I92" s="454">
        <v>0</v>
      </c>
      <c r="J92" s="454">
        <v>0</v>
      </c>
      <c r="K92" s="454">
        <v>10</v>
      </c>
      <c r="L92" s="454">
        <v>316</v>
      </c>
      <c r="M92" s="454">
        <v>326</v>
      </c>
      <c r="N92" s="454">
        <v>326</v>
      </c>
      <c r="O92" s="454">
        <v>146</v>
      </c>
      <c r="P92" s="454">
        <v>389</v>
      </c>
      <c r="Q92" s="454">
        <v>332</v>
      </c>
      <c r="R92" s="454">
        <v>1118</v>
      </c>
      <c r="S92" s="454">
        <v>20</v>
      </c>
      <c r="T92" s="454">
        <v>2940</v>
      </c>
      <c r="U92" s="454">
        <v>60</v>
      </c>
      <c r="V92" s="454">
        <v>3878</v>
      </c>
      <c r="W92" s="454">
        <v>125</v>
      </c>
      <c r="X92" s="454">
        <v>0</v>
      </c>
      <c r="Y92" s="454">
        <v>0</v>
      </c>
      <c r="Z92" s="454">
        <v>0</v>
      </c>
      <c r="AA92" s="454">
        <v>0</v>
      </c>
      <c r="AB92" s="454">
        <v>0</v>
      </c>
      <c r="AC92" s="454">
        <v>0</v>
      </c>
    </row>
    <row r="93" spans="1:29" x14ac:dyDescent="0.2">
      <c r="D93" s="453" t="s">
        <v>234</v>
      </c>
      <c r="E93" s="454">
        <v>909</v>
      </c>
      <c r="F93" s="454">
        <v>895</v>
      </c>
      <c r="G93" s="454">
        <v>1804</v>
      </c>
      <c r="H93" s="454">
        <v>0</v>
      </c>
      <c r="I93" s="454">
        <v>0</v>
      </c>
      <c r="J93" s="454">
        <v>0</v>
      </c>
      <c r="K93" s="454">
        <v>0</v>
      </c>
      <c r="L93" s="454">
        <v>100</v>
      </c>
      <c r="M93" s="454">
        <v>100</v>
      </c>
      <c r="N93" s="454">
        <v>100</v>
      </c>
      <c r="O93" s="454">
        <v>74</v>
      </c>
      <c r="P93" s="454">
        <v>99</v>
      </c>
      <c r="Q93" s="454">
        <v>95</v>
      </c>
      <c r="R93" s="454">
        <v>379</v>
      </c>
      <c r="S93" s="454">
        <v>7</v>
      </c>
      <c r="T93" s="454">
        <v>638</v>
      </c>
      <c r="U93" s="454">
        <v>6</v>
      </c>
      <c r="V93" s="454">
        <v>787</v>
      </c>
      <c r="W93" s="454">
        <v>19</v>
      </c>
      <c r="X93" s="454">
        <v>0</v>
      </c>
      <c r="Y93" s="454">
        <v>0</v>
      </c>
      <c r="Z93" s="454">
        <v>0</v>
      </c>
      <c r="AA93" s="454">
        <v>0</v>
      </c>
      <c r="AB93" s="454">
        <v>0</v>
      </c>
      <c r="AC93" s="454">
        <v>0</v>
      </c>
    </row>
    <row r="94" spans="1:29" x14ac:dyDescent="0.2">
      <c r="C94" s="453" t="s">
        <v>177</v>
      </c>
      <c r="D94" s="453"/>
      <c r="E94" s="454">
        <v>339</v>
      </c>
      <c r="F94" s="454">
        <v>335</v>
      </c>
      <c r="G94" s="454">
        <v>674</v>
      </c>
      <c r="H94" s="454">
        <v>0</v>
      </c>
      <c r="I94" s="454">
        <v>0</v>
      </c>
      <c r="J94" s="454">
        <v>0</v>
      </c>
      <c r="K94" s="454">
        <v>0</v>
      </c>
      <c r="L94" s="454">
        <v>29</v>
      </c>
      <c r="M94" s="454">
        <v>29</v>
      </c>
      <c r="N94" s="454">
        <v>30</v>
      </c>
      <c r="O94" s="454">
        <v>17</v>
      </c>
      <c r="P94" s="454">
        <v>49</v>
      </c>
      <c r="Q94" s="454">
        <v>38</v>
      </c>
      <c r="R94" s="454">
        <v>145</v>
      </c>
      <c r="S94" s="454">
        <v>5</v>
      </c>
      <c r="T94" s="454">
        <v>229</v>
      </c>
      <c r="U94" s="454">
        <v>3</v>
      </c>
      <c r="V94" s="454">
        <v>300</v>
      </c>
      <c r="W94" s="454">
        <v>6</v>
      </c>
      <c r="X94" s="454">
        <v>0</v>
      </c>
      <c r="Y94" s="454">
        <v>0</v>
      </c>
      <c r="Z94" s="454">
        <v>0</v>
      </c>
      <c r="AA94" s="454">
        <v>0</v>
      </c>
      <c r="AB94" s="454">
        <v>0</v>
      </c>
      <c r="AC94" s="454">
        <v>0</v>
      </c>
    </row>
    <row r="95" spans="1:29" x14ac:dyDescent="0.2">
      <c r="D95" s="453" t="s">
        <v>235</v>
      </c>
      <c r="E95" s="454">
        <v>1</v>
      </c>
      <c r="F95" s="454">
        <v>3</v>
      </c>
      <c r="G95" s="454">
        <v>4</v>
      </c>
      <c r="H95" s="454">
        <v>0</v>
      </c>
      <c r="I95" s="454">
        <v>0</v>
      </c>
      <c r="J95" s="454">
        <v>0</v>
      </c>
      <c r="K95" s="454">
        <v>0</v>
      </c>
      <c r="L95" s="454">
        <v>1</v>
      </c>
      <c r="M95" s="454">
        <v>1</v>
      </c>
      <c r="N95" s="454">
        <v>1</v>
      </c>
      <c r="O95" s="454">
        <v>1</v>
      </c>
      <c r="P95" s="454">
        <v>1</v>
      </c>
      <c r="Q95" s="454">
        <v>1</v>
      </c>
      <c r="R95" s="454">
        <v>0</v>
      </c>
      <c r="S95" s="454">
        <v>0</v>
      </c>
      <c r="T95" s="454">
        <v>0</v>
      </c>
      <c r="U95" s="454">
        <v>0</v>
      </c>
      <c r="V95" s="454">
        <v>4</v>
      </c>
      <c r="W95" s="454">
        <v>0</v>
      </c>
      <c r="X95" s="454">
        <v>0</v>
      </c>
      <c r="Y95" s="454">
        <v>0</v>
      </c>
      <c r="Z95" s="454">
        <v>0</v>
      </c>
      <c r="AA95" s="454">
        <v>0</v>
      </c>
      <c r="AB95" s="454">
        <v>0</v>
      </c>
      <c r="AC95" s="454">
        <v>0</v>
      </c>
    </row>
    <row r="96" spans="1:29" x14ac:dyDescent="0.2">
      <c r="D96" s="453" t="s">
        <v>621</v>
      </c>
      <c r="E96" s="454">
        <v>338</v>
      </c>
      <c r="F96" s="454">
        <v>332</v>
      </c>
      <c r="G96" s="454">
        <v>670</v>
      </c>
      <c r="H96" s="454">
        <v>0</v>
      </c>
      <c r="I96" s="454">
        <v>0</v>
      </c>
      <c r="J96" s="454">
        <v>0</v>
      </c>
      <c r="K96" s="454">
        <v>0</v>
      </c>
      <c r="L96" s="454">
        <v>28</v>
      </c>
      <c r="M96" s="454">
        <v>28</v>
      </c>
      <c r="N96" s="454">
        <v>29</v>
      </c>
      <c r="O96" s="454">
        <v>16</v>
      </c>
      <c r="P96" s="454">
        <v>48</v>
      </c>
      <c r="Q96" s="454">
        <v>37</v>
      </c>
      <c r="R96" s="454">
        <v>145</v>
      </c>
      <c r="S96" s="454">
        <v>5</v>
      </c>
      <c r="T96" s="454">
        <v>229</v>
      </c>
      <c r="U96" s="454">
        <v>3</v>
      </c>
      <c r="V96" s="454">
        <v>296</v>
      </c>
      <c r="W96" s="454">
        <v>6</v>
      </c>
      <c r="X96" s="454">
        <v>0</v>
      </c>
      <c r="Y96" s="454">
        <v>0</v>
      </c>
      <c r="Z96" s="454">
        <v>0</v>
      </c>
      <c r="AA96" s="454">
        <v>0</v>
      </c>
      <c r="AB96" s="454">
        <v>0</v>
      </c>
      <c r="AC96" s="454">
        <v>0</v>
      </c>
    </row>
    <row r="97" spans="2:29" x14ac:dyDescent="0.2">
      <c r="B97" s="453" t="s">
        <v>178</v>
      </c>
      <c r="D97" s="453"/>
      <c r="E97" s="454">
        <v>26444</v>
      </c>
      <c r="F97" s="454">
        <v>25429</v>
      </c>
      <c r="G97" s="454">
        <v>51873</v>
      </c>
      <c r="H97" s="454">
        <v>0</v>
      </c>
      <c r="I97" s="454">
        <v>0</v>
      </c>
      <c r="J97" s="454">
        <v>0</v>
      </c>
      <c r="K97" s="454">
        <v>858</v>
      </c>
      <c r="L97" s="454">
        <v>1635</v>
      </c>
      <c r="M97" s="454">
        <v>2493</v>
      </c>
      <c r="N97" s="454">
        <v>2369</v>
      </c>
      <c r="O97" s="454">
        <v>687</v>
      </c>
      <c r="P97" s="454">
        <v>2921</v>
      </c>
      <c r="Q97" s="454">
        <v>2457</v>
      </c>
      <c r="R97" s="454">
        <v>8502</v>
      </c>
      <c r="S97" s="454">
        <v>286</v>
      </c>
      <c r="T97" s="454">
        <v>8695</v>
      </c>
      <c r="U97" s="454">
        <v>286</v>
      </c>
      <c r="V97" s="454">
        <v>8667</v>
      </c>
      <c r="W97" s="454">
        <v>282</v>
      </c>
      <c r="X97" s="454">
        <v>9027</v>
      </c>
      <c r="Y97" s="454">
        <v>286</v>
      </c>
      <c r="Z97" s="454">
        <v>8705</v>
      </c>
      <c r="AA97" s="454">
        <v>285</v>
      </c>
      <c r="AB97" s="454">
        <v>8277</v>
      </c>
      <c r="AC97" s="454">
        <v>280</v>
      </c>
    </row>
    <row r="98" spans="2:29" x14ac:dyDescent="0.2">
      <c r="C98" s="453" t="s">
        <v>174</v>
      </c>
      <c r="D98" s="453"/>
      <c r="E98" s="454">
        <v>6819</v>
      </c>
      <c r="F98" s="454">
        <v>6376</v>
      </c>
      <c r="G98" s="454">
        <v>13195</v>
      </c>
      <c r="H98" s="454">
        <v>0</v>
      </c>
      <c r="I98" s="454">
        <v>0</v>
      </c>
      <c r="J98" s="454">
        <v>0</v>
      </c>
      <c r="K98" s="454">
        <v>199</v>
      </c>
      <c r="L98" s="454">
        <v>448</v>
      </c>
      <c r="M98" s="454">
        <v>647</v>
      </c>
      <c r="N98" s="454">
        <v>647</v>
      </c>
      <c r="O98" s="454">
        <v>126</v>
      </c>
      <c r="P98" s="454">
        <v>811</v>
      </c>
      <c r="Q98" s="454">
        <v>671</v>
      </c>
      <c r="R98" s="454">
        <v>2113</v>
      </c>
      <c r="S98" s="454">
        <v>83</v>
      </c>
      <c r="T98" s="454">
        <v>2229</v>
      </c>
      <c r="U98" s="454">
        <v>90</v>
      </c>
      <c r="V98" s="454">
        <v>2236</v>
      </c>
      <c r="W98" s="454">
        <v>83</v>
      </c>
      <c r="X98" s="454">
        <v>2241</v>
      </c>
      <c r="Y98" s="454">
        <v>83</v>
      </c>
      <c r="Z98" s="454">
        <v>2235</v>
      </c>
      <c r="AA98" s="454">
        <v>85</v>
      </c>
      <c r="AB98" s="454">
        <v>2141</v>
      </c>
      <c r="AC98" s="454">
        <v>85</v>
      </c>
    </row>
    <row r="99" spans="2:29" x14ac:dyDescent="0.2">
      <c r="D99" s="453" t="s">
        <v>236</v>
      </c>
      <c r="E99" s="454">
        <v>6819</v>
      </c>
      <c r="F99" s="454">
        <v>6376</v>
      </c>
      <c r="G99" s="454">
        <v>13195</v>
      </c>
      <c r="H99" s="454">
        <v>0</v>
      </c>
      <c r="I99" s="454">
        <v>0</v>
      </c>
      <c r="J99" s="454">
        <v>0</v>
      </c>
      <c r="K99" s="454">
        <v>199</v>
      </c>
      <c r="L99" s="454">
        <v>448</v>
      </c>
      <c r="M99" s="454">
        <v>647</v>
      </c>
      <c r="N99" s="454">
        <v>647</v>
      </c>
      <c r="O99" s="454">
        <v>126</v>
      </c>
      <c r="P99" s="454">
        <v>811</v>
      </c>
      <c r="Q99" s="454">
        <v>671</v>
      </c>
      <c r="R99" s="454">
        <v>2113</v>
      </c>
      <c r="S99" s="454">
        <v>83</v>
      </c>
      <c r="T99" s="454">
        <v>2229</v>
      </c>
      <c r="U99" s="454">
        <v>90</v>
      </c>
      <c r="V99" s="454">
        <v>2236</v>
      </c>
      <c r="W99" s="454">
        <v>83</v>
      </c>
      <c r="X99" s="454">
        <v>2241</v>
      </c>
      <c r="Y99" s="454">
        <v>83</v>
      </c>
      <c r="Z99" s="454">
        <v>2235</v>
      </c>
      <c r="AA99" s="454">
        <v>85</v>
      </c>
      <c r="AB99" s="454">
        <v>2141</v>
      </c>
      <c r="AC99" s="454">
        <v>85</v>
      </c>
    </row>
    <row r="100" spans="2:29" x14ac:dyDescent="0.2">
      <c r="C100" s="453" t="s">
        <v>175</v>
      </c>
      <c r="D100" s="453"/>
      <c r="E100" s="454">
        <v>456</v>
      </c>
      <c r="F100" s="454">
        <v>451</v>
      </c>
      <c r="G100" s="454">
        <v>907</v>
      </c>
      <c r="H100" s="454">
        <v>0</v>
      </c>
      <c r="I100" s="454">
        <v>0</v>
      </c>
      <c r="J100" s="454">
        <v>0</v>
      </c>
      <c r="K100" s="454">
        <v>71</v>
      </c>
      <c r="L100" s="454">
        <v>53</v>
      </c>
      <c r="M100" s="454">
        <v>124</v>
      </c>
      <c r="N100" s="454">
        <v>0</v>
      </c>
      <c r="O100" s="454">
        <v>122</v>
      </c>
      <c r="P100" s="454">
        <v>0</v>
      </c>
      <c r="Q100" s="454">
        <v>0</v>
      </c>
      <c r="R100" s="454">
        <v>162</v>
      </c>
      <c r="S100" s="454">
        <v>0</v>
      </c>
      <c r="T100" s="454">
        <v>172</v>
      </c>
      <c r="U100" s="454">
        <v>0</v>
      </c>
      <c r="V100" s="454">
        <v>193</v>
      </c>
      <c r="W100" s="454">
        <v>0</v>
      </c>
      <c r="X100" s="454">
        <v>159</v>
      </c>
      <c r="Y100" s="454">
        <v>0</v>
      </c>
      <c r="Z100" s="454">
        <v>117</v>
      </c>
      <c r="AA100" s="454">
        <v>0</v>
      </c>
      <c r="AB100" s="454">
        <v>104</v>
      </c>
      <c r="AC100" s="454">
        <v>0</v>
      </c>
    </row>
    <row r="101" spans="2:29" x14ac:dyDescent="0.2">
      <c r="D101" s="453" t="s">
        <v>237</v>
      </c>
      <c r="E101" s="454">
        <v>446</v>
      </c>
      <c r="F101" s="454">
        <v>446</v>
      </c>
      <c r="G101" s="454">
        <v>892</v>
      </c>
      <c r="H101" s="454">
        <v>0</v>
      </c>
      <c r="I101" s="454">
        <v>0</v>
      </c>
      <c r="J101" s="454">
        <v>0</v>
      </c>
      <c r="K101" s="454">
        <v>69</v>
      </c>
      <c r="L101" s="454">
        <v>53</v>
      </c>
      <c r="M101" s="454">
        <v>122</v>
      </c>
      <c r="N101" s="454">
        <v>0</v>
      </c>
      <c r="O101" s="454">
        <v>120</v>
      </c>
      <c r="P101" s="454">
        <v>0</v>
      </c>
      <c r="Q101" s="454">
        <v>0</v>
      </c>
      <c r="R101" s="454">
        <v>161</v>
      </c>
      <c r="S101" s="454">
        <v>0</v>
      </c>
      <c r="T101" s="454">
        <v>171</v>
      </c>
      <c r="U101" s="454">
        <v>0</v>
      </c>
      <c r="V101" s="454">
        <v>183</v>
      </c>
      <c r="W101" s="454">
        <v>0</v>
      </c>
      <c r="X101" s="454">
        <v>158</v>
      </c>
      <c r="Y101" s="454">
        <v>0</v>
      </c>
      <c r="Z101" s="454">
        <v>116</v>
      </c>
      <c r="AA101" s="454">
        <v>0</v>
      </c>
      <c r="AB101" s="454">
        <v>103</v>
      </c>
      <c r="AC101" s="454">
        <v>0</v>
      </c>
    </row>
    <row r="102" spans="2:29" x14ac:dyDescent="0.2">
      <c r="D102" s="453" t="s">
        <v>238</v>
      </c>
      <c r="E102" s="454">
        <v>10</v>
      </c>
      <c r="F102" s="454">
        <v>5</v>
      </c>
      <c r="G102" s="454">
        <v>15</v>
      </c>
      <c r="H102" s="454">
        <v>0</v>
      </c>
      <c r="I102" s="454">
        <v>0</v>
      </c>
      <c r="J102" s="454">
        <v>0</v>
      </c>
      <c r="K102" s="454">
        <v>2</v>
      </c>
      <c r="L102" s="454">
        <v>0</v>
      </c>
      <c r="M102" s="454">
        <v>2</v>
      </c>
      <c r="N102" s="454">
        <v>0</v>
      </c>
      <c r="O102" s="454">
        <v>2</v>
      </c>
      <c r="P102" s="454">
        <v>0</v>
      </c>
      <c r="Q102" s="454">
        <v>0</v>
      </c>
      <c r="R102" s="454">
        <v>1</v>
      </c>
      <c r="S102" s="454">
        <v>0</v>
      </c>
      <c r="T102" s="454">
        <v>1</v>
      </c>
      <c r="U102" s="454">
        <v>0</v>
      </c>
      <c r="V102" s="454">
        <v>10</v>
      </c>
      <c r="W102" s="454">
        <v>0</v>
      </c>
      <c r="X102" s="454">
        <v>1</v>
      </c>
      <c r="Y102" s="454">
        <v>0</v>
      </c>
      <c r="Z102" s="454">
        <v>1</v>
      </c>
      <c r="AA102" s="454">
        <v>0</v>
      </c>
      <c r="AB102" s="454">
        <v>1</v>
      </c>
      <c r="AC102" s="454">
        <v>0</v>
      </c>
    </row>
    <row r="103" spans="2:29" x14ac:dyDescent="0.2">
      <c r="C103" s="453" t="s">
        <v>193</v>
      </c>
      <c r="D103" s="453"/>
      <c r="E103" s="454">
        <v>17758</v>
      </c>
      <c r="F103" s="454">
        <v>17021</v>
      </c>
      <c r="G103" s="454">
        <v>34779</v>
      </c>
      <c r="H103" s="454">
        <v>0</v>
      </c>
      <c r="I103" s="454">
        <v>0</v>
      </c>
      <c r="J103" s="454">
        <v>0</v>
      </c>
      <c r="K103" s="454">
        <v>575</v>
      </c>
      <c r="L103" s="454">
        <v>1018</v>
      </c>
      <c r="M103" s="454">
        <v>1593</v>
      </c>
      <c r="N103" s="454">
        <v>1593</v>
      </c>
      <c r="O103" s="454">
        <v>414</v>
      </c>
      <c r="P103" s="454">
        <v>1949</v>
      </c>
      <c r="Q103" s="454">
        <v>1636</v>
      </c>
      <c r="R103" s="454">
        <v>5719</v>
      </c>
      <c r="S103" s="454">
        <v>185</v>
      </c>
      <c r="T103" s="454">
        <v>5784</v>
      </c>
      <c r="U103" s="454">
        <v>177</v>
      </c>
      <c r="V103" s="454">
        <v>5727</v>
      </c>
      <c r="W103" s="454">
        <v>181</v>
      </c>
      <c r="X103" s="454">
        <v>6113</v>
      </c>
      <c r="Y103" s="454">
        <v>186</v>
      </c>
      <c r="Z103" s="454">
        <v>5871</v>
      </c>
      <c r="AA103" s="454">
        <v>183</v>
      </c>
      <c r="AB103" s="454">
        <v>5565</v>
      </c>
      <c r="AC103" s="454">
        <v>177</v>
      </c>
    </row>
    <row r="104" spans="2:29" x14ac:dyDescent="0.2">
      <c r="D104" s="453" t="s">
        <v>239</v>
      </c>
      <c r="E104" s="454">
        <v>109</v>
      </c>
      <c r="F104" s="454">
        <v>125</v>
      </c>
      <c r="G104" s="454">
        <v>234</v>
      </c>
      <c r="H104" s="454">
        <v>0</v>
      </c>
      <c r="I104" s="454">
        <v>0</v>
      </c>
      <c r="J104" s="454">
        <v>0</v>
      </c>
      <c r="K104" s="454">
        <v>5</v>
      </c>
      <c r="L104" s="454">
        <v>5</v>
      </c>
      <c r="M104" s="454">
        <v>10</v>
      </c>
      <c r="N104" s="454">
        <v>10</v>
      </c>
      <c r="O104" s="454">
        <v>2</v>
      </c>
      <c r="P104" s="454">
        <v>10</v>
      </c>
      <c r="Q104" s="454">
        <v>10</v>
      </c>
      <c r="R104" s="454">
        <v>35</v>
      </c>
      <c r="S104" s="454">
        <v>2</v>
      </c>
      <c r="T104" s="454">
        <v>35</v>
      </c>
      <c r="U104" s="454">
        <v>1</v>
      </c>
      <c r="V104" s="454">
        <v>43</v>
      </c>
      <c r="W104" s="454">
        <v>1</v>
      </c>
      <c r="X104" s="454">
        <v>38</v>
      </c>
      <c r="Y104" s="454">
        <v>1</v>
      </c>
      <c r="Z104" s="454">
        <v>46</v>
      </c>
      <c r="AA104" s="454">
        <v>2</v>
      </c>
      <c r="AB104" s="454">
        <v>37</v>
      </c>
      <c r="AC104" s="454">
        <v>1</v>
      </c>
    </row>
    <row r="105" spans="2:29" x14ac:dyDescent="0.2">
      <c r="D105" s="453" t="s">
        <v>240</v>
      </c>
      <c r="E105" s="454">
        <v>13754</v>
      </c>
      <c r="F105" s="454">
        <v>13248</v>
      </c>
      <c r="G105" s="454">
        <v>27002</v>
      </c>
      <c r="H105" s="454">
        <v>0</v>
      </c>
      <c r="I105" s="454">
        <v>0</v>
      </c>
      <c r="J105" s="454">
        <v>0</v>
      </c>
      <c r="K105" s="454">
        <v>403</v>
      </c>
      <c r="L105" s="454">
        <v>811</v>
      </c>
      <c r="M105" s="454">
        <v>1214</v>
      </c>
      <c r="N105" s="454">
        <v>1214</v>
      </c>
      <c r="O105" s="454">
        <v>264</v>
      </c>
      <c r="P105" s="454">
        <v>1532</v>
      </c>
      <c r="Q105" s="454">
        <v>1260</v>
      </c>
      <c r="R105" s="454">
        <v>4426</v>
      </c>
      <c r="S105" s="454">
        <v>160</v>
      </c>
      <c r="T105" s="454">
        <v>4559</v>
      </c>
      <c r="U105" s="454">
        <v>156</v>
      </c>
      <c r="V105" s="454">
        <v>4455</v>
      </c>
      <c r="W105" s="454">
        <v>158</v>
      </c>
      <c r="X105" s="454">
        <v>4600</v>
      </c>
      <c r="Y105" s="454">
        <v>160</v>
      </c>
      <c r="Z105" s="454">
        <v>4584</v>
      </c>
      <c r="AA105" s="454">
        <v>162</v>
      </c>
      <c r="AB105" s="454">
        <v>4378</v>
      </c>
      <c r="AC105" s="454">
        <v>157</v>
      </c>
    </row>
    <row r="106" spans="2:29" x14ac:dyDescent="0.2">
      <c r="D106" s="453" t="s">
        <v>241</v>
      </c>
      <c r="E106" s="454">
        <v>3895</v>
      </c>
      <c r="F106" s="454">
        <v>3648</v>
      </c>
      <c r="G106" s="454">
        <v>7543</v>
      </c>
      <c r="H106" s="454">
        <v>0</v>
      </c>
      <c r="I106" s="454">
        <v>0</v>
      </c>
      <c r="J106" s="454">
        <v>0</v>
      </c>
      <c r="K106" s="454">
        <v>167</v>
      </c>
      <c r="L106" s="454">
        <v>202</v>
      </c>
      <c r="M106" s="454">
        <v>369</v>
      </c>
      <c r="N106" s="454">
        <v>369</v>
      </c>
      <c r="O106" s="454">
        <v>148</v>
      </c>
      <c r="P106" s="454">
        <v>407</v>
      </c>
      <c r="Q106" s="454">
        <v>366</v>
      </c>
      <c r="R106" s="454">
        <v>1258</v>
      </c>
      <c r="S106" s="454">
        <v>23</v>
      </c>
      <c r="T106" s="454">
        <v>1190</v>
      </c>
      <c r="U106" s="454">
        <v>20</v>
      </c>
      <c r="V106" s="454">
        <v>1229</v>
      </c>
      <c r="W106" s="454">
        <v>22</v>
      </c>
      <c r="X106" s="454">
        <v>1475</v>
      </c>
      <c r="Y106" s="454">
        <v>25</v>
      </c>
      <c r="Z106" s="454">
        <v>1241</v>
      </c>
      <c r="AA106" s="454">
        <v>19</v>
      </c>
      <c r="AB106" s="454">
        <v>1150</v>
      </c>
      <c r="AC106" s="454">
        <v>19</v>
      </c>
    </row>
    <row r="107" spans="2:29" x14ac:dyDescent="0.2">
      <c r="C107" s="453" t="s">
        <v>177</v>
      </c>
      <c r="D107" s="453"/>
      <c r="E107" s="454">
        <v>1411</v>
      </c>
      <c r="F107" s="454">
        <v>1581</v>
      </c>
      <c r="G107" s="454">
        <v>2992</v>
      </c>
      <c r="H107" s="454">
        <v>0</v>
      </c>
      <c r="I107" s="454">
        <v>0</v>
      </c>
      <c r="J107" s="454">
        <v>0</v>
      </c>
      <c r="K107" s="454">
        <v>13</v>
      </c>
      <c r="L107" s="454">
        <v>116</v>
      </c>
      <c r="M107" s="454">
        <v>129</v>
      </c>
      <c r="N107" s="454">
        <v>129</v>
      </c>
      <c r="O107" s="454">
        <v>25</v>
      </c>
      <c r="P107" s="454">
        <v>161</v>
      </c>
      <c r="Q107" s="454">
        <v>150</v>
      </c>
      <c r="R107" s="454">
        <v>508</v>
      </c>
      <c r="S107" s="454">
        <v>18</v>
      </c>
      <c r="T107" s="454">
        <v>510</v>
      </c>
      <c r="U107" s="454">
        <v>19</v>
      </c>
      <c r="V107" s="454">
        <v>511</v>
      </c>
      <c r="W107" s="454">
        <v>18</v>
      </c>
      <c r="X107" s="454">
        <v>514</v>
      </c>
      <c r="Y107" s="454">
        <v>17</v>
      </c>
      <c r="Z107" s="454">
        <v>482</v>
      </c>
      <c r="AA107" s="454">
        <v>17</v>
      </c>
      <c r="AB107" s="454">
        <v>467</v>
      </c>
      <c r="AC107" s="454">
        <v>18</v>
      </c>
    </row>
    <row r="108" spans="2:29" x14ac:dyDescent="0.2">
      <c r="D108" s="453" t="s">
        <v>242</v>
      </c>
      <c r="E108" s="454">
        <v>9</v>
      </c>
      <c r="F108" s="454">
        <v>12</v>
      </c>
      <c r="G108" s="454">
        <v>21</v>
      </c>
      <c r="H108" s="454">
        <v>0</v>
      </c>
      <c r="I108" s="454">
        <v>0</v>
      </c>
      <c r="J108" s="454">
        <v>0</v>
      </c>
      <c r="K108" s="454">
        <v>0</v>
      </c>
      <c r="L108" s="454">
        <v>2</v>
      </c>
      <c r="M108" s="454">
        <v>2</v>
      </c>
      <c r="N108" s="454">
        <v>2</v>
      </c>
      <c r="O108" s="454">
        <v>1</v>
      </c>
      <c r="P108" s="454">
        <v>2</v>
      </c>
      <c r="Q108" s="454">
        <v>2</v>
      </c>
      <c r="R108" s="454">
        <v>3</v>
      </c>
      <c r="S108" s="454">
        <v>0</v>
      </c>
      <c r="T108" s="454">
        <v>3</v>
      </c>
      <c r="U108" s="454">
        <v>0</v>
      </c>
      <c r="V108" s="454">
        <v>3</v>
      </c>
      <c r="W108" s="454">
        <v>0</v>
      </c>
      <c r="X108" s="454">
        <v>4</v>
      </c>
      <c r="Y108" s="454">
        <v>0</v>
      </c>
      <c r="Z108" s="454">
        <v>4</v>
      </c>
      <c r="AA108" s="454">
        <v>0</v>
      </c>
      <c r="AB108" s="454">
        <v>4</v>
      </c>
      <c r="AC108" s="454">
        <v>0</v>
      </c>
    </row>
    <row r="109" spans="2:29" x14ac:dyDescent="0.2">
      <c r="D109" s="453" t="s">
        <v>623</v>
      </c>
      <c r="E109" s="454">
        <v>1402</v>
      </c>
      <c r="F109" s="454">
        <v>1569</v>
      </c>
      <c r="G109" s="454">
        <v>2971</v>
      </c>
      <c r="H109" s="454">
        <v>0</v>
      </c>
      <c r="I109" s="454">
        <v>0</v>
      </c>
      <c r="J109" s="454">
        <v>0</v>
      </c>
      <c r="K109" s="454">
        <v>13</v>
      </c>
      <c r="L109" s="454">
        <v>114</v>
      </c>
      <c r="M109" s="454">
        <v>127</v>
      </c>
      <c r="N109" s="454">
        <v>127</v>
      </c>
      <c r="O109" s="454">
        <v>24</v>
      </c>
      <c r="P109" s="454">
        <v>159</v>
      </c>
      <c r="Q109" s="454">
        <v>148</v>
      </c>
      <c r="R109" s="454">
        <v>505</v>
      </c>
      <c r="S109" s="454">
        <v>18</v>
      </c>
      <c r="T109" s="454">
        <v>507</v>
      </c>
      <c r="U109" s="454">
        <v>19</v>
      </c>
      <c r="V109" s="454">
        <v>508</v>
      </c>
      <c r="W109" s="454">
        <v>18</v>
      </c>
      <c r="X109" s="454">
        <v>510</v>
      </c>
      <c r="Y109" s="454">
        <v>17</v>
      </c>
      <c r="Z109" s="454">
        <v>478</v>
      </c>
      <c r="AA109" s="454">
        <v>17</v>
      </c>
      <c r="AB109" s="454">
        <v>463</v>
      </c>
      <c r="AC109" s="454">
        <v>18</v>
      </c>
    </row>
    <row r="110" spans="2:29" x14ac:dyDescent="0.2">
      <c r="B110" s="453" t="s">
        <v>180</v>
      </c>
      <c r="D110" s="453"/>
      <c r="E110" s="454">
        <v>10898</v>
      </c>
      <c r="F110" s="454">
        <v>10866</v>
      </c>
      <c r="G110" s="454">
        <v>21764</v>
      </c>
      <c r="H110" s="454">
        <v>2961</v>
      </c>
      <c r="I110" s="454">
        <v>3137</v>
      </c>
      <c r="J110" s="454">
        <v>6098</v>
      </c>
      <c r="K110" s="454">
        <v>625</v>
      </c>
      <c r="L110" s="454">
        <v>652</v>
      </c>
      <c r="M110" s="454">
        <v>1277</v>
      </c>
      <c r="N110" s="454">
        <v>1154</v>
      </c>
      <c r="O110" s="454">
        <v>273</v>
      </c>
      <c r="P110" s="454">
        <v>1070</v>
      </c>
      <c r="Q110" s="454">
        <v>1012</v>
      </c>
      <c r="R110" s="454">
        <v>7715</v>
      </c>
      <c r="S110" s="454">
        <v>390</v>
      </c>
      <c r="T110" s="454">
        <v>7253</v>
      </c>
      <c r="U110" s="454">
        <v>388</v>
      </c>
      <c r="V110" s="454">
        <v>6796</v>
      </c>
      <c r="W110" s="454">
        <v>376</v>
      </c>
      <c r="X110" s="454">
        <v>0</v>
      </c>
      <c r="Y110" s="454">
        <v>0</v>
      </c>
      <c r="Z110" s="454">
        <v>0</v>
      </c>
      <c r="AA110" s="454">
        <v>0</v>
      </c>
      <c r="AB110" s="454">
        <v>0</v>
      </c>
      <c r="AC110" s="454">
        <v>0</v>
      </c>
    </row>
    <row r="111" spans="2:29" x14ac:dyDescent="0.2">
      <c r="C111" s="453" t="s">
        <v>174</v>
      </c>
      <c r="D111" s="453"/>
      <c r="E111" s="454">
        <v>3686</v>
      </c>
      <c r="F111" s="454">
        <v>3818</v>
      </c>
      <c r="G111" s="454">
        <v>7504</v>
      </c>
      <c r="H111" s="454">
        <v>1091</v>
      </c>
      <c r="I111" s="454">
        <v>1132</v>
      </c>
      <c r="J111" s="454">
        <v>2223</v>
      </c>
      <c r="K111" s="454">
        <v>211</v>
      </c>
      <c r="L111" s="454">
        <v>227</v>
      </c>
      <c r="M111" s="454">
        <v>438</v>
      </c>
      <c r="N111" s="454">
        <v>364</v>
      </c>
      <c r="O111" s="454">
        <v>75</v>
      </c>
      <c r="P111" s="454">
        <v>382</v>
      </c>
      <c r="Q111" s="454">
        <v>357</v>
      </c>
      <c r="R111" s="454">
        <v>2625</v>
      </c>
      <c r="S111" s="454">
        <v>125</v>
      </c>
      <c r="T111" s="454">
        <v>2505</v>
      </c>
      <c r="U111" s="454">
        <v>120</v>
      </c>
      <c r="V111" s="454">
        <v>2374</v>
      </c>
      <c r="W111" s="454">
        <v>119</v>
      </c>
      <c r="X111" s="454">
        <v>0</v>
      </c>
      <c r="Y111" s="454">
        <v>0</v>
      </c>
      <c r="Z111" s="454">
        <v>0</v>
      </c>
      <c r="AA111" s="454">
        <v>0</v>
      </c>
      <c r="AB111" s="454">
        <v>0</v>
      </c>
      <c r="AC111" s="454">
        <v>0</v>
      </c>
    </row>
    <row r="112" spans="2:29" x14ac:dyDescent="0.2">
      <c r="D112" s="453" t="s">
        <v>243</v>
      </c>
      <c r="E112" s="454">
        <v>1300</v>
      </c>
      <c r="F112" s="454">
        <v>1466</v>
      </c>
      <c r="G112" s="454">
        <v>2766</v>
      </c>
      <c r="H112" s="454">
        <v>417</v>
      </c>
      <c r="I112" s="454">
        <v>424</v>
      </c>
      <c r="J112" s="454">
        <v>841</v>
      </c>
      <c r="K112" s="454">
        <v>61</v>
      </c>
      <c r="L112" s="454">
        <v>74</v>
      </c>
      <c r="M112" s="454">
        <v>135</v>
      </c>
      <c r="N112" s="454">
        <v>81</v>
      </c>
      <c r="O112" s="454">
        <v>7</v>
      </c>
      <c r="P112" s="454">
        <v>84</v>
      </c>
      <c r="Q112" s="454">
        <v>84</v>
      </c>
      <c r="R112" s="454">
        <v>1012</v>
      </c>
      <c r="S112" s="454">
        <v>29</v>
      </c>
      <c r="T112" s="454">
        <v>878</v>
      </c>
      <c r="U112" s="454">
        <v>26</v>
      </c>
      <c r="V112" s="454">
        <v>876</v>
      </c>
      <c r="W112" s="454">
        <v>26</v>
      </c>
      <c r="X112" s="454">
        <v>0</v>
      </c>
      <c r="Y112" s="454">
        <v>0</v>
      </c>
      <c r="Z112" s="454">
        <v>0</v>
      </c>
      <c r="AA112" s="454">
        <v>0</v>
      </c>
      <c r="AB112" s="454">
        <v>0</v>
      </c>
      <c r="AC112" s="454">
        <v>0</v>
      </c>
    </row>
    <row r="113" spans="2:29" x14ac:dyDescent="0.2">
      <c r="D113" s="453" t="s">
        <v>245</v>
      </c>
      <c r="E113" s="454">
        <v>1324</v>
      </c>
      <c r="F113" s="454">
        <v>1327</v>
      </c>
      <c r="G113" s="454">
        <v>2651</v>
      </c>
      <c r="H113" s="454">
        <v>399</v>
      </c>
      <c r="I113" s="454">
        <v>369</v>
      </c>
      <c r="J113" s="454">
        <v>768</v>
      </c>
      <c r="K113" s="454">
        <v>91</v>
      </c>
      <c r="L113" s="454">
        <v>77</v>
      </c>
      <c r="M113" s="454">
        <v>168</v>
      </c>
      <c r="N113" s="454">
        <v>203</v>
      </c>
      <c r="O113" s="454">
        <v>56</v>
      </c>
      <c r="P113" s="454">
        <v>203</v>
      </c>
      <c r="Q113" s="454">
        <v>181</v>
      </c>
      <c r="R113" s="454">
        <v>936</v>
      </c>
      <c r="S113" s="454">
        <v>69</v>
      </c>
      <c r="T113" s="454">
        <v>875</v>
      </c>
      <c r="U113" s="454">
        <v>67</v>
      </c>
      <c r="V113" s="454">
        <v>840</v>
      </c>
      <c r="W113" s="454">
        <v>67</v>
      </c>
      <c r="X113" s="454">
        <v>0</v>
      </c>
      <c r="Y113" s="454">
        <v>0</v>
      </c>
      <c r="Z113" s="454">
        <v>0</v>
      </c>
      <c r="AA113" s="454">
        <v>0</v>
      </c>
      <c r="AB113" s="454">
        <v>0</v>
      </c>
      <c r="AC113" s="454">
        <v>0</v>
      </c>
    </row>
    <row r="114" spans="2:29" x14ac:dyDescent="0.2">
      <c r="D114" s="453" t="s">
        <v>624</v>
      </c>
      <c r="E114" s="454">
        <v>1062</v>
      </c>
      <c r="F114" s="454">
        <v>1025</v>
      </c>
      <c r="G114" s="454">
        <v>2087</v>
      </c>
      <c r="H114" s="454">
        <v>275</v>
      </c>
      <c r="I114" s="454">
        <v>339</v>
      </c>
      <c r="J114" s="454">
        <v>614</v>
      </c>
      <c r="K114" s="454">
        <v>59</v>
      </c>
      <c r="L114" s="454">
        <v>76</v>
      </c>
      <c r="M114" s="454">
        <v>135</v>
      </c>
      <c r="N114" s="454">
        <v>80</v>
      </c>
      <c r="O114" s="454">
        <v>12</v>
      </c>
      <c r="P114" s="454">
        <v>95</v>
      </c>
      <c r="Q114" s="454">
        <v>92</v>
      </c>
      <c r="R114" s="454">
        <v>677</v>
      </c>
      <c r="S114" s="454">
        <v>27</v>
      </c>
      <c r="T114" s="454">
        <v>752</v>
      </c>
      <c r="U114" s="454">
        <v>27</v>
      </c>
      <c r="V114" s="454">
        <v>658</v>
      </c>
      <c r="W114" s="454">
        <v>26</v>
      </c>
      <c r="X114" s="454">
        <v>0</v>
      </c>
      <c r="Y114" s="454">
        <v>0</v>
      </c>
      <c r="Z114" s="454">
        <v>0</v>
      </c>
      <c r="AA114" s="454">
        <v>0</v>
      </c>
      <c r="AB114" s="454">
        <v>0</v>
      </c>
      <c r="AC114" s="454">
        <v>0</v>
      </c>
    </row>
    <row r="115" spans="2:29" x14ac:dyDescent="0.2">
      <c r="C115" s="453" t="s">
        <v>175</v>
      </c>
      <c r="D115" s="453"/>
      <c r="E115" s="454">
        <v>262</v>
      </c>
      <c r="F115" s="454">
        <v>253</v>
      </c>
      <c r="G115" s="454">
        <v>515</v>
      </c>
      <c r="H115" s="454">
        <v>48</v>
      </c>
      <c r="I115" s="454">
        <v>49</v>
      </c>
      <c r="J115" s="454">
        <v>97</v>
      </c>
      <c r="K115" s="454">
        <v>23</v>
      </c>
      <c r="L115" s="454">
        <v>33</v>
      </c>
      <c r="M115" s="454">
        <v>56</v>
      </c>
      <c r="N115" s="454">
        <v>139</v>
      </c>
      <c r="O115" s="454">
        <v>55</v>
      </c>
      <c r="P115" s="454">
        <v>55</v>
      </c>
      <c r="Q115" s="454">
        <v>55</v>
      </c>
      <c r="R115" s="454">
        <v>170</v>
      </c>
      <c r="S115" s="454">
        <v>46</v>
      </c>
      <c r="T115" s="454">
        <v>190</v>
      </c>
      <c r="U115" s="454">
        <v>48</v>
      </c>
      <c r="V115" s="454">
        <v>155</v>
      </c>
      <c r="W115" s="454">
        <v>45</v>
      </c>
      <c r="X115" s="454">
        <v>0</v>
      </c>
      <c r="Y115" s="454">
        <v>0</v>
      </c>
      <c r="Z115" s="454">
        <v>0</v>
      </c>
      <c r="AA115" s="454">
        <v>0</v>
      </c>
      <c r="AB115" s="454">
        <v>0</v>
      </c>
      <c r="AC115" s="454">
        <v>0</v>
      </c>
    </row>
    <row r="116" spans="2:29" x14ac:dyDescent="0.2">
      <c r="D116" s="453" t="s">
        <v>246</v>
      </c>
      <c r="E116" s="454">
        <v>262</v>
      </c>
      <c r="F116" s="454">
        <v>253</v>
      </c>
      <c r="G116" s="454">
        <v>515</v>
      </c>
      <c r="H116" s="454">
        <v>48</v>
      </c>
      <c r="I116" s="454">
        <v>49</v>
      </c>
      <c r="J116" s="454">
        <v>97</v>
      </c>
      <c r="K116" s="454">
        <v>23</v>
      </c>
      <c r="L116" s="454">
        <v>33</v>
      </c>
      <c r="M116" s="454">
        <v>56</v>
      </c>
      <c r="N116" s="454">
        <v>139</v>
      </c>
      <c r="O116" s="454">
        <v>55</v>
      </c>
      <c r="P116" s="454">
        <v>55</v>
      </c>
      <c r="Q116" s="454">
        <v>55</v>
      </c>
      <c r="R116" s="454">
        <v>170</v>
      </c>
      <c r="S116" s="454">
        <v>46</v>
      </c>
      <c r="T116" s="454">
        <v>190</v>
      </c>
      <c r="U116" s="454">
        <v>48</v>
      </c>
      <c r="V116" s="454">
        <v>155</v>
      </c>
      <c r="W116" s="454">
        <v>45</v>
      </c>
      <c r="X116" s="454">
        <v>0</v>
      </c>
      <c r="Y116" s="454">
        <v>0</v>
      </c>
      <c r="Z116" s="454">
        <v>0</v>
      </c>
      <c r="AA116" s="454">
        <v>0</v>
      </c>
      <c r="AB116" s="454">
        <v>0</v>
      </c>
      <c r="AC116" s="454">
        <v>0</v>
      </c>
    </row>
    <row r="117" spans="2:29" x14ac:dyDescent="0.2">
      <c r="C117" s="453" t="s">
        <v>193</v>
      </c>
      <c r="D117" s="453"/>
      <c r="E117" s="454">
        <v>6269</v>
      </c>
      <c r="F117" s="454">
        <v>6033</v>
      </c>
      <c r="G117" s="454">
        <v>12302</v>
      </c>
      <c r="H117" s="454">
        <v>1668</v>
      </c>
      <c r="I117" s="454">
        <v>1745</v>
      </c>
      <c r="J117" s="454">
        <v>3413</v>
      </c>
      <c r="K117" s="454">
        <v>325</v>
      </c>
      <c r="L117" s="454">
        <v>318</v>
      </c>
      <c r="M117" s="454">
        <v>643</v>
      </c>
      <c r="N117" s="454">
        <v>595</v>
      </c>
      <c r="O117" s="454">
        <v>128</v>
      </c>
      <c r="P117" s="454">
        <v>569</v>
      </c>
      <c r="Q117" s="454">
        <v>540</v>
      </c>
      <c r="R117" s="454">
        <v>4406</v>
      </c>
      <c r="S117" s="454">
        <v>199</v>
      </c>
      <c r="T117" s="454">
        <v>4057</v>
      </c>
      <c r="U117" s="454">
        <v>201</v>
      </c>
      <c r="V117" s="454">
        <v>3839</v>
      </c>
      <c r="W117" s="454">
        <v>195</v>
      </c>
      <c r="X117" s="454">
        <v>0</v>
      </c>
      <c r="Y117" s="454">
        <v>0</v>
      </c>
      <c r="Z117" s="454">
        <v>0</v>
      </c>
      <c r="AA117" s="454">
        <v>0</v>
      </c>
      <c r="AB117" s="454">
        <v>0</v>
      </c>
      <c r="AC117" s="454">
        <v>0</v>
      </c>
    </row>
    <row r="118" spans="2:29" x14ac:dyDescent="0.2">
      <c r="D118" s="453" t="s">
        <v>247</v>
      </c>
      <c r="E118" s="454">
        <v>1957</v>
      </c>
      <c r="F118" s="454">
        <v>1882</v>
      </c>
      <c r="G118" s="454">
        <v>3839</v>
      </c>
      <c r="H118" s="454">
        <v>558</v>
      </c>
      <c r="I118" s="454">
        <v>556</v>
      </c>
      <c r="J118" s="454">
        <v>1114</v>
      </c>
      <c r="K118" s="454">
        <v>86</v>
      </c>
      <c r="L118" s="454">
        <v>99</v>
      </c>
      <c r="M118" s="454">
        <v>185</v>
      </c>
      <c r="N118" s="454">
        <v>141</v>
      </c>
      <c r="O118" s="454">
        <v>21</v>
      </c>
      <c r="P118" s="454">
        <v>158</v>
      </c>
      <c r="Q118" s="454">
        <v>156</v>
      </c>
      <c r="R118" s="454">
        <v>1352</v>
      </c>
      <c r="S118" s="454">
        <v>48</v>
      </c>
      <c r="T118" s="454">
        <v>1232</v>
      </c>
      <c r="U118" s="454">
        <v>47</v>
      </c>
      <c r="V118" s="454">
        <v>1255</v>
      </c>
      <c r="W118" s="454">
        <v>46</v>
      </c>
      <c r="X118" s="454">
        <v>0</v>
      </c>
      <c r="Y118" s="454">
        <v>0</v>
      </c>
      <c r="Z118" s="454">
        <v>0</v>
      </c>
      <c r="AA118" s="454">
        <v>0</v>
      </c>
      <c r="AB118" s="454">
        <v>0</v>
      </c>
      <c r="AC118" s="454">
        <v>0</v>
      </c>
    </row>
    <row r="119" spans="2:29" x14ac:dyDescent="0.2">
      <c r="D119" s="453" t="s">
        <v>249</v>
      </c>
      <c r="E119" s="454">
        <v>936</v>
      </c>
      <c r="F119" s="454">
        <v>803</v>
      </c>
      <c r="G119" s="454">
        <v>1739</v>
      </c>
      <c r="H119" s="454">
        <v>260</v>
      </c>
      <c r="I119" s="454">
        <v>252</v>
      </c>
      <c r="J119" s="454">
        <v>512</v>
      </c>
      <c r="K119" s="454">
        <v>52</v>
      </c>
      <c r="L119" s="454">
        <v>38</v>
      </c>
      <c r="M119" s="454">
        <v>90</v>
      </c>
      <c r="N119" s="454">
        <v>59</v>
      </c>
      <c r="O119" s="454">
        <v>7</v>
      </c>
      <c r="P119" s="454">
        <v>73</v>
      </c>
      <c r="Q119" s="454">
        <v>69</v>
      </c>
      <c r="R119" s="454">
        <v>654</v>
      </c>
      <c r="S119" s="454">
        <v>20</v>
      </c>
      <c r="T119" s="454">
        <v>560</v>
      </c>
      <c r="U119" s="454">
        <v>20</v>
      </c>
      <c r="V119" s="454">
        <v>525</v>
      </c>
      <c r="W119" s="454">
        <v>19</v>
      </c>
      <c r="X119" s="454">
        <v>0</v>
      </c>
      <c r="Y119" s="454">
        <v>0</v>
      </c>
      <c r="Z119" s="454">
        <v>0</v>
      </c>
      <c r="AA119" s="454">
        <v>0</v>
      </c>
      <c r="AB119" s="454">
        <v>0</v>
      </c>
      <c r="AC119" s="454">
        <v>0</v>
      </c>
    </row>
    <row r="120" spans="2:29" x14ac:dyDescent="0.2">
      <c r="D120" s="453" t="s">
        <v>250</v>
      </c>
      <c r="E120" s="454">
        <v>247</v>
      </c>
      <c r="F120" s="454">
        <v>230</v>
      </c>
      <c r="G120" s="454">
        <v>477</v>
      </c>
      <c r="H120" s="454">
        <v>68</v>
      </c>
      <c r="I120" s="454">
        <v>69</v>
      </c>
      <c r="J120" s="454">
        <v>137</v>
      </c>
      <c r="K120" s="454">
        <v>12</v>
      </c>
      <c r="L120" s="454">
        <v>12</v>
      </c>
      <c r="M120" s="454">
        <v>24</v>
      </c>
      <c r="N120" s="454">
        <v>19</v>
      </c>
      <c r="O120" s="454">
        <v>2</v>
      </c>
      <c r="P120" s="454">
        <v>20</v>
      </c>
      <c r="Q120" s="454">
        <v>19</v>
      </c>
      <c r="R120" s="454">
        <v>171</v>
      </c>
      <c r="S120" s="454">
        <v>6</v>
      </c>
      <c r="T120" s="454">
        <v>161</v>
      </c>
      <c r="U120" s="454">
        <v>7</v>
      </c>
      <c r="V120" s="454">
        <v>145</v>
      </c>
      <c r="W120" s="454">
        <v>6</v>
      </c>
      <c r="X120" s="454">
        <v>0</v>
      </c>
      <c r="Y120" s="454">
        <v>0</v>
      </c>
      <c r="Z120" s="454">
        <v>0</v>
      </c>
      <c r="AA120" s="454">
        <v>0</v>
      </c>
      <c r="AB120" s="454">
        <v>0</v>
      </c>
      <c r="AC120" s="454">
        <v>0</v>
      </c>
    </row>
    <row r="121" spans="2:29" x14ac:dyDescent="0.2">
      <c r="D121" s="453" t="s">
        <v>251</v>
      </c>
      <c r="E121" s="454">
        <v>1675</v>
      </c>
      <c r="F121" s="454">
        <v>1748</v>
      </c>
      <c r="G121" s="454">
        <v>3423</v>
      </c>
      <c r="H121" s="454">
        <v>435</v>
      </c>
      <c r="I121" s="454">
        <v>488</v>
      </c>
      <c r="J121" s="454">
        <v>923</v>
      </c>
      <c r="K121" s="454">
        <v>64</v>
      </c>
      <c r="L121" s="454">
        <v>84</v>
      </c>
      <c r="M121" s="454">
        <v>148</v>
      </c>
      <c r="N121" s="454">
        <v>89</v>
      </c>
      <c r="O121" s="454">
        <v>8</v>
      </c>
      <c r="P121" s="454">
        <v>106</v>
      </c>
      <c r="Q121" s="454">
        <v>104</v>
      </c>
      <c r="R121" s="454">
        <v>1181</v>
      </c>
      <c r="S121" s="454">
        <v>30</v>
      </c>
      <c r="T121" s="454">
        <v>1134</v>
      </c>
      <c r="U121" s="454">
        <v>30</v>
      </c>
      <c r="V121" s="454">
        <v>1108</v>
      </c>
      <c r="W121" s="454">
        <v>29</v>
      </c>
      <c r="X121" s="454">
        <v>0</v>
      </c>
      <c r="Y121" s="454">
        <v>0</v>
      </c>
      <c r="Z121" s="454">
        <v>0</v>
      </c>
      <c r="AA121" s="454">
        <v>0</v>
      </c>
      <c r="AB121" s="454">
        <v>0</v>
      </c>
      <c r="AC121" s="454">
        <v>0</v>
      </c>
    </row>
    <row r="122" spans="2:29" x14ac:dyDescent="0.2">
      <c r="D122" s="453" t="s">
        <v>252</v>
      </c>
      <c r="E122" s="454">
        <v>1418</v>
      </c>
      <c r="F122" s="454">
        <v>1346</v>
      </c>
      <c r="G122" s="454">
        <v>2764</v>
      </c>
      <c r="H122" s="454">
        <v>333</v>
      </c>
      <c r="I122" s="454">
        <v>370</v>
      </c>
      <c r="J122" s="454">
        <v>703</v>
      </c>
      <c r="K122" s="454">
        <v>108</v>
      </c>
      <c r="L122" s="454">
        <v>80</v>
      </c>
      <c r="M122" s="454">
        <v>188</v>
      </c>
      <c r="N122" s="454">
        <v>284</v>
      </c>
      <c r="O122" s="454">
        <v>89</v>
      </c>
      <c r="P122" s="454">
        <v>207</v>
      </c>
      <c r="Q122" s="454">
        <v>189</v>
      </c>
      <c r="R122" s="454">
        <v>1031</v>
      </c>
      <c r="S122" s="454">
        <v>94</v>
      </c>
      <c r="T122" s="454">
        <v>944</v>
      </c>
      <c r="U122" s="454">
        <v>96</v>
      </c>
      <c r="V122" s="454">
        <v>789</v>
      </c>
      <c r="W122" s="454">
        <v>94</v>
      </c>
      <c r="X122" s="454">
        <v>0</v>
      </c>
      <c r="Y122" s="454">
        <v>0</v>
      </c>
      <c r="Z122" s="454">
        <v>0</v>
      </c>
      <c r="AA122" s="454">
        <v>0</v>
      </c>
      <c r="AB122" s="454">
        <v>0</v>
      </c>
      <c r="AC122" s="454">
        <v>0</v>
      </c>
    </row>
    <row r="123" spans="2:29" x14ac:dyDescent="0.2">
      <c r="D123" s="453" t="s">
        <v>248</v>
      </c>
      <c r="E123" s="454">
        <v>36</v>
      </c>
      <c r="F123" s="454">
        <v>24</v>
      </c>
      <c r="G123" s="454">
        <v>60</v>
      </c>
      <c r="H123" s="454">
        <v>14</v>
      </c>
      <c r="I123" s="454">
        <v>10</v>
      </c>
      <c r="J123" s="454">
        <v>24</v>
      </c>
      <c r="K123" s="454">
        <v>3</v>
      </c>
      <c r="L123" s="454">
        <v>5</v>
      </c>
      <c r="M123" s="454">
        <v>8</v>
      </c>
      <c r="N123" s="454">
        <v>3</v>
      </c>
      <c r="O123" s="454">
        <v>1</v>
      </c>
      <c r="P123" s="454">
        <v>5</v>
      </c>
      <c r="Q123" s="454">
        <v>3</v>
      </c>
      <c r="R123" s="454">
        <v>17</v>
      </c>
      <c r="S123" s="454">
        <v>1</v>
      </c>
      <c r="T123" s="454">
        <v>26</v>
      </c>
      <c r="U123" s="454">
        <v>1</v>
      </c>
      <c r="V123" s="454">
        <v>17</v>
      </c>
      <c r="W123" s="454">
        <v>1</v>
      </c>
      <c r="X123" s="454">
        <v>0</v>
      </c>
      <c r="Y123" s="454">
        <v>0</v>
      </c>
      <c r="Z123" s="454">
        <v>0</v>
      </c>
      <c r="AA123" s="454">
        <v>0</v>
      </c>
      <c r="AB123" s="454">
        <v>0</v>
      </c>
      <c r="AC123" s="454">
        <v>0</v>
      </c>
    </row>
    <row r="124" spans="2:29" x14ac:dyDescent="0.2">
      <c r="C124" s="453" t="s">
        <v>177</v>
      </c>
      <c r="D124" s="453"/>
      <c r="E124" s="454">
        <v>681</v>
      </c>
      <c r="F124" s="454">
        <v>762</v>
      </c>
      <c r="G124" s="454">
        <v>1443</v>
      </c>
      <c r="H124" s="454">
        <v>154</v>
      </c>
      <c r="I124" s="454">
        <v>211</v>
      </c>
      <c r="J124" s="454">
        <v>365</v>
      </c>
      <c r="K124" s="454">
        <v>66</v>
      </c>
      <c r="L124" s="454">
        <v>74</v>
      </c>
      <c r="M124" s="454">
        <v>140</v>
      </c>
      <c r="N124" s="454">
        <v>56</v>
      </c>
      <c r="O124" s="454">
        <v>15</v>
      </c>
      <c r="P124" s="454">
        <v>64</v>
      </c>
      <c r="Q124" s="454">
        <v>60</v>
      </c>
      <c r="R124" s="454">
        <v>514</v>
      </c>
      <c r="S124" s="454">
        <v>20</v>
      </c>
      <c r="T124" s="454">
        <v>501</v>
      </c>
      <c r="U124" s="454">
        <v>19</v>
      </c>
      <c r="V124" s="454">
        <v>428</v>
      </c>
      <c r="W124" s="454">
        <v>17</v>
      </c>
      <c r="X124" s="454">
        <v>0</v>
      </c>
      <c r="Y124" s="454">
        <v>0</v>
      </c>
      <c r="Z124" s="454">
        <v>0</v>
      </c>
      <c r="AA124" s="454">
        <v>0</v>
      </c>
      <c r="AB124" s="454">
        <v>0</v>
      </c>
      <c r="AC124" s="454">
        <v>0</v>
      </c>
    </row>
    <row r="125" spans="2:29" x14ac:dyDescent="0.2">
      <c r="D125" s="453" t="s">
        <v>253</v>
      </c>
      <c r="E125" s="454">
        <v>578</v>
      </c>
      <c r="F125" s="454">
        <v>644</v>
      </c>
      <c r="G125" s="454">
        <v>1222</v>
      </c>
      <c r="H125" s="454">
        <v>128</v>
      </c>
      <c r="I125" s="454">
        <v>175</v>
      </c>
      <c r="J125" s="454">
        <v>303</v>
      </c>
      <c r="K125" s="454">
        <v>50</v>
      </c>
      <c r="L125" s="454">
        <v>61</v>
      </c>
      <c r="M125" s="454">
        <v>111</v>
      </c>
      <c r="N125" s="454">
        <v>47</v>
      </c>
      <c r="O125" s="454">
        <v>12</v>
      </c>
      <c r="P125" s="454">
        <v>55</v>
      </c>
      <c r="Q125" s="454">
        <v>51</v>
      </c>
      <c r="R125" s="454">
        <v>438</v>
      </c>
      <c r="S125" s="454">
        <v>17</v>
      </c>
      <c r="T125" s="454">
        <v>431</v>
      </c>
      <c r="U125" s="454">
        <v>16</v>
      </c>
      <c r="V125" s="454">
        <v>353</v>
      </c>
      <c r="W125" s="454">
        <v>14</v>
      </c>
      <c r="X125" s="454">
        <v>0</v>
      </c>
      <c r="Y125" s="454">
        <v>0</v>
      </c>
      <c r="Z125" s="454">
        <v>0</v>
      </c>
      <c r="AA125" s="454">
        <v>0</v>
      </c>
      <c r="AB125" s="454">
        <v>0</v>
      </c>
      <c r="AC125" s="454">
        <v>0</v>
      </c>
    </row>
    <row r="126" spans="2:29" x14ac:dyDescent="0.2">
      <c r="D126" s="453" t="s">
        <v>254</v>
      </c>
      <c r="E126" s="454">
        <v>50</v>
      </c>
      <c r="F126" s="454">
        <v>44</v>
      </c>
      <c r="G126" s="454">
        <v>94</v>
      </c>
      <c r="H126" s="454">
        <v>16</v>
      </c>
      <c r="I126" s="454">
        <v>16</v>
      </c>
      <c r="J126" s="454">
        <v>32</v>
      </c>
      <c r="K126" s="454">
        <v>6</v>
      </c>
      <c r="L126" s="454">
        <v>9</v>
      </c>
      <c r="M126" s="454">
        <v>15</v>
      </c>
      <c r="N126" s="454">
        <v>3</v>
      </c>
      <c r="O126" s="454">
        <v>1</v>
      </c>
      <c r="P126" s="454">
        <v>3</v>
      </c>
      <c r="Q126" s="454">
        <v>3</v>
      </c>
      <c r="R126" s="454">
        <v>30</v>
      </c>
      <c r="S126" s="454">
        <v>1</v>
      </c>
      <c r="T126" s="454">
        <v>32</v>
      </c>
      <c r="U126" s="454">
        <v>1</v>
      </c>
      <c r="V126" s="454">
        <v>32</v>
      </c>
      <c r="W126" s="454">
        <v>1</v>
      </c>
      <c r="X126" s="454">
        <v>0</v>
      </c>
      <c r="Y126" s="454">
        <v>0</v>
      </c>
      <c r="Z126" s="454">
        <v>0</v>
      </c>
      <c r="AA126" s="454">
        <v>0</v>
      </c>
      <c r="AB126" s="454">
        <v>0</v>
      </c>
      <c r="AC126" s="454">
        <v>0</v>
      </c>
    </row>
    <row r="127" spans="2:29" x14ac:dyDescent="0.2">
      <c r="D127" s="453" t="s">
        <v>255</v>
      </c>
      <c r="E127" s="454">
        <v>53</v>
      </c>
      <c r="F127" s="454">
        <v>74</v>
      </c>
      <c r="G127" s="454">
        <v>127</v>
      </c>
      <c r="H127" s="454">
        <v>10</v>
      </c>
      <c r="I127" s="454">
        <v>20</v>
      </c>
      <c r="J127" s="454">
        <v>30</v>
      </c>
      <c r="K127" s="454">
        <v>10</v>
      </c>
      <c r="L127" s="454">
        <v>4</v>
      </c>
      <c r="M127" s="454">
        <v>14</v>
      </c>
      <c r="N127" s="454">
        <v>6</v>
      </c>
      <c r="O127" s="454">
        <v>2</v>
      </c>
      <c r="P127" s="454">
        <v>6</v>
      </c>
      <c r="Q127" s="454">
        <v>6</v>
      </c>
      <c r="R127" s="454">
        <v>46</v>
      </c>
      <c r="S127" s="454">
        <v>2</v>
      </c>
      <c r="T127" s="454">
        <v>38</v>
      </c>
      <c r="U127" s="454">
        <v>2</v>
      </c>
      <c r="V127" s="454">
        <v>43</v>
      </c>
      <c r="W127" s="454">
        <v>2</v>
      </c>
      <c r="X127" s="454">
        <v>0</v>
      </c>
      <c r="Y127" s="454">
        <v>0</v>
      </c>
      <c r="Z127" s="454">
        <v>0</v>
      </c>
      <c r="AA127" s="454">
        <v>0</v>
      </c>
      <c r="AB127" s="454">
        <v>0</v>
      </c>
      <c r="AC127" s="454">
        <v>0</v>
      </c>
    </row>
    <row r="128" spans="2:29" x14ac:dyDescent="0.2">
      <c r="B128" s="453" t="s">
        <v>191</v>
      </c>
      <c r="D128" s="453"/>
      <c r="E128" s="454">
        <v>325</v>
      </c>
      <c r="F128" s="454">
        <v>297</v>
      </c>
      <c r="G128" s="454">
        <v>622</v>
      </c>
      <c r="H128" s="454">
        <v>0</v>
      </c>
      <c r="I128" s="454">
        <v>0</v>
      </c>
      <c r="J128" s="454">
        <v>0</v>
      </c>
      <c r="K128" s="454">
        <v>0</v>
      </c>
      <c r="L128" s="454">
        <v>7</v>
      </c>
      <c r="M128" s="454">
        <v>7</v>
      </c>
      <c r="N128" s="454">
        <v>41</v>
      </c>
      <c r="O128" s="454">
        <v>6</v>
      </c>
      <c r="P128" s="454">
        <v>37</v>
      </c>
      <c r="Q128" s="454">
        <v>36</v>
      </c>
      <c r="R128" s="454">
        <v>155</v>
      </c>
      <c r="S128" s="454">
        <v>12</v>
      </c>
      <c r="T128" s="454">
        <v>256</v>
      </c>
      <c r="U128" s="454">
        <v>16</v>
      </c>
      <c r="V128" s="454">
        <v>211</v>
      </c>
      <c r="W128" s="454">
        <v>13</v>
      </c>
      <c r="X128" s="454">
        <v>0</v>
      </c>
      <c r="Y128" s="454">
        <v>0</v>
      </c>
      <c r="Z128" s="454">
        <v>0</v>
      </c>
      <c r="AA128" s="454">
        <v>0</v>
      </c>
      <c r="AB128" s="454">
        <v>0</v>
      </c>
      <c r="AC128" s="454">
        <v>0</v>
      </c>
    </row>
    <row r="129" spans="2:29" x14ac:dyDescent="0.2">
      <c r="C129" s="453" t="s">
        <v>193</v>
      </c>
      <c r="D129" s="453"/>
      <c r="E129" s="454">
        <v>26</v>
      </c>
      <c r="F129" s="454">
        <v>30</v>
      </c>
      <c r="G129" s="454">
        <v>56</v>
      </c>
      <c r="H129" s="454">
        <v>0</v>
      </c>
      <c r="I129" s="454">
        <v>0</v>
      </c>
      <c r="J129" s="454">
        <v>0</v>
      </c>
      <c r="K129" s="454">
        <v>0</v>
      </c>
      <c r="L129" s="454">
        <v>4</v>
      </c>
      <c r="M129" s="454">
        <v>4</v>
      </c>
      <c r="N129" s="454">
        <v>4</v>
      </c>
      <c r="O129" s="454">
        <v>1</v>
      </c>
      <c r="P129" s="454">
        <v>3</v>
      </c>
      <c r="Q129" s="454">
        <v>3</v>
      </c>
      <c r="R129" s="454">
        <v>19</v>
      </c>
      <c r="S129" s="454">
        <v>2</v>
      </c>
      <c r="T129" s="454">
        <v>33</v>
      </c>
      <c r="U129" s="454">
        <v>2</v>
      </c>
      <c r="V129" s="454">
        <v>4</v>
      </c>
      <c r="W129" s="454">
        <v>0</v>
      </c>
      <c r="X129" s="454">
        <v>0</v>
      </c>
      <c r="Y129" s="454">
        <v>0</v>
      </c>
      <c r="Z129" s="454">
        <v>0</v>
      </c>
      <c r="AA129" s="454">
        <v>0</v>
      </c>
      <c r="AB129" s="454">
        <v>0</v>
      </c>
      <c r="AC129" s="454">
        <v>0</v>
      </c>
    </row>
    <row r="130" spans="2:29" x14ac:dyDescent="0.2">
      <c r="D130" s="453" t="s">
        <v>232</v>
      </c>
      <c r="E130" s="454">
        <v>26</v>
      </c>
      <c r="F130" s="454">
        <v>30</v>
      </c>
      <c r="G130" s="454">
        <v>56</v>
      </c>
      <c r="H130" s="454">
        <v>0</v>
      </c>
      <c r="I130" s="454">
        <v>0</v>
      </c>
      <c r="J130" s="454">
        <v>0</v>
      </c>
      <c r="K130" s="454">
        <v>0</v>
      </c>
      <c r="L130" s="454">
        <v>4</v>
      </c>
      <c r="M130" s="454">
        <v>4</v>
      </c>
      <c r="N130" s="454">
        <v>4</v>
      </c>
      <c r="O130" s="454">
        <v>1</v>
      </c>
      <c r="P130" s="454">
        <v>3</v>
      </c>
      <c r="Q130" s="454">
        <v>3</v>
      </c>
      <c r="R130" s="454">
        <v>19</v>
      </c>
      <c r="S130" s="454">
        <v>2</v>
      </c>
      <c r="T130" s="454">
        <v>33</v>
      </c>
      <c r="U130" s="454">
        <v>2</v>
      </c>
      <c r="V130" s="454">
        <v>4</v>
      </c>
      <c r="W130" s="454">
        <v>0</v>
      </c>
      <c r="X130" s="454">
        <v>0</v>
      </c>
      <c r="Y130" s="454">
        <v>0</v>
      </c>
      <c r="Z130" s="454">
        <v>0</v>
      </c>
      <c r="AA130" s="454">
        <v>0</v>
      </c>
      <c r="AB130" s="454">
        <v>0</v>
      </c>
      <c r="AC130" s="454">
        <v>0</v>
      </c>
    </row>
    <row r="131" spans="2:29" x14ac:dyDescent="0.2">
      <c r="C131" s="453" t="s">
        <v>177</v>
      </c>
      <c r="D131" s="453"/>
      <c r="E131" s="454">
        <v>299</v>
      </c>
      <c r="F131" s="454">
        <v>267</v>
      </c>
      <c r="G131" s="454">
        <v>566</v>
      </c>
      <c r="H131" s="454">
        <v>0</v>
      </c>
      <c r="I131" s="454">
        <v>0</v>
      </c>
      <c r="J131" s="454">
        <v>0</v>
      </c>
      <c r="K131" s="454">
        <v>0</v>
      </c>
      <c r="L131" s="454">
        <v>3</v>
      </c>
      <c r="M131" s="454">
        <v>3</v>
      </c>
      <c r="N131" s="454">
        <v>37</v>
      </c>
      <c r="O131" s="454">
        <v>5</v>
      </c>
      <c r="P131" s="454">
        <v>34</v>
      </c>
      <c r="Q131" s="454">
        <v>33</v>
      </c>
      <c r="R131" s="454">
        <v>136</v>
      </c>
      <c r="S131" s="454">
        <v>10</v>
      </c>
      <c r="T131" s="454">
        <v>223</v>
      </c>
      <c r="U131" s="454">
        <v>14</v>
      </c>
      <c r="V131" s="454">
        <v>207</v>
      </c>
      <c r="W131" s="454">
        <v>13</v>
      </c>
      <c r="X131" s="454">
        <v>0</v>
      </c>
      <c r="Y131" s="454">
        <v>0</v>
      </c>
      <c r="Z131" s="454">
        <v>0</v>
      </c>
      <c r="AA131" s="454">
        <v>0</v>
      </c>
      <c r="AB131" s="454">
        <v>0</v>
      </c>
      <c r="AC131" s="454">
        <v>0</v>
      </c>
    </row>
    <row r="132" spans="2:29" x14ac:dyDescent="0.2">
      <c r="D132" s="453" t="s">
        <v>257</v>
      </c>
      <c r="E132" s="454">
        <v>299</v>
      </c>
      <c r="F132" s="454">
        <v>267</v>
      </c>
      <c r="G132" s="454">
        <v>566</v>
      </c>
      <c r="H132" s="454">
        <v>0</v>
      </c>
      <c r="I132" s="454">
        <v>0</v>
      </c>
      <c r="J132" s="454">
        <v>0</v>
      </c>
      <c r="K132" s="454">
        <v>0</v>
      </c>
      <c r="L132" s="454">
        <v>3</v>
      </c>
      <c r="M132" s="454">
        <v>3</v>
      </c>
      <c r="N132" s="454">
        <v>37</v>
      </c>
      <c r="O132" s="454">
        <v>5</v>
      </c>
      <c r="P132" s="454">
        <v>34</v>
      </c>
      <c r="Q132" s="454">
        <v>33</v>
      </c>
      <c r="R132" s="454">
        <v>136</v>
      </c>
      <c r="S132" s="454">
        <v>10</v>
      </c>
      <c r="T132" s="454">
        <v>223</v>
      </c>
      <c r="U132" s="454">
        <v>14</v>
      </c>
      <c r="V132" s="454">
        <v>207</v>
      </c>
      <c r="W132" s="454">
        <v>13</v>
      </c>
      <c r="X132" s="454">
        <v>0</v>
      </c>
      <c r="Y132" s="454">
        <v>0</v>
      </c>
      <c r="Z132" s="454">
        <v>0</v>
      </c>
      <c r="AA132" s="454">
        <v>0</v>
      </c>
      <c r="AB132" s="454">
        <v>0</v>
      </c>
      <c r="AC132" s="454">
        <v>0</v>
      </c>
    </row>
    <row r="133" spans="2:29" x14ac:dyDescent="0.2">
      <c r="B133" s="453" t="s">
        <v>258</v>
      </c>
      <c r="D133" s="453"/>
      <c r="E133" s="454">
        <v>1731</v>
      </c>
      <c r="F133" s="454">
        <v>1769</v>
      </c>
      <c r="G133" s="454">
        <v>3500</v>
      </c>
      <c r="H133" s="454">
        <v>0</v>
      </c>
      <c r="I133" s="454">
        <v>0</v>
      </c>
      <c r="J133" s="454">
        <v>0</v>
      </c>
      <c r="K133" s="454">
        <v>2</v>
      </c>
      <c r="L133" s="454">
        <v>270</v>
      </c>
      <c r="M133" s="454">
        <v>272</v>
      </c>
      <c r="N133" s="454">
        <v>277</v>
      </c>
      <c r="O133" s="454">
        <v>39</v>
      </c>
      <c r="P133" s="454">
        <v>0</v>
      </c>
      <c r="Q133" s="454">
        <v>0</v>
      </c>
      <c r="R133" s="454">
        <v>0</v>
      </c>
      <c r="S133" s="454">
        <v>0</v>
      </c>
      <c r="T133" s="454">
        <v>0</v>
      </c>
      <c r="U133" s="454">
        <v>0</v>
      </c>
      <c r="V133" s="454">
        <v>0</v>
      </c>
      <c r="W133" s="454">
        <v>0</v>
      </c>
      <c r="X133" s="454">
        <v>0</v>
      </c>
      <c r="Y133" s="454">
        <v>0</v>
      </c>
      <c r="Z133" s="454">
        <v>0</v>
      </c>
      <c r="AA133" s="454">
        <v>0</v>
      </c>
      <c r="AB133" s="454">
        <v>0</v>
      </c>
      <c r="AC133" s="454">
        <v>0</v>
      </c>
    </row>
    <row r="134" spans="2:29" x14ac:dyDescent="0.2">
      <c r="C134" s="453" t="s">
        <v>193</v>
      </c>
      <c r="D134" s="453"/>
      <c r="E134" s="454">
        <v>1731</v>
      </c>
      <c r="F134" s="454">
        <v>1769</v>
      </c>
      <c r="G134" s="454">
        <v>3500</v>
      </c>
      <c r="H134" s="454">
        <v>0</v>
      </c>
      <c r="I134" s="454">
        <v>0</v>
      </c>
      <c r="J134" s="454">
        <v>0</v>
      </c>
      <c r="K134" s="454">
        <v>2</v>
      </c>
      <c r="L134" s="454">
        <v>270</v>
      </c>
      <c r="M134" s="454">
        <v>272</v>
      </c>
      <c r="N134" s="454">
        <v>277</v>
      </c>
      <c r="O134" s="454">
        <v>39</v>
      </c>
      <c r="P134" s="454">
        <v>0</v>
      </c>
      <c r="Q134" s="454">
        <v>0</v>
      </c>
      <c r="R134" s="454">
        <v>0</v>
      </c>
      <c r="S134" s="454">
        <v>0</v>
      </c>
      <c r="T134" s="454">
        <v>0</v>
      </c>
      <c r="U134" s="454">
        <v>0</v>
      </c>
      <c r="V134" s="454">
        <v>0</v>
      </c>
      <c r="W134" s="454">
        <v>0</v>
      </c>
      <c r="X134" s="454">
        <v>0</v>
      </c>
      <c r="Y134" s="454">
        <v>0</v>
      </c>
      <c r="Z134" s="454">
        <v>0</v>
      </c>
      <c r="AA134" s="454">
        <v>0</v>
      </c>
      <c r="AB134" s="454">
        <v>0</v>
      </c>
      <c r="AC134" s="454">
        <v>0</v>
      </c>
    </row>
    <row r="135" spans="2:29" x14ac:dyDescent="0.2">
      <c r="D135" s="453" t="s">
        <v>259</v>
      </c>
      <c r="E135" s="454">
        <v>127</v>
      </c>
      <c r="F135" s="454">
        <v>117</v>
      </c>
      <c r="G135" s="454">
        <v>244</v>
      </c>
      <c r="H135" s="454">
        <v>0</v>
      </c>
      <c r="I135" s="454">
        <v>0</v>
      </c>
      <c r="J135" s="454">
        <v>0</v>
      </c>
      <c r="K135" s="454">
        <v>0</v>
      </c>
      <c r="L135" s="454">
        <v>12</v>
      </c>
      <c r="M135" s="454">
        <v>12</v>
      </c>
      <c r="N135" s="454">
        <v>17</v>
      </c>
      <c r="O135" s="454">
        <v>11</v>
      </c>
      <c r="P135" s="454">
        <v>0</v>
      </c>
      <c r="Q135" s="454">
        <v>0</v>
      </c>
      <c r="R135" s="454">
        <v>0</v>
      </c>
      <c r="S135" s="454">
        <v>0</v>
      </c>
      <c r="T135" s="454">
        <v>0</v>
      </c>
      <c r="U135" s="454">
        <v>0</v>
      </c>
      <c r="V135" s="454">
        <v>0</v>
      </c>
      <c r="W135" s="454">
        <v>0</v>
      </c>
      <c r="X135" s="454">
        <v>0</v>
      </c>
      <c r="Y135" s="454">
        <v>0</v>
      </c>
      <c r="Z135" s="454">
        <v>0</v>
      </c>
      <c r="AA135" s="454">
        <v>0</v>
      </c>
      <c r="AB135" s="454">
        <v>0</v>
      </c>
      <c r="AC135" s="454">
        <v>0</v>
      </c>
    </row>
    <row r="136" spans="2:29" x14ac:dyDescent="0.2">
      <c r="D136" s="453" t="s">
        <v>260</v>
      </c>
      <c r="E136" s="454">
        <v>1604</v>
      </c>
      <c r="F136" s="454">
        <v>1652</v>
      </c>
      <c r="G136" s="454">
        <v>3256</v>
      </c>
      <c r="H136" s="454">
        <v>0</v>
      </c>
      <c r="I136" s="454">
        <v>0</v>
      </c>
      <c r="J136" s="454">
        <v>0</v>
      </c>
      <c r="K136" s="454">
        <v>2</v>
      </c>
      <c r="L136" s="454">
        <v>258</v>
      </c>
      <c r="M136" s="454">
        <v>260</v>
      </c>
      <c r="N136" s="454">
        <v>260</v>
      </c>
      <c r="O136" s="454">
        <v>28</v>
      </c>
      <c r="P136" s="454">
        <v>0</v>
      </c>
      <c r="Q136" s="454">
        <v>0</v>
      </c>
      <c r="R136" s="454">
        <v>0</v>
      </c>
      <c r="S136" s="454">
        <v>0</v>
      </c>
      <c r="T136" s="454">
        <v>0</v>
      </c>
      <c r="U136" s="454">
        <v>0</v>
      </c>
      <c r="V136" s="454">
        <v>0</v>
      </c>
      <c r="W136" s="454">
        <v>0</v>
      </c>
      <c r="X136" s="454">
        <v>0</v>
      </c>
      <c r="Y136" s="454">
        <v>0</v>
      </c>
      <c r="Z136" s="454">
        <v>0</v>
      </c>
      <c r="AA136" s="454">
        <v>0</v>
      </c>
      <c r="AB136" s="454">
        <v>0</v>
      </c>
      <c r="AC136" s="454">
        <v>0</v>
      </c>
    </row>
    <row r="137" spans="2:29" x14ac:dyDescent="0.2">
      <c r="B137" s="453" t="s">
        <v>261</v>
      </c>
      <c r="D137" s="453"/>
      <c r="E137" s="454">
        <v>805</v>
      </c>
      <c r="F137" s="454">
        <v>461</v>
      </c>
      <c r="G137" s="454">
        <v>1266</v>
      </c>
      <c r="H137" s="454">
        <v>0</v>
      </c>
      <c r="I137" s="454">
        <v>0</v>
      </c>
      <c r="J137" s="454">
        <v>0</v>
      </c>
      <c r="K137" s="454">
        <v>12</v>
      </c>
      <c r="L137" s="454">
        <v>72</v>
      </c>
      <c r="M137" s="454">
        <v>84</v>
      </c>
      <c r="N137" s="454">
        <v>0</v>
      </c>
      <c r="O137" s="454">
        <v>17</v>
      </c>
      <c r="P137" s="454">
        <v>0</v>
      </c>
      <c r="Q137" s="454">
        <v>0</v>
      </c>
      <c r="R137" s="454">
        <v>0</v>
      </c>
      <c r="S137" s="454">
        <v>0</v>
      </c>
      <c r="T137" s="454">
        <v>0</v>
      </c>
      <c r="U137" s="454">
        <v>0</v>
      </c>
      <c r="V137" s="454">
        <v>0</v>
      </c>
      <c r="W137" s="454">
        <v>0</v>
      </c>
      <c r="X137" s="454">
        <v>0</v>
      </c>
      <c r="Y137" s="454">
        <v>0</v>
      </c>
      <c r="Z137" s="454">
        <v>0</v>
      </c>
      <c r="AA137" s="454">
        <v>0</v>
      </c>
      <c r="AB137" s="454">
        <v>0</v>
      </c>
      <c r="AC137" s="454">
        <v>0</v>
      </c>
    </row>
    <row r="138" spans="2:29" x14ac:dyDescent="0.2">
      <c r="C138" s="453" t="s">
        <v>174</v>
      </c>
      <c r="D138" s="453"/>
      <c r="E138" s="454">
        <v>42</v>
      </c>
      <c r="F138" s="454">
        <v>20</v>
      </c>
      <c r="G138" s="454">
        <v>62</v>
      </c>
      <c r="H138" s="454">
        <v>0</v>
      </c>
      <c r="I138" s="454">
        <v>0</v>
      </c>
      <c r="J138" s="454">
        <v>0</v>
      </c>
      <c r="K138" s="454">
        <v>1</v>
      </c>
      <c r="L138" s="454">
        <v>7</v>
      </c>
      <c r="M138" s="454">
        <v>8</v>
      </c>
      <c r="N138" s="454">
        <v>0</v>
      </c>
      <c r="O138" s="454">
        <v>1</v>
      </c>
      <c r="P138" s="454">
        <v>0</v>
      </c>
      <c r="Q138" s="454">
        <v>0</v>
      </c>
      <c r="R138" s="454">
        <v>0</v>
      </c>
      <c r="S138" s="454">
        <v>0</v>
      </c>
      <c r="T138" s="454">
        <v>0</v>
      </c>
      <c r="U138" s="454">
        <v>0</v>
      </c>
      <c r="V138" s="454">
        <v>0</v>
      </c>
      <c r="W138" s="454">
        <v>0</v>
      </c>
      <c r="X138" s="454">
        <v>0</v>
      </c>
      <c r="Y138" s="454">
        <v>0</v>
      </c>
      <c r="Z138" s="454">
        <v>0</v>
      </c>
      <c r="AA138" s="454">
        <v>0</v>
      </c>
      <c r="AB138" s="454">
        <v>0</v>
      </c>
      <c r="AC138" s="454">
        <v>0</v>
      </c>
    </row>
    <row r="139" spans="2:29" x14ac:dyDescent="0.2">
      <c r="D139" s="453" t="s">
        <v>262</v>
      </c>
      <c r="E139" s="454">
        <v>42</v>
      </c>
      <c r="F139" s="454">
        <v>20</v>
      </c>
      <c r="G139" s="454">
        <v>62</v>
      </c>
      <c r="H139" s="454">
        <v>0</v>
      </c>
      <c r="I139" s="454">
        <v>0</v>
      </c>
      <c r="J139" s="454">
        <v>0</v>
      </c>
      <c r="K139" s="454">
        <v>1</v>
      </c>
      <c r="L139" s="454">
        <v>7</v>
      </c>
      <c r="M139" s="454">
        <v>8</v>
      </c>
      <c r="N139" s="454">
        <v>0</v>
      </c>
      <c r="O139" s="454">
        <v>1</v>
      </c>
      <c r="P139" s="454">
        <v>0</v>
      </c>
      <c r="Q139" s="454">
        <v>0</v>
      </c>
      <c r="R139" s="454">
        <v>0</v>
      </c>
      <c r="S139" s="454">
        <v>0</v>
      </c>
      <c r="T139" s="454">
        <v>0</v>
      </c>
      <c r="U139" s="454">
        <v>0</v>
      </c>
      <c r="V139" s="454">
        <v>0</v>
      </c>
      <c r="W139" s="454">
        <v>0</v>
      </c>
      <c r="X139" s="454">
        <v>0</v>
      </c>
      <c r="Y139" s="454">
        <v>0</v>
      </c>
      <c r="Z139" s="454">
        <v>0</v>
      </c>
      <c r="AA139" s="454">
        <v>0</v>
      </c>
      <c r="AB139" s="454">
        <v>0</v>
      </c>
      <c r="AC139" s="454">
        <v>0</v>
      </c>
    </row>
    <row r="140" spans="2:29" x14ac:dyDescent="0.2">
      <c r="C140" s="453" t="s">
        <v>193</v>
      </c>
      <c r="D140" s="453"/>
      <c r="E140" s="454">
        <v>763</v>
      </c>
      <c r="F140" s="454">
        <v>441</v>
      </c>
      <c r="G140" s="454">
        <v>1204</v>
      </c>
      <c r="H140" s="454">
        <v>0</v>
      </c>
      <c r="I140" s="454">
        <v>0</v>
      </c>
      <c r="J140" s="454">
        <v>0</v>
      </c>
      <c r="K140" s="454">
        <v>11</v>
      </c>
      <c r="L140" s="454">
        <v>65</v>
      </c>
      <c r="M140" s="454">
        <v>76</v>
      </c>
      <c r="N140" s="454">
        <v>0</v>
      </c>
      <c r="O140" s="454">
        <v>16</v>
      </c>
      <c r="P140" s="454">
        <v>0</v>
      </c>
      <c r="Q140" s="454">
        <v>0</v>
      </c>
      <c r="R140" s="454">
        <v>0</v>
      </c>
      <c r="S140" s="454">
        <v>0</v>
      </c>
      <c r="T140" s="454">
        <v>0</v>
      </c>
      <c r="U140" s="454">
        <v>0</v>
      </c>
      <c r="V140" s="454">
        <v>0</v>
      </c>
      <c r="W140" s="454">
        <v>0</v>
      </c>
      <c r="X140" s="454">
        <v>0</v>
      </c>
      <c r="Y140" s="454">
        <v>0</v>
      </c>
      <c r="Z140" s="454">
        <v>0</v>
      </c>
      <c r="AA140" s="454">
        <v>0</v>
      </c>
      <c r="AB140" s="454">
        <v>0</v>
      </c>
      <c r="AC140" s="454">
        <v>0</v>
      </c>
    </row>
    <row r="141" spans="2:29" x14ac:dyDescent="0.2">
      <c r="D141" s="453" t="s">
        <v>263</v>
      </c>
      <c r="E141" s="454">
        <v>763</v>
      </c>
      <c r="F141" s="454">
        <v>441</v>
      </c>
      <c r="G141" s="454">
        <v>1204</v>
      </c>
      <c r="H141" s="454">
        <v>0</v>
      </c>
      <c r="I141" s="454">
        <v>0</v>
      </c>
      <c r="J141" s="454">
        <v>0</v>
      </c>
      <c r="K141" s="454">
        <v>11</v>
      </c>
      <c r="L141" s="454">
        <v>65</v>
      </c>
      <c r="M141" s="454">
        <v>76</v>
      </c>
      <c r="N141" s="454">
        <v>0</v>
      </c>
      <c r="O141" s="454">
        <v>16</v>
      </c>
      <c r="P141" s="454">
        <v>0</v>
      </c>
      <c r="Q141" s="454">
        <v>0</v>
      </c>
      <c r="R141" s="454">
        <v>0</v>
      </c>
      <c r="S141" s="454">
        <v>0</v>
      </c>
      <c r="T141" s="454">
        <v>0</v>
      </c>
      <c r="U141" s="454">
        <v>0</v>
      </c>
      <c r="V141" s="454">
        <v>0</v>
      </c>
      <c r="W141" s="454">
        <v>0</v>
      </c>
      <c r="X141" s="454">
        <v>0</v>
      </c>
      <c r="Y141" s="454">
        <v>0</v>
      </c>
      <c r="Z141" s="454">
        <v>0</v>
      </c>
      <c r="AA141" s="454">
        <v>0</v>
      </c>
      <c r="AB141" s="454">
        <v>0</v>
      </c>
      <c r="AC141" s="454">
        <v>0</v>
      </c>
    </row>
    <row r="142" spans="2:29" x14ac:dyDescent="0.2">
      <c r="B142" s="453" t="s">
        <v>264</v>
      </c>
      <c r="D142" s="453"/>
      <c r="E142" s="454">
        <v>112</v>
      </c>
      <c r="F142" s="454">
        <v>81</v>
      </c>
      <c r="G142" s="454">
        <v>193</v>
      </c>
      <c r="H142" s="454">
        <v>0</v>
      </c>
      <c r="I142" s="454">
        <v>0</v>
      </c>
      <c r="J142" s="454">
        <v>0</v>
      </c>
      <c r="K142" s="454">
        <v>3</v>
      </c>
      <c r="L142" s="454">
        <v>17</v>
      </c>
      <c r="M142" s="454">
        <v>20</v>
      </c>
      <c r="N142" s="454">
        <v>19</v>
      </c>
      <c r="O142" s="454">
        <v>4</v>
      </c>
      <c r="P142" s="454">
        <v>19</v>
      </c>
      <c r="Q142" s="454">
        <v>19</v>
      </c>
      <c r="R142" s="454">
        <v>0</v>
      </c>
      <c r="S142" s="454">
        <v>0</v>
      </c>
      <c r="T142" s="454">
        <v>0</v>
      </c>
      <c r="U142" s="454">
        <v>0</v>
      </c>
      <c r="V142" s="454">
        <v>0</v>
      </c>
      <c r="W142" s="454">
        <v>0</v>
      </c>
      <c r="X142" s="454">
        <v>0</v>
      </c>
      <c r="Y142" s="454">
        <v>0</v>
      </c>
      <c r="Z142" s="454">
        <v>0</v>
      </c>
      <c r="AA142" s="454">
        <v>0</v>
      </c>
      <c r="AB142" s="454">
        <v>0</v>
      </c>
      <c r="AC142" s="454">
        <v>0</v>
      </c>
    </row>
    <row r="143" spans="2:29" x14ac:dyDescent="0.2">
      <c r="C143" s="453" t="s">
        <v>193</v>
      </c>
      <c r="D143" s="453"/>
      <c r="E143" s="454">
        <v>112</v>
      </c>
      <c r="F143" s="454">
        <v>81</v>
      </c>
      <c r="G143" s="454">
        <v>193</v>
      </c>
      <c r="H143" s="454">
        <v>0</v>
      </c>
      <c r="I143" s="454">
        <v>0</v>
      </c>
      <c r="J143" s="454">
        <v>0</v>
      </c>
      <c r="K143" s="454">
        <v>3</v>
      </c>
      <c r="L143" s="454">
        <v>17</v>
      </c>
      <c r="M143" s="454">
        <v>20</v>
      </c>
      <c r="N143" s="454">
        <v>19</v>
      </c>
      <c r="O143" s="454">
        <v>4</v>
      </c>
      <c r="P143" s="454">
        <v>19</v>
      </c>
      <c r="Q143" s="454">
        <v>19</v>
      </c>
      <c r="R143" s="454">
        <v>0</v>
      </c>
      <c r="S143" s="454">
        <v>0</v>
      </c>
      <c r="T143" s="454">
        <v>0</v>
      </c>
      <c r="U143" s="454">
        <v>0</v>
      </c>
      <c r="V143" s="454">
        <v>0</v>
      </c>
      <c r="W143" s="454">
        <v>0</v>
      </c>
      <c r="X143" s="454">
        <v>0</v>
      </c>
      <c r="Y143" s="454">
        <v>0</v>
      </c>
      <c r="Z143" s="454">
        <v>0</v>
      </c>
      <c r="AA143" s="454">
        <v>0</v>
      </c>
      <c r="AB143" s="454">
        <v>0</v>
      </c>
      <c r="AC143" s="454">
        <v>0</v>
      </c>
    </row>
    <row r="144" spans="2:29" x14ac:dyDescent="0.2">
      <c r="D144" s="453" t="s">
        <v>627</v>
      </c>
      <c r="E144" s="454">
        <v>112</v>
      </c>
      <c r="F144" s="454">
        <v>81</v>
      </c>
      <c r="G144" s="454">
        <v>193</v>
      </c>
      <c r="H144" s="454">
        <v>0</v>
      </c>
      <c r="I144" s="454">
        <v>0</v>
      </c>
      <c r="J144" s="454">
        <v>0</v>
      </c>
      <c r="K144" s="454">
        <v>3</v>
      </c>
      <c r="L144" s="454">
        <v>17</v>
      </c>
      <c r="M144" s="454">
        <v>20</v>
      </c>
      <c r="N144" s="454">
        <v>19</v>
      </c>
      <c r="O144" s="454">
        <v>4</v>
      </c>
      <c r="P144" s="454">
        <v>19</v>
      </c>
      <c r="Q144" s="454">
        <v>19</v>
      </c>
      <c r="R144" s="454">
        <v>0</v>
      </c>
      <c r="S144" s="454">
        <v>0</v>
      </c>
      <c r="T144" s="454">
        <v>0</v>
      </c>
      <c r="U144" s="454">
        <v>0</v>
      </c>
      <c r="V144" s="454">
        <v>0</v>
      </c>
      <c r="W144" s="454">
        <v>0</v>
      </c>
      <c r="X144" s="454">
        <v>0</v>
      </c>
      <c r="Y144" s="454">
        <v>0</v>
      </c>
      <c r="Z144" s="454">
        <v>0</v>
      </c>
      <c r="AA144" s="454">
        <v>0</v>
      </c>
      <c r="AB144" s="454">
        <v>0</v>
      </c>
      <c r="AC144" s="454">
        <v>0</v>
      </c>
    </row>
    <row r="145" spans="1:29" x14ac:dyDescent="0.2">
      <c r="A145" s="453" t="s">
        <v>29</v>
      </c>
      <c r="D145" s="453"/>
      <c r="E145" s="454">
        <v>102049</v>
      </c>
      <c r="F145" s="454">
        <v>97488</v>
      </c>
      <c r="G145" s="454">
        <v>199537</v>
      </c>
      <c r="H145" s="454">
        <v>6874</v>
      </c>
      <c r="I145" s="454">
        <v>7219</v>
      </c>
      <c r="J145" s="454">
        <v>14093</v>
      </c>
      <c r="K145" s="454">
        <v>2367</v>
      </c>
      <c r="L145" s="454">
        <v>6770</v>
      </c>
      <c r="M145" s="454">
        <v>9137</v>
      </c>
      <c r="N145" s="454">
        <v>7402</v>
      </c>
      <c r="O145" s="454">
        <v>1165</v>
      </c>
      <c r="P145" s="454">
        <v>8599</v>
      </c>
      <c r="Q145" s="454">
        <v>7716</v>
      </c>
      <c r="R145" s="454">
        <v>41576</v>
      </c>
      <c r="S145" s="454">
        <v>1433</v>
      </c>
      <c r="T145" s="454">
        <v>50178</v>
      </c>
      <c r="U145" s="454">
        <v>1715</v>
      </c>
      <c r="V145" s="454">
        <v>50274</v>
      </c>
      <c r="W145" s="454">
        <v>1773</v>
      </c>
      <c r="X145" s="454">
        <v>17167</v>
      </c>
      <c r="Y145" s="454">
        <v>630</v>
      </c>
      <c r="Z145" s="454">
        <v>16847</v>
      </c>
      <c r="AA145" s="454">
        <v>626</v>
      </c>
      <c r="AB145" s="454">
        <v>16621</v>
      </c>
      <c r="AC145" s="454">
        <v>625</v>
      </c>
    </row>
    <row r="146" spans="1:29" x14ac:dyDescent="0.2">
      <c r="B146" s="453" t="s">
        <v>173</v>
      </c>
      <c r="D146" s="453"/>
      <c r="E146" s="454">
        <v>18696</v>
      </c>
      <c r="F146" s="454">
        <v>18538</v>
      </c>
      <c r="G146" s="454">
        <v>37234</v>
      </c>
      <c r="H146" s="454">
        <v>0</v>
      </c>
      <c r="I146" s="454">
        <v>0</v>
      </c>
      <c r="J146" s="454">
        <v>0</v>
      </c>
      <c r="K146" s="454">
        <v>31</v>
      </c>
      <c r="L146" s="454">
        <v>1542</v>
      </c>
      <c r="M146" s="454">
        <v>1573</v>
      </c>
      <c r="N146" s="454">
        <v>1548</v>
      </c>
      <c r="O146" s="454">
        <v>424</v>
      </c>
      <c r="P146" s="454">
        <v>1854</v>
      </c>
      <c r="Q146" s="454">
        <v>1688</v>
      </c>
      <c r="R146" s="454">
        <v>6473</v>
      </c>
      <c r="S146" s="454">
        <v>240</v>
      </c>
      <c r="T146" s="454">
        <v>14432</v>
      </c>
      <c r="U146" s="454">
        <v>489</v>
      </c>
      <c r="V146" s="454">
        <v>16329</v>
      </c>
      <c r="W146" s="454">
        <v>584</v>
      </c>
      <c r="X146" s="454">
        <v>0</v>
      </c>
      <c r="Y146" s="454">
        <v>0</v>
      </c>
      <c r="Z146" s="454">
        <v>0</v>
      </c>
      <c r="AA146" s="454">
        <v>0</v>
      </c>
      <c r="AB146" s="454">
        <v>0</v>
      </c>
      <c r="AC146" s="454">
        <v>0</v>
      </c>
    </row>
    <row r="147" spans="1:29" x14ac:dyDescent="0.2">
      <c r="C147" s="453" t="s">
        <v>174</v>
      </c>
      <c r="D147" s="453"/>
      <c r="E147" s="454">
        <v>6443</v>
      </c>
      <c r="F147" s="454">
        <v>6684</v>
      </c>
      <c r="G147" s="454">
        <v>13127</v>
      </c>
      <c r="H147" s="454">
        <v>0</v>
      </c>
      <c r="I147" s="454">
        <v>0</v>
      </c>
      <c r="J147" s="454">
        <v>0</v>
      </c>
      <c r="K147" s="454">
        <v>8</v>
      </c>
      <c r="L147" s="454">
        <v>600</v>
      </c>
      <c r="M147" s="454">
        <v>608</v>
      </c>
      <c r="N147" s="454">
        <v>608</v>
      </c>
      <c r="O147" s="454">
        <v>116</v>
      </c>
      <c r="P147" s="454">
        <v>654</v>
      </c>
      <c r="Q147" s="454">
        <v>616</v>
      </c>
      <c r="R147" s="454">
        <v>2414</v>
      </c>
      <c r="S147" s="454">
        <v>117</v>
      </c>
      <c r="T147" s="454">
        <v>5125</v>
      </c>
      <c r="U147" s="454">
        <v>229</v>
      </c>
      <c r="V147" s="454">
        <v>5588</v>
      </c>
      <c r="W147" s="454">
        <v>249</v>
      </c>
      <c r="X147" s="454">
        <v>0</v>
      </c>
      <c r="Y147" s="454">
        <v>0</v>
      </c>
      <c r="Z147" s="454">
        <v>0</v>
      </c>
      <c r="AA147" s="454">
        <v>0</v>
      </c>
      <c r="AB147" s="454">
        <v>0</v>
      </c>
      <c r="AC147" s="454">
        <v>0</v>
      </c>
    </row>
    <row r="148" spans="1:29" x14ac:dyDescent="0.2">
      <c r="D148" s="453" t="s">
        <v>228</v>
      </c>
      <c r="E148" s="454">
        <v>38</v>
      </c>
      <c r="F148" s="454">
        <v>35</v>
      </c>
      <c r="G148" s="454">
        <v>73</v>
      </c>
      <c r="H148" s="454">
        <v>0</v>
      </c>
      <c r="I148" s="454">
        <v>0</v>
      </c>
      <c r="J148" s="454">
        <v>0</v>
      </c>
      <c r="K148" s="454">
        <v>0</v>
      </c>
      <c r="L148" s="454">
        <v>3</v>
      </c>
      <c r="M148" s="454">
        <v>3</v>
      </c>
      <c r="N148" s="454">
        <v>3</v>
      </c>
      <c r="O148" s="454">
        <v>1</v>
      </c>
      <c r="P148" s="454">
        <v>3</v>
      </c>
      <c r="Q148" s="454">
        <v>3</v>
      </c>
      <c r="R148" s="454">
        <v>25</v>
      </c>
      <c r="S148" s="454">
        <v>1</v>
      </c>
      <c r="T148" s="454">
        <v>23</v>
      </c>
      <c r="U148" s="454">
        <v>1</v>
      </c>
      <c r="V148" s="454">
        <v>25</v>
      </c>
      <c r="W148" s="454">
        <v>1</v>
      </c>
      <c r="X148" s="454">
        <v>0</v>
      </c>
      <c r="Y148" s="454">
        <v>0</v>
      </c>
      <c r="Z148" s="454">
        <v>0</v>
      </c>
      <c r="AA148" s="454">
        <v>0</v>
      </c>
      <c r="AB148" s="454">
        <v>0</v>
      </c>
      <c r="AC148" s="454">
        <v>0</v>
      </c>
    </row>
    <row r="149" spans="1:29" x14ac:dyDescent="0.2">
      <c r="D149" s="453" t="s">
        <v>619</v>
      </c>
      <c r="E149" s="454">
        <v>6405</v>
      </c>
      <c r="F149" s="454">
        <v>6649</v>
      </c>
      <c r="G149" s="454">
        <v>13054</v>
      </c>
      <c r="H149" s="454">
        <v>0</v>
      </c>
      <c r="I149" s="454">
        <v>0</v>
      </c>
      <c r="J149" s="454">
        <v>0</v>
      </c>
      <c r="K149" s="454">
        <v>8</v>
      </c>
      <c r="L149" s="454">
        <v>597</v>
      </c>
      <c r="M149" s="454">
        <v>605</v>
      </c>
      <c r="N149" s="454">
        <v>605</v>
      </c>
      <c r="O149" s="454">
        <v>115</v>
      </c>
      <c r="P149" s="454">
        <v>651</v>
      </c>
      <c r="Q149" s="454">
        <v>613</v>
      </c>
      <c r="R149" s="454">
        <v>2389</v>
      </c>
      <c r="S149" s="454">
        <v>116</v>
      </c>
      <c r="T149" s="454">
        <v>5102</v>
      </c>
      <c r="U149" s="454">
        <v>228</v>
      </c>
      <c r="V149" s="454">
        <v>5563</v>
      </c>
      <c r="W149" s="454">
        <v>248</v>
      </c>
      <c r="X149" s="454">
        <v>0</v>
      </c>
      <c r="Y149" s="454">
        <v>0</v>
      </c>
      <c r="Z149" s="454">
        <v>0</v>
      </c>
      <c r="AA149" s="454">
        <v>0</v>
      </c>
      <c r="AB149" s="454">
        <v>0</v>
      </c>
      <c r="AC149" s="454">
        <v>0</v>
      </c>
    </row>
    <row r="150" spans="1:29" x14ac:dyDescent="0.2">
      <c r="C150" s="453" t="s">
        <v>175</v>
      </c>
      <c r="D150" s="453"/>
      <c r="E150" s="454">
        <v>107</v>
      </c>
      <c r="F150" s="454">
        <v>121</v>
      </c>
      <c r="G150" s="454">
        <v>228</v>
      </c>
      <c r="H150" s="454">
        <v>0</v>
      </c>
      <c r="I150" s="454">
        <v>0</v>
      </c>
      <c r="J150" s="454">
        <v>0</v>
      </c>
      <c r="K150" s="454">
        <v>16</v>
      </c>
      <c r="L150" s="454">
        <v>14</v>
      </c>
      <c r="M150" s="454">
        <v>30</v>
      </c>
      <c r="N150" s="454">
        <v>2</v>
      </c>
      <c r="O150" s="454">
        <v>31</v>
      </c>
      <c r="P150" s="454">
        <v>3</v>
      </c>
      <c r="Q150" s="454">
        <v>2</v>
      </c>
      <c r="R150" s="454">
        <v>15</v>
      </c>
      <c r="S150" s="454">
        <v>1</v>
      </c>
      <c r="T150" s="454">
        <v>1</v>
      </c>
      <c r="U150" s="454">
        <v>0</v>
      </c>
      <c r="V150" s="454">
        <v>212</v>
      </c>
      <c r="W150" s="454">
        <v>0</v>
      </c>
      <c r="X150" s="454">
        <v>0</v>
      </c>
      <c r="Y150" s="454">
        <v>0</v>
      </c>
      <c r="Z150" s="454">
        <v>0</v>
      </c>
      <c r="AA150" s="454">
        <v>0</v>
      </c>
      <c r="AB150" s="454">
        <v>0</v>
      </c>
      <c r="AC150" s="454">
        <v>0</v>
      </c>
    </row>
    <row r="151" spans="1:29" x14ac:dyDescent="0.2">
      <c r="D151" s="453" t="s">
        <v>230</v>
      </c>
      <c r="E151" s="454">
        <v>99</v>
      </c>
      <c r="F151" s="454">
        <v>110</v>
      </c>
      <c r="G151" s="454">
        <v>209</v>
      </c>
      <c r="H151" s="454">
        <v>0</v>
      </c>
      <c r="I151" s="454">
        <v>0</v>
      </c>
      <c r="J151" s="454">
        <v>0</v>
      </c>
      <c r="K151" s="454">
        <v>16</v>
      </c>
      <c r="L151" s="454">
        <v>12</v>
      </c>
      <c r="M151" s="454">
        <v>28</v>
      </c>
      <c r="N151" s="454">
        <v>0</v>
      </c>
      <c r="O151" s="454">
        <v>30</v>
      </c>
      <c r="P151" s="454">
        <v>0</v>
      </c>
      <c r="Q151" s="454">
        <v>0</v>
      </c>
      <c r="R151" s="454">
        <v>0</v>
      </c>
      <c r="S151" s="454">
        <v>0</v>
      </c>
      <c r="T151" s="454">
        <v>0</v>
      </c>
      <c r="U151" s="454">
        <v>0</v>
      </c>
      <c r="V151" s="454">
        <v>209</v>
      </c>
      <c r="W151" s="454">
        <v>0</v>
      </c>
      <c r="X151" s="454">
        <v>0</v>
      </c>
      <c r="Y151" s="454">
        <v>0</v>
      </c>
      <c r="Z151" s="454">
        <v>0</v>
      </c>
      <c r="AA151" s="454">
        <v>0</v>
      </c>
      <c r="AB151" s="454">
        <v>0</v>
      </c>
      <c r="AC151" s="454">
        <v>0</v>
      </c>
    </row>
    <row r="152" spans="1:29" x14ac:dyDescent="0.2">
      <c r="D152" s="453" t="s">
        <v>620</v>
      </c>
      <c r="E152" s="454">
        <v>8</v>
      </c>
      <c r="F152" s="454">
        <v>11</v>
      </c>
      <c r="G152" s="454">
        <v>19</v>
      </c>
      <c r="H152" s="454">
        <v>0</v>
      </c>
      <c r="I152" s="454">
        <v>0</v>
      </c>
      <c r="J152" s="454">
        <v>0</v>
      </c>
      <c r="K152" s="454">
        <v>0</v>
      </c>
      <c r="L152" s="454">
        <v>2</v>
      </c>
      <c r="M152" s="454">
        <v>2</v>
      </c>
      <c r="N152" s="454">
        <v>2</v>
      </c>
      <c r="O152" s="454">
        <v>1</v>
      </c>
      <c r="P152" s="454">
        <v>3</v>
      </c>
      <c r="Q152" s="454">
        <v>2</v>
      </c>
      <c r="R152" s="454">
        <v>15</v>
      </c>
      <c r="S152" s="454">
        <v>1</v>
      </c>
      <c r="T152" s="454">
        <v>1</v>
      </c>
      <c r="U152" s="454">
        <v>0</v>
      </c>
      <c r="V152" s="454">
        <v>3</v>
      </c>
      <c r="W152" s="454">
        <v>0</v>
      </c>
      <c r="X152" s="454">
        <v>0</v>
      </c>
      <c r="Y152" s="454">
        <v>0</v>
      </c>
      <c r="Z152" s="454">
        <v>0</v>
      </c>
      <c r="AA152" s="454">
        <v>0</v>
      </c>
      <c r="AB152" s="454">
        <v>0</v>
      </c>
      <c r="AC152" s="454">
        <v>0</v>
      </c>
    </row>
    <row r="153" spans="1:29" x14ac:dyDescent="0.2">
      <c r="C153" s="453" t="s">
        <v>193</v>
      </c>
      <c r="D153" s="453"/>
      <c r="E153" s="454">
        <v>9455</v>
      </c>
      <c r="F153" s="454">
        <v>9165</v>
      </c>
      <c r="G153" s="454">
        <v>18620</v>
      </c>
      <c r="H153" s="454">
        <v>0</v>
      </c>
      <c r="I153" s="454">
        <v>0</v>
      </c>
      <c r="J153" s="454">
        <v>0</v>
      </c>
      <c r="K153" s="454">
        <v>7</v>
      </c>
      <c r="L153" s="454">
        <v>728</v>
      </c>
      <c r="M153" s="454">
        <v>735</v>
      </c>
      <c r="N153" s="454">
        <v>738</v>
      </c>
      <c r="O153" s="454">
        <v>187</v>
      </c>
      <c r="P153" s="454">
        <v>834</v>
      </c>
      <c r="Q153" s="454">
        <v>736</v>
      </c>
      <c r="R153" s="454">
        <v>2639</v>
      </c>
      <c r="S153" s="454">
        <v>83</v>
      </c>
      <c r="T153" s="454">
        <v>7421</v>
      </c>
      <c r="U153" s="454">
        <v>233</v>
      </c>
      <c r="V153" s="454">
        <v>8560</v>
      </c>
      <c r="W153" s="454">
        <v>300</v>
      </c>
      <c r="X153" s="454">
        <v>0</v>
      </c>
      <c r="Y153" s="454">
        <v>0</v>
      </c>
      <c r="Z153" s="454">
        <v>0</v>
      </c>
      <c r="AA153" s="454">
        <v>0</v>
      </c>
      <c r="AB153" s="454">
        <v>0</v>
      </c>
      <c r="AC153" s="454">
        <v>0</v>
      </c>
    </row>
    <row r="154" spans="1:29" x14ac:dyDescent="0.2">
      <c r="D154" s="453" t="s">
        <v>232</v>
      </c>
      <c r="E154" s="454">
        <v>151</v>
      </c>
      <c r="F154" s="454">
        <v>128</v>
      </c>
      <c r="G154" s="454">
        <v>279</v>
      </c>
      <c r="H154" s="454">
        <v>0</v>
      </c>
      <c r="I154" s="454">
        <v>0</v>
      </c>
      <c r="J154" s="454">
        <v>0</v>
      </c>
      <c r="K154" s="454">
        <v>0</v>
      </c>
      <c r="L154" s="454">
        <v>12</v>
      </c>
      <c r="M154" s="454">
        <v>12</v>
      </c>
      <c r="N154" s="454">
        <v>15</v>
      </c>
      <c r="O154" s="454">
        <v>4</v>
      </c>
      <c r="P154" s="454">
        <v>14</v>
      </c>
      <c r="Q154" s="454">
        <v>14</v>
      </c>
      <c r="R154" s="454">
        <v>106</v>
      </c>
      <c r="S154" s="454">
        <v>6</v>
      </c>
      <c r="T154" s="454">
        <v>82</v>
      </c>
      <c r="U154" s="454">
        <v>4</v>
      </c>
      <c r="V154" s="454">
        <v>91</v>
      </c>
      <c r="W154" s="454">
        <v>5</v>
      </c>
      <c r="X154" s="454">
        <v>0</v>
      </c>
      <c r="Y154" s="454">
        <v>0</v>
      </c>
      <c r="Z154" s="454">
        <v>0</v>
      </c>
      <c r="AA154" s="454">
        <v>0</v>
      </c>
      <c r="AB154" s="454">
        <v>0</v>
      </c>
      <c r="AC154" s="454">
        <v>0</v>
      </c>
    </row>
    <row r="155" spans="1:29" x14ac:dyDescent="0.2">
      <c r="D155" s="453" t="s">
        <v>233</v>
      </c>
      <c r="E155" s="454">
        <v>9155</v>
      </c>
      <c r="F155" s="454">
        <v>8881</v>
      </c>
      <c r="G155" s="454">
        <v>18036</v>
      </c>
      <c r="H155" s="454">
        <v>0</v>
      </c>
      <c r="I155" s="454">
        <v>0</v>
      </c>
      <c r="J155" s="454">
        <v>0</v>
      </c>
      <c r="K155" s="454">
        <v>7</v>
      </c>
      <c r="L155" s="454">
        <v>704</v>
      </c>
      <c r="M155" s="454">
        <v>711</v>
      </c>
      <c r="N155" s="454">
        <v>711</v>
      </c>
      <c r="O155" s="454">
        <v>178</v>
      </c>
      <c r="P155" s="454">
        <v>808</v>
      </c>
      <c r="Q155" s="454">
        <v>712</v>
      </c>
      <c r="R155" s="454">
        <v>2482</v>
      </c>
      <c r="S155" s="454">
        <v>75</v>
      </c>
      <c r="T155" s="454">
        <v>7232</v>
      </c>
      <c r="U155" s="454">
        <v>227</v>
      </c>
      <c r="V155" s="454">
        <v>8322</v>
      </c>
      <c r="W155" s="454">
        <v>290</v>
      </c>
      <c r="X155" s="454">
        <v>0</v>
      </c>
      <c r="Y155" s="454">
        <v>0</v>
      </c>
      <c r="Z155" s="454">
        <v>0</v>
      </c>
      <c r="AA155" s="454">
        <v>0</v>
      </c>
      <c r="AB155" s="454">
        <v>0</v>
      </c>
      <c r="AC155" s="454">
        <v>0</v>
      </c>
    </row>
    <row r="156" spans="1:29" x14ac:dyDescent="0.2">
      <c r="D156" s="453" t="s">
        <v>234</v>
      </c>
      <c r="E156" s="454">
        <v>149</v>
      </c>
      <c r="F156" s="454">
        <v>156</v>
      </c>
      <c r="G156" s="454">
        <v>305</v>
      </c>
      <c r="H156" s="454">
        <v>0</v>
      </c>
      <c r="I156" s="454">
        <v>0</v>
      </c>
      <c r="J156" s="454">
        <v>0</v>
      </c>
      <c r="K156" s="454">
        <v>0</v>
      </c>
      <c r="L156" s="454">
        <v>12</v>
      </c>
      <c r="M156" s="454">
        <v>12</v>
      </c>
      <c r="N156" s="454">
        <v>12</v>
      </c>
      <c r="O156" s="454">
        <v>5</v>
      </c>
      <c r="P156" s="454">
        <v>12</v>
      </c>
      <c r="Q156" s="454">
        <v>10</v>
      </c>
      <c r="R156" s="454">
        <v>51</v>
      </c>
      <c r="S156" s="454">
        <v>2</v>
      </c>
      <c r="T156" s="454">
        <v>107</v>
      </c>
      <c r="U156" s="454">
        <v>2</v>
      </c>
      <c r="V156" s="454">
        <v>147</v>
      </c>
      <c r="W156" s="454">
        <v>5</v>
      </c>
      <c r="X156" s="454">
        <v>0</v>
      </c>
      <c r="Y156" s="454">
        <v>0</v>
      </c>
      <c r="Z156" s="454">
        <v>0</v>
      </c>
      <c r="AA156" s="454">
        <v>0</v>
      </c>
      <c r="AB156" s="454">
        <v>0</v>
      </c>
      <c r="AC156" s="454">
        <v>0</v>
      </c>
    </row>
    <row r="157" spans="1:29" x14ac:dyDescent="0.2">
      <c r="C157" s="453" t="s">
        <v>177</v>
      </c>
      <c r="D157" s="453"/>
      <c r="E157" s="454">
        <v>2691</v>
      </c>
      <c r="F157" s="454">
        <v>2568</v>
      </c>
      <c r="G157" s="454">
        <v>5259</v>
      </c>
      <c r="H157" s="454">
        <v>0</v>
      </c>
      <c r="I157" s="454">
        <v>0</v>
      </c>
      <c r="J157" s="454">
        <v>0</v>
      </c>
      <c r="K157" s="454">
        <v>0</v>
      </c>
      <c r="L157" s="454">
        <v>200</v>
      </c>
      <c r="M157" s="454">
        <v>200</v>
      </c>
      <c r="N157" s="454">
        <v>200</v>
      </c>
      <c r="O157" s="454">
        <v>90</v>
      </c>
      <c r="P157" s="454">
        <v>363</v>
      </c>
      <c r="Q157" s="454">
        <v>334</v>
      </c>
      <c r="R157" s="454">
        <v>1405</v>
      </c>
      <c r="S157" s="454">
        <v>39</v>
      </c>
      <c r="T157" s="454">
        <v>1885</v>
      </c>
      <c r="U157" s="454">
        <v>27</v>
      </c>
      <c r="V157" s="454">
        <v>1969</v>
      </c>
      <c r="W157" s="454">
        <v>35</v>
      </c>
      <c r="X157" s="454">
        <v>0</v>
      </c>
      <c r="Y157" s="454">
        <v>0</v>
      </c>
      <c r="Z157" s="454">
        <v>0</v>
      </c>
      <c r="AA157" s="454">
        <v>0</v>
      </c>
      <c r="AB157" s="454">
        <v>0</v>
      </c>
      <c r="AC157" s="454">
        <v>0</v>
      </c>
    </row>
    <row r="158" spans="1:29" x14ac:dyDescent="0.2">
      <c r="D158" s="453" t="s">
        <v>621</v>
      </c>
      <c r="E158" s="454">
        <v>2691</v>
      </c>
      <c r="F158" s="454">
        <v>2568</v>
      </c>
      <c r="G158" s="454">
        <v>5259</v>
      </c>
      <c r="H158" s="454">
        <v>0</v>
      </c>
      <c r="I158" s="454">
        <v>0</v>
      </c>
      <c r="J158" s="454">
        <v>0</v>
      </c>
      <c r="K158" s="454">
        <v>0</v>
      </c>
      <c r="L158" s="454">
        <v>200</v>
      </c>
      <c r="M158" s="454">
        <v>200</v>
      </c>
      <c r="N158" s="454">
        <v>200</v>
      </c>
      <c r="O158" s="454">
        <v>90</v>
      </c>
      <c r="P158" s="454">
        <v>363</v>
      </c>
      <c r="Q158" s="454">
        <v>334</v>
      </c>
      <c r="R158" s="454">
        <v>1405</v>
      </c>
      <c r="S158" s="454">
        <v>39</v>
      </c>
      <c r="T158" s="454">
        <v>1885</v>
      </c>
      <c r="U158" s="454">
        <v>27</v>
      </c>
      <c r="V158" s="454">
        <v>1969</v>
      </c>
      <c r="W158" s="454">
        <v>35</v>
      </c>
      <c r="X158" s="454">
        <v>0</v>
      </c>
      <c r="Y158" s="454">
        <v>0</v>
      </c>
      <c r="Z158" s="454">
        <v>0</v>
      </c>
      <c r="AA158" s="454">
        <v>0</v>
      </c>
      <c r="AB158" s="454">
        <v>0</v>
      </c>
      <c r="AC158" s="454">
        <v>0</v>
      </c>
    </row>
    <row r="159" spans="1:29" x14ac:dyDescent="0.2">
      <c r="B159" s="453" t="s">
        <v>178</v>
      </c>
      <c r="D159" s="453"/>
      <c r="E159" s="454">
        <v>51419</v>
      </c>
      <c r="F159" s="454">
        <v>49438</v>
      </c>
      <c r="G159" s="454">
        <v>100857</v>
      </c>
      <c r="H159" s="454">
        <v>0</v>
      </c>
      <c r="I159" s="454">
        <v>0</v>
      </c>
      <c r="J159" s="454">
        <v>0</v>
      </c>
      <c r="K159" s="454">
        <v>986</v>
      </c>
      <c r="L159" s="454">
        <v>2967</v>
      </c>
      <c r="M159" s="454">
        <v>3953</v>
      </c>
      <c r="N159" s="454">
        <v>3941</v>
      </c>
      <c r="O159" s="454">
        <v>455</v>
      </c>
      <c r="P159" s="454">
        <v>4769</v>
      </c>
      <c r="Q159" s="454">
        <v>4143</v>
      </c>
      <c r="R159" s="454">
        <v>16625</v>
      </c>
      <c r="S159" s="454">
        <v>618</v>
      </c>
      <c r="T159" s="454">
        <v>16963</v>
      </c>
      <c r="U159" s="454">
        <v>620</v>
      </c>
      <c r="V159" s="454">
        <v>16634</v>
      </c>
      <c r="W159" s="454">
        <v>615</v>
      </c>
      <c r="X159" s="454">
        <v>17167</v>
      </c>
      <c r="Y159" s="454">
        <v>630</v>
      </c>
      <c r="Z159" s="454">
        <v>16847</v>
      </c>
      <c r="AA159" s="454">
        <v>626</v>
      </c>
      <c r="AB159" s="454">
        <v>16621</v>
      </c>
      <c r="AC159" s="454">
        <v>625</v>
      </c>
    </row>
    <row r="160" spans="1:29" x14ac:dyDescent="0.2">
      <c r="C160" s="453" t="s">
        <v>174</v>
      </c>
      <c r="D160" s="453"/>
      <c r="E160" s="454">
        <v>14753</v>
      </c>
      <c r="F160" s="454">
        <v>14255</v>
      </c>
      <c r="G160" s="454">
        <v>29008</v>
      </c>
      <c r="H160" s="454">
        <v>0</v>
      </c>
      <c r="I160" s="454">
        <v>0</v>
      </c>
      <c r="J160" s="454">
        <v>0</v>
      </c>
      <c r="K160" s="454">
        <v>276</v>
      </c>
      <c r="L160" s="454">
        <v>925</v>
      </c>
      <c r="M160" s="454">
        <v>1201</v>
      </c>
      <c r="N160" s="454">
        <v>1201</v>
      </c>
      <c r="O160" s="454">
        <v>121</v>
      </c>
      <c r="P160" s="454">
        <v>1420</v>
      </c>
      <c r="Q160" s="454">
        <v>1223</v>
      </c>
      <c r="R160" s="454">
        <v>4654</v>
      </c>
      <c r="S160" s="454">
        <v>193</v>
      </c>
      <c r="T160" s="454">
        <v>4718</v>
      </c>
      <c r="U160" s="454">
        <v>190</v>
      </c>
      <c r="V160" s="454">
        <v>4785</v>
      </c>
      <c r="W160" s="454">
        <v>194</v>
      </c>
      <c r="X160" s="454">
        <v>4979</v>
      </c>
      <c r="Y160" s="454">
        <v>198</v>
      </c>
      <c r="Z160" s="454">
        <v>4961</v>
      </c>
      <c r="AA160" s="454">
        <v>202</v>
      </c>
      <c r="AB160" s="454">
        <v>4911</v>
      </c>
      <c r="AC160" s="454">
        <v>198</v>
      </c>
    </row>
    <row r="161" spans="2:29" x14ac:dyDescent="0.2">
      <c r="D161" s="453" t="s">
        <v>236</v>
      </c>
      <c r="E161" s="454">
        <v>14753</v>
      </c>
      <c r="F161" s="454">
        <v>14255</v>
      </c>
      <c r="G161" s="454">
        <v>29008</v>
      </c>
      <c r="H161" s="454">
        <v>0</v>
      </c>
      <c r="I161" s="454">
        <v>0</v>
      </c>
      <c r="J161" s="454">
        <v>0</v>
      </c>
      <c r="K161" s="454">
        <v>276</v>
      </c>
      <c r="L161" s="454">
        <v>925</v>
      </c>
      <c r="M161" s="454">
        <v>1201</v>
      </c>
      <c r="N161" s="454">
        <v>1201</v>
      </c>
      <c r="O161" s="454">
        <v>121</v>
      </c>
      <c r="P161" s="454">
        <v>1420</v>
      </c>
      <c r="Q161" s="454">
        <v>1223</v>
      </c>
      <c r="R161" s="454">
        <v>4654</v>
      </c>
      <c r="S161" s="454">
        <v>193</v>
      </c>
      <c r="T161" s="454">
        <v>4718</v>
      </c>
      <c r="U161" s="454">
        <v>190</v>
      </c>
      <c r="V161" s="454">
        <v>4785</v>
      </c>
      <c r="W161" s="454">
        <v>194</v>
      </c>
      <c r="X161" s="454">
        <v>4979</v>
      </c>
      <c r="Y161" s="454">
        <v>198</v>
      </c>
      <c r="Z161" s="454">
        <v>4961</v>
      </c>
      <c r="AA161" s="454">
        <v>202</v>
      </c>
      <c r="AB161" s="454">
        <v>4911</v>
      </c>
      <c r="AC161" s="454">
        <v>198</v>
      </c>
    </row>
    <row r="162" spans="2:29" x14ac:dyDescent="0.2">
      <c r="C162" s="453" t="s">
        <v>175</v>
      </c>
      <c r="D162" s="453"/>
      <c r="E162" s="454">
        <v>45</v>
      </c>
      <c r="F162" s="454">
        <v>37</v>
      </c>
      <c r="G162" s="454">
        <v>82</v>
      </c>
      <c r="H162" s="454">
        <v>0</v>
      </c>
      <c r="I162" s="454">
        <v>0</v>
      </c>
      <c r="J162" s="454">
        <v>0</v>
      </c>
      <c r="K162" s="454">
        <v>5</v>
      </c>
      <c r="L162" s="454">
        <v>7</v>
      </c>
      <c r="M162" s="454">
        <v>12</v>
      </c>
      <c r="N162" s="454">
        <v>0</v>
      </c>
      <c r="O162" s="454">
        <v>12</v>
      </c>
      <c r="P162" s="454">
        <v>0</v>
      </c>
      <c r="Q162" s="454">
        <v>0</v>
      </c>
      <c r="R162" s="454">
        <v>26</v>
      </c>
      <c r="S162" s="454">
        <v>0</v>
      </c>
      <c r="T162" s="454">
        <v>8</v>
      </c>
      <c r="U162" s="454">
        <v>0</v>
      </c>
      <c r="V162" s="454">
        <v>12</v>
      </c>
      <c r="W162" s="454">
        <v>0</v>
      </c>
      <c r="X162" s="454">
        <v>11</v>
      </c>
      <c r="Y162" s="454">
        <v>0</v>
      </c>
      <c r="Z162" s="454">
        <v>11</v>
      </c>
      <c r="AA162" s="454">
        <v>0</v>
      </c>
      <c r="AB162" s="454">
        <v>14</v>
      </c>
      <c r="AC162" s="454">
        <v>0</v>
      </c>
    </row>
    <row r="163" spans="2:29" x14ac:dyDescent="0.2">
      <c r="D163" s="453" t="s">
        <v>237</v>
      </c>
      <c r="E163" s="454">
        <v>45</v>
      </c>
      <c r="F163" s="454">
        <v>37</v>
      </c>
      <c r="G163" s="454">
        <v>82</v>
      </c>
      <c r="H163" s="454">
        <v>0</v>
      </c>
      <c r="I163" s="454">
        <v>0</v>
      </c>
      <c r="J163" s="454">
        <v>0</v>
      </c>
      <c r="K163" s="454">
        <v>5</v>
      </c>
      <c r="L163" s="454">
        <v>7</v>
      </c>
      <c r="M163" s="454">
        <v>12</v>
      </c>
      <c r="N163" s="454">
        <v>0</v>
      </c>
      <c r="O163" s="454">
        <v>12</v>
      </c>
      <c r="P163" s="454">
        <v>0</v>
      </c>
      <c r="Q163" s="454">
        <v>0</v>
      </c>
      <c r="R163" s="454">
        <v>26</v>
      </c>
      <c r="S163" s="454">
        <v>0</v>
      </c>
      <c r="T163" s="454">
        <v>8</v>
      </c>
      <c r="U163" s="454">
        <v>0</v>
      </c>
      <c r="V163" s="454">
        <v>12</v>
      </c>
      <c r="W163" s="454">
        <v>0</v>
      </c>
      <c r="X163" s="454">
        <v>11</v>
      </c>
      <c r="Y163" s="454">
        <v>0</v>
      </c>
      <c r="Z163" s="454">
        <v>11</v>
      </c>
      <c r="AA163" s="454">
        <v>0</v>
      </c>
      <c r="AB163" s="454">
        <v>14</v>
      </c>
      <c r="AC163" s="454">
        <v>0</v>
      </c>
    </row>
    <row r="164" spans="2:29" x14ac:dyDescent="0.2">
      <c r="C164" s="453" t="s">
        <v>193</v>
      </c>
      <c r="D164" s="453"/>
      <c r="E164" s="454">
        <v>31146</v>
      </c>
      <c r="F164" s="454">
        <v>29889</v>
      </c>
      <c r="G164" s="454">
        <v>61035</v>
      </c>
      <c r="H164" s="454">
        <v>0</v>
      </c>
      <c r="I164" s="454">
        <v>0</v>
      </c>
      <c r="J164" s="454">
        <v>0</v>
      </c>
      <c r="K164" s="454">
        <v>675</v>
      </c>
      <c r="L164" s="454">
        <v>1690</v>
      </c>
      <c r="M164" s="454">
        <v>2365</v>
      </c>
      <c r="N164" s="454">
        <v>2365</v>
      </c>
      <c r="O164" s="454">
        <v>255</v>
      </c>
      <c r="P164" s="454">
        <v>2777</v>
      </c>
      <c r="Q164" s="454">
        <v>2374</v>
      </c>
      <c r="R164" s="454">
        <v>9993</v>
      </c>
      <c r="S164" s="454">
        <v>387</v>
      </c>
      <c r="T164" s="454">
        <v>10285</v>
      </c>
      <c r="U164" s="454">
        <v>391</v>
      </c>
      <c r="V164" s="454">
        <v>10043</v>
      </c>
      <c r="W164" s="454">
        <v>386</v>
      </c>
      <c r="X164" s="454">
        <v>10434</v>
      </c>
      <c r="Y164" s="454">
        <v>390</v>
      </c>
      <c r="Z164" s="454">
        <v>10165</v>
      </c>
      <c r="AA164" s="454">
        <v>389</v>
      </c>
      <c r="AB164" s="454">
        <v>10115</v>
      </c>
      <c r="AC164" s="454">
        <v>393</v>
      </c>
    </row>
    <row r="165" spans="2:29" x14ac:dyDescent="0.2">
      <c r="D165" s="453" t="s">
        <v>240</v>
      </c>
      <c r="E165" s="454">
        <v>30630</v>
      </c>
      <c r="F165" s="454">
        <v>29408</v>
      </c>
      <c r="G165" s="454">
        <v>60038</v>
      </c>
      <c r="H165" s="454">
        <v>0</v>
      </c>
      <c r="I165" s="454">
        <v>0</v>
      </c>
      <c r="J165" s="454">
        <v>0</v>
      </c>
      <c r="K165" s="454">
        <v>662</v>
      </c>
      <c r="L165" s="454">
        <v>1661</v>
      </c>
      <c r="M165" s="454">
        <v>2323</v>
      </c>
      <c r="N165" s="454">
        <v>2323</v>
      </c>
      <c r="O165" s="454">
        <v>250</v>
      </c>
      <c r="P165" s="454">
        <v>2736</v>
      </c>
      <c r="Q165" s="454">
        <v>2335</v>
      </c>
      <c r="R165" s="454">
        <v>9806</v>
      </c>
      <c r="S165" s="454">
        <v>380</v>
      </c>
      <c r="T165" s="454">
        <v>10133</v>
      </c>
      <c r="U165" s="454">
        <v>384</v>
      </c>
      <c r="V165" s="454">
        <v>9886</v>
      </c>
      <c r="W165" s="454">
        <v>380</v>
      </c>
      <c r="X165" s="454">
        <v>10250</v>
      </c>
      <c r="Y165" s="454">
        <v>382</v>
      </c>
      <c r="Z165" s="454">
        <v>10002</v>
      </c>
      <c r="AA165" s="454">
        <v>382</v>
      </c>
      <c r="AB165" s="454">
        <v>9961</v>
      </c>
      <c r="AC165" s="454">
        <v>386</v>
      </c>
    </row>
    <row r="166" spans="2:29" x14ac:dyDescent="0.2">
      <c r="D166" s="453" t="s">
        <v>241</v>
      </c>
      <c r="E166" s="454">
        <v>516</v>
      </c>
      <c r="F166" s="454">
        <v>481</v>
      </c>
      <c r="G166" s="454">
        <v>997</v>
      </c>
      <c r="H166" s="454">
        <v>0</v>
      </c>
      <c r="I166" s="454">
        <v>0</v>
      </c>
      <c r="J166" s="454">
        <v>0</v>
      </c>
      <c r="K166" s="454">
        <v>13</v>
      </c>
      <c r="L166" s="454">
        <v>29</v>
      </c>
      <c r="M166" s="454">
        <v>42</v>
      </c>
      <c r="N166" s="454">
        <v>42</v>
      </c>
      <c r="O166" s="454">
        <v>5</v>
      </c>
      <c r="P166" s="454">
        <v>41</v>
      </c>
      <c r="Q166" s="454">
        <v>39</v>
      </c>
      <c r="R166" s="454">
        <v>187</v>
      </c>
      <c r="S166" s="454">
        <v>7</v>
      </c>
      <c r="T166" s="454">
        <v>152</v>
      </c>
      <c r="U166" s="454">
        <v>7</v>
      </c>
      <c r="V166" s="454">
        <v>157</v>
      </c>
      <c r="W166" s="454">
        <v>6</v>
      </c>
      <c r="X166" s="454">
        <v>184</v>
      </c>
      <c r="Y166" s="454">
        <v>8</v>
      </c>
      <c r="Z166" s="454">
        <v>163</v>
      </c>
      <c r="AA166" s="454">
        <v>7</v>
      </c>
      <c r="AB166" s="454">
        <v>154</v>
      </c>
      <c r="AC166" s="454">
        <v>7</v>
      </c>
    </row>
    <row r="167" spans="2:29" x14ac:dyDescent="0.2">
      <c r="C167" s="453" t="s">
        <v>177</v>
      </c>
      <c r="D167" s="453"/>
      <c r="E167" s="454">
        <v>5475</v>
      </c>
      <c r="F167" s="454">
        <v>5257</v>
      </c>
      <c r="G167" s="454">
        <v>10732</v>
      </c>
      <c r="H167" s="454">
        <v>0</v>
      </c>
      <c r="I167" s="454">
        <v>0</v>
      </c>
      <c r="J167" s="454">
        <v>0</v>
      </c>
      <c r="K167" s="454">
        <v>30</v>
      </c>
      <c r="L167" s="454">
        <v>345</v>
      </c>
      <c r="M167" s="454">
        <v>375</v>
      </c>
      <c r="N167" s="454">
        <v>375</v>
      </c>
      <c r="O167" s="454">
        <v>67</v>
      </c>
      <c r="P167" s="454">
        <v>572</v>
      </c>
      <c r="Q167" s="454">
        <v>546</v>
      </c>
      <c r="R167" s="454">
        <v>1952</v>
      </c>
      <c r="S167" s="454">
        <v>38</v>
      </c>
      <c r="T167" s="454">
        <v>1952</v>
      </c>
      <c r="U167" s="454">
        <v>39</v>
      </c>
      <c r="V167" s="454">
        <v>1794</v>
      </c>
      <c r="W167" s="454">
        <v>35</v>
      </c>
      <c r="X167" s="454">
        <v>1743</v>
      </c>
      <c r="Y167" s="454">
        <v>42</v>
      </c>
      <c r="Z167" s="454">
        <v>1710</v>
      </c>
      <c r="AA167" s="454">
        <v>35</v>
      </c>
      <c r="AB167" s="454">
        <v>1581</v>
      </c>
      <c r="AC167" s="454">
        <v>34</v>
      </c>
    </row>
    <row r="168" spans="2:29" x14ac:dyDescent="0.2">
      <c r="D168" s="453" t="s">
        <v>623</v>
      </c>
      <c r="E168" s="454">
        <v>5475</v>
      </c>
      <c r="F168" s="454">
        <v>5257</v>
      </c>
      <c r="G168" s="454">
        <v>10732</v>
      </c>
      <c r="H168" s="454">
        <v>0</v>
      </c>
      <c r="I168" s="454">
        <v>0</v>
      </c>
      <c r="J168" s="454">
        <v>0</v>
      </c>
      <c r="K168" s="454">
        <v>30</v>
      </c>
      <c r="L168" s="454">
        <v>345</v>
      </c>
      <c r="M168" s="454">
        <v>375</v>
      </c>
      <c r="N168" s="454">
        <v>375</v>
      </c>
      <c r="O168" s="454">
        <v>67</v>
      </c>
      <c r="P168" s="454">
        <v>572</v>
      </c>
      <c r="Q168" s="454">
        <v>546</v>
      </c>
      <c r="R168" s="454">
        <v>1952</v>
      </c>
      <c r="S168" s="454">
        <v>38</v>
      </c>
      <c r="T168" s="454">
        <v>1952</v>
      </c>
      <c r="U168" s="454">
        <v>39</v>
      </c>
      <c r="V168" s="454">
        <v>1794</v>
      </c>
      <c r="W168" s="454">
        <v>35</v>
      </c>
      <c r="X168" s="454">
        <v>1743</v>
      </c>
      <c r="Y168" s="454">
        <v>42</v>
      </c>
      <c r="Z168" s="454">
        <v>1710</v>
      </c>
      <c r="AA168" s="454">
        <v>35</v>
      </c>
      <c r="AB168" s="454">
        <v>1581</v>
      </c>
      <c r="AC168" s="454">
        <v>34</v>
      </c>
    </row>
    <row r="169" spans="2:29" x14ac:dyDescent="0.2">
      <c r="B169" s="453" t="s">
        <v>180</v>
      </c>
      <c r="D169" s="453"/>
      <c r="E169" s="454">
        <v>24930</v>
      </c>
      <c r="F169" s="454">
        <v>24372</v>
      </c>
      <c r="G169" s="454">
        <v>49302</v>
      </c>
      <c r="H169" s="454">
        <v>6874</v>
      </c>
      <c r="I169" s="454">
        <v>7219</v>
      </c>
      <c r="J169" s="454">
        <v>14093</v>
      </c>
      <c r="K169" s="454">
        <v>1286</v>
      </c>
      <c r="L169" s="454">
        <v>1664</v>
      </c>
      <c r="M169" s="454">
        <v>2950</v>
      </c>
      <c r="N169" s="454">
        <v>1456</v>
      </c>
      <c r="O169" s="454">
        <v>146</v>
      </c>
      <c r="P169" s="454">
        <v>1601</v>
      </c>
      <c r="Q169" s="454">
        <v>1518</v>
      </c>
      <c r="R169" s="454">
        <v>17079</v>
      </c>
      <c r="S169" s="454">
        <v>489</v>
      </c>
      <c r="T169" s="454">
        <v>16553</v>
      </c>
      <c r="U169" s="454">
        <v>492</v>
      </c>
      <c r="V169" s="454">
        <v>15670</v>
      </c>
      <c r="W169" s="454">
        <v>475</v>
      </c>
      <c r="X169" s="454">
        <v>0</v>
      </c>
      <c r="Y169" s="454">
        <v>0</v>
      </c>
      <c r="Z169" s="454">
        <v>0</v>
      </c>
      <c r="AA169" s="454">
        <v>0</v>
      </c>
      <c r="AB169" s="454">
        <v>0</v>
      </c>
      <c r="AC169" s="454">
        <v>0</v>
      </c>
    </row>
    <row r="170" spans="2:29" x14ac:dyDescent="0.2">
      <c r="C170" s="453" t="s">
        <v>174</v>
      </c>
      <c r="D170" s="453"/>
      <c r="E170" s="454">
        <v>8020</v>
      </c>
      <c r="F170" s="454">
        <v>7664</v>
      </c>
      <c r="G170" s="454">
        <v>15684</v>
      </c>
      <c r="H170" s="454">
        <v>2292</v>
      </c>
      <c r="I170" s="454">
        <v>2290</v>
      </c>
      <c r="J170" s="454">
        <v>4582</v>
      </c>
      <c r="K170" s="454">
        <v>385</v>
      </c>
      <c r="L170" s="454">
        <v>459</v>
      </c>
      <c r="M170" s="454">
        <v>844</v>
      </c>
      <c r="N170" s="454">
        <v>467</v>
      </c>
      <c r="O170" s="454">
        <v>47</v>
      </c>
      <c r="P170" s="454">
        <v>490</v>
      </c>
      <c r="Q170" s="454">
        <v>482</v>
      </c>
      <c r="R170" s="454">
        <v>5394</v>
      </c>
      <c r="S170" s="454">
        <v>160</v>
      </c>
      <c r="T170" s="454">
        <v>5322</v>
      </c>
      <c r="U170" s="454">
        <v>157</v>
      </c>
      <c r="V170" s="454">
        <v>4968</v>
      </c>
      <c r="W170" s="454">
        <v>150</v>
      </c>
      <c r="X170" s="454">
        <v>0</v>
      </c>
      <c r="Y170" s="454">
        <v>0</v>
      </c>
      <c r="Z170" s="454">
        <v>0</v>
      </c>
      <c r="AA170" s="454">
        <v>0</v>
      </c>
      <c r="AB170" s="454">
        <v>0</v>
      </c>
      <c r="AC170" s="454">
        <v>0</v>
      </c>
    </row>
    <row r="171" spans="2:29" x14ac:dyDescent="0.2">
      <c r="D171" s="453" t="s">
        <v>243</v>
      </c>
      <c r="E171" s="454">
        <v>6346</v>
      </c>
      <c r="F171" s="454">
        <v>6104</v>
      </c>
      <c r="G171" s="454">
        <v>12450</v>
      </c>
      <c r="H171" s="454">
        <v>1857</v>
      </c>
      <c r="I171" s="454">
        <v>1837</v>
      </c>
      <c r="J171" s="454">
        <v>3694</v>
      </c>
      <c r="K171" s="454">
        <v>293</v>
      </c>
      <c r="L171" s="454">
        <v>355</v>
      </c>
      <c r="M171" s="454">
        <v>648</v>
      </c>
      <c r="N171" s="454">
        <v>317</v>
      </c>
      <c r="O171" s="454">
        <v>24</v>
      </c>
      <c r="P171" s="454">
        <v>346</v>
      </c>
      <c r="Q171" s="454">
        <v>345</v>
      </c>
      <c r="R171" s="454">
        <v>4279</v>
      </c>
      <c r="S171" s="454">
        <v>108</v>
      </c>
      <c r="T171" s="454">
        <v>4212</v>
      </c>
      <c r="U171" s="454">
        <v>107</v>
      </c>
      <c r="V171" s="454">
        <v>3959</v>
      </c>
      <c r="W171" s="454">
        <v>102</v>
      </c>
      <c r="X171" s="454">
        <v>0</v>
      </c>
      <c r="Y171" s="454">
        <v>0</v>
      </c>
      <c r="Z171" s="454">
        <v>0</v>
      </c>
      <c r="AA171" s="454">
        <v>0</v>
      </c>
      <c r="AB171" s="454">
        <v>0</v>
      </c>
      <c r="AC171" s="454">
        <v>0</v>
      </c>
    </row>
    <row r="172" spans="2:29" x14ac:dyDescent="0.2">
      <c r="D172" s="453" t="s">
        <v>244</v>
      </c>
      <c r="E172" s="454">
        <v>485</v>
      </c>
      <c r="F172" s="454">
        <v>518</v>
      </c>
      <c r="G172" s="454">
        <v>1003</v>
      </c>
      <c r="H172" s="454">
        <v>134</v>
      </c>
      <c r="I172" s="454">
        <v>166</v>
      </c>
      <c r="J172" s="454">
        <v>300</v>
      </c>
      <c r="K172" s="454">
        <v>19</v>
      </c>
      <c r="L172" s="454">
        <v>35</v>
      </c>
      <c r="M172" s="454">
        <v>54</v>
      </c>
      <c r="N172" s="454">
        <v>27</v>
      </c>
      <c r="O172" s="454">
        <v>2</v>
      </c>
      <c r="P172" s="454">
        <v>27</v>
      </c>
      <c r="Q172" s="454">
        <v>27</v>
      </c>
      <c r="R172" s="454">
        <v>347</v>
      </c>
      <c r="S172" s="454">
        <v>9</v>
      </c>
      <c r="T172" s="454">
        <v>339</v>
      </c>
      <c r="U172" s="454">
        <v>9</v>
      </c>
      <c r="V172" s="454">
        <v>317</v>
      </c>
      <c r="W172" s="454">
        <v>9</v>
      </c>
      <c r="X172" s="454">
        <v>0</v>
      </c>
      <c r="Y172" s="454">
        <v>0</v>
      </c>
      <c r="Z172" s="454">
        <v>0</v>
      </c>
      <c r="AA172" s="454">
        <v>0</v>
      </c>
      <c r="AB172" s="454">
        <v>0</v>
      </c>
      <c r="AC172" s="454">
        <v>0</v>
      </c>
    </row>
    <row r="173" spans="2:29" x14ac:dyDescent="0.2">
      <c r="D173" s="453" t="s">
        <v>245</v>
      </c>
      <c r="E173" s="454">
        <v>760</v>
      </c>
      <c r="F173" s="454">
        <v>672</v>
      </c>
      <c r="G173" s="454">
        <v>1432</v>
      </c>
      <c r="H173" s="454">
        <v>179</v>
      </c>
      <c r="I173" s="454">
        <v>174</v>
      </c>
      <c r="J173" s="454">
        <v>353</v>
      </c>
      <c r="K173" s="454">
        <v>49</v>
      </c>
      <c r="L173" s="454">
        <v>37</v>
      </c>
      <c r="M173" s="454">
        <v>86</v>
      </c>
      <c r="N173" s="454">
        <v>97</v>
      </c>
      <c r="O173" s="454">
        <v>18</v>
      </c>
      <c r="P173" s="454">
        <v>90</v>
      </c>
      <c r="Q173" s="454">
        <v>84</v>
      </c>
      <c r="R173" s="454">
        <v>533</v>
      </c>
      <c r="S173" s="454">
        <v>35</v>
      </c>
      <c r="T173" s="454">
        <v>480</v>
      </c>
      <c r="U173" s="454">
        <v>32</v>
      </c>
      <c r="V173" s="454">
        <v>419</v>
      </c>
      <c r="W173" s="454">
        <v>30</v>
      </c>
      <c r="X173" s="454">
        <v>0</v>
      </c>
      <c r="Y173" s="454">
        <v>0</v>
      </c>
      <c r="Z173" s="454">
        <v>0</v>
      </c>
      <c r="AA173" s="454">
        <v>0</v>
      </c>
      <c r="AB173" s="454">
        <v>0</v>
      </c>
      <c r="AC173" s="454">
        <v>0</v>
      </c>
    </row>
    <row r="174" spans="2:29" x14ac:dyDescent="0.2">
      <c r="D174" s="453" t="s">
        <v>624</v>
      </c>
      <c r="E174" s="454">
        <v>429</v>
      </c>
      <c r="F174" s="454">
        <v>370</v>
      </c>
      <c r="G174" s="454">
        <v>799</v>
      </c>
      <c r="H174" s="454">
        <v>122</v>
      </c>
      <c r="I174" s="454">
        <v>113</v>
      </c>
      <c r="J174" s="454">
        <v>235</v>
      </c>
      <c r="K174" s="454">
        <v>24</v>
      </c>
      <c r="L174" s="454">
        <v>32</v>
      </c>
      <c r="M174" s="454">
        <v>56</v>
      </c>
      <c r="N174" s="454">
        <v>26</v>
      </c>
      <c r="O174" s="454">
        <v>3</v>
      </c>
      <c r="P174" s="454">
        <v>27</v>
      </c>
      <c r="Q174" s="454">
        <v>26</v>
      </c>
      <c r="R174" s="454">
        <v>235</v>
      </c>
      <c r="S174" s="454">
        <v>8</v>
      </c>
      <c r="T174" s="454">
        <v>291</v>
      </c>
      <c r="U174" s="454">
        <v>9</v>
      </c>
      <c r="V174" s="454">
        <v>273</v>
      </c>
      <c r="W174" s="454">
        <v>9</v>
      </c>
      <c r="X174" s="454">
        <v>0</v>
      </c>
      <c r="Y174" s="454">
        <v>0</v>
      </c>
      <c r="Z174" s="454">
        <v>0</v>
      </c>
      <c r="AA174" s="454">
        <v>0</v>
      </c>
      <c r="AB174" s="454">
        <v>0</v>
      </c>
      <c r="AC174" s="454">
        <v>0</v>
      </c>
    </row>
    <row r="175" spans="2:29" x14ac:dyDescent="0.2">
      <c r="C175" s="453" t="s">
        <v>175</v>
      </c>
      <c r="D175" s="453"/>
      <c r="E175" s="454">
        <v>8</v>
      </c>
      <c r="F175" s="454">
        <v>15</v>
      </c>
      <c r="G175" s="454">
        <v>23</v>
      </c>
      <c r="H175" s="454">
        <v>0</v>
      </c>
      <c r="I175" s="454">
        <v>2</v>
      </c>
      <c r="J175" s="454">
        <v>2</v>
      </c>
      <c r="K175" s="454">
        <v>2</v>
      </c>
      <c r="L175" s="454">
        <v>2</v>
      </c>
      <c r="M175" s="454">
        <v>4</v>
      </c>
      <c r="N175" s="454">
        <v>10</v>
      </c>
      <c r="O175" s="454">
        <v>4</v>
      </c>
      <c r="P175" s="454">
        <v>4</v>
      </c>
      <c r="Q175" s="454">
        <v>4</v>
      </c>
      <c r="R175" s="454">
        <v>7</v>
      </c>
      <c r="S175" s="454">
        <v>4</v>
      </c>
      <c r="T175" s="454">
        <v>8</v>
      </c>
      <c r="U175" s="454">
        <v>3</v>
      </c>
      <c r="V175" s="454">
        <v>8</v>
      </c>
      <c r="W175" s="454">
        <v>3</v>
      </c>
      <c r="X175" s="454">
        <v>0</v>
      </c>
      <c r="Y175" s="454">
        <v>0</v>
      </c>
      <c r="Z175" s="454">
        <v>0</v>
      </c>
      <c r="AA175" s="454">
        <v>0</v>
      </c>
      <c r="AB175" s="454">
        <v>0</v>
      </c>
      <c r="AC175" s="454">
        <v>0</v>
      </c>
    </row>
    <row r="176" spans="2:29" x14ac:dyDescent="0.2">
      <c r="D176" s="453" t="s">
        <v>246</v>
      </c>
      <c r="E176" s="454">
        <v>8</v>
      </c>
      <c r="F176" s="454">
        <v>15</v>
      </c>
      <c r="G176" s="454">
        <v>23</v>
      </c>
      <c r="H176" s="454">
        <v>0</v>
      </c>
      <c r="I176" s="454">
        <v>2</v>
      </c>
      <c r="J176" s="454">
        <v>2</v>
      </c>
      <c r="K176" s="454">
        <v>2</v>
      </c>
      <c r="L176" s="454">
        <v>2</v>
      </c>
      <c r="M176" s="454">
        <v>4</v>
      </c>
      <c r="N176" s="454">
        <v>10</v>
      </c>
      <c r="O176" s="454">
        <v>4</v>
      </c>
      <c r="P176" s="454">
        <v>4</v>
      </c>
      <c r="Q176" s="454">
        <v>4</v>
      </c>
      <c r="R176" s="454">
        <v>7</v>
      </c>
      <c r="S176" s="454">
        <v>4</v>
      </c>
      <c r="T176" s="454">
        <v>8</v>
      </c>
      <c r="U176" s="454">
        <v>3</v>
      </c>
      <c r="V176" s="454">
        <v>8</v>
      </c>
      <c r="W176" s="454">
        <v>3</v>
      </c>
      <c r="X176" s="454">
        <v>0</v>
      </c>
      <c r="Y176" s="454">
        <v>0</v>
      </c>
      <c r="Z176" s="454">
        <v>0</v>
      </c>
      <c r="AA176" s="454">
        <v>0</v>
      </c>
      <c r="AB176" s="454">
        <v>0</v>
      </c>
      <c r="AC176" s="454">
        <v>0</v>
      </c>
    </row>
    <row r="177" spans="2:29" x14ac:dyDescent="0.2">
      <c r="C177" s="453" t="s">
        <v>193</v>
      </c>
      <c r="D177" s="453"/>
      <c r="E177" s="454">
        <v>14727</v>
      </c>
      <c r="F177" s="454">
        <v>14389</v>
      </c>
      <c r="G177" s="454">
        <v>29116</v>
      </c>
      <c r="H177" s="454">
        <v>3896</v>
      </c>
      <c r="I177" s="454">
        <v>4213</v>
      </c>
      <c r="J177" s="454">
        <v>8109</v>
      </c>
      <c r="K177" s="454">
        <v>727</v>
      </c>
      <c r="L177" s="454">
        <v>885</v>
      </c>
      <c r="M177" s="454">
        <v>1612</v>
      </c>
      <c r="N177" s="454">
        <v>799</v>
      </c>
      <c r="O177" s="454">
        <v>64</v>
      </c>
      <c r="P177" s="454">
        <v>898</v>
      </c>
      <c r="Q177" s="454">
        <v>828</v>
      </c>
      <c r="R177" s="454">
        <v>10131</v>
      </c>
      <c r="S177" s="454">
        <v>263</v>
      </c>
      <c r="T177" s="454">
        <v>9784</v>
      </c>
      <c r="U177" s="454">
        <v>272</v>
      </c>
      <c r="V177" s="454">
        <v>9201</v>
      </c>
      <c r="W177" s="454">
        <v>264</v>
      </c>
      <c r="X177" s="454">
        <v>0</v>
      </c>
      <c r="Y177" s="454">
        <v>0</v>
      </c>
      <c r="Z177" s="454">
        <v>0</v>
      </c>
      <c r="AA177" s="454">
        <v>0</v>
      </c>
      <c r="AB177" s="454">
        <v>0</v>
      </c>
      <c r="AC177" s="454">
        <v>0</v>
      </c>
    </row>
    <row r="178" spans="2:29" x14ac:dyDescent="0.2">
      <c r="D178" s="453" t="s">
        <v>247</v>
      </c>
      <c r="E178" s="454">
        <v>7831</v>
      </c>
      <c r="F178" s="454">
        <v>7634</v>
      </c>
      <c r="G178" s="454">
        <v>15465</v>
      </c>
      <c r="H178" s="454">
        <v>2061</v>
      </c>
      <c r="I178" s="454">
        <v>2277</v>
      </c>
      <c r="J178" s="454">
        <v>4338</v>
      </c>
      <c r="K178" s="454">
        <v>368</v>
      </c>
      <c r="L178" s="454">
        <v>469</v>
      </c>
      <c r="M178" s="454">
        <v>837</v>
      </c>
      <c r="N178" s="454">
        <v>427</v>
      </c>
      <c r="O178" s="454">
        <v>31</v>
      </c>
      <c r="P178" s="454">
        <v>481</v>
      </c>
      <c r="Q178" s="454">
        <v>452</v>
      </c>
      <c r="R178" s="454">
        <v>5292</v>
      </c>
      <c r="S178" s="454">
        <v>138</v>
      </c>
      <c r="T178" s="454">
        <v>5252</v>
      </c>
      <c r="U178" s="454">
        <v>147</v>
      </c>
      <c r="V178" s="454">
        <v>4921</v>
      </c>
      <c r="W178" s="454">
        <v>142</v>
      </c>
      <c r="X178" s="454">
        <v>0</v>
      </c>
      <c r="Y178" s="454">
        <v>0</v>
      </c>
      <c r="Z178" s="454">
        <v>0</v>
      </c>
      <c r="AA178" s="454">
        <v>0</v>
      </c>
      <c r="AB178" s="454">
        <v>0</v>
      </c>
      <c r="AC178" s="454">
        <v>0</v>
      </c>
    </row>
    <row r="179" spans="2:29" x14ac:dyDescent="0.2">
      <c r="D179" s="453" t="s">
        <v>249</v>
      </c>
      <c r="E179" s="454">
        <v>192</v>
      </c>
      <c r="F179" s="454">
        <v>226</v>
      </c>
      <c r="G179" s="454">
        <v>418</v>
      </c>
      <c r="H179" s="454">
        <v>45</v>
      </c>
      <c r="I179" s="454">
        <v>48</v>
      </c>
      <c r="J179" s="454">
        <v>93</v>
      </c>
      <c r="K179" s="454">
        <v>9</v>
      </c>
      <c r="L179" s="454">
        <v>6</v>
      </c>
      <c r="M179" s="454">
        <v>15</v>
      </c>
      <c r="N179" s="454">
        <v>9</v>
      </c>
      <c r="O179" s="454">
        <v>1</v>
      </c>
      <c r="P179" s="454">
        <v>12</v>
      </c>
      <c r="Q179" s="454">
        <v>12</v>
      </c>
      <c r="R179" s="454">
        <v>139</v>
      </c>
      <c r="S179" s="454">
        <v>3</v>
      </c>
      <c r="T179" s="454">
        <v>152</v>
      </c>
      <c r="U179" s="454">
        <v>3</v>
      </c>
      <c r="V179" s="454">
        <v>127</v>
      </c>
      <c r="W179" s="454">
        <v>3</v>
      </c>
      <c r="X179" s="454">
        <v>0</v>
      </c>
      <c r="Y179" s="454">
        <v>0</v>
      </c>
      <c r="Z179" s="454">
        <v>0</v>
      </c>
      <c r="AA179" s="454">
        <v>0</v>
      </c>
      <c r="AB179" s="454">
        <v>0</v>
      </c>
      <c r="AC179" s="454">
        <v>0</v>
      </c>
    </row>
    <row r="180" spans="2:29" x14ac:dyDescent="0.2">
      <c r="D180" s="453" t="s">
        <v>251</v>
      </c>
      <c r="E180" s="454">
        <v>6544</v>
      </c>
      <c r="F180" s="454">
        <v>6394</v>
      </c>
      <c r="G180" s="454">
        <v>12938</v>
      </c>
      <c r="H180" s="454">
        <v>1764</v>
      </c>
      <c r="I180" s="454">
        <v>1870</v>
      </c>
      <c r="J180" s="454">
        <v>3634</v>
      </c>
      <c r="K180" s="454">
        <v>333</v>
      </c>
      <c r="L180" s="454">
        <v>399</v>
      </c>
      <c r="M180" s="454">
        <v>732</v>
      </c>
      <c r="N180" s="454">
        <v>339</v>
      </c>
      <c r="O180" s="454">
        <v>27</v>
      </c>
      <c r="P180" s="454">
        <v>387</v>
      </c>
      <c r="Q180" s="454">
        <v>349</v>
      </c>
      <c r="R180" s="454">
        <v>4583</v>
      </c>
      <c r="S180" s="454">
        <v>114</v>
      </c>
      <c r="T180" s="454">
        <v>4276</v>
      </c>
      <c r="U180" s="454">
        <v>113</v>
      </c>
      <c r="V180" s="454">
        <v>4079</v>
      </c>
      <c r="W180" s="454">
        <v>112</v>
      </c>
      <c r="X180" s="454">
        <v>0</v>
      </c>
      <c r="Y180" s="454">
        <v>0</v>
      </c>
      <c r="Z180" s="454">
        <v>0</v>
      </c>
      <c r="AA180" s="454">
        <v>0</v>
      </c>
      <c r="AB180" s="454">
        <v>0</v>
      </c>
      <c r="AC180" s="454">
        <v>0</v>
      </c>
    </row>
    <row r="181" spans="2:29" x14ac:dyDescent="0.2">
      <c r="D181" s="453" t="s">
        <v>252</v>
      </c>
      <c r="E181" s="454">
        <v>129</v>
      </c>
      <c r="F181" s="454">
        <v>112</v>
      </c>
      <c r="G181" s="454">
        <v>241</v>
      </c>
      <c r="H181" s="454">
        <v>17</v>
      </c>
      <c r="I181" s="454">
        <v>14</v>
      </c>
      <c r="J181" s="454">
        <v>31</v>
      </c>
      <c r="K181" s="454">
        <v>11</v>
      </c>
      <c r="L181" s="454">
        <v>4</v>
      </c>
      <c r="M181" s="454">
        <v>15</v>
      </c>
      <c r="N181" s="454">
        <v>19</v>
      </c>
      <c r="O181" s="454">
        <v>4</v>
      </c>
      <c r="P181" s="454">
        <v>12</v>
      </c>
      <c r="Q181" s="454">
        <v>10</v>
      </c>
      <c r="R181" s="454">
        <v>99</v>
      </c>
      <c r="S181" s="454">
        <v>7</v>
      </c>
      <c r="T181" s="454">
        <v>89</v>
      </c>
      <c r="U181" s="454">
        <v>7</v>
      </c>
      <c r="V181" s="454">
        <v>53</v>
      </c>
      <c r="W181" s="454">
        <v>5</v>
      </c>
      <c r="X181" s="454">
        <v>0</v>
      </c>
      <c r="Y181" s="454">
        <v>0</v>
      </c>
      <c r="Z181" s="454">
        <v>0</v>
      </c>
      <c r="AA181" s="454">
        <v>0</v>
      </c>
      <c r="AB181" s="454">
        <v>0</v>
      </c>
      <c r="AC181" s="454">
        <v>0</v>
      </c>
    </row>
    <row r="182" spans="2:29" x14ac:dyDescent="0.2">
      <c r="D182" s="453" t="s">
        <v>248</v>
      </c>
      <c r="E182" s="454">
        <v>31</v>
      </c>
      <c r="F182" s="454">
        <v>23</v>
      </c>
      <c r="G182" s="454">
        <v>54</v>
      </c>
      <c r="H182" s="454">
        <v>9</v>
      </c>
      <c r="I182" s="454">
        <v>4</v>
      </c>
      <c r="J182" s="454">
        <v>13</v>
      </c>
      <c r="K182" s="454">
        <v>6</v>
      </c>
      <c r="L182" s="454">
        <v>7</v>
      </c>
      <c r="M182" s="454">
        <v>13</v>
      </c>
      <c r="N182" s="454">
        <v>5</v>
      </c>
      <c r="O182" s="454">
        <v>1</v>
      </c>
      <c r="P182" s="454">
        <v>6</v>
      </c>
      <c r="Q182" s="454">
        <v>5</v>
      </c>
      <c r="R182" s="454">
        <v>18</v>
      </c>
      <c r="S182" s="454">
        <v>1</v>
      </c>
      <c r="T182" s="454">
        <v>15</v>
      </c>
      <c r="U182" s="454">
        <v>2</v>
      </c>
      <c r="V182" s="454">
        <v>21</v>
      </c>
      <c r="W182" s="454">
        <v>2</v>
      </c>
      <c r="X182" s="454">
        <v>0</v>
      </c>
      <c r="Y182" s="454">
        <v>0</v>
      </c>
      <c r="Z182" s="454">
        <v>0</v>
      </c>
      <c r="AA182" s="454">
        <v>0</v>
      </c>
      <c r="AB182" s="454">
        <v>0</v>
      </c>
      <c r="AC182" s="454">
        <v>0</v>
      </c>
    </row>
    <row r="183" spans="2:29" x14ac:dyDescent="0.2">
      <c r="C183" s="453" t="s">
        <v>177</v>
      </c>
      <c r="D183" s="453"/>
      <c r="E183" s="454">
        <v>2175</v>
      </c>
      <c r="F183" s="454">
        <v>2304</v>
      </c>
      <c r="G183" s="454">
        <v>4479</v>
      </c>
      <c r="H183" s="454">
        <v>686</v>
      </c>
      <c r="I183" s="454">
        <v>714</v>
      </c>
      <c r="J183" s="454">
        <v>1400</v>
      </c>
      <c r="K183" s="454">
        <v>172</v>
      </c>
      <c r="L183" s="454">
        <v>318</v>
      </c>
      <c r="M183" s="454">
        <v>490</v>
      </c>
      <c r="N183" s="454">
        <v>180</v>
      </c>
      <c r="O183" s="454">
        <v>31</v>
      </c>
      <c r="P183" s="454">
        <v>209</v>
      </c>
      <c r="Q183" s="454">
        <v>204</v>
      </c>
      <c r="R183" s="454">
        <v>1547</v>
      </c>
      <c r="S183" s="454">
        <v>62</v>
      </c>
      <c r="T183" s="454">
        <v>1439</v>
      </c>
      <c r="U183" s="454">
        <v>60</v>
      </c>
      <c r="V183" s="454">
        <v>1493</v>
      </c>
      <c r="W183" s="454">
        <v>58</v>
      </c>
      <c r="X183" s="454">
        <v>0</v>
      </c>
      <c r="Y183" s="454">
        <v>0</v>
      </c>
      <c r="Z183" s="454">
        <v>0</v>
      </c>
      <c r="AA183" s="454">
        <v>0</v>
      </c>
      <c r="AB183" s="454">
        <v>0</v>
      </c>
      <c r="AC183" s="454">
        <v>0</v>
      </c>
    </row>
    <row r="184" spans="2:29" x14ac:dyDescent="0.2">
      <c r="D184" s="453" t="s">
        <v>253</v>
      </c>
      <c r="E184" s="454">
        <v>2175</v>
      </c>
      <c r="F184" s="454">
        <v>2123</v>
      </c>
      <c r="G184" s="454">
        <v>4298</v>
      </c>
      <c r="H184" s="454">
        <v>686</v>
      </c>
      <c r="I184" s="454">
        <v>668</v>
      </c>
      <c r="J184" s="454">
        <v>1354</v>
      </c>
      <c r="K184" s="454">
        <v>167</v>
      </c>
      <c r="L184" s="454">
        <v>312</v>
      </c>
      <c r="M184" s="454">
        <v>479</v>
      </c>
      <c r="N184" s="454">
        <v>174</v>
      </c>
      <c r="O184" s="454">
        <v>30</v>
      </c>
      <c r="P184" s="454">
        <v>203</v>
      </c>
      <c r="Q184" s="454">
        <v>198</v>
      </c>
      <c r="R184" s="454">
        <v>1484</v>
      </c>
      <c r="S184" s="454">
        <v>60</v>
      </c>
      <c r="T184" s="454">
        <v>1376</v>
      </c>
      <c r="U184" s="454">
        <v>58</v>
      </c>
      <c r="V184" s="454">
        <v>1438</v>
      </c>
      <c r="W184" s="454">
        <v>56</v>
      </c>
      <c r="X184" s="454">
        <v>0</v>
      </c>
      <c r="Y184" s="454">
        <v>0</v>
      </c>
      <c r="Z184" s="454">
        <v>0</v>
      </c>
      <c r="AA184" s="454">
        <v>0</v>
      </c>
      <c r="AB184" s="454">
        <v>0</v>
      </c>
      <c r="AC184" s="454">
        <v>0</v>
      </c>
    </row>
    <row r="185" spans="2:29" x14ac:dyDescent="0.2">
      <c r="D185" s="453" t="s">
        <v>255</v>
      </c>
      <c r="E185" s="454">
        <v>0</v>
      </c>
      <c r="F185" s="454">
        <v>181</v>
      </c>
      <c r="G185" s="454">
        <v>181</v>
      </c>
      <c r="H185" s="454">
        <v>0</v>
      </c>
      <c r="I185" s="454">
        <v>46</v>
      </c>
      <c r="J185" s="454">
        <v>46</v>
      </c>
      <c r="K185" s="454">
        <v>5</v>
      </c>
      <c r="L185" s="454">
        <v>6</v>
      </c>
      <c r="M185" s="454">
        <v>11</v>
      </c>
      <c r="N185" s="454">
        <v>6</v>
      </c>
      <c r="O185" s="454">
        <v>1</v>
      </c>
      <c r="P185" s="454">
        <v>6</v>
      </c>
      <c r="Q185" s="454">
        <v>6</v>
      </c>
      <c r="R185" s="454">
        <v>63</v>
      </c>
      <c r="S185" s="454">
        <v>2</v>
      </c>
      <c r="T185" s="454">
        <v>63</v>
      </c>
      <c r="U185" s="454">
        <v>2</v>
      </c>
      <c r="V185" s="454">
        <v>55</v>
      </c>
      <c r="W185" s="454">
        <v>2</v>
      </c>
      <c r="X185" s="454">
        <v>0</v>
      </c>
      <c r="Y185" s="454">
        <v>0</v>
      </c>
      <c r="Z185" s="454">
        <v>0</v>
      </c>
      <c r="AA185" s="454">
        <v>0</v>
      </c>
      <c r="AB185" s="454">
        <v>0</v>
      </c>
      <c r="AC185" s="454">
        <v>0</v>
      </c>
    </row>
    <row r="186" spans="2:29" x14ac:dyDescent="0.2">
      <c r="B186" s="453" t="s">
        <v>191</v>
      </c>
      <c r="D186" s="453"/>
      <c r="E186" s="454">
        <v>2782</v>
      </c>
      <c r="F186" s="454">
        <v>2488</v>
      </c>
      <c r="G186" s="454">
        <v>5270</v>
      </c>
      <c r="H186" s="454">
        <v>0</v>
      </c>
      <c r="I186" s="454">
        <v>0</v>
      </c>
      <c r="J186" s="454">
        <v>0</v>
      </c>
      <c r="K186" s="454">
        <v>0</v>
      </c>
      <c r="L186" s="454">
        <v>81</v>
      </c>
      <c r="M186" s="454">
        <v>81</v>
      </c>
      <c r="N186" s="454">
        <v>299</v>
      </c>
      <c r="O186" s="454">
        <v>44</v>
      </c>
      <c r="P186" s="454">
        <v>283</v>
      </c>
      <c r="Q186" s="454">
        <v>280</v>
      </c>
      <c r="R186" s="454">
        <v>1399</v>
      </c>
      <c r="S186" s="454">
        <v>86</v>
      </c>
      <c r="T186" s="454">
        <v>2230</v>
      </c>
      <c r="U186" s="454">
        <v>114</v>
      </c>
      <c r="V186" s="454">
        <v>1641</v>
      </c>
      <c r="W186" s="454">
        <v>99</v>
      </c>
      <c r="X186" s="454">
        <v>0</v>
      </c>
      <c r="Y186" s="454">
        <v>0</v>
      </c>
      <c r="Z186" s="454">
        <v>0</v>
      </c>
      <c r="AA186" s="454">
        <v>0</v>
      </c>
      <c r="AB186" s="454">
        <v>0</v>
      </c>
      <c r="AC186" s="454">
        <v>0</v>
      </c>
    </row>
    <row r="187" spans="2:29" x14ac:dyDescent="0.2">
      <c r="C187" s="453" t="s">
        <v>174</v>
      </c>
      <c r="D187" s="453"/>
      <c r="E187" s="454">
        <v>131</v>
      </c>
      <c r="F187" s="454">
        <v>106</v>
      </c>
      <c r="G187" s="454">
        <v>237</v>
      </c>
      <c r="H187" s="454">
        <v>0</v>
      </c>
      <c r="I187" s="454">
        <v>0</v>
      </c>
      <c r="J187" s="454">
        <v>0</v>
      </c>
      <c r="K187" s="454">
        <v>0</v>
      </c>
      <c r="L187" s="454">
        <v>1</v>
      </c>
      <c r="M187" s="454">
        <v>1</v>
      </c>
      <c r="N187" s="454">
        <v>10</v>
      </c>
      <c r="O187" s="454">
        <v>2</v>
      </c>
      <c r="P187" s="454">
        <v>8</v>
      </c>
      <c r="Q187" s="454">
        <v>8</v>
      </c>
      <c r="R187" s="454">
        <v>76</v>
      </c>
      <c r="S187" s="454">
        <v>3</v>
      </c>
      <c r="T187" s="454">
        <v>90</v>
      </c>
      <c r="U187" s="454">
        <v>4</v>
      </c>
      <c r="V187" s="454">
        <v>71</v>
      </c>
      <c r="W187" s="454">
        <v>3</v>
      </c>
      <c r="X187" s="454">
        <v>0</v>
      </c>
      <c r="Y187" s="454">
        <v>0</v>
      </c>
      <c r="Z187" s="454">
        <v>0</v>
      </c>
      <c r="AA187" s="454">
        <v>0</v>
      </c>
      <c r="AB187" s="454">
        <v>0</v>
      </c>
      <c r="AC187" s="454">
        <v>0</v>
      </c>
    </row>
    <row r="188" spans="2:29" x14ac:dyDescent="0.2">
      <c r="D188" s="453" t="s">
        <v>228</v>
      </c>
      <c r="E188" s="454">
        <v>131</v>
      </c>
      <c r="F188" s="454">
        <v>106</v>
      </c>
      <c r="G188" s="454">
        <v>237</v>
      </c>
      <c r="H188" s="454">
        <v>0</v>
      </c>
      <c r="I188" s="454">
        <v>0</v>
      </c>
      <c r="J188" s="454">
        <v>0</v>
      </c>
      <c r="K188" s="454">
        <v>0</v>
      </c>
      <c r="L188" s="454">
        <v>1</v>
      </c>
      <c r="M188" s="454">
        <v>1</v>
      </c>
      <c r="N188" s="454">
        <v>10</v>
      </c>
      <c r="O188" s="454">
        <v>2</v>
      </c>
      <c r="P188" s="454">
        <v>8</v>
      </c>
      <c r="Q188" s="454">
        <v>8</v>
      </c>
      <c r="R188" s="454">
        <v>76</v>
      </c>
      <c r="S188" s="454">
        <v>3</v>
      </c>
      <c r="T188" s="454">
        <v>90</v>
      </c>
      <c r="U188" s="454">
        <v>4</v>
      </c>
      <c r="V188" s="454">
        <v>71</v>
      </c>
      <c r="W188" s="454">
        <v>3</v>
      </c>
      <c r="X188" s="454">
        <v>0</v>
      </c>
      <c r="Y188" s="454">
        <v>0</v>
      </c>
      <c r="Z188" s="454">
        <v>0</v>
      </c>
      <c r="AA188" s="454">
        <v>0</v>
      </c>
      <c r="AB188" s="454">
        <v>0</v>
      </c>
      <c r="AC188" s="454">
        <v>0</v>
      </c>
    </row>
    <row r="189" spans="2:29" x14ac:dyDescent="0.2">
      <c r="C189" s="453" t="s">
        <v>175</v>
      </c>
      <c r="D189" s="453"/>
      <c r="E189" s="454">
        <v>302</v>
      </c>
      <c r="F189" s="454">
        <v>313</v>
      </c>
      <c r="G189" s="454">
        <v>615</v>
      </c>
      <c r="H189" s="454">
        <v>0</v>
      </c>
      <c r="I189" s="454">
        <v>0</v>
      </c>
      <c r="J189" s="454">
        <v>0</v>
      </c>
      <c r="K189" s="454">
        <v>0</v>
      </c>
      <c r="L189" s="454">
        <v>2</v>
      </c>
      <c r="M189" s="454">
        <v>2</v>
      </c>
      <c r="N189" s="454">
        <v>36</v>
      </c>
      <c r="O189" s="454">
        <v>5</v>
      </c>
      <c r="P189" s="454">
        <v>35</v>
      </c>
      <c r="Q189" s="454">
        <v>34</v>
      </c>
      <c r="R189" s="454">
        <v>152</v>
      </c>
      <c r="S189" s="454">
        <v>9</v>
      </c>
      <c r="T189" s="454">
        <v>258</v>
      </c>
      <c r="U189" s="454">
        <v>14</v>
      </c>
      <c r="V189" s="454">
        <v>205</v>
      </c>
      <c r="W189" s="454">
        <v>13</v>
      </c>
      <c r="X189" s="454">
        <v>0</v>
      </c>
      <c r="Y189" s="454">
        <v>0</v>
      </c>
      <c r="Z189" s="454">
        <v>0</v>
      </c>
      <c r="AA189" s="454">
        <v>0</v>
      </c>
      <c r="AB189" s="454">
        <v>0</v>
      </c>
      <c r="AC189" s="454">
        <v>0</v>
      </c>
    </row>
    <row r="190" spans="2:29" x14ac:dyDescent="0.2">
      <c r="D190" s="453" t="s">
        <v>625</v>
      </c>
      <c r="E190" s="454">
        <v>302</v>
      </c>
      <c r="F190" s="454">
        <v>313</v>
      </c>
      <c r="G190" s="454">
        <v>615</v>
      </c>
      <c r="H190" s="454">
        <v>0</v>
      </c>
      <c r="I190" s="454">
        <v>0</v>
      </c>
      <c r="J190" s="454">
        <v>0</v>
      </c>
      <c r="K190" s="454">
        <v>0</v>
      </c>
      <c r="L190" s="454">
        <v>2</v>
      </c>
      <c r="M190" s="454">
        <v>2</v>
      </c>
      <c r="N190" s="454">
        <v>36</v>
      </c>
      <c r="O190" s="454">
        <v>5</v>
      </c>
      <c r="P190" s="454">
        <v>35</v>
      </c>
      <c r="Q190" s="454">
        <v>34</v>
      </c>
      <c r="R190" s="454">
        <v>152</v>
      </c>
      <c r="S190" s="454">
        <v>9</v>
      </c>
      <c r="T190" s="454">
        <v>258</v>
      </c>
      <c r="U190" s="454">
        <v>14</v>
      </c>
      <c r="V190" s="454">
        <v>205</v>
      </c>
      <c r="W190" s="454">
        <v>13</v>
      </c>
      <c r="X190" s="454">
        <v>0</v>
      </c>
      <c r="Y190" s="454">
        <v>0</v>
      </c>
      <c r="Z190" s="454">
        <v>0</v>
      </c>
      <c r="AA190" s="454">
        <v>0</v>
      </c>
      <c r="AB190" s="454">
        <v>0</v>
      </c>
      <c r="AC190" s="454">
        <v>0</v>
      </c>
    </row>
    <row r="191" spans="2:29" x14ac:dyDescent="0.2">
      <c r="C191" s="453" t="s">
        <v>193</v>
      </c>
      <c r="D191" s="453"/>
      <c r="E191" s="454">
        <v>183</v>
      </c>
      <c r="F191" s="454">
        <v>158</v>
      </c>
      <c r="G191" s="454">
        <v>341</v>
      </c>
      <c r="H191" s="454">
        <v>0</v>
      </c>
      <c r="I191" s="454">
        <v>0</v>
      </c>
      <c r="J191" s="454">
        <v>0</v>
      </c>
      <c r="K191" s="454">
        <v>0</v>
      </c>
      <c r="L191" s="454">
        <v>17</v>
      </c>
      <c r="M191" s="454">
        <v>17</v>
      </c>
      <c r="N191" s="454">
        <v>22</v>
      </c>
      <c r="O191" s="454">
        <v>5</v>
      </c>
      <c r="P191" s="454">
        <v>19</v>
      </c>
      <c r="Q191" s="454">
        <v>17</v>
      </c>
      <c r="R191" s="454">
        <v>135</v>
      </c>
      <c r="S191" s="454">
        <v>9</v>
      </c>
      <c r="T191" s="454">
        <v>159</v>
      </c>
      <c r="U191" s="454">
        <v>9</v>
      </c>
      <c r="V191" s="454">
        <v>47</v>
      </c>
      <c r="W191" s="454">
        <v>4</v>
      </c>
      <c r="X191" s="454">
        <v>0</v>
      </c>
      <c r="Y191" s="454">
        <v>0</v>
      </c>
      <c r="Z191" s="454">
        <v>0</v>
      </c>
      <c r="AA191" s="454">
        <v>0</v>
      </c>
      <c r="AB191" s="454">
        <v>0</v>
      </c>
      <c r="AC191" s="454">
        <v>0</v>
      </c>
    </row>
    <row r="192" spans="2:29" x14ac:dyDescent="0.2">
      <c r="D192" s="453" t="s">
        <v>232</v>
      </c>
      <c r="E192" s="454">
        <v>183</v>
      </c>
      <c r="F192" s="454">
        <v>158</v>
      </c>
      <c r="G192" s="454">
        <v>341</v>
      </c>
      <c r="H192" s="454">
        <v>0</v>
      </c>
      <c r="I192" s="454">
        <v>0</v>
      </c>
      <c r="J192" s="454">
        <v>0</v>
      </c>
      <c r="K192" s="454">
        <v>0</v>
      </c>
      <c r="L192" s="454">
        <v>17</v>
      </c>
      <c r="M192" s="454">
        <v>17</v>
      </c>
      <c r="N192" s="454">
        <v>22</v>
      </c>
      <c r="O192" s="454">
        <v>5</v>
      </c>
      <c r="P192" s="454">
        <v>19</v>
      </c>
      <c r="Q192" s="454">
        <v>17</v>
      </c>
      <c r="R192" s="454">
        <v>135</v>
      </c>
      <c r="S192" s="454">
        <v>9</v>
      </c>
      <c r="T192" s="454">
        <v>159</v>
      </c>
      <c r="U192" s="454">
        <v>9</v>
      </c>
      <c r="V192" s="454">
        <v>47</v>
      </c>
      <c r="W192" s="454">
        <v>4</v>
      </c>
      <c r="X192" s="454">
        <v>0</v>
      </c>
      <c r="Y192" s="454">
        <v>0</v>
      </c>
      <c r="Z192" s="454">
        <v>0</v>
      </c>
      <c r="AA192" s="454">
        <v>0</v>
      </c>
      <c r="AB192" s="454">
        <v>0</v>
      </c>
      <c r="AC192" s="454">
        <v>0</v>
      </c>
    </row>
    <row r="193" spans="2:29" x14ac:dyDescent="0.2">
      <c r="C193" s="453" t="s">
        <v>177</v>
      </c>
      <c r="D193" s="453"/>
      <c r="E193" s="454">
        <v>2166</v>
      </c>
      <c r="F193" s="454">
        <v>1911</v>
      </c>
      <c r="G193" s="454">
        <v>4077</v>
      </c>
      <c r="H193" s="454">
        <v>0</v>
      </c>
      <c r="I193" s="454">
        <v>0</v>
      </c>
      <c r="J193" s="454">
        <v>0</v>
      </c>
      <c r="K193" s="454">
        <v>0</v>
      </c>
      <c r="L193" s="454">
        <v>61</v>
      </c>
      <c r="M193" s="454">
        <v>61</v>
      </c>
      <c r="N193" s="454">
        <v>231</v>
      </c>
      <c r="O193" s="454">
        <v>32</v>
      </c>
      <c r="P193" s="454">
        <v>221</v>
      </c>
      <c r="Q193" s="454">
        <v>221</v>
      </c>
      <c r="R193" s="454">
        <v>1036</v>
      </c>
      <c r="S193" s="454">
        <v>65</v>
      </c>
      <c r="T193" s="454">
        <v>1723</v>
      </c>
      <c r="U193" s="454">
        <v>87</v>
      </c>
      <c r="V193" s="454">
        <v>1318</v>
      </c>
      <c r="W193" s="454">
        <v>79</v>
      </c>
      <c r="X193" s="454">
        <v>0</v>
      </c>
      <c r="Y193" s="454">
        <v>0</v>
      </c>
      <c r="Z193" s="454">
        <v>0</v>
      </c>
      <c r="AA193" s="454">
        <v>0</v>
      </c>
      <c r="AB193" s="454">
        <v>0</v>
      </c>
      <c r="AC193" s="454">
        <v>0</v>
      </c>
    </row>
    <row r="194" spans="2:29" x14ac:dyDescent="0.2">
      <c r="D194" s="453" t="s">
        <v>257</v>
      </c>
      <c r="E194" s="454">
        <v>2166</v>
      </c>
      <c r="F194" s="454">
        <v>1911</v>
      </c>
      <c r="G194" s="454">
        <v>4077</v>
      </c>
      <c r="H194" s="454">
        <v>0</v>
      </c>
      <c r="I194" s="454">
        <v>0</v>
      </c>
      <c r="J194" s="454">
        <v>0</v>
      </c>
      <c r="K194" s="454">
        <v>0</v>
      </c>
      <c r="L194" s="454">
        <v>61</v>
      </c>
      <c r="M194" s="454">
        <v>61</v>
      </c>
      <c r="N194" s="454">
        <v>231</v>
      </c>
      <c r="O194" s="454">
        <v>32</v>
      </c>
      <c r="P194" s="454">
        <v>221</v>
      </c>
      <c r="Q194" s="454">
        <v>221</v>
      </c>
      <c r="R194" s="454">
        <v>1036</v>
      </c>
      <c r="S194" s="454">
        <v>65</v>
      </c>
      <c r="T194" s="454">
        <v>1723</v>
      </c>
      <c r="U194" s="454">
        <v>87</v>
      </c>
      <c r="V194" s="454">
        <v>1318</v>
      </c>
      <c r="W194" s="454">
        <v>79</v>
      </c>
      <c r="X194" s="454">
        <v>0</v>
      </c>
      <c r="Y194" s="454">
        <v>0</v>
      </c>
      <c r="Z194" s="454">
        <v>0</v>
      </c>
      <c r="AA194" s="454">
        <v>0</v>
      </c>
      <c r="AB194" s="454">
        <v>0</v>
      </c>
      <c r="AC194" s="454">
        <v>0</v>
      </c>
    </row>
    <row r="195" spans="2:29" x14ac:dyDescent="0.2">
      <c r="B195" s="453" t="s">
        <v>258</v>
      </c>
      <c r="D195" s="453"/>
      <c r="E195" s="454">
        <v>404</v>
      </c>
      <c r="F195" s="454">
        <v>401</v>
      </c>
      <c r="G195" s="454">
        <v>805</v>
      </c>
      <c r="H195" s="454">
        <v>0</v>
      </c>
      <c r="I195" s="454">
        <v>0</v>
      </c>
      <c r="J195" s="454">
        <v>0</v>
      </c>
      <c r="K195" s="454">
        <v>1</v>
      </c>
      <c r="L195" s="454">
        <v>61</v>
      </c>
      <c r="M195" s="454">
        <v>62</v>
      </c>
      <c r="N195" s="454">
        <v>62</v>
      </c>
      <c r="O195" s="454">
        <v>9</v>
      </c>
      <c r="P195" s="454">
        <v>0</v>
      </c>
      <c r="Q195" s="454">
        <v>0</v>
      </c>
      <c r="R195" s="454">
        <v>0</v>
      </c>
      <c r="S195" s="454">
        <v>0</v>
      </c>
      <c r="T195" s="454">
        <v>0</v>
      </c>
      <c r="U195" s="454">
        <v>0</v>
      </c>
      <c r="V195" s="454">
        <v>0</v>
      </c>
      <c r="W195" s="454">
        <v>0</v>
      </c>
      <c r="X195" s="454">
        <v>0</v>
      </c>
      <c r="Y195" s="454">
        <v>0</v>
      </c>
      <c r="Z195" s="454">
        <v>0</v>
      </c>
      <c r="AA195" s="454">
        <v>0</v>
      </c>
      <c r="AB195" s="454">
        <v>0</v>
      </c>
      <c r="AC195" s="454">
        <v>0</v>
      </c>
    </row>
    <row r="196" spans="2:29" x14ac:dyDescent="0.2">
      <c r="C196" s="453" t="s">
        <v>193</v>
      </c>
      <c r="D196" s="453"/>
      <c r="E196" s="454">
        <v>404</v>
      </c>
      <c r="F196" s="454">
        <v>401</v>
      </c>
      <c r="G196" s="454">
        <v>805</v>
      </c>
      <c r="H196" s="454">
        <v>0</v>
      </c>
      <c r="I196" s="454">
        <v>0</v>
      </c>
      <c r="J196" s="454">
        <v>0</v>
      </c>
      <c r="K196" s="454">
        <v>1</v>
      </c>
      <c r="L196" s="454">
        <v>61</v>
      </c>
      <c r="M196" s="454">
        <v>62</v>
      </c>
      <c r="N196" s="454">
        <v>62</v>
      </c>
      <c r="O196" s="454">
        <v>9</v>
      </c>
      <c r="P196" s="454">
        <v>0</v>
      </c>
      <c r="Q196" s="454">
        <v>0</v>
      </c>
      <c r="R196" s="454">
        <v>0</v>
      </c>
      <c r="S196" s="454">
        <v>0</v>
      </c>
      <c r="T196" s="454">
        <v>0</v>
      </c>
      <c r="U196" s="454">
        <v>0</v>
      </c>
      <c r="V196" s="454">
        <v>0</v>
      </c>
      <c r="W196" s="454">
        <v>0</v>
      </c>
      <c r="X196" s="454">
        <v>0</v>
      </c>
      <c r="Y196" s="454">
        <v>0</v>
      </c>
      <c r="Z196" s="454">
        <v>0</v>
      </c>
      <c r="AA196" s="454">
        <v>0</v>
      </c>
      <c r="AB196" s="454">
        <v>0</v>
      </c>
      <c r="AC196" s="454">
        <v>0</v>
      </c>
    </row>
    <row r="197" spans="2:29" x14ac:dyDescent="0.2">
      <c r="D197" s="453" t="s">
        <v>259</v>
      </c>
      <c r="E197" s="454">
        <v>39</v>
      </c>
      <c r="F197" s="454">
        <v>40</v>
      </c>
      <c r="G197" s="454">
        <v>79</v>
      </c>
      <c r="H197" s="454">
        <v>0</v>
      </c>
      <c r="I197" s="454">
        <v>0</v>
      </c>
      <c r="J197" s="454">
        <v>0</v>
      </c>
      <c r="K197" s="454">
        <v>0</v>
      </c>
      <c r="L197" s="454">
        <v>3</v>
      </c>
      <c r="M197" s="454">
        <v>3</v>
      </c>
      <c r="N197" s="454">
        <v>3</v>
      </c>
      <c r="O197" s="454">
        <v>3</v>
      </c>
      <c r="P197" s="454">
        <v>0</v>
      </c>
      <c r="Q197" s="454">
        <v>0</v>
      </c>
      <c r="R197" s="454">
        <v>0</v>
      </c>
      <c r="S197" s="454">
        <v>0</v>
      </c>
      <c r="T197" s="454">
        <v>0</v>
      </c>
      <c r="U197" s="454">
        <v>0</v>
      </c>
      <c r="V197" s="454">
        <v>0</v>
      </c>
      <c r="W197" s="454">
        <v>0</v>
      </c>
      <c r="X197" s="454">
        <v>0</v>
      </c>
      <c r="Y197" s="454">
        <v>0</v>
      </c>
      <c r="Z197" s="454">
        <v>0</v>
      </c>
      <c r="AA197" s="454">
        <v>0</v>
      </c>
      <c r="AB197" s="454">
        <v>0</v>
      </c>
      <c r="AC197" s="454">
        <v>0</v>
      </c>
    </row>
    <row r="198" spans="2:29" x14ac:dyDescent="0.2">
      <c r="D198" s="453" t="s">
        <v>260</v>
      </c>
      <c r="E198" s="454">
        <v>365</v>
      </c>
      <c r="F198" s="454">
        <v>361</v>
      </c>
      <c r="G198" s="454">
        <v>726</v>
      </c>
      <c r="H198" s="454">
        <v>0</v>
      </c>
      <c r="I198" s="454">
        <v>0</v>
      </c>
      <c r="J198" s="454">
        <v>0</v>
      </c>
      <c r="K198" s="454">
        <v>1</v>
      </c>
      <c r="L198" s="454">
        <v>58</v>
      </c>
      <c r="M198" s="454">
        <v>59</v>
      </c>
      <c r="N198" s="454">
        <v>59</v>
      </c>
      <c r="O198" s="454">
        <v>6</v>
      </c>
      <c r="P198" s="454">
        <v>0</v>
      </c>
      <c r="Q198" s="454">
        <v>0</v>
      </c>
      <c r="R198" s="454">
        <v>0</v>
      </c>
      <c r="S198" s="454">
        <v>0</v>
      </c>
      <c r="T198" s="454">
        <v>0</v>
      </c>
      <c r="U198" s="454">
        <v>0</v>
      </c>
      <c r="V198" s="454">
        <v>0</v>
      </c>
      <c r="W198" s="454">
        <v>0</v>
      </c>
      <c r="X198" s="454">
        <v>0</v>
      </c>
      <c r="Y198" s="454">
        <v>0</v>
      </c>
      <c r="Z198" s="454">
        <v>0</v>
      </c>
      <c r="AA198" s="454">
        <v>0</v>
      </c>
      <c r="AB198" s="454">
        <v>0</v>
      </c>
      <c r="AC198" s="454">
        <v>0</v>
      </c>
    </row>
    <row r="199" spans="2:29" x14ac:dyDescent="0.2">
      <c r="B199" s="453" t="s">
        <v>261</v>
      </c>
      <c r="D199" s="453"/>
      <c r="E199" s="454">
        <v>3279</v>
      </c>
      <c r="F199" s="454">
        <v>1940</v>
      </c>
      <c r="G199" s="454">
        <v>5219</v>
      </c>
      <c r="H199" s="454">
        <v>0</v>
      </c>
      <c r="I199" s="454">
        <v>0</v>
      </c>
      <c r="J199" s="454">
        <v>0</v>
      </c>
      <c r="K199" s="454">
        <v>44</v>
      </c>
      <c r="L199" s="454">
        <v>356</v>
      </c>
      <c r="M199" s="454">
        <v>400</v>
      </c>
      <c r="N199" s="454">
        <v>0</v>
      </c>
      <c r="O199" s="454">
        <v>71</v>
      </c>
      <c r="P199" s="454">
        <v>0</v>
      </c>
      <c r="Q199" s="454">
        <v>0</v>
      </c>
      <c r="R199" s="454">
        <v>0</v>
      </c>
      <c r="S199" s="454">
        <v>0</v>
      </c>
      <c r="T199" s="454">
        <v>0</v>
      </c>
      <c r="U199" s="454">
        <v>0</v>
      </c>
      <c r="V199" s="454">
        <v>0</v>
      </c>
      <c r="W199" s="454">
        <v>0</v>
      </c>
      <c r="X199" s="454">
        <v>0</v>
      </c>
      <c r="Y199" s="454">
        <v>0</v>
      </c>
      <c r="Z199" s="454">
        <v>0</v>
      </c>
      <c r="AA199" s="454">
        <v>0</v>
      </c>
      <c r="AB199" s="454">
        <v>0</v>
      </c>
      <c r="AC199" s="454">
        <v>0</v>
      </c>
    </row>
    <row r="200" spans="2:29" x14ac:dyDescent="0.2">
      <c r="C200" s="453" t="s">
        <v>174</v>
      </c>
      <c r="D200" s="453"/>
      <c r="E200" s="454">
        <v>1279</v>
      </c>
      <c r="F200" s="454">
        <v>870</v>
      </c>
      <c r="G200" s="454">
        <v>2149</v>
      </c>
      <c r="H200" s="454">
        <v>0</v>
      </c>
      <c r="I200" s="454">
        <v>0</v>
      </c>
      <c r="J200" s="454">
        <v>0</v>
      </c>
      <c r="K200" s="454">
        <v>15</v>
      </c>
      <c r="L200" s="454">
        <v>156</v>
      </c>
      <c r="M200" s="454">
        <v>171</v>
      </c>
      <c r="N200" s="454">
        <v>0</v>
      </c>
      <c r="O200" s="454">
        <v>24</v>
      </c>
      <c r="P200" s="454">
        <v>0</v>
      </c>
      <c r="Q200" s="454">
        <v>0</v>
      </c>
      <c r="R200" s="454">
        <v>0</v>
      </c>
      <c r="S200" s="454">
        <v>0</v>
      </c>
      <c r="T200" s="454">
        <v>0</v>
      </c>
      <c r="U200" s="454">
        <v>0</v>
      </c>
      <c r="V200" s="454">
        <v>0</v>
      </c>
      <c r="W200" s="454">
        <v>0</v>
      </c>
      <c r="X200" s="454">
        <v>0</v>
      </c>
      <c r="Y200" s="454">
        <v>0</v>
      </c>
      <c r="Z200" s="454">
        <v>0</v>
      </c>
      <c r="AA200" s="454">
        <v>0</v>
      </c>
      <c r="AB200" s="454">
        <v>0</v>
      </c>
      <c r="AC200" s="454">
        <v>0</v>
      </c>
    </row>
    <row r="201" spans="2:29" x14ac:dyDescent="0.2">
      <c r="D201" s="453" t="s">
        <v>262</v>
      </c>
      <c r="E201" s="454">
        <v>1279</v>
      </c>
      <c r="F201" s="454">
        <v>870</v>
      </c>
      <c r="G201" s="454">
        <v>2149</v>
      </c>
      <c r="H201" s="454">
        <v>0</v>
      </c>
      <c r="I201" s="454">
        <v>0</v>
      </c>
      <c r="J201" s="454">
        <v>0</v>
      </c>
      <c r="K201" s="454">
        <v>15</v>
      </c>
      <c r="L201" s="454">
        <v>156</v>
      </c>
      <c r="M201" s="454">
        <v>171</v>
      </c>
      <c r="N201" s="454">
        <v>0</v>
      </c>
      <c r="O201" s="454">
        <v>24</v>
      </c>
      <c r="P201" s="454">
        <v>0</v>
      </c>
      <c r="Q201" s="454">
        <v>0</v>
      </c>
      <c r="R201" s="454">
        <v>0</v>
      </c>
      <c r="S201" s="454">
        <v>0</v>
      </c>
      <c r="T201" s="454">
        <v>0</v>
      </c>
      <c r="U201" s="454">
        <v>0</v>
      </c>
      <c r="V201" s="454">
        <v>0</v>
      </c>
      <c r="W201" s="454">
        <v>0</v>
      </c>
      <c r="X201" s="454">
        <v>0</v>
      </c>
      <c r="Y201" s="454">
        <v>0</v>
      </c>
      <c r="Z201" s="454">
        <v>0</v>
      </c>
      <c r="AA201" s="454">
        <v>0</v>
      </c>
      <c r="AB201" s="454">
        <v>0</v>
      </c>
      <c r="AC201" s="454">
        <v>0</v>
      </c>
    </row>
    <row r="202" spans="2:29" x14ac:dyDescent="0.2">
      <c r="C202" s="453" t="s">
        <v>193</v>
      </c>
      <c r="D202" s="453"/>
      <c r="E202" s="454">
        <v>2000</v>
      </c>
      <c r="F202" s="454">
        <v>1070</v>
      </c>
      <c r="G202" s="454">
        <v>3070</v>
      </c>
      <c r="H202" s="454">
        <v>0</v>
      </c>
      <c r="I202" s="454">
        <v>0</v>
      </c>
      <c r="J202" s="454">
        <v>0</v>
      </c>
      <c r="K202" s="454">
        <v>29</v>
      </c>
      <c r="L202" s="454">
        <v>200</v>
      </c>
      <c r="M202" s="454">
        <v>229</v>
      </c>
      <c r="N202" s="454">
        <v>0</v>
      </c>
      <c r="O202" s="454">
        <v>47</v>
      </c>
      <c r="P202" s="454">
        <v>0</v>
      </c>
      <c r="Q202" s="454">
        <v>0</v>
      </c>
      <c r="R202" s="454">
        <v>0</v>
      </c>
      <c r="S202" s="454">
        <v>0</v>
      </c>
      <c r="T202" s="454">
        <v>0</v>
      </c>
      <c r="U202" s="454">
        <v>0</v>
      </c>
      <c r="V202" s="454">
        <v>0</v>
      </c>
      <c r="W202" s="454">
        <v>0</v>
      </c>
      <c r="X202" s="454">
        <v>0</v>
      </c>
      <c r="Y202" s="454">
        <v>0</v>
      </c>
      <c r="Z202" s="454">
        <v>0</v>
      </c>
      <c r="AA202" s="454">
        <v>0</v>
      </c>
      <c r="AB202" s="454">
        <v>0</v>
      </c>
      <c r="AC202" s="454">
        <v>0</v>
      </c>
    </row>
    <row r="203" spans="2:29" x14ac:dyDescent="0.2">
      <c r="D203" s="453" t="s">
        <v>263</v>
      </c>
      <c r="E203" s="454">
        <v>2000</v>
      </c>
      <c r="F203" s="454">
        <v>1070</v>
      </c>
      <c r="G203" s="454">
        <v>3070</v>
      </c>
      <c r="H203" s="454">
        <v>0</v>
      </c>
      <c r="I203" s="454">
        <v>0</v>
      </c>
      <c r="J203" s="454">
        <v>0</v>
      </c>
      <c r="K203" s="454">
        <v>29</v>
      </c>
      <c r="L203" s="454">
        <v>200</v>
      </c>
      <c r="M203" s="454">
        <v>229</v>
      </c>
      <c r="N203" s="454">
        <v>0</v>
      </c>
      <c r="O203" s="454">
        <v>47</v>
      </c>
      <c r="P203" s="454">
        <v>0</v>
      </c>
      <c r="Q203" s="454">
        <v>0</v>
      </c>
      <c r="R203" s="454">
        <v>0</v>
      </c>
      <c r="S203" s="454">
        <v>0</v>
      </c>
      <c r="T203" s="454">
        <v>0</v>
      </c>
      <c r="U203" s="454">
        <v>0</v>
      </c>
      <c r="V203" s="454">
        <v>0</v>
      </c>
      <c r="W203" s="454">
        <v>0</v>
      </c>
      <c r="X203" s="454">
        <v>0</v>
      </c>
      <c r="Y203" s="454">
        <v>0</v>
      </c>
      <c r="Z203" s="454">
        <v>0</v>
      </c>
      <c r="AA203" s="454">
        <v>0</v>
      </c>
      <c r="AB203" s="454">
        <v>0</v>
      </c>
      <c r="AC203" s="454">
        <v>0</v>
      </c>
    </row>
    <row r="204" spans="2:29" x14ac:dyDescent="0.2">
      <c r="B204" s="453" t="s">
        <v>264</v>
      </c>
      <c r="D204" s="453"/>
      <c r="E204" s="454">
        <v>539</v>
      </c>
      <c r="F204" s="454">
        <v>311</v>
      </c>
      <c r="G204" s="454">
        <v>850</v>
      </c>
      <c r="H204" s="454">
        <v>0</v>
      </c>
      <c r="I204" s="454">
        <v>0</v>
      </c>
      <c r="J204" s="454">
        <v>0</v>
      </c>
      <c r="K204" s="454">
        <v>19</v>
      </c>
      <c r="L204" s="454">
        <v>99</v>
      </c>
      <c r="M204" s="454">
        <v>118</v>
      </c>
      <c r="N204" s="454">
        <v>96</v>
      </c>
      <c r="O204" s="454">
        <v>16</v>
      </c>
      <c r="P204" s="454">
        <v>92</v>
      </c>
      <c r="Q204" s="454">
        <v>87</v>
      </c>
      <c r="R204" s="454">
        <v>0</v>
      </c>
      <c r="S204" s="454">
        <v>0</v>
      </c>
      <c r="T204" s="454">
        <v>0</v>
      </c>
      <c r="U204" s="454">
        <v>0</v>
      </c>
      <c r="V204" s="454">
        <v>0</v>
      </c>
      <c r="W204" s="454">
        <v>0</v>
      </c>
      <c r="X204" s="454">
        <v>0</v>
      </c>
      <c r="Y204" s="454">
        <v>0</v>
      </c>
      <c r="Z204" s="454">
        <v>0</v>
      </c>
      <c r="AA204" s="454">
        <v>0</v>
      </c>
      <c r="AB204" s="454">
        <v>0</v>
      </c>
      <c r="AC204" s="454">
        <v>0</v>
      </c>
    </row>
    <row r="205" spans="2:29" x14ac:dyDescent="0.2">
      <c r="C205" s="453" t="s">
        <v>174</v>
      </c>
      <c r="D205" s="453"/>
      <c r="E205" s="454">
        <v>122</v>
      </c>
      <c r="F205" s="454">
        <v>76</v>
      </c>
      <c r="G205" s="454">
        <v>198</v>
      </c>
      <c r="H205" s="454">
        <v>0</v>
      </c>
      <c r="I205" s="454">
        <v>0</v>
      </c>
      <c r="J205" s="454">
        <v>0</v>
      </c>
      <c r="K205" s="454">
        <v>3</v>
      </c>
      <c r="L205" s="454">
        <v>33</v>
      </c>
      <c r="M205" s="454">
        <v>36</v>
      </c>
      <c r="N205" s="454">
        <v>29</v>
      </c>
      <c r="O205" s="454">
        <v>5</v>
      </c>
      <c r="P205" s="454">
        <v>26</v>
      </c>
      <c r="Q205" s="454">
        <v>26</v>
      </c>
      <c r="R205" s="454">
        <v>0</v>
      </c>
      <c r="S205" s="454">
        <v>0</v>
      </c>
      <c r="T205" s="454">
        <v>0</v>
      </c>
      <c r="U205" s="454">
        <v>0</v>
      </c>
      <c r="V205" s="454">
        <v>0</v>
      </c>
      <c r="W205" s="454">
        <v>0</v>
      </c>
      <c r="X205" s="454">
        <v>0</v>
      </c>
      <c r="Y205" s="454">
        <v>0</v>
      </c>
      <c r="Z205" s="454">
        <v>0</v>
      </c>
      <c r="AA205" s="454">
        <v>0</v>
      </c>
      <c r="AB205" s="454">
        <v>0</v>
      </c>
      <c r="AC205" s="454">
        <v>0</v>
      </c>
    </row>
    <row r="206" spans="2:29" x14ac:dyDescent="0.2">
      <c r="D206" s="453" t="s">
        <v>626</v>
      </c>
      <c r="E206" s="454">
        <v>122</v>
      </c>
      <c r="F206" s="454">
        <v>76</v>
      </c>
      <c r="G206" s="454">
        <v>198</v>
      </c>
      <c r="H206" s="454">
        <v>0</v>
      </c>
      <c r="I206" s="454">
        <v>0</v>
      </c>
      <c r="J206" s="454">
        <v>0</v>
      </c>
      <c r="K206" s="454">
        <v>3</v>
      </c>
      <c r="L206" s="454">
        <v>33</v>
      </c>
      <c r="M206" s="454">
        <v>36</v>
      </c>
      <c r="N206" s="454">
        <v>29</v>
      </c>
      <c r="O206" s="454">
        <v>5</v>
      </c>
      <c r="P206" s="454">
        <v>26</v>
      </c>
      <c r="Q206" s="454">
        <v>26</v>
      </c>
      <c r="R206" s="454">
        <v>0</v>
      </c>
      <c r="S206" s="454">
        <v>0</v>
      </c>
      <c r="T206" s="454">
        <v>0</v>
      </c>
      <c r="U206" s="454">
        <v>0</v>
      </c>
      <c r="V206" s="454">
        <v>0</v>
      </c>
      <c r="W206" s="454">
        <v>0</v>
      </c>
      <c r="X206" s="454">
        <v>0</v>
      </c>
      <c r="Y206" s="454">
        <v>0</v>
      </c>
      <c r="Z206" s="454">
        <v>0</v>
      </c>
      <c r="AA206" s="454">
        <v>0</v>
      </c>
      <c r="AB206" s="454">
        <v>0</v>
      </c>
      <c r="AC206" s="454">
        <v>0</v>
      </c>
    </row>
    <row r="207" spans="2:29" x14ac:dyDescent="0.2">
      <c r="C207" s="453" t="s">
        <v>193</v>
      </c>
      <c r="D207" s="453"/>
      <c r="E207" s="454">
        <v>301</v>
      </c>
      <c r="F207" s="454">
        <v>157</v>
      </c>
      <c r="G207" s="454">
        <v>458</v>
      </c>
      <c r="H207" s="454">
        <v>0</v>
      </c>
      <c r="I207" s="454">
        <v>0</v>
      </c>
      <c r="J207" s="454">
        <v>0</v>
      </c>
      <c r="K207" s="454">
        <v>15</v>
      </c>
      <c r="L207" s="454">
        <v>43</v>
      </c>
      <c r="M207" s="454">
        <v>58</v>
      </c>
      <c r="N207" s="454">
        <v>54</v>
      </c>
      <c r="O207" s="454">
        <v>9</v>
      </c>
      <c r="P207" s="454">
        <v>54</v>
      </c>
      <c r="Q207" s="454">
        <v>49</v>
      </c>
      <c r="R207" s="454">
        <v>0</v>
      </c>
      <c r="S207" s="454">
        <v>0</v>
      </c>
      <c r="T207" s="454">
        <v>0</v>
      </c>
      <c r="U207" s="454">
        <v>0</v>
      </c>
      <c r="V207" s="454">
        <v>0</v>
      </c>
      <c r="W207" s="454">
        <v>0</v>
      </c>
      <c r="X207" s="454">
        <v>0</v>
      </c>
      <c r="Y207" s="454">
        <v>0</v>
      </c>
      <c r="Z207" s="454">
        <v>0</v>
      </c>
      <c r="AA207" s="454">
        <v>0</v>
      </c>
      <c r="AB207" s="454">
        <v>0</v>
      </c>
      <c r="AC207" s="454">
        <v>0</v>
      </c>
    </row>
    <row r="208" spans="2:29" x14ac:dyDescent="0.2">
      <c r="D208" s="453" t="s">
        <v>627</v>
      </c>
      <c r="E208" s="454">
        <v>275</v>
      </c>
      <c r="F208" s="454">
        <v>151</v>
      </c>
      <c r="G208" s="454">
        <v>426</v>
      </c>
      <c r="H208" s="454">
        <v>0</v>
      </c>
      <c r="I208" s="454">
        <v>0</v>
      </c>
      <c r="J208" s="454">
        <v>0</v>
      </c>
      <c r="K208" s="454">
        <v>9</v>
      </c>
      <c r="L208" s="454">
        <v>43</v>
      </c>
      <c r="M208" s="454">
        <v>52</v>
      </c>
      <c r="N208" s="454">
        <v>49</v>
      </c>
      <c r="O208" s="454">
        <v>8</v>
      </c>
      <c r="P208" s="454">
        <v>50</v>
      </c>
      <c r="Q208" s="454">
        <v>45</v>
      </c>
      <c r="R208" s="454">
        <v>0</v>
      </c>
      <c r="S208" s="454">
        <v>0</v>
      </c>
      <c r="T208" s="454">
        <v>0</v>
      </c>
      <c r="U208" s="454">
        <v>0</v>
      </c>
      <c r="V208" s="454">
        <v>0</v>
      </c>
      <c r="W208" s="454">
        <v>0</v>
      </c>
      <c r="X208" s="454">
        <v>0</v>
      </c>
      <c r="Y208" s="454">
        <v>0</v>
      </c>
      <c r="Z208" s="454">
        <v>0</v>
      </c>
      <c r="AA208" s="454">
        <v>0</v>
      </c>
      <c r="AB208" s="454">
        <v>0</v>
      </c>
      <c r="AC208" s="454">
        <v>0</v>
      </c>
    </row>
    <row r="209" spans="1:29" x14ac:dyDescent="0.2">
      <c r="D209" s="453" t="s">
        <v>628</v>
      </c>
      <c r="E209" s="454">
        <v>26</v>
      </c>
      <c r="F209" s="454">
        <v>6</v>
      </c>
      <c r="G209" s="454">
        <v>32</v>
      </c>
      <c r="H209" s="454">
        <v>0</v>
      </c>
      <c r="I209" s="454">
        <v>0</v>
      </c>
      <c r="J209" s="454">
        <v>0</v>
      </c>
      <c r="K209" s="454">
        <v>6</v>
      </c>
      <c r="L209" s="454">
        <v>0</v>
      </c>
      <c r="M209" s="454">
        <v>6</v>
      </c>
      <c r="N209" s="454">
        <v>5</v>
      </c>
      <c r="O209" s="454">
        <v>1</v>
      </c>
      <c r="P209" s="454">
        <v>4</v>
      </c>
      <c r="Q209" s="454">
        <v>4</v>
      </c>
      <c r="R209" s="454">
        <v>0</v>
      </c>
      <c r="S209" s="454">
        <v>0</v>
      </c>
      <c r="T209" s="454">
        <v>0</v>
      </c>
      <c r="U209" s="454">
        <v>0</v>
      </c>
      <c r="V209" s="454">
        <v>0</v>
      </c>
      <c r="W209" s="454">
        <v>0</v>
      </c>
      <c r="X209" s="454">
        <v>0</v>
      </c>
      <c r="Y209" s="454">
        <v>0</v>
      </c>
      <c r="Z209" s="454">
        <v>0</v>
      </c>
      <c r="AA209" s="454">
        <v>0</v>
      </c>
      <c r="AB209" s="454">
        <v>0</v>
      </c>
      <c r="AC209" s="454">
        <v>0</v>
      </c>
    </row>
    <row r="210" spans="1:29" x14ac:dyDescent="0.2">
      <c r="C210" s="453" t="s">
        <v>177</v>
      </c>
      <c r="D210" s="453"/>
      <c r="E210" s="454">
        <v>116</v>
      </c>
      <c r="F210" s="454">
        <v>78</v>
      </c>
      <c r="G210" s="454">
        <v>194</v>
      </c>
      <c r="H210" s="454">
        <v>0</v>
      </c>
      <c r="I210" s="454">
        <v>0</v>
      </c>
      <c r="J210" s="454">
        <v>0</v>
      </c>
      <c r="K210" s="454">
        <v>1</v>
      </c>
      <c r="L210" s="454">
        <v>23</v>
      </c>
      <c r="M210" s="454">
        <v>24</v>
      </c>
      <c r="N210" s="454">
        <v>13</v>
      </c>
      <c r="O210" s="454">
        <v>2</v>
      </c>
      <c r="P210" s="454">
        <v>12</v>
      </c>
      <c r="Q210" s="454">
        <v>12</v>
      </c>
      <c r="R210" s="454">
        <v>0</v>
      </c>
      <c r="S210" s="454">
        <v>0</v>
      </c>
      <c r="T210" s="454">
        <v>0</v>
      </c>
      <c r="U210" s="454">
        <v>0</v>
      </c>
      <c r="V210" s="454">
        <v>0</v>
      </c>
      <c r="W210" s="454">
        <v>0</v>
      </c>
      <c r="X210" s="454">
        <v>0</v>
      </c>
      <c r="Y210" s="454">
        <v>0</v>
      </c>
      <c r="Z210" s="454">
        <v>0</v>
      </c>
      <c r="AA210" s="454">
        <v>0</v>
      </c>
      <c r="AB210" s="454">
        <v>0</v>
      </c>
      <c r="AC210" s="454">
        <v>0</v>
      </c>
    </row>
    <row r="211" spans="1:29" x14ac:dyDescent="0.2">
      <c r="D211" s="453" t="s">
        <v>265</v>
      </c>
      <c r="E211" s="454">
        <v>22</v>
      </c>
      <c r="F211" s="454">
        <v>12</v>
      </c>
      <c r="G211" s="454">
        <v>34</v>
      </c>
      <c r="H211" s="454">
        <v>0</v>
      </c>
      <c r="I211" s="454">
        <v>0</v>
      </c>
      <c r="J211" s="454">
        <v>0</v>
      </c>
      <c r="K211" s="454">
        <v>0</v>
      </c>
      <c r="L211" s="454">
        <v>10</v>
      </c>
      <c r="M211" s="454">
        <v>10</v>
      </c>
      <c r="N211" s="454">
        <v>5</v>
      </c>
      <c r="O211" s="454">
        <v>1</v>
      </c>
      <c r="P211" s="454">
        <v>5</v>
      </c>
      <c r="Q211" s="454">
        <v>5</v>
      </c>
      <c r="R211" s="454">
        <v>0</v>
      </c>
      <c r="S211" s="454">
        <v>0</v>
      </c>
      <c r="T211" s="454">
        <v>0</v>
      </c>
      <c r="U211" s="454">
        <v>0</v>
      </c>
      <c r="V211" s="454">
        <v>0</v>
      </c>
      <c r="W211" s="454">
        <v>0</v>
      </c>
      <c r="X211" s="454">
        <v>0</v>
      </c>
      <c r="Y211" s="454">
        <v>0</v>
      </c>
      <c r="Z211" s="454">
        <v>0</v>
      </c>
      <c r="AA211" s="454">
        <v>0</v>
      </c>
      <c r="AB211" s="454">
        <v>0</v>
      </c>
      <c r="AC211" s="454">
        <v>0</v>
      </c>
    </row>
    <row r="212" spans="1:29" x14ac:dyDescent="0.2">
      <c r="D212" s="453" t="s">
        <v>629</v>
      </c>
      <c r="E212" s="454">
        <v>94</v>
      </c>
      <c r="F212" s="454">
        <v>66</v>
      </c>
      <c r="G212" s="454">
        <v>160</v>
      </c>
      <c r="H212" s="454">
        <v>0</v>
      </c>
      <c r="I212" s="454">
        <v>0</v>
      </c>
      <c r="J212" s="454">
        <v>0</v>
      </c>
      <c r="K212" s="454">
        <v>1</v>
      </c>
      <c r="L212" s="454">
        <v>13</v>
      </c>
      <c r="M212" s="454">
        <v>14</v>
      </c>
      <c r="N212" s="454">
        <v>8</v>
      </c>
      <c r="O212" s="454">
        <v>1</v>
      </c>
      <c r="P212" s="454">
        <v>7</v>
      </c>
      <c r="Q212" s="454">
        <v>7</v>
      </c>
      <c r="R212" s="454">
        <v>0</v>
      </c>
      <c r="S212" s="454">
        <v>0</v>
      </c>
      <c r="T212" s="454">
        <v>0</v>
      </c>
      <c r="U212" s="454">
        <v>0</v>
      </c>
      <c r="V212" s="454">
        <v>0</v>
      </c>
      <c r="W212" s="454">
        <v>0</v>
      </c>
      <c r="X212" s="454">
        <v>0</v>
      </c>
      <c r="Y212" s="454">
        <v>0</v>
      </c>
      <c r="Z212" s="454">
        <v>0</v>
      </c>
      <c r="AA212" s="454">
        <v>0</v>
      </c>
      <c r="AB212" s="454">
        <v>0</v>
      </c>
      <c r="AC212" s="454">
        <v>0</v>
      </c>
    </row>
    <row r="213" spans="1:29" x14ac:dyDescent="0.2">
      <c r="A213" s="453" t="s">
        <v>127</v>
      </c>
      <c r="D213" s="453"/>
      <c r="E213" s="454">
        <v>43226</v>
      </c>
      <c r="F213" s="454">
        <v>41848</v>
      </c>
      <c r="G213" s="454">
        <v>85074</v>
      </c>
      <c r="H213" s="454">
        <v>2479</v>
      </c>
      <c r="I213" s="454">
        <v>2665</v>
      </c>
      <c r="J213" s="454">
        <v>5144</v>
      </c>
      <c r="K213" s="454">
        <v>1601</v>
      </c>
      <c r="L213" s="454">
        <v>3030</v>
      </c>
      <c r="M213" s="454">
        <v>4631</v>
      </c>
      <c r="N213" s="454">
        <v>3849</v>
      </c>
      <c r="O213" s="454">
        <v>1680</v>
      </c>
      <c r="P213" s="454">
        <v>4151</v>
      </c>
      <c r="Q213" s="454">
        <v>3515</v>
      </c>
      <c r="R213" s="454">
        <v>16500</v>
      </c>
      <c r="S213" s="454">
        <v>653</v>
      </c>
      <c r="T213" s="454">
        <v>18958</v>
      </c>
      <c r="U213" s="454">
        <v>691</v>
      </c>
      <c r="V213" s="454">
        <v>21294</v>
      </c>
      <c r="W213" s="454">
        <v>741</v>
      </c>
      <c r="X213" s="454">
        <v>8191</v>
      </c>
      <c r="Y213" s="454">
        <v>235</v>
      </c>
      <c r="Z213" s="454">
        <v>7778</v>
      </c>
      <c r="AA213" s="454">
        <v>226</v>
      </c>
      <c r="AB213" s="454">
        <v>7428</v>
      </c>
      <c r="AC213" s="454">
        <v>221</v>
      </c>
    </row>
    <row r="214" spans="1:29" x14ac:dyDescent="0.2">
      <c r="B214" s="453" t="s">
        <v>173</v>
      </c>
      <c r="D214" s="453"/>
      <c r="E214" s="454">
        <v>6945</v>
      </c>
      <c r="F214" s="454">
        <v>7029</v>
      </c>
      <c r="G214" s="454">
        <v>13974</v>
      </c>
      <c r="H214" s="454">
        <v>0</v>
      </c>
      <c r="I214" s="454">
        <v>0</v>
      </c>
      <c r="J214" s="454">
        <v>0</v>
      </c>
      <c r="K214" s="454">
        <v>140</v>
      </c>
      <c r="L214" s="454">
        <v>704</v>
      </c>
      <c r="M214" s="454">
        <v>844</v>
      </c>
      <c r="N214" s="454">
        <v>534</v>
      </c>
      <c r="O214" s="454">
        <v>573</v>
      </c>
      <c r="P214" s="454">
        <v>625</v>
      </c>
      <c r="Q214" s="454">
        <v>541</v>
      </c>
      <c r="R214" s="454">
        <v>1942</v>
      </c>
      <c r="S214" s="454">
        <v>58</v>
      </c>
      <c r="T214" s="454">
        <v>4422</v>
      </c>
      <c r="U214" s="454">
        <v>110</v>
      </c>
      <c r="V214" s="454">
        <v>7610</v>
      </c>
      <c r="W214" s="454">
        <v>175</v>
      </c>
      <c r="X214" s="454">
        <v>0</v>
      </c>
      <c r="Y214" s="454">
        <v>0</v>
      </c>
      <c r="Z214" s="454">
        <v>0</v>
      </c>
      <c r="AA214" s="454">
        <v>0</v>
      </c>
      <c r="AB214" s="454">
        <v>0</v>
      </c>
      <c r="AC214" s="454">
        <v>0</v>
      </c>
    </row>
    <row r="215" spans="1:29" x14ac:dyDescent="0.2">
      <c r="C215" s="453" t="s">
        <v>174</v>
      </c>
      <c r="D215" s="453"/>
      <c r="E215" s="454">
        <v>1584</v>
      </c>
      <c r="F215" s="454">
        <v>1611</v>
      </c>
      <c r="G215" s="454">
        <v>3195</v>
      </c>
      <c r="H215" s="454">
        <v>0</v>
      </c>
      <c r="I215" s="454">
        <v>0</v>
      </c>
      <c r="J215" s="454">
        <v>0</v>
      </c>
      <c r="K215" s="454">
        <v>4</v>
      </c>
      <c r="L215" s="454">
        <v>133</v>
      </c>
      <c r="M215" s="454">
        <v>137</v>
      </c>
      <c r="N215" s="454">
        <v>137</v>
      </c>
      <c r="O215" s="454">
        <v>30</v>
      </c>
      <c r="P215" s="454">
        <v>147</v>
      </c>
      <c r="Q215" s="454">
        <v>138</v>
      </c>
      <c r="R215" s="454">
        <v>657</v>
      </c>
      <c r="S215" s="454">
        <v>29</v>
      </c>
      <c r="T215" s="454">
        <v>1229</v>
      </c>
      <c r="U215" s="454">
        <v>50</v>
      </c>
      <c r="V215" s="454">
        <v>1309</v>
      </c>
      <c r="W215" s="454">
        <v>54</v>
      </c>
      <c r="X215" s="454">
        <v>0</v>
      </c>
      <c r="Y215" s="454">
        <v>0</v>
      </c>
      <c r="Z215" s="454">
        <v>0</v>
      </c>
      <c r="AA215" s="454">
        <v>0</v>
      </c>
      <c r="AB215" s="454">
        <v>0</v>
      </c>
      <c r="AC215" s="454">
        <v>0</v>
      </c>
    </row>
    <row r="216" spans="1:29" x14ac:dyDescent="0.2">
      <c r="D216" s="453" t="s">
        <v>619</v>
      </c>
      <c r="E216" s="454">
        <v>1584</v>
      </c>
      <c r="F216" s="454">
        <v>1611</v>
      </c>
      <c r="G216" s="454">
        <v>3195</v>
      </c>
      <c r="H216" s="454">
        <v>0</v>
      </c>
      <c r="I216" s="454">
        <v>0</v>
      </c>
      <c r="J216" s="454">
        <v>0</v>
      </c>
      <c r="K216" s="454">
        <v>4</v>
      </c>
      <c r="L216" s="454">
        <v>133</v>
      </c>
      <c r="M216" s="454">
        <v>137</v>
      </c>
      <c r="N216" s="454">
        <v>137</v>
      </c>
      <c r="O216" s="454">
        <v>30</v>
      </c>
      <c r="P216" s="454">
        <v>147</v>
      </c>
      <c r="Q216" s="454">
        <v>138</v>
      </c>
      <c r="R216" s="454">
        <v>657</v>
      </c>
      <c r="S216" s="454">
        <v>29</v>
      </c>
      <c r="T216" s="454">
        <v>1229</v>
      </c>
      <c r="U216" s="454">
        <v>50</v>
      </c>
      <c r="V216" s="454">
        <v>1309</v>
      </c>
      <c r="W216" s="454">
        <v>54</v>
      </c>
      <c r="X216" s="454">
        <v>0</v>
      </c>
      <c r="Y216" s="454">
        <v>0</v>
      </c>
      <c r="Z216" s="454">
        <v>0</v>
      </c>
      <c r="AA216" s="454">
        <v>0</v>
      </c>
      <c r="AB216" s="454">
        <v>0</v>
      </c>
      <c r="AC216" s="454">
        <v>0</v>
      </c>
    </row>
    <row r="217" spans="1:29" x14ac:dyDescent="0.2">
      <c r="C217" s="453" t="s">
        <v>175</v>
      </c>
      <c r="D217" s="453"/>
      <c r="E217" s="454">
        <v>1101</v>
      </c>
      <c r="F217" s="454">
        <v>1151</v>
      </c>
      <c r="G217" s="454">
        <v>2252</v>
      </c>
      <c r="H217" s="454">
        <v>0</v>
      </c>
      <c r="I217" s="454">
        <v>0</v>
      </c>
      <c r="J217" s="454">
        <v>0</v>
      </c>
      <c r="K217" s="454">
        <v>128</v>
      </c>
      <c r="L217" s="454">
        <v>182</v>
      </c>
      <c r="M217" s="454">
        <v>310</v>
      </c>
      <c r="N217" s="454">
        <v>0</v>
      </c>
      <c r="O217" s="454">
        <v>331</v>
      </c>
      <c r="P217" s="454">
        <v>0</v>
      </c>
      <c r="Q217" s="454">
        <v>0</v>
      </c>
      <c r="R217" s="454">
        <v>0</v>
      </c>
      <c r="S217" s="454">
        <v>0</v>
      </c>
      <c r="T217" s="454">
        <v>0</v>
      </c>
      <c r="U217" s="454">
        <v>0</v>
      </c>
      <c r="V217" s="454">
        <v>2252</v>
      </c>
      <c r="W217" s="454">
        <v>0</v>
      </c>
      <c r="X217" s="454">
        <v>0</v>
      </c>
      <c r="Y217" s="454">
        <v>0</v>
      </c>
      <c r="Z217" s="454">
        <v>0</v>
      </c>
      <c r="AA217" s="454">
        <v>0</v>
      </c>
      <c r="AB217" s="454">
        <v>0</v>
      </c>
      <c r="AC217" s="454">
        <v>0</v>
      </c>
    </row>
    <row r="218" spans="1:29" x14ac:dyDescent="0.2">
      <c r="D218" s="453" t="s">
        <v>230</v>
      </c>
      <c r="E218" s="454">
        <v>787</v>
      </c>
      <c r="F218" s="454">
        <v>846</v>
      </c>
      <c r="G218" s="454">
        <v>1633</v>
      </c>
      <c r="H218" s="454">
        <v>0</v>
      </c>
      <c r="I218" s="454">
        <v>0</v>
      </c>
      <c r="J218" s="454">
        <v>0</v>
      </c>
      <c r="K218" s="454">
        <v>121</v>
      </c>
      <c r="L218" s="454">
        <v>87</v>
      </c>
      <c r="M218" s="454">
        <v>208</v>
      </c>
      <c r="N218" s="454">
        <v>0</v>
      </c>
      <c r="O218" s="454">
        <v>227</v>
      </c>
      <c r="P218" s="454">
        <v>0</v>
      </c>
      <c r="Q218" s="454">
        <v>0</v>
      </c>
      <c r="R218" s="454">
        <v>0</v>
      </c>
      <c r="S218" s="454">
        <v>0</v>
      </c>
      <c r="T218" s="454">
        <v>0</v>
      </c>
      <c r="U218" s="454">
        <v>0</v>
      </c>
      <c r="V218" s="454">
        <v>1633</v>
      </c>
      <c r="W218" s="454">
        <v>0</v>
      </c>
      <c r="X218" s="454">
        <v>0</v>
      </c>
      <c r="Y218" s="454">
        <v>0</v>
      </c>
      <c r="Z218" s="454">
        <v>0</v>
      </c>
      <c r="AA218" s="454">
        <v>0</v>
      </c>
      <c r="AB218" s="454">
        <v>0</v>
      </c>
      <c r="AC218" s="454">
        <v>0</v>
      </c>
    </row>
    <row r="219" spans="1:29" x14ac:dyDescent="0.2">
      <c r="D219" s="453" t="s">
        <v>231</v>
      </c>
      <c r="E219" s="454">
        <v>314</v>
      </c>
      <c r="F219" s="454">
        <v>305</v>
      </c>
      <c r="G219" s="454">
        <v>619</v>
      </c>
      <c r="H219" s="454">
        <v>0</v>
      </c>
      <c r="I219" s="454">
        <v>0</v>
      </c>
      <c r="J219" s="454">
        <v>0</v>
      </c>
      <c r="K219" s="454">
        <v>7</v>
      </c>
      <c r="L219" s="454">
        <v>95</v>
      </c>
      <c r="M219" s="454">
        <v>102</v>
      </c>
      <c r="N219" s="454">
        <v>0</v>
      </c>
      <c r="O219" s="454">
        <v>104</v>
      </c>
      <c r="P219" s="454">
        <v>0</v>
      </c>
      <c r="Q219" s="454">
        <v>0</v>
      </c>
      <c r="R219" s="454">
        <v>0</v>
      </c>
      <c r="S219" s="454">
        <v>0</v>
      </c>
      <c r="T219" s="454">
        <v>0</v>
      </c>
      <c r="U219" s="454">
        <v>0</v>
      </c>
      <c r="V219" s="454">
        <v>619</v>
      </c>
      <c r="W219" s="454">
        <v>0</v>
      </c>
      <c r="X219" s="454">
        <v>0</v>
      </c>
      <c r="Y219" s="454">
        <v>0</v>
      </c>
      <c r="Z219" s="454">
        <v>0</v>
      </c>
      <c r="AA219" s="454">
        <v>0</v>
      </c>
      <c r="AB219" s="454">
        <v>0</v>
      </c>
      <c r="AC219" s="454">
        <v>0</v>
      </c>
    </row>
    <row r="220" spans="1:29" x14ac:dyDescent="0.2">
      <c r="C220" s="453" t="s">
        <v>193</v>
      </c>
      <c r="D220" s="453"/>
      <c r="E220" s="454">
        <v>4045</v>
      </c>
      <c r="F220" s="454">
        <v>4071</v>
      </c>
      <c r="G220" s="454">
        <v>8116</v>
      </c>
      <c r="H220" s="454">
        <v>0</v>
      </c>
      <c r="I220" s="454">
        <v>0</v>
      </c>
      <c r="J220" s="454">
        <v>0</v>
      </c>
      <c r="K220" s="454">
        <v>6</v>
      </c>
      <c r="L220" s="454">
        <v>362</v>
      </c>
      <c r="M220" s="454">
        <v>368</v>
      </c>
      <c r="N220" s="454">
        <v>368</v>
      </c>
      <c r="O220" s="454">
        <v>198</v>
      </c>
      <c r="P220" s="454">
        <v>426</v>
      </c>
      <c r="Q220" s="454">
        <v>369</v>
      </c>
      <c r="R220" s="454">
        <v>1219</v>
      </c>
      <c r="S220" s="454">
        <v>25</v>
      </c>
      <c r="T220" s="454">
        <v>3043</v>
      </c>
      <c r="U220" s="454">
        <v>55</v>
      </c>
      <c r="V220" s="454">
        <v>3854</v>
      </c>
      <c r="W220" s="454">
        <v>110</v>
      </c>
      <c r="X220" s="454">
        <v>0</v>
      </c>
      <c r="Y220" s="454">
        <v>0</v>
      </c>
      <c r="Z220" s="454">
        <v>0</v>
      </c>
      <c r="AA220" s="454">
        <v>0</v>
      </c>
      <c r="AB220" s="454">
        <v>0</v>
      </c>
      <c r="AC220" s="454">
        <v>0</v>
      </c>
    </row>
    <row r="221" spans="1:29" x14ac:dyDescent="0.2">
      <c r="D221" s="453" t="s">
        <v>232</v>
      </c>
      <c r="E221" s="454">
        <v>39</v>
      </c>
      <c r="F221" s="454">
        <v>35</v>
      </c>
      <c r="G221" s="454">
        <v>74</v>
      </c>
      <c r="H221" s="454">
        <v>0</v>
      </c>
      <c r="I221" s="454">
        <v>0</v>
      </c>
      <c r="J221" s="454">
        <v>0</v>
      </c>
      <c r="K221" s="454">
        <v>0</v>
      </c>
      <c r="L221" s="454">
        <v>4</v>
      </c>
      <c r="M221" s="454">
        <v>4</v>
      </c>
      <c r="N221" s="454">
        <v>4</v>
      </c>
      <c r="O221" s="454">
        <v>1</v>
      </c>
      <c r="P221" s="454">
        <v>4</v>
      </c>
      <c r="Q221" s="454">
        <v>4</v>
      </c>
      <c r="R221" s="454">
        <v>29</v>
      </c>
      <c r="S221" s="454">
        <v>2</v>
      </c>
      <c r="T221" s="454">
        <v>27</v>
      </c>
      <c r="U221" s="454">
        <v>1</v>
      </c>
      <c r="V221" s="454">
        <v>18</v>
      </c>
      <c r="W221" s="454">
        <v>1</v>
      </c>
      <c r="X221" s="454">
        <v>0</v>
      </c>
      <c r="Y221" s="454">
        <v>0</v>
      </c>
      <c r="Z221" s="454">
        <v>0</v>
      </c>
      <c r="AA221" s="454">
        <v>0</v>
      </c>
      <c r="AB221" s="454">
        <v>0</v>
      </c>
      <c r="AC221" s="454">
        <v>0</v>
      </c>
    </row>
    <row r="222" spans="1:29" x14ac:dyDescent="0.2">
      <c r="D222" s="453" t="s">
        <v>233</v>
      </c>
      <c r="E222" s="454">
        <v>3039</v>
      </c>
      <c r="F222" s="454">
        <v>3037</v>
      </c>
      <c r="G222" s="454">
        <v>6076</v>
      </c>
      <c r="H222" s="454">
        <v>0</v>
      </c>
      <c r="I222" s="454">
        <v>0</v>
      </c>
      <c r="J222" s="454">
        <v>0</v>
      </c>
      <c r="K222" s="454">
        <v>5</v>
      </c>
      <c r="L222" s="454">
        <v>252</v>
      </c>
      <c r="M222" s="454">
        <v>257</v>
      </c>
      <c r="N222" s="454">
        <v>257</v>
      </c>
      <c r="O222" s="454">
        <v>112</v>
      </c>
      <c r="P222" s="454">
        <v>317</v>
      </c>
      <c r="Q222" s="454">
        <v>263</v>
      </c>
      <c r="R222" s="454">
        <v>826</v>
      </c>
      <c r="S222" s="454">
        <v>20</v>
      </c>
      <c r="T222" s="454">
        <v>2357</v>
      </c>
      <c r="U222" s="454">
        <v>51</v>
      </c>
      <c r="V222" s="454">
        <v>2893</v>
      </c>
      <c r="W222" s="454">
        <v>91</v>
      </c>
      <c r="X222" s="454">
        <v>0</v>
      </c>
      <c r="Y222" s="454">
        <v>0</v>
      </c>
      <c r="Z222" s="454">
        <v>0</v>
      </c>
      <c r="AA222" s="454">
        <v>0</v>
      </c>
      <c r="AB222" s="454">
        <v>0</v>
      </c>
      <c r="AC222" s="454">
        <v>0</v>
      </c>
    </row>
    <row r="223" spans="1:29" x14ac:dyDescent="0.2">
      <c r="D223" s="453" t="s">
        <v>234</v>
      </c>
      <c r="E223" s="454">
        <v>967</v>
      </c>
      <c r="F223" s="454">
        <v>999</v>
      </c>
      <c r="G223" s="454">
        <v>1966</v>
      </c>
      <c r="H223" s="454">
        <v>0</v>
      </c>
      <c r="I223" s="454">
        <v>0</v>
      </c>
      <c r="J223" s="454">
        <v>0</v>
      </c>
      <c r="K223" s="454">
        <v>1</v>
      </c>
      <c r="L223" s="454">
        <v>106</v>
      </c>
      <c r="M223" s="454">
        <v>107</v>
      </c>
      <c r="N223" s="454">
        <v>107</v>
      </c>
      <c r="O223" s="454">
        <v>85</v>
      </c>
      <c r="P223" s="454">
        <v>105</v>
      </c>
      <c r="Q223" s="454">
        <v>102</v>
      </c>
      <c r="R223" s="454">
        <v>364</v>
      </c>
      <c r="S223" s="454">
        <v>3</v>
      </c>
      <c r="T223" s="454">
        <v>659</v>
      </c>
      <c r="U223" s="454">
        <v>3</v>
      </c>
      <c r="V223" s="454">
        <v>943</v>
      </c>
      <c r="W223" s="454">
        <v>18</v>
      </c>
      <c r="X223" s="454">
        <v>0</v>
      </c>
      <c r="Y223" s="454">
        <v>0</v>
      </c>
      <c r="Z223" s="454">
        <v>0</v>
      </c>
      <c r="AA223" s="454">
        <v>0</v>
      </c>
      <c r="AB223" s="454">
        <v>0</v>
      </c>
      <c r="AC223" s="454">
        <v>0</v>
      </c>
    </row>
    <row r="224" spans="1:29" x14ac:dyDescent="0.2">
      <c r="C224" s="453" t="s">
        <v>177</v>
      </c>
      <c r="D224" s="453"/>
      <c r="E224" s="454">
        <v>215</v>
      </c>
      <c r="F224" s="454">
        <v>196</v>
      </c>
      <c r="G224" s="454">
        <v>411</v>
      </c>
      <c r="H224" s="454">
        <v>0</v>
      </c>
      <c r="I224" s="454">
        <v>0</v>
      </c>
      <c r="J224" s="454">
        <v>0</v>
      </c>
      <c r="K224" s="454">
        <v>2</v>
      </c>
      <c r="L224" s="454">
        <v>27</v>
      </c>
      <c r="M224" s="454">
        <v>29</v>
      </c>
      <c r="N224" s="454">
        <v>29</v>
      </c>
      <c r="O224" s="454">
        <v>14</v>
      </c>
      <c r="P224" s="454">
        <v>52</v>
      </c>
      <c r="Q224" s="454">
        <v>34</v>
      </c>
      <c r="R224" s="454">
        <v>66</v>
      </c>
      <c r="S224" s="454">
        <v>4</v>
      </c>
      <c r="T224" s="454">
        <v>150</v>
      </c>
      <c r="U224" s="454">
        <v>5</v>
      </c>
      <c r="V224" s="454">
        <v>195</v>
      </c>
      <c r="W224" s="454">
        <v>11</v>
      </c>
      <c r="X224" s="454">
        <v>0</v>
      </c>
      <c r="Y224" s="454">
        <v>0</v>
      </c>
      <c r="Z224" s="454">
        <v>0</v>
      </c>
      <c r="AA224" s="454">
        <v>0</v>
      </c>
      <c r="AB224" s="454">
        <v>0</v>
      </c>
      <c r="AC224" s="454">
        <v>0</v>
      </c>
    </row>
    <row r="225" spans="2:29" x14ac:dyDescent="0.2">
      <c r="D225" s="453" t="s">
        <v>621</v>
      </c>
      <c r="E225" s="454">
        <v>215</v>
      </c>
      <c r="F225" s="454">
        <v>196</v>
      </c>
      <c r="G225" s="454">
        <v>411</v>
      </c>
      <c r="H225" s="454">
        <v>0</v>
      </c>
      <c r="I225" s="454">
        <v>0</v>
      </c>
      <c r="J225" s="454">
        <v>0</v>
      </c>
      <c r="K225" s="454">
        <v>2</v>
      </c>
      <c r="L225" s="454">
        <v>27</v>
      </c>
      <c r="M225" s="454">
        <v>29</v>
      </c>
      <c r="N225" s="454">
        <v>29</v>
      </c>
      <c r="O225" s="454">
        <v>14</v>
      </c>
      <c r="P225" s="454">
        <v>52</v>
      </c>
      <c r="Q225" s="454">
        <v>34</v>
      </c>
      <c r="R225" s="454">
        <v>66</v>
      </c>
      <c r="S225" s="454">
        <v>4</v>
      </c>
      <c r="T225" s="454">
        <v>150</v>
      </c>
      <c r="U225" s="454">
        <v>5</v>
      </c>
      <c r="V225" s="454">
        <v>195</v>
      </c>
      <c r="W225" s="454">
        <v>11</v>
      </c>
      <c r="X225" s="454">
        <v>0</v>
      </c>
      <c r="Y225" s="454">
        <v>0</v>
      </c>
      <c r="Z225" s="454">
        <v>0</v>
      </c>
      <c r="AA225" s="454">
        <v>0</v>
      </c>
      <c r="AB225" s="454">
        <v>0</v>
      </c>
      <c r="AC225" s="454">
        <v>0</v>
      </c>
    </row>
    <row r="226" spans="2:29" x14ac:dyDescent="0.2">
      <c r="B226" s="453" t="s">
        <v>178</v>
      </c>
      <c r="D226" s="453"/>
      <c r="E226" s="454">
        <v>23981</v>
      </c>
      <c r="F226" s="454">
        <v>23138</v>
      </c>
      <c r="G226" s="454">
        <v>47119</v>
      </c>
      <c r="H226" s="454">
        <v>0</v>
      </c>
      <c r="I226" s="454">
        <v>0</v>
      </c>
      <c r="J226" s="454">
        <v>0</v>
      </c>
      <c r="K226" s="454">
        <v>827</v>
      </c>
      <c r="L226" s="454">
        <v>1431</v>
      </c>
      <c r="M226" s="454">
        <v>2258</v>
      </c>
      <c r="N226" s="454">
        <v>2033</v>
      </c>
      <c r="O226" s="454">
        <v>779</v>
      </c>
      <c r="P226" s="454">
        <v>2506</v>
      </c>
      <c r="Q226" s="454">
        <v>2032</v>
      </c>
      <c r="R226" s="454">
        <v>7642</v>
      </c>
      <c r="S226" s="454">
        <v>229</v>
      </c>
      <c r="T226" s="454">
        <v>8161</v>
      </c>
      <c r="U226" s="454">
        <v>225</v>
      </c>
      <c r="V226" s="454">
        <v>7919</v>
      </c>
      <c r="W226" s="454">
        <v>232</v>
      </c>
      <c r="X226" s="454">
        <v>8191</v>
      </c>
      <c r="Y226" s="454">
        <v>235</v>
      </c>
      <c r="Z226" s="454">
        <v>7778</v>
      </c>
      <c r="AA226" s="454">
        <v>226</v>
      </c>
      <c r="AB226" s="454">
        <v>7428</v>
      </c>
      <c r="AC226" s="454">
        <v>221</v>
      </c>
    </row>
    <row r="227" spans="2:29" x14ac:dyDescent="0.2">
      <c r="C227" s="453" t="s">
        <v>174</v>
      </c>
      <c r="D227" s="453"/>
      <c r="E227" s="454">
        <v>5314</v>
      </c>
      <c r="F227" s="454">
        <v>5261</v>
      </c>
      <c r="G227" s="454">
        <v>10575</v>
      </c>
      <c r="H227" s="454">
        <v>0</v>
      </c>
      <c r="I227" s="454">
        <v>0</v>
      </c>
      <c r="J227" s="454">
        <v>0</v>
      </c>
      <c r="K227" s="454">
        <v>144</v>
      </c>
      <c r="L227" s="454">
        <v>302</v>
      </c>
      <c r="M227" s="454">
        <v>446</v>
      </c>
      <c r="N227" s="454">
        <v>446</v>
      </c>
      <c r="O227" s="454">
        <v>65</v>
      </c>
      <c r="P227" s="454">
        <v>567</v>
      </c>
      <c r="Q227" s="454">
        <v>447</v>
      </c>
      <c r="R227" s="454">
        <v>1786</v>
      </c>
      <c r="S227" s="454">
        <v>68</v>
      </c>
      <c r="T227" s="454">
        <v>1778</v>
      </c>
      <c r="U227" s="454">
        <v>69</v>
      </c>
      <c r="V227" s="454">
        <v>1730</v>
      </c>
      <c r="W227" s="454">
        <v>68</v>
      </c>
      <c r="X227" s="454">
        <v>1748</v>
      </c>
      <c r="Y227" s="454">
        <v>68</v>
      </c>
      <c r="Z227" s="454">
        <v>1780</v>
      </c>
      <c r="AA227" s="454">
        <v>67</v>
      </c>
      <c r="AB227" s="454">
        <v>1753</v>
      </c>
      <c r="AC227" s="454">
        <v>66</v>
      </c>
    </row>
    <row r="228" spans="2:29" x14ac:dyDescent="0.2">
      <c r="D228" s="453" t="s">
        <v>236</v>
      </c>
      <c r="E228" s="454">
        <v>5314</v>
      </c>
      <c r="F228" s="454">
        <v>5261</v>
      </c>
      <c r="G228" s="454">
        <v>10575</v>
      </c>
      <c r="H228" s="454">
        <v>0</v>
      </c>
      <c r="I228" s="454">
        <v>0</v>
      </c>
      <c r="J228" s="454">
        <v>0</v>
      </c>
      <c r="K228" s="454">
        <v>144</v>
      </c>
      <c r="L228" s="454">
        <v>302</v>
      </c>
      <c r="M228" s="454">
        <v>446</v>
      </c>
      <c r="N228" s="454">
        <v>446</v>
      </c>
      <c r="O228" s="454">
        <v>65</v>
      </c>
      <c r="P228" s="454">
        <v>567</v>
      </c>
      <c r="Q228" s="454">
        <v>447</v>
      </c>
      <c r="R228" s="454">
        <v>1786</v>
      </c>
      <c r="S228" s="454">
        <v>68</v>
      </c>
      <c r="T228" s="454">
        <v>1778</v>
      </c>
      <c r="U228" s="454">
        <v>69</v>
      </c>
      <c r="V228" s="454">
        <v>1730</v>
      </c>
      <c r="W228" s="454">
        <v>68</v>
      </c>
      <c r="X228" s="454">
        <v>1748</v>
      </c>
      <c r="Y228" s="454">
        <v>68</v>
      </c>
      <c r="Z228" s="454">
        <v>1780</v>
      </c>
      <c r="AA228" s="454">
        <v>67</v>
      </c>
      <c r="AB228" s="454">
        <v>1753</v>
      </c>
      <c r="AC228" s="454">
        <v>66</v>
      </c>
    </row>
    <row r="229" spans="2:29" x14ac:dyDescent="0.2">
      <c r="C229" s="453" t="s">
        <v>175</v>
      </c>
      <c r="D229" s="453"/>
      <c r="E229" s="454">
        <v>1153</v>
      </c>
      <c r="F229" s="454">
        <v>1093</v>
      </c>
      <c r="G229" s="454">
        <v>2246</v>
      </c>
      <c r="H229" s="454">
        <v>0</v>
      </c>
      <c r="I229" s="454">
        <v>0</v>
      </c>
      <c r="J229" s="454">
        <v>0</v>
      </c>
      <c r="K229" s="454">
        <v>118</v>
      </c>
      <c r="L229" s="454">
        <v>119</v>
      </c>
      <c r="M229" s="454">
        <v>237</v>
      </c>
      <c r="N229" s="454">
        <v>0</v>
      </c>
      <c r="O229" s="454">
        <v>234</v>
      </c>
      <c r="P229" s="454">
        <v>0</v>
      </c>
      <c r="Q229" s="454">
        <v>0</v>
      </c>
      <c r="R229" s="454">
        <v>362</v>
      </c>
      <c r="S229" s="454">
        <v>0</v>
      </c>
      <c r="T229" s="454">
        <v>504</v>
      </c>
      <c r="U229" s="454">
        <v>0</v>
      </c>
      <c r="V229" s="454">
        <v>403</v>
      </c>
      <c r="W229" s="454">
        <v>0</v>
      </c>
      <c r="X229" s="454">
        <v>416</v>
      </c>
      <c r="Y229" s="454">
        <v>0</v>
      </c>
      <c r="Z229" s="454">
        <v>296</v>
      </c>
      <c r="AA229" s="454">
        <v>0</v>
      </c>
      <c r="AB229" s="454">
        <v>265</v>
      </c>
      <c r="AC229" s="454">
        <v>0</v>
      </c>
    </row>
    <row r="230" spans="2:29" x14ac:dyDescent="0.2">
      <c r="D230" s="453" t="s">
        <v>237</v>
      </c>
      <c r="E230" s="454">
        <v>593</v>
      </c>
      <c r="F230" s="454">
        <v>586</v>
      </c>
      <c r="G230" s="454">
        <v>1179</v>
      </c>
      <c r="H230" s="454">
        <v>0</v>
      </c>
      <c r="I230" s="454">
        <v>0</v>
      </c>
      <c r="J230" s="454">
        <v>0</v>
      </c>
      <c r="K230" s="454">
        <v>73</v>
      </c>
      <c r="L230" s="454">
        <v>76</v>
      </c>
      <c r="M230" s="454">
        <v>149</v>
      </c>
      <c r="N230" s="454">
        <v>0</v>
      </c>
      <c r="O230" s="454">
        <v>148</v>
      </c>
      <c r="P230" s="454">
        <v>0</v>
      </c>
      <c r="Q230" s="454">
        <v>0</v>
      </c>
      <c r="R230" s="454">
        <v>186</v>
      </c>
      <c r="S230" s="454">
        <v>0</v>
      </c>
      <c r="T230" s="454">
        <v>285</v>
      </c>
      <c r="U230" s="454">
        <v>0</v>
      </c>
      <c r="V230" s="454">
        <v>208</v>
      </c>
      <c r="W230" s="454">
        <v>0</v>
      </c>
      <c r="X230" s="454">
        <v>198</v>
      </c>
      <c r="Y230" s="454">
        <v>0</v>
      </c>
      <c r="Z230" s="454">
        <v>153</v>
      </c>
      <c r="AA230" s="454">
        <v>0</v>
      </c>
      <c r="AB230" s="454">
        <v>149</v>
      </c>
      <c r="AC230" s="454">
        <v>0</v>
      </c>
    </row>
    <row r="231" spans="2:29" x14ac:dyDescent="0.2">
      <c r="D231" s="453" t="s">
        <v>238</v>
      </c>
      <c r="E231" s="454">
        <v>560</v>
      </c>
      <c r="F231" s="454">
        <v>507</v>
      </c>
      <c r="G231" s="454">
        <v>1067</v>
      </c>
      <c r="H231" s="454">
        <v>0</v>
      </c>
      <c r="I231" s="454">
        <v>0</v>
      </c>
      <c r="J231" s="454">
        <v>0</v>
      </c>
      <c r="K231" s="454">
        <v>45</v>
      </c>
      <c r="L231" s="454">
        <v>43</v>
      </c>
      <c r="M231" s="454">
        <v>88</v>
      </c>
      <c r="N231" s="454">
        <v>0</v>
      </c>
      <c r="O231" s="454">
        <v>86</v>
      </c>
      <c r="P231" s="454">
        <v>0</v>
      </c>
      <c r="Q231" s="454">
        <v>0</v>
      </c>
      <c r="R231" s="454">
        <v>176</v>
      </c>
      <c r="S231" s="454">
        <v>0</v>
      </c>
      <c r="T231" s="454">
        <v>219</v>
      </c>
      <c r="U231" s="454">
        <v>0</v>
      </c>
      <c r="V231" s="454">
        <v>195</v>
      </c>
      <c r="W231" s="454">
        <v>0</v>
      </c>
      <c r="X231" s="454">
        <v>218</v>
      </c>
      <c r="Y231" s="454">
        <v>0</v>
      </c>
      <c r="Z231" s="454">
        <v>143</v>
      </c>
      <c r="AA231" s="454">
        <v>0</v>
      </c>
      <c r="AB231" s="454">
        <v>116</v>
      </c>
      <c r="AC231" s="454">
        <v>0</v>
      </c>
    </row>
    <row r="232" spans="2:29" x14ac:dyDescent="0.2">
      <c r="C232" s="453" t="s">
        <v>193</v>
      </c>
      <c r="D232" s="453"/>
      <c r="E232" s="454">
        <v>16706</v>
      </c>
      <c r="F232" s="454">
        <v>16008</v>
      </c>
      <c r="G232" s="454">
        <v>32714</v>
      </c>
      <c r="H232" s="454">
        <v>0</v>
      </c>
      <c r="I232" s="454">
        <v>0</v>
      </c>
      <c r="J232" s="454">
        <v>0</v>
      </c>
      <c r="K232" s="454">
        <v>551</v>
      </c>
      <c r="L232" s="454">
        <v>941</v>
      </c>
      <c r="M232" s="454">
        <v>1492</v>
      </c>
      <c r="N232" s="454">
        <v>1492</v>
      </c>
      <c r="O232" s="454">
        <v>466</v>
      </c>
      <c r="P232" s="454">
        <v>1844</v>
      </c>
      <c r="Q232" s="454">
        <v>1504</v>
      </c>
      <c r="R232" s="454">
        <v>5213</v>
      </c>
      <c r="S232" s="454">
        <v>146</v>
      </c>
      <c r="T232" s="454">
        <v>5616</v>
      </c>
      <c r="U232" s="454">
        <v>141</v>
      </c>
      <c r="V232" s="454">
        <v>5506</v>
      </c>
      <c r="W232" s="454">
        <v>148</v>
      </c>
      <c r="X232" s="454">
        <v>5737</v>
      </c>
      <c r="Y232" s="454">
        <v>152</v>
      </c>
      <c r="Z232" s="454">
        <v>5460</v>
      </c>
      <c r="AA232" s="454">
        <v>144</v>
      </c>
      <c r="AB232" s="454">
        <v>5182</v>
      </c>
      <c r="AC232" s="454">
        <v>141</v>
      </c>
    </row>
    <row r="233" spans="2:29" x14ac:dyDescent="0.2">
      <c r="D233" s="453" t="s">
        <v>239</v>
      </c>
      <c r="E233" s="454">
        <v>275</v>
      </c>
      <c r="F233" s="454">
        <v>330</v>
      </c>
      <c r="G233" s="454">
        <v>605</v>
      </c>
      <c r="H233" s="454">
        <v>0</v>
      </c>
      <c r="I233" s="454">
        <v>0</v>
      </c>
      <c r="J233" s="454">
        <v>0</v>
      </c>
      <c r="K233" s="454">
        <v>6</v>
      </c>
      <c r="L233" s="454">
        <v>20</v>
      </c>
      <c r="M233" s="454">
        <v>26</v>
      </c>
      <c r="N233" s="454">
        <v>26</v>
      </c>
      <c r="O233" s="454">
        <v>3</v>
      </c>
      <c r="P233" s="454">
        <v>26</v>
      </c>
      <c r="Q233" s="454">
        <v>26</v>
      </c>
      <c r="R233" s="454">
        <v>82</v>
      </c>
      <c r="S233" s="454">
        <v>4</v>
      </c>
      <c r="T233" s="454">
        <v>95</v>
      </c>
      <c r="U233" s="454">
        <v>4</v>
      </c>
      <c r="V233" s="454">
        <v>100</v>
      </c>
      <c r="W233" s="454">
        <v>4</v>
      </c>
      <c r="X233" s="454">
        <v>112</v>
      </c>
      <c r="Y233" s="454">
        <v>4</v>
      </c>
      <c r="Z233" s="454">
        <v>106</v>
      </c>
      <c r="AA233" s="454">
        <v>4</v>
      </c>
      <c r="AB233" s="454">
        <v>110</v>
      </c>
      <c r="AC233" s="454">
        <v>5</v>
      </c>
    </row>
    <row r="234" spans="2:29" x14ac:dyDescent="0.2">
      <c r="D234" s="453" t="s">
        <v>240</v>
      </c>
      <c r="E234" s="454">
        <v>11153</v>
      </c>
      <c r="F234" s="454">
        <v>10696</v>
      </c>
      <c r="G234" s="454">
        <v>21849</v>
      </c>
      <c r="H234" s="454">
        <v>0</v>
      </c>
      <c r="I234" s="454">
        <v>0</v>
      </c>
      <c r="J234" s="454">
        <v>0</v>
      </c>
      <c r="K234" s="454">
        <v>340</v>
      </c>
      <c r="L234" s="454">
        <v>657</v>
      </c>
      <c r="M234" s="454">
        <v>997</v>
      </c>
      <c r="N234" s="454">
        <v>997</v>
      </c>
      <c r="O234" s="454">
        <v>279</v>
      </c>
      <c r="P234" s="454">
        <v>1328</v>
      </c>
      <c r="Q234" s="454">
        <v>1025</v>
      </c>
      <c r="R234" s="454">
        <v>3497</v>
      </c>
      <c r="S234" s="454">
        <v>109</v>
      </c>
      <c r="T234" s="454">
        <v>3692</v>
      </c>
      <c r="U234" s="454">
        <v>109</v>
      </c>
      <c r="V234" s="454">
        <v>3657</v>
      </c>
      <c r="W234" s="454">
        <v>111</v>
      </c>
      <c r="X234" s="454">
        <v>3760</v>
      </c>
      <c r="Y234" s="454">
        <v>113</v>
      </c>
      <c r="Z234" s="454">
        <v>3687</v>
      </c>
      <c r="AA234" s="454">
        <v>113</v>
      </c>
      <c r="AB234" s="454">
        <v>3556</v>
      </c>
      <c r="AC234" s="454">
        <v>111</v>
      </c>
    </row>
    <row r="235" spans="2:29" x14ac:dyDescent="0.2">
      <c r="D235" s="453" t="s">
        <v>241</v>
      </c>
      <c r="E235" s="454">
        <v>5278</v>
      </c>
      <c r="F235" s="454">
        <v>4982</v>
      </c>
      <c r="G235" s="454">
        <v>10260</v>
      </c>
      <c r="H235" s="454">
        <v>0</v>
      </c>
      <c r="I235" s="454">
        <v>0</v>
      </c>
      <c r="J235" s="454">
        <v>0</v>
      </c>
      <c r="K235" s="454">
        <v>205</v>
      </c>
      <c r="L235" s="454">
        <v>264</v>
      </c>
      <c r="M235" s="454">
        <v>469</v>
      </c>
      <c r="N235" s="454">
        <v>469</v>
      </c>
      <c r="O235" s="454">
        <v>184</v>
      </c>
      <c r="P235" s="454">
        <v>490</v>
      </c>
      <c r="Q235" s="454">
        <v>453</v>
      </c>
      <c r="R235" s="454">
        <v>1634</v>
      </c>
      <c r="S235" s="454">
        <v>33</v>
      </c>
      <c r="T235" s="454">
        <v>1829</v>
      </c>
      <c r="U235" s="454">
        <v>28</v>
      </c>
      <c r="V235" s="454">
        <v>1749</v>
      </c>
      <c r="W235" s="454">
        <v>33</v>
      </c>
      <c r="X235" s="454">
        <v>1865</v>
      </c>
      <c r="Y235" s="454">
        <v>35</v>
      </c>
      <c r="Z235" s="454">
        <v>1667</v>
      </c>
      <c r="AA235" s="454">
        <v>27</v>
      </c>
      <c r="AB235" s="454">
        <v>1516</v>
      </c>
      <c r="AC235" s="454">
        <v>25</v>
      </c>
    </row>
    <row r="236" spans="2:29" x14ac:dyDescent="0.2">
      <c r="C236" s="453" t="s">
        <v>177</v>
      </c>
      <c r="D236" s="453"/>
      <c r="E236" s="454">
        <v>808</v>
      </c>
      <c r="F236" s="454">
        <v>776</v>
      </c>
      <c r="G236" s="454">
        <v>1584</v>
      </c>
      <c r="H236" s="454">
        <v>0</v>
      </c>
      <c r="I236" s="454">
        <v>0</v>
      </c>
      <c r="J236" s="454">
        <v>0</v>
      </c>
      <c r="K236" s="454">
        <v>14</v>
      </c>
      <c r="L236" s="454">
        <v>69</v>
      </c>
      <c r="M236" s="454">
        <v>83</v>
      </c>
      <c r="N236" s="454">
        <v>95</v>
      </c>
      <c r="O236" s="454">
        <v>14</v>
      </c>
      <c r="P236" s="454">
        <v>95</v>
      </c>
      <c r="Q236" s="454">
        <v>81</v>
      </c>
      <c r="R236" s="454">
        <v>281</v>
      </c>
      <c r="S236" s="454">
        <v>15</v>
      </c>
      <c r="T236" s="454">
        <v>263</v>
      </c>
      <c r="U236" s="454">
        <v>15</v>
      </c>
      <c r="V236" s="454">
        <v>280</v>
      </c>
      <c r="W236" s="454">
        <v>16</v>
      </c>
      <c r="X236" s="454">
        <v>290</v>
      </c>
      <c r="Y236" s="454">
        <v>15</v>
      </c>
      <c r="Z236" s="454">
        <v>242</v>
      </c>
      <c r="AA236" s="454">
        <v>15</v>
      </c>
      <c r="AB236" s="454">
        <v>228</v>
      </c>
      <c r="AC236" s="454">
        <v>14</v>
      </c>
    </row>
    <row r="237" spans="2:29" x14ac:dyDescent="0.2">
      <c r="D237" s="453" t="s">
        <v>623</v>
      </c>
      <c r="E237" s="454">
        <v>808</v>
      </c>
      <c r="F237" s="454">
        <v>776</v>
      </c>
      <c r="G237" s="454">
        <v>1584</v>
      </c>
      <c r="H237" s="454">
        <v>0</v>
      </c>
      <c r="I237" s="454">
        <v>0</v>
      </c>
      <c r="J237" s="454">
        <v>0</v>
      </c>
      <c r="K237" s="454">
        <v>14</v>
      </c>
      <c r="L237" s="454">
        <v>69</v>
      </c>
      <c r="M237" s="454">
        <v>83</v>
      </c>
      <c r="N237" s="454">
        <v>95</v>
      </c>
      <c r="O237" s="454">
        <v>14</v>
      </c>
      <c r="P237" s="454">
        <v>95</v>
      </c>
      <c r="Q237" s="454">
        <v>81</v>
      </c>
      <c r="R237" s="454">
        <v>281</v>
      </c>
      <c r="S237" s="454">
        <v>15</v>
      </c>
      <c r="T237" s="454">
        <v>263</v>
      </c>
      <c r="U237" s="454">
        <v>15</v>
      </c>
      <c r="V237" s="454">
        <v>280</v>
      </c>
      <c r="W237" s="454">
        <v>16</v>
      </c>
      <c r="X237" s="454">
        <v>290</v>
      </c>
      <c r="Y237" s="454">
        <v>15</v>
      </c>
      <c r="Z237" s="454">
        <v>242</v>
      </c>
      <c r="AA237" s="454">
        <v>15</v>
      </c>
      <c r="AB237" s="454">
        <v>228</v>
      </c>
      <c r="AC237" s="454">
        <v>14</v>
      </c>
    </row>
    <row r="238" spans="2:29" x14ac:dyDescent="0.2">
      <c r="B238" s="453" t="s">
        <v>180</v>
      </c>
      <c r="D238" s="453"/>
      <c r="E238" s="454">
        <v>9537</v>
      </c>
      <c r="F238" s="454">
        <v>9368</v>
      </c>
      <c r="G238" s="454">
        <v>18905</v>
      </c>
      <c r="H238" s="454">
        <v>2479</v>
      </c>
      <c r="I238" s="454">
        <v>2665</v>
      </c>
      <c r="J238" s="454">
        <v>5144</v>
      </c>
      <c r="K238" s="454">
        <v>602</v>
      </c>
      <c r="L238" s="454">
        <v>544</v>
      </c>
      <c r="M238" s="454">
        <v>1146</v>
      </c>
      <c r="N238" s="454">
        <v>1044</v>
      </c>
      <c r="O238" s="454">
        <v>258</v>
      </c>
      <c r="P238" s="454">
        <v>978</v>
      </c>
      <c r="Q238" s="454">
        <v>900</v>
      </c>
      <c r="R238" s="454">
        <v>6882</v>
      </c>
      <c r="S238" s="454">
        <v>363</v>
      </c>
      <c r="T238" s="454">
        <v>6311</v>
      </c>
      <c r="U238" s="454">
        <v>351</v>
      </c>
      <c r="V238" s="454">
        <v>5712</v>
      </c>
      <c r="W238" s="454">
        <v>330</v>
      </c>
      <c r="X238" s="454">
        <v>0</v>
      </c>
      <c r="Y238" s="454">
        <v>0</v>
      </c>
      <c r="Z238" s="454">
        <v>0</v>
      </c>
      <c r="AA238" s="454">
        <v>0</v>
      </c>
      <c r="AB238" s="454">
        <v>0</v>
      </c>
      <c r="AC238" s="454">
        <v>0</v>
      </c>
    </row>
    <row r="239" spans="2:29" x14ac:dyDescent="0.2">
      <c r="C239" s="453" t="s">
        <v>174</v>
      </c>
      <c r="D239" s="453"/>
      <c r="E239" s="454">
        <v>2649</v>
      </c>
      <c r="F239" s="454">
        <v>2474</v>
      </c>
      <c r="G239" s="454">
        <v>5123</v>
      </c>
      <c r="H239" s="454">
        <v>804</v>
      </c>
      <c r="I239" s="454">
        <v>752</v>
      </c>
      <c r="J239" s="454">
        <v>1556</v>
      </c>
      <c r="K239" s="454">
        <v>156</v>
      </c>
      <c r="L239" s="454">
        <v>131</v>
      </c>
      <c r="M239" s="454">
        <v>287</v>
      </c>
      <c r="N239" s="454">
        <v>222</v>
      </c>
      <c r="O239" s="454">
        <v>41</v>
      </c>
      <c r="P239" s="454">
        <v>230</v>
      </c>
      <c r="Q239" s="454">
        <v>215</v>
      </c>
      <c r="R239" s="454">
        <v>1802</v>
      </c>
      <c r="S239" s="454">
        <v>77</v>
      </c>
      <c r="T239" s="454">
        <v>1693</v>
      </c>
      <c r="U239" s="454">
        <v>73</v>
      </c>
      <c r="V239" s="454">
        <v>1628</v>
      </c>
      <c r="W239" s="454">
        <v>72</v>
      </c>
      <c r="X239" s="454">
        <v>0</v>
      </c>
      <c r="Y239" s="454">
        <v>0</v>
      </c>
      <c r="Z239" s="454">
        <v>0</v>
      </c>
      <c r="AA239" s="454">
        <v>0</v>
      </c>
      <c r="AB239" s="454">
        <v>0</v>
      </c>
      <c r="AC239" s="454">
        <v>0</v>
      </c>
    </row>
    <row r="240" spans="2:29" x14ac:dyDescent="0.2">
      <c r="D240" s="453" t="s">
        <v>243</v>
      </c>
      <c r="E240" s="454">
        <v>1875</v>
      </c>
      <c r="F240" s="454">
        <v>1722</v>
      </c>
      <c r="G240" s="454">
        <v>3597</v>
      </c>
      <c r="H240" s="454">
        <v>560</v>
      </c>
      <c r="I240" s="454">
        <v>533</v>
      </c>
      <c r="J240" s="454">
        <v>1093</v>
      </c>
      <c r="K240" s="454">
        <v>95</v>
      </c>
      <c r="L240" s="454">
        <v>88</v>
      </c>
      <c r="M240" s="454">
        <v>183</v>
      </c>
      <c r="N240" s="454">
        <v>100</v>
      </c>
      <c r="O240" s="454">
        <v>7</v>
      </c>
      <c r="P240" s="454">
        <v>104</v>
      </c>
      <c r="Q240" s="454">
        <v>102</v>
      </c>
      <c r="R240" s="454">
        <v>1199</v>
      </c>
      <c r="S240" s="454">
        <v>34</v>
      </c>
      <c r="T240" s="454">
        <v>1225</v>
      </c>
      <c r="U240" s="454">
        <v>34</v>
      </c>
      <c r="V240" s="454">
        <v>1173</v>
      </c>
      <c r="W240" s="454">
        <v>32</v>
      </c>
      <c r="X240" s="454">
        <v>0</v>
      </c>
      <c r="Y240" s="454">
        <v>0</v>
      </c>
      <c r="Z240" s="454">
        <v>0</v>
      </c>
      <c r="AA240" s="454">
        <v>0</v>
      </c>
      <c r="AB240" s="454">
        <v>0</v>
      </c>
      <c r="AC240" s="454">
        <v>0</v>
      </c>
    </row>
    <row r="241" spans="2:29" x14ac:dyDescent="0.2">
      <c r="D241" s="453" t="s">
        <v>245</v>
      </c>
      <c r="E241" s="454">
        <v>774</v>
      </c>
      <c r="F241" s="454">
        <v>752</v>
      </c>
      <c r="G241" s="454">
        <v>1526</v>
      </c>
      <c r="H241" s="454">
        <v>244</v>
      </c>
      <c r="I241" s="454">
        <v>219</v>
      </c>
      <c r="J241" s="454">
        <v>463</v>
      </c>
      <c r="K241" s="454">
        <v>61</v>
      </c>
      <c r="L241" s="454">
        <v>43</v>
      </c>
      <c r="M241" s="454">
        <v>104</v>
      </c>
      <c r="N241" s="454">
        <v>122</v>
      </c>
      <c r="O241" s="454">
        <v>34</v>
      </c>
      <c r="P241" s="454">
        <v>126</v>
      </c>
      <c r="Q241" s="454">
        <v>113</v>
      </c>
      <c r="R241" s="454">
        <v>603</v>
      </c>
      <c r="S241" s="454">
        <v>43</v>
      </c>
      <c r="T241" s="454">
        <v>468</v>
      </c>
      <c r="U241" s="454">
        <v>39</v>
      </c>
      <c r="V241" s="454">
        <v>455</v>
      </c>
      <c r="W241" s="454">
        <v>40</v>
      </c>
      <c r="X241" s="454">
        <v>0</v>
      </c>
      <c r="Y241" s="454">
        <v>0</v>
      </c>
      <c r="Z241" s="454">
        <v>0</v>
      </c>
      <c r="AA241" s="454">
        <v>0</v>
      </c>
      <c r="AB241" s="454">
        <v>0</v>
      </c>
      <c r="AC241" s="454">
        <v>0</v>
      </c>
    </row>
    <row r="242" spans="2:29" x14ac:dyDescent="0.2">
      <c r="C242" s="453" t="s">
        <v>175</v>
      </c>
      <c r="D242" s="453"/>
      <c r="E242" s="454">
        <v>409</v>
      </c>
      <c r="F242" s="454">
        <v>467</v>
      </c>
      <c r="G242" s="454">
        <v>876</v>
      </c>
      <c r="H242" s="454">
        <v>38</v>
      </c>
      <c r="I242" s="454">
        <v>67</v>
      </c>
      <c r="J242" s="454">
        <v>105</v>
      </c>
      <c r="K242" s="454">
        <v>44</v>
      </c>
      <c r="L242" s="454">
        <v>43</v>
      </c>
      <c r="M242" s="454">
        <v>87</v>
      </c>
      <c r="N242" s="454">
        <v>207</v>
      </c>
      <c r="O242" s="454">
        <v>84</v>
      </c>
      <c r="P242" s="454">
        <v>84</v>
      </c>
      <c r="Q242" s="454">
        <v>84</v>
      </c>
      <c r="R242" s="454">
        <v>384</v>
      </c>
      <c r="S242" s="454">
        <v>78</v>
      </c>
      <c r="T242" s="454">
        <v>316</v>
      </c>
      <c r="U242" s="454">
        <v>72</v>
      </c>
      <c r="V242" s="454">
        <v>176</v>
      </c>
      <c r="W242" s="454">
        <v>57</v>
      </c>
      <c r="X242" s="454">
        <v>0</v>
      </c>
      <c r="Y242" s="454">
        <v>0</v>
      </c>
      <c r="Z242" s="454">
        <v>0</v>
      </c>
      <c r="AA242" s="454">
        <v>0</v>
      </c>
      <c r="AB242" s="454">
        <v>0</v>
      </c>
      <c r="AC242" s="454">
        <v>0</v>
      </c>
    </row>
    <row r="243" spans="2:29" x14ac:dyDescent="0.2">
      <c r="D243" s="453" t="s">
        <v>246</v>
      </c>
      <c r="E243" s="454">
        <v>409</v>
      </c>
      <c r="F243" s="454">
        <v>467</v>
      </c>
      <c r="G243" s="454">
        <v>876</v>
      </c>
      <c r="H243" s="454">
        <v>38</v>
      </c>
      <c r="I243" s="454">
        <v>67</v>
      </c>
      <c r="J243" s="454">
        <v>105</v>
      </c>
      <c r="K243" s="454">
        <v>44</v>
      </c>
      <c r="L243" s="454">
        <v>43</v>
      </c>
      <c r="M243" s="454">
        <v>87</v>
      </c>
      <c r="N243" s="454">
        <v>207</v>
      </c>
      <c r="O243" s="454">
        <v>84</v>
      </c>
      <c r="P243" s="454">
        <v>84</v>
      </c>
      <c r="Q243" s="454">
        <v>84</v>
      </c>
      <c r="R243" s="454">
        <v>384</v>
      </c>
      <c r="S243" s="454">
        <v>78</v>
      </c>
      <c r="T243" s="454">
        <v>316</v>
      </c>
      <c r="U243" s="454">
        <v>72</v>
      </c>
      <c r="V243" s="454">
        <v>176</v>
      </c>
      <c r="W243" s="454">
        <v>57</v>
      </c>
      <c r="X243" s="454">
        <v>0</v>
      </c>
      <c r="Y243" s="454">
        <v>0</v>
      </c>
      <c r="Z243" s="454">
        <v>0</v>
      </c>
      <c r="AA243" s="454">
        <v>0</v>
      </c>
      <c r="AB243" s="454">
        <v>0</v>
      </c>
      <c r="AC243" s="454">
        <v>0</v>
      </c>
    </row>
    <row r="244" spans="2:29" x14ac:dyDescent="0.2">
      <c r="C244" s="453" t="s">
        <v>193</v>
      </c>
      <c r="D244" s="453"/>
      <c r="E244" s="454">
        <v>6246</v>
      </c>
      <c r="F244" s="454">
        <v>6172</v>
      </c>
      <c r="G244" s="454">
        <v>12418</v>
      </c>
      <c r="H244" s="454">
        <v>1573</v>
      </c>
      <c r="I244" s="454">
        <v>1764</v>
      </c>
      <c r="J244" s="454">
        <v>3337</v>
      </c>
      <c r="K244" s="454">
        <v>372</v>
      </c>
      <c r="L244" s="454">
        <v>322</v>
      </c>
      <c r="M244" s="454">
        <v>694</v>
      </c>
      <c r="N244" s="454">
        <v>587</v>
      </c>
      <c r="O244" s="454">
        <v>126</v>
      </c>
      <c r="P244" s="454">
        <v>620</v>
      </c>
      <c r="Q244" s="454">
        <v>569</v>
      </c>
      <c r="R244" s="454">
        <v>4533</v>
      </c>
      <c r="S244" s="454">
        <v>199</v>
      </c>
      <c r="T244" s="454">
        <v>4143</v>
      </c>
      <c r="U244" s="454">
        <v>197</v>
      </c>
      <c r="V244" s="454">
        <v>3742</v>
      </c>
      <c r="W244" s="454">
        <v>191</v>
      </c>
      <c r="X244" s="454">
        <v>0</v>
      </c>
      <c r="Y244" s="454">
        <v>0</v>
      </c>
      <c r="Z244" s="454">
        <v>0</v>
      </c>
      <c r="AA244" s="454">
        <v>0</v>
      </c>
      <c r="AB244" s="454">
        <v>0</v>
      </c>
      <c r="AC244" s="454">
        <v>0</v>
      </c>
    </row>
    <row r="245" spans="2:29" x14ac:dyDescent="0.2">
      <c r="D245" s="453" t="s">
        <v>247</v>
      </c>
      <c r="E245" s="454">
        <v>2768</v>
      </c>
      <c r="F245" s="454">
        <v>2849</v>
      </c>
      <c r="G245" s="454">
        <v>5617</v>
      </c>
      <c r="H245" s="454">
        <v>724</v>
      </c>
      <c r="I245" s="454">
        <v>861</v>
      </c>
      <c r="J245" s="454">
        <v>1585</v>
      </c>
      <c r="K245" s="454">
        <v>144</v>
      </c>
      <c r="L245" s="454">
        <v>155</v>
      </c>
      <c r="M245" s="454">
        <v>299</v>
      </c>
      <c r="N245" s="454">
        <v>187</v>
      </c>
      <c r="O245" s="454">
        <v>23</v>
      </c>
      <c r="P245" s="454">
        <v>243</v>
      </c>
      <c r="Q245" s="454">
        <v>229</v>
      </c>
      <c r="R245" s="454">
        <v>1983</v>
      </c>
      <c r="S245" s="454">
        <v>63</v>
      </c>
      <c r="T245" s="454">
        <v>1861</v>
      </c>
      <c r="U245" s="454">
        <v>62</v>
      </c>
      <c r="V245" s="454">
        <v>1773</v>
      </c>
      <c r="W245" s="454">
        <v>62</v>
      </c>
      <c r="X245" s="454">
        <v>0</v>
      </c>
      <c r="Y245" s="454">
        <v>0</v>
      </c>
      <c r="Z245" s="454">
        <v>0</v>
      </c>
      <c r="AA245" s="454">
        <v>0</v>
      </c>
      <c r="AB245" s="454">
        <v>0</v>
      </c>
      <c r="AC245" s="454">
        <v>0</v>
      </c>
    </row>
    <row r="246" spans="2:29" x14ac:dyDescent="0.2">
      <c r="D246" s="453" t="s">
        <v>249</v>
      </c>
      <c r="E246" s="454">
        <v>291</v>
      </c>
      <c r="F246" s="454">
        <v>264</v>
      </c>
      <c r="G246" s="454">
        <v>555</v>
      </c>
      <c r="H246" s="454">
        <v>83</v>
      </c>
      <c r="I246" s="454">
        <v>52</v>
      </c>
      <c r="J246" s="454">
        <v>135</v>
      </c>
      <c r="K246" s="454">
        <v>17</v>
      </c>
      <c r="L246" s="454">
        <v>10</v>
      </c>
      <c r="M246" s="454">
        <v>27</v>
      </c>
      <c r="N246" s="454">
        <v>18</v>
      </c>
      <c r="O246" s="454">
        <v>3</v>
      </c>
      <c r="P246" s="454">
        <v>22</v>
      </c>
      <c r="Q246" s="454">
        <v>22</v>
      </c>
      <c r="R246" s="454">
        <v>200</v>
      </c>
      <c r="S246" s="454">
        <v>6</v>
      </c>
      <c r="T246" s="454">
        <v>175</v>
      </c>
      <c r="U246" s="454">
        <v>6</v>
      </c>
      <c r="V246" s="454">
        <v>180</v>
      </c>
      <c r="W246" s="454">
        <v>6</v>
      </c>
      <c r="X246" s="454">
        <v>0</v>
      </c>
      <c r="Y246" s="454">
        <v>0</v>
      </c>
      <c r="Z246" s="454">
        <v>0</v>
      </c>
      <c r="AA246" s="454">
        <v>0</v>
      </c>
      <c r="AB246" s="454">
        <v>0</v>
      </c>
      <c r="AC246" s="454">
        <v>0</v>
      </c>
    </row>
    <row r="247" spans="2:29" x14ac:dyDescent="0.2">
      <c r="D247" s="453" t="s">
        <v>250</v>
      </c>
      <c r="E247" s="454">
        <v>372</v>
      </c>
      <c r="F247" s="454">
        <v>293</v>
      </c>
      <c r="G247" s="454">
        <v>665</v>
      </c>
      <c r="H247" s="454">
        <v>91</v>
      </c>
      <c r="I247" s="454">
        <v>92</v>
      </c>
      <c r="J247" s="454">
        <v>183</v>
      </c>
      <c r="K247" s="454">
        <v>13</v>
      </c>
      <c r="L247" s="454">
        <v>13</v>
      </c>
      <c r="M247" s="454">
        <v>26</v>
      </c>
      <c r="N247" s="454">
        <v>18</v>
      </c>
      <c r="O247" s="454">
        <v>2</v>
      </c>
      <c r="P247" s="454">
        <v>28</v>
      </c>
      <c r="Q247" s="454">
        <v>26</v>
      </c>
      <c r="R247" s="454">
        <v>225</v>
      </c>
      <c r="S247" s="454">
        <v>6</v>
      </c>
      <c r="T247" s="454">
        <v>234</v>
      </c>
      <c r="U247" s="454">
        <v>6</v>
      </c>
      <c r="V247" s="454">
        <v>206</v>
      </c>
      <c r="W247" s="454">
        <v>6</v>
      </c>
      <c r="X247" s="454">
        <v>0</v>
      </c>
      <c r="Y247" s="454">
        <v>0</v>
      </c>
      <c r="Z247" s="454">
        <v>0</v>
      </c>
      <c r="AA247" s="454">
        <v>0</v>
      </c>
      <c r="AB247" s="454">
        <v>0</v>
      </c>
      <c r="AC247" s="454">
        <v>0</v>
      </c>
    </row>
    <row r="248" spans="2:29" x14ac:dyDescent="0.2">
      <c r="D248" s="453" t="s">
        <v>251</v>
      </c>
      <c r="E248" s="454">
        <v>1310</v>
      </c>
      <c r="F248" s="454">
        <v>1258</v>
      </c>
      <c r="G248" s="454">
        <v>2568</v>
      </c>
      <c r="H248" s="454">
        <v>353</v>
      </c>
      <c r="I248" s="454">
        <v>401</v>
      </c>
      <c r="J248" s="454">
        <v>754</v>
      </c>
      <c r="K248" s="454">
        <v>84</v>
      </c>
      <c r="L248" s="454">
        <v>68</v>
      </c>
      <c r="M248" s="454">
        <v>152</v>
      </c>
      <c r="N248" s="454">
        <v>81</v>
      </c>
      <c r="O248" s="454">
        <v>8</v>
      </c>
      <c r="P248" s="454">
        <v>102</v>
      </c>
      <c r="Q248" s="454">
        <v>94</v>
      </c>
      <c r="R248" s="454">
        <v>899</v>
      </c>
      <c r="S248" s="454">
        <v>27</v>
      </c>
      <c r="T248" s="454">
        <v>878</v>
      </c>
      <c r="U248" s="454">
        <v>27</v>
      </c>
      <c r="V248" s="454">
        <v>791</v>
      </c>
      <c r="W248" s="454">
        <v>27</v>
      </c>
      <c r="X248" s="454">
        <v>0</v>
      </c>
      <c r="Y248" s="454">
        <v>0</v>
      </c>
      <c r="Z248" s="454">
        <v>0</v>
      </c>
      <c r="AA248" s="454">
        <v>0</v>
      </c>
      <c r="AB248" s="454">
        <v>0</v>
      </c>
      <c r="AC248" s="454">
        <v>0</v>
      </c>
    </row>
    <row r="249" spans="2:29" x14ac:dyDescent="0.2">
      <c r="D249" s="453" t="s">
        <v>252</v>
      </c>
      <c r="E249" s="454">
        <v>1505</v>
      </c>
      <c r="F249" s="454">
        <v>1508</v>
      </c>
      <c r="G249" s="454">
        <v>3013</v>
      </c>
      <c r="H249" s="454">
        <v>322</v>
      </c>
      <c r="I249" s="454">
        <v>358</v>
      </c>
      <c r="J249" s="454">
        <v>680</v>
      </c>
      <c r="K249" s="454">
        <v>114</v>
      </c>
      <c r="L249" s="454">
        <v>76</v>
      </c>
      <c r="M249" s="454">
        <v>190</v>
      </c>
      <c r="N249" s="454">
        <v>283</v>
      </c>
      <c r="O249" s="454">
        <v>90</v>
      </c>
      <c r="P249" s="454">
        <v>225</v>
      </c>
      <c r="Q249" s="454">
        <v>198</v>
      </c>
      <c r="R249" s="454">
        <v>1226</v>
      </c>
      <c r="S249" s="454">
        <v>97</v>
      </c>
      <c r="T249" s="454">
        <v>995</v>
      </c>
      <c r="U249" s="454">
        <v>96</v>
      </c>
      <c r="V249" s="454">
        <v>792</v>
      </c>
      <c r="W249" s="454">
        <v>90</v>
      </c>
      <c r="X249" s="454">
        <v>0</v>
      </c>
      <c r="Y249" s="454">
        <v>0</v>
      </c>
      <c r="Z249" s="454">
        <v>0</v>
      </c>
      <c r="AA249" s="454">
        <v>0</v>
      </c>
      <c r="AB249" s="454">
        <v>0</v>
      </c>
      <c r="AC249" s="454">
        <v>0</v>
      </c>
    </row>
    <row r="250" spans="2:29" x14ac:dyDescent="0.2">
      <c r="C250" s="453" t="s">
        <v>177</v>
      </c>
      <c r="D250" s="453"/>
      <c r="E250" s="454">
        <v>233</v>
      </c>
      <c r="F250" s="454">
        <v>255</v>
      </c>
      <c r="G250" s="454">
        <v>488</v>
      </c>
      <c r="H250" s="454">
        <v>64</v>
      </c>
      <c r="I250" s="454">
        <v>82</v>
      </c>
      <c r="J250" s="454">
        <v>146</v>
      </c>
      <c r="K250" s="454">
        <v>30</v>
      </c>
      <c r="L250" s="454">
        <v>48</v>
      </c>
      <c r="M250" s="454">
        <v>78</v>
      </c>
      <c r="N250" s="454">
        <v>28</v>
      </c>
      <c r="O250" s="454">
        <v>7</v>
      </c>
      <c r="P250" s="454">
        <v>44</v>
      </c>
      <c r="Q250" s="454">
        <v>32</v>
      </c>
      <c r="R250" s="454">
        <v>163</v>
      </c>
      <c r="S250" s="454">
        <v>9</v>
      </c>
      <c r="T250" s="454">
        <v>159</v>
      </c>
      <c r="U250" s="454">
        <v>9</v>
      </c>
      <c r="V250" s="454">
        <v>166</v>
      </c>
      <c r="W250" s="454">
        <v>10</v>
      </c>
      <c r="X250" s="454">
        <v>0</v>
      </c>
      <c r="Y250" s="454">
        <v>0</v>
      </c>
      <c r="Z250" s="454">
        <v>0</v>
      </c>
      <c r="AA250" s="454">
        <v>0</v>
      </c>
      <c r="AB250" s="454">
        <v>0</v>
      </c>
      <c r="AC250" s="454">
        <v>0</v>
      </c>
    </row>
    <row r="251" spans="2:29" x14ac:dyDescent="0.2">
      <c r="D251" s="453" t="s">
        <v>253</v>
      </c>
      <c r="E251" s="454">
        <v>186</v>
      </c>
      <c r="F251" s="454">
        <v>195</v>
      </c>
      <c r="G251" s="454">
        <v>381</v>
      </c>
      <c r="H251" s="454">
        <v>51</v>
      </c>
      <c r="I251" s="454">
        <v>64</v>
      </c>
      <c r="J251" s="454">
        <v>115</v>
      </c>
      <c r="K251" s="454">
        <v>25</v>
      </c>
      <c r="L251" s="454">
        <v>40</v>
      </c>
      <c r="M251" s="454">
        <v>65</v>
      </c>
      <c r="N251" s="454">
        <v>23</v>
      </c>
      <c r="O251" s="454">
        <v>6</v>
      </c>
      <c r="P251" s="454">
        <v>39</v>
      </c>
      <c r="Q251" s="454">
        <v>27</v>
      </c>
      <c r="R251" s="454">
        <v>136</v>
      </c>
      <c r="S251" s="454">
        <v>8</v>
      </c>
      <c r="T251" s="454">
        <v>121</v>
      </c>
      <c r="U251" s="454">
        <v>7</v>
      </c>
      <c r="V251" s="454">
        <v>124</v>
      </c>
      <c r="W251" s="454">
        <v>8</v>
      </c>
      <c r="X251" s="454">
        <v>0</v>
      </c>
      <c r="Y251" s="454">
        <v>0</v>
      </c>
      <c r="Z251" s="454">
        <v>0</v>
      </c>
      <c r="AA251" s="454">
        <v>0</v>
      </c>
      <c r="AB251" s="454">
        <v>0</v>
      </c>
      <c r="AC251" s="454">
        <v>0</v>
      </c>
    </row>
    <row r="252" spans="2:29" x14ac:dyDescent="0.2">
      <c r="D252" s="453" t="s">
        <v>255</v>
      </c>
      <c r="E252" s="454">
        <v>47</v>
      </c>
      <c r="F252" s="454">
        <v>60</v>
      </c>
      <c r="G252" s="454">
        <v>107</v>
      </c>
      <c r="H252" s="454">
        <v>13</v>
      </c>
      <c r="I252" s="454">
        <v>18</v>
      </c>
      <c r="J252" s="454">
        <v>31</v>
      </c>
      <c r="K252" s="454">
        <v>5</v>
      </c>
      <c r="L252" s="454">
        <v>8</v>
      </c>
      <c r="M252" s="454">
        <v>13</v>
      </c>
      <c r="N252" s="454">
        <v>5</v>
      </c>
      <c r="O252" s="454">
        <v>1</v>
      </c>
      <c r="P252" s="454">
        <v>5</v>
      </c>
      <c r="Q252" s="454">
        <v>5</v>
      </c>
      <c r="R252" s="454">
        <v>27</v>
      </c>
      <c r="S252" s="454">
        <v>1</v>
      </c>
      <c r="T252" s="454">
        <v>38</v>
      </c>
      <c r="U252" s="454">
        <v>2</v>
      </c>
      <c r="V252" s="454">
        <v>42</v>
      </c>
      <c r="W252" s="454">
        <v>2</v>
      </c>
      <c r="X252" s="454">
        <v>0</v>
      </c>
      <c r="Y252" s="454">
        <v>0</v>
      </c>
      <c r="Z252" s="454">
        <v>0</v>
      </c>
      <c r="AA252" s="454">
        <v>0</v>
      </c>
      <c r="AB252" s="454">
        <v>0</v>
      </c>
      <c r="AC252" s="454">
        <v>0</v>
      </c>
    </row>
    <row r="253" spans="2:29" x14ac:dyDescent="0.2">
      <c r="B253" s="453" t="s">
        <v>191</v>
      </c>
      <c r="D253" s="453"/>
      <c r="E253" s="454">
        <v>66</v>
      </c>
      <c r="F253" s="454">
        <v>85</v>
      </c>
      <c r="G253" s="454">
        <v>151</v>
      </c>
      <c r="H253" s="454">
        <v>0</v>
      </c>
      <c r="I253" s="454">
        <v>0</v>
      </c>
      <c r="J253" s="454">
        <v>0</v>
      </c>
      <c r="K253" s="454">
        <v>1</v>
      </c>
      <c r="L253" s="454">
        <v>5</v>
      </c>
      <c r="M253" s="454">
        <v>6</v>
      </c>
      <c r="N253" s="454">
        <v>12</v>
      </c>
      <c r="O253" s="454">
        <v>3</v>
      </c>
      <c r="P253" s="454">
        <v>14</v>
      </c>
      <c r="Q253" s="454">
        <v>14</v>
      </c>
      <c r="R253" s="454">
        <v>34</v>
      </c>
      <c r="S253" s="454">
        <v>3</v>
      </c>
      <c r="T253" s="454">
        <v>64</v>
      </c>
      <c r="U253" s="454">
        <v>5</v>
      </c>
      <c r="V253" s="454">
        <v>53</v>
      </c>
      <c r="W253" s="454">
        <v>4</v>
      </c>
      <c r="X253" s="454">
        <v>0</v>
      </c>
      <c r="Y253" s="454">
        <v>0</v>
      </c>
      <c r="Z253" s="454">
        <v>0</v>
      </c>
      <c r="AA253" s="454">
        <v>0</v>
      </c>
      <c r="AB253" s="454">
        <v>0</v>
      </c>
      <c r="AC253" s="454">
        <v>0</v>
      </c>
    </row>
    <row r="254" spans="2:29" x14ac:dyDescent="0.2">
      <c r="C254" s="453" t="s">
        <v>193</v>
      </c>
      <c r="D254" s="453"/>
      <c r="E254" s="454">
        <v>18</v>
      </c>
      <c r="F254" s="454">
        <v>30</v>
      </c>
      <c r="G254" s="454">
        <v>48</v>
      </c>
      <c r="H254" s="454">
        <v>0</v>
      </c>
      <c r="I254" s="454">
        <v>0</v>
      </c>
      <c r="J254" s="454">
        <v>0</v>
      </c>
      <c r="K254" s="454">
        <v>0</v>
      </c>
      <c r="L254" s="454">
        <v>5</v>
      </c>
      <c r="M254" s="454">
        <v>5</v>
      </c>
      <c r="N254" s="454">
        <v>5</v>
      </c>
      <c r="O254" s="454">
        <v>1</v>
      </c>
      <c r="P254" s="454">
        <v>5</v>
      </c>
      <c r="Q254" s="454">
        <v>5</v>
      </c>
      <c r="R254" s="454">
        <v>4</v>
      </c>
      <c r="S254" s="454">
        <v>1</v>
      </c>
      <c r="T254" s="454">
        <v>35</v>
      </c>
      <c r="U254" s="454">
        <v>3</v>
      </c>
      <c r="V254" s="454">
        <v>9</v>
      </c>
      <c r="W254" s="454">
        <v>1</v>
      </c>
      <c r="X254" s="454">
        <v>0</v>
      </c>
      <c r="Y254" s="454">
        <v>0</v>
      </c>
      <c r="Z254" s="454">
        <v>0</v>
      </c>
      <c r="AA254" s="454">
        <v>0</v>
      </c>
      <c r="AB254" s="454">
        <v>0</v>
      </c>
      <c r="AC254" s="454">
        <v>0</v>
      </c>
    </row>
    <row r="255" spans="2:29" x14ac:dyDescent="0.2">
      <c r="D255" s="453" t="s">
        <v>232</v>
      </c>
      <c r="E255" s="454">
        <v>18</v>
      </c>
      <c r="F255" s="454">
        <v>30</v>
      </c>
      <c r="G255" s="454">
        <v>48</v>
      </c>
      <c r="H255" s="454">
        <v>0</v>
      </c>
      <c r="I255" s="454">
        <v>0</v>
      </c>
      <c r="J255" s="454">
        <v>0</v>
      </c>
      <c r="K255" s="454">
        <v>0</v>
      </c>
      <c r="L255" s="454">
        <v>5</v>
      </c>
      <c r="M255" s="454">
        <v>5</v>
      </c>
      <c r="N255" s="454">
        <v>5</v>
      </c>
      <c r="O255" s="454">
        <v>1</v>
      </c>
      <c r="P255" s="454">
        <v>5</v>
      </c>
      <c r="Q255" s="454">
        <v>5</v>
      </c>
      <c r="R255" s="454">
        <v>4</v>
      </c>
      <c r="S255" s="454">
        <v>1</v>
      </c>
      <c r="T255" s="454">
        <v>35</v>
      </c>
      <c r="U255" s="454">
        <v>3</v>
      </c>
      <c r="V255" s="454">
        <v>9</v>
      </c>
      <c r="W255" s="454">
        <v>1</v>
      </c>
      <c r="X255" s="454">
        <v>0</v>
      </c>
      <c r="Y255" s="454">
        <v>0</v>
      </c>
      <c r="Z255" s="454">
        <v>0</v>
      </c>
      <c r="AA255" s="454">
        <v>0</v>
      </c>
      <c r="AB255" s="454">
        <v>0</v>
      </c>
      <c r="AC255" s="454">
        <v>0</v>
      </c>
    </row>
    <row r="256" spans="2:29" x14ac:dyDescent="0.2">
      <c r="C256" s="453" t="s">
        <v>177</v>
      </c>
      <c r="D256" s="453"/>
      <c r="E256" s="454">
        <v>48</v>
      </c>
      <c r="F256" s="454">
        <v>55</v>
      </c>
      <c r="G256" s="454">
        <v>103</v>
      </c>
      <c r="H256" s="454">
        <v>0</v>
      </c>
      <c r="I256" s="454">
        <v>0</v>
      </c>
      <c r="J256" s="454">
        <v>0</v>
      </c>
      <c r="K256" s="454">
        <v>1</v>
      </c>
      <c r="L256" s="454">
        <v>0</v>
      </c>
      <c r="M256" s="454">
        <v>1</v>
      </c>
      <c r="N256" s="454">
        <v>7</v>
      </c>
      <c r="O256" s="454">
        <v>2</v>
      </c>
      <c r="P256" s="454">
        <v>9</v>
      </c>
      <c r="Q256" s="454">
        <v>9</v>
      </c>
      <c r="R256" s="454">
        <v>30</v>
      </c>
      <c r="S256" s="454">
        <v>2</v>
      </c>
      <c r="T256" s="454">
        <v>29</v>
      </c>
      <c r="U256" s="454">
        <v>2</v>
      </c>
      <c r="V256" s="454">
        <v>44</v>
      </c>
      <c r="W256" s="454">
        <v>3</v>
      </c>
      <c r="X256" s="454">
        <v>0</v>
      </c>
      <c r="Y256" s="454">
        <v>0</v>
      </c>
      <c r="Z256" s="454">
        <v>0</v>
      </c>
      <c r="AA256" s="454">
        <v>0</v>
      </c>
      <c r="AB256" s="454">
        <v>0</v>
      </c>
      <c r="AC256" s="454">
        <v>0</v>
      </c>
    </row>
    <row r="257" spans="1:29" x14ac:dyDescent="0.2">
      <c r="D257" s="453" t="s">
        <v>257</v>
      </c>
      <c r="E257" s="454">
        <v>48</v>
      </c>
      <c r="F257" s="454">
        <v>55</v>
      </c>
      <c r="G257" s="454">
        <v>103</v>
      </c>
      <c r="H257" s="454">
        <v>0</v>
      </c>
      <c r="I257" s="454">
        <v>0</v>
      </c>
      <c r="J257" s="454">
        <v>0</v>
      </c>
      <c r="K257" s="454">
        <v>1</v>
      </c>
      <c r="L257" s="454">
        <v>0</v>
      </c>
      <c r="M257" s="454">
        <v>1</v>
      </c>
      <c r="N257" s="454">
        <v>7</v>
      </c>
      <c r="O257" s="454">
        <v>2</v>
      </c>
      <c r="P257" s="454">
        <v>9</v>
      </c>
      <c r="Q257" s="454">
        <v>9</v>
      </c>
      <c r="R257" s="454">
        <v>30</v>
      </c>
      <c r="S257" s="454">
        <v>2</v>
      </c>
      <c r="T257" s="454">
        <v>29</v>
      </c>
      <c r="U257" s="454">
        <v>2</v>
      </c>
      <c r="V257" s="454">
        <v>44</v>
      </c>
      <c r="W257" s="454">
        <v>3</v>
      </c>
      <c r="X257" s="454">
        <v>0</v>
      </c>
      <c r="Y257" s="454">
        <v>0</v>
      </c>
      <c r="Z257" s="454">
        <v>0</v>
      </c>
      <c r="AA257" s="454">
        <v>0</v>
      </c>
      <c r="AB257" s="454">
        <v>0</v>
      </c>
      <c r="AC257" s="454">
        <v>0</v>
      </c>
    </row>
    <row r="258" spans="1:29" x14ac:dyDescent="0.2">
      <c r="B258" s="453" t="s">
        <v>258</v>
      </c>
      <c r="D258" s="453"/>
      <c r="E258" s="454">
        <v>1340</v>
      </c>
      <c r="F258" s="454">
        <v>1384</v>
      </c>
      <c r="G258" s="454">
        <v>2724</v>
      </c>
      <c r="H258" s="454">
        <v>0</v>
      </c>
      <c r="I258" s="454">
        <v>0</v>
      </c>
      <c r="J258" s="454">
        <v>0</v>
      </c>
      <c r="K258" s="454">
        <v>0</v>
      </c>
      <c r="L258" s="454">
        <v>197</v>
      </c>
      <c r="M258" s="454">
        <v>197</v>
      </c>
      <c r="N258" s="454">
        <v>201</v>
      </c>
      <c r="O258" s="454">
        <v>36</v>
      </c>
      <c r="P258" s="454">
        <v>0</v>
      </c>
      <c r="Q258" s="454">
        <v>0</v>
      </c>
      <c r="R258" s="454">
        <v>0</v>
      </c>
      <c r="S258" s="454">
        <v>0</v>
      </c>
      <c r="T258" s="454">
        <v>0</v>
      </c>
      <c r="U258" s="454">
        <v>0</v>
      </c>
      <c r="V258" s="454">
        <v>0</v>
      </c>
      <c r="W258" s="454">
        <v>0</v>
      </c>
      <c r="X258" s="454">
        <v>0</v>
      </c>
      <c r="Y258" s="454">
        <v>0</v>
      </c>
      <c r="Z258" s="454">
        <v>0</v>
      </c>
      <c r="AA258" s="454">
        <v>0</v>
      </c>
      <c r="AB258" s="454">
        <v>0</v>
      </c>
      <c r="AC258" s="454">
        <v>0</v>
      </c>
    </row>
    <row r="259" spans="1:29" x14ac:dyDescent="0.2">
      <c r="C259" s="453" t="s">
        <v>193</v>
      </c>
      <c r="D259" s="453"/>
      <c r="E259" s="454">
        <v>1340</v>
      </c>
      <c r="F259" s="454">
        <v>1384</v>
      </c>
      <c r="G259" s="454">
        <v>2724</v>
      </c>
      <c r="H259" s="454">
        <v>0</v>
      </c>
      <c r="I259" s="454">
        <v>0</v>
      </c>
      <c r="J259" s="454">
        <v>0</v>
      </c>
      <c r="K259" s="454">
        <v>0</v>
      </c>
      <c r="L259" s="454">
        <v>197</v>
      </c>
      <c r="M259" s="454">
        <v>197</v>
      </c>
      <c r="N259" s="454">
        <v>201</v>
      </c>
      <c r="O259" s="454">
        <v>36</v>
      </c>
      <c r="P259" s="454">
        <v>0</v>
      </c>
      <c r="Q259" s="454">
        <v>0</v>
      </c>
      <c r="R259" s="454">
        <v>0</v>
      </c>
      <c r="S259" s="454">
        <v>0</v>
      </c>
      <c r="T259" s="454">
        <v>0</v>
      </c>
      <c r="U259" s="454">
        <v>0</v>
      </c>
      <c r="V259" s="454">
        <v>0</v>
      </c>
      <c r="W259" s="454">
        <v>0</v>
      </c>
      <c r="X259" s="454">
        <v>0</v>
      </c>
      <c r="Y259" s="454">
        <v>0</v>
      </c>
      <c r="Z259" s="454">
        <v>0</v>
      </c>
      <c r="AA259" s="454">
        <v>0</v>
      </c>
      <c r="AB259" s="454">
        <v>0</v>
      </c>
      <c r="AC259" s="454">
        <v>0</v>
      </c>
    </row>
    <row r="260" spans="1:29" x14ac:dyDescent="0.2">
      <c r="D260" s="453" t="s">
        <v>259</v>
      </c>
      <c r="E260" s="454">
        <v>174</v>
      </c>
      <c r="F260" s="454">
        <v>175</v>
      </c>
      <c r="G260" s="454">
        <v>349</v>
      </c>
      <c r="H260" s="454">
        <v>0</v>
      </c>
      <c r="I260" s="454">
        <v>0</v>
      </c>
      <c r="J260" s="454">
        <v>0</v>
      </c>
      <c r="K260" s="454">
        <v>0</v>
      </c>
      <c r="L260" s="454">
        <v>17</v>
      </c>
      <c r="M260" s="454">
        <v>17</v>
      </c>
      <c r="N260" s="454">
        <v>21</v>
      </c>
      <c r="O260" s="454">
        <v>17</v>
      </c>
      <c r="P260" s="454">
        <v>0</v>
      </c>
      <c r="Q260" s="454">
        <v>0</v>
      </c>
      <c r="R260" s="454">
        <v>0</v>
      </c>
      <c r="S260" s="454">
        <v>0</v>
      </c>
      <c r="T260" s="454">
        <v>0</v>
      </c>
      <c r="U260" s="454">
        <v>0</v>
      </c>
      <c r="V260" s="454">
        <v>0</v>
      </c>
      <c r="W260" s="454">
        <v>0</v>
      </c>
      <c r="X260" s="454">
        <v>0</v>
      </c>
      <c r="Y260" s="454">
        <v>0</v>
      </c>
      <c r="Z260" s="454">
        <v>0</v>
      </c>
      <c r="AA260" s="454">
        <v>0</v>
      </c>
      <c r="AB260" s="454">
        <v>0</v>
      </c>
      <c r="AC260" s="454">
        <v>0</v>
      </c>
    </row>
    <row r="261" spans="1:29" x14ac:dyDescent="0.2">
      <c r="D261" s="453" t="s">
        <v>260</v>
      </c>
      <c r="E261" s="454">
        <v>1166</v>
      </c>
      <c r="F261" s="454">
        <v>1209</v>
      </c>
      <c r="G261" s="454">
        <v>2375</v>
      </c>
      <c r="H261" s="454">
        <v>0</v>
      </c>
      <c r="I261" s="454">
        <v>0</v>
      </c>
      <c r="J261" s="454">
        <v>0</v>
      </c>
      <c r="K261" s="454">
        <v>0</v>
      </c>
      <c r="L261" s="454">
        <v>180</v>
      </c>
      <c r="M261" s="454">
        <v>180</v>
      </c>
      <c r="N261" s="454">
        <v>180</v>
      </c>
      <c r="O261" s="454">
        <v>19</v>
      </c>
      <c r="P261" s="454">
        <v>0</v>
      </c>
      <c r="Q261" s="454">
        <v>0</v>
      </c>
      <c r="R261" s="454">
        <v>0</v>
      </c>
      <c r="S261" s="454">
        <v>0</v>
      </c>
      <c r="T261" s="454">
        <v>0</v>
      </c>
      <c r="U261" s="454">
        <v>0</v>
      </c>
      <c r="V261" s="454">
        <v>0</v>
      </c>
      <c r="W261" s="454">
        <v>0</v>
      </c>
      <c r="X261" s="454">
        <v>0</v>
      </c>
      <c r="Y261" s="454">
        <v>0</v>
      </c>
      <c r="Z261" s="454">
        <v>0</v>
      </c>
      <c r="AA261" s="454">
        <v>0</v>
      </c>
      <c r="AB261" s="454">
        <v>0</v>
      </c>
      <c r="AC261" s="454">
        <v>0</v>
      </c>
    </row>
    <row r="262" spans="1:29" x14ac:dyDescent="0.2">
      <c r="B262" s="453" t="s">
        <v>261</v>
      </c>
      <c r="D262" s="453"/>
      <c r="E262" s="454">
        <v>1239</v>
      </c>
      <c r="F262" s="454">
        <v>747</v>
      </c>
      <c r="G262" s="454">
        <v>1986</v>
      </c>
      <c r="H262" s="454">
        <v>0</v>
      </c>
      <c r="I262" s="454">
        <v>0</v>
      </c>
      <c r="J262" s="454">
        <v>0</v>
      </c>
      <c r="K262" s="454">
        <v>25</v>
      </c>
      <c r="L262" s="454">
        <v>126</v>
      </c>
      <c r="M262" s="454">
        <v>151</v>
      </c>
      <c r="N262" s="454">
        <v>0</v>
      </c>
      <c r="O262" s="454">
        <v>26</v>
      </c>
      <c r="P262" s="454">
        <v>0</v>
      </c>
      <c r="Q262" s="454">
        <v>0</v>
      </c>
      <c r="R262" s="454">
        <v>0</v>
      </c>
      <c r="S262" s="454">
        <v>0</v>
      </c>
      <c r="T262" s="454">
        <v>0</v>
      </c>
      <c r="U262" s="454">
        <v>0</v>
      </c>
      <c r="V262" s="454">
        <v>0</v>
      </c>
      <c r="W262" s="454">
        <v>0</v>
      </c>
      <c r="X262" s="454">
        <v>0</v>
      </c>
      <c r="Y262" s="454">
        <v>0</v>
      </c>
      <c r="Z262" s="454">
        <v>0</v>
      </c>
      <c r="AA262" s="454">
        <v>0</v>
      </c>
      <c r="AB262" s="454">
        <v>0</v>
      </c>
      <c r="AC262" s="454">
        <v>0</v>
      </c>
    </row>
    <row r="263" spans="1:29" x14ac:dyDescent="0.2">
      <c r="C263" s="453" t="s">
        <v>174</v>
      </c>
      <c r="D263" s="453"/>
      <c r="E263" s="454">
        <v>136</v>
      </c>
      <c r="F263" s="454">
        <v>86</v>
      </c>
      <c r="G263" s="454">
        <v>222</v>
      </c>
      <c r="H263" s="454">
        <v>0</v>
      </c>
      <c r="I263" s="454">
        <v>0</v>
      </c>
      <c r="J263" s="454">
        <v>0</v>
      </c>
      <c r="K263" s="454">
        <v>3</v>
      </c>
      <c r="L263" s="454">
        <v>20</v>
      </c>
      <c r="M263" s="454">
        <v>23</v>
      </c>
      <c r="N263" s="454">
        <v>0</v>
      </c>
      <c r="O263" s="454">
        <v>3</v>
      </c>
      <c r="P263" s="454">
        <v>0</v>
      </c>
      <c r="Q263" s="454">
        <v>0</v>
      </c>
      <c r="R263" s="454">
        <v>0</v>
      </c>
      <c r="S263" s="454">
        <v>0</v>
      </c>
      <c r="T263" s="454">
        <v>0</v>
      </c>
      <c r="U263" s="454">
        <v>0</v>
      </c>
      <c r="V263" s="454">
        <v>0</v>
      </c>
      <c r="W263" s="454">
        <v>0</v>
      </c>
      <c r="X263" s="454">
        <v>0</v>
      </c>
      <c r="Y263" s="454">
        <v>0</v>
      </c>
      <c r="Z263" s="454">
        <v>0</v>
      </c>
      <c r="AA263" s="454">
        <v>0</v>
      </c>
      <c r="AB263" s="454">
        <v>0</v>
      </c>
      <c r="AC263" s="454">
        <v>0</v>
      </c>
    </row>
    <row r="264" spans="1:29" x14ac:dyDescent="0.2">
      <c r="D264" s="453" t="s">
        <v>262</v>
      </c>
      <c r="E264" s="454">
        <v>136</v>
      </c>
      <c r="F264" s="454">
        <v>86</v>
      </c>
      <c r="G264" s="454">
        <v>222</v>
      </c>
      <c r="H264" s="454">
        <v>0</v>
      </c>
      <c r="I264" s="454">
        <v>0</v>
      </c>
      <c r="J264" s="454">
        <v>0</v>
      </c>
      <c r="K264" s="454">
        <v>3</v>
      </c>
      <c r="L264" s="454">
        <v>20</v>
      </c>
      <c r="M264" s="454">
        <v>23</v>
      </c>
      <c r="N264" s="454">
        <v>0</v>
      </c>
      <c r="O264" s="454">
        <v>3</v>
      </c>
      <c r="P264" s="454">
        <v>0</v>
      </c>
      <c r="Q264" s="454">
        <v>0</v>
      </c>
      <c r="R264" s="454">
        <v>0</v>
      </c>
      <c r="S264" s="454">
        <v>0</v>
      </c>
      <c r="T264" s="454">
        <v>0</v>
      </c>
      <c r="U264" s="454">
        <v>0</v>
      </c>
      <c r="V264" s="454">
        <v>0</v>
      </c>
      <c r="W264" s="454">
        <v>0</v>
      </c>
      <c r="X264" s="454">
        <v>0</v>
      </c>
      <c r="Y264" s="454">
        <v>0</v>
      </c>
      <c r="Z264" s="454">
        <v>0</v>
      </c>
      <c r="AA264" s="454">
        <v>0</v>
      </c>
      <c r="AB264" s="454">
        <v>0</v>
      </c>
      <c r="AC264" s="454">
        <v>0</v>
      </c>
    </row>
    <row r="265" spans="1:29" x14ac:dyDescent="0.2">
      <c r="C265" s="453" t="s">
        <v>193</v>
      </c>
      <c r="D265" s="453"/>
      <c r="E265" s="454">
        <v>1103</v>
      </c>
      <c r="F265" s="454">
        <v>661</v>
      </c>
      <c r="G265" s="454">
        <v>1764</v>
      </c>
      <c r="H265" s="454">
        <v>0</v>
      </c>
      <c r="I265" s="454">
        <v>0</v>
      </c>
      <c r="J265" s="454">
        <v>0</v>
      </c>
      <c r="K265" s="454">
        <v>22</v>
      </c>
      <c r="L265" s="454">
        <v>106</v>
      </c>
      <c r="M265" s="454">
        <v>128</v>
      </c>
      <c r="N265" s="454">
        <v>0</v>
      </c>
      <c r="O265" s="454">
        <v>23</v>
      </c>
      <c r="P265" s="454">
        <v>0</v>
      </c>
      <c r="Q265" s="454">
        <v>0</v>
      </c>
      <c r="R265" s="454">
        <v>0</v>
      </c>
      <c r="S265" s="454">
        <v>0</v>
      </c>
      <c r="T265" s="454">
        <v>0</v>
      </c>
      <c r="U265" s="454">
        <v>0</v>
      </c>
      <c r="V265" s="454">
        <v>0</v>
      </c>
      <c r="W265" s="454">
        <v>0</v>
      </c>
      <c r="X265" s="454">
        <v>0</v>
      </c>
      <c r="Y265" s="454">
        <v>0</v>
      </c>
      <c r="Z265" s="454">
        <v>0</v>
      </c>
      <c r="AA265" s="454">
        <v>0</v>
      </c>
      <c r="AB265" s="454">
        <v>0</v>
      </c>
      <c r="AC265" s="454">
        <v>0</v>
      </c>
    </row>
    <row r="266" spans="1:29" x14ac:dyDescent="0.2">
      <c r="D266" s="453" t="s">
        <v>263</v>
      </c>
      <c r="E266" s="454">
        <v>1103</v>
      </c>
      <c r="F266" s="454">
        <v>661</v>
      </c>
      <c r="G266" s="454">
        <v>1764</v>
      </c>
      <c r="H266" s="454">
        <v>0</v>
      </c>
      <c r="I266" s="454">
        <v>0</v>
      </c>
      <c r="J266" s="454">
        <v>0</v>
      </c>
      <c r="K266" s="454">
        <v>22</v>
      </c>
      <c r="L266" s="454">
        <v>106</v>
      </c>
      <c r="M266" s="454">
        <v>128</v>
      </c>
      <c r="N266" s="454">
        <v>0</v>
      </c>
      <c r="O266" s="454">
        <v>23</v>
      </c>
      <c r="P266" s="454">
        <v>0</v>
      </c>
      <c r="Q266" s="454">
        <v>0</v>
      </c>
      <c r="R266" s="454">
        <v>0</v>
      </c>
      <c r="S266" s="454">
        <v>0</v>
      </c>
      <c r="T266" s="454">
        <v>0</v>
      </c>
      <c r="U266" s="454">
        <v>0</v>
      </c>
      <c r="V266" s="454">
        <v>0</v>
      </c>
      <c r="W266" s="454">
        <v>0</v>
      </c>
      <c r="X266" s="454">
        <v>0</v>
      </c>
      <c r="Y266" s="454">
        <v>0</v>
      </c>
      <c r="Z266" s="454">
        <v>0</v>
      </c>
      <c r="AA266" s="454">
        <v>0</v>
      </c>
      <c r="AB266" s="454">
        <v>0</v>
      </c>
      <c r="AC266" s="454">
        <v>0</v>
      </c>
    </row>
    <row r="267" spans="1:29" x14ac:dyDescent="0.2">
      <c r="B267" s="453" t="s">
        <v>264</v>
      </c>
      <c r="D267" s="453"/>
      <c r="E267" s="454">
        <v>118</v>
      </c>
      <c r="F267" s="454">
        <v>97</v>
      </c>
      <c r="G267" s="454">
        <v>215</v>
      </c>
      <c r="H267" s="454">
        <v>0</v>
      </c>
      <c r="I267" s="454">
        <v>0</v>
      </c>
      <c r="J267" s="454">
        <v>0</v>
      </c>
      <c r="K267" s="454">
        <v>6</v>
      </c>
      <c r="L267" s="454">
        <v>23</v>
      </c>
      <c r="M267" s="454">
        <v>29</v>
      </c>
      <c r="N267" s="454">
        <v>25</v>
      </c>
      <c r="O267" s="454">
        <v>5</v>
      </c>
      <c r="P267" s="454">
        <v>28</v>
      </c>
      <c r="Q267" s="454">
        <v>28</v>
      </c>
      <c r="R267" s="454">
        <v>0</v>
      </c>
      <c r="S267" s="454">
        <v>0</v>
      </c>
      <c r="T267" s="454">
        <v>0</v>
      </c>
      <c r="U267" s="454">
        <v>0</v>
      </c>
      <c r="V267" s="454">
        <v>0</v>
      </c>
      <c r="W267" s="454">
        <v>0</v>
      </c>
      <c r="X267" s="454">
        <v>0</v>
      </c>
      <c r="Y267" s="454">
        <v>0</v>
      </c>
      <c r="Z267" s="454">
        <v>0</v>
      </c>
      <c r="AA267" s="454">
        <v>0</v>
      </c>
      <c r="AB267" s="454">
        <v>0</v>
      </c>
      <c r="AC267" s="454">
        <v>0</v>
      </c>
    </row>
    <row r="268" spans="1:29" x14ac:dyDescent="0.2">
      <c r="C268" s="453" t="s">
        <v>174</v>
      </c>
      <c r="D268" s="453"/>
      <c r="E268" s="454">
        <v>19</v>
      </c>
      <c r="F268" s="454">
        <v>18</v>
      </c>
      <c r="G268" s="454">
        <v>37</v>
      </c>
      <c r="H268" s="454">
        <v>0</v>
      </c>
      <c r="I268" s="454">
        <v>0</v>
      </c>
      <c r="J268" s="454">
        <v>0</v>
      </c>
      <c r="K268" s="454">
        <v>1</v>
      </c>
      <c r="L268" s="454">
        <v>6</v>
      </c>
      <c r="M268" s="454">
        <v>7</v>
      </c>
      <c r="N268" s="454">
        <v>3</v>
      </c>
      <c r="O268" s="454">
        <v>1</v>
      </c>
      <c r="P268" s="454">
        <v>4</v>
      </c>
      <c r="Q268" s="454">
        <v>4</v>
      </c>
      <c r="R268" s="454">
        <v>0</v>
      </c>
      <c r="S268" s="454">
        <v>0</v>
      </c>
      <c r="T268" s="454">
        <v>0</v>
      </c>
      <c r="U268" s="454">
        <v>0</v>
      </c>
      <c r="V268" s="454">
        <v>0</v>
      </c>
      <c r="W268" s="454">
        <v>0</v>
      </c>
      <c r="X268" s="454">
        <v>0</v>
      </c>
      <c r="Y268" s="454">
        <v>0</v>
      </c>
      <c r="Z268" s="454">
        <v>0</v>
      </c>
      <c r="AA268" s="454">
        <v>0</v>
      </c>
      <c r="AB268" s="454">
        <v>0</v>
      </c>
      <c r="AC268" s="454">
        <v>0</v>
      </c>
    </row>
    <row r="269" spans="1:29" x14ac:dyDescent="0.2">
      <c r="D269" s="453" t="s">
        <v>626</v>
      </c>
      <c r="E269" s="454">
        <v>19</v>
      </c>
      <c r="F269" s="454">
        <v>18</v>
      </c>
      <c r="G269" s="454">
        <v>37</v>
      </c>
      <c r="H269" s="454">
        <v>0</v>
      </c>
      <c r="I269" s="454">
        <v>0</v>
      </c>
      <c r="J269" s="454">
        <v>0</v>
      </c>
      <c r="K269" s="454">
        <v>1</v>
      </c>
      <c r="L269" s="454">
        <v>6</v>
      </c>
      <c r="M269" s="454">
        <v>7</v>
      </c>
      <c r="N269" s="454">
        <v>3</v>
      </c>
      <c r="O269" s="454">
        <v>1</v>
      </c>
      <c r="P269" s="454">
        <v>4</v>
      </c>
      <c r="Q269" s="454">
        <v>4</v>
      </c>
      <c r="R269" s="454">
        <v>0</v>
      </c>
      <c r="S269" s="454">
        <v>0</v>
      </c>
      <c r="T269" s="454">
        <v>0</v>
      </c>
      <c r="U269" s="454">
        <v>0</v>
      </c>
      <c r="V269" s="454">
        <v>0</v>
      </c>
      <c r="W269" s="454">
        <v>0</v>
      </c>
      <c r="X269" s="454">
        <v>0</v>
      </c>
      <c r="Y269" s="454">
        <v>0</v>
      </c>
      <c r="Z269" s="454">
        <v>0</v>
      </c>
      <c r="AA269" s="454">
        <v>0</v>
      </c>
      <c r="AB269" s="454">
        <v>0</v>
      </c>
      <c r="AC269" s="454">
        <v>0</v>
      </c>
    </row>
    <row r="270" spans="1:29" x14ac:dyDescent="0.2">
      <c r="C270" s="453" t="s">
        <v>193</v>
      </c>
      <c r="D270" s="453"/>
      <c r="E270" s="454">
        <v>99</v>
      </c>
      <c r="F270" s="454">
        <v>79</v>
      </c>
      <c r="G270" s="454">
        <v>178</v>
      </c>
      <c r="H270" s="454">
        <v>0</v>
      </c>
      <c r="I270" s="454">
        <v>0</v>
      </c>
      <c r="J270" s="454">
        <v>0</v>
      </c>
      <c r="K270" s="454">
        <v>5</v>
      </c>
      <c r="L270" s="454">
        <v>17</v>
      </c>
      <c r="M270" s="454">
        <v>22</v>
      </c>
      <c r="N270" s="454">
        <v>22</v>
      </c>
      <c r="O270" s="454">
        <v>4</v>
      </c>
      <c r="P270" s="454">
        <v>24</v>
      </c>
      <c r="Q270" s="454">
        <v>24</v>
      </c>
      <c r="R270" s="454">
        <v>0</v>
      </c>
      <c r="S270" s="454">
        <v>0</v>
      </c>
      <c r="T270" s="454">
        <v>0</v>
      </c>
      <c r="U270" s="454">
        <v>0</v>
      </c>
      <c r="V270" s="454">
        <v>0</v>
      </c>
      <c r="W270" s="454">
        <v>0</v>
      </c>
      <c r="X270" s="454">
        <v>0</v>
      </c>
      <c r="Y270" s="454">
        <v>0</v>
      </c>
      <c r="Z270" s="454">
        <v>0</v>
      </c>
      <c r="AA270" s="454">
        <v>0</v>
      </c>
      <c r="AB270" s="454">
        <v>0</v>
      </c>
      <c r="AC270" s="454">
        <v>0</v>
      </c>
    </row>
    <row r="271" spans="1:29" x14ac:dyDescent="0.2">
      <c r="D271" s="453" t="s">
        <v>627</v>
      </c>
      <c r="E271" s="454">
        <v>99</v>
      </c>
      <c r="F271" s="454">
        <v>79</v>
      </c>
      <c r="G271" s="454">
        <v>178</v>
      </c>
      <c r="H271" s="454">
        <v>0</v>
      </c>
      <c r="I271" s="454">
        <v>0</v>
      </c>
      <c r="J271" s="454">
        <v>0</v>
      </c>
      <c r="K271" s="454">
        <v>5</v>
      </c>
      <c r="L271" s="454">
        <v>17</v>
      </c>
      <c r="M271" s="454">
        <v>22</v>
      </c>
      <c r="N271" s="454">
        <v>22</v>
      </c>
      <c r="O271" s="454">
        <v>4</v>
      </c>
      <c r="P271" s="454">
        <v>24</v>
      </c>
      <c r="Q271" s="454">
        <v>24</v>
      </c>
      <c r="R271" s="454">
        <v>0</v>
      </c>
      <c r="S271" s="454">
        <v>0</v>
      </c>
      <c r="T271" s="454">
        <v>0</v>
      </c>
      <c r="U271" s="454">
        <v>0</v>
      </c>
      <c r="V271" s="454">
        <v>0</v>
      </c>
      <c r="W271" s="454">
        <v>0</v>
      </c>
      <c r="X271" s="454">
        <v>0</v>
      </c>
      <c r="Y271" s="454">
        <v>0</v>
      </c>
      <c r="Z271" s="454">
        <v>0</v>
      </c>
      <c r="AA271" s="454">
        <v>0</v>
      </c>
      <c r="AB271" s="454">
        <v>0</v>
      </c>
      <c r="AC271" s="454">
        <v>0</v>
      </c>
    </row>
    <row r="272" spans="1:29" x14ac:dyDescent="0.2">
      <c r="A272" s="453" t="s">
        <v>117</v>
      </c>
      <c r="D272" s="453"/>
      <c r="E272" s="454">
        <v>33697</v>
      </c>
      <c r="F272" s="454">
        <v>32257</v>
      </c>
      <c r="G272" s="454">
        <v>65954</v>
      </c>
      <c r="H272" s="454">
        <v>2247</v>
      </c>
      <c r="I272" s="454">
        <v>2357</v>
      </c>
      <c r="J272" s="454">
        <v>4604</v>
      </c>
      <c r="K272" s="454">
        <v>872</v>
      </c>
      <c r="L272" s="454">
        <v>2185</v>
      </c>
      <c r="M272" s="454">
        <v>3057</v>
      </c>
      <c r="N272" s="454">
        <v>2618</v>
      </c>
      <c r="O272" s="454">
        <v>496</v>
      </c>
      <c r="P272" s="454">
        <v>3097</v>
      </c>
      <c r="Q272" s="454">
        <v>2668</v>
      </c>
      <c r="R272" s="454">
        <v>13018</v>
      </c>
      <c r="S272" s="454">
        <v>462</v>
      </c>
      <c r="T272" s="454">
        <v>16588</v>
      </c>
      <c r="U272" s="454">
        <v>561</v>
      </c>
      <c r="V272" s="454">
        <v>16811</v>
      </c>
      <c r="W272" s="454">
        <v>625</v>
      </c>
      <c r="X272" s="454">
        <v>6043</v>
      </c>
      <c r="Y272" s="454">
        <v>219</v>
      </c>
      <c r="Z272" s="454">
        <v>5952</v>
      </c>
      <c r="AA272" s="454">
        <v>226</v>
      </c>
      <c r="AB272" s="454">
        <v>5613</v>
      </c>
      <c r="AC272" s="454">
        <v>215</v>
      </c>
    </row>
    <row r="273" spans="2:29" x14ac:dyDescent="0.2">
      <c r="B273" s="453" t="s">
        <v>173</v>
      </c>
      <c r="D273" s="453"/>
      <c r="E273" s="454">
        <v>5315</v>
      </c>
      <c r="F273" s="454">
        <v>5400</v>
      </c>
      <c r="G273" s="454">
        <v>10715</v>
      </c>
      <c r="H273" s="454">
        <v>0</v>
      </c>
      <c r="I273" s="454">
        <v>0</v>
      </c>
      <c r="J273" s="454">
        <v>0</v>
      </c>
      <c r="K273" s="454">
        <v>3</v>
      </c>
      <c r="L273" s="454">
        <v>465</v>
      </c>
      <c r="M273" s="454">
        <v>468</v>
      </c>
      <c r="N273" s="454">
        <v>449</v>
      </c>
      <c r="O273" s="454">
        <v>176</v>
      </c>
      <c r="P273" s="454">
        <v>520</v>
      </c>
      <c r="Q273" s="454">
        <v>467</v>
      </c>
      <c r="R273" s="454">
        <v>1043</v>
      </c>
      <c r="S273" s="454">
        <v>29</v>
      </c>
      <c r="T273" s="454">
        <v>4296</v>
      </c>
      <c r="U273" s="454">
        <v>119</v>
      </c>
      <c r="V273" s="454">
        <v>5376</v>
      </c>
      <c r="W273" s="454">
        <v>187</v>
      </c>
      <c r="X273" s="454">
        <v>0</v>
      </c>
      <c r="Y273" s="454">
        <v>0</v>
      </c>
      <c r="Z273" s="454">
        <v>0</v>
      </c>
      <c r="AA273" s="454">
        <v>0</v>
      </c>
      <c r="AB273" s="454">
        <v>0</v>
      </c>
      <c r="AC273" s="454">
        <v>0</v>
      </c>
    </row>
    <row r="274" spans="2:29" x14ac:dyDescent="0.2">
      <c r="C274" s="453" t="s">
        <v>174</v>
      </c>
      <c r="D274" s="453"/>
      <c r="E274" s="454">
        <v>1640</v>
      </c>
      <c r="F274" s="454">
        <v>1667</v>
      </c>
      <c r="G274" s="454">
        <v>3307</v>
      </c>
      <c r="H274" s="454">
        <v>0</v>
      </c>
      <c r="I274" s="454">
        <v>0</v>
      </c>
      <c r="J274" s="454">
        <v>0</v>
      </c>
      <c r="K274" s="454">
        <v>0</v>
      </c>
      <c r="L274" s="454">
        <v>152</v>
      </c>
      <c r="M274" s="454">
        <v>152</v>
      </c>
      <c r="N274" s="454">
        <v>152</v>
      </c>
      <c r="O274" s="454">
        <v>34</v>
      </c>
      <c r="P274" s="454">
        <v>158</v>
      </c>
      <c r="Q274" s="454">
        <v>155</v>
      </c>
      <c r="R274" s="454">
        <v>403</v>
      </c>
      <c r="S274" s="454">
        <v>18</v>
      </c>
      <c r="T274" s="454">
        <v>1312</v>
      </c>
      <c r="U274" s="454">
        <v>56</v>
      </c>
      <c r="V274" s="454">
        <v>1592</v>
      </c>
      <c r="W274" s="454">
        <v>68</v>
      </c>
      <c r="X274" s="454">
        <v>0</v>
      </c>
      <c r="Y274" s="454">
        <v>0</v>
      </c>
      <c r="Z274" s="454">
        <v>0</v>
      </c>
      <c r="AA274" s="454">
        <v>0</v>
      </c>
      <c r="AB274" s="454">
        <v>0</v>
      </c>
      <c r="AC274" s="454">
        <v>0</v>
      </c>
    </row>
    <row r="275" spans="2:29" x14ac:dyDescent="0.2">
      <c r="D275" s="453" t="s">
        <v>619</v>
      </c>
      <c r="E275" s="454">
        <v>1640</v>
      </c>
      <c r="F275" s="454">
        <v>1667</v>
      </c>
      <c r="G275" s="454">
        <v>3307</v>
      </c>
      <c r="H275" s="454">
        <v>0</v>
      </c>
      <c r="I275" s="454">
        <v>0</v>
      </c>
      <c r="J275" s="454">
        <v>0</v>
      </c>
      <c r="K275" s="454">
        <v>0</v>
      </c>
      <c r="L275" s="454">
        <v>152</v>
      </c>
      <c r="M275" s="454">
        <v>152</v>
      </c>
      <c r="N275" s="454">
        <v>152</v>
      </c>
      <c r="O275" s="454">
        <v>34</v>
      </c>
      <c r="P275" s="454">
        <v>158</v>
      </c>
      <c r="Q275" s="454">
        <v>155</v>
      </c>
      <c r="R275" s="454">
        <v>403</v>
      </c>
      <c r="S275" s="454">
        <v>18</v>
      </c>
      <c r="T275" s="454">
        <v>1312</v>
      </c>
      <c r="U275" s="454">
        <v>56</v>
      </c>
      <c r="V275" s="454">
        <v>1592</v>
      </c>
      <c r="W275" s="454">
        <v>68</v>
      </c>
      <c r="X275" s="454">
        <v>0</v>
      </c>
      <c r="Y275" s="454">
        <v>0</v>
      </c>
      <c r="Z275" s="454">
        <v>0</v>
      </c>
      <c r="AA275" s="454">
        <v>0</v>
      </c>
      <c r="AB275" s="454">
        <v>0</v>
      </c>
      <c r="AC275" s="454">
        <v>0</v>
      </c>
    </row>
    <row r="276" spans="2:29" x14ac:dyDescent="0.2">
      <c r="C276" s="453" t="s">
        <v>175</v>
      </c>
      <c r="D276" s="453"/>
      <c r="E276" s="454">
        <v>104</v>
      </c>
      <c r="F276" s="454">
        <v>101</v>
      </c>
      <c r="G276" s="454">
        <v>205</v>
      </c>
      <c r="H276" s="454">
        <v>0</v>
      </c>
      <c r="I276" s="454">
        <v>0</v>
      </c>
      <c r="J276" s="454">
        <v>0</v>
      </c>
      <c r="K276" s="454">
        <v>1</v>
      </c>
      <c r="L276" s="454">
        <v>19</v>
      </c>
      <c r="M276" s="454">
        <v>20</v>
      </c>
      <c r="N276" s="454">
        <v>0</v>
      </c>
      <c r="O276" s="454">
        <v>22</v>
      </c>
      <c r="P276" s="454">
        <v>0</v>
      </c>
      <c r="Q276" s="454">
        <v>0</v>
      </c>
      <c r="R276" s="454">
        <v>0</v>
      </c>
      <c r="S276" s="454">
        <v>0</v>
      </c>
      <c r="T276" s="454">
        <v>0</v>
      </c>
      <c r="U276" s="454">
        <v>0</v>
      </c>
      <c r="V276" s="454">
        <v>205</v>
      </c>
      <c r="W276" s="454">
        <v>0</v>
      </c>
      <c r="X276" s="454">
        <v>0</v>
      </c>
      <c r="Y276" s="454">
        <v>0</v>
      </c>
      <c r="Z276" s="454">
        <v>0</v>
      </c>
      <c r="AA276" s="454">
        <v>0</v>
      </c>
      <c r="AB276" s="454">
        <v>0</v>
      </c>
      <c r="AC276" s="454">
        <v>0</v>
      </c>
    </row>
    <row r="277" spans="2:29" x14ac:dyDescent="0.2">
      <c r="D277" s="453" t="s">
        <v>229</v>
      </c>
      <c r="E277" s="454">
        <v>9</v>
      </c>
      <c r="F277" s="454">
        <v>10</v>
      </c>
      <c r="G277" s="454">
        <v>19</v>
      </c>
      <c r="H277" s="454">
        <v>0</v>
      </c>
      <c r="I277" s="454">
        <v>0</v>
      </c>
      <c r="J277" s="454">
        <v>0</v>
      </c>
      <c r="K277" s="454">
        <v>0</v>
      </c>
      <c r="L277" s="454">
        <v>1</v>
      </c>
      <c r="M277" s="454">
        <v>1</v>
      </c>
      <c r="N277" s="454">
        <v>0</v>
      </c>
      <c r="O277" s="454">
        <v>1</v>
      </c>
      <c r="P277" s="454">
        <v>0</v>
      </c>
      <c r="Q277" s="454">
        <v>0</v>
      </c>
      <c r="R277" s="454">
        <v>0</v>
      </c>
      <c r="S277" s="454">
        <v>0</v>
      </c>
      <c r="T277" s="454">
        <v>0</v>
      </c>
      <c r="U277" s="454">
        <v>0</v>
      </c>
      <c r="V277" s="454">
        <v>19</v>
      </c>
      <c r="W277" s="454">
        <v>0</v>
      </c>
      <c r="X277" s="454">
        <v>0</v>
      </c>
      <c r="Y277" s="454">
        <v>0</v>
      </c>
      <c r="Z277" s="454">
        <v>0</v>
      </c>
      <c r="AA277" s="454">
        <v>0</v>
      </c>
      <c r="AB277" s="454">
        <v>0</v>
      </c>
      <c r="AC277" s="454">
        <v>0</v>
      </c>
    </row>
    <row r="278" spans="2:29" x14ac:dyDescent="0.2">
      <c r="D278" s="453" t="s">
        <v>230</v>
      </c>
      <c r="E278" s="454">
        <v>95</v>
      </c>
      <c r="F278" s="454">
        <v>91</v>
      </c>
      <c r="G278" s="454">
        <v>186</v>
      </c>
      <c r="H278" s="454">
        <v>0</v>
      </c>
      <c r="I278" s="454">
        <v>0</v>
      </c>
      <c r="J278" s="454">
        <v>0</v>
      </c>
      <c r="K278" s="454">
        <v>1</v>
      </c>
      <c r="L278" s="454">
        <v>18</v>
      </c>
      <c r="M278" s="454">
        <v>19</v>
      </c>
      <c r="N278" s="454">
        <v>0</v>
      </c>
      <c r="O278" s="454">
        <v>21</v>
      </c>
      <c r="P278" s="454">
        <v>0</v>
      </c>
      <c r="Q278" s="454">
        <v>0</v>
      </c>
      <c r="R278" s="454">
        <v>0</v>
      </c>
      <c r="S278" s="454">
        <v>0</v>
      </c>
      <c r="T278" s="454">
        <v>0</v>
      </c>
      <c r="U278" s="454">
        <v>0</v>
      </c>
      <c r="V278" s="454">
        <v>186</v>
      </c>
      <c r="W278" s="454">
        <v>0</v>
      </c>
      <c r="X278" s="454">
        <v>0</v>
      </c>
      <c r="Y278" s="454">
        <v>0</v>
      </c>
      <c r="Z278" s="454">
        <v>0</v>
      </c>
      <c r="AA278" s="454">
        <v>0</v>
      </c>
      <c r="AB278" s="454">
        <v>0</v>
      </c>
      <c r="AC278" s="454">
        <v>0</v>
      </c>
    </row>
    <row r="279" spans="2:29" x14ac:dyDescent="0.2">
      <c r="C279" s="453" t="s">
        <v>193</v>
      </c>
      <c r="D279" s="453"/>
      <c r="E279" s="454">
        <v>3265</v>
      </c>
      <c r="F279" s="454">
        <v>3340</v>
      </c>
      <c r="G279" s="454">
        <v>6605</v>
      </c>
      <c r="H279" s="454">
        <v>0</v>
      </c>
      <c r="I279" s="454">
        <v>0</v>
      </c>
      <c r="J279" s="454">
        <v>0</v>
      </c>
      <c r="K279" s="454">
        <v>2</v>
      </c>
      <c r="L279" s="454">
        <v>271</v>
      </c>
      <c r="M279" s="454">
        <v>273</v>
      </c>
      <c r="N279" s="454">
        <v>274</v>
      </c>
      <c r="O279" s="454">
        <v>105</v>
      </c>
      <c r="P279" s="454">
        <v>321</v>
      </c>
      <c r="Q279" s="454">
        <v>276</v>
      </c>
      <c r="R279" s="454">
        <v>495</v>
      </c>
      <c r="S279" s="454">
        <v>6</v>
      </c>
      <c r="T279" s="454">
        <v>2753</v>
      </c>
      <c r="U279" s="454">
        <v>61</v>
      </c>
      <c r="V279" s="454">
        <v>3357</v>
      </c>
      <c r="W279" s="454">
        <v>114</v>
      </c>
      <c r="X279" s="454">
        <v>0</v>
      </c>
      <c r="Y279" s="454">
        <v>0</v>
      </c>
      <c r="Z279" s="454">
        <v>0</v>
      </c>
      <c r="AA279" s="454">
        <v>0</v>
      </c>
      <c r="AB279" s="454">
        <v>0</v>
      </c>
      <c r="AC279" s="454">
        <v>0</v>
      </c>
    </row>
    <row r="280" spans="2:29" x14ac:dyDescent="0.2">
      <c r="D280" s="453" t="s">
        <v>232</v>
      </c>
      <c r="E280" s="454">
        <v>52</v>
      </c>
      <c r="F280" s="454">
        <v>47</v>
      </c>
      <c r="G280" s="454">
        <v>99</v>
      </c>
      <c r="H280" s="454">
        <v>0</v>
      </c>
      <c r="I280" s="454">
        <v>0</v>
      </c>
      <c r="J280" s="454">
        <v>0</v>
      </c>
      <c r="K280" s="454">
        <v>0</v>
      </c>
      <c r="L280" s="454">
        <v>5</v>
      </c>
      <c r="M280" s="454">
        <v>5</v>
      </c>
      <c r="N280" s="454">
        <v>6</v>
      </c>
      <c r="O280" s="454">
        <v>2</v>
      </c>
      <c r="P280" s="454">
        <v>4</v>
      </c>
      <c r="Q280" s="454">
        <v>4</v>
      </c>
      <c r="R280" s="454">
        <v>36</v>
      </c>
      <c r="S280" s="454">
        <v>2</v>
      </c>
      <c r="T280" s="454">
        <v>29</v>
      </c>
      <c r="U280" s="454">
        <v>2</v>
      </c>
      <c r="V280" s="454">
        <v>34</v>
      </c>
      <c r="W280" s="454">
        <v>2</v>
      </c>
      <c r="X280" s="454">
        <v>0</v>
      </c>
      <c r="Y280" s="454">
        <v>0</v>
      </c>
      <c r="Z280" s="454">
        <v>0</v>
      </c>
      <c r="AA280" s="454">
        <v>0</v>
      </c>
      <c r="AB280" s="454">
        <v>0</v>
      </c>
      <c r="AC280" s="454">
        <v>0</v>
      </c>
    </row>
    <row r="281" spans="2:29" x14ac:dyDescent="0.2">
      <c r="D281" s="453" t="s">
        <v>233</v>
      </c>
      <c r="E281" s="454">
        <v>3202</v>
      </c>
      <c r="F281" s="454">
        <v>3281</v>
      </c>
      <c r="G281" s="454">
        <v>6483</v>
      </c>
      <c r="H281" s="454">
        <v>0</v>
      </c>
      <c r="I281" s="454">
        <v>0</v>
      </c>
      <c r="J281" s="454">
        <v>0</v>
      </c>
      <c r="K281" s="454">
        <v>2</v>
      </c>
      <c r="L281" s="454">
        <v>265</v>
      </c>
      <c r="M281" s="454">
        <v>267</v>
      </c>
      <c r="N281" s="454">
        <v>267</v>
      </c>
      <c r="O281" s="454">
        <v>102</v>
      </c>
      <c r="P281" s="454">
        <v>316</v>
      </c>
      <c r="Q281" s="454">
        <v>271</v>
      </c>
      <c r="R281" s="454">
        <v>459</v>
      </c>
      <c r="S281" s="454">
        <v>4</v>
      </c>
      <c r="T281" s="454">
        <v>2715</v>
      </c>
      <c r="U281" s="454">
        <v>59</v>
      </c>
      <c r="V281" s="454">
        <v>3309</v>
      </c>
      <c r="W281" s="454">
        <v>112</v>
      </c>
      <c r="X281" s="454">
        <v>0</v>
      </c>
      <c r="Y281" s="454">
        <v>0</v>
      </c>
      <c r="Z281" s="454">
        <v>0</v>
      </c>
      <c r="AA281" s="454">
        <v>0</v>
      </c>
      <c r="AB281" s="454">
        <v>0</v>
      </c>
      <c r="AC281" s="454">
        <v>0</v>
      </c>
    </row>
    <row r="282" spans="2:29" x14ac:dyDescent="0.2">
      <c r="D282" s="453" t="s">
        <v>234</v>
      </c>
      <c r="E282" s="454">
        <v>11</v>
      </c>
      <c r="F282" s="454">
        <v>12</v>
      </c>
      <c r="G282" s="454">
        <v>23</v>
      </c>
      <c r="H282" s="454">
        <v>0</v>
      </c>
      <c r="I282" s="454">
        <v>0</v>
      </c>
      <c r="J282" s="454">
        <v>0</v>
      </c>
      <c r="K282" s="454">
        <v>0</v>
      </c>
      <c r="L282" s="454">
        <v>1</v>
      </c>
      <c r="M282" s="454">
        <v>1</v>
      </c>
      <c r="N282" s="454">
        <v>1</v>
      </c>
      <c r="O282" s="454">
        <v>1</v>
      </c>
      <c r="P282" s="454">
        <v>1</v>
      </c>
      <c r="Q282" s="454">
        <v>1</v>
      </c>
      <c r="R282" s="454">
        <v>0</v>
      </c>
      <c r="S282" s="454">
        <v>0</v>
      </c>
      <c r="T282" s="454">
        <v>9</v>
      </c>
      <c r="U282" s="454">
        <v>0</v>
      </c>
      <c r="V282" s="454">
        <v>14</v>
      </c>
      <c r="W282" s="454">
        <v>0</v>
      </c>
      <c r="X282" s="454">
        <v>0</v>
      </c>
      <c r="Y282" s="454">
        <v>0</v>
      </c>
      <c r="Z282" s="454">
        <v>0</v>
      </c>
      <c r="AA282" s="454">
        <v>0</v>
      </c>
      <c r="AB282" s="454">
        <v>0</v>
      </c>
      <c r="AC282" s="454">
        <v>0</v>
      </c>
    </row>
    <row r="283" spans="2:29" x14ac:dyDescent="0.2">
      <c r="C283" s="453" t="s">
        <v>177</v>
      </c>
      <c r="D283" s="453"/>
      <c r="E283" s="454">
        <v>306</v>
      </c>
      <c r="F283" s="454">
        <v>292</v>
      </c>
      <c r="G283" s="454">
        <v>598</v>
      </c>
      <c r="H283" s="454">
        <v>0</v>
      </c>
      <c r="I283" s="454">
        <v>0</v>
      </c>
      <c r="J283" s="454">
        <v>0</v>
      </c>
      <c r="K283" s="454">
        <v>0</v>
      </c>
      <c r="L283" s="454">
        <v>23</v>
      </c>
      <c r="M283" s="454">
        <v>23</v>
      </c>
      <c r="N283" s="454">
        <v>23</v>
      </c>
      <c r="O283" s="454">
        <v>15</v>
      </c>
      <c r="P283" s="454">
        <v>41</v>
      </c>
      <c r="Q283" s="454">
        <v>36</v>
      </c>
      <c r="R283" s="454">
        <v>145</v>
      </c>
      <c r="S283" s="454">
        <v>5</v>
      </c>
      <c r="T283" s="454">
        <v>231</v>
      </c>
      <c r="U283" s="454">
        <v>2</v>
      </c>
      <c r="V283" s="454">
        <v>222</v>
      </c>
      <c r="W283" s="454">
        <v>5</v>
      </c>
      <c r="X283" s="454">
        <v>0</v>
      </c>
      <c r="Y283" s="454">
        <v>0</v>
      </c>
      <c r="Z283" s="454">
        <v>0</v>
      </c>
      <c r="AA283" s="454">
        <v>0</v>
      </c>
      <c r="AB283" s="454">
        <v>0</v>
      </c>
      <c r="AC283" s="454">
        <v>0</v>
      </c>
    </row>
    <row r="284" spans="2:29" x14ac:dyDescent="0.2">
      <c r="D284" s="453" t="s">
        <v>621</v>
      </c>
      <c r="E284" s="454">
        <v>306</v>
      </c>
      <c r="F284" s="454">
        <v>292</v>
      </c>
      <c r="G284" s="454">
        <v>598</v>
      </c>
      <c r="H284" s="454">
        <v>0</v>
      </c>
      <c r="I284" s="454">
        <v>0</v>
      </c>
      <c r="J284" s="454">
        <v>0</v>
      </c>
      <c r="K284" s="454">
        <v>0</v>
      </c>
      <c r="L284" s="454">
        <v>23</v>
      </c>
      <c r="M284" s="454">
        <v>23</v>
      </c>
      <c r="N284" s="454">
        <v>23</v>
      </c>
      <c r="O284" s="454">
        <v>15</v>
      </c>
      <c r="P284" s="454">
        <v>41</v>
      </c>
      <c r="Q284" s="454">
        <v>36</v>
      </c>
      <c r="R284" s="454">
        <v>145</v>
      </c>
      <c r="S284" s="454">
        <v>5</v>
      </c>
      <c r="T284" s="454">
        <v>231</v>
      </c>
      <c r="U284" s="454">
        <v>2</v>
      </c>
      <c r="V284" s="454">
        <v>222</v>
      </c>
      <c r="W284" s="454">
        <v>5</v>
      </c>
      <c r="X284" s="454">
        <v>0</v>
      </c>
      <c r="Y284" s="454">
        <v>0</v>
      </c>
      <c r="Z284" s="454">
        <v>0</v>
      </c>
      <c r="AA284" s="454">
        <v>0</v>
      </c>
      <c r="AB284" s="454">
        <v>0</v>
      </c>
      <c r="AC284" s="454">
        <v>0</v>
      </c>
    </row>
    <row r="285" spans="2:29" x14ac:dyDescent="0.2">
      <c r="B285" s="453" t="s">
        <v>178</v>
      </c>
      <c r="D285" s="453"/>
      <c r="E285" s="454">
        <v>18038</v>
      </c>
      <c r="F285" s="454">
        <v>17067</v>
      </c>
      <c r="G285" s="454">
        <v>35105</v>
      </c>
      <c r="H285" s="454">
        <v>0</v>
      </c>
      <c r="I285" s="454">
        <v>0</v>
      </c>
      <c r="J285" s="454">
        <v>0</v>
      </c>
      <c r="K285" s="454">
        <v>395</v>
      </c>
      <c r="L285" s="454">
        <v>1065</v>
      </c>
      <c r="M285" s="454">
        <v>1460</v>
      </c>
      <c r="N285" s="454">
        <v>1458</v>
      </c>
      <c r="O285" s="454">
        <v>209</v>
      </c>
      <c r="P285" s="454">
        <v>1816</v>
      </c>
      <c r="Q285" s="454">
        <v>1494</v>
      </c>
      <c r="R285" s="454">
        <v>5767</v>
      </c>
      <c r="S285" s="454">
        <v>223</v>
      </c>
      <c r="T285" s="454">
        <v>5989</v>
      </c>
      <c r="U285" s="454">
        <v>223</v>
      </c>
      <c r="V285" s="454">
        <v>5741</v>
      </c>
      <c r="W285" s="454">
        <v>223</v>
      </c>
      <c r="X285" s="454">
        <v>6043</v>
      </c>
      <c r="Y285" s="454">
        <v>219</v>
      </c>
      <c r="Z285" s="454">
        <v>5952</v>
      </c>
      <c r="AA285" s="454">
        <v>226</v>
      </c>
      <c r="AB285" s="454">
        <v>5613</v>
      </c>
      <c r="AC285" s="454">
        <v>215</v>
      </c>
    </row>
    <row r="286" spans="2:29" x14ac:dyDescent="0.2">
      <c r="C286" s="453" t="s">
        <v>174</v>
      </c>
      <c r="D286" s="453"/>
      <c r="E286" s="454">
        <v>6229</v>
      </c>
      <c r="F286" s="454">
        <v>6015</v>
      </c>
      <c r="G286" s="454">
        <v>12244</v>
      </c>
      <c r="H286" s="454">
        <v>0</v>
      </c>
      <c r="I286" s="454">
        <v>0</v>
      </c>
      <c r="J286" s="454">
        <v>0</v>
      </c>
      <c r="K286" s="454">
        <v>151</v>
      </c>
      <c r="L286" s="454">
        <v>373</v>
      </c>
      <c r="M286" s="454">
        <v>524</v>
      </c>
      <c r="N286" s="454">
        <v>524</v>
      </c>
      <c r="O286" s="454">
        <v>62</v>
      </c>
      <c r="P286" s="454">
        <v>599</v>
      </c>
      <c r="Q286" s="454">
        <v>534</v>
      </c>
      <c r="R286" s="454">
        <v>1955</v>
      </c>
      <c r="S286" s="454">
        <v>83</v>
      </c>
      <c r="T286" s="454">
        <v>2061</v>
      </c>
      <c r="U286" s="454">
        <v>85</v>
      </c>
      <c r="V286" s="454">
        <v>2016</v>
      </c>
      <c r="W286" s="454">
        <v>85</v>
      </c>
      <c r="X286" s="454">
        <v>2127</v>
      </c>
      <c r="Y286" s="454">
        <v>82</v>
      </c>
      <c r="Z286" s="454">
        <v>2043</v>
      </c>
      <c r="AA286" s="454">
        <v>83</v>
      </c>
      <c r="AB286" s="454">
        <v>2042</v>
      </c>
      <c r="AC286" s="454">
        <v>83</v>
      </c>
    </row>
    <row r="287" spans="2:29" x14ac:dyDescent="0.2">
      <c r="D287" s="453" t="s">
        <v>236</v>
      </c>
      <c r="E287" s="454">
        <v>6229</v>
      </c>
      <c r="F287" s="454">
        <v>6015</v>
      </c>
      <c r="G287" s="454">
        <v>12244</v>
      </c>
      <c r="H287" s="454">
        <v>0</v>
      </c>
      <c r="I287" s="454">
        <v>0</v>
      </c>
      <c r="J287" s="454">
        <v>0</v>
      </c>
      <c r="K287" s="454">
        <v>151</v>
      </c>
      <c r="L287" s="454">
        <v>373</v>
      </c>
      <c r="M287" s="454">
        <v>524</v>
      </c>
      <c r="N287" s="454">
        <v>524</v>
      </c>
      <c r="O287" s="454">
        <v>62</v>
      </c>
      <c r="P287" s="454">
        <v>599</v>
      </c>
      <c r="Q287" s="454">
        <v>534</v>
      </c>
      <c r="R287" s="454">
        <v>1955</v>
      </c>
      <c r="S287" s="454">
        <v>83</v>
      </c>
      <c r="T287" s="454">
        <v>2061</v>
      </c>
      <c r="U287" s="454">
        <v>85</v>
      </c>
      <c r="V287" s="454">
        <v>2016</v>
      </c>
      <c r="W287" s="454">
        <v>85</v>
      </c>
      <c r="X287" s="454">
        <v>2127</v>
      </c>
      <c r="Y287" s="454">
        <v>82</v>
      </c>
      <c r="Z287" s="454">
        <v>2043</v>
      </c>
      <c r="AA287" s="454">
        <v>83</v>
      </c>
      <c r="AB287" s="454">
        <v>2042</v>
      </c>
      <c r="AC287" s="454">
        <v>83</v>
      </c>
    </row>
    <row r="288" spans="2:29" x14ac:dyDescent="0.2">
      <c r="C288" s="453" t="s">
        <v>175</v>
      </c>
      <c r="D288" s="453"/>
      <c r="E288" s="454">
        <v>3</v>
      </c>
      <c r="F288" s="454">
        <v>7</v>
      </c>
      <c r="G288" s="454">
        <v>10</v>
      </c>
      <c r="H288" s="454">
        <v>0</v>
      </c>
      <c r="I288" s="454">
        <v>0</v>
      </c>
      <c r="J288" s="454">
        <v>0</v>
      </c>
      <c r="K288" s="454">
        <v>0</v>
      </c>
      <c r="L288" s="454">
        <v>2</v>
      </c>
      <c r="M288" s="454">
        <v>2</v>
      </c>
      <c r="N288" s="454">
        <v>0</v>
      </c>
      <c r="O288" s="454">
        <v>2</v>
      </c>
      <c r="P288" s="454">
        <v>0</v>
      </c>
      <c r="Q288" s="454">
        <v>0</v>
      </c>
      <c r="R288" s="454">
        <v>0</v>
      </c>
      <c r="S288" s="454">
        <v>0</v>
      </c>
      <c r="T288" s="454">
        <v>2</v>
      </c>
      <c r="U288" s="454">
        <v>0</v>
      </c>
      <c r="V288" s="454">
        <v>1</v>
      </c>
      <c r="W288" s="454">
        <v>0</v>
      </c>
      <c r="X288" s="454">
        <v>5</v>
      </c>
      <c r="Y288" s="454">
        <v>0</v>
      </c>
      <c r="Z288" s="454">
        <v>0</v>
      </c>
      <c r="AA288" s="454">
        <v>0</v>
      </c>
      <c r="AB288" s="454">
        <v>2</v>
      </c>
      <c r="AC288" s="454">
        <v>0</v>
      </c>
    </row>
    <row r="289" spans="2:29" x14ac:dyDescent="0.2">
      <c r="D289" s="453" t="s">
        <v>237</v>
      </c>
      <c r="E289" s="454">
        <v>3</v>
      </c>
      <c r="F289" s="454">
        <v>7</v>
      </c>
      <c r="G289" s="454">
        <v>10</v>
      </c>
      <c r="H289" s="454">
        <v>0</v>
      </c>
      <c r="I289" s="454">
        <v>0</v>
      </c>
      <c r="J289" s="454">
        <v>0</v>
      </c>
      <c r="K289" s="454">
        <v>0</v>
      </c>
      <c r="L289" s="454">
        <v>2</v>
      </c>
      <c r="M289" s="454">
        <v>2</v>
      </c>
      <c r="N289" s="454">
        <v>0</v>
      </c>
      <c r="O289" s="454">
        <v>2</v>
      </c>
      <c r="P289" s="454">
        <v>0</v>
      </c>
      <c r="Q289" s="454">
        <v>0</v>
      </c>
      <c r="R289" s="454">
        <v>0</v>
      </c>
      <c r="S289" s="454">
        <v>0</v>
      </c>
      <c r="T289" s="454">
        <v>2</v>
      </c>
      <c r="U289" s="454">
        <v>0</v>
      </c>
      <c r="V289" s="454">
        <v>1</v>
      </c>
      <c r="W289" s="454">
        <v>0</v>
      </c>
      <c r="X289" s="454">
        <v>5</v>
      </c>
      <c r="Y289" s="454">
        <v>0</v>
      </c>
      <c r="Z289" s="454">
        <v>0</v>
      </c>
      <c r="AA289" s="454">
        <v>0</v>
      </c>
      <c r="AB289" s="454">
        <v>2</v>
      </c>
      <c r="AC289" s="454">
        <v>0</v>
      </c>
    </row>
    <row r="290" spans="2:29" x14ac:dyDescent="0.2">
      <c r="C290" s="453" t="s">
        <v>193</v>
      </c>
      <c r="D290" s="453"/>
      <c r="E290" s="454">
        <v>11215</v>
      </c>
      <c r="F290" s="454">
        <v>10490</v>
      </c>
      <c r="G290" s="454">
        <v>21705</v>
      </c>
      <c r="H290" s="454">
        <v>0</v>
      </c>
      <c r="I290" s="454">
        <v>0</v>
      </c>
      <c r="J290" s="454">
        <v>0</v>
      </c>
      <c r="K290" s="454">
        <v>240</v>
      </c>
      <c r="L290" s="454">
        <v>650</v>
      </c>
      <c r="M290" s="454">
        <v>890</v>
      </c>
      <c r="N290" s="454">
        <v>890</v>
      </c>
      <c r="O290" s="454">
        <v>136</v>
      </c>
      <c r="P290" s="454">
        <v>1156</v>
      </c>
      <c r="Q290" s="454">
        <v>899</v>
      </c>
      <c r="R290" s="454">
        <v>3605</v>
      </c>
      <c r="S290" s="454">
        <v>136</v>
      </c>
      <c r="T290" s="454">
        <v>3697</v>
      </c>
      <c r="U290" s="454">
        <v>133</v>
      </c>
      <c r="V290" s="454">
        <v>3545</v>
      </c>
      <c r="W290" s="454">
        <v>132</v>
      </c>
      <c r="X290" s="454">
        <v>3722</v>
      </c>
      <c r="Y290" s="454">
        <v>131</v>
      </c>
      <c r="Z290" s="454">
        <v>3731</v>
      </c>
      <c r="AA290" s="454">
        <v>139</v>
      </c>
      <c r="AB290" s="454">
        <v>3405</v>
      </c>
      <c r="AC290" s="454">
        <v>128</v>
      </c>
    </row>
    <row r="291" spans="2:29" x14ac:dyDescent="0.2">
      <c r="D291" s="453" t="s">
        <v>240</v>
      </c>
      <c r="E291" s="454">
        <v>11153</v>
      </c>
      <c r="F291" s="454">
        <v>10423</v>
      </c>
      <c r="G291" s="454">
        <v>21576</v>
      </c>
      <c r="H291" s="454">
        <v>0</v>
      </c>
      <c r="I291" s="454">
        <v>0</v>
      </c>
      <c r="J291" s="454">
        <v>0</v>
      </c>
      <c r="K291" s="454">
        <v>237</v>
      </c>
      <c r="L291" s="454">
        <v>647</v>
      </c>
      <c r="M291" s="454">
        <v>884</v>
      </c>
      <c r="N291" s="454">
        <v>884</v>
      </c>
      <c r="O291" s="454">
        <v>132</v>
      </c>
      <c r="P291" s="454">
        <v>1145</v>
      </c>
      <c r="Q291" s="454">
        <v>893</v>
      </c>
      <c r="R291" s="454">
        <v>3578</v>
      </c>
      <c r="S291" s="454">
        <v>136</v>
      </c>
      <c r="T291" s="454">
        <v>3670</v>
      </c>
      <c r="U291" s="454">
        <v>133</v>
      </c>
      <c r="V291" s="454">
        <v>3519</v>
      </c>
      <c r="W291" s="454">
        <v>132</v>
      </c>
      <c r="X291" s="454">
        <v>3702</v>
      </c>
      <c r="Y291" s="454">
        <v>131</v>
      </c>
      <c r="Z291" s="454">
        <v>3716</v>
      </c>
      <c r="AA291" s="454">
        <v>139</v>
      </c>
      <c r="AB291" s="454">
        <v>3391</v>
      </c>
      <c r="AC291" s="454">
        <v>128</v>
      </c>
    </row>
    <row r="292" spans="2:29" x14ac:dyDescent="0.2">
      <c r="D292" s="453" t="s">
        <v>241</v>
      </c>
      <c r="E292" s="454">
        <v>62</v>
      </c>
      <c r="F292" s="454">
        <v>67</v>
      </c>
      <c r="G292" s="454">
        <v>129</v>
      </c>
      <c r="H292" s="454">
        <v>0</v>
      </c>
      <c r="I292" s="454">
        <v>0</v>
      </c>
      <c r="J292" s="454">
        <v>0</v>
      </c>
      <c r="K292" s="454">
        <v>3</v>
      </c>
      <c r="L292" s="454">
        <v>3</v>
      </c>
      <c r="M292" s="454">
        <v>6</v>
      </c>
      <c r="N292" s="454">
        <v>6</v>
      </c>
      <c r="O292" s="454">
        <v>4</v>
      </c>
      <c r="P292" s="454">
        <v>11</v>
      </c>
      <c r="Q292" s="454">
        <v>6</v>
      </c>
      <c r="R292" s="454">
        <v>27</v>
      </c>
      <c r="S292" s="454">
        <v>0</v>
      </c>
      <c r="T292" s="454">
        <v>27</v>
      </c>
      <c r="U292" s="454">
        <v>0</v>
      </c>
      <c r="V292" s="454">
        <v>26</v>
      </c>
      <c r="W292" s="454">
        <v>0</v>
      </c>
      <c r="X292" s="454">
        <v>20</v>
      </c>
      <c r="Y292" s="454">
        <v>0</v>
      </c>
      <c r="Z292" s="454">
        <v>15</v>
      </c>
      <c r="AA292" s="454">
        <v>0</v>
      </c>
      <c r="AB292" s="454">
        <v>14</v>
      </c>
      <c r="AC292" s="454">
        <v>0</v>
      </c>
    </row>
    <row r="293" spans="2:29" x14ac:dyDescent="0.2">
      <c r="C293" s="453" t="s">
        <v>177</v>
      </c>
      <c r="D293" s="453"/>
      <c r="E293" s="454">
        <v>591</v>
      </c>
      <c r="F293" s="454">
        <v>555</v>
      </c>
      <c r="G293" s="454">
        <v>1146</v>
      </c>
      <c r="H293" s="454">
        <v>0</v>
      </c>
      <c r="I293" s="454">
        <v>0</v>
      </c>
      <c r="J293" s="454">
        <v>0</v>
      </c>
      <c r="K293" s="454">
        <v>4</v>
      </c>
      <c r="L293" s="454">
        <v>40</v>
      </c>
      <c r="M293" s="454">
        <v>44</v>
      </c>
      <c r="N293" s="454">
        <v>44</v>
      </c>
      <c r="O293" s="454">
        <v>9</v>
      </c>
      <c r="P293" s="454">
        <v>61</v>
      </c>
      <c r="Q293" s="454">
        <v>61</v>
      </c>
      <c r="R293" s="454">
        <v>207</v>
      </c>
      <c r="S293" s="454">
        <v>4</v>
      </c>
      <c r="T293" s="454">
        <v>229</v>
      </c>
      <c r="U293" s="454">
        <v>5</v>
      </c>
      <c r="V293" s="454">
        <v>179</v>
      </c>
      <c r="W293" s="454">
        <v>6</v>
      </c>
      <c r="X293" s="454">
        <v>189</v>
      </c>
      <c r="Y293" s="454">
        <v>6</v>
      </c>
      <c r="Z293" s="454">
        <v>178</v>
      </c>
      <c r="AA293" s="454">
        <v>4</v>
      </c>
      <c r="AB293" s="454">
        <v>164</v>
      </c>
      <c r="AC293" s="454">
        <v>4</v>
      </c>
    </row>
    <row r="294" spans="2:29" x14ac:dyDescent="0.2">
      <c r="D294" s="453" t="s">
        <v>623</v>
      </c>
      <c r="E294" s="454">
        <v>591</v>
      </c>
      <c r="F294" s="454">
        <v>555</v>
      </c>
      <c r="G294" s="454">
        <v>1146</v>
      </c>
      <c r="H294" s="454">
        <v>0</v>
      </c>
      <c r="I294" s="454">
        <v>0</v>
      </c>
      <c r="J294" s="454">
        <v>0</v>
      </c>
      <c r="K294" s="454">
        <v>4</v>
      </c>
      <c r="L294" s="454">
        <v>40</v>
      </c>
      <c r="M294" s="454">
        <v>44</v>
      </c>
      <c r="N294" s="454">
        <v>44</v>
      </c>
      <c r="O294" s="454">
        <v>9</v>
      </c>
      <c r="P294" s="454">
        <v>61</v>
      </c>
      <c r="Q294" s="454">
        <v>61</v>
      </c>
      <c r="R294" s="454">
        <v>207</v>
      </c>
      <c r="S294" s="454">
        <v>4</v>
      </c>
      <c r="T294" s="454">
        <v>229</v>
      </c>
      <c r="U294" s="454">
        <v>5</v>
      </c>
      <c r="V294" s="454">
        <v>179</v>
      </c>
      <c r="W294" s="454">
        <v>6</v>
      </c>
      <c r="X294" s="454">
        <v>189</v>
      </c>
      <c r="Y294" s="454">
        <v>6</v>
      </c>
      <c r="Z294" s="454">
        <v>178</v>
      </c>
      <c r="AA294" s="454">
        <v>4</v>
      </c>
      <c r="AB294" s="454">
        <v>164</v>
      </c>
      <c r="AC294" s="454">
        <v>4</v>
      </c>
    </row>
    <row r="295" spans="2:29" x14ac:dyDescent="0.2">
      <c r="B295" s="453" t="s">
        <v>180</v>
      </c>
      <c r="D295" s="453"/>
      <c r="E295" s="454">
        <v>8236</v>
      </c>
      <c r="F295" s="454">
        <v>8101</v>
      </c>
      <c r="G295" s="454">
        <v>16337</v>
      </c>
      <c r="H295" s="454">
        <v>2247</v>
      </c>
      <c r="I295" s="454">
        <v>2357</v>
      </c>
      <c r="J295" s="454">
        <v>4604</v>
      </c>
      <c r="K295" s="454">
        <v>464</v>
      </c>
      <c r="L295" s="454">
        <v>479</v>
      </c>
      <c r="M295" s="454">
        <v>943</v>
      </c>
      <c r="N295" s="454">
        <v>532</v>
      </c>
      <c r="O295" s="454">
        <v>69</v>
      </c>
      <c r="P295" s="454">
        <v>641</v>
      </c>
      <c r="Q295" s="454">
        <v>587</v>
      </c>
      <c r="R295" s="454">
        <v>5721</v>
      </c>
      <c r="S295" s="454">
        <v>177</v>
      </c>
      <c r="T295" s="454">
        <v>5521</v>
      </c>
      <c r="U295" s="454">
        <v>180</v>
      </c>
      <c r="V295" s="454">
        <v>5095</v>
      </c>
      <c r="W295" s="454">
        <v>175</v>
      </c>
      <c r="X295" s="454">
        <v>0</v>
      </c>
      <c r="Y295" s="454">
        <v>0</v>
      </c>
      <c r="Z295" s="454">
        <v>0</v>
      </c>
      <c r="AA295" s="454">
        <v>0</v>
      </c>
      <c r="AB295" s="454">
        <v>0</v>
      </c>
      <c r="AC295" s="454">
        <v>0</v>
      </c>
    </row>
    <row r="296" spans="2:29" x14ac:dyDescent="0.2">
      <c r="C296" s="453" t="s">
        <v>174</v>
      </c>
      <c r="D296" s="453"/>
      <c r="E296" s="454">
        <v>2347</v>
      </c>
      <c r="F296" s="454">
        <v>2100</v>
      </c>
      <c r="G296" s="454">
        <v>4447</v>
      </c>
      <c r="H296" s="454">
        <v>575</v>
      </c>
      <c r="I296" s="454">
        <v>526</v>
      </c>
      <c r="J296" s="454">
        <v>1101</v>
      </c>
      <c r="K296" s="454">
        <v>133</v>
      </c>
      <c r="L296" s="454">
        <v>135</v>
      </c>
      <c r="M296" s="454">
        <v>268</v>
      </c>
      <c r="N296" s="454">
        <v>202</v>
      </c>
      <c r="O296" s="454">
        <v>33</v>
      </c>
      <c r="P296" s="454">
        <v>217</v>
      </c>
      <c r="Q296" s="454">
        <v>196</v>
      </c>
      <c r="R296" s="454">
        <v>1557</v>
      </c>
      <c r="S296" s="454">
        <v>69</v>
      </c>
      <c r="T296" s="454">
        <v>1513</v>
      </c>
      <c r="U296" s="454">
        <v>69</v>
      </c>
      <c r="V296" s="454">
        <v>1377</v>
      </c>
      <c r="W296" s="454">
        <v>64</v>
      </c>
      <c r="X296" s="454">
        <v>0</v>
      </c>
      <c r="Y296" s="454">
        <v>0</v>
      </c>
      <c r="Z296" s="454">
        <v>0</v>
      </c>
      <c r="AA296" s="454">
        <v>0</v>
      </c>
      <c r="AB296" s="454">
        <v>0</v>
      </c>
      <c r="AC296" s="454">
        <v>0</v>
      </c>
    </row>
    <row r="297" spans="2:29" x14ac:dyDescent="0.2">
      <c r="D297" s="453" t="s">
        <v>243</v>
      </c>
      <c r="E297" s="454">
        <v>1355</v>
      </c>
      <c r="F297" s="454">
        <v>1187</v>
      </c>
      <c r="G297" s="454">
        <v>2542</v>
      </c>
      <c r="H297" s="454">
        <v>304</v>
      </c>
      <c r="I297" s="454">
        <v>294</v>
      </c>
      <c r="J297" s="454">
        <v>598</v>
      </c>
      <c r="K297" s="454">
        <v>66</v>
      </c>
      <c r="L297" s="454">
        <v>87</v>
      </c>
      <c r="M297" s="454">
        <v>153</v>
      </c>
      <c r="N297" s="454">
        <v>82</v>
      </c>
      <c r="O297" s="454">
        <v>7</v>
      </c>
      <c r="P297" s="454">
        <v>99</v>
      </c>
      <c r="Q297" s="454">
        <v>84</v>
      </c>
      <c r="R297" s="454">
        <v>875</v>
      </c>
      <c r="S297" s="454">
        <v>28</v>
      </c>
      <c r="T297" s="454">
        <v>866</v>
      </c>
      <c r="U297" s="454">
        <v>27</v>
      </c>
      <c r="V297" s="454">
        <v>801</v>
      </c>
      <c r="W297" s="454">
        <v>27</v>
      </c>
      <c r="X297" s="454">
        <v>0</v>
      </c>
      <c r="Y297" s="454">
        <v>0</v>
      </c>
      <c r="Z297" s="454">
        <v>0</v>
      </c>
      <c r="AA297" s="454">
        <v>0</v>
      </c>
      <c r="AB297" s="454">
        <v>0</v>
      </c>
      <c r="AC297" s="454">
        <v>0</v>
      </c>
    </row>
    <row r="298" spans="2:29" x14ac:dyDescent="0.2">
      <c r="D298" s="453" t="s">
        <v>245</v>
      </c>
      <c r="E298" s="454">
        <v>992</v>
      </c>
      <c r="F298" s="454">
        <v>913</v>
      </c>
      <c r="G298" s="454">
        <v>1905</v>
      </c>
      <c r="H298" s="454">
        <v>271</v>
      </c>
      <c r="I298" s="454">
        <v>232</v>
      </c>
      <c r="J298" s="454">
        <v>503</v>
      </c>
      <c r="K298" s="454">
        <v>67</v>
      </c>
      <c r="L298" s="454">
        <v>48</v>
      </c>
      <c r="M298" s="454">
        <v>115</v>
      </c>
      <c r="N298" s="454">
        <v>120</v>
      </c>
      <c r="O298" s="454">
        <v>26</v>
      </c>
      <c r="P298" s="454">
        <v>118</v>
      </c>
      <c r="Q298" s="454">
        <v>112</v>
      </c>
      <c r="R298" s="454">
        <v>682</v>
      </c>
      <c r="S298" s="454">
        <v>41</v>
      </c>
      <c r="T298" s="454">
        <v>647</v>
      </c>
      <c r="U298" s="454">
        <v>42</v>
      </c>
      <c r="V298" s="454">
        <v>576</v>
      </c>
      <c r="W298" s="454">
        <v>37</v>
      </c>
      <c r="X298" s="454">
        <v>0</v>
      </c>
      <c r="Y298" s="454">
        <v>0</v>
      </c>
      <c r="Z298" s="454">
        <v>0</v>
      </c>
      <c r="AA298" s="454">
        <v>0</v>
      </c>
      <c r="AB298" s="454">
        <v>0</v>
      </c>
      <c r="AC298" s="454">
        <v>0</v>
      </c>
    </row>
    <row r="299" spans="2:29" x14ac:dyDescent="0.2">
      <c r="C299" s="453" t="s">
        <v>175</v>
      </c>
      <c r="D299" s="453"/>
      <c r="E299" s="454">
        <v>3</v>
      </c>
      <c r="F299" s="454">
        <v>5</v>
      </c>
      <c r="G299" s="454">
        <v>8</v>
      </c>
      <c r="H299" s="454">
        <v>0</v>
      </c>
      <c r="I299" s="454">
        <v>0</v>
      </c>
      <c r="J299" s="454">
        <v>0</v>
      </c>
      <c r="K299" s="454">
        <v>0</v>
      </c>
      <c r="L299" s="454">
        <v>1</v>
      </c>
      <c r="M299" s="454">
        <v>1</v>
      </c>
      <c r="N299" s="454">
        <v>3</v>
      </c>
      <c r="O299" s="454">
        <v>1</v>
      </c>
      <c r="P299" s="454">
        <v>1</v>
      </c>
      <c r="Q299" s="454">
        <v>1</v>
      </c>
      <c r="R299" s="454">
        <v>2</v>
      </c>
      <c r="S299" s="454">
        <v>1</v>
      </c>
      <c r="T299" s="454">
        <v>5</v>
      </c>
      <c r="U299" s="454">
        <v>1</v>
      </c>
      <c r="V299" s="454">
        <v>1</v>
      </c>
      <c r="W299" s="454">
        <v>1</v>
      </c>
      <c r="X299" s="454">
        <v>0</v>
      </c>
      <c r="Y299" s="454">
        <v>0</v>
      </c>
      <c r="Z299" s="454">
        <v>0</v>
      </c>
      <c r="AA299" s="454">
        <v>0</v>
      </c>
      <c r="AB299" s="454">
        <v>0</v>
      </c>
      <c r="AC299" s="454">
        <v>0</v>
      </c>
    </row>
    <row r="300" spans="2:29" x14ac:dyDescent="0.2">
      <c r="D300" s="453" t="s">
        <v>246</v>
      </c>
      <c r="E300" s="454">
        <v>3</v>
      </c>
      <c r="F300" s="454">
        <v>5</v>
      </c>
      <c r="G300" s="454">
        <v>8</v>
      </c>
      <c r="H300" s="454">
        <v>0</v>
      </c>
      <c r="I300" s="454">
        <v>0</v>
      </c>
      <c r="J300" s="454">
        <v>0</v>
      </c>
      <c r="K300" s="454">
        <v>0</v>
      </c>
      <c r="L300" s="454">
        <v>1</v>
      </c>
      <c r="M300" s="454">
        <v>1</v>
      </c>
      <c r="N300" s="454">
        <v>3</v>
      </c>
      <c r="O300" s="454">
        <v>1</v>
      </c>
      <c r="P300" s="454">
        <v>1</v>
      </c>
      <c r="Q300" s="454">
        <v>1</v>
      </c>
      <c r="R300" s="454">
        <v>2</v>
      </c>
      <c r="S300" s="454">
        <v>1</v>
      </c>
      <c r="T300" s="454">
        <v>5</v>
      </c>
      <c r="U300" s="454">
        <v>1</v>
      </c>
      <c r="V300" s="454">
        <v>1</v>
      </c>
      <c r="W300" s="454">
        <v>1</v>
      </c>
      <c r="X300" s="454">
        <v>0</v>
      </c>
      <c r="Y300" s="454">
        <v>0</v>
      </c>
      <c r="Z300" s="454">
        <v>0</v>
      </c>
      <c r="AA300" s="454">
        <v>0</v>
      </c>
      <c r="AB300" s="454">
        <v>0</v>
      </c>
      <c r="AC300" s="454">
        <v>0</v>
      </c>
    </row>
    <row r="301" spans="2:29" x14ac:dyDescent="0.2">
      <c r="C301" s="453" t="s">
        <v>193</v>
      </c>
      <c r="D301" s="453"/>
      <c r="E301" s="454">
        <v>5732</v>
      </c>
      <c r="F301" s="454">
        <v>5842</v>
      </c>
      <c r="G301" s="454">
        <v>11574</v>
      </c>
      <c r="H301" s="454">
        <v>1631</v>
      </c>
      <c r="I301" s="454">
        <v>1784</v>
      </c>
      <c r="J301" s="454">
        <v>3415</v>
      </c>
      <c r="K301" s="454">
        <v>306</v>
      </c>
      <c r="L301" s="454">
        <v>310</v>
      </c>
      <c r="M301" s="454">
        <v>616</v>
      </c>
      <c r="N301" s="454">
        <v>309</v>
      </c>
      <c r="O301" s="454">
        <v>29</v>
      </c>
      <c r="P301" s="454">
        <v>397</v>
      </c>
      <c r="Q301" s="454">
        <v>367</v>
      </c>
      <c r="R301" s="454">
        <v>4062</v>
      </c>
      <c r="S301" s="454">
        <v>101</v>
      </c>
      <c r="T301" s="454">
        <v>3894</v>
      </c>
      <c r="U301" s="454">
        <v>104</v>
      </c>
      <c r="V301" s="454">
        <v>3618</v>
      </c>
      <c r="W301" s="454">
        <v>104</v>
      </c>
      <c r="X301" s="454">
        <v>0</v>
      </c>
      <c r="Y301" s="454">
        <v>0</v>
      </c>
      <c r="Z301" s="454">
        <v>0</v>
      </c>
      <c r="AA301" s="454">
        <v>0</v>
      </c>
      <c r="AB301" s="454">
        <v>0</v>
      </c>
      <c r="AC301" s="454">
        <v>0</v>
      </c>
    </row>
    <row r="302" spans="2:29" x14ac:dyDescent="0.2">
      <c r="D302" s="453" t="s">
        <v>247</v>
      </c>
      <c r="E302" s="454">
        <v>2801</v>
      </c>
      <c r="F302" s="454">
        <v>2990</v>
      </c>
      <c r="G302" s="454">
        <v>5791</v>
      </c>
      <c r="H302" s="454">
        <v>835</v>
      </c>
      <c r="I302" s="454">
        <v>972</v>
      </c>
      <c r="J302" s="454">
        <v>1807</v>
      </c>
      <c r="K302" s="454">
        <v>160</v>
      </c>
      <c r="L302" s="454">
        <v>165</v>
      </c>
      <c r="M302" s="454">
        <v>325</v>
      </c>
      <c r="N302" s="454">
        <v>149</v>
      </c>
      <c r="O302" s="454">
        <v>14</v>
      </c>
      <c r="P302" s="454">
        <v>211</v>
      </c>
      <c r="Q302" s="454">
        <v>189</v>
      </c>
      <c r="R302" s="454">
        <v>1969</v>
      </c>
      <c r="S302" s="454">
        <v>48</v>
      </c>
      <c r="T302" s="454">
        <v>1975</v>
      </c>
      <c r="U302" s="454">
        <v>51</v>
      </c>
      <c r="V302" s="454">
        <v>1847</v>
      </c>
      <c r="W302" s="454">
        <v>50</v>
      </c>
      <c r="X302" s="454">
        <v>0</v>
      </c>
      <c r="Y302" s="454">
        <v>0</v>
      </c>
      <c r="Z302" s="454">
        <v>0</v>
      </c>
      <c r="AA302" s="454">
        <v>0</v>
      </c>
      <c r="AB302" s="454">
        <v>0</v>
      </c>
      <c r="AC302" s="454">
        <v>0</v>
      </c>
    </row>
    <row r="303" spans="2:29" x14ac:dyDescent="0.2">
      <c r="D303" s="453" t="s">
        <v>249</v>
      </c>
      <c r="E303" s="454">
        <v>644</v>
      </c>
      <c r="F303" s="454">
        <v>588</v>
      </c>
      <c r="G303" s="454">
        <v>1232</v>
      </c>
      <c r="H303" s="454">
        <v>190</v>
      </c>
      <c r="I303" s="454">
        <v>172</v>
      </c>
      <c r="J303" s="454">
        <v>362</v>
      </c>
      <c r="K303" s="454">
        <v>37</v>
      </c>
      <c r="L303" s="454">
        <v>24</v>
      </c>
      <c r="M303" s="454">
        <v>61</v>
      </c>
      <c r="N303" s="454">
        <v>35</v>
      </c>
      <c r="O303" s="454">
        <v>3</v>
      </c>
      <c r="P303" s="454">
        <v>45</v>
      </c>
      <c r="Q303" s="454">
        <v>45</v>
      </c>
      <c r="R303" s="454">
        <v>414</v>
      </c>
      <c r="S303" s="454">
        <v>12</v>
      </c>
      <c r="T303" s="454">
        <v>432</v>
      </c>
      <c r="U303" s="454">
        <v>11</v>
      </c>
      <c r="V303" s="454">
        <v>386</v>
      </c>
      <c r="W303" s="454">
        <v>12</v>
      </c>
      <c r="X303" s="454">
        <v>0</v>
      </c>
      <c r="Y303" s="454">
        <v>0</v>
      </c>
      <c r="Z303" s="454">
        <v>0</v>
      </c>
      <c r="AA303" s="454">
        <v>0</v>
      </c>
      <c r="AB303" s="454">
        <v>0</v>
      </c>
      <c r="AC303" s="454">
        <v>0</v>
      </c>
    </row>
    <row r="304" spans="2:29" x14ac:dyDescent="0.2">
      <c r="D304" s="453" t="s">
        <v>251</v>
      </c>
      <c r="E304" s="454">
        <v>2149</v>
      </c>
      <c r="F304" s="454">
        <v>2150</v>
      </c>
      <c r="G304" s="454">
        <v>4299</v>
      </c>
      <c r="H304" s="454">
        <v>565</v>
      </c>
      <c r="I304" s="454">
        <v>617</v>
      </c>
      <c r="J304" s="454">
        <v>1182</v>
      </c>
      <c r="K304" s="454">
        <v>101</v>
      </c>
      <c r="L304" s="454">
        <v>112</v>
      </c>
      <c r="M304" s="454">
        <v>213</v>
      </c>
      <c r="N304" s="454">
        <v>107</v>
      </c>
      <c r="O304" s="454">
        <v>7</v>
      </c>
      <c r="P304" s="454">
        <v>116</v>
      </c>
      <c r="Q304" s="454">
        <v>116</v>
      </c>
      <c r="R304" s="454">
        <v>1596</v>
      </c>
      <c r="S304" s="454">
        <v>36</v>
      </c>
      <c r="T304" s="454">
        <v>1398</v>
      </c>
      <c r="U304" s="454">
        <v>35</v>
      </c>
      <c r="V304" s="454">
        <v>1305</v>
      </c>
      <c r="W304" s="454">
        <v>36</v>
      </c>
      <c r="X304" s="454">
        <v>0</v>
      </c>
      <c r="Y304" s="454">
        <v>0</v>
      </c>
      <c r="Z304" s="454">
        <v>0</v>
      </c>
      <c r="AA304" s="454">
        <v>0</v>
      </c>
      <c r="AB304" s="454">
        <v>0</v>
      </c>
      <c r="AC304" s="454">
        <v>0</v>
      </c>
    </row>
    <row r="305" spans="2:29" x14ac:dyDescent="0.2">
      <c r="D305" s="453" t="s">
        <v>252</v>
      </c>
      <c r="E305" s="454">
        <v>138</v>
      </c>
      <c r="F305" s="454">
        <v>114</v>
      </c>
      <c r="G305" s="454">
        <v>252</v>
      </c>
      <c r="H305" s="454">
        <v>41</v>
      </c>
      <c r="I305" s="454">
        <v>23</v>
      </c>
      <c r="J305" s="454">
        <v>64</v>
      </c>
      <c r="K305" s="454">
        <v>8</v>
      </c>
      <c r="L305" s="454">
        <v>9</v>
      </c>
      <c r="M305" s="454">
        <v>17</v>
      </c>
      <c r="N305" s="454">
        <v>18</v>
      </c>
      <c r="O305" s="454">
        <v>5</v>
      </c>
      <c r="P305" s="454">
        <v>25</v>
      </c>
      <c r="Q305" s="454">
        <v>17</v>
      </c>
      <c r="R305" s="454">
        <v>83</v>
      </c>
      <c r="S305" s="454">
        <v>5</v>
      </c>
      <c r="T305" s="454">
        <v>89</v>
      </c>
      <c r="U305" s="454">
        <v>7</v>
      </c>
      <c r="V305" s="454">
        <v>80</v>
      </c>
      <c r="W305" s="454">
        <v>6</v>
      </c>
      <c r="X305" s="454">
        <v>0</v>
      </c>
      <c r="Y305" s="454">
        <v>0</v>
      </c>
      <c r="Z305" s="454">
        <v>0</v>
      </c>
      <c r="AA305" s="454">
        <v>0</v>
      </c>
      <c r="AB305" s="454">
        <v>0</v>
      </c>
      <c r="AC305" s="454">
        <v>0</v>
      </c>
    </row>
    <row r="306" spans="2:29" x14ac:dyDescent="0.2">
      <c r="C306" s="453" t="s">
        <v>177</v>
      </c>
      <c r="D306" s="453"/>
      <c r="E306" s="454">
        <v>154</v>
      </c>
      <c r="F306" s="454">
        <v>154</v>
      </c>
      <c r="G306" s="454">
        <v>308</v>
      </c>
      <c r="H306" s="454">
        <v>41</v>
      </c>
      <c r="I306" s="454">
        <v>47</v>
      </c>
      <c r="J306" s="454">
        <v>88</v>
      </c>
      <c r="K306" s="454">
        <v>25</v>
      </c>
      <c r="L306" s="454">
        <v>33</v>
      </c>
      <c r="M306" s="454">
        <v>58</v>
      </c>
      <c r="N306" s="454">
        <v>18</v>
      </c>
      <c r="O306" s="454">
        <v>6</v>
      </c>
      <c r="P306" s="454">
        <v>26</v>
      </c>
      <c r="Q306" s="454">
        <v>23</v>
      </c>
      <c r="R306" s="454">
        <v>100</v>
      </c>
      <c r="S306" s="454">
        <v>6</v>
      </c>
      <c r="T306" s="454">
        <v>109</v>
      </c>
      <c r="U306" s="454">
        <v>6</v>
      </c>
      <c r="V306" s="454">
        <v>99</v>
      </c>
      <c r="W306" s="454">
        <v>6</v>
      </c>
      <c r="X306" s="454">
        <v>0</v>
      </c>
      <c r="Y306" s="454">
        <v>0</v>
      </c>
      <c r="Z306" s="454">
        <v>0</v>
      </c>
      <c r="AA306" s="454">
        <v>0</v>
      </c>
      <c r="AB306" s="454">
        <v>0</v>
      </c>
      <c r="AC306" s="454">
        <v>0</v>
      </c>
    </row>
    <row r="307" spans="2:29" x14ac:dyDescent="0.2">
      <c r="D307" s="453" t="s">
        <v>253</v>
      </c>
      <c r="E307" s="454">
        <v>154</v>
      </c>
      <c r="F307" s="454">
        <v>154</v>
      </c>
      <c r="G307" s="454">
        <v>308</v>
      </c>
      <c r="H307" s="454">
        <v>41</v>
      </c>
      <c r="I307" s="454">
        <v>47</v>
      </c>
      <c r="J307" s="454">
        <v>88</v>
      </c>
      <c r="K307" s="454">
        <v>25</v>
      </c>
      <c r="L307" s="454">
        <v>33</v>
      </c>
      <c r="M307" s="454">
        <v>58</v>
      </c>
      <c r="N307" s="454">
        <v>18</v>
      </c>
      <c r="O307" s="454">
        <v>6</v>
      </c>
      <c r="P307" s="454">
        <v>26</v>
      </c>
      <c r="Q307" s="454">
        <v>23</v>
      </c>
      <c r="R307" s="454">
        <v>100</v>
      </c>
      <c r="S307" s="454">
        <v>6</v>
      </c>
      <c r="T307" s="454">
        <v>109</v>
      </c>
      <c r="U307" s="454">
        <v>6</v>
      </c>
      <c r="V307" s="454">
        <v>99</v>
      </c>
      <c r="W307" s="454">
        <v>6</v>
      </c>
      <c r="X307" s="454">
        <v>0</v>
      </c>
      <c r="Y307" s="454">
        <v>0</v>
      </c>
      <c r="Z307" s="454">
        <v>0</v>
      </c>
      <c r="AA307" s="454">
        <v>0</v>
      </c>
      <c r="AB307" s="454">
        <v>0</v>
      </c>
      <c r="AC307" s="454">
        <v>0</v>
      </c>
    </row>
    <row r="308" spans="2:29" x14ac:dyDescent="0.2">
      <c r="B308" s="453" t="s">
        <v>191</v>
      </c>
      <c r="D308" s="453"/>
      <c r="E308" s="454">
        <v>963</v>
      </c>
      <c r="F308" s="454">
        <v>905</v>
      </c>
      <c r="G308" s="454">
        <v>1868</v>
      </c>
      <c r="H308" s="454">
        <v>0</v>
      </c>
      <c r="I308" s="454">
        <v>0</v>
      </c>
      <c r="J308" s="454">
        <v>0</v>
      </c>
      <c r="K308" s="454">
        <v>0</v>
      </c>
      <c r="L308" s="454">
        <v>37</v>
      </c>
      <c r="M308" s="454">
        <v>37</v>
      </c>
      <c r="N308" s="454">
        <v>112</v>
      </c>
      <c r="O308" s="454">
        <v>16</v>
      </c>
      <c r="P308" s="454">
        <v>99</v>
      </c>
      <c r="Q308" s="454">
        <v>99</v>
      </c>
      <c r="R308" s="454">
        <v>487</v>
      </c>
      <c r="S308" s="454">
        <v>33</v>
      </c>
      <c r="T308" s="454">
        <v>782</v>
      </c>
      <c r="U308" s="454">
        <v>39</v>
      </c>
      <c r="V308" s="454">
        <v>599</v>
      </c>
      <c r="W308" s="454">
        <v>40</v>
      </c>
      <c r="X308" s="454">
        <v>0</v>
      </c>
      <c r="Y308" s="454">
        <v>0</v>
      </c>
      <c r="Z308" s="454">
        <v>0</v>
      </c>
      <c r="AA308" s="454">
        <v>0</v>
      </c>
      <c r="AB308" s="454">
        <v>0</v>
      </c>
      <c r="AC308" s="454">
        <v>0</v>
      </c>
    </row>
    <row r="309" spans="2:29" x14ac:dyDescent="0.2">
      <c r="C309" s="453" t="s">
        <v>193</v>
      </c>
      <c r="D309" s="453"/>
      <c r="E309" s="454">
        <v>48</v>
      </c>
      <c r="F309" s="454">
        <v>37</v>
      </c>
      <c r="G309" s="454">
        <v>85</v>
      </c>
      <c r="H309" s="454">
        <v>0</v>
      </c>
      <c r="I309" s="454">
        <v>0</v>
      </c>
      <c r="J309" s="454">
        <v>0</v>
      </c>
      <c r="K309" s="454">
        <v>0</v>
      </c>
      <c r="L309" s="454">
        <v>5</v>
      </c>
      <c r="M309" s="454">
        <v>5</v>
      </c>
      <c r="N309" s="454">
        <v>8</v>
      </c>
      <c r="O309" s="454">
        <v>2</v>
      </c>
      <c r="P309" s="454">
        <v>7</v>
      </c>
      <c r="Q309" s="454">
        <v>7</v>
      </c>
      <c r="R309" s="454">
        <v>29</v>
      </c>
      <c r="S309" s="454">
        <v>3</v>
      </c>
      <c r="T309" s="454">
        <v>44</v>
      </c>
      <c r="U309" s="454">
        <v>3</v>
      </c>
      <c r="V309" s="454">
        <v>12</v>
      </c>
      <c r="W309" s="454">
        <v>2</v>
      </c>
      <c r="X309" s="454">
        <v>0</v>
      </c>
      <c r="Y309" s="454">
        <v>0</v>
      </c>
      <c r="Z309" s="454">
        <v>0</v>
      </c>
      <c r="AA309" s="454">
        <v>0</v>
      </c>
      <c r="AB309" s="454">
        <v>0</v>
      </c>
      <c r="AC309" s="454">
        <v>0</v>
      </c>
    </row>
    <row r="310" spans="2:29" x14ac:dyDescent="0.2">
      <c r="D310" s="453" t="s">
        <v>232</v>
      </c>
      <c r="E310" s="454">
        <v>48</v>
      </c>
      <c r="F310" s="454">
        <v>37</v>
      </c>
      <c r="G310" s="454">
        <v>85</v>
      </c>
      <c r="H310" s="454">
        <v>0</v>
      </c>
      <c r="I310" s="454">
        <v>0</v>
      </c>
      <c r="J310" s="454">
        <v>0</v>
      </c>
      <c r="K310" s="454">
        <v>0</v>
      </c>
      <c r="L310" s="454">
        <v>5</v>
      </c>
      <c r="M310" s="454">
        <v>5</v>
      </c>
      <c r="N310" s="454">
        <v>8</v>
      </c>
      <c r="O310" s="454">
        <v>2</v>
      </c>
      <c r="P310" s="454">
        <v>7</v>
      </c>
      <c r="Q310" s="454">
        <v>7</v>
      </c>
      <c r="R310" s="454">
        <v>29</v>
      </c>
      <c r="S310" s="454">
        <v>3</v>
      </c>
      <c r="T310" s="454">
        <v>44</v>
      </c>
      <c r="U310" s="454">
        <v>3</v>
      </c>
      <c r="V310" s="454">
        <v>12</v>
      </c>
      <c r="W310" s="454">
        <v>2</v>
      </c>
      <c r="X310" s="454">
        <v>0</v>
      </c>
      <c r="Y310" s="454">
        <v>0</v>
      </c>
      <c r="Z310" s="454">
        <v>0</v>
      </c>
      <c r="AA310" s="454">
        <v>0</v>
      </c>
      <c r="AB310" s="454">
        <v>0</v>
      </c>
      <c r="AC310" s="454">
        <v>0</v>
      </c>
    </row>
    <row r="311" spans="2:29" x14ac:dyDescent="0.2">
      <c r="C311" s="453" t="s">
        <v>177</v>
      </c>
      <c r="D311" s="453"/>
      <c r="E311" s="454">
        <v>915</v>
      </c>
      <c r="F311" s="454">
        <v>868</v>
      </c>
      <c r="G311" s="454">
        <v>1783</v>
      </c>
      <c r="H311" s="454">
        <v>0</v>
      </c>
      <c r="I311" s="454">
        <v>0</v>
      </c>
      <c r="J311" s="454">
        <v>0</v>
      </c>
      <c r="K311" s="454">
        <v>0</v>
      </c>
      <c r="L311" s="454">
        <v>32</v>
      </c>
      <c r="M311" s="454">
        <v>32</v>
      </c>
      <c r="N311" s="454">
        <v>104</v>
      </c>
      <c r="O311" s="454">
        <v>14</v>
      </c>
      <c r="P311" s="454">
        <v>92</v>
      </c>
      <c r="Q311" s="454">
        <v>92</v>
      </c>
      <c r="R311" s="454">
        <v>458</v>
      </c>
      <c r="S311" s="454">
        <v>30</v>
      </c>
      <c r="T311" s="454">
        <v>738</v>
      </c>
      <c r="U311" s="454">
        <v>36</v>
      </c>
      <c r="V311" s="454">
        <v>587</v>
      </c>
      <c r="W311" s="454">
        <v>38</v>
      </c>
      <c r="X311" s="454">
        <v>0</v>
      </c>
      <c r="Y311" s="454">
        <v>0</v>
      </c>
      <c r="Z311" s="454">
        <v>0</v>
      </c>
      <c r="AA311" s="454">
        <v>0</v>
      </c>
      <c r="AB311" s="454">
        <v>0</v>
      </c>
      <c r="AC311" s="454">
        <v>0</v>
      </c>
    </row>
    <row r="312" spans="2:29" x14ac:dyDescent="0.2">
      <c r="D312" s="453" t="s">
        <v>257</v>
      </c>
      <c r="E312" s="454">
        <v>915</v>
      </c>
      <c r="F312" s="454">
        <v>868</v>
      </c>
      <c r="G312" s="454">
        <v>1783</v>
      </c>
      <c r="H312" s="454">
        <v>0</v>
      </c>
      <c r="I312" s="454">
        <v>0</v>
      </c>
      <c r="J312" s="454">
        <v>0</v>
      </c>
      <c r="K312" s="454">
        <v>0</v>
      </c>
      <c r="L312" s="454">
        <v>32</v>
      </c>
      <c r="M312" s="454">
        <v>32</v>
      </c>
      <c r="N312" s="454">
        <v>104</v>
      </c>
      <c r="O312" s="454">
        <v>14</v>
      </c>
      <c r="P312" s="454">
        <v>92</v>
      </c>
      <c r="Q312" s="454">
        <v>92</v>
      </c>
      <c r="R312" s="454">
        <v>458</v>
      </c>
      <c r="S312" s="454">
        <v>30</v>
      </c>
      <c r="T312" s="454">
        <v>738</v>
      </c>
      <c r="U312" s="454">
        <v>36</v>
      </c>
      <c r="V312" s="454">
        <v>587</v>
      </c>
      <c r="W312" s="454">
        <v>38</v>
      </c>
      <c r="X312" s="454">
        <v>0</v>
      </c>
      <c r="Y312" s="454">
        <v>0</v>
      </c>
      <c r="Z312" s="454">
        <v>0</v>
      </c>
      <c r="AA312" s="454">
        <v>0</v>
      </c>
      <c r="AB312" s="454">
        <v>0</v>
      </c>
      <c r="AC312" s="454">
        <v>0</v>
      </c>
    </row>
    <row r="313" spans="2:29" x14ac:dyDescent="0.2">
      <c r="B313" s="453" t="s">
        <v>258</v>
      </c>
      <c r="D313" s="453"/>
      <c r="E313" s="454">
        <v>382</v>
      </c>
      <c r="F313" s="454">
        <v>366</v>
      </c>
      <c r="G313" s="454">
        <v>748</v>
      </c>
      <c r="H313" s="454">
        <v>0</v>
      </c>
      <c r="I313" s="454">
        <v>0</v>
      </c>
      <c r="J313" s="454">
        <v>0</v>
      </c>
      <c r="K313" s="454">
        <v>0</v>
      </c>
      <c r="L313" s="454">
        <v>52</v>
      </c>
      <c r="M313" s="454">
        <v>52</v>
      </c>
      <c r="N313" s="454">
        <v>52</v>
      </c>
      <c r="O313" s="454">
        <v>6</v>
      </c>
      <c r="P313" s="454">
        <v>0</v>
      </c>
      <c r="Q313" s="454">
        <v>0</v>
      </c>
      <c r="R313" s="454">
        <v>0</v>
      </c>
      <c r="S313" s="454">
        <v>0</v>
      </c>
      <c r="T313" s="454">
        <v>0</v>
      </c>
      <c r="U313" s="454">
        <v>0</v>
      </c>
      <c r="V313" s="454">
        <v>0</v>
      </c>
      <c r="W313" s="454">
        <v>0</v>
      </c>
      <c r="X313" s="454">
        <v>0</v>
      </c>
      <c r="Y313" s="454">
        <v>0</v>
      </c>
      <c r="Z313" s="454">
        <v>0</v>
      </c>
      <c r="AA313" s="454">
        <v>0</v>
      </c>
      <c r="AB313" s="454">
        <v>0</v>
      </c>
      <c r="AC313" s="454">
        <v>0</v>
      </c>
    </row>
    <row r="314" spans="2:29" x14ac:dyDescent="0.2">
      <c r="C314" s="453" t="s">
        <v>193</v>
      </c>
      <c r="D314" s="453"/>
      <c r="E314" s="454">
        <v>382</v>
      </c>
      <c r="F314" s="454">
        <v>366</v>
      </c>
      <c r="G314" s="454">
        <v>748</v>
      </c>
      <c r="H314" s="454">
        <v>0</v>
      </c>
      <c r="I314" s="454">
        <v>0</v>
      </c>
      <c r="J314" s="454">
        <v>0</v>
      </c>
      <c r="K314" s="454">
        <v>0</v>
      </c>
      <c r="L314" s="454">
        <v>52</v>
      </c>
      <c r="M314" s="454">
        <v>52</v>
      </c>
      <c r="N314" s="454">
        <v>52</v>
      </c>
      <c r="O314" s="454">
        <v>6</v>
      </c>
      <c r="P314" s="454">
        <v>0</v>
      </c>
      <c r="Q314" s="454">
        <v>0</v>
      </c>
      <c r="R314" s="454">
        <v>0</v>
      </c>
      <c r="S314" s="454">
        <v>0</v>
      </c>
      <c r="T314" s="454">
        <v>0</v>
      </c>
      <c r="U314" s="454">
        <v>0</v>
      </c>
      <c r="V314" s="454">
        <v>0</v>
      </c>
      <c r="W314" s="454">
        <v>0</v>
      </c>
      <c r="X314" s="454">
        <v>0</v>
      </c>
      <c r="Y314" s="454">
        <v>0</v>
      </c>
      <c r="Z314" s="454">
        <v>0</v>
      </c>
      <c r="AA314" s="454">
        <v>0</v>
      </c>
      <c r="AB314" s="454">
        <v>0</v>
      </c>
      <c r="AC314" s="454">
        <v>0</v>
      </c>
    </row>
    <row r="315" spans="2:29" x14ac:dyDescent="0.2">
      <c r="D315" s="453" t="s">
        <v>260</v>
      </c>
      <c r="E315" s="454">
        <v>382</v>
      </c>
      <c r="F315" s="454">
        <v>366</v>
      </c>
      <c r="G315" s="454">
        <v>748</v>
      </c>
      <c r="H315" s="454">
        <v>0</v>
      </c>
      <c r="I315" s="454">
        <v>0</v>
      </c>
      <c r="J315" s="454">
        <v>0</v>
      </c>
      <c r="K315" s="454">
        <v>0</v>
      </c>
      <c r="L315" s="454">
        <v>52</v>
      </c>
      <c r="M315" s="454">
        <v>52</v>
      </c>
      <c r="N315" s="454">
        <v>52</v>
      </c>
      <c r="O315" s="454">
        <v>6</v>
      </c>
      <c r="P315" s="454">
        <v>0</v>
      </c>
      <c r="Q315" s="454">
        <v>0</v>
      </c>
      <c r="R315" s="454">
        <v>0</v>
      </c>
      <c r="S315" s="454">
        <v>0</v>
      </c>
      <c r="T315" s="454">
        <v>0</v>
      </c>
      <c r="U315" s="454">
        <v>0</v>
      </c>
      <c r="V315" s="454">
        <v>0</v>
      </c>
      <c r="W315" s="454">
        <v>0</v>
      </c>
      <c r="X315" s="454">
        <v>0</v>
      </c>
      <c r="Y315" s="454">
        <v>0</v>
      </c>
      <c r="Z315" s="454">
        <v>0</v>
      </c>
      <c r="AA315" s="454">
        <v>0</v>
      </c>
      <c r="AB315" s="454">
        <v>0</v>
      </c>
      <c r="AC315" s="454">
        <v>0</v>
      </c>
    </row>
    <row r="316" spans="2:29" x14ac:dyDescent="0.2">
      <c r="B316" s="453" t="s">
        <v>261</v>
      </c>
      <c r="D316" s="453"/>
      <c r="E316" s="454">
        <v>687</v>
      </c>
      <c r="F316" s="454">
        <v>351</v>
      </c>
      <c r="G316" s="454">
        <v>1038</v>
      </c>
      <c r="H316" s="454">
        <v>0</v>
      </c>
      <c r="I316" s="454">
        <v>0</v>
      </c>
      <c r="J316" s="454">
        <v>0</v>
      </c>
      <c r="K316" s="454">
        <v>8</v>
      </c>
      <c r="L316" s="454">
        <v>74</v>
      </c>
      <c r="M316" s="454">
        <v>82</v>
      </c>
      <c r="N316" s="454">
        <v>0</v>
      </c>
      <c r="O316" s="454">
        <v>18</v>
      </c>
      <c r="P316" s="454">
        <v>0</v>
      </c>
      <c r="Q316" s="454">
        <v>0</v>
      </c>
      <c r="R316" s="454">
        <v>0</v>
      </c>
      <c r="S316" s="454">
        <v>0</v>
      </c>
      <c r="T316" s="454">
        <v>0</v>
      </c>
      <c r="U316" s="454">
        <v>0</v>
      </c>
      <c r="V316" s="454">
        <v>0</v>
      </c>
      <c r="W316" s="454">
        <v>0</v>
      </c>
      <c r="X316" s="454">
        <v>0</v>
      </c>
      <c r="Y316" s="454">
        <v>0</v>
      </c>
      <c r="Z316" s="454">
        <v>0</v>
      </c>
      <c r="AA316" s="454">
        <v>0</v>
      </c>
      <c r="AB316" s="454">
        <v>0</v>
      </c>
      <c r="AC316" s="454">
        <v>0</v>
      </c>
    </row>
    <row r="317" spans="2:29" x14ac:dyDescent="0.2">
      <c r="C317" s="453" t="s">
        <v>174</v>
      </c>
      <c r="D317" s="453"/>
      <c r="E317" s="454">
        <v>92</v>
      </c>
      <c r="F317" s="454">
        <v>59</v>
      </c>
      <c r="G317" s="454">
        <v>151</v>
      </c>
      <c r="H317" s="454">
        <v>0</v>
      </c>
      <c r="I317" s="454">
        <v>0</v>
      </c>
      <c r="J317" s="454">
        <v>0</v>
      </c>
      <c r="K317" s="454">
        <v>0</v>
      </c>
      <c r="L317" s="454">
        <v>12</v>
      </c>
      <c r="M317" s="454">
        <v>12</v>
      </c>
      <c r="N317" s="454">
        <v>0</v>
      </c>
      <c r="O317" s="454">
        <v>2</v>
      </c>
      <c r="P317" s="454">
        <v>0</v>
      </c>
      <c r="Q317" s="454">
        <v>0</v>
      </c>
      <c r="R317" s="454">
        <v>0</v>
      </c>
      <c r="S317" s="454">
        <v>0</v>
      </c>
      <c r="T317" s="454">
        <v>0</v>
      </c>
      <c r="U317" s="454">
        <v>0</v>
      </c>
      <c r="V317" s="454">
        <v>0</v>
      </c>
      <c r="W317" s="454">
        <v>0</v>
      </c>
      <c r="X317" s="454">
        <v>0</v>
      </c>
      <c r="Y317" s="454">
        <v>0</v>
      </c>
      <c r="Z317" s="454">
        <v>0</v>
      </c>
      <c r="AA317" s="454">
        <v>0</v>
      </c>
      <c r="AB317" s="454">
        <v>0</v>
      </c>
      <c r="AC317" s="454">
        <v>0</v>
      </c>
    </row>
    <row r="318" spans="2:29" x14ac:dyDescent="0.2">
      <c r="D318" s="453" t="s">
        <v>262</v>
      </c>
      <c r="E318" s="454">
        <v>92</v>
      </c>
      <c r="F318" s="454">
        <v>59</v>
      </c>
      <c r="G318" s="454">
        <v>151</v>
      </c>
      <c r="H318" s="454">
        <v>0</v>
      </c>
      <c r="I318" s="454">
        <v>0</v>
      </c>
      <c r="J318" s="454">
        <v>0</v>
      </c>
      <c r="K318" s="454">
        <v>0</v>
      </c>
      <c r="L318" s="454">
        <v>12</v>
      </c>
      <c r="M318" s="454">
        <v>12</v>
      </c>
      <c r="N318" s="454">
        <v>0</v>
      </c>
      <c r="O318" s="454">
        <v>2</v>
      </c>
      <c r="P318" s="454">
        <v>0</v>
      </c>
      <c r="Q318" s="454">
        <v>0</v>
      </c>
      <c r="R318" s="454">
        <v>0</v>
      </c>
      <c r="S318" s="454">
        <v>0</v>
      </c>
      <c r="T318" s="454">
        <v>0</v>
      </c>
      <c r="U318" s="454">
        <v>0</v>
      </c>
      <c r="V318" s="454">
        <v>0</v>
      </c>
      <c r="W318" s="454">
        <v>0</v>
      </c>
      <c r="X318" s="454">
        <v>0</v>
      </c>
      <c r="Y318" s="454">
        <v>0</v>
      </c>
      <c r="Z318" s="454">
        <v>0</v>
      </c>
      <c r="AA318" s="454">
        <v>0</v>
      </c>
      <c r="AB318" s="454">
        <v>0</v>
      </c>
      <c r="AC318" s="454">
        <v>0</v>
      </c>
    </row>
    <row r="319" spans="2:29" x14ac:dyDescent="0.2">
      <c r="C319" s="453" t="s">
        <v>193</v>
      </c>
      <c r="D319" s="453"/>
      <c r="E319" s="454">
        <v>595</v>
      </c>
      <c r="F319" s="454">
        <v>292</v>
      </c>
      <c r="G319" s="454">
        <v>887</v>
      </c>
      <c r="H319" s="454">
        <v>0</v>
      </c>
      <c r="I319" s="454">
        <v>0</v>
      </c>
      <c r="J319" s="454">
        <v>0</v>
      </c>
      <c r="K319" s="454">
        <v>8</v>
      </c>
      <c r="L319" s="454">
        <v>62</v>
      </c>
      <c r="M319" s="454">
        <v>70</v>
      </c>
      <c r="N319" s="454">
        <v>0</v>
      </c>
      <c r="O319" s="454">
        <v>16</v>
      </c>
      <c r="P319" s="454">
        <v>0</v>
      </c>
      <c r="Q319" s="454">
        <v>0</v>
      </c>
      <c r="R319" s="454">
        <v>0</v>
      </c>
      <c r="S319" s="454">
        <v>0</v>
      </c>
      <c r="T319" s="454">
        <v>0</v>
      </c>
      <c r="U319" s="454">
        <v>0</v>
      </c>
      <c r="V319" s="454">
        <v>0</v>
      </c>
      <c r="W319" s="454">
        <v>0</v>
      </c>
      <c r="X319" s="454">
        <v>0</v>
      </c>
      <c r="Y319" s="454">
        <v>0</v>
      </c>
      <c r="Z319" s="454">
        <v>0</v>
      </c>
      <c r="AA319" s="454">
        <v>0</v>
      </c>
      <c r="AB319" s="454">
        <v>0</v>
      </c>
      <c r="AC319" s="454">
        <v>0</v>
      </c>
    </row>
    <row r="320" spans="2:29" x14ac:dyDescent="0.2">
      <c r="D320" s="453" t="s">
        <v>263</v>
      </c>
      <c r="E320" s="454">
        <v>595</v>
      </c>
      <c r="F320" s="454">
        <v>292</v>
      </c>
      <c r="G320" s="454">
        <v>887</v>
      </c>
      <c r="H320" s="454">
        <v>0</v>
      </c>
      <c r="I320" s="454">
        <v>0</v>
      </c>
      <c r="J320" s="454">
        <v>0</v>
      </c>
      <c r="K320" s="454">
        <v>8</v>
      </c>
      <c r="L320" s="454">
        <v>62</v>
      </c>
      <c r="M320" s="454">
        <v>70</v>
      </c>
      <c r="N320" s="454">
        <v>0</v>
      </c>
      <c r="O320" s="454">
        <v>16</v>
      </c>
      <c r="P320" s="454">
        <v>0</v>
      </c>
      <c r="Q320" s="454">
        <v>0</v>
      </c>
      <c r="R320" s="454">
        <v>0</v>
      </c>
      <c r="S320" s="454">
        <v>0</v>
      </c>
      <c r="T320" s="454">
        <v>0</v>
      </c>
      <c r="U320" s="454">
        <v>0</v>
      </c>
      <c r="V320" s="454">
        <v>0</v>
      </c>
      <c r="W320" s="454">
        <v>0</v>
      </c>
      <c r="X320" s="454">
        <v>0</v>
      </c>
      <c r="Y320" s="454">
        <v>0</v>
      </c>
      <c r="Z320" s="454">
        <v>0</v>
      </c>
      <c r="AA320" s="454">
        <v>0</v>
      </c>
      <c r="AB320" s="454">
        <v>0</v>
      </c>
      <c r="AC320" s="454">
        <v>0</v>
      </c>
    </row>
    <row r="321" spans="1:29" x14ac:dyDescent="0.2">
      <c r="B321" s="453" t="s">
        <v>264</v>
      </c>
      <c r="D321" s="453"/>
      <c r="E321" s="454">
        <v>76</v>
      </c>
      <c r="F321" s="454">
        <v>67</v>
      </c>
      <c r="G321" s="454">
        <v>143</v>
      </c>
      <c r="H321" s="454">
        <v>0</v>
      </c>
      <c r="I321" s="454">
        <v>0</v>
      </c>
      <c r="J321" s="454">
        <v>0</v>
      </c>
      <c r="K321" s="454">
        <v>2</v>
      </c>
      <c r="L321" s="454">
        <v>13</v>
      </c>
      <c r="M321" s="454">
        <v>15</v>
      </c>
      <c r="N321" s="454">
        <v>15</v>
      </c>
      <c r="O321" s="454">
        <v>2</v>
      </c>
      <c r="P321" s="454">
        <v>21</v>
      </c>
      <c r="Q321" s="454">
        <v>21</v>
      </c>
      <c r="R321" s="454">
        <v>0</v>
      </c>
      <c r="S321" s="454">
        <v>0</v>
      </c>
      <c r="T321" s="454">
        <v>0</v>
      </c>
      <c r="U321" s="454">
        <v>0</v>
      </c>
      <c r="V321" s="454">
        <v>0</v>
      </c>
      <c r="W321" s="454">
        <v>0</v>
      </c>
      <c r="X321" s="454">
        <v>0</v>
      </c>
      <c r="Y321" s="454">
        <v>0</v>
      </c>
      <c r="Z321" s="454">
        <v>0</v>
      </c>
      <c r="AA321" s="454">
        <v>0</v>
      </c>
      <c r="AB321" s="454">
        <v>0</v>
      </c>
      <c r="AC321" s="454">
        <v>0</v>
      </c>
    </row>
    <row r="322" spans="1:29" x14ac:dyDescent="0.2">
      <c r="C322" s="453" t="s">
        <v>193</v>
      </c>
      <c r="D322" s="453"/>
      <c r="E322" s="454">
        <v>76</v>
      </c>
      <c r="F322" s="454">
        <v>67</v>
      </c>
      <c r="G322" s="454">
        <v>143</v>
      </c>
      <c r="H322" s="454">
        <v>0</v>
      </c>
      <c r="I322" s="454">
        <v>0</v>
      </c>
      <c r="J322" s="454">
        <v>0</v>
      </c>
      <c r="K322" s="454">
        <v>2</v>
      </c>
      <c r="L322" s="454">
        <v>13</v>
      </c>
      <c r="M322" s="454">
        <v>15</v>
      </c>
      <c r="N322" s="454">
        <v>15</v>
      </c>
      <c r="O322" s="454">
        <v>2</v>
      </c>
      <c r="P322" s="454">
        <v>21</v>
      </c>
      <c r="Q322" s="454">
        <v>21</v>
      </c>
      <c r="R322" s="454">
        <v>0</v>
      </c>
      <c r="S322" s="454">
        <v>0</v>
      </c>
      <c r="T322" s="454">
        <v>0</v>
      </c>
      <c r="U322" s="454">
        <v>0</v>
      </c>
      <c r="V322" s="454">
        <v>0</v>
      </c>
      <c r="W322" s="454">
        <v>0</v>
      </c>
      <c r="X322" s="454">
        <v>0</v>
      </c>
      <c r="Y322" s="454">
        <v>0</v>
      </c>
      <c r="Z322" s="454">
        <v>0</v>
      </c>
      <c r="AA322" s="454">
        <v>0</v>
      </c>
      <c r="AB322" s="454">
        <v>0</v>
      </c>
      <c r="AC322" s="454">
        <v>0</v>
      </c>
    </row>
    <row r="323" spans="1:29" x14ac:dyDescent="0.2">
      <c r="D323" s="453" t="s">
        <v>627</v>
      </c>
      <c r="E323" s="454">
        <v>76</v>
      </c>
      <c r="F323" s="454">
        <v>67</v>
      </c>
      <c r="G323" s="454">
        <v>143</v>
      </c>
      <c r="H323" s="454">
        <v>0</v>
      </c>
      <c r="I323" s="454">
        <v>0</v>
      </c>
      <c r="J323" s="454">
        <v>0</v>
      </c>
      <c r="K323" s="454">
        <v>2</v>
      </c>
      <c r="L323" s="454">
        <v>13</v>
      </c>
      <c r="M323" s="454">
        <v>15</v>
      </c>
      <c r="N323" s="454">
        <v>15</v>
      </c>
      <c r="O323" s="454">
        <v>2</v>
      </c>
      <c r="P323" s="454">
        <v>21</v>
      </c>
      <c r="Q323" s="454">
        <v>21</v>
      </c>
      <c r="R323" s="454">
        <v>0</v>
      </c>
      <c r="S323" s="454">
        <v>0</v>
      </c>
      <c r="T323" s="454">
        <v>0</v>
      </c>
      <c r="U323" s="454">
        <v>0</v>
      </c>
      <c r="V323" s="454">
        <v>0</v>
      </c>
      <c r="W323" s="454">
        <v>0</v>
      </c>
      <c r="X323" s="454">
        <v>0</v>
      </c>
      <c r="Y323" s="454">
        <v>0</v>
      </c>
      <c r="Z323" s="454">
        <v>0</v>
      </c>
      <c r="AA323" s="454">
        <v>0</v>
      </c>
      <c r="AB323" s="454">
        <v>0</v>
      </c>
      <c r="AC323" s="454">
        <v>0</v>
      </c>
    </row>
    <row r="324" spans="1:29" x14ac:dyDescent="0.2">
      <c r="A324" s="453" t="s">
        <v>266</v>
      </c>
      <c r="D324" s="453"/>
      <c r="E324" s="454">
        <v>155874</v>
      </c>
      <c r="F324" s="454">
        <v>150099</v>
      </c>
      <c r="G324" s="454">
        <v>305973</v>
      </c>
      <c r="H324" s="454">
        <v>10482</v>
      </c>
      <c r="I324" s="454">
        <v>11093</v>
      </c>
      <c r="J324" s="454">
        <v>21575</v>
      </c>
      <c r="K324" s="454">
        <v>3726</v>
      </c>
      <c r="L324" s="454">
        <v>7971</v>
      </c>
      <c r="M324" s="454">
        <v>11697</v>
      </c>
      <c r="N324" s="454">
        <v>9859</v>
      </c>
      <c r="O324" s="454">
        <v>1312</v>
      </c>
      <c r="P324" s="454">
        <v>11371</v>
      </c>
      <c r="Q324" s="454">
        <v>10151</v>
      </c>
      <c r="R324" s="454">
        <v>61292</v>
      </c>
      <c r="S324" s="454">
        <v>1746</v>
      </c>
      <c r="T324" s="454">
        <v>71427</v>
      </c>
      <c r="U324" s="454">
        <v>2020</v>
      </c>
      <c r="V324" s="454">
        <v>81341</v>
      </c>
      <c r="W324" s="454">
        <v>2581</v>
      </c>
      <c r="X324" s="454">
        <v>30264</v>
      </c>
      <c r="Y324" s="454">
        <v>946</v>
      </c>
      <c r="Z324" s="454">
        <v>29384</v>
      </c>
      <c r="AA324" s="454">
        <v>932</v>
      </c>
      <c r="AB324" s="454">
        <v>28545</v>
      </c>
      <c r="AC324" s="454">
        <v>925</v>
      </c>
    </row>
    <row r="325" spans="1:29" x14ac:dyDescent="0.2">
      <c r="B325" s="453" t="s">
        <v>173</v>
      </c>
      <c r="D325" s="453"/>
      <c r="E325" s="454">
        <v>21055</v>
      </c>
      <c r="F325" s="454">
        <v>20644</v>
      </c>
      <c r="G325" s="454">
        <v>41699</v>
      </c>
      <c r="H325" s="454">
        <v>0</v>
      </c>
      <c r="I325" s="454">
        <v>0</v>
      </c>
      <c r="J325" s="454">
        <v>0</v>
      </c>
      <c r="K325" s="454">
        <v>51</v>
      </c>
      <c r="L325" s="454">
        <v>1561</v>
      </c>
      <c r="M325" s="454">
        <v>1612</v>
      </c>
      <c r="N325" s="454">
        <v>1603</v>
      </c>
      <c r="O325" s="454">
        <v>456</v>
      </c>
      <c r="P325" s="454">
        <v>1942</v>
      </c>
      <c r="Q325" s="454">
        <v>1731</v>
      </c>
      <c r="R325" s="454">
        <v>2342</v>
      </c>
      <c r="S325" s="454">
        <v>47</v>
      </c>
      <c r="T325" s="454">
        <v>12524</v>
      </c>
      <c r="U325" s="454">
        <v>300</v>
      </c>
      <c r="V325" s="454">
        <v>26833</v>
      </c>
      <c r="W325" s="454">
        <v>923</v>
      </c>
      <c r="X325" s="454">
        <v>0</v>
      </c>
      <c r="Y325" s="454">
        <v>0</v>
      </c>
      <c r="Z325" s="454">
        <v>0</v>
      </c>
      <c r="AA325" s="454">
        <v>0</v>
      </c>
      <c r="AB325" s="454">
        <v>0</v>
      </c>
      <c r="AC325" s="454">
        <v>0</v>
      </c>
    </row>
    <row r="326" spans="1:29" x14ac:dyDescent="0.2">
      <c r="C326" s="453" t="s">
        <v>174</v>
      </c>
      <c r="D326" s="453"/>
      <c r="E326" s="454">
        <v>3534</v>
      </c>
      <c r="F326" s="454">
        <v>3429</v>
      </c>
      <c r="G326" s="454">
        <v>6963</v>
      </c>
      <c r="H326" s="454">
        <v>0</v>
      </c>
      <c r="I326" s="454">
        <v>0</v>
      </c>
      <c r="J326" s="454">
        <v>0</v>
      </c>
      <c r="K326" s="454">
        <v>6</v>
      </c>
      <c r="L326" s="454">
        <v>281</v>
      </c>
      <c r="M326" s="454">
        <v>287</v>
      </c>
      <c r="N326" s="454">
        <v>287</v>
      </c>
      <c r="O326" s="454">
        <v>63</v>
      </c>
      <c r="P326" s="454">
        <v>301</v>
      </c>
      <c r="Q326" s="454">
        <v>295</v>
      </c>
      <c r="R326" s="454">
        <v>198</v>
      </c>
      <c r="S326" s="454">
        <v>6</v>
      </c>
      <c r="T326" s="454">
        <v>2167</v>
      </c>
      <c r="U326" s="454">
        <v>76</v>
      </c>
      <c r="V326" s="454">
        <v>4598</v>
      </c>
      <c r="W326" s="454">
        <v>185</v>
      </c>
      <c r="X326" s="454">
        <v>0</v>
      </c>
      <c r="Y326" s="454">
        <v>0</v>
      </c>
      <c r="Z326" s="454">
        <v>0</v>
      </c>
      <c r="AA326" s="454">
        <v>0</v>
      </c>
      <c r="AB326" s="454">
        <v>0</v>
      </c>
      <c r="AC326" s="454">
        <v>0</v>
      </c>
    </row>
    <row r="327" spans="1:29" x14ac:dyDescent="0.2">
      <c r="D327" s="453" t="s">
        <v>619</v>
      </c>
      <c r="E327" s="454">
        <v>3534</v>
      </c>
      <c r="F327" s="454">
        <v>3429</v>
      </c>
      <c r="G327" s="454">
        <v>6963</v>
      </c>
      <c r="H327" s="454">
        <v>0</v>
      </c>
      <c r="I327" s="454">
        <v>0</v>
      </c>
      <c r="J327" s="454">
        <v>0</v>
      </c>
      <c r="K327" s="454">
        <v>6</v>
      </c>
      <c r="L327" s="454">
        <v>281</v>
      </c>
      <c r="M327" s="454">
        <v>287</v>
      </c>
      <c r="N327" s="454">
        <v>287</v>
      </c>
      <c r="O327" s="454">
        <v>63</v>
      </c>
      <c r="P327" s="454">
        <v>301</v>
      </c>
      <c r="Q327" s="454">
        <v>295</v>
      </c>
      <c r="R327" s="454">
        <v>198</v>
      </c>
      <c r="S327" s="454">
        <v>6</v>
      </c>
      <c r="T327" s="454">
        <v>2167</v>
      </c>
      <c r="U327" s="454">
        <v>76</v>
      </c>
      <c r="V327" s="454">
        <v>4598</v>
      </c>
      <c r="W327" s="454">
        <v>185</v>
      </c>
      <c r="X327" s="454">
        <v>0</v>
      </c>
      <c r="Y327" s="454">
        <v>0</v>
      </c>
      <c r="Z327" s="454">
        <v>0</v>
      </c>
      <c r="AA327" s="454">
        <v>0</v>
      </c>
      <c r="AB327" s="454">
        <v>0</v>
      </c>
      <c r="AC327" s="454">
        <v>0</v>
      </c>
    </row>
    <row r="328" spans="1:29" x14ac:dyDescent="0.2">
      <c r="C328" s="453" t="s">
        <v>175</v>
      </c>
      <c r="D328" s="453"/>
      <c r="E328" s="454">
        <v>37</v>
      </c>
      <c r="F328" s="454">
        <v>52</v>
      </c>
      <c r="G328" s="454">
        <v>89</v>
      </c>
      <c r="H328" s="454">
        <v>0</v>
      </c>
      <c r="I328" s="454">
        <v>0</v>
      </c>
      <c r="J328" s="454">
        <v>0</v>
      </c>
      <c r="K328" s="454">
        <v>6</v>
      </c>
      <c r="L328" s="454">
        <v>6</v>
      </c>
      <c r="M328" s="454">
        <v>12</v>
      </c>
      <c r="N328" s="454">
        <v>0</v>
      </c>
      <c r="O328" s="454">
        <v>14</v>
      </c>
      <c r="P328" s="454">
        <v>0</v>
      </c>
      <c r="Q328" s="454">
        <v>0</v>
      </c>
      <c r="R328" s="454">
        <v>0</v>
      </c>
      <c r="S328" s="454">
        <v>0</v>
      </c>
      <c r="T328" s="454">
        <v>0</v>
      </c>
      <c r="U328" s="454">
        <v>0</v>
      </c>
      <c r="V328" s="454">
        <v>89</v>
      </c>
      <c r="W328" s="454">
        <v>0</v>
      </c>
      <c r="X328" s="454">
        <v>0</v>
      </c>
      <c r="Y328" s="454">
        <v>0</v>
      </c>
      <c r="Z328" s="454">
        <v>0</v>
      </c>
      <c r="AA328" s="454">
        <v>0</v>
      </c>
      <c r="AB328" s="454">
        <v>0</v>
      </c>
      <c r="AC328" s="454">
        <v>0</v>
      </c>
    </row>
    <row r="329" spans="1:29" x14ac:dyDescent="0.2">
      <c r="D329" s="453" t="s">
        <v>229</v>
      </c>
      <c r="E329" s="454">
        <v>0</v>
      </c>
      <c r="F329" s="454">
        <v>2</v>
      </c>
      <c r="G329" s="454">
        <v>2</v>
      </c>
      <c r="H329" s="454">
        <v>0</v>
      </c>
      <c r="I329" s="454">
        <v>0</v>
      </c>
      <c r="J329" s="454">
        <v>0</v>
      </c>
      <c r="K329" s="454">
        <v>0</v>
      </c>
      <c r="L329" s="454">
        <v>1</v>
      </c>
      <c r="M329" s="454">
        <v>1</v>
      </c>
      <c r="N329" s="454">
        <v>0</v>
      </c>
      <c r="O329" s="454">
        <v>1</v>
      </c>
      <c r="P329" s="454">
        <v>0</v>
      </c>
      <c r="Q329" s="454">
        <v>0</v>
      </c>
      <c r="R329" s="454">
        <v>0</v>
      </c>
      <c r="S329" s="454">
        <v>0</v>
      </c>
      <c r="T329" s="454">
        <v>0</v>
      </c>
      <c r="U329" s="454">
        <v>0</v>
      </c>
      <c r="V329" s="454">
        <v>2</v>
      </c>
      <c r="W329" s="454">
        <v>0</v>
      </c>
      <c r="X329" s="454">
        <v>0</v>
      </c>
      <c r="Y329" s="454">
        <v>0</v>
      </c>
      <c r="Z329" s="454">
        <v>0</v>
      </c>
      <c r="AA329" s="454">
        <v>0</v>
      </c>
      <c r="AB329" s="454">
        <v>0</v>
      </c>
      <c r="AC329" s="454">
        <v>0</v>
      </c>
    </row>
    <row r="330" spans="1:29" x14ac:dyDescent="0.2">
      <c r="D330" s="453" t="s">
        <v>230</v>
      </c>
      <c r="E330" s="454">
        <v>37</v>
      </c>
      <c r="F330" s="454">
        <v>49</v>
      </c>
      <c r="G330" s="454">
        <v>86</v>
      </c>
      <c r="H330" s="454">
        <v>0</v>
      </c>
      <c r="I330" s="454">
        <v>0</v>
      </c>
      <c r="J330" s="454">
        <v>0</v>
      </c>
      <c r="K330" s="454">
        <v>6</v>
      </c>
      <c r="L330" s="454">
        <v>4</v>
      </c>
      <c r="M330" s="454">
        <v>10</v>
      </c>
      <c r="N330" s="454">
        <v>0</v>
      </c>
      <c r="O330" s="454">
        <v>12</v>
      </c>
      <c r="P330" s="454">
        <v>0</v>
      </c>
      <c r="Q330" s="454">
        <v>0</v>
      </c>
      <c r="R330" s="454">
        <v>0</v>
      </c>
      <c r="S330" s="454">
        <v>0</v>
      </c>
      <c r="T330" s="454">
        <v>0</v>
      </c>
      <c r="U330" s="454">
        <v>0</v>
      </c>
      <c r="V330" s="454">
        <v>86</v>
      </c>
      <c r="W330" s="454">
        <v>0</v>
      </c>
      <c r="X330" s="454">
        <v>0</v>
      </c>
      <c r="Y330" s="454">
        <v>0</v>
      </c>
      <c r="Z330" s="454">
        <v>0</v>
      </c>
      <c r="AA330" s="454">
        <v>0</v>
      </c>
      <c r="AB330" s="454">
        <v>0</v>
      </c>
      <c r="AC330" s="454">
        <v>0</v>
      </c>
    </row>
    <row r="331" spans="1:29" x14ac:dyDescent="0.2">
      <c r="D331" s="453" t="s">
        <v>231</v>
      </c>
      <c r="E331" s="454">
        <v>0</v>
      </c>
      <c r="F331" s="454">
        <v>1</v>
      </c>
      <c r="G331" s="454">
        <v>1</v>
      </c>
      <c r="H331" s="454">
        <v>0</v>
      </c>
      <c r="I331" s="454">
        <v>0</v>
      </c>
      <c r="J331" s="454">
        <v>0</v>
      </c>
      <c r="K331" s="454">
        <v>0</v>
      </c>
      <c r="L331" s="454">
        <v>1</v>
      </c>
      <c r="M331" s="454">
        <v>1</v>
      </c>
      <c r="N331" s="454">
        <v>0</v>
      </c>
      <c r="O331" s="454">
        <v>1</v>
      </c>
      <c r="P331" s="454">
        <v>0</v>
      </c>
      <c r="Q331" s="454">
        <v>0</v>
      </c>
      <c r="R331" s="454">
        <v>0</v>
      </c>
      <c r="S331" s="454">
        <v>0</v>
      </c>
      <c r="T331" s="454">
        <v>0</v>
      </c>
      <c r="U331" s="454">
        <v>0</v>
      </c>
      <c r="V331" s="454">
        <v>1</v>
      </c>
      <c r="W331" s="454">
        <v>0</v>
      </c>
      <c r="X331" s="454">
        <v>0</v>
      </c>
      <c r="Y331" s="454">
        <v>0</v>
      </c>
      <c r="Z331" s="454">
        <v>0</v>
      </c>
      <c r="AA331" s="454">
        <v>0</v>
      </c>
      <c r="AB331" s="454">
        <v>0</v>
      </c>
      <c r="AC331" s="454">
        <v>0</v>
      </c>
    </row>
    <row r="332" spans="1:29" x14ac:dyDescent="0.2">
      <c r="C332" s="453" t="s">
        <v>193</v>
      </c>
      <c r="D332" s="453"/>
      <c r="E332" s="454">
        <v>14956</v>
      </c>
      <c r="F332" s="454">
        <v>14548</v>
      </c>
      <c r="G332" s="454">
        <v>29504</v>
      </c>
      <c r="H332" s="454">
        <v>0</v>
      </c>
      <c r="I332" s="454">
        <v>0</v>
      </c>
      <c r="J332" s="454">
        <v>0</v>
      </c>
      <c r="K332" s="454">
        <v>35</v>
      </c>
      <c r="L332" s="454">
        <v>1049</v>
      </c>
      <c r="M332" s="454">
        <v>1084</v>
      </c>
      <c r="N332" s="454">
        <v>1084</v>
      </c>
      <c r="O332" s="454">
        <v>239</v>
      </c>
      <c r="P332" s="454">
        <v>1216</v>
      </c>
      <c r="Q332" s="454">
        <v>1097</v>
      </c>
      <c r="R332" s="454">
        <v>1310</v>
      </c>
      <c r="S332" s="454">
        <v>12</v>
      </c>
      <c r="T332" s="454">
        <v>8457</v>
      </c>
      <c r="U332" s="454">
        <v>197</v>
      </c>
      <c r="V332" s="454">
        <v>19737</v>
      </c>
      <c r="W332" s="454">
        <v>688</v>
      </c>
      <c r="X332" s="454">
        <v>0</v>
      </c>
      <c r="Y332" s="454">
        <v>0</v>
      </c>
      <c r="Z332" s="454">
        <v>0</v>
      </c>
      <c r="AA332" s="454">
        <v>0</v>
      </c>
      <c r="AB332" s="454">
        <v>0</v>
      </c>
      <c r="AC332" s="454">
        <v>0</v>
      </c>
    </row>
    <row r="333" spans="1:29" x14ac:dyDescent="0.2">
      <c r="D333" s="453" t="s">
        <v>232</v>
      </c>
      <c r="E333" s="454">
        <v>107</v>
      </c>
      <c r="F333" s="454">
        <v>78</v>
      </c>
      <c r="G333" s="454">
        <v>185</v>
      </c>
      <c r="H333" s="454">
        <v>0</v>
      </c>
      <c r="I333" s="454">
        <v>0</v>
      </c>
      <c r="J333" s="454">
        <v>0</v>
      </c>
      <c r="K333" s="454">
        <v>0</v>
      </c>
      <c r="L333" s="454">
        <v>7</v>
      </c>
      <c r="M333" s="454">
        <v>7</v>
      </c>
      <c r="N333" s="454">
        <v>7</v>
      </c>
      <c r="O333" s="454">
        <v>2</v>
      </c>
      <c r="P333" s="454">
        <v>7</v>
      </c>
      <c r="Q333" s="454">
        <v>7</v>
      </c>
      <c r="R333" s="454">
        <v>64</v>
      </c>
      <c r="S333" s="454">
        <v>2</v>
      </c>
      <c r="T333" s="454">
        <v>61</v>
      </c>
      <c r="U333" s="454">
        <v>2</v>
      </c>
      <c r="V333" s="454">
        <v>60</v>
      </c>
      <c r="W333" s="454">
        <v>3</v>
      </c>
      <c r="X333" s="454">
        <v>0</v>
      </c>
      <c r="Y333" s="454">
        <v>0</v>
      </c>
      <c r="Z333" s="454">
        <v>0</v>
      </c>
      <c r="AA333" s="454">
        <v>0</v>
      </c>
      <c r="AB333" s="454">
        <v>0</v>
      </c>
      <c r="AC333" s="454">
        <v>0</v>
      </c>
    </row>
    <row r="334" spans="1:29" x14ac:dyDescent="0.2">
      <c r="D334" s="453" t="s">
        <v>233</v>
      </c>
      <c r="E334" s="454">
        <v>14805</v>
      </c>
      <c r="F334" s="454">
        <v>14436</v>
      </c>
      <c r="G334" s="454">
        <v>29241</v>
      </c>
      <c r="H334" s="454">
        <v>0</v>
      </c>
      <c r="I334" s="454">
        <v>0</v>
      </c>
      <c r="J334" s="454">
        <v>0</v>
      </c>
      <c r="K334" s="454">
        <v>35</v>
      </c>
      <c r="L334" s="454">
        <v>1039</v>
      </c>
      <c r="M334" s="454">
        <v>1074</v>
      </c>
      <c r="N334" s="454">
        <v>1074</v>
      </c>
      <c r="O334" s="454">
        <v>236</v>
      </c>
      <c r="P334" s="454">
        <v>1206</v>
      </c>
      <c r="Q334" s="454">
        <v>1087</v>
      </c>
      <c r="R334" s="454">
        <v>1231</v>
      </c>
      <c r="S334" s="454">
        <v>9</v>
      </c>
      <c r="T334" s="454">
        <v>8373</v>
      </c>
      <c r="U334" s="454">
        <v>194</v>
      </c>
      <c r="V334" s="454">
        <v>19637</v>
      </c>
      <c r="W334" s="454">
        <v>684</v>
      </c>
      <c r="X334" s="454">
        <v>0</v>
      </c>
      <c r="Y334" s="454">
        <v>0</v>
      </c>
      <c r="Z334" s="454">
        <v>0</v>
      </c>
      <c r="AA334" s="454">
        <v>0</v>
      </c>
      <c r="AB334" s="454">
        <v>0</v>
      </c>
      <c r="AC334" s="454">
        <v>0</v>
      </c>
    </row>
    <row r="335" spans="1:29" x14ac:dyDescent="0.2">
      <c r="D335" s="453" t="s">
        <v>234</v>
      </c>
      <c r="E335" s="454">
        <v>44</v>
      </c>
      <c r="F335" s="454">
        <v>34</v>
      </c>
      <c r="G335" s="454">
        <v>78</v>
      </c>
      <c r="H335" s="454">
        <v>0</v>
      </c>
      <c r="I335" s="454">
        <v>0</v>
      </c>
      <c r="J335" s="454">
        <v>0</v>
      </c>
      <c r="K335" s="454">
        <v>0</v>
      </c>
      <c r="L335" s="454">
        <v>3</v>
      </c>
      <c r="M335" s="454">
        <v>3</v>
      </c>
      <c r="N335" s="454">
        <v>3</v>
      </c>
      <c r="O335" s="454">
        <v>1</v>
      </c>
      <c r="P335" s="454">
        <v>3</v>
      </c>
      <c r="Q335" s="454">
        <v>3</v>
      </c>
      <c r="R335" s="454">
        <v>15</v>
      </c>
      <c r="S335" s="454">
        <v>1</v>
      </c>
      <c r="T335" s="454">
        <v>23</v>
      </c>
      <c r="U335" s="454">
        <v>1</v>
      </c>
      <c r="V335" s="454">
        <v>40</v>
      </c>
      <c r="W335" s="454">
        <v>1</v>
      </c>
      <c r="X335" s="454">
        <v>0</v>
      </c>
      <c r="Y335" s="454">
        <v>0</v>
      </c>
      <c r="Z335" s="454">
        <v>0</v>
      </c>
      <c r="AA335" s="454">
        <v>0</v>
      </c>
      <c r="AB335" s="454">
        <v>0</v>
      </c>
      <c r="AC335" s="454">
        <v>0</v>
      </c>
    </row>
    <row r="336" spans="1:29" x14ac:dyDescent="0.2">
      <c r="C336" s="453" t="s">
        <v>177</v>
      </c>
      <c r="D336" s="453"/>
      <c r="E336" s="454">
        <v>2528</v>
      </c>
      <c r="F336" s="454">
        <v>2615</v>
      </c>
      <c r="G336" s="454">
        <v>5143</v>
      </c>
      <c r="H336" s="454">
        <v>0</v>
      </c>
      <c r="I336" s="454">
        <v>0</v>
      </c>
      <c r="J336" s="454">
        <v>0</v>
      </c>
      <c r="K336" s="454">
        <v>4</v>
      </c>
      <c r="L336" s="454">
        <v>225</v>
      </c>
      <c r="M336" s="454">
        <v>229</v>
      </c>
      <c r="N336" s="454">
        <v>232</v>
      </c>
      <c r="O336" s="454">
        <v>140</v>
      </c>
      <c r="P336" s="454">
        <v>425</v>
      </c>
      <c r="Q336" s="454">
        <v>339</v>
      </c>
      <c r="R336" s="454">
        <v>834</v>
      </c>
      <c r="S336" s="454">
        <v>29</v>
      </c>
      <c r="T336" s="454">
        <v>1900</v>
      </c>
      <c r="U336" s="454">
        <v>27</v>
      </c>
      <c r="V336" s="454">
        <v>2409</v>
      </c>
      <c r="W336" s="454">
        <v>50</v>
      </c>
      <c r="X336" s="454">
        <v>0</v>
      </c>
      <c r="Y336" s="454">
        <v>0</v>
      </c>
      <c r="Z336" s="454">
        <v>0</v>
      </c>
      <c r="AA336" s="454">
        <v>0</v>
      </c>
      <c r="AB336" s="454">
        <v>0</v>
      </c>
      <c r="AC336" s="454">
        <v>0</v>
      </c>
    </row>
    <row r="337" spans="2:29" x14ac:dyDescent="0.2">
      <c r="D337" s="453" t="s">
        <v>621</v>
      </c>
      <c r="E337" s="454">
        <v>2528</v>
      </c>
      <c r="F337" s="454">
        <v>2615</v>
      </c>
      <c r="G337" s="454">
        <v>5143</v>
      </c>
      <c r="H337" s="454">
        <v>0</v>
      </c>
      <c r="I337" s="454">
        <v>0</v>
      </c>
      <c r="J337" s="454">
        <v>0</v>
      </c>
      <c r="K337" s="454">
        <v>4</v>
      </c>
      <c r="L337" s="454">
        <v>225</v>
      </c>
      <c r="M337" s="454">
        <v>229</v>
      </c>
      <c r="N337" s="454">
        <v>232</v>
      </c>
      <c r="O337" s="454">
        <v>140</v>
      </c>
      <c r="P337" s="454">
        <v>425</v>
      </c>
      <c r="Q337" s="454">
        <v>339</v>
      </c>
      <c r="R337" s="454">
        <v>834</v>
      </c>
      <c r="S337" s="454">
        <v>29</v>
      </c>
      <c r="T337" s="454">
        <v>1900</v>
      </c>
      <c r="U337" s="454">
        <v>27</v>
      </c>
      <c r="V337" s="454">
        <v>2409</v>
      </c>
      <c r="W337" s="454">
        <v>50</v>
      </c>
      <c r="X337" s="454">
        <v>0</v>
      </c>
      <c r="Y337" s="454">
        <v>0</v>
      </c>
      <c r="Z337" s="454">
        <v>0</v>
      </c>
      <c r="AA337" s="454">
        <v>0</v>
      </c>
      <c r="AB337" s="454">
        <v>0</v>
      </c>
      <c r="AC337" s="454">
        <v>0</v>
      </c>
    </row>
    <row r="338" spans="2:29" x14ac:dyDescent="0.2">
      <c r="B338" s="453" t="s">
        <v>178</v>
      </c>
      <c r="D338" s="453"/>
      <c r="E338" s="454">
        <v>90687</v>
      </c>
      <c r="F338" s="454">
        <v>86812</v>
      </c>
      <c r="G338" s="454">
        <v>177499</v>
      </c>
      <c r="H338" s="454">
        <v>0</v>
      </c>
      <c r="I338" s="454">
        <v>0</v>
      </c>
      <c r="J338" s="454">
        <v>0</v>
      </c>
      <c r="K338" s="454">
        <v>1772</v>
      </c>
      <c r="L338" s="454">
        <v>4106</v>
      </c>
      <c r="M338" s="454">
        <v>5878</v>
      </c>
      <c r="N338" s="454">
        <v>5881</v>
      </c>
      <c r="O338" s="454">
        <v>599</v>
      </c>
      <c r="P338" s="454">
        <v>6948</v>
      </c>
      <c r="Q338" s="454">
        <v>6086</v>
      </c>
      <c r="R338" s="454">
        <v>29391</v>
      </c>
      <c r="S338" s="454">
        <v>952</v>
      </c>
      <c r="T338" s="454">
        <v>30501</v>
      </c>
      <c r="U338" s="454">
        <v>955</v>
      </c>
      <c r="V338" s="454">
        <v>29414</v>
      </c>
      <c r="W338" s="454">
        <v>939</v>
      </c>
      <c r="X338" s="454">
        <v>30264</v>
      </c>
      <c r="Y338" s="454">
        <v>946</v>
      </c>
      <c r="Z338" s="454">
        <v>29384</v>
      </c>
      <c r="AA338" s="454">
        <v>932</v>
      </c>
      <c r="AB338" s="454">
        <v>28545</v>
      </c>
      <c r="AC338" s="454">
        <v>925</v>
      </c>
    </row>
    <row r="339" spans="2:29" x14ac:dyDescent="0.2">
      <c r="C339" s="453" t="s">
        <v>174</v>
      </c>
      <c r="D339" s="453"/>
      <c r="E339" s="454">
        <v>15009</v>
      </c>
      <c r="F339" s="454">
        <v>14242</v>
      </c>
      <c r="G339" s="454">
        <v>29251</v>
      </c>
      <c r="H339" s="454">
        <v>0</v>
      </c>
      <c r="I339" s="454">
        <v>0</v>
      </c>
      <c r="J339" s="454">
        <v>0</v>
      </c>
      <c r="K339" s="454">
        <v>354</v>
      </c>
      <c r="L339" s="454">
        <v>807</v>
      </c>
      <c r="M339" s="454">
        <v>1161</v>
      </c>
      <c r="N339" s="454">
        <v>1161</v>
      </c>
      <c r="O339" s="454">
        <v>107</v>
      </c>
      <c r="P339" s="454">
        <v>1318</v>
      </c>
      <c r="Q339" s="454">
        <v>1143</v>
      </c>
      <c r="R339" s="454">
        <v>4857</v>
      </c>
      <c r="S339" s="454">
        <v>194</v>
      </c>
      <c r="T339" s="454">
        <v>5013</v>
      </c>
      <c r="U339" s="454">
        <v>196</v>
      </c>
      <c r="V339" s="454">
        <v>4878</v>
      </c>
      <c r="W339" s="454">
        <v>193</v>
      </c>
      <c r="X339" s="454">
        <v>5056</v>
      </c>
      <c r="Y339" s="454">
        <v>193</v>
      </c>
      <c r="Z339" s="454">
        <v>4798</v>
      </c>
      <c r="AA339" s="454">
        <v>193</v>
      </c>
      <c r="AB339" s="454">
        <v>4649</v>
      </c>
      <c r="AC339" s="454">
        <v>184</v>
      </c>
    </row>
    <row r="340" spans="2:29" x14ac:dyDescent="0.2">
      <c r="D340" s="453" t="s">
        <v>236</v>
      </c>
      <c r="E340" s="454">
        <v>14083</v>
      </c>
      <c r="F340" s="454">
        <v>13405</v>
      </c>
      <c r="G340" s="454">
        <v>27488</v>
      </c>
      <c r="H340" s="454">
        <v>0</v>
      </c>
      <c r="I340" s="454">
        <v>0</v>
      </c>
      <c r="J340" s="454">
        <v>0</v>
      </c>
      <c r="K340" s="454">
        <v>337</v>
      </c>
      <c r="L340" s="454">
        <v>760</v>
      </c>
      <c r="M340" s="454">
        <v>1097</v>
      </c>
      <c r="N340" s="454">
        <v>1097</v>
      </c>
      <c r="O340" s="454">
        <v>102</v>
      </c>
      <c r="P340" s="454">
        <v>1260</v>
      </c>
      <c r="Q340" s="454">
        <v>1085</v>
      </c>
      <c r="R340" s="454">
        <v>4553</v>
      </c>
      <c r="S340" s="454">
        <v>184</v>
      </c>
      <c r="T340" s="454">
        <v>4666</v>
      </c>
      <c r="U340" s="454">
        <v>184</v>
      </c>
      <c r="V340" s="454">
        <v>4599</v>
      </c>
      <c r="W340" s="454">
        <v>182</v>
      </c>
      <c r="X340" s="454">
        <v>4776</v>
      </c>
      <c r="Y340" s="454">
        <v>183</v>
      </c>
      <c r="Z340" s="454">
        <v>4524</v>
      </c>
      <c r="AA340" s="454">
        <v>183</v>
      </c>
      <c r="AB340" s="454">
        <v>4370</v>
      </c>
      <c r="AC340" s="454">
        <v>173</v>
      </c>
    </row>
    <row r="341" spans="2:29" x14ac:dyDescent="0.2">
      <c r="D341" s="453" t="s">
        <v>622</v>
      </c>
      <c r="E341" s="454">
        <v>926</v>
      </c>
      <c r="F341" s="454">
        <v>837</v>
      </c>
      <c r="G341" s="454">
        <v>1763</v>
      </c>
      <c r="H341" s="454">
        <v>0</v>
      </c>
      <c r="I341" s="454">
        <v>0</v>
      </c>
      <c r="J341" s="454">
        <v>0</v>
      </c>
      <c r="K341" s="454">
        <v>17</v>
      </c>
      <c r="L341" s="454">
        <v>47</v>
      </c>
      <c r="M341" s="454">
        <v>64</v>
      </c>
      <c r="N341" s="454">
        <v>64</v>
      </c>
      <c r="O341" s="454">
        <v>5</v>
      </c>
      <c r="P341" s="454">
        <v>58</v>
      </c>
      <c r="Q341" s="454">
        <v>58</v>
      </c>
      <c r="R341" s="454">
        <v>304</v>
      </c>
      <c r="S341" s="454">
        <v>10</v>
      </c>
      <c r="T341" s="454">
        <v>347</v>
      </c>
      <c r="U341" s="454">
        <v>12</v>
      </c>
      <c r="V341" s="454">
        <v>279</v>
      </c>
      <c r="W341" s="454">
        <v>11</v>
      </c>
      <c r="X341" s="454">
        <v>280</v>
      </c>
      <c r="Y341" s="454">
        <v>10</v>
      </c>
      <c r="Z341" s="454">
        <v>274</v>
      </c>
      <c r="AA341" s="454">
        <v>10</v>
      </c>
      <c r="AB341" s="454">
        <v>279</v>
      </c>
      <c r="AC341" s="454">
        <v>11</v>
      </c>
    </row>
    <row r="342" spans="2:29" x14ac:dyDescent="0.2">
      <c r="C342" s="453" t="s">
        <v>175</v>
      </c>
      <c r="D342" s="453"/>
      <c r="E342" s="454">
        <v>19</v>
      </c>
      <c r="F342" s="454">
        <v>12</v>
      </c>
      <c r="G342" s="454">
        <v>31</v>
      </c>
      <c r="H342" s="454">
        <v>0</v>
      </c>
      <c r="I342" s="454">
        <v>0</v>
      </c>
      <c r="J342" s="454">
        <v>0</v>
      </c>
      <c r="K342" s="454">
        <v>3</v>
      </c>
      <c r="L342" s="454">
        <v>3</v>
      </c>
      <c r="M342" s="454">
        <v>6</v>
      </c>
      <c r="N342" s="454">
        <v>0</v>
      </c>
      <c r="O342" s="454">
        <v>6</v>
      </c>
      <c r="P342" s="454">
        <v>0</v>
      </c>
      <c r="Q342" s="454">
        <v>0</v>
      </c>
      <c r="R342" s="454">
        <v>19</v>
      </c>
      <c r="S342" s="454">
        <v>0</v>
      </c>
      <c r="T342" s="454">
        <v>4</v>
      </c>
      <c r="U342" s="454">
        <v>0</v>
      </c>
      <c r="V342" s="454">
        <v>1</v>
      </c>
      <c r="W342" s="454">
        <v>0</v>
      </c>
      <c r="X342" s="454">
        <v>1</v>
      </c>
      <c r="Y342" s="454">
        <v>0</v>
      </c>
      <c r="Z342" s="454">
        <v>4</v>
      </c>
      <c r="AA342" s="454">
        <v>0</v>
      </c>
      <c r="AB342" s="454">
        <v>2</v>
      </c>
      <c r="AC342" s="454">
        <v>0</v>
      </c>
    </row>
    <row r="343" spans="2:29" x14ac:dyDescent="0.2">
      <c r="D343" s="453" t="s">
        <v>237</v>
      </c>
      <c r="E343" s="454">
        <v>19</v>
      </c>
      <c r="F343" s="454">
        <v>11</v>
      </c>
      <c r="G343" s="454">
        <v>30</v>
      </c>
      <c r="H343" s="454">
        <v>0</v>
      </c>
      <c r="I343" s="454">
        <v>0</v>
      </c>
      <c r="J343" s="454">
        <v>0</v>
      </c>
      <c r="K343" s="454">
        <v>2</v>
      </c>
      <c r="L343" s="454">
        <v>3</v>
      </c>
      <c r="M343" s="454">
        <v>5</v>
      </c>
      <c r="N343" s="454">
        <v>0</v>
      </c>
      <c r="O343" s="454">
        <v>5</v>
      </c>
      <c r="P343" s="454">
        <v>0</v>
      </c>
      <c r="Q343" s="454">
        <v>0</v>
      </c>
      <c r="R343" s="454">
        <v>19</v>
      </c>
      <c r="S343" s="454">
        <v>0</v>
      </c>
      <c r="T343" s="454">
        <v>4</v>
      </c>
      <c r="U343" s="454">
        <v>0</v>
      </c>
      <c r="V343" s="454">
        <v>1</v>
      </c>
      <c r="W343" s="454">
        <v>0</v>
      </c>
      <c r="X343" s="454">
        <v>1</v>
      </c>
      <c r="Y343" s="454">
        <v>0</v>
      </c>
      <c r="Z343" s="454">
        <v>3</v>
      </c>
      <c r="AA343" s="454">
        <v>0</v>
      </c>
      <c r="AB343" s="454">
        <v>2</v>
      </c>
      <c r="AC343" s="454">
        <v>0</v>
      </c>
    </row>
    <row r="344" spans="2:29" x14ac:dyDescent="0.2">
      <c r="D344" s="453" t="s">
        <v>238</v>
      </c>
      <c r="E344" s="454">
        <v>0</v>
      </c>
      <c r="F344" s="454">
        <v>1</v>
      </c>
      <c r="G344" s="454">
        <v>1</v>
      </c>
      <c r="H344" s="454">
        <v>0</v>
      </c>
      <c r="I344" s="454">
        <v>0</v>
      </c>
      <c r="J344" s="454">
        <v>0</v>
      </c>
      <c r="K344" s="454">
        <v>1</v>
      </c>
      <c r="L344" s="454">
        <v>0</v>
      </c>
      <c r="M344" s="454">
        <v>1</v>
      </c>
      <c r="N344" s="454">
        <v>0</v>
      </c>
      <c r="O344" s="454">
        <v>1</v>
      </c>
      <c r="P344" s="454">
        <v>0</v>
      </c>
      <c r="Q344" s="454">
        <v>0</v>
      </c>
      <c r="R344" s="454">
        <v>0</v>
      </c>
      <c r="S344" s="454">
        <v>0</v>
      </c>
      <c r="T344" s="454">
        <v>0</v>
      </c>
      <c r="U344" s="454">
        <v>0</v>
      </c>
      <c r="V344" s="454">
        <v>0</v>
      </c>
      <c r="W344" s="454">
        <v>0</v>
      </c>
      <c r="X344" s="454">
        <v>0</v>
      </c>
      <c r="Y344" s="454">
        <v>0</v>
      </c>
      <c r="Z344" s="454">
        <v>1</v>
      </c>
      <c r="AA344" s="454">
        <v>0</v>
      </c>
      <c r="AB344" s="454">
        <v>0</v>
      </c>
      <c r="AC344" s="454">
        <v>0</v>
      </c>
    </row>
    <row r="345" spans="2:29" x14ac:dyDescent="0.2">
      <c r="C345" s="453" t="s">
        <v>193</v>
      </c>
      <c r="D345" s="453"/>
      <c r="E345" s="454">
        <v>68489</v>
      </c>
      <c r="F345" s="454">
        <v>65838</v>
      </c>
      <c r="G345" s="454">
        <v>134327</v>
      </c>
      <c r="H345" s="454">
        <v>0</v>
      </c>
      <c r="I345" s="454">
        <v>0</v>
      </c>
      <c r="J345" s="454">
        <v>0</v>
      </c>
      <c r="K345" s="454">
        <v>1336</v>
      </c>
      <c r="L345" s="454">
        <v>2882</v>
      </c>
      <c r="M345" s="454">
        <v>4218</v>
      </c>
      <c r="N345" s="454">
        <v>4218</v>
      </c>
      <c r="O345" s="454">
        <v>383</v>
      </c>
      <c r="P345" s="454">
        <v>4867</v>
      </c>
      <c r="Q345" s="454">
        <v>4247</v>
      </c>
      <c r="R345" s="454">
        <v>21923</v>
      </c>
      <c r="S345" s="454">
        <v>704</v>
      </c>
      <c r="T345" s="454">
        <v>22995</v>
      </c>
      <c r="U345" s="454">
        <v>704</v>
      </c>
      <c r="V345" s="454">
        <v>22163</v>
      </c>
      <c r="W345" s="454">
        <v>691</v>
      </c>
      <c r="X345" s="454">
        <v>22899</v>
      </c>
      <c r="Y345" s="454">
        <v>706</v>
      </c>
      <c r="Z345" s="454">
        <v>22436</v>
      </c>
      <c r="AA345" s="454">
        <v>694</v>
      </c>
      <c r="AB345" s="454">
        <v>21911</v>
      </c>
      <c r="AC345" s="454">
        <v>699</v>
      </c>
    </row>
    <row r="346" spans="2:29" x14ac:dyDescent="0.2">
      <c r="D346" s="453" t="s">
        <v>240</v>
      </c>
      <c r="E346" s="454">
        <v>68380</v>
      </c>
      <c r="F346" s="454">
        <v>65733</v>
      </c>
      <c r="G346" s="454">
        <v>134113</v>
      </c>
      <c r="H346" s="454">
        <v>0</v>
      </c>
      <c r="I346" s="454">
        <v>0</v>
      </c>
      <c r="J346" s="454">
        <v>0</v>
      </c>
      <c r="K346" s="454">
        <v>1332</v>
      </c>
      <c r="L346" s="454">
        <v>2878</v>
      </c>
      <c r="M346" s="454">
        <v>4210</v>
      </c>
      <c r="N346" s="454">
        <v>4210</v>
      </c>
      <c r="O346" s="454">
        <v>381</v>
      </c>
      <c r="P346" s="454">
        <v>4859</v>
      </c>
      <c r="Q346" s="454">
        <v>4239</v>
      </c>
      <c r="R346" s="454">
        <v>21881</v>
      </c>
      <c r="S346" s="454">
        <v>702</v>
      </c>
      <c r="T346" s="454">
        <v>22960</v>
      </c>
      <c r="U346" s="454">
        <v>703</v>
      </c>
      <c r="V346" s="454">
        <v>22131</v>
      </c>
      <c r="W346" s="454">
        <v>690</v>
      </c>
      <c r="X346" s="454">
        <v>22860</v>
      </c>
      <c r="Y346" s="454">
        <v>705</v>
      </c>
      <c r="Z346" s="454">
        <v>22398</v>
      </c>
      <c r="AA346" s="454">
        <v>693</v>
      </c>
      <c r="AB346" s="454">
        <v>21883</v>
      </c>
      <c r="AC346" s="454">
        <v>698</v>
      </c>
    </row>
    <row r="347" spans="2:29" x14ac:dyDescent="0.2">
      <c r="D347" s="453" t="s">
        <v>241</v>
      </c>
      <c r="E347" s="454">
        <v>109</v>
      </c>
      <c r="F347" s="454">
        <v>105</v>
      </c>
      <c r="G347" s="454">
        <v>214</v>
      </c>
      <c r="H347" s="454">
        <v>0</v>
      </c>
      <c r="I347" s="454">
        <v>0</v>
      </c>
      <c r="J347" s="454">
        <v>0</v>
      </c>
      <c r="K347" s="454">
        <v>4</v>
      </c>
      <c r="L347" s="454">
        <v>4</v>
      </c>
      <c r="M347" s="454">
        <v>8</v>
      </c>
      <c r="N347" s="454">
        <v>8</v>
      </c>
      <c r="O347" s="454">
        <v>2</v>
      </c>
      <c r="P347" s="454">
        <v>8</v>
      </c>
      <c r="Q347" s="454">
        <v>8</v>
      </c>
      <c r="R347" s="454">
        <v>42</v>
      </c>
      <c r="S347" s="454">
        <v>2</v>
      </c>
      <c r="T347" s="454">
        <v>35</v>
      </c>
      <c r="U347" s="454">
        <v>1</v>
      </c>
      <c r="V347" s="454">
        <v>32</v>
      </c>
      <c r="W347" s="454">
        <v>1</v>
      </c>
      <c r="X347" s="454">
        <v>39</v>
      </c>
      <c r="Y347" s="454">
        <v>1</v>
      </c>
      <c r="Z347" s="454">
        <v>38</v>
      </c>
      <c r="AA347" s="454">
        <v>1</v>
      </c>
      <c r="AB347" s="454">
        <v>28</v>
      </c>
      <c r="AC347" s="454">
        <v>1</v>
      </c>
    </row>
    <row r="348" spans="2:29" x14ac:dyDescent="0.2">
      <c r="C348" s="453" t="s">
        <v>177</v>
      </c>
      <c r="D348" s="453"/>
      <c r="E348" s="454">
        <v>7170</v>
      </c>
      <c r="F348" s="454">
        <v>6720</v>
      </c>
      <c r="G348" s="454">
        <v>13890</v>
      </c>
      <c r="H348" s="454">
        <v>0</v>
      </c>
      <c r="I348" s="454">
        <v>0</v>
      </c>
      <c r="J348" s="454">
        <v>0</v>
      </c>
      <c r="K348" s="454">
        <v>79</v>
      </c>
      <c r="L348" s="454">
        <v>414</v>
      </c>
      <c r="M348" s="454">
        <v>493</v>
      </c>
      <c r="N348" s="454">
        <v>502</v>
      </c>
      <c r="O348" s="454">
        <v>103</v>
      </c>
      <c r="P348" s="454">
        <v>763</v>
      </c>
      <c r="Q348" s="454">
        <v>696</v>
      </c>
      <c r="R348" s="454">
        <v>2592</v>
      </c>
      <c r="S348" s="454">
        <v>54</v>
      </c>
      <c r="T348" s="454">
        <v>2489</v>
      </c>
      <c r="U348" s="454">
        <v>55</v>
      </c>
      <c r="V348" s="454">
        <v>2372</v>
      </c>
      <c r="W348" s="454">
        <v>55</v>
      </c>
      <c r="X348" s="454">
        <v>2308</v>
      </c>
      <c r="Y348" s="454">
        <v>47</v>
      </c>
      <c r="Z348" s="454">
        <v>2146</v>
      </c>
      <c r="AA348" s="454">
        <v>45</v>
      </c>
      <c r="AB348" s="454">
        <v>1983</v>
      </c>
      <c r="AC348" s="454">
        <v>42</v>
      </c>
    </row>
    <row r="349" spans="2:29" x14ac:dyDescent="0.2">
      <c r="D349" s="453" t="s">
        <v>623</v>
      </c>
      <c r="E349" s="454">
        <v>7170</v>
      </c>
      <c r="F349" s="454">
        <v>6720</v>
      </c>
      <c r="G349" s="454">
        <v>13890</v>
      </c>
      <c r="H349" s="454">
        <v>0</v>
      </c>
      <c r="I349" s="454">
        <v>0</v>
      </c>
      <c r="J349" s="454">
        <v>0</v>
      </c>
      <c r="K349" s="454">
        <v>79</v>
      </c>
      <c r="L349" s="454">
        <v>414</v>
      </c>
      <c r="M349" s="454">
        <v>493</v>
      </c>
      <c r="N349" s="454">
        <v>502</v>
      </c>
      <c r="O349" s="454">
        <v>103</v>
      </c>
      <c r="P349" s="454">
        <v>763</v>
      </c>
      <c r="Q349" s="454">
        <v>696</v>
      </c>
      <c r="R349" s="454">
        <v>2592</v>
      </c>
      <c r="S349" s="454">
        <v>54</v>
      </c>
      <c r="T349" s="454">
        <v>2489</v>
      </c>
      <c r="U349" s="454">
        <v>55</v>
      </c>
      <c r="V349" s="454">
        <v>2372</v>
      </c>
      <c r="W349" s="454">
        <v>55</v>
      </c>
      <c r="X349" s="454">
        <v>2308</v>
      </c>
      <c r="Y349" s="454">
        <v>47</v>
      </c>
      <c r="Z349" s="454">
        <v>2146</v>
      </c>
      <c r="AA349" s="454">
        <v>45</v>
      </c>
      <c r="AB349" s="454">
        <v>1983</v>
      </c>
      <c r="AC349" s="454">
        <v>42</v>
      </c>
    </row>
    <row r="350" spans="2:29" x14ac:dyDescent="0.2">
      <c r="B350" s="453" t="s">
        <v>180</v>
      </c>
      <c r="D350" s="453"/>
      <c r="E350" s="454">
        <v>39771</v>
      </c>
      <c r="F350" s="454">
        <v>39170</v>
      </c>
      <c r="G350" s="454">
        <v>78941</v>
      </c>
      <c r="H350" s="454">
        <v>10482</v>
      </c>
      <c r="I350" s="454">
        <v>11093</v>
      </c>
      <c r="J350" s="454">
        <v>21575</v>
      </c>
      <c r="K350" s="454">
        <v>1857</v>
      </c>
      <c r="L350" s="454">
        <v>1994</v>
      </c>
      <c r="M350" s="454">
        <v>3851</v>
      </c>
      <c r="N350" s="454">
        <v>2021</v>
      </c>
      <c r="O350" s="454">
        <v>175</v>
      </c>
      <c r="P350" s="454">
        <v>2206</v>
      </c>
      <c r="Q350" s="454">
        <v>2072</v>
      </c>
      <c r="R350" s="454">
        <v>28554</v>
      </c>
      <c r="S350" s="454">
        <v>692</v>
      </c>
      <c r="T350" s="454">
        <v>26706</v>
      </c>
      <c r="U350" s="454">
        <v>685</v>
      </c>
      <c r="V350" s="454">
        <v>23681</v>
      </c>
      <c r="W350" s="454">
        <v>644</v>
      </c>
      <c r="X350" s="454">
        <v>0</v>
      </c>
      <c r="Y350" s="454">
        <v>0</v>
      </c>
      <c r="Z350" s="454">
        <v>0</v>
      </c>
      <c r="AA350" s="454">
        <v>0</v>
      </c>
      <c r="AB350" s="454">
        <v>0</v>
      </c>
      <c r="AC350" s="454">
        <v>0</v>
      </c>
    </row>
    <row r="351" spans="2:29" x14ac:dyDescent="0.2">
      <c r="C351" s="453" t="s">
        <v>174</v>
      </c>
      <c r="D351" s="453"/>
      <c r="E351" s="454">
        <v>6024</v>
      </c>
      <c r="F351" s="454">
        <v>5763</v>
      </c>
      <c r="G351" s="454">
        <v>11787</v>
      </c>
      <c r="H351" s="454">
        <v>1536</v>
      </c>
      <c r="I351" s="454">
        <v>1686</v>
      </c>
      <c r="J351" s="454">
        <v>3222</v>
      </c>
      <c r="K351" s="454">
        <v>231</v>
      </c>
      <c r="L351" s="454">
        <v>245</v>
      </c>
      <c r="M351" s="454">
        <v>476</v>
      </c>
      <c r="N351" s="454">
        <v>320</v>
      </c>
      <c r="O351" s="454">
        <v>24</v>
      </c>
      <c r="P351" s="454">
        <v>351</v>
      </c>
      <c r="Q351" s="454">
        <v>323</v>
      </c>
      <c r="R351" s="454">
        <v>4257</v>
      </c>
      <c r="S351" s="454">
        <v>113</v>
      </c>
      <c r="T351" s="454">
        <v>4006</v>
      </c>
      <c r="U351" s="454">
        <v>109</v>
      </c>
      <c r="V351" s="454">
        <v>3524</v>
      </c>
      <c r="W351" s="454">
        <v>98</v>
      </c>
      <c r="X351" s="454">
        <v>0</v>
      </c>
      <c r="Y351" s="454">
        <v>0</v>
      </c>
      <c r="Z351" s="454">
        <v>0</v>
      </c>
      <c r="AA351" s="454">
        <v>0</v>
      </c>
      <c r="AB351" s="454">
        <v>0</v>
      </c>
      <c r="AC351" s="454">
        <v>0</v>
      </c>
    </row>
    <row r="352" spans="2:29" x14ac:dyDescent="0.2">
      <c r="D352" s="453" t="s">
        <v>243</v>
      </c>
      <c r="E352" s="454">
        <v>3779</v>
      </c>
      <c r="F352" s="454">
        <v>3685</v>
      </c>
      <c r="G352" s="454">
        <v>7464</v>
      </c>
      <c r="H352" s="454">
        <v>987</v>
      </c>
      <c r="I352" s="454">
        <v>1115</v>
      </c>
      <c r="J352" s="454">
        <v>2102</v>
      </c>
      <c r="K352" s="454">
        <v>131</v>
      </c>
      <c r="L352" s="454">
        <v>148</v>
      </c>
      <c r="M352" s="454">
        <v>279</v>
      </c>
      <c r="N352" s="454">
        <v>185</v>
      </c>
      <c r="O352" s="454">
        <v>11</v>
      </c>
      <c r="P352" s="454">
        <v>203</v>
      </c>
      <c r="Q352" s="454">
        <v>187</v>
      </c>
      <c r="R352" s="454">
        <v>2650</v>
      </c>
      <c r="S352" s="454">
        <v>66</v>
      </c>
      <c r="T352" s="454">
        <v>2508</v>
      </c>
      <c r="U352" s="454">
        <v>62</v>
      </c>
      <c r="V352" s="454">
        <v>2306</v>
      </c>
      <c r="W352" s="454">
        <v>57</v>
      </c>
      <c r="X352" s="454">
        <v>0</v>
      </c>
      <c r="Y352" s="454">
        <v>0</v>
      </c>
      <c r="Z352" s="454">
        <v>0</v>
      </c>
      <c r="AA352" s="454">
        <v>0</v>
      </c>
      <c r="AB352" s="454">
        <v>0</v>
      </c>
      <c r="AC352" s="454">
        <v>0</v>
      </c>
    </row>
    <row r="353" spans="2:29" x14ac:dyDescent="0.2">
      <c r="D353" s="453" t="s">
        <v>245</v>
      </c>
      <c r="E353" s="454">
        <v>219</v>
      </c>
      <c r="F353" s="454">
        <v>200</v>
      </c>
      <c r="G353" s="454">
        <v>419</v>
      </c>
      <c r="H353" s="454">
        <v>51</v>
      </c>
      <c r="I353" s="454">
        <v>47</v>
      </c>
      <c r="J353" s="454">
        <v>98</v>
      </c>
      <c r="K353" s="454">
        <v>14</v>
      </c>
      <c r="L353" s="454">
        <v>9</v>
      </c>
      <c r="M353" s="454">
        <v>23</v>
      </c>
      <c r="N353" s="454">
        <v>24</v>
      </c>
      <c r="O353" s="454">
        <v>4</v>
      </c>
      <c r="P353" s="454">
        <v>25</v>
      </c>
      <c r="Q353" s="454">
        <v>23</v>
      </c>
      <c r="R353" s="454">
        <v>132</v>
      </c>
      <c r="S353" s="454">
        <v>8</v>
      </c>
      <c r="T353" s="454">
        <v>160</v>
      </c>
      <c r="U353" s="454">
        <v>9</v>
      </c>
      <c r="V353" s="454">
        <v>127</v>
      </c>
      <c r="W353" s="454">
        <v>7</v>
      </c>
      <c r="X353" s="454">
        <v>0</v>
      </c>
      <c r="Y353" s="454">
        <v>0</v>
      </c>
      <c r="Z353" s="454">
        <v>0</v>
      </c>
      <c r="AA353" s="454">
        <v>0</v>
      </c>
      <c r="AB353" s="454">
        <v>0</v>
      </c>
      <c r="AC353" s="454">
        <v>0</v>
      </c>
    </row>
    <row r="354" spans="2:29" x14ac:dyDescent="0.2">
      <c r="D354" s="453" t="s">
        <v>624</v>
      </c>
      <c r="E354" s="454">
        <v>2026</v>
      </c>
      <c r="F354" s="454">
        <v>1878</v>
      </c>
      <c r="G354" s="454">
        <v>3904</v>
      </c>
      <c r="H354" s="454">
        <v>498</v>
      </c>
      <c r="I354" s="454">
        <v>524</v>
      </c>
      <c r="J354" s="454">
        <v>1022</v>
      </c>
      <c r="K354" s="454">
        <v>86</v>
      </c>
      <c r="L354" s="454">
        <v>88</v>
      </c>
      <c r="M354" s="454">
        <v>174</v>
      </c>
      <c r="N354" s="454">
        <v>111</v>
      </c>
      <c r="O354" s="454">
        <v>9</v>
      </c>
      <c r="P354" s="454">
        <v>123</v>
      </c>
      <c r="Q354" s="454">
        <v>113</v>
      </c>
      <c r="R354" s="454">
        <v>1475</v>
      </c>
      <c r="S354" s="454">
        <v>39</v>
      </c>
      <c r="T354" s="454">
        <v>1338</v>
      </c>
      <c r="U354" s="454">
        <v>38</v>
      </c>
      <c r="V354" s="454">
        <v>1091</v>
      </c>
      <c r="W354" s="454">
        <v>34</v>
      </c>
      <c r="X354" s="454">
        <v>0</v>
      </c>
      <c r="Y354" s="454">
        <v>0</v>
      </c>
      <c r="Z354" s="454">
        <v>0</v>
      </c>
      <c r="AA354" s="454">
        <v>0</v>
      </c>
      <c r="AB354" s="454">
        <v>0</v>
      </c>
      <c r="AC354" s="454">
        <v>0</v>
      </c>
    </row>
    <row r="355" spans="2:29" x14ac:dyDescent="0.2">
      <c r="C355" s="453" t="s">
        <v>175</v>
      </c>
      <c r="D355" s="453"/>
      <c r="E355" s="454">
        <v>4</v>
      </c>
      <c r="F355" s="454">
        <v>5</v>
      </c>
      <c r="G355" s="454">
        <v>9</v>
      </c>
      <c r="H355" s="454">
        <v>4</v>
      </c>
      <c r="I355" s="454">
        <v>3</v>
      </c>
      <c r="J355" s="454">
        <v>7</v>
      </c>
      <c r="K355" s="454">
        <v>0</v>
      </c>
      <c r="L355" s="454">
        <v>2</v>
      </c>
      <c r="M355" s="454">
        <v>2</v>
      </c>
      <c r="N355" s="454">
        <v>4</v>
      </c>
      <c r="O355" s="454">
        <v>2</v>
      </c>
      <c r="P355" s="454">
        <v>2</v>
      </c>
      <c r="Q355" s="454">
        <v>2</v>
      </c>
      <c r="R355" s="454">
        <v>3</v>
      </c>
      <c r="S355" s="454">
        <v>1</v>
      </c>
      <c r="T355" s="454">
        <v>5</v>
      </c>
      <c r="U355" s="454">
        <v>2</v>
      </c>
      <c r="V355" s="454">
        <v>1</v>
      </c>
      <c r="W355" s="454">
        <v>1</v>
      </c>
      <c r="X355" s="454">
        <v>0</v>
      </c>
      <c r="Y355" s="454">
        <v>0</v>
      </c>
      <c r="Z355" s="454">
        <v>0</v>
      </c>
      <c r="AA355" s="454">
        <v>0</v>
      </c>
      <c r="AB355" s="454">
        <v>0</v>
      </c>
      <c r="AC355" s="454">
        <v>0</v>
      </c>
    </row>
    <row r="356" spans="2:29" x14ac:dyDescent="0.2">
      <c r="D356" s="453" t="s">
        <v>246</v>
      </c>
      <c r="E356" s="454">
        <v>4</v>
      </c>
      <c r="F356" s="454">
        <v>5</v>
      </c>
      <c r="G356" s="454">
        <v>9</v>
      </c>
      <c r="H356" s="454">
        <v>4</v>
      </c>
      <c r="I356" s="454">
        <v>3</v>
      </c>
      <c r="J356" s="454">
        <v>7</v>
      </c>
      <c r="K356" s="454">
        <v>0</v>
      </c>
      <c r="L356" s="454">
        <v>2</v>
      </c>
      <c r="M356" s="454">
        <v>2</v>
      </c>
      <c r="N356" s="454">
        <v>4</v>
      </c>
      <c r="O356" s="454">
        <v>2</v>
      </c>
      <c r="P356" s="454">
        <v>2</v>
      </c>
      <c r="Q356" s="454">
        <v>2</v>
      </c>
      <c r="R356" s="454">
        <v>3</v>
      </c>
      <c r="S356" s="454">
        <v>1</v>
      </c>
      <c r="T356" s="454">
        <v>5</v>
      </c>
      <c r="U356" s="454">
        <v>2</v>
      </c>
      <c r="V356" s="454">
        <v>1</v>
      </c>
      <c r="W356" s="454">
        <v>1</v>
      </c>
      <c r="X356" s="454">
        <v>0</v>
      </c>
      <c r="Y356" s="454">
        <v>0</v>
      </c>
      <c r="Z356" s="454">
        <v>0</v>
      </c>
      <c r="AA356" s="454">
        <v>0</v>
      </c>
      <c r="AB356" s="454">
        <v>0</v>
      </c>
      <c r="AC356" s="454">
        <v>0</v>
      </c>
    </row>
    <row r="357" spans="2:29" x14ac:dyDescent="0.2">
      <c r="C357" s="453" t="s">
        <v>193</v>
      </c>
      <c r="D357" s="453"/>
      <c r="E357" s="454">
        <v>31037</v>
      </c>
      <c r="F357" s="454">
        <v>30756</v>
      </c>
      <c r="G357" s="454">
        <v>61793</v>
      </c>
      <c r="H357" s="454">
        <v>8188</v>
      </c>
      <c r="I357" s="454">
        <v>8671</v>
      </c>
      <c r="J357" s="454">
        <v>16859</v>
      </c>
      <c r="K357" s="454">
        <v>1392</v>
      </c>
      <c r="L357" s="454">
        <v>1422</v>
      </c>
      <c r="M357" s="454">
        <v>2814</v>
      </c>
      <c r="N357" s="454">
        <v>1469</v>
      </c>
      <c r="O357" s="454">
        <v>95</v>
      </c>
      <c r="P357" s="454">
        <v>1574</v>
      </c>
      <c r="Q357" s="454">
        <v>1504</v>
      </c>
      <c r="R357" s="454">
        <v>22367</v>
      </c>
      <c r="S357" s="454">
        <v>499</v>
      </c>
      <c r="T357" s="454">
        <v>20882</v>
      </c>
      <c r="U357" s="454">
        <v>495</v>
      </c>
      <c r="V357" s="454">
        <v>18544</v>
      </c>
      <c r="W357" s="454">
        <v>475</v>
      </c>
      <c r="X357" s="454">
        <v>0</v>
      </c>
      <c r="Y357" s="454">
        <v>0</v>
      </c>
      <c r="Z357" s="454">
        <v>0</v>
      </c>
      <c r="AA357" s="454">
        <v>0</v>
      </c>
      <c r="AB357" s="454">
        <v>0</v>
      </c>
      <c r="AC357" s="454">
        <v>0</v>
      </c>
    </row>
    <row r="358" spans="2:29" x14ac:dyDescent="0.2">
      <c r="D358" s="453" t="s">
        <v>247</v>
      </c>
      <c r="E358" s="454">
        <v>12557</v>
      </c>
      <c r="F358" s="454">
        <v>12613</v>
      </c>
      <c r="G358" s="454">
        <v>25170</v>
      </c>
      <c r="H358" s="454">
        <v>3255</v>
      </c>
      <c r="I358" s="454">
        <v>3406</v>
      </c>
      <c r="J358" s="454">
        <v>6661</v>
      </c>
      <c r="K358" s="454">
        <v>566</v>
      </c>
      <c r="L358" s="454">
        <v>548</v>
      </c>
      <c r="M358" s="454">
        <v>1114</v>
      </c>
      <c r="N358" s="454">
        <v>603</v>
      </c>
      <c r="O358" s="454">
        <v>36</v>
      </c>
      <c r="P358" s="454">
        <v>636</v>
      </c>
      <c r="Q358" s="454">
        <v>604</v>
      </c>
      <c r="R358" s="454">
        <v>9273</v>
      </c>
      <c r="S358" s="454">
        <v>206</v>
      </c>
      <c r="T358" s="454">
        <v>8428</v>
      </c>
      <c r="U358" s="454">
        <v>201</v>
      </c>
      <c r="V358" s="454">
        <v>7469</v>
      </c>
      <c r="W358" s="454">
        <v>196</v>
      </c>
      <c r="X358" s="454">
        <v>0</v>
      </c>
      <c r="Y358" s="454">
        <v>0</v>
      </c>
      <c r="Z358" s="454">
        <v>0</v>
      </c>
      <c r="AA358" s="454">
        <v>0</v>
      </c>
      <c r="AB358" s="454">
        <v>0</v>
      </c>
      <c r="AC358" s="454">
        <v>0</v>
      </c>
    </row>
    <row r="359" spans="2:29" x14ac:dyDescent="0.2">
      <c r="D359" s="453" t="s">
        <v>249</v>
      </c>
      <c r="E359" s="454">
        <v>48</v>
      </c>
      <c r="F359" s="454">
        <v>41</v>
      </c>
      <c r="G359" s="454">
        <v>89</v>
      </c>
      <c r="H359" s="454">
        <v>16</v>
      </c>
      <c r="I359" s="454">
        <v>13</v>
      </c>
      <c r="J359" s="454">
        <v>29</v>
      </c>
      <c r="K359" s="454">
        <v>6</v>
      </c>
      <c r="L359" s="454">
        <v>3</v>
      </c>
      <c r="M359" s="454">
        <v>9</v>
      </c>
      <c r="N359" s="454">
        <v>4</v>
      </c>
      <c r="O359" s="454">
        <v>1</v>
      </c>
      <c r="P359" s="454">
        <v>11</v>
      </c>
      <c r="Q359" s="454">
        <v>4</v>
      </c>
      <c r="R359" s="454">
        <v>43</v>
      </c>
      <c r="S359" s="454">
        <v>1</v>
      </c>
      <c r="T359" s="454">
        <v>26</v>
      </c>
      <c r="U359" s="454">
        <v>2</v>
      </c>
      <c r="V359" s="454">
        <v>20</v>
      </c>
      <c r="W359" s="454">
        <v>1</v>
      </c>
      <c r="X359" s="454">
        <v>0</v>
      </c>
      <c r="Y359" s="454">
        <v>0</v>
      </c>
      <c r="Z359" s="454">
        <v>0</v>
      </c>
      <c r="AA359" s="454">
        <v>0</v>
      </c>
      <c r="AB359" s="454">
        <v>0</v>
      </c>
      <c r="AC359" s="454">
        <v>0</v>
      </c>
    </row>
    <row r="360" spans="2:29" x14ac:dyDescent="0.2">
      <c r="D360" s="453" t="s">
        <v>251</v>
      </c>
      <c r="E360" s="454">
        <v>17948</v>
      </c>
      <c r="F360" s="454">
        <v>17616</v>
      </c>
      <c r="G360" s="454">
        <v>35564</v>
      </c>
      <c r="H360" s="454">
        <v>4793</v>
      </c>
      <c r="I360" s="454">
        <v>5114</v>
      </c>
      <c r="J360" s="454">
        <v>9907</v>
      </c>
      <c r="K360" s="454">
        <v>796</v>
      </c>
      <c r="L360" s="454">
        <v>842</v>
      </c>
      <c r="M360" s="454">
        <v>1638</v>
      </c>
      <c r="N360" s="454">
        <v>814</v>
      </c>
      <c r="O360" s="454">
        <v>51</v>
      </c>
      <c r="P360" s="454">
        <v>879</v>
      </c>
      <c r="Q360" s="454">
        <v>850</v>
      </c>
      <c r="R360" s="454">
        <v>12676</v>
      </c>
      <c r="S360" s="454">
        <v>275</v>
      </c>
      <c r="T360" s="454">
        <v>12111</v>
      </c>
      <c r="U360" s="454">
        <v>277</v>
      </c>
      <c r="V360" s="454">
        <v>10777</v>
      </c>
      <c r="W360" s="454">
        <v>262</v>
      </c>
      <c r="X360" s="454">
        <v>0</v>
      </c>
      <c r="Y360" s="454">
        <v>0</v>
      </c>
      <c r="Z360" s="454">
        <v>0</v>
      </c>
      <c r="AA360" s="454">
        <v>0</v>
      </c>
      <c r="AB360" s="454">
        <v>0</v>
      </c>
      <c r="AC360" s="454">
        <v>0</v>
      </c>
    </row>
    <row r="361" spans="2:29" x14ac:dyDescent="0.2">
      <c r="D361" s="453" t="s">
        <v>252</v>
      </c>
      <c r="E361" s="454">
        <v>471</v>
      </c>
      <c r="F361" s="454">
        <v>469</v>
      </c>
      <c r="G361" s="454">
        <v>940</v>
      </c>
      <c r="H361" s="454">
        <v>114</v>
      </c>
      <c r="I361" s="454">
        <v>136</v>
      </c>
      <c r="J361" s="454">
        <v>250</v>
      </c>
      <c r="K361" s="454">
        <v>24</v>
      </c>
      <c r="L361" s="454">
        <v>20</v>
      </c>
      <c r="M361" s="454">
        <v>44</v>
      </c>
      <c r="N361" s="454">
        <v>45</v>
      </c>
      <c r="O361" s="454">
        <v>6</v>
      </c>
      <c r="P361" s="454">
        <v>45</v>
      </c>
      <c r="Q361" s="454">
        <v>43</v>
      </c>
      <c r="R361" s="454">
        <v>367</v>
      </c>
      <c r="S361" s="454">
        <v>16</v>
      </c>
      <c r="T361" s="454">
        <v>309</v>
      </c>
      <c r="U361" s="454">
        <v>14</v>
      </c>
      <c r="V361" s="454">
        <v>264</v>
      </c>
      <c r="W361" s="454">
        <v>15</v>
      </c>
      <c r="X361" s="454">
        <v>0</v>
      </c>
      <c r="Y361" s="454">
        <v>0</v>
      </c>
      <c r="Z361" s="454">
        <v>0</v>
      </c>
      <c r="AA361" s="454">
        <v>0</v>
      </c>
      <c r="AB361" s="454">
        <v>0</v>
      </c>
      <c r="AC361" s="454">
        <v>0</v>
      </c>
    </row>
    <row r="362" spans="2:29" x14ac:dyDescent="0.2">
      <c r="D362" s="453" t="s">
        <v>248</v>
      </c>
      <c r="E362" s="454">
        <v>13</v>
      </c>
      <c r="F362" s="454">
        <v>17</v>
      </c>
      <c r="G362" s="454">
        <v>30</v>
      </c>
      <c r="H362" s="454">
        <v>10</v>
      </c>
      <c r="I362" s="454">
        <v>2</v>
      </c>
      <c r="J362" s="454">
        <v>12</v>
      </c>
      <c r="K362" s="454">
        <v>0</v>
      </c>
      <c r="L362" s="454">
        <v>9</v>
      </c>
      <c r="M362" s="454">
        <v>9</v>
      </c>
      <c r="N362" s="454">
        <v>3</v>
      </c>
      <c r="O362" s="454">
        <v>1</v>
      </c>
      <c r="P362" s="454">
        <v>3</v>
      </c>
      <c r="Q362" s="454">
        <v>3</v>
      </c>
      <c r="R362" s="454">
        <v>8</v>
      </c>
      <c r="S362" s="454">
        <v>1</v>
      </c>
      <c r="T362" s="454">
        <v>8</v>
      </c>
      <c r="U362" s="454">
        <v>1</v>
      </c>
      <c r="V362" s="454">
        <v>14</v>
      </c>
      <c r="W362" s="454">
        <v>1</v>
      </c>
      <c r="X362" s="454">
        <v>0</v>
      </c>
      <c r="Y362" s="454">
        <v>0</v>
      </c>
      <c r="Z362" s="454">
        <v>0</v>
      </c>
      <c r="AA362" s="454">
        <v>0</v>
      </c>
      <c r="AB362" s="454">
        <v>0</v>
      </c>
      <c r="AC362" s="454">
        <v>0</v>
      </c>
    </row>
    <row r="363" spans="2:29" x14ac:dyDescent="0.2">
      <c r="C363" s="453" t="s">
        <v>177</v>
      </c>
      <c r="D363" s="453"/>
      <c r="E363" s="454">
        <v>2706</v>
      </c>
      <c r="F363" s="454">
        <v>2646</v>
      </c>
      <c r="G363" s="454">
        <v>5352</v>
      </c>
      <c r="H363" s="454">
        <v>754</v>
      </c>
      <c r="I363" s="454">
        <v>733</v>
      </c>
      <c r="J363" s="454">
        <v>1487</v>
      </c>
      <c r="K363" s="454">
        <v>234</v>
      </c>
      <c r="L363" s="454">
        <v>325</v>
      </c>
      <c r="M363" s="454">
        <v>559</v>
      </c>
      <c r="N363" s="454">
        <v>228</v>
      </c>
      <c r="O363" s="454">
        <v>54</v>
      </c>
      <c r="P363" s="454">
        <v>279</v>
      </c>
      <c r="Q363" s="454">
        <v>243</v>
      </c>
      <c r="R363" s="454">
        <v>1927</v>
      </c>
      <c r="S363" s="454">
        <v>79</v>
      </c>
      <c r="T363" s="454">
        <v>1813</v>
      </c>
      <c r="U363" s="454">
        <v>79</v>
      </c>
      <c r="V363" s="454">
        <v>1612</v>
      </c>
      <c r="W363" s="454">
        <v>70</v>
      </c>
      <c r="X363" s="454">
        <v>0</v>
      </c>
      <c r="Y363" s="454">
        <v>0</v>
      </c>
      <c r="Z363" s="454">
        <v>0</v>
      </c>
      <c r="AA363" s="454">
        <v>0</v>
      </c>
      <c r="AB363" s="454">
        <v>0</v>
      </c>
      <c r="AC363" s="454">
        <v>0</v>
      </c>
    </row>
    <row r="364" spans="2:29" x14ac:dyDescent="0.2">
      <c r="D364" s="453" t="s">
        <v>253</v>
      </c>
      <c r="E364" s="454">
        <v>2706</v>
      </c>
      <c r="F364" s="454">
        <v>2646</v>
      </c>
      <c r="G364" s="454">
        <v>5352</v>
      </c>
      <c r="H364" s="454">
        <v>754</v>
      </c>
      <c r="I364" s="454">
        <v>733</v>
      </c>
      <c r="J364" s="454">
        <v>1487</v>
      </c>
      <c r="K364" s="454">
        <v>234</v>
      </c>
      <c r="L364" s="454">
        <v>325</v>
      </c>
      <c r="M364" s="454">
        <v>559</v>
      </c>
      <c r="N364" s="454">
        <v>228</v>
      </c>
      <c r="O364" s="454">
        <v>54</v>
      </c>
      <c r="P364" s="454">
        <v>279</v>
      </c>
      <c r="Q364" s="454">
        <v>243</v>
      </c>
      <c r="R364" s="454">
        <v>1927</v>
      </c>
      <c r="S364" s="454">
        <v>79</v>
      </c>
      <c r="T364" s="454">
        <v>1813</v>
      </c>
      <c r="U364" s="454">
        <v>79</v>
      </c>
      <c r="V364" s="454">
        <v>1612</v>
      </c>
      <c r="W364" s="454">
        <v>70</v>
      </c>
      <c r="X364" s="454">
        <v>0</v>
      </c>
      <c r="Y364" s="454">
        <v>0</v>
      </c>
      <c r="Z364" s="454">
        <v>0</v>
      </c>
      <c r="AA364" s="454">
        <v>0</v>
      </c>
      <c r="AB364" s="454">
        <v>0</v>
      </c>
      <c r="AC364" s="454">
        <v>0</v>
      </c>
    </row>
    <row r="365" spans="2:29" x14ac:dyDescent="0.2">
      <c r="B365" s="453" t="s">
        <v>191</v>
      </c>
      <c r="D365" s="453"/>
      <c r="E365" s="454">
        <v>2129</v>
      </c>
      <c r="F365" s="454">
        <v>1985</v>
      </c>
      <c r="G365" s="454">
        <v>4114</v>
      </c>
      <c r="H365" s="454">
        <v>0</v>
      </c>
      <c r="I365" s="454">
        <v>0</v>
      </c>
      <c r="J365" s="454">
        <v>0</v>
      </c>
      <c r="K365" s="454">
        <v>0</v>
      </c>
      <c r="L365" s="454">
        <v>32</v>
      </c>
      <c r="M365" s="454">
        <v>32</v>
      </c>
      <c r="N365" s="454">
        <v>210</v>
      </c>
      <c r="O365" s="454">
        <v>30</v>
      </c>
      <c r="P365" s="454">
        <v>205</v>
      </c>
      <c r="Q365" s="454">
        <v>201</v>
      </c>
      <c r="R365" s="454">
        <v>1005</v>
      </c>
      <c r="S365" s="454">
        <v>55</v>
      </c>
      <c r="T365" s="454">
        <v>1696</v>
      </c>
      <c r="U365" s="454">
        <v>80</v>
      </c>
      <c r="V365" s="454">
        <v>1413</v>
      </c>
      <c r="W365" s="454">
        <v>75</v>
      </c>
      <c r="X365" s="454">
        <v>0</v>
      </c>
      <c r="Y365" s="454">
        <v>0</v>
      </c>
      <c r="Z365" s="454">
        <v>0</v>
      </c>
      <c r="AA365" s="454">
        <v>0</v>
      </c>
      <c r="AB365" s="454">
        <v>0</v>
      </c>
      <c r="AC365" s="454">
        <v>0</v>
      </c>
    </row>
    <row r="366" spans="2:29" x14ac:dyDescent="0.2">
      <c r="C366" s="453" t="s">
        <v>174</v>
      </c>
      <c r="D366" s="453"/>
      <c r="E366" s="454">
        <v>14</v>
      </c>
      <c r="F366" s="454">
        <v>24</v>
      </c>
      <c r="G366" s="454">
        <v>38</v>
      </c>
      <c r="H366" s="454">
        <v>0</v>
      </c>
      <c r="I366" s="454">
        <v>0</v>
      </c>
      <c r="J366" s="454">
        <v>0</v>
      </c>
      <c r="K366" s="454">
        <v>0</v>
      </c>
      <c r="L366" s="454">
        <v>0</v>
      </c>
      <c r="M366" s="454">
        <v>0</v>
      </c>
      <c r="N366" s="454">
        <v>3</v>
      </c>
      <c r="O366" s="454">
        <v>1</v>
      </c>
      <c r="P366" s="454">
        <v>3</v>
      </c>
      <c r="Q366" s="454">
        <v>3</v>
      </c>
      <c r="R366" s="454">
        <v>0</v>
      </c>
      <c r="S366" s="454">
        <v>0</v>
      </c>
      <c r="T366" s="454">
        <v>14</v>
      </c>
      <c r="U366" s="454">
        <v>1</v>
      </c>
      <c r="V366" s="454">
        <v>24</v>
      </c>
      <c r="W366" s="454">
        <v>2</v>
      </c>
      <c r="X366" s="454">
        <v>0</v>
      </c>
      <c r="Y366" s="454">
        <v>0</v>
      </c>
      <c r="Z366" s="454">
        <v>0</v>
      </c>
      <c r="AA366" s="454">
        <v>0</v>
      </c>
      <c r="AB366" s="454">
        <v>0</v>
      </c>
      <c r="AC366" s="454">
        <v>0</v>
      </c>
    </row>
    <row r="367" spans="2:29" x14ac:dyDescent="0.2">
      <c r="D367" s="453" t="s">
        <v>256</v>
      </c>
      <c r="E367" s="454">
        <v>14</v>
      </c>
      <c r="F367" s="454">
        <v>24</v>
      </c>
      <c r="G367" s="454">
        <v>38</v>
      </c>
      <c r="H367" s="454">
        <v>0</v>
      </c>
      <c r="I367" s="454">
        <v>0</v>
      </c>
      <c r="J367" s="454">
        <v>0</v>
      </c>
      <c r="K367" s="454">
        <v>0</v>
      </c>
      <c r="L367" s="454">
        <v>0</v>
      </c>
      <c r="M367" s="454">
        <v>0</v>
      </c>
      <c r="N367" s="454">
        <v>3</v>
      </c>
      <c r="O367" s="454">
        <v>1</v>
      </c>
      <c r="P367" s="454">
        <v>3</v>
      </c>
      <c r="Q367" s="454">
        <v>3</v>
      </c>
      <c r="R367" s="454">
        <v>0</v>
      </c>
      <c r="S367" s="454">
        <v>0</v>
      </c>
      <c r="T367" s="454">
        <v>14</v>
      </c>
      <c r="U367" s="454">
        <v>1</v>
      </c>
      <c r="V367" s="454">
        <v>24</v>
      </c>
      <c r="W367" s="454">
        <v>2</v>
      </c>
      <c r="X367" s="454">
        <v>0</v>
      </c>
      <c r="Y367" s="454">
        <v>0</v>
      </c>
      <c r="Z367" s="454">
        <v>0</v>
      </c>
      <c r="AA367" s="454">
        <v>0</v>
      </c>
      <c r="AB367" s="454">
        <v>0</v>
      </c>
      <c r="AC367" s="454">
        <v>0</v>
      </c>
    </row>
    <row r="368" spans="2:29" x14ac:dyDescent="0.2">
      <c r="C368" s="453" t="s">
        <v>175</v>
      </c>
      <c r="D368" s="453"/>
      <c r="E368" s="454">
        <v>376</v>
      </c>
      <c r="F368" s="454">
        <v>314</v>
      </c>
      <c r="G368" s="454">
        <v>690</v>
      </c>
      <c r="H368" s="454">
        <v>0</v>
      </c>
      <c r="I368" s="454">
        <v>0</v>
      </c>
      <c r="J368" s="454">
        <v>0</v>
      </c>
      <c r="K368" s="454">
        <v>0</v>
      </c>
      <c r="L368" s="454">
        <v>9</v>
      </c>
      <c r="M368" s="454">
        <v>9</v>
      </c>
      <c r="N368" s="454">
        <v>35</v>
      </c>
      <c r="O368" s="454">
        <v>5</v>
      </c>
      <c r="P368" s="454">
        <v>33</v>
      </c>
      <c r="Q368" s="454">
        <v>33</v>
      </c>
      <c r="R368" s="454">
        <v>150</v>
      </c>
      <c r="S368" s="454">
        <v>9</v>
      </c>
      <c r="T368" s="454">
        <v>330</v>
      </c>
      <c r="U368" s="454">
        <v>14</v>
      </c>
      <c r="V368" s="454">
        <v>210</v>
      </c>
      <c r="W368" s="454">
        <v>12</v>
      </c>
      <c r="X368" s="454">
        <v>0</v>
      </c>
      <c r="Y368" s="454">
        <v>0</v>
      </c>
      <c r="Z368" s="454">
        <v>0</v>
      </c>
      <c r="AA368" s="454">
        <v>0</v>
      </c>
      <c r="AB368" s="454">
        <v>0</v>
      </c>
      <c r="AC368" s="454">
        <v>0</v>
      </c>
    </row>
    <row r="369" spans="2:29" x14ac:dyDescent="0.2">
      <c r="D369" s="453" t="s">
        <v>625</v>
      </c>
      <c r="E369" s="454">
        <v>376</v>
      </c>
      <c r="F369" s="454">
        <v>314</v>
      </c>
      <c r="G369" s="454">
        <v>690</v>
      </c>
      <c r="H369" s="454">
        <v>0</v>
      </c>
      <c r="I369" s="454">
        <v>0</v>
      </c>
      <c r="J369" s="454">
        <v>0</v>
      </c>
      <c r="K369" s="454">
        <v>0</v>
      </c>
      <c r="L369" s="454">
        <v>9</v>
      </c>
      <c r="M369" s="454">
        <v>9</v>
      </c>
      <c r="N369" s="454">
        <v>35</v>
      </c>
      <c r="O369" s="454">
        <v>5</v>
      </c>
      <c r="P369" s="454">
        <v>33</v>
      </c>
      <c r="Q369" s="454">
        <v>33</v>
      </c>
      <c r="R369" s="454">
        <v>150</v>
      </c>
      <c r="S369" s="454">
        <v>9</v>
      </c>
      <c r="T369" s="454">
        <v>330</v>
      </c>
      <c r="U369" s="454">
        <v>14</v>
      </c>
      <c r="V369" s="454">
        <v>210</v>
      </c>
      <c r="W369" s="454">
        <v>12</v>
      </c>
      <c r="X369" s="454">
        <v>0</v>
      </c>
      <c r="Y369" s="454">
        <v>0</v>
      </c>
      <c r="Z369" s="454">
        <v>0</v>
      </c>
      <c r="AA369" s="454">
        <v>0</v>
      </c>
      <c r="AB369" s="454">
        <v>0</v>
      </c>
      <c r="AC369" s="454">
        <v>0</v>
      </c>
    </row>
    <row r="370" spans="2:29" x14ac:dyDescent="0.2">
      <c r="C370" s="453" t="s">
        <v>193</v>
      </c>
      <c r="D370" s="453"/>
      <c r="E370" s="454">
        <v>106</v>
      </c>
      <c r="F370" s="454">
        <v>109</v>
      </c>
      <c r="G370" s="454">
        <v>215</v>
      </c>
      <c r="H370" s="454">
        <v>0</v>
      </c>
      <c r="I370" s="454">
        <v>0</v>
      </c>
      <c r="J370" s="454">
        <v>0</v>
      </c>
      <c r="K370" s="454">
        <v>0</v>
      </c>
      <c r="L370" s="454">
        <v>10</v>
      </c>
      <c r="M370" s="454">
        <v>10</v>
      </c>
      <c r="N370" s="454">
        <v>12</v>
      </c>
      <c r="O370" s="454">
        <v>2</v>
      </c>
      <c r="P370" s="454">
        <v>12</v>
      </c>
      <c r="Q370" s="454">
        <v>12</v>
      </c>
      <c r="R370" s="454">
        <v>72</v>
      </c>
      <c r="S370" s="454">
        <v>5</v>
      </c>
      <c r="T370" s="454">
        <v>88</v>
      </c>
      <c r="U370" s="454">
        <v>4</v>
      </c>
      <c r="V370" s="454">
        <v>55</v>
      </c>
      <c r="W370" s="454">
        <v>3</v>
      </c>
      <c r="X370" s="454">
        <v>0</v>
      </c>
      <c r="Y370" s="454">
        <v>0</v>
      </c>
      <c r="Z370" s="454">
        <v>0</v>
      </c>
      <c r="AA370" s="454">
        <v>0</v>
      </c>
      <c r="AB370" s="454">
        <v>0</v>
      </c>
      <c r="AC370" s="454">
        <v>0</v>
      </c>
    </row>
    <row r="371" spans="2:29" x14ac:dyDescent="0.2">
      <c r="D371" s="453" t="s">
        <v>232</v>
      </c>
      <c r="E371" s="454">
        <v>106</v>
      </c>
      <c r="F371" s="454">
        <v>109</v>
      </c>
      <c r="G371" s="454">
        <v>215</v>
      </c>
      <c r="H371" s="454">
        <v>0</v>
      </c>
      <c r="I371" s="454">
        <v>0</v>
      </c>
      <c r="J371" s="454">
        <v>0</v>
      </c>
      <c r="K371" s="454">
        <v>0</v>
      </c>
      <c r="L371" s="454">
        <v>10</v>
      </c>
      <c r="M371" s="454">
        <v>10</v>
      </c>
      <c r="N371" s="454">
        <v>12</v>
      </c>
      <c r="O371" s="454">
        <v>2</v>
      </c>
      <c r="P371" s="454">
        <v>12</v>
      </c>
      <c r="Q371" s="454">
        <v>12</v>
      </c>
      <c r="R371" s="454">
        <v>72</v>
      </c>
      <c r="S371" s="454">
        <v>5</v>
      </c>
      <c r="T371" s="454">
        <v>88</v>
      </c>
      <c r="U371" s="454">
        <v>4</v>
      </c>
      <c r="V371" s="454">
        <v>55</v>
      </c>
      <c r="W371" s="454">
        <v>3</v>
      </c>
      <c r="X371" s="454">
        <v>0</v>
      </c>
      <c r="Y371" s="454">
        <v>0</v>
      </c>
      <c r="Z371" s="454">
        <v>0</v>
      </c>
      <c r="AA371" s="454">
        <v>0</v>
      </c>
      <c r="AB371" s="454">
        <v>0</v>
      </c>
      <c r="AC371" s="454">
        <v>0</v>
      </c>
    </row>
    <row r="372" spans="2:29" x14ac:dyDescent="0.2">
      <c r="C372" s="453" t="s">
        <v>177</v>
      </c>
      <c r="D372" s="453"/>
      <c r="E372" s="454">
        <v>1633</v>
      </c>
      <c r="F372" s="454">
        <v>1538</v>
      </c>
      <c r="G372" s="454">
        <v>3171</v>
      </c>
      <c r="H372" s="454">
        <v>0</v>
      </c>
      <c r="I372" s="454">
        <v>0</v>
      </c>
      <c r="J372" s="454">
        <v>0</v>
      </c>
      <c r="K372" s="454">
        <v>0</v>
      </c>
      <c r="L372" s="454">
        <v>13</v>
      </c>
      <c r="M372" s="454">
        <v>13</v>
      </c>
      <c r="N372" s="454">
        <v>160</v>
      </c>
      <c r="O372" s="454">
        <v>22</v>
      </c>
      <c r="P372" s="454">
        <v>157</v>
      </c>
      <c r="Q372" s="454">
        <v>153</v>
      </c>
      <c r="R372" s="454">
        <v>783</v>
      </c>
      <c r="S372" s="454">
        <v>41</v>
      </c>
      <c r="T372" s="454">
        <v>1264</v>
      </c>
      <c r="U372" s="454">
        <v>61</v>
      </c>
      <c r="V372" s="454">
        <v>1124</v>
      </c>
      <c r="W372" s="454">
        <v>58</v>
      </c>
      <c r="X372" s="454">
        <v>0</v>
      </c>
      <c r="Y372" s="454">
        <v>0</v>
      </c>
      <c r="Z372" s="454">
        <v>0</v>
      </c>
      <c r="AA372" s="454">
        <v>0</v>
      </c>
      <c r="AB372" s="454">
        <v>0</v>
      </c>
      <c r="AC372" s="454">
        <v>0</v>
      </c>
    </row>
    <row r="373" spans="2:29" x14ac:dyDescent="0.2">
      <c r="D373" s="453" t="s">
        <v>257</v>
      </c>
      <c r="E373" s="454">
        <v>1633</v>
      </c>
      <c r="F373" s="454">
        <v>1538</v>
      </c>
      <c r="G373" s="454">
        <v>3171</v>
      </c>
      <c r="H373" s="454">
        <v>0</v>
      </c>
      <c r="I373" s="454">
        <v>0</v>
      </c>
      <c r="J373" s="454">
        <v>0</v>
      </c>
      <c r="K373" s="454">
        <v>0</v>
      </c>
      <c r="L373" s="454">
        <v>13</v>
      </c>
      <c r="M373" s="454">
        <v>13</v>
      </c>
      <c r="N373" s="454">
        <v>160</v>
      </c>
      <c r="O373" s="454">
        <v>22</v>
      </c>
      <c r="P373" s="454">
        <v>157</v>
      </c>
      <c r="Q373" s="454">
        <v>153</v>
      </c>
      <c r="R373" s="454">
        <v>783</v>
      </c>
      <c r="S373" s="454">
        <v>41</v>
      </c>
      <c r="T373" s="454">
        <v>1264</v>
      </c>
      <c r="U373" s="454">
        <v>61</v>
      </c>
      <c r="V373" s="454">
        <v>1124</v>
      </c>
      <c r="W373" s="454">
        <v>58</v>
      </c>
      <c r="X373" s="454">
        <v>0</v>
      </c>
      <c r="Y373" s="454">
        <v>0</v>
      </c>
      <c r="Z373" s="454">
        <v>0</v>
      </c>
      <c r="AA373" s="454">
        <v>0</v>
      </c>
      <c r="AB373" s="454">
        <v>0</v>
      </c>
      <c r="AC373" s="454">
        <v>0</v>
      </c>
    </row>
    <row r="374" spans="2:29" x14ac:dyDescent="0.2">
      <c r="B374" s="453" t="s">
        <v>258</v>
      </c>
      <c r="D374" s="453"/>
      <c r="E374" s="454">
        <v>533</v>
      </c>
      <c r="F374" s="454">
        <v>530</v>
      </c>
      <c r="G374" s="454">
        <v>1063</v>
      </c>
      <c r="H374" s="454">
        <v>0</v>
      </c>
      <c r="I374" s="454">
        <v>0</v>
      </c>
      <c r="J374" s="454">
        <v>0</v>
      </c>
      <c r="K374" s="454">
        <v>0</v>
      </c>
      <c r="L374" s="454">
        <v>74</v>
      </c>
      <c r="M374" s="454">
        <v>74</v>
      </c>
      <c r="N374" s="454">
        <v>74</v>
      </c>
      <c r="O374" s="454">
        <v>8</v>
      </c>
      <c r="P374" s="454">
        <v>0</v>
      </c>
      <c r="Q374" s="454">
        <v>0</v>
      </c>
      <c r="R374" s="454">
        <v>0</v>
      </c>
      <c r="S374" s="454">
        <v>0</v>
      </c>
      <c r="T374" s="454">
        <v>0</v>
      </c>
      <c r="U374" s="454">
        <v>0</v>
      </c>
      <c r="V374" s="454">
        <v>0</v>
      </c>
      <c r="W374" s="454">
        <v>0</v>
      </c>
      <c r="X374" s="454">
        <v>0</v>
      </c>
      <c r="Y374" s="454">
        <v>0</v>
      </c>
      <c r="Z374" s="454">
        <v>0</v>
      </c>
      <c r="AA374" s="454">
        <v>0</v>
      </c>
      <c r="AB374" s="454">
        <v>0</v>
      </c>
      <c r="AC374" s="454">
        <v>0</v>
      </c>
    </row>
    <row r="375" spans="2:29" x14ac:dyDescent="0.2">
      <c r="C375" s="453" t="s">
        <v>193</v>
      </c>
      <c r="D375" s="453"/>
      <c r="E375" s="454">
        <v>533</v>
      </c>
      <c r="F375" s="454">
        <v>530</v>
      </c>
      <c r="G375" s="454">
        <v>1063</v>
      </c>
      <c r="H375" s="454">
        <v>0</v>
      </c>
      <c r="I375" s="454">
        <v>0</v>
      </c>
      <c r="J375" s="454">
        <v>0</v>
      </c>
      <c r="K375" s="454">
        <v>0</v>
      </c>
      <c r="L375" s="454">
        <v>74</v>
      </c>
      <c r="M375" s="454">
        <v>74</v>
      </c>
      <c r="N375" s="454">
        <v>74</v>
      </c>
      <c r="O375" s="454">
        <v>8</v>
      </c>
      <c r="P375" s="454">
        <v>0</v>
      </c>
      <c r="Q375" s="454">
        <v>0</v>
      </c>
      <c r="R375" s="454">
        <v>0</v>
      </c>
      <c r="S375" s="454">
        <v>0</v>
      </c>
      <c r="T375" s="454">
        <v>0</v>
      </c>
      <c r="U375" s="454">
        <v>0</v>
      </c>
      <c r="V375" s="454">
        <v>0</v>
      </c>
      <c r="W375" s="454">
        <v>0</v>
      </c>
      <c r="X375" s="454">
        <v>0</v>
      </c>
      <c r="Y375" s="454">
        <v>0</v>
      </c>
      <c r="Z375" s="454">
        <v>0</v>
      </c>
      <c r="AA375" s="454">
        <v>0</v>
      </c>
      <c r="AB375" s="454">
        <v>0</v>
      </c>
      <c r="AC375" s="454">
        <v>0</v>
      </c>
    </row>
    <row r="376" spans="2:29" x14ac:dyDescent="0.2">
      <c r="D376" s="453" t="s">
        <v>260</v>
      </c>
      <c r="E376" s="454">
        <v>533</v>
      </c>
      <c r="F376" s="454">
        <v>530</v>
      </c>
      <c r="G376" s="454">
        <v>1063</v>
      </c>
      <c r="H376" s="454">
        <v>0</v>
      </c>
      <c r="I376" s="454">
        <v>0</v>
      </c>
      <c r="J376" s="454">
        <v>0</v>
      </c>
      <c r="K376" s="454">
        <v>0</v>
      </c>
      <c r="L376" s="454">
        <v>74</v>
      </c>
      <c r="M376" s="454">
        <v>74</v>
      </c>
      <c r="N376" s="454">
        <v>74</v>
      </c>
      <c r="O376" s="454">
        <v>8</v>
      </c>
      <c r="P376" s="454">
        <v>0</v>
      </c>
      <c r="Q376" s="454">
        <v>0</v>
      </c>
      <c r="R376" s="454">
        <v>0</v>
      </c>
      <c r="S376" s="454">
        <v>0</v>
      </c>
      <c r="T376" s="454">
        <v>0</v>
      </c>
      <c r="U376" s="454">
        <v>0</v>
      </c>
      <c r="V376" s="454">
        <v>0</v>
      </c>
      <c r="W376" s="454">
        <v>0</v>
      </c>
      <c r="X376" s="454">
        <v>0</v>
      </c>
      <c r="Y376" s="454">
        <v>0</v>
      </c>
      <c r="Z376" s="454">
        <v>0</v>
      </c>
      <c r="AA376" s="454">
        <v>0</v>
      </c>
      <c r="AB376" s="454">
        <v>0</v>
      </c>
      <c r="AC376" s="454">
        <v>0</v>
      </c>
    </row>
    <row r="377" spans="2:29" x14ac:dyDescent="0.2">
      <c r="B377" s="453" t="s">
        <v>261</v>
      </c>
      <c r="D377" s="453"/>
      <c r="E377" s="454">
        <v>1401</v>
      </c>
      <c r="F377" s="454">
        <v>774</v>
      </c>
      <c r="G377" s="454">
        <v>2175</v>
      </c>
      <c r="H377" s="454">
        <v>0</v>
      </c>
      <c r="I377" s="454">
        <v>0</v>
      </c>
      <c r="J377" s="454">
        <v>0</v>
      </c>
      <c r="K377" s="454">
        <v>28</v>
      </c>
      <c r="L377" s="454">
        <v>152</v>
      </c>
      <c r="M377" s="454">
        <v>180</v>
      </c>
      <c r="N377" s="454">
        <v>0</v>
      </c>
      <c r="O377" s="454">
        <v>33</v>
      </c>
      <c r="P377" s="454">
        <v>0</v>
      </c>
      <c r="Q377" s="454">
        <v>0</v>
      </c>
      <c r="R377" s="454">
        <v>0</v>
      </c>
      <c r="S377" s="454">
        <v>0</v>
      </c>
      <c r="T377" s="454">
        <v>0</v>
      </c>
      <c r="U377" s="454">
        <v>0</v>
      </c>
      <c r="V377" s="454">
        <v>0</v>
      </c>
      <c r="W377" s="454">
        <v>0</v>
      </c>
      <c r="X377" s="454">
        <v>0</v>
      </c>
      <c r="Y377" s="454">
        <v>0</v>
      </c>
      <c r="Z377" s="454">
        <v>0</v>
      </c>
      <c r="AA377" s="454">
        <v>0</v>
      </c>
      <c r="AB377" s="454">
        <v>0</v>
      </c>
      <c r="AC377" s="454">
        <v>0</v>
      </c>
    </row>
    <row r="378" spans="2:29" x14ac:dyDescent="0.2">
      <c r="C378" s="453" t="s">
        <v>174</v>
      </c>
      <c r="D378" s="453"/>
      <c r="E378" s="454">
        <v>404</v>
      </c>
      <c r="F378" s="454">
        <v>206</v>
      </c>
      <c r="G378" s="454">
        <v>610</v>
      </c>
      <c r="H378" s="454">
        <v>0</v>
      </c>
      <c r="I378" s="454">
        <v>0</v>
      </c>
      <c r="J378" s="454">
        <v>0</v>
      </c>
      <c r="K378" s="454">
        <v>9</v>
      </c>
      <c r="L378" s="454">
        <v>46</v>
      </c>
      <c r="M378" s="454">
        <v>55</v>
      </c>
      <c r="N378" s="454">
        <v>0</v>
      </c>
      <c r="O378" s="454">
        <v>7</v>
      </c>
      <c r="P378" s="454">
        <v>0</v>
      </c>
      <c r="Q378" s="454">
        <v>0</v>
      </c>
      <c r="R378" s="454">
        <v>0</v>
      </c>
      <c r="S378" s="454">
        <v>0</v>
      </c>
      <c r="T378" s="454">
        <v>0</v>
      </c>
      <c r="U378" s="454">
        <v>0</v>
      </c>
      <c r="V378" s="454">
        <v>0</v>
      </c>
      <c r="W378" s="454">
        <v>0</v>
      </c>
      <c r="X378" s="454">
        <v>0</v>
      </c>
      <c r="Y378" s="454">
        <v>0</v>
      </c>
      <c r="Z378" s="454">
        <v>0</v>
      </c>
      <c r="AA378" s="454">
        <v>0</v>
      </c>
      <c r="AB378" s="454">
        <v>0</v>
      </c>
      <c r="AC378" s="454">
        <v>0</v>
      </c>
    </row>
    <row r="379" spans="2:29" x14ac:dyDescent="0.2">
      <c r="D379" s="453" t="s">
        <v>262</v>
      </c>
      <c r="E379" s="454">
        <v>404</v>
      </c>
      <c r="F379" s="454">
        <v>206</v>
      </c>
      <c r="G379" s="454">
        <v>610</v>
      </c>
      <c r="H379" s="454">
        <v>0</v>
      </c>
      <c r="I379" s="454">
        <v>0</v>
      </c>
      <c r="J379" s="454">
        <v>0</v>
      </c>
      <c r="K379" s="454">
        <v>9</v>
      </c>
      <c r="L379" s="454">
        <v>46</v>
      </c>
      <c r="M379" s="454">
        <v>55</v>
      </c>
      <c r="N379" s="454">
        <v>0</v>
      </c>
      <c r="O379" s="454">
        <v>7</v>
      </c>
      <c r="P379" s="454">
        <v>0</v>
      </c>
      <c r="Q379" s="454">
        <v>0</v>
      </c>
      <c r="R379" s="454">
        <v>0</v>
      </c>
      <c r="S379" s="454">
        <v>0</v>
      </c>
      <c r="T379" s="454">
        <v>0</v>
      </c>
      <c r="U379" s="454">
        <v>0</v>
      </c>
      <c r="V379" s="454">
        <v>0</v>
      </c>
      <c r="W379" s="454">
        <v>0</v>
      </c>
      <c r="X379" s="454">
        <v>0</v>
      </c>
      <c r="Y379" s="454">
        <v>0</v>
      </c>
      <c r="Z379" s="454">
        <v>0</v>
      </c>
      <c r="AA379" s="454">
        <v>0</v>
      </c>
      <c r="AB379" s="454">
        <v>0</v>
      </c>
      <c r="AC379" s="454">
        <v>0</v>
      </c>
    </row>
    <row r="380" spans="2:29" x14ac:dyDescent="0.2">
      <c r="C380" s="453" t="s">
        <v>193</v>
      </c>
      <c r="D380" s="453"/>
      <c r="E380" s="454">
        <v>997</v>
      </c>
      <c r="F380" s="454">
        <v>568</v>
      </c>
      <c r="G380" s="454">
        <v>1565</v>
      </c>
      <c r="H380" s="454">
        <v>0</v>
      </c>
      <c r="I380" s="454">
        <v>0</v>
      </c>
      <c r="J380" s="454">
        <v>0</v>
      </c>
      <c r="K380" s="454">
        <v>19</v>
      </c>
      <c r="L380" s="454">
        <v>106</v>
      </c>
      <c r="M380" s="454">
        <v>125</v>
      </c>
      <c r="N380" s="454">
        <v>0</v>
      </c>
      <c r="O380" s="454">
        <v>26</v>
      </c>
      <c r="P380" s="454">
        <v>0</v>
      </c>
      <c r="Q380" s="454">
        <v>0</v>
      </c>
      <c r="R380" s="454">
        <v>0</v>
      </c>
      <c r="S380" s="454">
        <v>0</v>
      </c>
      <c r="T380" s="454">
        <v>0</v>
      </c>
      <c r="U380" s="454">
        <v>0</v>
      </c>
      <c r="V380" s="454">
        <v>0</v>
      </c>
      <c r="W380" s="454">
        <v>0</v>
      </c>
      <c r="X380" s="454">
        <v>0</v>
      </c>
      <c r="Y380" s="454">
        <v>0</v>
      </c>
      <c r="Z380" s="454">
        <v>0</v>
      </c>
      <c r="AA380" s="454">
        <v>0</v>
      </c>
      <c r="AB380" s="454">
        <v>0</v>
      </c>
      <c r="AC380" s="454">
        <v>0</v>
      </c>
    </row>
    <row r="381" spans="2:29" x14ac:dyDescent="0.2">
      <c r="D381" s="453" t="s">
        <v>263</v>
      </c>
      <c r="E381" s="454">
        <v>997</v>
      </c>
      <c r="F381" s="454">
        <v>568</v>
      </c>
      <c r="G381" s="454">
        <v>1565</v>
      </c>
      <c r="H381" s="454">
        <v>0</v>
      </c>
      <c r="I381" s="454">
        <v>0</v>
      </c>
      <c r="J381" s="454">
        <v>0</v>
      </c>
      <c r="K381" s="454">
        <v>19</v>
      </c>
      <c r="L381" s="454">
        <v>106</v>
      </c>
      <c r="M381" s="454">
        <v>125</v>
      </c>
      <c r="N381" s="454">
        <v>0</v>
      </c>
      <c r="O381" s="454">
        <v>26</v>
      </c>
      <c r="P381" s="454">
        <v>0</v>
      </c>
      <c r="Q381" s="454">
        <v>0</v>
      </c>
      <c r="R381" s="454">
        <v>0</v>
      </c>
      <c r="S381" s="454">
        <v>0</v>
      </c>
      <c r="T381" s="454">
        <v>0</v>
      </c>
      <c r="U381" s="454">
        <v>0</v>
      </c>
      <c r="V381" s="454">
        <v>0</v>
      </c>
      <c r="W381" s="454">
        <v>0</v>
      </c>
      <c r="X381" s="454">
        <v>0</v>
      </c>
      <c r="Y381" s="454">
        <v>0</v>
      </c>
      <c r="Z381" s="454">
        <v>0</v>
      </c>
      <c r="AA381" s="454">
        <v>0</v>
      </c>
      <c r="AB381" s="454">
        <v>0</v>
      </c>
      <c r="AC381" s="454">
        <v>0</v>
      </c>
    </row>
    <row r="382" spans="2:29" x14ac:dyDescent="0.2">
      <c r="B382" s="453" t="s">
        <v>264</v>
      </c>
      <c r="D382" s="453"/>
      <c r="E382" s="454">
        <v>298</v>
      </c>
      <c r="F382" s="454">
        <v>184</v>
      </c>
      <c r="G382" s="454">
        <v>482</v>
      </c>
      <c r="H382" s="454">
        <v>0</v>
      </c>
      <c r="I382" s="454">
        <v>0</v>
      </c>
      <c r="J382" s="454">
        <v>0</v>
      </c>
      <c r="K382" s="454">
        <v>18</v>
      </c>
      <c r="L382" s="454">
        <v>52</v>
      </c>
      <c r="M382" s="454">
        <v>70</v>
      </c>
      <c r="N382" s="454">
        <v>70</v>
      </c>
      <c r="O382" s="454">
        <v>11</v>
      </c>
      <c r="P382" s="454">
        <v>70</v>
      </c>
      <c r="Q382" s="454">
        <v>61</v>
      </c>
      <c r="R382" s="454">
        <v>0</v>
      </c>
      <c r="S382" s="454">
        <v>0</v>
      </c>
      <c r="T382" s="454">
        <v>0</v>
      </c>
      <c r="U382" s="454">
        <v>0</v>
      </c>
      <c r="V382" s="454">
        <v>0</v>
      </c>
      <c r="W382" s="454">
        <v>0</v>
      </c>
      <c r="X382" s="454">
        <v>0</v>
      </c>
      <c r="Y382" s="454">
        <v>0</v>
      </c>
      <c r="Z382" s="454">
        <v>0</v>
      </c>
      <c r="AA382" s="454">
        <v>0</v>
      </c>
      <c r="AB382" s="454">
        <v>0</v>
      </c>
      <c r="AC382" s="454">
        <v>0</v>
      </c>
    </row>
    <row r="383" spans="2:29" x14ac:dyDescent="0.2">
      <c r="C383" s="453" t="s">
        <v>174</v>
      </c>
      <c r="D383" s="453"/>
      <c r="E383" s="454">
        <v>100</v>
      </c>
      <c r="F383" s="454">
        <v>63</v>
      </c>
      <c r="G383" s="454">
        <v>163</v>
      </c>
      <c r="H383" s="454">
        <v>0</v>
      </c>
      <c r="I383" s="454">
        <v>0</v>
      </c>
      <c r="J383" s="454">
        <v>0</v>
      </c>
      <c r="K383" s="454">
        <v>4</v>
      </c>
      <c r="L383" s="454">
        <v>19</v>
      </c>
      <c r="M383" s="454">
        <v>23</v>
      </c>
      <c r="N383" s="454">
        <v>24</v>
      </c>
      <c r="O383" s="454">
        <v>4</v>
      </c>
      <c r="P383" s="454">
        <v>24</v>
      </c>
      <c r="Q383" s="454">
        <v>22</v>
      </c>
      <c r="R383" s="454">
        <v>0</v>
      </c>
      <c r="S383" s="454">
        <v>0</v>
      </c>
      <c r="T383" s="454">
        <v>0</v>
      </c>
      <c r="U383" s="454">
        <v>0</v>
      </c>
      <c r="V383" s="454">
        <v>0</v>
      </c>
      <c r="W383" s="454">
        <v>0</v>
      </c>
      <c r="X383" s="454">
        <v>0</v>
      </c>
      <c r="Y383" s="454">
        <v>0</v>
      </c>
      <c r="Z383" s="454">
        <v>0</v>
      </c>
      <c r="AA383" s="454">
        <v>0</v>
      </c>
      <c r="AB383" s="454">
        <v>0</v>
      </c>
      <c r="AC383" s="454">
        <v>0</v>
      </c>
    </row>
    <row r="384" spans="2:29" x14ac:dyDescent="0.2">
      <c r="D384" s="453" t="s">
        <v>626</v>
      </c>
      <c r="E384" s="454">
        <v>100</v>
      </c>
      <c r="F384" s="454">
        <v>63</v>
      </c>
      <c r="G384" s="454">
        <v>163</v>
      </c>
      <c r="H384" s="454">
        <v>0</v>
      </c>
      <c r="I384" s="454">
        <v>0</v>
      </c>
      <c r="J384" s="454">
        <v>0</v>
      </c>
      <c r="K384" s="454">
        <v>4</v>
      </c>
      <c r="L384" s="454">
        <v>19</v>
      </c>
      <c r="M384" s="454">
        <v>23</v>
      </c>
      <c r="N384" s="454">
        <v>24</v>
      </c>
      <c r="O384" s="454">
        <v>4</v>
      </c>
      <c r="P384" s="454">
        <v>24</v>
      </c>
      <c r="Q384" s="454">
        <v>22</v>
      </c>
      <c r="R384" s="454">
        <v>0</v>
      </c>
      <c r="S384" s="454">
        <v>0</v>
      </c>
      <c r="T384" s="454">
        <v>0</v>
      </c>
      <c r="U384" s="454">
        <v>0</v>
      </c>
      <c r="V384" s="454">
        <v>0</v>
      </c>
      <c r="W384" s="454">
        <v>0</v>
      </c>
      <c r="X384" s="454">
        <v>0</v>
      </c>
      <c r="Y384" s="454">
        <v>0</v>
      </c>
      <c r="Z384" s="454">
        <v>0</v>
      </c>
      <c r="AA384" s="454">
        <v>0</v>
      </c>
      <c r="AB384" s="454">
        <v>0</v>
      </c>
      <c r="AC384" s="454">
        <v>0</v>
      </c>
    </row>
    <row r="385" spans="1:29" x14ac:dyDescent="0.2">
      <c r="C385" s="453" t="s">
        <v>193</v>
      </c>
      <c r="D385" s="453"/>
      <c r="E385" s="454">
        <v>198</v>
      </c>
      <c r="F385" s="454">
        <v>121</v>
      </c>
      <c r="G385" s="454">
        <v>319</v>
      </c>
      <c r="H385" s="454">
        <v>0</v>
      </c>
      <c r="I385" s="454">
        <v>0</v>
      </c>
      <c r="J385" s="454">
        <v>0</v>
      </c>
      <c r="K385" s="454">
        <v>14</v>
      </c>
      <c r="L385" s="454">
        <v>33</v>
      </c>
      <c r="M385" s="454">
        <v>47</v>
      </c>
      <c r="N385" s="454">
        <v>46</v>
      </c>
      <c r="O385" s="454">
        <v>7</v>
      </c>
      <c r="P385" s="454">
        <v>46</v>
      </c>
      <c r="Q385" s="454">
        <v>39</v>
      </c>
      <c r="R385" s="454">
        <v>0</v>
      </c>
      <c r="S385" s="454">
        <v>0</v>
      </c>
      <c r="T385" s="454">
        <v>0</v>
      </c>
      <c r="U385" s="454">
        <v>0</v>
      </c>
      <c r="V385" s="454">
        <v>0</v>
      </c>
      <c r="W385" s="454">
        <v>0</v>
      </c>
      <c r="X385" s="454">
        <v>0</v>
      </c>
      <c r="Y385" s="454">
        <v>0</v>
      </c>
      <c r="Z385" s="454">
        <v>0</v>
      </c>
      <c r="AA385" s="454">
        <v>0</v>
      </c>
      <c r="AB385" s="454">
        <v>0</v>
      </c>
      <c r="AC385" s="454">
        <v>0</v>
      </c>
    </row>
    <row r="386" spans="1:29" x14ac:dyDescent="0.2">
      <c r="D386" s="453" t="s">
        <v>627</v>
      </c>
      <c r="E386" s="454">
        <v>179</v>
      </c>
      <c r="F386" s="454">
        <v>110</v>
      </c>
      <c r="G386" s="454">
        <v>289</v>
      </c>
      <c r="H386" s="454">
        <v>0</v>
      </c>
      <c r="I386" s="454">
        <v>0</v>
      </c>
      <c r="J386" s="454">
        <v>0</v>
      </c>
      <c r="K386" s="454">
        <v>10</v>
      </c>
      <c r="L386" s="454">
        <v>29</v>
      </c>
      <c r="M386" s="454">
        <v>39</v>
      </c>
      <c r="N386" s="454">
        <v>40</v>
      </c>
      <c r="O386" s="454">
        <v>6</v>
      </c>
      <c r="P386" s="454">
        <v>45</v>
      </c>
      <c r="Q386" s="454">
        <v>38</v>
      </c>
      <c r="R386" s="454">
        <v>0</v>
      </c>
      <c r="S386" s="454">
        <v>0</v>
      </c>
      <c r="T386" s="454">
        <v>0</v>
      </c>
      <c r="U386" s="454">
        <v>0</v>
      </c>
      <c r="V386" s="454">
        <v>0</v>
      </c>
      <c r="W386" s="454">
        <v>0</v>
      </c>
      <c r="X386" s="454">
        <v>0</v>
      </c>
      <c r="Y386" s="454">
        <v>0</v>
      </c>
      <c r="Z386" s="454">
        <v>0</v>
      </c>
      <c r="AA386" s="454">
        <v>0</v>
      </c>
      <c r="AB386" s="454">
        <v>0</v>
      </c>
      <c r="AC386" s="454">
        <v>0</v>
      </c>
    </row>
    <row r="387" spans="1:29" x14ac:dyDescent="0.2">
      <c r="D387" s="453" t="s">
        <v>628</v>
      </c>
      <c r="E387" s="454">
        <v>19</v>
      </c>
      <c r="F387" s="454">
        <v>11</v>
      </c>
      <c r="G387" s="454">
        <v>30</v>
      </c>
      <c r="H387" s="454">
        <v>0</v>
      </c>
      <c r="I387" s="454">
        <v>0</v>
      </c>
      <c r="J387" s="454">
        <v>0</v>
      </c>
      <c r="K387" s="454">
        <v>4</v>
      </c>
      <c r="L387" s="454">
        <v>4</v>
      </c>
      <c r="M387" s="454">
        <v>8</v>
      </c>
      <c r="N387" s="454">
        <v>6</v>
      </c>
      <c r="O387" s="454">
        <v>1</v>
      </c>
      <c r="P387" s="454">
        <v>1</v>
      </c>
      <c r="Q387" s="454">
        <v>1</v>
      </c>
      <c r="R387" s="454">
        <v>0</v>
      </c>
      <c r="S387" s="454">
        <v>0</v>
      </c>
      <c r="T387" s="454">
        <v>0</v>
      </c>
      <c r="U387" s="454">
        <v>0</v>
      </c>
      <c r="V387" s="454">
        <v>0</v>
      </c>
      <c r="W387" s="454">
        <v>0</v>
      </c>
      <c r="X387" s="454">
        <v>0</v>
      </c>
      <c r="Y387" s="454">
        <v>0</v>
      </c>
      <c r="Z387" s="454">
        <v>0</v>
      </c>
      <c r="AA387" s="454">
        <v>0</v>
      </c>
      <c r="AB387" s="454">
        <v>0</v>
      </c>
      <c r="AC387" s="454">
        <v>0</v>
      </c>
    </row>
    <row r="388" spans="1:29" x14ac:dyDescent="0.2">
      <c r="A388" s="453" t="s">
        <v>158</v>
      </c>
      <c r="D388" s="453"/>
      <c r="E388" s="454">
        <v>16593</v>
      </c>
      <c r="F388" s="454">
        <v>16135</v>
      </c>
      <c r="G388" s="454">
        <v>32728</v>
      </c>
      <c r="H388" s="454">
        <v>1046</v>
      </c>
      <c r="I388" s="454">
        <v>1079</v>
      </c>
      <c r="J388" s="454">
        <v>2125</v>
      </c>
      <c r="K388" s="454">
        <v>481</v>
      </c>
      <c r="L388" s="454">
        <v>1044</v>
      </c>
      <c r="M388" s="454">
        <v>1525</v>
      </c>
      <c r="N388" s="454">
        <v>1373</v>
      </c>
      <c r="O388" s="454">
        <v>279</v>
      </c>
      <c r="P388" s="454">
        <v>1544</v>
      </c>
      <c r="Q388" s="454">
        <v>1380</v>
      </c>
      <c r="R388" s="454">
        <v>6289</v>
      </c>
      <c r="S388" s="454">
        <v>235</v>
      </c>
      <c r="T388" s="454">
        <v>7466</v>
      </c>
      <c r="U388" s="454">
        <v>257</v>
      </c>
      <c r="V388" s="454">
        <v>8313</v>
      </c>
      <c r="W388" s="454">
        <v>315</v>
      </c>
      <c r="X388" s="454">
        <v>3241</v>
      </c>
      <c r="Y388" s="454">
        <v>119</v>
      </c>
      <c r="Z388" s="454">
        <v>3059</v>
      </c>
      <c r="AA388" s="454">
        <v>121</v>
      </c>
      <c r="AB388" s="454">
        <v>2977</v>
      </c>
      <c r="AC388" s="454">
        <v>115</v>
      </c>
    </row>
    <row r="389" spans="1:29" x14ac:dyDescent="0.2">
      <c r="B389" s="453" t="s">
        <v>173</v>
      </c>
      <c r="D389" s="453"/>
      <c r="E389" s="454">
        <v>2354</v>
      </c>
      <c r="F389" s="454">
        <v>2208</v>
      </c>
      <c r="G389" s="454">
        <v>4562</v>
      </c>
      <c r="H389" s="454">
        <v>0</v>
      </c>
      <c r="I389" s="454">
        <v>0</v>
      </c>
      <c r="J389" s="454">
        <v>0</v>
      </c>
      <c r="K389" s="454">
        <v>10</v>
      </c>
      <c r="L389" s="454">
        <v>195</v>
      </c>
      <c r="M389" s="454">
        <v>205</v>
      </c>
      <c r="N389" s="454">
        <v>193</v>
      </c>
      <c r="O389" s="454">
        <v>91</v>
      </c>
      <c r="P389" s="454">
        <v>247</v>
      </c>
      <c r="Q389" s="454">
        <v>203</v>
      </c>
      <c r="R389" s="454">
        <v>377</v>
      </c>
      <c r="S389" s="454">
        <v>3</v>
      </c>
      <c r="T389" s="454">
        <v>1466</v>
      </c>
      <c r="U389" s="454">
        <v>23</v>
      </c>
      <c r="V389" s="454">
        <v>2719</v>
      </c>
      <c r="W389" s="454">
        <v>93</v>
      </c>
      <c r="X389" s="454">
        <v>0</v>
      </c>
      <c r="Y389" s="454">
        <v>0</v>
      </c>
      <c r="Z389" s="454">
        <v>0</v>
      </c>
      <c r="AA389" s="454">
        <v>0</v>
      </c>
      <c r="AB389" s="454">
        <v>0</v>
      </c>
      <c r="AC389" s="454">
        <v>0</v>
      </c>
    </row>
    <row r="390" spans="1:29" x14ac:dyDescent="0.2">
      <c r="C390" s="453" t="s">
        <v>174</v>
      </c>
      <c r="D390" s="453"/>
      <c r="E390" s="454">
        <v>560</v>
      </c>
      <c r="F390" s="454">
        <v>487</v>
      </c>
      <c r="G390" s="454">
        <v>1047</v>
      </c>
      <c r="H390" s="454">
        <v>0</v>
      </c>
      <c r="I390" s="454">
        <v>0</v>
      </c>
      <c r="J390" s="454">
        <v>0</v>
      </c>
      <c r="K390" s="454">
        <v>1</v>
      </c>
      <c r="L390" s="454">
        <v>45</v>
      </c>
      <c r="M390" s="454">
        <v>46</v>
      </c>
      <c r="N390" s="454">
        <v>46</v>
      </c>
      <c r="O390" s="454">
        <v>12</v>
      </c>
      <c r="P390" s="454">
        <v>52</v>
      </c>
      <c r="Q390" s="454">
        <v>47</v>
      </c>
      <c r="R390" s="454">
        <v>98</v>
      </c>
      <c r="S390" s="454">
        <v>3</v>
      </c>
      <c r="T390" s="454">
        <v>363</v>
      </c>
      <c r="U390" s="454">
        <v>12</v>
      </c>
      <c r="V390" s="454">
        <v>586</v>
      </c>
      <c r="W390" s="454">
        <v>22</v>
      </c>
      <c r="X390" s="454">
        <v>0</v>
      </c>
      <c r="Y390" s="454">
        <v>0</v>
      </c>
      <c r="Z390" s="454">
        <v>0</v>
      </c>
      <c r="AA390" s="454">
        <v>0</v>
      </c>
      <c r="AB390" s="454">
        <v>0</v>
      </c>
      <c r="AC390" s="454">
        <v>0</v>
      </c>
    </row>
    <row r="391" spans="1:29" x14ac:dyDescent="0.2">
      <c r="D391" s="453" t="s">
        <v>619</v>
      </c>
      <c r="E391" s="454">
        <v>560</v>
      </c>
      <c r="F391" s="454">
        <v>487</v>
      </c>
      <c r="G391" s="454">
        <v>1047</v>
      </c>
      <c r="H391" s="454">
        <v>0</v>
      </c>
      <c r="I391" s="454">
        <v>0</v>
      </c>
      <c r="J391" s="454">
        <v>0</v>
      </c>
      <c r="K391" s="454">
        <v>1</v>
      </c>
      <c r="L391" s="454">
        <v>45</v>
      </c>
      <c r="M391" s="454">
        <v>46</v>
      </c>
      <c r="N391" s="454">
        <v>46</v>
      </c>
      <c r="O391" s="454">
        <v>12</v>
      </c>
      <c r="P391" s="454">
        <v>52</v>
      </c>
      <c r="Q391" s="454">
        <v>47</v>
      </c>
      <c r="R391" s="454">
        <v>98</v>
      </c>
      <c r="S391" s="454">
        <v>3</v>
      </c>
      <c r="T391" s="454">
        <v>363</v>
      </c>
      <c r="U391" s="454">
        <v>12</v>
      </c>
      <c r="V391" s="454">
        <v>586</v>
      </c>
      <c r="W391" s="454">
        <v>22</v>
      </c>
      <c r="X391" s="454">
        <v>0</v>
      </c>
      <c r="Y391" s="454">
        <v>0</v>
      </c>
      <c r="Z391" s="454">
        <v>0</v>
      </c>
      <c r="AA391" s="454">
        <v>0</v>
      </c>
      <c r="AB391" s="454">
        <v>0</v>
      </c>
      <c r="AC391" s="454">
        <v>0</v>
      </c>
    </row>
    <row r="392" spans="1:29" x14ac:dyDescent="0.2">
      <c r="C392" s="453" t="s">
        <v>175</v>
      </c>
      <c r="D392" s="453"/>
      <c r="E392" s="454">
        <v>58</v>
      </c>
      <c r="F392" s="454">
        <v>80</v>
      </c>
      <c r="G392" s="454">
        <v>138</v>
      </c>
      <c r="H392" s="454">
        <v>0</v>
      </c>
      <c r="I392" s="454">
        <v>0</v>
      </c>
      <c r="J392" s="454">
        <v>0</v>
      </c>
      <c r="K392" s="454">
        <v>5</v>
      </c>
      <c r="L392" s="454">
        <v>7</v>
      </c>
      <c r="M392" s="454">
        <v>12</v>
      </c>
      <c r="N392" s="454">
        <v>0</v>
      </c>
      <c r="O392" s="454">
        <v>13</v>
      </c>
      <c r="P392" s="454">
        <v>0</v>
      </c>
      <c r="Q392" s="454">
        <v>0</v>
      </c>
      <c r="R392" s="454">
        <v>0</v>
      </c>
      <c r="S392" s="454">
        <v>0</v>
      </c>
      <c r="T392" s="454">
        <v>0</v>
      </c>
      <c r="U392" s="454">
        <v>0</v>
      </c>
      <c r="V392" s="454">
        <v>138</v>
      </c>
      <c r="W392" s="454">
        <v>0</v>
      </c>
      <c r="X392" s="454">
        <v>0</v>
      </c>
      <c r="Y392" s="454">
        <v>0</v>
      </c>
      <c r="Z392" s="454">
        <v>0</v>
      </c>
      <c r="AA392" s="454">
        <v>0</v>
      </c>
      <c r="AB392" s="454">
        <v>0</v>
      </c>
      <c r="AC392" s="454">
        <v>0</v>
      </c>
    </row>
    <row r="393" spans="1:29" x14ac:dyDescent="0.2">
      <c r="D393" s="453" t="s">
        <v>230</v>
      </c>
      <c r="E393" s="454">
        <v>58</v>
      </c>
      <c r="F393" s="454">
        <v>80</v>
      </c>
      <c r="G393" s="454">
        <v>138</v>
      </c>
      <c r="H393" s="454">
        <v>0</v>
      </c>
      <c r="I393" s="454">
        <v>0</v>
      </c>
      <c r="J393" s="454">
        <v>0</v>
      </c>
      <c r="K393" s="454">
        <v>5</v>
      </c>
      <c r="L393" s="454">
        <v>7</v>
      </c>
      <c r="M393" s="454">
        <v>12</v>
      </c>
      <c r="N393" s="454">
        <v>0</v>
      </c>
      <c r="O393" s="454">
        <v>13</v>
      </c>
      <c r="P393" s="454">
        <v>0</v>
      </c>
      <c r="Q393" s="454">
        <v>0</v>
      </c>
      <c r="R393" s="454">
        <v>0</v>
      </c>
      <c r="S393" s="454">
        <v>0</v>
      </c>
      <c r="T393" s="454">
        <v>0</v>
      </c>
      <c r="U393" s="454">
        <v>0</v>
      </c>
      <c r="V393" s="454">
        <v>138</v>
      </c>
      <c r="W393" s="454">
        <v>0</v>
      </c>
      <c r="X393" s="454">
        <v>0</v>
      </c>
      <c r="Y393" s="454">
        <v>0</v>
      </c>
      <c r="Z393" s="454">
        <v>0</v>
      </c>
      <c r="AA393" s="454">
        <v>0</v>
      </c>
      <c r="AB393" s="454">
        <v>0</v>
      </c>
      <c r="AC393" s="454">
        <v>0</v>
      </c>
    </row>
    <row r="394" spans="1:29" x14ac:dyDescent="0.2">
      <c r="C394" s="453" t="s">
        <v>193</v>
      </c>
      <c r="D394" s="453"/>
      <c r="E394" s="454">
        <v>1593</v>
      </c>
      <c r="F394" s="454">
        <v>1486</v>
      </c>
      <c r="G394" s="454">
        <v>3079</v>
      </c>
      <c r="H394" s="454">
        <v>0</v>
      </c>
      <c r="I394" s="454">
        <v>0</v>
      </c>
      <c r="J394" s="454">
        <v>0</v>
      </c>
      <c r="K394" s="454">
        <v>4</v>
      </c>
      <c r="L394" s="454">
        <v>130</v>
      </c>
      <c r="M394" s="454">
        <v>134</v>
      </c>
      <c r="N394" s="454">
        <v>134</v>
      </c>
      <c r="O394" s="454">
        <v>57</v>
      </c>
      <c r="P394" s="454">
        <v>169</v>
      </c>
      <c r="Q394" s="454">
        <v>135</v>
      </c>
      <c r="R394" s="454">
        <v>255</v>
      </c>
      <c r="S394" s="454">
        <v>0</v>
      </c>
      <c r="T394" s="454">
        <v>984</v>
      </c>
      <c r="U394" s="454">
        <v>11</v>
      </c>
      <c r="V394" s="454">
        <v>1840</v>
      </c>
      <c r="W394" s="454">
        <v>66</v>
      </c>
      <c r="X394" s="454">
        <v>0</v>
      </c>
      <c r="Y394" s="454">
        <v>0</v>
      </c>
      <c r="Z394" s="454">
        <v>0</v>
      </c>
      <c r="AA394" s="454">
        <v>0</v>
      </c>
      <c r="AB394" s="454">
        <v>0</v>
      </c>
      <c r="AC394" s="454">
        <v>0</v>
      </c>
    </row>
    <row r="395" spans="1:29" x14ac:dyDescent="0.2">
      <c r="D395" s="453" t="s">
        <v>233</v>
      </c>
      <c r="E395" s="454">
        <v>1593</v>
      </c>
      <c r="F395" s="454">
        <v>1486</v>
      </c>
      <c r="G395" s="454">
        <v>3079</v>
      </c>
      <c r="H395" s="454">
        <v>0</v>
      </c>
      <c r="I395" s="454">
        <v>0</v>
      </c>
      <c r="J395" s="454">
        <v>0</v>
      </c>
      <c r="K395" s="454">
        <v>4</v>
      </c>
      <c r="L395" s="454">
        <v>130</v>
      </c>
      <c r="M395" s="454">
        <v>134</v>
      </c>
      <c r="N395" s="454">
        <v>134</v>
      </c>
      <c r="O395" s="454">
        <v>57</v>
      </c>
      <c r="P395" s="454">
        <v>169</v>
      </c>
      <c r="Q395" s="454">
        <v>135</v>
      </c>
      <c r="R395" s="454">
        <v>255</v>
      </c>
      <c r="S395" s="454">
        <v>0</v>
      </c>
      <c r="T395" s="454">
        <v>984</v>
      </c>
      <c r="U395" s="454">
        <v>11</v>
      </c>
      <c r="V395" s="454">
        <v>1840</v>
      </c>
      <c r="W395" s="454">
        <v>66</v>
      </c>
      <c r="X395" s="454">
        <v>0</v>
      </c>
      <c r="Y395" s="454">
        <v>0</v>
      </c>
      <c r="Z395" s="454">
        <v>0</v>
      </c>
      <c r="AA395" s="454">
        <v>0</v>
      </c>
      <c r="AB395" s="454">
        <v>0</v>
      </c>
      <c r="AC395" s="454">
        <v>0</v>
      </c>
    </row>
    <row r="396" spans="1:29" x14ac:dyDescent="0.2">
      <c r="C396" s="453" t="s">
        <v>177</v>
      </c>
      <c r="D396" s="453"/>
      <c r="E396" s="454">
        <v>143</v>
      </c>
      <c r="F396" s="454">
        <v>155</v>
      </c>
      <c r="G396" s="454">
        <v>298</v>
      </c>
      <c r="H396" s="454">
        <v>0</v>
      </c>
      <c r="I396" s="454">
        <v>0</v>
      </c>
      <c r="J396" s="454">
        <v>0</v>
      </c>
      <c r="K396" s="454">
        <v>0</v>
      </c>
      <c r="L396" s="454">
        <v>13</v>
      </c>
      <c r="M396" s="454">
        <v>13</v>
      </c>
      <c r="N396" s="454">
        <v>13</v>
      </c>
      <c r="O396" s="454">
        <v>9</v>
      </c>
      <c r="P396" s="454">
        <v>26</v>
      </c>
      <c r="Q396" s="454">
        <v>21</v>
      </c>
      <c r="R396" s="454">
        <v>24</v>
      </c>
      <c r="S396" s="454">
        <v>0</v>
      </c>
      <c r="T396" s="454">
        <v>119</v>
      </c>
      <c r="U396" s="454">
        <v>0</v>
      </c>
      <c r="V396" s="454">
        <v>155</v>
      </c>
      <c r="W396" s="454">
        <v>5</v>
      </c>
      <c r="X396" s="454">
        <v>0</v>
      </c>
      <c r="Y396" s="454">
        <v>0</v>
      </c>
      <c r="Z396" s="454">
        <v>0</v>
      </c>
      <c r="AA396" s="454">
        <v>0</v>
      </c>
      <c r="AB396" s="454">
        <v>0</v>
      </c>
      <c r="AC396" s="454">
        <v>0</v>
      </c>
    </row>
    <row r="397" spans="1:29" x14ac:dyDescent="0.2">
      <c r="D397" s="453" t="s">
        <v>621</v>
      </c>
      <c r="E397" s="454">
        <v>143</v>
      </c>
      <c r="F397" s="454">
        <v>155</v>
      </c>
      <c r="G397" s="454">
        <v>298</v>
      </c>
      <c r="H397" s="454">
        <v>0</v>
      </c>
      <c r="I397" s="454">
        <v>0</v>
      </c>
      <c r="J397" s="454">
        <v>0</v>
      </c>
      <c r="K397" s="454">
        <v>0</v>
      </c>
      <c r="L397" s="454">
        <v>13</v>
      </c>
      <c r="M397" s="454">
        <v>13</v>
      </c>
      <c r="N397" s="454">
        <v>13</v>
      </c>
      <c r="O397" s="454">
        <v>9</v>
      </c>
      <c r="P397" s="454">
        <v>26</v>
      </c>
      <c r="Q397" s="454">
        <v>21</v>
      </c>
      <c r="R397" s="454">
        <v>24</v>
      </c>
      <c r="S397" s="454">
        <v>0</v>
      </c>
      <c r="T397" s="454">
        <v>119</v>
      </c>
      <c r="U397" s="454">
        <v>0</v>
      </c>
      <c r="V397" s="454">
        <v>155</v>
      </c>
      <c r="W397" s="454">
        <v>5</v>
      </c>
      <c r="X397" s="454">
        <v>0</v>
      </c>
      <c r="Y397" s="454">
        <v>0</v>
      </c>
      <c r="Z397" s="454">
        <v>0</v>
      </c>
      <c r="AA397" s="454">
        <v>0</v>
      </c>
      <c r="AB397" s="454">
        <v>0</v>
      </c>
      <c r="AC397" s="454">
        <v>0</v>
      </c>
    </row>
    <row r="398" spans="1:29" x14ac:dyDescent="0.2">
      <c r="B398" s="453" t="s">
        <v>178</v>
      </c>
      <c r="D398" s="453"/>
      <c r="E398" s="454">
        <v>9390</v>
      </c>
      <c r="F398" s="454">
        <v>9183</v>
      </c>
      <c r="G398" s="454">
        <v>18573</v>
      </c>
      <c r="H398" s="454">
        <v>0</v>
      </c>
      <c r="I398" s="454">
        <v>0</v>
      </c>
      <c r="J398" s="454">
        <v>0</v>
      </c>
      <c r="K398" s="454">
        <v>232</v>
      </c>
      <c r="L398" s="454">
        <v>566</v>
      </c>
      <c r="M398" s="454">
        <v>798</v>
      </c>
      <c r="N398" s="454">
        <v>787</v>
      </c>
      <c r="O398" s="454">
        <v>123</v>
      </c>
      <c r="P398" s="454">
        <v>932</v>
      </c>
      <c r="Q398" s="454">
        <v>828</v>
      </c>
      <c r="R398" s="454">
        <v>3006</v>
      </c>
      <c r="S398" s="454">
        <v>121</v>
      </c>
      <c r="T398" s="454">
        <v>3197</v>
      </c>
      <c r="U398" s="454">
        <v>123</v>
      </c>
      <c r="V398" s="454">
        <v>3093</v>
      </c>
      <c r="W398" s="454">
        <v>118</v>
      </c>
      <c r="X398" s="454">
        <v>3241</v>
      </c>
      <c r="Y398" s="454">
        <v>119</v>
      </c>
      <c r="Z398" s="454">
        <v>3059</v>
      </c>
      <c r="AA398" s="454">
        <v>121</v>
      </c>
      <c r="AB398" s="454">
        <v>2977</v>
      </c>
      <c r="AC398" s="454">
        <v>115</v>
      </c>
    </row>
    <row r="399" spans="1:29" x14ac:dyDescent="0.2">
      <c r="C399" s="453" t="s">
        <v>174</v>
      </c>
      <c r="D399" s="453"/>
      <c r="E399" s="454">
        <v>3393</v>
      </c>
      <c r="F399" s="454">
        <v>3459</v>
      </c>
      <c r="G399" s="454">
        <v>6852</v>
      </c>
      <c r="H399" s="454">
        <v>0</v>
      </c>
      <c r="I399" s="454">
        <v>0</v>
      </c>
      <c r="J399" s="454">
        <v>0</v>
      </c>
      <c r="K399" s="454">
        <v>73</v>
      </c>
      <c r="L399" s="454">
        <v>218</v>
      </c>
      <c r="M399" s="454">
        <v>291</v>
      </c>
      <c r="N399" s="454">
        <v>291</v>
      </c>
      <c r="O399" s="454">
        <v>39</v>
      </c>
      <c r="P399" s="454">
        <v>323</v>
      </c>
      <c r="Q399" s="454">
        <v>301</v>
      </c>
      <c r="R399" s="454">
        <v>1095</v>
      </c>
      <c r="S399" s="454">
        <v>44</v>
      </c>
      <c r="T399" s="454">
        <v>1171</v>
      </c>
      <c r="U399" s="454">
        <v>47</v>
      </c>
      <c r="V399" s="454">
        <v>1131</v>
      </c>
      <c r="W399" s="454">
        <v>43</v>
      </c>
      <c r="X399" s="454">
        <v>1189</v>
      </c>
      <c r="Y399" s="454">
        <v>44</v>
      </c>
      <c r="Z399" s="454">
        <v>1129</v>
      </c>
      <c r="AA399" s="454">
        <v>43</v>
      </c>
      <c r="AB399" s="454">
        <v>1137</v>
      </c>
      <c r="AC399" s="454">
        <v>45</v>
      </c>
    </row>
    <row r="400" spans="1:29" x14ac:dyDescent="0.2">
      <c r="D400" s="453" t="s">
        <v>236</v>
      </c>
      <c r="E400" s="454">
        <v>3393</v>
      </c>
      <c r="F400" s="454">
        <v>3459</v>
      </c>
      <c r="G400" s="454">
        <v>6852</v>
      </c>
      <c r="H400" s="454">
        <v>0</v>
      </c>
      <c r="I400" s="454">
        <v>0</v>
      </c>
      <c r="J400" s="454">
        <v>0</v>
      </c>
      <c r="K400" s="454">
        <v>73</v>
      </c>
      <c r="L400" s="454">
        <v>218</v>
      </c>
      <c r="M400" s="454">
        <v>291</v>
      </c>
      <c r="N400" s="454">
        <v>291</v>
      </c>
      <c r="O400" s="454">
        <v>39</v>
      </c>
      <c r="P400" s="454">
        <v>323</v>
      </c>
      <c r="Q400" s="454">
        <v>301</v>
      </c>
      <c r="R400" s="454">
        <v>1095</v>
      </c>
      <c r="S400" s="454">
        <v>44</v>
      </c>
      <c r="T400" s="454">
        <v>1171</v>
      </c>
      <c r="U400" s="454">
        <v>47</v>
      </c>
      <c r="V400" s="454">
        <v>1131</v>
      </c>
      <c r="W400" s="454">
        <v>43</v>
      </c>
      <c r="X400" s="454">
        <v>1189</v>
      </c>
      <c r="Y400" s="454">
        <v>44</v>
      </c>
      <c r="Z400" s="454">
        <v>1129</v>
      </c>
      <c r="AA400" s="454">
        <v>43</v>
      </c>
      <c r="AB400" s="454">
        <v>1137</v>
      </c>
      <c r="AC400" s="454">
        <v>45</v>
      </c>
    </row>
    <row r="401" spans="2:29" x14ac:dyDescent="0.2">
      <c r="C401" s="453" t="s">
        <v>175</v>
      </c>
      <c r="D401" s="453"/>
      <c r="E401" s="454">
        <v>45</v>
      </c>
      <c r="F401" s="454">
        <v>34</v>
      </c>
      <c r="G401" s="454">
        <v>79</v>
      </c>
      <c r="H401" s="454">
        <v>0</v>
      </c>
      <c r="I401" s="454">
        <v>0</v>
      </c>
      <c r="J401" s="454">
        <v>0</v>
      </c>
      <c r="K401" s="454">
        <v>8</v>
      </c>
      <c r="L401" s="454">
        <v>3</v>
      </c>
      <c r="M401" s="454">
        <v>11</v>
      </c>
      <c r="N401" s="454">
        <v>0</v>
      </c>
      <c r="O401" s="454">
        <v>11</v>
      </c>
      <c r="P401" s="454">
        <v>0</v>
      </c>
      <c r="Q401" s="454">
        <v>0</v>
      </c>
      <c r="R401" s="454">
        <v>9</v>
      </c>
      <c r="S401" s="454">
        <v>0</v>
      </c>
      <c r="T401" s="454">
        <v>20</v>
      </c>
      <c r="U401" s="454">
        <v>0</v>
      </c>
      <c r="V401" s="454">
        <v>15</v>
      </c>
      <c r="W401" s="454">
        <v>0</v>
      </c>
      <c r="X401" s="454">
        <v>11</v>
      </c>
      <c r="Y401" s="454">
        <v>0</v>
      </c>
      <c r="Z401" s="454">
        <v>8</v>
      </c>
      <c r="AA401" s="454">
        <v>0</v>
      </c>
      <c r="AB401" s="454">
        <v>16</v>
      </c>
      <c r="AC401" s="454">
        <v>0</v>
      </c>
    </row>
    <row r="402" spans="2:29" x14ac:dyDescent="0.2">
      <c r="D402" s="453" t="s">
        <v>237</v>
      </c>
      <c r="E402" s="454">
        <v>45</v>
      </c>
      <c r="F402" s="454">
        <v>34</v>
      </c>
      <c r="G402" s="454">
        <v>79</v>
      </c>
      <c r="H402" s="454">
        <v>0</v>
      </c>
      <c r="I402" s="454">
        <v>0</v>
      </c>
      <c r="J402" s="454">
        <v>0</v>
      </c>
      <c r="K402" s="454">
        <v>8</v>
      </c>
      <c r="L402" s="454">
        <v>3</v>
      </c>
      <c r="M402" s="454">
        <v>11</v>
      </c>
      <c r="N402" s="454">
        <v>0</v>
      </c>
      <c r="O402" s="454">
        <v>11</v>
      </c>
      <c r="P402" s="454">
        <v>0</v>
      </c>
      <c r="Q402" s="454">
        <v>0</v>
      </c>
      <c r="R402" s="454">
        <v>9</v>
      </c>
      <c r="S402" s="454">
        <v>0</v>
      </c>
      <c r="T402" s="454">
        <v>20</v>
      </c>
      <c r="U402" s="454">
        <v>0</v>
      </c>
      <c r="V402" s="454">
        <v>15</v>
      </c>
      <c r="W402" s="454">
        <v>0</v>
      </c>
      <c r="X402" s="454">
        <v>11</v>
      </c>
      <c r="Y402" s="454">
        <v>0</v>
      </c>
      <c r="Z402" s="454">
        <v>8</v>
      </c>
      <c r="AA402" s="454">
        <v>0</v>
      </c>
      <c r="AB402" s="454">
        <v>16</v>
      </c>
      <c r="AC402" s="454">
        <v>0</v>
      </c>
    </row>
    <row r="403" spans="2:29" x14ac:dyDescent="0.2">
      <c r="C403" s="453" t="s">
        <v>193</v>
      </c>
      <c r="D403" s="453"/>
      <c r="E403" s="454">
        <v>5353</v>
      </c>
      <c r="F403" s="454">
        <v>5089</v>
      </c>
      <c r="G403" s="454">
        <v>10442</v>
      </c>
      <c r="H403" s="454">
        <v>0</v>
      </c>
      <c r="I403" s="454">
        <v>0</v>
      </c>
      <c r="J403" s="454">
        <v>0</v>
      </c>
      <c r="K403" s="454">
        <v>141</v>
      </c>
      <c r="L403" s="454">
        <v>301</v>
      </c>
      <c r="M403" s="454">
        <v>442</v>
      </c>
      <c r="N403" s="454">
        <v>442</v>
      </c>
      <c r="O403" s="454">
        <v>62</v>
      </c>
      <c r="P403" s="454">
        <v>526</v>
      </c>
      <c r="Q403" s="454">
        <v>454</v>
      </c>
      <c r="R403" s="454">
        <v>1684</v>
      </c>
      <c r="S403" s="454">
        <v>69</v>
      </c>
      <c r="T403" s="454">
        <v>1807</v>
      </c>
      <c r="U403" s="454">
        <v>69</v>
      </c>
      <c r="V403" s="454">
        <v>1747</v>
      </c>
      <c r="W403" s="454">
        <v>67</v>
      </c>
      <c r="X403" s="454">
        <v>1838</v>
      </c>
      <c r="Y403" s="454">
        <v>69</v>
      </c>
      <c r="Z403" s="454">
        <v>1718</v>
      </c>
      <c r="AA403" s="454">
        <v>71</v>
      </c>
      <c r="AB403" s="454">
        <v>1648</v>
      </c>
      <c r="AC403" s="454">
        <v>65</v>
      </c>
    </row>
    <row r="404" spans="2:29" x14ac:dyDescent="0.2">
      <c r="D404" s="453" t="s">
        <v>240</v>
      </c>
      <c r="E404" s="454">
        <v>5353</v>
      </c>
      <c r="F404" s="454">
        <v>5089</v>
      </c>
      <c r="G404" s="454">
        <v>10442</v>
      </c>
      <c r="H404" s="454">
        <v>0</v>
      </c>
      <c r="I404" s="454">
        <v>0</v>
      </c>
      <c r="J404" s="454">
        <v>0</v>
      </c>
      <c r="K404" s="454">
        <v>141</v>
      </c>
      <c r="L404" s="454">
        <v>301</v>
      </c>
      <c r="M404" s="454">
        <v>442</v>
      </c>
      <c r="N404" s="454">
        <v>442</v>
      </c>
      <c r="O404" s="454">
        <v>62</v>
      </c>
      <c r="P404" s="454">
        <v>526</v>
      </c>
      <c r="Q404" s="454">
        <v>454</v>
      </c>
      <c r="R404" s="454">
        <v>1684</v>
      </c>
      <c r="S404" s="454">
        <v>69</v>
      </c>
      <c r="T404" s="454">
        <v>1807</v>
      </c>
      <c r="U404" s="454">
        <v>69</v>
      </c>
      <c r="V404" s="454">
        <v>1747</v>
      </c>
      <c r="W404" s="454">
        <v>67</v>
      </c>
      <c r="X404" s="454">
        <v>1838</v>
      </c>
      <c r="Y404" s="454">
        <v>69</v>
      </c>
      <c r="Z404" s="454">
        <v>1718</v>
      </c>
      <c r="AA404" s="454">
        <v>71</v>
      </c>
      <c r="AB404" s="454">
        <v>1648</v>
      </c>
      <c r="AC404" s="454">
        <v>65</v>
      </c>
    </row>
    <row r="405" spans="2:29" x14ac:dyDescent="0.2">
      <c r="C405" s="453" t="s">
        <v>177</v>
      </c>
      <c r="D405" s="453"/>
      <c r="E405" s="454">
        <v>599</v>
      </c>
      <c r="F405" s="454">
        <v>601</v>
      </c>
      <c r="G405" s="454">
        <v>1200</v>
      </c>
      <c r="H405" s="454">
        <v>0</v>
      </c>
      <c r="I405" s="454">
        <v>0</v>
      </c>
      <c r="J405" s="454">
        <v>0</v>
      </c>
      <c r="K405" s="454">
        <v>10</v>
      </c>
      <c r="L405" s="454">
        <v>44</v>
      </c>
      <c r="M405" s="454">
        <v>54</v>
      </c>
      <c r="N405" s="454">
        <v>54</v>
      </c>
      <c r="O405" s="454">
        <v>11</v>
      </c>
      <c r="P405" s="454">
        <v>83</v>
      </c>
      <c r="Q405" s="454">
        <v>73</v>
      </c>
      <c r="R405" s="454">
        <v>218</v>
      </c>
      <c r="S405" s="454">
        <v>8</v>
      </c>
      <c r="T405" s="454">
        <v>199</v>
      </c>
      <c r="U405" s="454">
        <v>7</v>
      </c>
      <c r="V405" s="454">
        <v>200</v>
      </c>
      <c r="W405" s="454">
        <v>8</v>
      </c>
      <c r="X405" s="454">
        <v>203</v>
      </c>
      <c r="Y405" s="454">
        <v>6</v>
      </c>
      <c r="Z405" s="454">
        <v>204</v>
      </c>
      <c r="AA405" s="454">
        <v>7</v>
      </c>
      <c r="AB405" s="454">
        <v>176</v>
      </c>
      <c r="AC405" s="454">
        <v>5</v>
      </c>
    </row>
    <row r="406" spans="2:29" x14ac:dyDescent="0.2">
      <c r="D406" s="453" t="s">
        <v>623</v>
      </c>
      <c r="E406" s="454">
        <v>599</v>
      </c>
      <c r="F406" s="454">
        <v>601</v>
      </c>
      <c r="G406" s="454">
        <v>1200</v>
      </c>
      <c r="H406" s="454">
        <v>0</v>
      </c>
      <c r="I406" s="454">
        <v>0</v>
      </c>
      <c r="J406" s="454">
        <v>0</v>
      </c>
      <c r="K406" s="454">
        <v>10</v>
      </c>
      <c r="L406" s="454">
        <v>44</v>
      </c>
      <c r="M406" s="454">
        <v>54</v>
      </c>
      <c r="N406" s="454">
        <v>54</v>
      </c>
      <c r="O406" s="454">
        <v>11</v>
      </c>
      <c r="P406" s="454">
        <v>83</v>
      </c>
      <c r="Q406" s="454">
        <v>73</v>
      </c>
      <c r="R406" s="454">
        <v>218</v>
      </c>
      <c r="S406" s="454">
        <v>8</v>
      </c>
      <c r="T406" s="454">
        <v>199</v>
      </c>
      <c r="U406" s="454">
        <v>7</v>
      </c>
      <c r="V406" s="454">
        <v>200</v>
      </c>
      <c r="W406" s="454">
        <v>8</v>
      </c>
      <c r="X406" s="454">
        <v>203</v>
      </c>
      <c r="Y406" s="454">
        <v>6</v>
      </c>
      <c r="Z406" s="454">
        <v>204</v>
      </c>
      <c r="AA406" s="454">
        <v>7</v>
      </c>
      <c r="AB406" s="454">
        <v>176</v>
      </c>
      <c r="AC406" s="454">
        <v>5</v>
      </c>
    </row>
    <row r="407" spans="2:29" x14ac:dyDescent="0.2">
      <c r="B407" s="453" t="s">
        <v>180</v>
      </c>
      <c r="D407" s="453"/>
      <c r="E407" s="454">
        <v>3974</v>
      </c>
      <c r="F407" s="454">
        <v>4012</v>
      </c>
      <c r="G407" s="454">
        <v>7986</v>
      </c>
      <c r="H407" s="454">
        <v>1046</v>
      </c>
      <c r="I407" s="454">
        <v>1079</v>
      </c>
      <c r="J407" s="454">
        <v>2125</v>
      </c>
      <c r="K407" s="454">
        <v>229</v>
      </c>
      <c r="L407" s="454">
        <v>197</v>
      </c>
      <c r="M407" s="454">
        <v>426</v>
      </c>
      <c r="N407" s="454">
        <v>314</v>
      </c>
      <c r="O407" s="454">
        <v>47</v>
      </c>
      <c r="P407" s="454">
        <v>330</v>
      </c>
      <c r="Q407" s="454">
        <v>314</v>
      </c>
      <c r="R407" s="454">
        <v>2846</v>
      </c>
      <c r="S407" s="454">
        <v>107</v>
      </c>
      <c r="T407" s="454">
        <v>2722</v>
      </c>
      <c r="U407" s="454">
        <v>107</v>
      </c>
      <c r="V407" s="454">
        <v>2418</v>
      </c>
      <c r="W407" s="454">
        <v>100</v>
      </c>
      <c r="X407" s="454">
        <v>0</v>
      </c>
      <c r="Y407" s="454">
        <v>0</v>
      </c>
      <c r="Z407" s="454">
        <v>0</v>
      </c>
      <c r="AA407" s="454">
        <v>0</v>
      </c>
      <c r="AB407" s="454">
        <v>0</v>
      </c>
      <c r="AC407" s="454">
        <v>0</v>
      </c>
    </row>
    <row r="408" spans="2:29" x14ac:dyDescent="0.2">
      <c r="C408" s="453" t="s">
        <v>174</v>
      </c>
      <c r="D408" s="453"/>
      <c r="E408" s="454">
        <v>1515</v>
      </c>
      <c r="F408" s="454">
        <v>1420</v>
      </c>
      <c r="G408" s="454">
        <v>2935</v>
      </c>
      <c r="H408" s="454">
        <v>364</v>
      </c>
      <c r="I408" s="454">
        <v>394</v>
      </c>
      <c r="J408" s="454">
        <v>758</v>
      </c>
      <c r="K408" s="454">
        <v>90</v>
      </c>
      <c r="L408" s="454">
        <v>69</v>
      </c>
      <c r="M408" s="454">
        <v>159</v>
      </c>
      <c r="N408" s="454">
        <v>130</v>
      </c>
      <c r="O408" s="454">
        <v>23</v>
      </c>
      <c r="P408" s="454">
        <v>137</v>
      </c>
      <c r="Q408" s="454">
        <v>128</v>
      </c>
      <c r="R408" s="454">
        <v>1038</v>
      </c>
      <c r="S408" s="454">
        <v>44</v>
      </c>
      <c r="T408" s="454">
        <v>1000</v>
      </c>
      <c r="U408" s="454">
        <v>43</v>
      </c>
      <c r="V408" s="454">
        <v>897</v>
      </c>
      <c r="W408" s="454">
        <v>43</v>
      </c>
      <c r="X408" s="454">
        <v>0</v>
      </c>
      <c r="Y408" s="454">
        <v>0</v>
      </c>
      <c r="Z408" s="454">
        <v>0</v>
      </c>
      <c r="AA408" s="454">
        <v>0</v>
      </c>
      <c r="AB408" s="454">
        <v>0</v>
      </c>
      <c r="AC408" s="454">
        <v>0</v>
      </c>
    </row>
    <row r="409" spans="2:29" x14ac:dyDescent="0.2">
      <c r="D409" s="453" t="s">
        <v>243</v>
      </c>
      <c r="E409" s="454">
        <v>830</v>
      </c>
      <c r="F409" s="454">
        <v>800</v>
      </c>
      <c r="G409" s="454">
        <v>1630</v>
      </c>
      <c r="H409" s="454">
        <v>206</v>
      </c>
      <c r="I409" s="454">
        <v>236</v>
      </c>
      <c r="J409" s="454">
        <v>442</v>
      </c>
      <c r="K409" s="454">
        <v>41</v>
      </c>
      <c r="L409" s="454">
        <v>41</v>
      </c>
      <c r="M409" s="454">
        <v>82</v>
      </c>
      <c r="N409" s="454">
        <v>51</v>
      </c>
      <c r="O409" s="454">
        <v>4</v>
      </c>
      <c r="P409" s="454">
        <v>52</v>
      </c>
      <c r="Q409" s="454">
        <v>52</v>
      </c>
      <c r="R409" s="454">
        <v>587</v>
      </c>
      <c r="S409" s="454">
        <v>17</v>
      </c>
      <c r="T409" s="454">
        <v>559</v>
      </c>
      <c r="U409" s="454">
        <v>17</v>
      </c>
      <c r="V409" s="454">
        <v>484</v>
      </c>
      <c r="W409" s="454">
        <v>17</v>
      </c>
      <c r="X409" s="454">
        <v>0</v>
      </c>
      <c r="Y409" s="454">
        <v>0</v>
      </c>
      <c r="Z409" s="454">
        <v>0</v>
      </c>
      <c r="AA409" s="454">
        <v>0</v>
      </c>
      <c r="AB409" s="454">
        <v>0</v>
      </c>
      <c r="AC409" s="454">
        <v>0</v>
      </c>
    </row>
    <row r="410" spans="2:29" x14ac:dyDescent="0.2">
      <c r="D410" s="453" t="s">
        <v>245</v>
      </c>
      <c r="E410" s="454">
        <v>603</v>
      </c>
      <c r="F410" s="454">
        <v>537</v>
      </c>
      <c r="G410" s="454">
        <v>1140</v>
      </c>
      <c r="H410" s="454">
        <v>132</v>
      </c>
      <c r="I410" s="454">
        <v>138</v>
      </c>
      <c r="J410" s="454">
        <v>270</v>
      </c>
      <c r="K410" s="454">
        <v>42</v>
      </c>
      <c r="L410" s="454">
        <v>23</v>
      </c>
      <c r="M410" s="454">
        <v>65</v>
      </c>
      <c r="N410" s="454">
        <v>71</v>
      </c>
      <c r="O410" s="454">
        <v>18</v>
      </c>
      <c r="P410" s="454">
        <v>77</v>
      </c>
      <c r="Q410" s="454">
        <v>68</v>
      </c>
      <c r="R410" s="454">
        <v>400</v>
      </c>
      <c r="S410" s="454">
        <v>24</v>
      </c>
      <c r="T410" s="454">
        <v>380</v>
      </c>
      <c r="U410" s="454">
        <v>23</v>
      </c>
      <c r="V410" s="454">
        <v>360</v>
      </c>
      <c r="W410" s="454">
        <v>24</v>
      </c>
      <c r="X410" s="454">
        <v>0</v>
      </c>
      <c r="Y410" s="454">
        <v>0</v>
      </c>
      <c r="Z410" s="454">
        <v>0</v>
      </c>
      <c r="AA410" s="454">
        <v>0</v>
      </c>
      <c r="AB410" s="454">
        <v>0</v>
      </c>
      <c r="AC410" s="454">
        <v>0</v>
      </c>
    </row>
    <row r="411" spans="2:29" x14ac:dyDescent="0.2">
      <c r="D411" s="453" t="s">
        <v>624</v>
      </c>
      <c r="E411" s="454">
        <v>82</v>
      </c>
      <c r="F411" s="454">
        <v>83</v>
      </c>
      <c r="G411" s="454">
        <v>165</v>
      </c>
      <c r="H411" s="454">
        <v>26</v>
      </c>
      <c r="I411" s="454">
        <v>20</v>
      </c>
      <c r="J411" s="454">
        <v>46</v>
      </c>
      <c r="K411" s="454">
        <v>7</v>
      </c>
      <c r="L411" s="454">
        <v>5</v>
      </c>
      <c r="M411" s="454">
        <v>12</v>
      </c>
      <c r="N411" s="454">
        <v>8</v>
      </c>
      <c r="O411" s="454">
        <v>1</v>
      </c>
      <c r="P411" s="454">
        <v>8</v>
      </c>
      <c r="Q411" s="454">
        <v>8</v>
      </c>
      <c r="R411" s="454">
        <v>51</v>
      </c>
      <c r="S411" s="454">
        <v>3</v>
      </c>
      <c r="T411" s="454">
        <v>61</v>
      </c>
      <c r="U411" s="454">
        <v>3</v>
      </c>
      <c r="V411" s="454">
        <v>53</v>
      </c>
      <c r="W411" s="454">
        <v>2</v>
      </c>
      <c r="X411" s="454">
        <v>0</v>
      </c>
      <c r="Y411" s="454">
        <v>0</v>
      </c>
      <c r="Z411" s="454">
        <v>0</v>
      </c>
      <c r="AA411" s="454">
        <v>0</v>
      </c>
      <c r="AB411" s="454">
        <v>0</v>
      </c>
      <c r="AC411" s="454">
        <v>0</v>
      </c>
    </row>
    <row r="412" spans="2:29" x14ac:dyDescent="0.2">
      <c r="C412" s="453" t="s">
        <v>175</v>
      </c>
      <c r="D412" s="453"/>
      <c r="E412" s="454">
        <v>7</v>
      </c>
      <c r="F412" s="454">
        <v>9</v>
      </c>
      <c r="G412" s="454">
        <v>16</v>
      </c>
      <c r="H412" s="454">
        <v>1</v>
      </c>
      <c r="I412" s="454">
        <v>1</v>
      </c>
      <c r="J412" s="454">
        <v>2</v>
      </c>
      <c r="K412" s="454">
        <v>0</v>
      </c>
      <c r="L412" s="454">
        <v>2</v>
      </c>
      <c r="M412" s="454">
        <v>2</v>
      </c>
      <c r="N412" s="454">
        <v>5</v>
      </c>
      <c r="O412" s="454">
        <v>2</v>
      </c>
      <c r="P412" s="454">
        <v>2</v>
      </c>
      <c r="Q412" s="454">
        <v>2</v>
      </c>
      <c r="R412" s="454">
        <v>8</v>
      </c>
      <c r="S412" s="454">
        <v>2</v>
      </c>
      <c r="T412" s="454">
        <v>6</v>
      </c>
      <c r="U412" s="454">
        <v>2</v>
      </c>
      <c r="V412" s="454">
        <v>2</v>
      </c>
      <c r="W412" s="454">
        <v>1</v>
      </c>
      <c r="X412" s="454">
        <v>0</v>
      </c>
      <c r="Y412" s="454">
        <v>0</v>
      </c>
      <c r="Z412" s="454">
        <v>0</v>
      </c>
      <c r="AA412" s="454">
        <v>0</v>
      </c>
      <c r="AB412" s="454">
        <v>0</v>
      </c>
      <c r="AC412" s="454">
        <v>0</v>
      </c>
    </row>
    <row r="413" spans="2:29" x14ac:dyDescent="0.2">
      <c r="D413" s="453" t="s">
        <v>246</v>
      </c>
      <c r="E413" s="454">
        <v>7</v>
      </c>
      <c r="F413" s="454">
        <v>9</v>
      </c>
      <c r="G413" s="454">
        <v>16</v>
      </c>
      <c r="H413" s="454">
        <v>1</v>
      </c>
      <c r="I413" s="454">
        <v>1</v>
      </c>
      <c r="J413" s="454">
        <v>2</v>
      </c>
      <c r="K413" s="454">
        <v>0</v>
      </c>
      <c r="L413" s="454">
        <v>2</v>
      </c>
      <c r="M413" s="454">
        <v>2</v>
      </c>
      <c r="N413" s="454">
        <v>5</v>
      </c>
      <c r="O413" s="454">
        <v>2</v>
      </c>
      <c r="P413" s="454">
        <v>2</v>
      </c>
      <c r="Q413" s="454">
        <v>2</v>
      </c>
      <c r="R413" s="454">
        <v>8</v>
      </c>
      <c r="S413" s="454">
        <v>2</v>
      </c>
      <c r="T413" s="454">
        <v>6</v>
      </c>
      <c r="U413" s="454">
        <v>2</v>
      </c>
      <c r="V413" s="454">
        <v>2</v>
      </c>
      <c r="W413" s="454">
        <v>1</v>
      </c>
      <c r="X413" s="454">
        <v>0</v>
      </c>
      <c r="Y413" s="454">
        <v>0</v>
      </c>
      <c r="Z413" s="454">
        <v>0</v>
      </c>
      <c r="AA413" s="454">
        <v>0</v>
      </c>
      <c r="AB413" s="454">
        <v>0</v>
      </c>
      <c r="AC413" s="454">
        <v>0</v>
      </c>
    </row>
    <row r="414" spans="2:29" x14ac:dyDescent="0.2">
      <c r="C414" s="453" t="s">
        <v>193</v>
      </c>
      <c r="D414" s="453"/>
      <c r="E414" s="454">
        <v>2207</v>
      </c>
      <c r="F414" s="454">
        <v>2359</v>
      </c>
      <c r="G414" s="454">
        <v>4566</v>
      </c>
      <c r="H414" s="454">
        <v>616</v>
      </c>
      <c r="I414" s="454">
        <v>614</v>
      </c>
      <c r="J414" s="454">
        <v>1230</v>
      </c>
      <c r="K414" s="454">
        <v>123</v>
      </c>
      <c r="L414" s="454">
        <v>100</v>
      </c>
      <c r="M414" s="454">
        <v>223</v>
      </c>
      <c r="N414" s="454">
        <v>158</v>
      </c>
      <c r="O414" s="454">
        <v>19</v>
      </c>
      <c r="P414" s="454">
        <v>164</v>
      </c>
      <c r="Q414" s="454">
        <v>160</v>
      </c>
      <c r="R414" s="454">
        <v>1650</v>
      </c>
      <c r="S414" s="454">
        <v>54</v>
      </c>
      <c r="T414" s="454">
        <v>1543</v>
      </c>
      <c r="U414" s="454">
        <v>55</v>
      </c>
      <c r="V414" s="454">
        <v>1373</v>
      </c>
      <c r="W414" s="454">
        <v>49</v>
      </c>
      <c r="X414" s="454">
        <v>0</v>
      </c>
      <c r="Y414" s="454">
        <v>0</v>
      </c>
      <c r="Z414" s="454">
        <v>0</v>
      </c>
      <c r="AA414" s="454">
        <v>0</v>
      </c>
      <c r="AB414" s="454">
        <v>0</v>
      </c>
      <c r="AC414" s="454">
        <v>0</v>
      </c>
    </row>
    <row r="415" spans="2:29" x14ac:dyDescent="0.2">
      <c r="D415" s="453" t="s">
        <v>247</v>
      </c>
      <c r="E415" s="454">
        <v>1379</v>
      </c>
      <c r="F415" s="454">
        <v>1475</v>
      </c>
      <c r="G415" s="454">
        <v>2854</v>
      </c>
      <c r="H415" s="454">
        <v>391</v>
      </c>
      <c r="I415" s="454">
        <v>390</v>
      </c>
      <c r="J415" s="454">
        <v>781</v>
      </c>
      <c r="K415" s="454">
        <v>66</v>
      </c>
      <c r="L415" s="454">
        <v>64</v>
      </c>
      <c r="M415" s="454">
        <v>130</v>
      </c>
      <c r="N415" s="454">
        <v>87</v>
      </c>
      <c r="O415" s="454">
        <v>9</v>
      </c>
      <c r="P415" s="454">
        <v>89</v>
      </c>
      <c r="Q415" s="454">
        <v>89</v>
      </c>
      <c r="R415" s="454">
        <v>1017</v>
      </c>
      <c r="S415" s="454">
        <v>30</v>
      </c>
      <c r="T415" s="454">
        <v>949</v>
      </c>
      <c r="U415" s="454">
        <v>29</v>
      </c>
      <c r="V415" s="454">
        <v>888</v>
      </c>
      <c r="W415" s="454">
        <v>28</v>
      </c>
      <c r="X415" s="454">
        <v>0</v>
      </c>
      <c r="Y415" s="454">
        <v>0</v>
      </c>
      <c r="Z415" s="454">
        <v>0</v>
      </c>
      <c r="AA415" s="454">
        <v>0</v>
      </c>
      <c r="AB415" s="454">
        <v>0</v>
      </c>
      <c r="AC415" s="454">
        <v>0</v>
      </c>
    </row>
    <row r="416" spans="2:29" x14ac:dyDescent="0.2">
      <c r="D416" s="453" t="s">
        <v>249</v>
      </c>
      <c r="E416" s="454">
        <v>387</v>
      </c>
      <c r="F416" s="454">
        <v>382</v>
      </c>
      <c r="G416" s="454">
        <v>769</v>
      </c>
      <c r="H416" s="454">
        <v>88</v>
      </c>
      <c r="I416" s="454">
        <v>93</v>
      </c>
      <c r="J416" s="454">
        <v>181</v>
      </c>
      <c r="K416" s="454">
        <v>29</v>
      </c>
      <c r="L416" s="454">
        <v>14</v>
      </c>
      <c r="M416" s="454">
        <v>43</v>
      </c>
      <c r="N416" s="454">
        <v>31</v>
      </c>
      <c r="O416" s="454">
        <v>4</v>
      </c>
      <c r="P416" s="454">
        <v>36</v>
      </c>
      <c r="Q416" s="454">
        <v>33</v>
      </c>
      <c r="R416" s="454">
        <v>285</v>
      </c>
      <c r="S416" s="454">
        <v>11</v>
      </c>
      <c r="T416" s="454">
        <v>262</v>
      </c>
      <c r="U416" s="454">
        <v>11</v>
      </c>
      <c r="V416" s="454">
        <v>222</v>
      </c>
      <c r="W416" s="454">
        <v>9</v>
      </c>
      <c r="X416" s="454">
        <v>0</v>
      </c>
      <c r="Y416" s="454">
        <v>0</v>
      </c>
      <c r="Z416" s="454">
        <v>0</v>
      </c>
      <c r="AA416" s="454">
        <v>0</v>
      </c>
      <c r="AB416" s="454">
        <v>0</v>
      </c>
      <c r="AC416" s="454">
        <v>0</v>
      </c>
    </row>
    <row r="417" spans="2:29" x14ac:dyDescent="0.2">
      <c r="D417" s="453" t="s">
        <v>251</v>
      </c>
      <c r="E417" s="454">
        <v>324</v>
      </c>
      <c r="F417" s="454">
        <v>406</v>
      </c>
      <c r="G417" s="454">
        <v>730</v>
      </c>
      <c r="H417" s="454">
        <v>103</v>
      </c>
      <c r="I417" s="454">
        <v>110</v>
      </c>
      <c r="J417" s="454">
        <v>213</v>
      </c>
      <c r="K417" s="454">
        <v>19</v>
      </c>
      <c r="L417" s="454">
        <v>15</v>
      </c>
      <c r="M417" s="454">
        <v>34</v>
      </c>
      <c r="N417" s="454">
        <v>21</v>
      </c>
      <c r="O417" s="454">
        <v>2</v>
      </c>
      <c r="P417" s="454">
        <v>24</v>
      </c>
      <c r="Q417" s="454">
        <v>24</v>
      </c>
      <c r="R417" s="454">
        <v>269</v>
      </c>
      <c r="S417" s="454">
        <v>7</v>
      </c>
      <c r="T417" s="454">
        <v>255</v>
      </c>
      <c r="U417" s="454">
        <v>8</v>
      </c>
      <c r="V417" s="454">
        <v>206</v>
      </c>
      <c r="W417" s="454">
        <v>6</v>
      </c>
      <c r="X417" s="454">
        <v>0</v>
      </c>
      <c r="Y417" s="454">
        <v>0</v>
      </c>
      <c r="Z417" s="454">
        <v>0</v>
      </c>
      <c r="AA417" s="454">
        <v>0</v>
      </c>
      <c r="AB417" s="454">
        <v>0</v>
      </c>
      <c r="AC417" s="454">
        <v>0</v>
      </c>
    </row>
    <row r="418" spans="2:29" x14ac:dyDescent="0.2">
      <c r="D418" s="453" t="s">
        <v>252</v>
      </c>
      <c r="E418" s="454">
        <v>117</v>
      </c>
      <c r="F418" s="454">
        <v>96</v>
      </c>
      <c r="G418" s="454">
        <v>213</v>
      </c>
      <c r="H418" s="454">
        <v>34</v>
      </c>
      <c r="I418" s="454">
        <v>21</v>
      </c>
      <c r="J418" s="454">
        <v>55</v>
      </c>
      <c r="K418" s="454">
        <v>9</v>
      </c>
      <c r="L418" s="454">
        <v>7</v>
      </c>
      <c r="M418" s="454">
        <v>16</v>
      </c>
      <c r="N418" s="454">
        <v>19</v>
      </c>
      <c r="O418" s="454">
        <v>4</v>
      </c>
      <c r="P418" s="454">
        <v>15</v>
      </c>
      <c r="Q418" s="454">
        <v>14</v>
      </c>
      <c r="R418" s="454">
        <v>79</v>
      </c>
      <c r="S418" s="454">
        <v>6</v>
      </c>
      <c r="T418" s="454">
        <v>77</v>
      </c>
      <c r="U418" s="454">
        <v>7</v>
      </c>
      <c r="V418" s="454">
        <v>57</v>
      </c>
      <c r="W418" s="454">
        <v>6</v>
      </c>
      <c r="X418" s="454">
        <v>0</v>
      </c>
      <c r="Y418" s="454">
        <v>0</v>
      </c>
      <c r="Z418" s="454">
        <v>0</v>
      </c>
      <c r="AA418" s="454">
        <v>0</v>
      </c>
      <c r="AB418" s="454">
        <v>0</v>
      </c>
      <c r="AC418" s="454">
        <v>0</v>
      </c>
    </row>
    <row r="419" spans="2:29" x14ac:dyDescent="0.2">
      <c r="C419" s="453" t="s">
        <v>177</v>
      </c>
      <c r="D419" s="453"/>
      <c r="E419" s="454">
        <v>245</v>
      </c>
      <c r="F419" s="454">
        <v>224</v>
      </c>
      <c r="G419" s="454">
        <v>469</v>
      </c>
      <c r="H419" s="454">
        <v>65</v>
      </c>
      <c r="I419" s="454">
        <v>70</v>
      </c>
      <c r="J419" s="454">
        <v>135</v>
      </c>
      <c r="K419" s="454">
        <v>16</v>
      </c>
      <c r="L419" s="454">
        <v>26</v>
      </c>
      <c r="M419" s="454">
        <v>42</v>
      </c>
      <c r="N419" s="454">
        <v>21</v>
      </c>
      <c r="O419" s="454">
        <v>3</v>
      </c>
      <c r="P419" s="454">
        <v>27</v>
      </c>
      <c r="Q419" s="454">
        <v>24</v>
      </c>
      <c r="R419" s="454">
        <v>150</v>
      </c>
      <c r="S419" s="454">
        <v>7</v>
      </c>
      <c r="T419" s="454">
        <v>173</v>
      </c>
      <c r="U419" s="454">
        <v>7</v>
      </c>
      <c r="V419" s="454">
        <v>146</v>
      </c>
      <c r="W419" s="454">
        <v>7</v>
      </c>
      <c r="X419" s="454">
        <v>0</v>
      </c>
      <c r="Y419" s="454">
        <v>0</v>
      </c>
      <c r="Z419" s="454">
        <v>0</v>
      </c>
      <c r="AA419" s="454">
        <v>0</v>
      </c>
      <c r="AB419" s="454">
        <v>0</v>
      </c>
      <c r="AC419" s="454">
        <v>0</v>
      </c>
    </row>
    <row r="420" spans="2:29" x14ac:dyDescent="0.2">
      <c r="D420" s="453" t="s">
        <v>253</v>
      </c>
      <c r="E420" s="454">
        <v>245</v>
      </c>
      <c r="F420" s="454">
        <v>224</v>
      </c>
      <c r="G420" s="454">
        <v>469</v>
      </c>
      <c r="H420" s="454">
        <v>65</v>
      </c>
      <c r="I420" s="454">
        <v>70</v>
      </c>
      <c r="J420" s="454">
        <v>135</v>
      </c>
      <c r="K420" s="454">
        <v>16</v>
      </c>
      <c r="L420" s="454">
        <v>26</v>
      </c>
      <c r="M420" s="454">
        <v>42</v>
      </c>
      <c r="N420" s="454">
        <v>21</v>
      </c>
      <c r="O420" s="454">
        <v>3</v>
      </c>
      <c r="P420" s="454">
        <v>27</v>
      </c>
      <c r="Q420" s="454">
        <v>24</v>
      </c>
      <c r="R420" s="454">
        <v>150</v>
      </c>
      <c r="S420" s="454">
        <v>7</v>
      </c>
      <c r="T420" s="454">
        <v>173</v>
      </c>
      <c r="U420" s="454">
        <v>7</v>
      </c>
      <c r="V420" s="454">
        <v>146</v>
      </c>
      <c r="W420" s="454">
        <v>7</v>
      </c>
      <c r="X420" s="454">
        <v>0</v>
      </c>
      <c r="Y420" s="454">
        <v>0</v>
      </c>
      <c r="Z420" s="454">
        <v>0</v>
      </c>
      <c r="AA420" s="454">
        <v>0</v>
      </c>
      <c r="AB420" s="454">
        <v>0</v>
      </c>
      <c r="AC420" s="454">
        <v>0</v>
      </c>
    </row>
    <row r="421" spans="2:29" x14ac:dyDescent="0.2">
      <c r="B421" s="453" t="s">
        <v>191</v>
      </c>
      <c r="D421" s="453"/>
      <c r="E421" s="454">
        <v>109</v>
      </c>
      <c r="F421" s="454">
        <v>115</v>
      </c>
      <c r="G421" s="454">
        <v>224</v>
      </c>
      <c r="H421" s="454">
        <v>0</v>
      </c>
      <c r="I421" s="454">
        <v>0</v>
      </c>
      <c r="J421" s="454">
        <v>0</v>
      </c>
      <c r="K421" s="454">
        <v>0</v>
      </c>
      <c r="L421" s="454">
        <v>0</v>
      </c>
      <c r="M421" s="454">
        <v>0</v>
      </c>
      <c r="N421" s="454">
        <v>12</v>
      </c>
      <c r="O421" s="454">
        <v>2</v>
      </c>
      <c r="P421" s="454">
        <v>13</v>
      </c>
      <c r="Q421" s="454">
        <v>13</v>
      </c>
      <c r="R421" s="454">
        <v>60</v>
      </c>
      <c r="S421" s="454">
        <v>4</v>
      </c>
      <c r="T421" s="454">
        <v>81</v>
      </c>
      <c r="U421" s="454">
        <v>4</v>
      </c>
      <c r="V421" s="454">
        <v>83</v>
      </c>
      <c r="W421" s="454">
        <v>4</v>
      </c>
      <c r="X421" s="454">
        <v>0</v>
      </c>
      <c r="Y421" s="454">
        <v>0</v>
      </c>
      <c r="Z421" s="454">
        <v>0</v>
      </c>
      <c r="AA421" s="454">
        <v>0</v>
      </c>
      <c r="AB421" s="454">
        <v>0</v>
      </c>
      <c r="AC421" s="454">
        <v>0</v>
      </c>
    </row>
    <row r="422" spans="2:29" x14ac:dyDescent="0.2">
      <c r="C422" s="453" t="s">
        <v>177</v>
      </c>
      <c r="D422" s="453"/>
      <c r="E422" s="454">
        <v>109</v>
      </c>
      <c r="F422" s="454">
        <v>115</v>
      </c>
      <c r="G422" s="454">
        <v>224</v>
      </c>
      <c r="H422" s="454">
        <v>0</v>
      </c>
      <c r="I422" s="454">
        <v>0</v>
      </c>
      <c r="J422" s="454">
        <v>0</v>
      </c>
      <c r="K422" s="454">
        <v>0</v>
      </c>
      <c r="L422" s="454">
        <v>0</v>
      </c>
      <c r="M422" s="454">
        <v>0</v>
      </c>
      <c r="N422" s="454">
        <v>12</v>
      </c>
      <c r="O422" s="454">
        <v>2</v>
      </c>
      <c r="P422" s="454">
        <v>13</v>
      </c>
      <c r="Q422" s="454">
        <v>13</v>
      </c>
      <c r="R422" s="454">
        <v>60</v>
      </c>
      <c r="S422" s="454">
        <v>4</v>
      </c>
      <c r="T422" s="454">
        <v>81</v>
      </c>
      <c r="U422" s="454">
        <v>4</v>
      </c>
      <c r="V422" s="454">
        <v>83</v>
      </c>
      <c r="W422" s="454">
        <v>4</v>
      </c>
      <c r="X422" s="454">
        <v>0</v>
      </c>
      <c r="Y422" s="454">
        <v>0</v>
      </c>
      <c r="Z422" s="454">
        <v>0</v>
      </c>
      <c r="AA422" s="454">
        <v>0</v>
      </c>
      <c r="AB422" s="454">
        <v>0</v>
      </c>
      <c r="AC422" s="454">
        <v>0</v>
      </c>
    </row>
    <row r="423" spans="2:29" x14ac:dyDescent="0.2">
      <c r="D423" s="453" t="s">
        <v>257</v>
      </c>
      <c r="E423" s="454">
        <v>109</v>
      </c>
      <c r="F423" s="454">
        <v>115</v>
      </c>
      <c r="G423" s="454">
        <v>224</v>
      </c>
      <c r="H423" s="454">
        <v>0</v>
      </c>
      <c r="I423" s="454">
        <v>0</v>
      </c>
      <c r="J423" s="454">
        <v>0</v>
      </c>
      <c r="K423" s="454">
        <v>0</v>
      </c>
      <c r="L423" s="454">
        <v>0</v>
      </c>
      <c r="M423" s="454">
        <v>0</v>
      </c>
      <c r="N423" s="454">
        <v>12</v>
      </c>
      <c r="O423" s="454">
        <v>2</v>
      </c>
      <c r="P423" s="454">
        <v>13</v>
      </c>
      <c r="Q423" s="454">
        <v>13</v>
      </c>
      <c r="R423" s="454">
        <v>60</v>
      </c>
      <c r="S423" s="454">
        <v>4</v>
      </c>
      <c r="T423" s="454">
        <v>81</v>
      </c>
      <c r="U423" s="454">
        <v>4</v>
      </c>
      <c r="V423" s="454">
        <v>83</v>
      </c>
      <c r="W423" s="454">
        <v>4</v>
      </c>
      <c r="X423" s="454">
        <v>0</v>
      </c>
      <c r="Y423" s="454">
        <v>0</v>
      </c>
      <c r="Z423" s="454">
        <v>0</v>
      </c>
      <c r="AA423" s="454">
        <v>0</v>
      </c>
      <c r="AB423" s="454">
        <v>0</v>
      </c>
      <c r="AC423" s="454">
        <v>0</v>
      </c>
    </row>
    <row r="424" spans="2:29" x14ac:dyDescent="0.2">
      <c r="B424" s="453" t="s">
        <v>258</v>
      </c>
      <c r="D424" s="453"/>
      <c r="E424" s="454">
        <v>320</v>
      </c>
      <c r="F424" s="454">
        <v>320</v>
      </c>
      <c r="G424" s="454">
        <v>640</v>
      </c>
      <c r="H424" s="454">
        <v>0</v>
      </c>
      <c r="I424" s="454">
        <v>0</v>
      </c>
      <c r="J424" s="454">
        <v>0</v>
      </c>
      <c r="K424" s="454">
        <v>0</v>
      </c>
      <c r="L424" s="454">
        <v>44</v>
      </c>
      <c r="M424" s="454">
        <v>44</v>
      </c>
      <c r="N424" s="454">
        <v>44</v>
      </c>
      <c r="O424" s="454">
        <v>5</v>
      </c>
      <c r="P424" s="454">
        <v>0</v>
      </c>
      <c r="Q424" s="454">
        <v>0</v>
      </c>
      <c r="R424" s="454">
        <v>0</v>
      </c>
      <c r="S424" s="454">
        <v>0</v>
      </c>
      <c r="T424" s="454">
        <v>0</v>
      </c>
      <c r="U424" s="454">
        <v>0</v>
      </c>
      <c r="V424" s="454">
        <v>0</v>
      </c>
      <c r="W424" s="454">
        <v>0</v>
      </c>
      <c r="X424" s="454">
        <v>0</v>
      </c>
      <c r="Y424" s="454">
        <v>0</v>
      </c>
      <c r="Z424" s="454">
        <v>0</v>
      </c>
      <c r="AA424" s="454">
        <v>0</v>
      </c>
      <c r="AB424" s="454">
        <v>0</v>
      </c>
      <c r="AC424" s="454">
        <v>0</v>
      </c>
    </row>
    <row r="425" spans="2:29" x14ac:dyDescent="0.2">
      <c r="C425" s="453" t="s">
        <v>193</v>
      </c>
      <c r="D425" s="453"/>
      <c r="E425" s="454">
        <v>320</v>
      </c>
      <c r="F425" s="454">
        <v>320</v>
      </c>
      <c r="G425" s="454">
        <v>640</v>
      </c>
      <c r="H425" s="454">
        <v>0</v>
      </c>
      <c r="I425" s="454">
        <v>0</v>
      </c>
      <c r="J425" s="454">
        <v>0</v>
      </c>
      <c r="K425" s="454">
        <v>0</v>
      </c>
      <c r="L425" s="454">
        <v>44</v>
      </c>
      <c r="M425" s="454">
        <v>44</v>
      </c>
      <c r="N425" s="454">
        <v>44</v>
      </c>
      <c r="O425" s="454">
        <v>5</v>
      </c>
      <c r="P425" s="454">
        <v>0</v>
      </c>
      <c r="Q425" s="454">
        <v>0</v>
      </c>
      <c r="R425" s="454">
        <v>0</v>
      </c>
      <c r="S425" s="454">
        <v>0</v>
      </c>
      <c r="T425" s="454">
        <v>0</v>
      </c>
      <c r="U425" s="454">
        <v>0</v>
      </c>
      <c r="V425" s="454">
        <v>0</v>
      </c>
      <c r="W425" s="454">
        <v>0</v>
      </c>
      <c r="X425" s="454">
        <v>0</v>
      </c>
      <c r="Y425" s="454">
        <v>0</v>
      </c>
      <c r="Z425" s="454">
        <v>0</v>
      </c>
      <c r="AA425" s="454">
        <v>0</v>
      </c>
      <c r="AB425" s="454">
        <v>0</v>
      </c>
      <c r="AC425" s="454">
        <v>0</v>
      </c>
    </row>
    <row r="426" spans="2:29" x14ac:dyDescent="0.2">
      <c r="D426" s="453" t="s">
        <v>260</v>
      </c>
      <c r="E426" s="454">
        <v>320</v>
      </c>
      <c r="F426" s="454">
        <v>320</v>
      </c>
      <c r="G426" s="454">
        <v>640</v>
      </c>
      <c r="H426" s="454">
        <v>0</v>
      </c>
      <c r="I426" s="454">
        <v>0</v>
      </c>
      <c r="J426" s="454">
        <v>0</v>
      </c>
      <c r="K426" s="454">
        <v>0</v>
      </c>
      <c r="L426" s="454">
        <v>44</v>
      </c>
      <c r="M426" s="454">
        <v>44</v>
      </c>
      <c r="N426" s="454">
        <v>44</v>
      </c>
      <c r="O426" s="454">
        <v>5</v>
      </c>
      <c r="P426" s="454">
        <v>0</v>
      </c>
      <c r="Q426" s="454">
        <v>0</v>
      </c>
      <c r="R426" s="454">
        <v>0</v>
      </c>
      <c r="S426" s="454">
        <v>0</v>
      </c>
      <c r="T426" s="454">
        <v>0</v>
      </c>
      <c r="U426" s="454">
        <v>0</v>
      </c>
      <c r="V426" s="454">
        <v>0</v>
      </c>
      <c r="W426" s="454">
        <v>0</v>
      </c>
      <c r="X426" s="454">
        <v>0</v>
      </c>
      <c r="Y426" s="454">
        <v>0</v>
      </c>
      <c r="Z426" s="454">
        <v>0</v>
      </c>
      <c r="AA426" s="454">
        <v>0</v>
      </c>
      <c r="AB426" s="454">
        <v>0</v>
      </c>
      <c r="AC426" s="454">
        <v>0</v>
      </c>
    </row>
    <row r="427" spans="2:29" x14ac:dyDescent="0.2">
      <c r="B427" s="453" t="s">
        <v>261</v>
      </c>
      <c r="D427" s="453"/>
      <c r="E427" s="454">
        <v>371</v>
      </c>
      <c r="F427" s="454">
        <v>231</v>
      </c>
      <c r="G427" s="454">
        <v>602</v>
      </c>
      <c r="H427" s="454">
        <v>0</v>
      </c>
      <c r="I427" s="454">
        <v>0</v>
      </c>
      <c r="J427" s="454">
        <v>0</v>
      </c>
      <c r="K427" s="454">
        <v>6</v>
      </c>
      <c r="L427" s="454">
        <v>29</v>
      </c>
      <c r="M427" s="454">
        <v>35</v>
      </c>
      <c r="N427" s="454">
        <v>0</v>
      </c>
      <c r="O427" s="454">
        <v>7</v>
      </c>
      <c r="P427" s="454">
        <v>0</v>
      </c>
      <c r="Q427" s="454">
        <v>0</v>
      </c>
      <c r="R427" s="454">
        <v>0</v>
      </c>
      <c r="S427" s="454">
        <v>0</v>
      </c>
      <c r="T427" s="454">
        <v>0</v>
      </c>
      <c r="U427" s="454">
        <v>0</v>
      </c>
      <c r="V427" s="454">
        <v>0</v>
      </c>
      <c r="W427" s="454">
        <v>0</v>
      </c>
      <c r="X427" s="454">
        <v>0</v>
      </c>
      <c r="Y427" s="454">
        <v>0</v>
      </c>
      <c r="Z427" s="454">
        <v>0</v>
      </c>
      <c r="AA427" s="454">
        <v>0</v>
      </c>
      <c r="AB427" s="454">
        <v>0</v>
      </c>
      <c r="AC427" s="454">
        <v>0</v>
      </c>
    </row>
    <row r="428" spans="2:29" x14ac:dyDescent="0.2">
      <c r="C428" s="453" t="s">
        <v>174</v>
      </c>
      <c r="D428" s="453"/>
      <c r="E428" s="454">
        <v>62</v>
      </c>
      <c r="F428" s="454">
        <v>45</v>
      </c>
      <c r="G428" s="454">
        <v>107</v>
      </c>
      <c r="H428" s="454">
        <v>0</v>
      </c>
      <c r="I428" s="454">
        <v>0</v>
      </c>
      <c r="J428" s="454">
        <v>0</v>
      </c>
      <c r="K428" s="454">
        <v>0</v>
      </c>
      <c r="L428" s="454">
        <v>4</v>
      </c>
      <c r="M428" s="454">
        <v>4</v>
      </c>
      <c r="N428" s="454">
        <v>0</v>
      </c>
      <c r="O428" s="454">
        <v>1</v>
      </c>
      <c r="P428" s="454">
        <v>0</v>
      </c>
      <c r="Q428" s="454">
        <v>0</v>
      </c>
      <c r="R428" s="454">
        <v>0</v>
      </c>
      <c r="S428" s="454">
        <v>0</v>
      </c>
      <c r="T428" s="454">
        <v>0</v>
      </c>
      <c r="U428" s="454">
        <v>0</v>
      </c>
      <c r="V428" s="454">
        <v>0</v>
      </c>
      <c r="W428" s="454">
        <v>0</v>
      </c>
      <c r="X428" s="454">
        <v>0</v>
      </c>
      <c r="Y428" s="454">
        <v>0</v>
      </c>
      <c r="Z428" s="454">
        <v>0</v>
      </c>
      <c r="AA428" s="454">
        <v>0</v>
      </c>
      <c r="AB428" s="454">
        <v>0</v>
      </c>
      <c r="AC428" s="454">
        <v>0</v>
      </c>
    </row>
    <row r="429" spans="2:29" x14ac:dyDescent="0.2">
      <c r="D429" s="453" t="s">
        <v>262</v>
      </c>
      <c r="E429" s="454">
        <v>62</v>
      </c>
      <c r="F429" s="454">
        <v>45</v>
      </c>
      <c r="G429" s="454">
        <v>107</v>
      </c>
      <c r="H429" s="454">
        <v>0</v>
      </c>
      <c r="I429" s="454">
        <v>0</v>
      </c>
      <c r="J429" s="454">
        <v>0</v>
      </c>
      <c r="K429" s="454">
        <v>0</v>
      </c>
      <c r="L429" s="454">
        <v>4</v>
      </c>
      <c r="M429" s="454">
        <v>4</v>
      </c>
      <c r="N429" s="454">
        <v>0</v>
      </c>
      <c r="O429" s="454">
        <v>1</v>
      </c>
      <c r="P429" s="454">
        <v>0</v>
      </c>
      <c r="Q429" s="454">
        <v>0</v>
      </c>
      <c r="R429" s="454">
        <v>0</v>
      </c>
      <c r="S429" s="454">
        <v>0</v>
      </c>
      <c r="T429" s="454">
        <v>0</v>
      </c>
      <c r="U429" s="454">
        <v>0</v>
      </c>
      <c r="V429" s="454">
        <v>0</v>
      </c>
      <c r="W429" s="454">
        <v>0</v>
      </c>
      <c r="X429" s="454">
        <v>0</v>
      </c>
      <c r="Y429" s="454">
        <v>0</v>
      </c>
      <c r="Z429" s="454">
        <v>0</v>
      </c>
      <c r="AA429" s="454">
        <v>0</v>
      </c>
      <c r="AB429" s="454">
        <v>0</v>
      </c>
      <c r="AC429" s="454">
        <v>0</v>
      </c>
    </row>
    <row r="430" spans="2:29" x14ac:dyDescent="0.2">
      <c r="C430" s="453" t="s">
        <v>193</v>
      </c>
      <c r="D430" s="453"/>
      <c r="E430" s="454">
        <v>309</v>
      </c>
      <c r="F430" s="454">
        <v>186</v>
      </c>
      <c r="G430" s="454">
        <v>495</v>
      </c>
      <c r="H430" s="454">
        <v>0</v>
      </c>
      <c r="I430" s="454">
        <v>0</v>
      </c>
      <c r="J430" s="454">
        <v>0</v>
      </c>
      <c r="K430" s="454">
        <v>6</v>
      </c>
      <c r="L430" s="454">
        <v>25</v>
      </c>
      <c r="M430" s="454">
        <v>31</v>
      </c>
      <c r="N430" s="454">
        <v>0</v>
      </c>
      <c r="O430" s="454">
        <v>6</v>
      </c>
      <c r="P430" s="454">
        <v>0</v>
      </c>
      <c r="Q430" s="454">
        <v>0</v>
      </c>
      <c r="R430" s="454">
        <v>0</v>
      </c>
      <c r="S430" s="454">
        <v>0</v>
      </c>
      <c r="T430" s="454">
        <v>0</v>
      </c>
      <c r="U430" s="454">
        <v>0</v>
      </c>
      <c r="V430" s="454">
        <v>0</v>
      </c>
      <c r="W430" s="454">
        <v>0</v>
      </c>
      <c r="X430" s="454">
        <v>0</v>
      </c>
      <c r="Y430" s="454">
        <v>0</v>
      </c>
      <c r="Z430" s="454">
        <v>0</v>
      </c>
      <c r="AA430" s="454">
        <v>0</v>
      </c>
      <c r="AB430" s="454">
        <v>0</v>
      </c>
      <c r="AC430" s="454">
        <v>0</v>
      </c>
    </row>
    <row r="431" spans="2:29" x14ac:dyDescent="0.2">
      <c r="D431" s="453" t="s">
        <v>263</v>
      </c>
      <c r="E431" s="454">
        <v>309</v>
      </c>
      <c r="F431" s="454">
        <v>186</v>
      </c>
      <c r="G431" s="454">
        <v>495</v>
      </c>
      <c r="H431" s="454">
        <v>0</v>
      </c>
      <c r="I431" s="454">
        <v>0</v>
      </c>
      <c r="J431" s="454">
        <v>0</v>
      </c>
      <c r="K431" s="454">
        <v>6</v>
      </c>
      <c r="L431" s="454">
        <v>25</v>
      </c>
      <c r="M431" s="454">
        <v>31</v>
      </c>
      <c r="N431" s="454">
        <v>0</v>
      </c>
      <c r="O431" s="454">
        <v>6</v>
      </c>
      <c r="P431" s="454">
        <v>0</v>
      </c>
      <c r="Q431" s="454">
        <v>0</v>
      </c>
      <c r="R431" s="454">
        <v>0</v>
      </c>
      <c r="S431" s="454">
        <v>0</v>
      </c>
      <c r="T431" s="454">
        <v>0</v>
      </c>
      <c r="U431" s="454">
        <v>0</v>
      </c>
      <c r="V431" s="454">
        <v>0</v>
      </c>
      <c r="W431" s="454">
        <v>0</v>
      </c>
      <c r="X431" s="454">
        <v>0</v>
      </c>
      <c r="Y431" s="454">
        <v>0</v>
      </c>
      <c r="Z431" s="454">
        <v>0</v>
      </c>
      <c r="AA431" s="454">
        <v>0</v>
      </c>
      <c r="AB431" s="454">
        <v>0</v>
      </c>
      <c r="AC431" s="454">
        <v>0</v>
      </c>
    </row>
    <row r="432" spans="2:29" x14ac:dyDescent="0.2">
      <c r="B432" s="453" t="s">
        <v>264</v>
      </c>
      <c r="D432" s="453"/>
      <c r="E432" s="454">
        <v>75</v>
      </c>
      <c r="F432" s="454">
        <v>66</v>
      </c>
      <c r="G432" s="454">
        <v>141</v>
      </c>
      <c r="H432" s="454">
        <v>0</v>
      </c>
      <c r="I432" s="454">
        <v>0</v>
      </c>
      <c r="J432" s="454">
        <v>0</v>
      </c>
      <c r="K432" s="454">
        <v>4</v>
      </c>
      <c r="L432" s="454">
        <v>13</v>
      </c>
      <c r="M432" s="454">
        <v>17</v>
      </c>
      <c r="N432" s="454">
        <v>23</v>
      </c>
      <c r="O432" s="454">
        <v>4</v>
      </c>
      <c r="P432" s="454">
        <v>22</v>
      </c>
      <c r="Q432" s="454">
        <v>22</v>
      </c>
      <c r="R432" s="454">
        <v>0</v>
      </c>
      <c r="S432" s="454">
        <v>0</v>
      </c>
      <c r="T432" s="454">
        <v>0</v>
      </c>
      <c r="U432" s="454">
        <v>0</v>
      </c>
      <c r="V432" s="454">
        <v>0</v>
      </c>
      <c r="W432" s="454">
        <v>0</v>
      </c>
      <c r="X432" s="454">
        <v>0</v>
      </c>
      <c r="Y432" s="454">
        <v>0</v>
      </c>
      <c r="Z432" s="454">
        <v>0</v>
      </c>
      <c r="AA432" s="454">
        <v>0</v>
      </c>
      <c r="AB432" s="454">
        <v>0</v>
      </c>
      <c r="AC432" s="454">
        <v>0</v>
      </c>
    </row>
    <row r="433" spans="3:29" x14ac:dyDescent="0.2">
      <c r="C433" s="453" t="s">
        <v>174</v>
      </c>
      <c r="D433" s="453"/>
      <c r="E433" s="454">
        <v>21</v>
      </c>
      <c r="F433" s="454">
        <v>20</v>
      </c>
      <c r="G433" s="454">
        <v>41</v>
      </c>
      <c r="H433" s="454">
        <v>0</v>
      </c>
      <c r="I433" s="454">
        <v>0</v>
      </c>
      <c r="J433" s="454">
        <v>0</v>
      </c>
      <c r="K433" s="454">
        <v>0</v>
      </c>
      <c r="L433" s="454">
        <v>3</v>
      </c>
      <c r="M433" s="454">
        <v>3</v>
      </c>
      <c r="N433" s="454">
        <v>3</v>
      </c>
      <c r="O433" s="454">
        <v>1</v>
      </c>
      <c r="P433" s="454">
        <v>7</v>
      </c>
      <c r="Q433" s="454">
        <v>7</v>
      </c>
      <c r="R433" s="454">
        <v>0</v>
      </c>
      <c r="S433" s="454">
        <v>0</v>
      </c>
      <c r="T433" s="454">
        <v>0</v>
      </c>
      <c r="U433" s="454">
        <v>0</v>
      </c>
      <c r="V433" s="454">
        <v>0</v>
      </c>
      <c r="W433" s="454">
        <v>0</v>
      </c>
      <c r="X433" s="454">
        <v>0</v>
      </c>
      <c r="Y433" s="454">
        <v>0</v>
      </c>
      <c r="Z433" s="454">
        <v>0</v>
      </c>
      <c r="AA433" s="454">
        <v>0</v>
      </c>
      <c r="AB433" s="454">
        <v>0</v>
      </c>
      <c r="AC433" s="454">
        <v>0</v>
      </c>
    </row>
    <row r="434" spans="3:29" x14ac:dyDescent="0.2">
      <c r="D434" s="453" t="s">
        <v>626</v>
      </c>
      <c r="E434" s="454">
        <v>21</v>
      </c>
      <c r="F434" s="454">
        <v>20</v>
      </c>
      <c r="G434" s="454">
        <v>41</v>
      </c>
      <c r="H434" s="454">
        <v>0</v>
      </c>
      <c r="I434" s="454">
        <v>0</v>
      </c>
      <c r="J434" s="454">
        <v>0</v>
      </c>
      <c r="K434" s="454">
        <v>0</v>
      </c>
      <c r="L434" s="454">
        <v>3</v>
      </c>
      <c r="M434" s="454">
        <v>3</v>
      </c>
      <c r="N434" s="454">
        <v>3</v>
      </c>
      <c r="O434" s="454">
        <v>1</v>
      </c>
      <c r="P434" s="454">
        <v>7</v>
      </c>
      <c r="Q434" s="454">
        <v>7</v>
      </c>
      <c r="R434" s="454">
        <v>0</v>
      </c>
      <c r="S434" s="454">
        <v>0</v>
      </c>
      <c r="T434" s="454">
        <v>0</v>
      </c>
      <c r="U434" s="454">
        <v>0</v>
      </c>
      <c r="V434" s="454">
        <v>0</v>
      </c>
      <c r="W434" s="454">
        <v>0</v>
      </c>
      <c r="X434" s="454">
        <v>0</v>
      </c>
      <c r="Y434" s="454">
        <v>0</v>
      </c>
      <c r="Z434" s="454">
        <v>0</v>
      </c>
      <c r="AA434" s="454">
        <v>0</v>
      </c>
      <c r="AB434" s="454">
        <v>0</v>
      </c>
      <c r="AC434" s="454">
        <v>0</v>
      </c>
    </row>
    <row r="435" spans="3:29" x14ac:dyDescent="0.2">
      <c r="C435" s="453" t="s">
        <v>193</v>
      </c>
      <c r="D435" s="453"/>
      <c r="E435" s="454">
        <v>54</v>
      </c>
      <c r="F435" s="454">
        <v>46</v>
      </c>
      <c r="G435" s="454">
        <v>100</v>
      </c>
      <c r="H435" s="454">
        <v>0</v>
      </c>
      <c r="I435" s="454">
        <v>0</v>
      </c>
      <c r="J435" s="454">
        <v>0</v>
      </c>
      <c r="K435" s="454">
        <v>4</v>
      </c>
      <c r="L435" s="454">
        <v>10</v>
      </c>
      <c r="M435" s="454">
        <v>14</v>
      </c>
      <c r="N435" s="454">
        <v>20</v>
      </c>
      <c r="O435" s="454">
        <v>3</v>
      </c>
      <c r="P435" s="454">
        <v>15</v>
      </c>
      <c r="Q435" s="454">
        <v>15</v>
      </c>
      <c r="R435" s="454">
        <v>0</v>
      </c>
      <c r="S435" s="454">
        <v>0</v>
      </c>
      <c r="T435" s="454">
        <v>0</v>
      </c>
      <c r="U435" s="454">
        <v>0</v>
      </c>
      <c r="V435" s="454">
        <v>0</v>
      </c>
      <c r="W435" s="454">
        <v>0</v>
      </c>
      <c r="X435" s="454">
        <v>0</v>
      </c>
      <c r="Y435" s="454">
        <v>0</v>
      </c>
      <c r="Z435" s="454">
        <v>0</v>
      </c>
      <c r="AA435" s="454">
        <v>0</v>
      </c>
      <c r="AB435" s="454">
        <v>0</v>
      </c>
      <c r="AC435" s="454">
        <v>0</v>
      </c>
    </row>
    <row r="436" spans="3:29" x14ac:dyDescent="0.2">
      <c r="D436" s="453" t="s">
        <v>627</v>
      </c>
      <c r="E436" s="454">
        <v>54</v>
      </c>
      <c r="F436" s="454">
        <v>46</v>
      </c>
      <c r="G436" s="454">
        <v>100</v>
      </c>
      <c r="H436" s="454">
        <v>0</v>
      </c>
      <c r="I436" s="454">
        <v>0</v>
      </c>
      <c r="J436" s="454">
        <v>0</v>
      </c>
      <c r="K436" s="454">
        <v>4</v>
      </c>
      <c r="L436" s="454">
        <v>10</v>
      </c>
      <c r="M436" s="454">
        <v>14</v>
      </c>
      <c r="N436" s="454">
        <v>20</v>
      </c>
      <c r="O436" s="454">
        <v>3</v>
      </c>
      <c r="P436" s="454">
        <v>15</v>
      </c>
      <c r="Q436" s="454">
        <v>15</v>
      </c>
      <c r="R436" s="454">
        <v>0</v>
      </c>
      <c r="S436" s="454">
        <v>0</v>
      </c>
      <c r="T436" s="454">
        <v>0</v>
      </c>
      <c r="U436" s="454">
        <v>0</v>
      </c>
      <c r="V436" s="454">
        <v>0</v>
      </c>
      <c r="W436" s="454">
        <v>0</v>
      </c>
      <c r="X436" s="454">
        <v>0</v>
      </c>
      <c r="Y436" s="454">
        <v>0</v>
      </c>
      <c r="Z436" s="454">
        <v>0</v>
      </c>
      <c r="AA436" s="454">
        <v>0</v>
      </c>
      <c r="AB436" s="454">
        <v>0</v>
      </c>
      <c r="AC436" s="454">
        <v>0</v>
      </c>
    </row>
    <row r="437" spans="3:29" x14ac:dyDescent="0.2">
      <c r="D437" s="453"/>
      <c r="E437" s="453"/>
      <c r="F437" s="453"/>
      <c r="G437" s="453"/>
      <c r="H437" s="453"/>
      <c r="I437" s="453"/>
      <c r="J437" s="453"/>
      <c r="K437" s="453"/>
      <c r="L437" s="453"/>
      <c r="M437" s="453"/>
      <c r="N437" s="453"/>
      <c r="O437" s="453"/>
      <c r="P437" s="453"/>
      <c r="Q437" s="453"/>
      <c r="R437" s="453"/>
      <c r="S437" s="453"/>
      <c r="T437" s="453"/>
      <c r="U437" s="453"/>
      <c r="V437" s="453"/>
      <c r="W437" s="453"/>
      <c r="X437" s="453"/>
      <c r="Y437" s="453"/>
      <c r="Z437" s="453"/>
      <c r="AA437" s="453"/>
      <c r="AB437" s="453"/>
      <c r="AC437" s="453"/>
    </row>
    <row r="438" spans="3:29" x14ac:dyDescent="0.2">
      <c r="D438" s="453"/>
      <c r="E438" s="453"/>
      <c r="F438" s="453"/>
      <c r="G438" s="453"/>
      <c r="H438" s="453"/>
      <c r="I438" s="453"/>
      <c r="J438" s="453"/>
      <c r="K438" s="453"/>
      <c r="L438" s="453"/>
      <c r="M438" s="453"/>
      <c r="N438" s="453"/>
      <c r="O438" s="453"/>
      <c r="P438" s="453"/>
      <c r="Q438" s="453"/>
      <c r="R438" s="453"/>
      <c r="S438" s="453"/>
      <c r="T438" s="453"/>
      <c r="U438" s="453"/>
      <c r="V438" s="453"/>
      <c r="W438" s="453"/>
      <c r="X438" s="453"/>
      <c r="Y438" s="453"/>
      <c r="Z438" s="453"/>
      <c r="AA438" s="453"/>
      <c r="AB438" s="453"/>
      <c r="AC438" s="453"/>
    </row>
    <row r="439" spans="3:29" x14ac:dyDescent="0.2">
      <c r="D439" s="453"/>
      <c r="E439" s="453"/>
      <c r="F439" s="453"/>
      <c r="G439" s="453"/>
      <c r="H439" s="453"/>
      <c r="I439" s="453"/>
      <c r="J439" s="453"/>
      <c r="K439" s="453"/>
      <c r="L439" s="453"/>
      <c r="M439" s="453"/>
      <c r="N439" s="453"/>
      <c r="O439" s="453"/>
      <c r="P439" s="453"/>
      <c r="Q439" s="453"/>
      <c r="R439" s="453"/>
      <c r="S439" s="453"/>
      <c r="T439" s="453"/>
      <c r="U439" s="453"/>
      <c r="V439" s="453"/>
      <c r="W439" s="453"/>
      <c r="X439" s="453"/>
      <c r="Y439" s="453"/>
      <c r="Z439" s="453"/>
      <c r="AA439" s="453"/>
      <c r="AB439" s="453"/>
      <c r="AC439" s="453"/>
    </row>
    <row r="440" spans="3:29" x14ac:dyDescent="0.2">
      <c r="D440" s="453"/>
      <c r="E440" s="453"/>
      <c r="F440" s="453"/>
      <c r="G440" s="453"/>
      <c r="H440" s="453"/>
      <c r="I440" s="453"/>
      <c r="J440" s="453"/>
      <c r="K440" s="453"/>
      <c r="L440" s="453"/>
      <c r="M440" s="453"/>
      <c r="N440" s="453"/>
      <c r="O440" s="453"/>
      <c r="P440" s="453"/>
      <c r="Q440" s="453"/>
      <c r="R440" s="453"/>
      <c r="S440" s="453"/>
      <c r="T440" s="453"/>
      <c r="U440" s="453"/>
      <c r="V440" s="453"/>
      <c r="W440" s="453"/>
      <c r="X440" s="453"/>
      <c r="Y440" s="453"/>
      <c r="Z440" s="453"/>
      <c r="AA440" s="453"/>
      <c r="AB440" s="453"/>
      <c r="AC440" s="453"/>
    </row>
    <row r="441" spans="3:29" x14ac:dyDescent="0.2">
      <c r="D441" s="453"/>
      <c r="E441" s="453"/>
      <c r="F441" s="453"/>
      <c r="G441" s="453"/>
      <c r="H441" s="453"/>
      <c r="I441" s="453"/>
      <c r="J441" s="453"/>
      <c r="K441" s="453"/>
      <c r="L441" s="453"/>
      <c r="M441" s="453"/>
      <c r="N441" s="453"/>
      <c r="O441" s="453"/>
      <c r="P441" s="453"/>
      <c r="Q441" s="453"/>
      <c r="R441" s="453"/>
      <c r="S441" s="453"/>
      <c r="T441" s="453"/>
      <c r="U441" s="453"/>
      <c r="V441" s="453"/>
      <c r="W441" s="453"/>
      <c r="X441" s="453"/>
      <c r="Y441" s="453"/>
      <c r="Z441" s="453"/>
      <c r="AA441" s="453"/>
      <c r="AB441" s="453"/>
      <c r="AC441" s="453"/>
    </row>
    <row r="442" spans="3:29" x14ac:dyDescent="0.2">
      <c r="D442" s="453"/>
      <c r="E442" s="453"/>
      <c r="F442" s="453"/>
      <c r="G442" s="453"/>
      <c r="H442" s="453"/>
      <c r="I442" s="453"/>
      <c r="J442" s="453"/>
      <c r="K442" s="453"/>
      <c r="L442" s="453"/>
      <c r="M442" s="453"/>
      <c r="N442" s="453"/>
      <c r="O442" s="453"/>
      <c r="P442" s="453"/>
      <c r="Q442" s="453"/>
      <c r="R442" s="453"/>
      <c r="S442" s="453"/>
      <c r="T442" s="453"/>
      <c r="U442" s="453"/>
      <c r="V442" s="453"/>
      <c r="W442" s="453"/>
      <c r="X442" s="453"/>
      <c r="Y442" s="453"/>
      <c r="Z442" s="453"/>
      <c r="AA442" s="453"/>
      <c r="AB442" s="453"/>
      <c r="AC442" s="453"/>
    </row>
    <row r="443" spans="3:29" x14ac:dyDescent="0.2">
      <c r="D443" s="453"/>
    </row>
    <row r="444" spans="3:29" x14ac:dyDescent="0.2">
      <c r="D444" s="453"/>
    </row>
    <row r="445" spans="3:29" x14ac:dyDescent="0.2">
      <c r="D445" s="453"/>
    </row>
    <row r="446" spans="3:29" x14ac:dyDescent="0.2">
      <c r="D446" s="453"/>
    </row>
    <row r="447" spans="3:29" x14ac:dyDescent="0.2">
      <c r="D447" s="453"/>
    </row>
    <row r="448" spans="3:29" x14ac:dyDescent="0.2">
      <c r="D448" s="453"/>
    </row>
    <row r="449" spans="4:4" x14ac:dyDescent="0.2">
      <c r="D449" s="453"/>
    </row>
    <row r="450" spans="4:4" x14ac:dyDescent="0.2">
      <c r="D450" s="453"/>
    </row>
    <row r="451" spans="4:4" x14ac:dyDescent="0.2">
      <c r="D451" s="453"/>
    </row>
    <row r="452" spans="4:4" x14ac:dyDescent="0.2">
      <c r="D452" s="453"/>
    </row>
    <row r="453" spans="4:4" x14ac:dyDescent="0.2">
      <c r="D453" s="453"/>
    </row>
    <row r="454" spans="4:4" x14ac:dyDescent="0.2">
      <c r="D454" s="453"/>
    </row>
    <row r="455" spans="4:4" x14ac:dyDescent="0.2">
      <c r="D455" s="453"/>
    </row>
    <row r="456" spans="4:4" x14ac:dyDescent="0.2">
      <c r="D456" s="453"/>
    </row>
    <row r="457" spans="4:4" x14ac:dyDescent="0.2">
      <c r="D457" s="453"/>
    </row>
    <row r="458" spans="4:4" x14ac:dyDescent="0.2">
      <c r="D458" s="453"/>
    </row>
    <row r="459" spans="4:4" x14ac:dyDescent="0.2">
      <c r="D459" s="453"/>
    </row>
    <row r="460" spans="4:4" x14ac:dyDescent="0.2">
      <c r="D460" s="453"/>
    </row>
    <row r="461" spans="4:4" x14ac:dyDescent="0.2">
      <c r="D461" s="453"/>
    </row>
    <row r="462" spans="4:4" x14ac:dyDescent="0.2">
      <c r="D462" s="453"/>
    </row>
    <row r="463" spans="4:4" x14ac:dyDescent="0.2">
      <c r="D463" s="453"/>
    </row>
    <row r="464" spans="4:4" x14ac:dyDescent="0.2">
      <c r="D464" s="453"/>
    </row>
    <row r="465" spans="4:4" x14ac:dyDescent="0.2">
      <c r="D465" s="453"/>
    </row>
    <row r="466" spans="4:4" x14ac:dyDescent="0.2">
      <c r="D466" s="453"/>
    </row>
    <row r="467" spans="4:4" x14ac:dyDescent="0.2">
      <c r="D467" s="453"/>
    </row>
    <row r="468" spans="4:4" x14ac:dyDescent="0.2">
      <c r="D468" s="453"/>
    </row>
    <row r="469" spans="4:4" x14ac:dyDescent="0.2">
      <c r="D469" s="453"/>
    </row>
    <row r="470" spans="4:4" x14ac:dyDescent="0.2">
      <c r="D470" s="453"/>
    </row>
    <row r="471" spans="4:4" x14ac:dyDescent="0.2">
      <c r="D471" s="453"/>
    </row>
    <row r="472" spans="4:4" x14ac:dyDescent="0.2">
      <c r="D472" s="453"/>
    </row>
    <row r="473" spans="4:4" x14ac:dyDescent="0.2">
      <c r="D473" s="453"/>
    </row>
    <row r="474" spans="4:4" x14ac:dyDescent="0.2">
      <c r="D474" s="453"/>
    </row>
    <row r="475" spans="4:4" x14ac:dyDescent="0.2">
      <c r="D475" s="453"/>
    </row>
    <row r="476" spans="4:4" x14ac:dyDescent="0.2">
      <c r="D476" s="453"/>
    </row>
    <row r="477" spans="4:4" x14ac:dyDescent="0.2">
      <c r="D477" s="453"/>
    </row>
    <row r="478" spans="4:4" x14ac:dyDescent="0.2">
      <c r="D478" s="453"/>
    </row>
    <row r="479" spans="4:4" x14ac:dyDescent="0.2">
      <c r="D479" s="453"/>
    </row>
    <row r="480" spans="4:4" x14ac:dyDescent="0.2">
      <c r="D480" s="453"/>
    </row>
    <row r="481" spans="4:4" x14ac:dyDescent="0.2">
      <c r="D481" s="453"/>
    </row>
    <row r="482" spans="4:4" x14ac:dyDescent="0.2">
      <c r="D482" s="453"/>
    </row>
    <row r="483" spans="4:4" x14ac:dyDescent="0.2">
      <c r="D483" s="453"/>
    </row>
    <row r="484" spans="4:4" x14ac:dyDescent="0.2">
      <c r="D484" s="453"/>
    </row>
    <row r="485" spans="4:4" x14ac:dyDescent="0.2">
      <c r="D485" s="453"/>
    </row>
    <row r="486" spans="4:4" x14ac:dyDescent="0.2">
      <c r="D486" s="453"/>
    </row>
    <row r="487" spans="4:4" x14ac:dyDescent="0.2">
      <c r="D487" s="453"/>
    </row>
    <row r="488" spans="4:4" x14ac:dyDescent="0.2">
      <c r="D488" s="453"/>
    </row>
    <row r="489" spans="4:4" x14ac:dyDescent="0.2">
      <c r="D489" s="453"/>
    </row>
    <row r="490" spans="4:4" x14ac:dyDescent="0.2">
      <c r="D490" s="453"/>
    </row>
    <row r="491" spans="4:4" x14ac:dyDescent="0.2">
      <c r="D491" s="453"/>
    </row>
    <row r="492" spans="4:4" x14ac:dyDescent="0.2">
      <c r="D492" s="453"/>
    </row>
    <row r="493" spans="4:4" x14ac:dyDescent="0.2">
      <c r="D493" s="453"/>
    </row>
    <row r="494" spans="4:4" x14ac:dyDescent="0.2">
      <c r="D494" s="453"/>
    </row>
    <row r="495" spans="4:4" x14ac:dyDescent="0.2">
      <c r="D495" s="453"/>
    </row>
    <row r="496" spans="4:4" x14ac:dyDescent="0.2">
      <c r="D496" s="453"/>
    </row>
    <row r="497" spans="4:4" x14ac:dyDescent="0.2">
      <c r="D497" s="453"/>
    </row>
    <row r="498" spans="4:4" x14ac:dyDescent="0.2">
      <c r="D498" s="453"/>
    </row>
    <row r="499" spans="4:4" x14ac:dyDescent="0.2">
      <c r="D499" s="453"/>
    </row>
    <row r="500" spans="4:4" x14ac:dyDescent="0.2">
      <c r="D500" s="453"/>
    </row>
    <row r="501" spans="4:4" x14ac:dyDescent="0.2">
      <c r="D501" s="453"/>
    </row>
    <row r="502" spans="4:4" x14ac:dyDescent="0.2">
      <c r="D502" s="453"/>
    </row>
    <row r="503" spans="4:4" x14ac:dyDescent="0.2">
      <c r="D503" s="453"/>
    </row>
    <row r="504" spans="4:4" x14ac:dyDescent="0.2">
      <c r="D504" s="453"/>
    </row>
    <row r="505" spans="4:4" x14ac:dyDescent="0.2">
      <c r="D505" s="453"/>
    </row>
    <row r="506" spans="4:4" x14ac:dyDescent="0.2">
      <c r="D506" s="453"/>
    </row>
    <row r="507" spans="4:4" x14ac:dyDescent="0.2">
      <c r="D507" s="453"/>
    </row>
    <row r="508" spans="4:4" x14ac:dyDescent="0.2">
      <c r="D508" s="453"/>
    </row>
    <row r="509" spans="4:4" x14ac:dyDescent="0.2">
      <c r="D509" s="453"/>
    </row>
    <row r="510" spans="4:4" x14ac:dyDescent="0.2">
      <c r="D510" s="453"/>
    </row>
    <row r="511" spans="4:4" x14ac:dyDescent="0.2">
      <c r="D511" s="453"/>
    </row>
    <row r="512" spans="4:4" x14ac:dyDescent="0.2">
      <c r="D512" s="453"/>
    </row>
    <row r="513" spans="4:4" x14ac:dyDescent="0.2">
      <c r="D513" s="453"/>
    </row>
    <row r="514" spans="4:4" x14ac:dyDescent="0.2">
      <c r="D514" s="453"/>
    </row>
    <row r="515" spans="4:4" x14ac:dyDescent="0.2">
      <c r="D515" s="453"/>
    </row>
    <row r="516" spans="4:4" x14ac:dyDescent="0.2">
      <c r="D516" s="453"/>
    </row>
    <row r="517" spans="4:4" x14ac:dyDescent="0.2">
      <c r="D517" s="453"/>
    </row>
    <row r="518" spans="4:4" x14ac:dyDescent="0.2">
      <c r="D518" s="453"/>
    </row>
    <row r="519" spans="4:4" x14ac:dyDescent="0.2">
      <c r="D519" s="453"/>
    </row>
    <row r="520" spans="4:4" x14ac:dyDescent="0.2">
      <c r="D520" s="453"/>
    </row>
    <row r="521" spans="4:4" x14ac:dyDescent="0.2">
      <c r="D521" s="453"/>
    </row>
    <row r="522" spans="4:4" x14ac:dyDescent="0.2">
      <c r="D522" s="453"/>
    </row>
    <row r="523" spans="4:4" x14ac:dyDescent="0.2">
      <c r="D523" s="453"/>
    </row>
    <row r="524" spans="4:4" x14ac:dyDescent="0.2">
      <c r="D524" s="453"/>
    </row>
    <row r="525" spans="4:4" x14ac:dyDescent="0.2">
      <c r="D525" s="453"/>
    </row>
    <row r="526" spans="4:4" x14ac:dyDescent="0.2">
      <c r="D526" s="453"/>
    </row>
    <row r="527" spans="4:4" x14ac:dyDescent="0.2">
      <c r="D527" s="453"/>
    </row>
    <row r="528" spans="4:4" x14ac:dyDescent="0.2">
      <c r="D528" s="453"/>
    </row>
    <row r="529" spans="4:4" x14ac:dyDescent="0.2">
      <c r="D529" s="453"/>
    </row>
    <row r="530" spans="4:4" x14ac:dyDescent="0.2">
      <c r="D530" s="453"/>
    </row>
    <row r="531" spans="4:4" x14ac:dyDescent="0.2">
      <c r="D531" s="453"/>
    </row>
    <row r="532" spans="4:4" x14ac:dyDescent="0.2">
      <c r="D532" s="453"/>
    </row>
    <row r="533" spans="4:4" x14ac:dyDescent="0.2">
      <c r="D533" s="453"/>
    </row>
    <row r="534" spans="4:4" x14ac:dyDescent="0.2">
      <c r="D534" s="453"/>
    </row>
    <row r="535" spans="4:4" x14ac:dyDescent="0.2">
      <c r="D535" s="453"/>
    </row>
    <row r="536" spans="4:4" x14ac:dyDescent="0.2">
      <c r="D536" s="453"/>
    </row>
    <row r="537" spans="4:4" x14ac:dyDescent="0.2">
      <c r="D537" s="453"/>
    </row>
    <row r="538" spans="4:4" x14ac:dyDescent="0.2">
      <c r="D538" s="453"/>
    </row>
    <row r="539" spans="4:4" x14ac:dyDescent="0.2">
      <c r="D539" s="453"/>
    </row>
    <row r="540" spans="4:4" x14ac:dyDescent="0.2">
      <c r="D540" s="453"/>
    </row>
    <row r="541" spans="4:4" x14ac:dyDescent="0.2">
      <c r="D541" s="453"/>
    </row>
    <row r="542" spans="4:4" x14ac:dyDescent="0.2">
      <c r="D542" s="453"/>
    </row>
    <row r="543" spans="4:4" x14ac:dyDescent="0.2">
      <c r="D543" s="453"/>
    </row>
    <row r="544" spans="4:4" x14ac:dyDescent="0.2">
      <c r="D544" s="453"/>
    </row>
    <row r="545" spans="4:4" x14ac:dyDescent="0.2">
      <c r="D545" s="453"/>
    </row>
    <row r="546" spans="4:4" x14ac:dyDescent="0.2">
      <c r="D546" s="453"/>
    </row>
    <row r="547" spans="4:4" x14ac:dyDescent="0.2">
      <c r="D547" s="453"/>
    </row>
    <row r="548" spans="4:4" x14ac:dyDescent="0.2">
      <c r="D548" s="453"/>
    </row>
    <row r="549" spans="4:4" x14ac:dyDescent="0.2">
      <c r="D549" s="453"/>
    </row>
    <row r="550" spans="4:4" x14ac:dyDescent="0.2">
      <c r="D550" s="453"/>
    </row>
    <row r="551" spans="4:4" x14ac:dyDescent="0.2">
      <c r="D551" s="453"/>
    </row>
    <row r="552" spans="4:4" x14ac:dyDescent="0.2">
      <c r="D552" s="453"/>
    </row>
    <row r="553" spans="4:4" x14ac:dyDescent="0.2">
      <c r="D553" s="453"/>
    </row>
    <row r="554" spans="4:4" x14ac:dyDescent="0.2">
      <c r="D554" s="453"/>
    </row>
    <row r="555" spans="4:4" x14ac:dyDescent="0.2">
      <c r="D555" s="453"/>
    </row>
    <row r="556" spans="4:4" x14ac:dyDescent="0.2">
      <c r="D556" s="453"/>
    </row>
    <row r="557" spans="4:4" x14ac:dyDescent="0.2">
      <c r="D557" s="453"/>
    </row>
    <row r="558" spans="4:4" x14ac:dyDescent="0.2">
      <c r="D558" s="453"/>
    </row>
    <row r="559" spans="4:4" x14ac:dyDescent="0.2">
      <c r="D559" s="453"/>
    </row>
    <row r="560" spans="4:4" x14ac:dyDescent="0.2">
      <c r="D560" s="453"/>
    </row>
    <row r="561" spans="4:4" x14ac:dyDescent="0.2">
      <c r="D561" s="453"/>
    </row>
    <row r="562" spans="4:4" x14ac:dyDescent="0.2">
      <c r="D562" s="453"/>
    </row>
    <row r="563" spans="4:4" x14ac:dyDescent="0.2">
      <c r="D563" s="453"/>
    </row>
    <row r="564" spans="4:4" x14ac:dyDescent="0.2">
      <c r="D564" s="453"/>
    </row>
    <row r="565" spans="4:4" x14ac:dyDescent="0.2">
      <c r="D565" s="453"/>
    </row>
    <row r="566" spans="4:4" x14ac:dyDescent="0.2">
      <c r="D566" s="453"/>
    </row>
    <row r="567" spans="4:4" x14ac:dyDescent="0.2">
      <c r="D567" s="453"/>
    </row>
    <row r="568" spans="4:4" x14ac:dyDescent="0.2">
      <c r="D568" s="453"/>
    </row>
    <row r="569" spans="4:4" x14ac:dyDescent="0.2">
      <c r="D569" s="453"/>
    </row>
    <row r="570" spans="4:4" x14ac:dyDescent="0.2">
      <c r="D570" s="453"/>
    </row>
    <row r="571" spans="4:4" x14ac:dyDescent="0.2">
      <c r="D571" s="453"/>
    </row>
    <row r="572" spans="4:4" x14ac:dyDescent="0.2">
      <c r="D572" s="453"/>
    </row>
    <row r="573" spans="4:4" x14ac:dyDescent="0.2">
      <c r="D573" s="453"/>
    </row>
    <row r="574" spans="4:4" x14ac:dyDescent="0.2">
      <c r="D574" s="453"/>
    </row>
    <row r="575" spans="4:4" x14ac:dyDescent="0.2">
      <c r="D575" s="453"/>
    </row>
    <row r="576" spans="4:4" x14ac:dyDescent="0.2">
      <c r="D576" s="453"/>
    </row>
    <row r="577" spans="4:4" x14ac:dyDescent="0.2">
      <c r="D577" s="453"/>
    </row>
    <row r="578" spans="4:4" x14ac:dyDescent="0.2">
      <c r="D578" s="453"/>
    </row>
    <row r="579" spans="4:4" x14ac:dyDescent="0.2">
      <c r="D579" s="453"/>
    </row>
    <row r="580" spans="4:4" x14ac:dyDescent="0.2">
      <c r="D580" s="453"/>
    </row>
    <row r="581" spans="4:4" x14ac:dyDescent="0.2">
      <c r="D581" s="453"/>
    </row>
    <row r="582" spans="4:4" x14ac:dyDescent="0.2">
      <c r="D582" s="453"/>
    </row>
    <row r="583" spans="4:4" x14ac:dyDescent="0.2">
      <c r="D583" s="453"/>
    </row>
    <row r="584" spans="4:4" x14ac:dyDescent="0.2">
      <c r="D584" s="453"/>
    </row>
    <row r="585" spans="4:4" x14ac:dyDescent="0.2">
      <c r="D585" s="453"/>
    </row>
    <row r="586" spans="4:4" x14ac:dyDescent="0.2">
      <c r="D586" s="453"/>
    </row>
    <row r="587" spans="4:4" x14ac:dyDescent="0.2">
      <c r="D587" s="453"/>
    </row>
    <row r="588" spans="4:4" x14ac:dyDescent="0.2">
      <c r="D588" s="453"/>
    </row>
    <row r="589" spans="4:4" x14ac:dyDescent="0.2">
      <c r="D589" s="453"/>
    </row>
    <row r="590" spans="4:4" x14ac:dyDescent="0.2">
      <c r="D590" s="453"/>
    </row>
    <row r="591" spans="4:4" x14ac:dyDescent="0.2">
      <c r="D591" s="453"/>
    </row>
    <row r="592" spans="4:4" x14ac:dyDescent="0.2">
      <c r="D592" s="453"/>
    </row>
    <row r="593" spans="4:4" x14ac:dyDescent="0.2">
      <c r="D593" s="453"/>
    </row>
    <row r="594" spans="4:4" x14ac:dyDescent="0.2">
      <c r="D594" s="453"/>
    </row>
    <row r="595" spans="4:4" x14ac:dyDescent="0.2">
      <c r="D595" s="453"/>
    </row>
    <row r="596" spans="4:4" x14ac:dyDescent="0.2">
      <c r="D596" s="453"/>
    </row>
    <row r="597" spans="4:4" x14ac:dyDescent="0.2">
      <c r="D597" s="453"/>
    </row>
    <row r="598" spans="4:4" x14ac:dyDescent="0.2">
      <c r="D598" s="453"/>
    </row>
    <row r="599" spans="4:4" x14ac:dyDescent="0.2">
      <c r="D599" s="453"/>
    </row>
    <row r="600" spans="4:4" x14ac:dyDescent="0.2">
      <c r="D600" s="453"/>
    </row>
    <row r="601" spans="4:4" x14ac:dyDescent="0.2">
      <c r="D601" s="453"/>
    </row>
    <row r="602" spans="4:4" x14ac:dyDescent="0.2">
      <c r="D602" s="453"/>
    </row>
    <row r="603" spans="4:4" x14ac:dyDescent="0.2">
      <c r="D603" s="453"/>
    </row>
    <row r="604" spans="4:4" x14ac:dyDescent="0.2">
      <c r="D604" s="453"/>
    </row>
    <row r="605" spans="4:4" x14ac:dyDescent="0.2">
      <c r="D605" s="453"/>
    </row>
    <row r="606" spans="4:4" x14ac:dyDescent="0.2">
      <c r="D606" s="453"/>
    </row>
    <row r="607" spans="4:4" x14ac:dyDescent="0.2">
      <c r="D607" s="453"/>
    </row>
    <row r="608" spans="4:4" x14ac:dyDescent="0.2">
      <c r="D608" s="453"/>
    </row>
    <row r="609" spans="4:4" x14ac:dyDescent="0.2">
      <c r="D609" s="453"/>
    </row>
    <row r="610" spans="4:4" x14ac:dyDescent="0.2">
      <c r="D610" s="453"/>
    </row>
    <row r="611" spans="4:4" x14ac:dyDescent="0.2">
      <c r="D611" s="453"/>
    </row>
    <row r="612" spans="4:4" x14ac:dyDescent="0.2">
      <c r="D612" s="453"/>
    </row>
    <row r="613" spans="4:4" x14ac:dyDescent="0.2">
      <c r="D613" s="453"/>
    </row>
    <row r="614" spans="4:4" x14ac:dyDescent="0.2">
      <c r="D614" s="453"/>
    </row>
    <row r="615" spans="4:4" x14ac:dyDescent="0.2">
      <c r="D615" s="453"/>
    </row>
    <row r="616" spans="4:4" x14ac:dyDescent="0.2">
      <c r="D616" s="453"/>
    </row>
    <row r="617" spans="4:4" x14ac:dyDescent="0.2">
      <c r="D617" s="453"/>
    </row>
    <row r="618" spans="4:4" x14ac:dyDescent="0.2">
      <c r="D618" s="453"/>
    </row>
    <row r="619" spans="4:4" x14ac:dyDescent="0.2">
      <c r="D619" s="453"/>
    </row>
    <row r="620" spans="4:4" x14ac:dyDescent="0.2">
      <c r="D620" s="453"/>
    </row>
    <row r="621" spans="4:4" x14ac:dyDescent="0.2">
      <c r="D621" s="453"/>
    </row>
    <row r="622" spans="4:4" x14ac:dyDescent="0.2">
      <c r="D622" s="453"/>
    </row>
    <row r="623" spans="4:4" x14ac:dyDescent="0.2">
      <c r="D623" s="453"/>
    </row>
    <row r="624" spans="4:4" x14ac:dyDescent="0.2">
      <c r="D624" s="453"/>
    </row>
    <row r="625" spans="4:4" x14ac:dyDescent="0.2">
      <c r="D625" s="453"/>
    </row>
    <row r="626" spans="4:4" x14ac:dyDescent="0.2">
      <c r="D626" s="453"/>
    </row>
    <row r="627" spans="4:4" x14ac:dyDescent="0.2">
      <c r="D627" s="453"/>
    </row>
    <row r="628" spans="4:4" x14ac:dyDescent="0.2">
      <c r="D628" s="453"/>
    </row>
    <row r="629" spans="4:4" x14ac:dyDescent="0.2">
      <c r="D629" s="453"/>
    </row>
    <row r="630" spans="4:4" x14ac:dyDescent="0.2">
      <c r="D630" s="453"/>
    </row>
    <row r="631" spans="4:4" x14ac:dyDescent="0.2">
      <c r="D631" s="453"/>
    </row>
    <row r="632" spans="4:4" x14ac:dyDescent="0.2">
      <c r="D632" s="453"/>
    </row>
    <row r="633" spans="4:4" x14ac:dyDescent="0.2">
      <c r="D633" s="453"/>
    </row>
    <row r="634" spans="4:4" x14ac:dyDescent="0.2">
      <c r="D634" s="453"/>
    </row>
    <row r="635" spans="4:4" x14ac:dyDescent="0.2">
      <c r="D635" s="453"/>
    </row>
    <row r="636" spans="4:4" x14ac:dyDescent="0.2">
      <c r="D636" s="453"/>
    </row>
    <row r="637" spans="4:4" x14ac:dyDescent="0.2">
      <c r="D637" s="453"/>
    </row>
    <row r="638" spans="4:4" x14ac:dyDescent="0.2">
      <c r="D638" s="453"/>
    </row>
    <row r="639" spans="4:4" x14ac:dyDescent="0.2">
      <c r="D639" s="453"/>
    </row>
    <row r="640" spans="4:4" x14ac:dyDescent="0.2">
      <c r="D640" s="453"/>
    </row>
    <row r="641" spans="4:4" x14ac:dyDescent="0.2">
      <c r="D641" s="453"/>
    </row>
    <row r="642" spans="4:4" x14ac:dyDescent="0.2">
      <c r="D642" s="453"/>
    </row>
    <row r="643" spans="4:4" x14ac:dyDescent="0.2">
      <c r="D643" s="453"/>
    </row>
    <row r="644" spans="4:4" x14ac:dyDescent="0.2">
      <c r="D644" s="453"/>
    </row>
    <row r="645" spans="4:4" x14ac:dyDescent="0.2">
      <c r="D645" s="453"/>
    </row>
    <row r="646" spans="4:4" x14ac:dyDescent="0.2">
      <c r="D646" s="453"/>
    </row>
    <row r="647" spans="4:4" x14ac:dyDescent="0.2">
      <c r="D647" s="453"/>
    </row>
    <row r="648" spans="4:4" x14ac:dyDescent="0.2">
      <c r="D648" s="453"/>
    </row>
    <row r="649" spans="4:4" x14ac:dyDescent="0.2">
      <c r="D649" s="453"/>
    </row>
    <row r="650" spans="4:4" x14ac:dyDescent="0.2">
      <c r="D650" s="453"/>
    </row>
    <row r="651" spans="4:4" x14ac:dyDescent="0.2">
      <c r="D651" s="453"/>
    </row>
    <row r="652" spans="4:4" x14ac:dyDescent="0.2">
      <c r="D652" s="453"/>
    </row>
    <row r="653" spans="4:4" x14ac:dyDescent="0.2">
      <c r="D653" s="453"/>
    </row>
    <row r="654" spans="4:4" x14ac:dyDescent="0.2">
      <c r="D654" s="453"/>
    </row>
    <row r="655" spans="4:4" x14ac:dyDescent="0.2">
      <c r="D655" s="453"/>
    </row>
    <row r="656" spans="4:4" x14ac:dyDescent="0.2">
      <c r="D656" s="453"/>
    </row>
    <row r="657" spans="4:4" x14ac:dyDescent="0.2">
      <c r="D657" s="453"/>
    </row>
    <row r="658" spans="4:4" x14ac:dyDescent="0.2">
      <c r="D658" s="453"/>
    </row>
    <row r="659" spans="4:4" x14ac:dyDescent="0.2">
      <c r="D659" s="453"/>
    </row>
    <row r="660" spans="4:4" x14ac:dyDescent="0.2">
      <c r="D660" s="453"/>
    </row>
    <row r="661" spans="4:4" x14ac:dyDescent="0.2">
      <c r="D661" s="453"/>
    </row>
    <row r="662" spans="4:4" x14ac:dyDescent="0.2">
      <c r="D662" s="453"/>
    </row>
    <row r="663" spans="4:4" x14ac:dyDescent="0.2">
      <c r="D663" s="453"/>
    </row>
    <row r="664" spans="4:4" x14ac:dyDescent="0.2">
      <c r="D664" s="453"/>
    </row>
    <row r="665" spans="4:4" x14ac:dyDescent="0.2">
      <c r="D665" s="453"/>
    </row>
    <row r="666" spans="4:4" x14ac:dyDescent="0.2">
      <c r="D666" s="453"/>
    </row>
    <row r="667" spans="4:4" x14ac:dyDescent="0.2">
      <c r="D667" s="453"/>
    </row>
    <row r="668" spans="4:4" x14ac:dyDescent="0.2">
      <c r="D668" s="453"/>
    </row>
    <row r="669" spans="4:4" x14ac:dyDescent="0.2">
      <c r="D669" s="453"/>
    </row>
    <row r="670" spans="4:4" x14ac:dyDescent="0.2">
      <c r="D670" s="453"/>
    </row>
    <row r="671" spans="4:4" x14ac:dyDescent="0.2">
      <c r="D671" s="453"/>
    </row>
    <row r="672" spans="4:4" x14ac:dyDescent="0.2">
      <c r="D672" s="453"/>
    </row>
    <row r="673" spans="4:4" x14ac:dyDescent="0.2">
      <c r="D673" s="453"/>
    </row>
    <row r="674" spans="4:4" x14ac:dyDescent="0.2">
      <c r="D674" s="453"/>
    </row>
    <row r="675" spans="4:4" x14ac:dyDescent="0.2">
      <c r="D675" s="453"/>
    </row>
    <row r="676" spans="4:4" x14ac:dyDescent="0.2">
      <c r="D676" s="453"/>
    </row>
    <row r="677" spans="4:4" x14ac:dyDescent="0.2">
      <c r="D677" s="453"/>
    </row>
    <row r="678" spans="4:4" x14ac:dyDescent="0.2">
      <c r="D678" s="453"/>
    </row>
    <row r="679" spans="4:4" x14ac:dyDescent="0.2">
      <c r="D679" s="453"/>
    </row>
    <row r="680" spans="4:4" x14ac:dyDescent="0.2">
      <c r="D680" s="453"/>
    </row>
    <row r="681" spans="4:4" x14ac:dyDescent="0.2">
      <c r="D681" s="453"/>
    </row>
    <row r="682" spans="4:4" x14ac:dyDescent="0.2">
      <c r="D682" s="453"/>
    </row>
    <row r="683" spans="4:4" x14ac:dyDescent="0.2">
      <c r="D683" s="453"/>
    </row>
    <row r="684" spans="4:4" x14ac:dyDescent="0.2">
      <c r="D684" s="453"/>
    </row>
    <row r="685" spans="4:4" x14ac:dyDescent="0.2">
      <c r="D685" s="453"/>
    </row>
    <row r="686" spans="4:4" x14ac:dyDescent="0.2">
      <c r="D686" s="453"/>
    </row>
    <row r="687" spans="4:4" x14ac:dyDescent="0.2">
      <c r="D687" s="453"/>
    </row>
    <row r="688" spans="4:4" x14ac:dyDescent="0.2">
      <c r="D688" s="453"/>
    </row>
    <row r="689" spans="4:4" x14ac:dyDescent="0.2">
      <c r="D689" s="453"/>
    </row>
    <row r="690" spans="4:4" x14ac:dyDescent="0.2">
      <c r="D690" s="453"/>
    </row>
    <row r="691" spans="4:4" x14ac:dyDescent="0.2">
      <c r="D691" s="453"/>
    </row>
    <row r="692" spans="4:4" x14ac:dyDescent="0.2">
      <c r="D692" s="453"/>
    </row>
    <row r="693" spans="4:4" x14ac:dyDescent="0.2">
      <c r="D693" s="453"/>
    </row>
    <row r="694" spans="4:4" x14ac:dyDescent="0.2">
      <c r="D694" s="453"/>
    </row>
    <row r="695" spans="4:4" x14ac:dyDescent="0.2">
      <c r="D695" s="453"/>
    </row>
    <row r="696" spans="4:4" x14ac:dyDescent="0.2">
      <c r="D696" s="453"/>
    </row>
    <row r="697" spans="4:4" x14ac:dyDescent="0.2">
      <c r="D697" s="453"/>
    </row>
    <row r="698" spans="4:4" x14ac:dyDescent="0.2">
      <c r="D698" s="453"/>
    </row>
    <row r="699" spans="4:4" x14ac:dyDescent="0.2">
      <c r="D699" s="453"/>
    </row>
    <row r="700" spans="4:4" x14ac:dyDescent="0.2">
      <c r="D700" s="453"/>
    </row>
    <row r="701" spans="4:4" x14ac:dyDescent="0.2">
      <c r="D701" s="453"/>
    </row>
    <row r="702" spans="4:4" x14ac:dyDescent="0.2">
      <c r="D702" s="453"/>
    </row>
    <row r="703" spans="4:4" x14ac:dyDescent="0.2">
      <c r="D703" s="453"/>
    </row>
    <row r="704" spans="4:4" x14ac:dyDescent="0.2">
      <c r="D704" s="453"/>
    </row>
    <row r="705" spans="4:4" x14ac:dyDescent="0.2">
      <c r="D705" s="453"/>
    </row>
    <row r="706" spans="4:4" x14ac:dyDescent="0.2">
      <c r="D706" s="453"/>
    </row>
    <row r="707" spans="4:4" x14ac:dyDescent="0.2">
      <c r="D707" s="453"/>
    </row>
    <row r="708" spans="4:4" x14ac:dyDescent="0.2">
      <c r="D708" s="453"/>
    </row>
    <row r="709" spans="4:4" x14ac:dyDescent="0.2">
      <c r="D709" s="453"/>
    </row>
    <row r="710" spans="4:4" x14ac:dyDescent="0.2">
      <c r="D710" s="453"/>
    </row>
    <row r="711" spans="4:4" x14ac:dyDescent="0.2">
      <c r="D711" s="453"/>
    </row>
    <row r="712" spans="4:4" x14ac:dyDescent="0.2">
      <c r="D712" s="453"/>
    </row>
    <row r="713" spans="4:4" x14ac:dyDescent="0.2">
      <c r="D713" s="453"/>
    </row>
    <row r="714" spans="4:4" x14ac:dyDescent="0.2">
      <c r="D714" s="453"/>
    </row>
    <row r="715" spans="4:4" x14ac:dyDescent="0.2">
      <c r="D715" s="453"/>
    </row>
    <row r="716" spans="4:4" x14ac:dyDescent="0.2">
      <c r="D716" s="453"/>
    </row>
    <row r="717" spans="4:4" x14ac:dyDescent="0.2">
      <c r="D717" s="453"/>
    </row>
    <row r="718" spans="4:4" x14ac:dyDescent="0.2">
      <c r="D718" s="453"/>
    </row>
    <row r="719" spans="4:4" x14ac:dyDescent="0.2">
      <c r="D719" s="453"/>
    </row>
    <row r="720" spans="4:4" x14ac:dyDescent="0.2">
      <c r="D720" s="453"/>
    </row>
    <row r="721" spans="4:4" x14ac:dyDescent="0.2">
      <c r="D721" s="453"/>
    </row>
    <row r="722" spans="4:4" x14ac:dyDescent="0.2">
      <c r="D722" s="453"/>
    </row>
    <row r="723" spans="4:4" x14ac:dyDescent="0.2">
      <c r="D723" s="453"/>
    </row>
    <row r="724" spans="4:4" x14ac:dyDescent="0.2">
      <c r="D724" s="453"/>
    </row>
    <row r="725" spans="4:4" x14ac:dyDescent="0.2">
      <c r="D725" s="453"/>
    </row>
    <row r="726" spans="4:4" x14ac:dyDescent="0.2">
      <c r="D726" s="453"/>
    </row>
    <row r="727" spans="4:4" x14ac:dyDescent="0.2">
      <c r="D727" s="453"/>
    </row>
    <row r="728" spans="4:4" x14ac:dyDescent="0.2">
      <c r="D728" s="453"/>
    </row>
    <row r="729" spans="4:4" x14ac:dyDescent="0.2">
      <c r="D729" s="453"/>
    </row>
    <row r="730" spans="4:4" x14ac:dyDescent="0.2">
      <c r="D730" s="453"/>
    </row>
    <row r="731" spans="4:4" x14ac:dyDescent="0.2">
      <c r="D731" s="453"/>
    </row>
    <row r="732" spans="4:4" x14ac:dyDescent="0.2">
      <c r="D732" s="453"/>
    </row>
    <row r="733" spans="4:4" x14ac:dyDescent="0.2">
      <c r="D733" s="453"/>
    </row>
    <row r="734" spans="4:4" x14ac:dyDescent="0.2">
      <c r="D734" s="453"/>
    </row>
    <row r="735" spans="4:4" x14ac:dyDescent="0.2">
      <c r="D735" s="453"/>
    </row>
    <row r="736" spans="4:4" x14ac:dyDescent="0.2">
      <c r="D736" s="453"/>
    </row>
    <row r="737" spans="4:4" x14ac:dyDescent="0.2">
      <c r="D737" s="453"/>
    </row>
    <row r="738" spans="4:4" x14ac:dyDescent="0.2">
      <c r="D738" s="453"/>
    </row>
    <row r="739" spans="4:4" x14ac:dyDescent="0.2">
      <c r="D739" s="453"/>
    </row>
    <row r="740" spans="4:4" x14ac:dyDescent="0.2">
      <c r="D740" s="453"/>
    </row>
    <row r="741" spans="4:4" x14ac:dyDescent="0.2">
      <c r="D741" s="453"/>
    </row>
    <row r="742" spans="4:4" x14ac:dyDescent="0.2">
      <c r="D742" s="453"/>
    </row>
    <row r="743" spans="4:4" x14ac:dyDescent="0.2">
      <c r="D743" s="453"/>
    </row>
    <row r="744" spans="4:4" x14ac:dyDescent="0.2">
      <c r="D744" s="453"/>
    </row>
    <row r="745" spans="4:4" x14ac:dyDescent="0.2">
      <c r="D745" s="453"/>
    </row>
    <row r="746" spans="4:4" x14ac:dyDescent="0.2">
      <c r="D746" s="453"/>
    </row>
    <row r="747" spans="4:4" x14ac:dyDescent="0.2">
      <c r="D747" s="453"/>
    </row>
    <row r="748" spans="4:4" x14ac:dyDescent="0.2">
      <c r="D748" s="453"/>
    </row>
    <row r="749" spans="4:4" x14ac:dyDescent="0.2">
      <c r="D749" s="453"/>
    </row>
    <row r="750" spans="4:4" x14ac:dyDescent="0.2">
      <c r="D750" s="453"/>
    </row>
    <row r="751" spans="4:4" x14ac:dyDescent="0.2">
      <c r="D751" s="453"/>
    </row>
    <row r="752" spans="4:4" x14ac:dyDescent="0.2">
      <c r="D752" s="453"/>
    </row>
    <row r="753" spans="4:4" x14ac:dyDescent="0.2">
      <c r="D753" s="453"/>
    </row>
    <row r="754" spans="4:4" x14ac:dyDescent="0.2">
      <c r="D754" s="453"/>
    </row>
    <row r="755" spans="4:4" x14ac:dyDescent="0.2">
      <c r="D755" s="453"/>
    </row>
    <row r="756" spans="4:4" x14ac:dyDescent="0.2">
      <c r="D756" s="453"/>
    </row>
    <row r="757" spans="4:4" x14ac:dyDescent="0.2">
      <c r="D757" s="453"/>
    </row>
    <row r="758" spans="4:4" x14ac:dyDescent="0.2">
      <c r="D758" s="453"/>
    </row>
    <row r="759" spans="4:4" x14ac:dyDescent="0.2">
      <c r="D759" s="453"/>
    </row>
    <row r="760" spans="4:4" x14ac:dyDescent="0.2">
      <c r="D760" s="453"/>
    </row>
    <row r="761" spans="4:4" x14ac:dyDescent="0.2">
      <c r="D761" s="453"/>
    </row>
    <row r="762" spans="4:4" x14ac:dyDescent="0.2">
      <c r="D762" s="453"/>
    </row>
    <row r="763" spans="4:4" x14ac:dyDescent="0.2">
      <c r="D763" s="453"/>
    </row>
    <row r="764" spans="4:4" x14ac:dyDescent="0.2">
      <c r="D764" s="453"/>
    </row>
    <row r="765" spans="4:4" x14ac:dyDescent="0.2">
      <c r="D765" s="453"/>
    </row>
    <row r="766" spans="4:4" x14ac:dyDescent="0.2">
      <c r="D766" s="453"/>
    </row>
    <row r="767" spans="4:4" x14ac:dyDescent="0.2">
      <c r="D767" s="453"/>
    </row>
    <row r="768" spans="4:4" x14ac:dyDescent="0.2">
      <c r="D768" s="453"/>
    </row>
    <row r="769" spans="4:4" x14ac:dyDescent="0.2">
      <c r="D769" s="453"/>
    </row>
    <row r="770" spans="4:4" x14ac:dyDescent="0.2">
      <c r="D770" s="453"/>
    </row>
    <row r="771" spans="4:4" x14ac:dyDescent="0.2">
      <c r="D771" s="453"/>
    </row>
    <row r="772" spans="4:4" x14ac:dyDescent="0.2">
      <c r="D772" s="453"/>
    </row>
    <row r="773" spans="4:4" x14ac:dyDescent="0.2">
      <c r="D773" s="453"/>
    </row>
    <row r="774" spans="4:4" x14ac:dyDescent="0.2">
      <c r="D774" s="453"/>
    </row>
    <row r="775" spans="4:4" x14ac:dyDescent="0.2">
      <c r="D775" s="453"/>
    </row>
    <row r="776" spans="4:4" x14ac:dyDescent="0.2">
      <c r="D776" s="453"/>
    </row>
    <row r="777" spans="4:4" x14ac:dyDescent="0.2">
      <c r="D777" s="453"/>
    </row>
    <row r="778" spans="4:4" x14ac:dyDescent="0.2">
      <c r="D778" s="453"/>
    </row>
    <row r="779" spans="4:4" x14ac:dyDescent="0.2">
      <c r="D779" s="453"/>
    </row>
    <row r="780" spans="4:4" x14ac:dyDescent="0.2">
      <c r="D780" s="453"/>
    </row>
    <row r="781" spans="4:4" x14ac:dyDescent="0.2">
      <c r="D781" s="453"/>
    </row>
    <row r="782" spans="4:4" x14ac:dyDescent="0.2">
      <c r="D782" s="453"/>
    </row>
    <row r="783" spans="4:4" x14ac:dyDescent="0.2">
      <c r="D783" s="453"/>
    </row>
    <row r="784" spans="4:4" x14ac:dyDescent="0.2">
      <c r="D784" s="453"/>
    </row>
    <row r="785" spans="4:4" x14ac:dyDescent="0.2">
      <c r="D785" s="453"/>
    </row>
    <row r="786" spans="4:4" x14ac:dyDescent="0.2">
      <c r="D786" s="453"/>
    </row>
    <row r="787" spans="4:4" x14ac:dyDescent="0.2">
      <c r="D787" s="453"/>
    </row>
    <row r="788" spans="4:4" x14ac:dyDescent="0.2">
      <c r="D788" s="453"/>
    </row>
    <row r="789" spans="4:4" x14ac:dyDescent="0.2">
      <c r="D789" s="453"/>
    </row>
    <row r="790" spans="4:4" x14ac:dyDescent="0.2">
      <c r="D790" s="453"/>
    </row>
    <row r="791" spans="4:4" x14ac:dyDescent="0.2">
      <c r="D791" s="453"/>
    </row>
    <row r="792" spans="4:4" x14ac:dyDescent="0.2">
      <c r="D792" s="453"/>
    </row>
    <row r="793" spans="4:4" x14ac:dyDescent="0.2">
      <c r="D793" s="453"/>
    </row>
    <row r="794" spans="4:4" x14ac:dyDescent="0.2">
      <c r="D794" s="453"/>
    </row>
    <row r="795" spans="4:4" x14ac:dyDescent="0.2">
      <c r="D795" s="453"/>
    </row>
    <row r="796" spans="4:4" x14ac:dyDescent="0.2">
      <c r="D796" s="453"/>
    </row>
    <row r="797" spans="4:4" x14ac:dyDescent="0.2">
      <c r="D797" s="453"/>
    </row>
    <row r="798" spans="4:4" x14ac:dyDescent="0.2">
      <c r="D798" s="453"/>
    </row>
    <row r="799" spans="4:4" x14ac:dyDescent="0.2">
      <c r="D799" s="453"/>
    </row>
    <row r="800" spans="4:4" x14ac:dyDescent="0.2">
      <c r="D800" s="453"/>
    </row>
    <row r="801" spans="4:4" x14ac:dyDescent="0.2">
      <c r="D801" s="453"/>
    </row>
    <row r="802" spans="4:4" x14ac:dyDescent="0.2">
      <c r="D802" s="453"/>
    </row>
    <row r="803" spans="4:4" x14ac:dyDescent="0.2">
      <c r="D803" s="453"/>
    </row>
    <row r="804" spans="4:4" x14ac:dyDescent="0.2">
      <c r="D804" s="453"/>
    </row>
    <row r="805" spans="4:4" x14ac:dyDescent="0.2">
      <c r="D805" s="453"/>
    </row>
    <row r="806" spans="4:4" x14ac:dyDescent="0.2">
      <c r="D806" s="453"/>
    </row>
    <row r="807" spans="4:4" x14ac:dyDescent="0.2">
      <c r="D807" s="453"/>
    </row>
    <row r="808" spans="4:4" x14ac:dyDescent="0.2">
      <c r="D808" s="453"/>
    </row>
    <row r="809" spans="4:4" x14ac:dyDescent="0.2">
      <c r="D809" s="453"/>
    </row>
    <row r="810" spans="4:4" x14ac:dyDescent="0.2">
      <c r="D810" s="453"/>
    </row>
    <row r="811" spans="4:4" x14ac:dyDescent="0.2">
      <c r="D811" s="453"/>
    </row>
    <row r="812" spans="4:4" x14ac:dyDescent="0.2">
      <c r="D812" s="453"/>
    </row>
    <row r="813" spans="4:4" x14ac:dyDescent="0.2">
      <c r="D813" s="453"/>
    </row>
    <row r="814" spans="4:4" x14ac:dyDescent="0.2">
      <c r="D814" s="453"/>
    </row>
    <row r="815" spans="4:4" x14ac:dyDescent="0.2">
      <c r="D815" s="453"/>
    </row>
    <row r="816" spans="4:4" x14ac:dyDescent="0.2">
      <c r="D816" s="453"/>
    </row>
    <row r="817" spans="4:4" x14ac:dyDescent="0.2">
      <c r="D817" s="453"/>
    </row>
    <row r="818" spans="4:4" x14ac:dyDescent="0.2">
      <c r="D818" s="453"/>
    </row>
    <row r="819" spans="4:4" x14ac:dyDescent="0.2">
      <c r="D819" s="453"/>
    </row>
    <row r="820" spans="4:4" x14ac:dyDescent="0.2">
      <c r="D820" s="453"/>
    </row>
    <row r="821" spans="4:4" x14ac:dyDescent="0.2">
      <c r="D821" s="453"/>
    </row>
    <row r="822" spans="4:4" x14ac:dyDescent="0.2">
      <c r="D822" s="453"/>
    </row>
    <row r="823" spans="4:4" x14ac:dyDescent="0.2">
      <c r="D823" s="453"/>
    </row>
    <row r="824" spans="4:4" x14ac:dyDescent="0.2">
      <c r="D824" s="453"/>
    </row>
    <row r="825" spans="4:4" x14ac:dyDescent="0.2">
      <c r="D825" s="453"/>
    </row>
    <row r="826" spans="4:4" x14ac:dyDescent="0.2">
      <c r="D826" s="453"/>
    </row>
    <row r="827" spans="4:4" x14ac:dyDescent="0.2">
      <c r="D827" s="453"/>
    </row>
    <row r="828" spans="4:4" x14ac:dyDescent="0.2">
      <c r="D828" s="453"/>
    </row>
    <row r="829" spans="4:4" x14ac:dyDescent="0.2">
      <c r="D829" s="453"/>
    </row>
    <row r="830" spans="4:4" x14ac:dyDescent="0.2">
      <c r="D830" s="453"/>
    </row>
    <row r="831" spans="4:4" x14ac:dyDescent="0.2">
      <c r="D831" s="453"/>
    </row>
    <row r="832" spans="4:4" x14ac:dyDescent="0.2">
      <c r="D832" s="453"/>
    </row>
    <row r="833" spans="4:4" x14ac:dyDescent="0.2">
      <c r="D833" s="453"/>
    </row>
    <row r="834" spans="4:4" x14ac:dyDescent="0.2">
      <c r="D834" s="453"/>
    </row>
    <row r="835" spans="4:4" x14ac:dyDescent="0.2">
      <c r="D835" s="453"/>
    </row>
    <row r="836" spans="4:4" x14ac:dyDescent="0.2">
      <c r="D836" s="453"/>
    </row>
    <row r="837" spans="4:4" x14ac:dyDescent="0.2">
      <c r="D837" s="453"/>
    </row>
    <row r="838" spans="4:4" x14ac:dyDescent="0.2">
      <c r="D838" s="453"/>
    </row>
    <row r="839" spans="4:4" x14ac:dyDescent="0.2">
      <c r="D839" s="453"/>
    </row>
    <row r="840" spans="4:4" x14ac:dyDescent="0.2">
      <c r="D840" s="453"/>
    </row>
    <row r="841" spans="4:4" x14ac:dyDescent="0.2">
      <c r="D841" s="453"/>
    </row>
    <row r="842" spans="4:4" x14ac:dyDescent="0.2">
      <c r="D842" s="453"/>
    </row>
    <row r="843" spans="4:4" x14ac:dyDescent="0.2">
      <c r="D843" s="453"/>
    </row>
    <row r="844" spans="4:4" x14ac:dyDescent="0.2">
      <c r="D844" s="453"/>
    </row>
    <row r="845" spans="4:4" x14ac:dyDescent="0.2">
      <c r="D845" s="453"/>
    </row>
    <row r="846" spans="4:4" x14ac:dyDescent="0.2">
      <c r="D846" s="453"/>
    </row>
    <row r="847" spans="4:4" x14ac:dyDescent="0.2">
      <c r="D847" s="453"/>
    </row>
    <row r="848" spans="4:4" x14ac:dyDescent="0.2">
      <c r="D848" s="453"/>
    </row>
    <row r="849" spans="4:4" x14ac:dyDescent="0.2">
      <c r="D849" s="453"/>
    </row>
    <row r="850" spans="4:4" x14ac:dyDescent="0.2">
      <c r="D850" s="453"/>
    </row>
    <row r="851" spans="4:4" x14ac:dyDescent="0.2">
      <c r="D851" s="453"/>
    </row>
    <row r="852" spans="4:4" x14ac:dyDescent="0.2">
      <c r="D852" s="453"/>
    </row>
    <row r="853" spans="4:4" x14ac:dyDescent="0.2">
      <c r="D853" s="453"/>
    </row>
    <row r="854" spans="4:4" x14ac:dyDescent="0.2">
      <c r="D854" s="453"/>
    </row>
    <row r="855" spans="4:4" x14ac:dyDescent="0.2">
      <c r="D855" s="453"/>
    </row>
    <row r="856" spans="4:4" x14ac:dyDescent="0.2">
      <c r="D856" s="453"/>
    </row>
    <row r="857" spans="4:4" x14ac:dyDescent="0.2">
      <c r="D857" s="453"/>
    </row>
    <row r="858" spans="4:4" x14ac:dyDescent="0.2">
      <c r="D858" s="453"/>
    </row>
    <row r="859" spans="4:4" x14ac:dyDescent="0.2">
      <c r="D859" s="453"/>
    </row>
    <row r="860" spans="4:4" x14ac:dyDescent="0.2">
      <c r="D860" s="453"/>
    </row>
    <row r="861" spans="4:4" x14ac:dyDescent="0.2">
      <c r="D861" s="453"/>
    </row>
    <row r="862" spans="4:4" x14ac:dyDescent="0.2">
      <c r="D862" s="453"/>
    </row>
    <row r="863" spans="4:4" x14ac:dyDescent="0.2">
      <c r="D863" s="453"/>
    </row>
    <row r="864" spans="4:4" x14ac:dyDescent="0.2">
      <c r="D864" s="453"/>
    </row>
    <row r="865" spans="4:4" x14ac:dyDescent="0.2">
      <c r="D865" s="453"/>
    </row>
    <row r="866" spans="4:4" x14ac:dyDescent="0.2">
      <c r="D866" s="453"/>
    </row>
    <row r="867" spans="4:4" x14ac:dyDescent="0.2">
      <c r="D867" s="453"/>
    </row>
    <row r="868" spans="4:4" x14ac:dyDescent="0.2">
      <c r="D868" s="453"/>
    </row>
    <row r="869" spans="4:4" x14ac:dyDescent="0.2">
      <c r="D869" s="453"/>
    </row>
    <row r="870" spans="4:4" x14ac:dyDescent="0.2">
      <c r="D870" s="453"/>
    </row>
    <row r="871" spans="4:4" x14ac:dyDescent="0.2">
      <c r="D871" s="453"/>
    </row>
    <row r="872" spans="4:4" x14ac:dyDescent="0.2">
      <c r="D872" s="453"/>
    </row>
    <row r="873" spans="4:4" x14ac:dyDescent="0.2">
      <c r="D873" s="453"/>
    </row>
    <row r="874" spans="4:4" x14ac:dyDescent="0.2">
      <c r="D874" s="453"/>
    </row>
    <row r="875" spans="4:4" x14ac:dyDescent="0.2">
      <c r="D875" s="453"/>
    </row>
    <row r="876" spans="4:4" x14ac:dyDescent="0.2">
      <c r="D876" s="453"/>
    </row>
    <row r="877" spans="4:4" x14ac:dyDescent="0.2">
      <c r="D877" s="453"/>
    </row>
    <row r="878" spans="4:4" x14ac:dyDescent="0.2">
      <c r="D878" s="453"/>
    </row>
    <row r="879" spans="4:4" x14ac:dyDescent="0.2">
      <c r="D879" s="453"/>
    </row>
    <row r="880" spans="4:4" x14ac:dyDescent="0.2">
      <c r="D880" s="453"/>
    </row>
    <row r="881" spans="4:4" x14ac:dyDescent="0.2">
      <c r="D881" s="453"/>
    </row>
    <row r="882" spans="4:4" x14ac:dyDescent="0.2">
      <c r="D882" s="453"/>
    </row>
    <row r="883" spans="4:4" x14ac:dyDescent="0.2">
      <c r="D883" s="453"/>
    </row>
    <row r="884" spans="4:4" x14ac:dyDescent="0.2">
      <c r="D884" s="453"/>
    </row>
    <row r="885" spans="4:4" x14ac:dyDescent="0.2">
      <c r="D885" s="453"/>
    </row>
    <row r="886" spans="4:4" x14ac:dyDescent="0.2">
      <c r="D886" s="453"/>
    </row>
    <row r="887" spans="4:4" x14ac:dyDescent="0.2">
      <c r="D887" s="453"/>
    </row>
    <row r="888" spans="4:4" x14ac:dyDescent="0.2">
      <c r="D888" s="453"/>
    </row>
    <row r="889" spans="4:4" x14ac:dyDescent="0.2">
      <c r="D889" s="453"/>
    </row>
    <row r="890" spans="4:4" x14ac:dyDescent="0.2">
      <c r="D890" s="453"/>
    </row>
    <row r="891" spans="4:4" x14ac:dyDescent="0.2">
      <c r="D891" s="453"/>
    </row>
    <row r="892" spans="4:4" x14ac:dyDescent="0.2">
      <c r="D892" s="453"/>
    </row>
    <row r="893" spans="4:4" x14ac:dyDescent="0.2">
      <c r="D893" s="453"/>
    </row>
    <row r="894" spans="4:4" x14ac:dyDescent="0.2">
      <c r="D894" s="453"/>
    </row>
    <row r="895" spans="4:4" x14ac:dyDescent="0.2">
      <c r="D895" s="453"/>
    </row>
    <row r="896" spans="4:4" x14ac:dyDescent="0.2">
      <c r="D896" s="453"/>
    </row>
    <row r="897" spans="4:4" x14ac:dyDescent="0.2">
      <c r="D897" s="453"/>
    </row>
    <row r="898" spans="4:4" x14ac:dyDescent="0.2">
      <c r="D898" s="453"/>
    </row>
    <row r="899" spans="4:4" x14ac:dyDescent="0.2">
      <c r="D899" s="453"/>
    </row>
    <row r="900" spans="4:4" x14ac:dyDescent="0.2">
      <c r="D900" s="453"/>
    </row>
    <row r="901" spans="4:4" x14ac:dyDescent="0.2">
      <c r="D901" s="453"/>
    </row>
    <row r="902" spans="4:4" x14ac:dyDescent="0.2">
      <c r="D902" s="453"/>
    </row>
    <row r="903" spans="4:4" x14ac:dyDescent="0.2">
      <c r="D903" s="453"/>
    </row>
    <row r="904" spans="4:4" x14ac:dyDescent="0.2">
      <c r="D904" s="453"/>
    </row>
    <row r="905" spans="4:4" x14ac:dyDescent="0.2">
      <c r="D905" s="453"/>
    </row>
    <row r="906" spans="4:4" x14ac:dyDescent="0.2">
      <c r="D906" s="453"/>
    </row>
    <row r="907" spans="4:4" x14ac:dyDescent="0.2">
      <c r="D907" s="453"/>
    </row>
    <row r="908" spans="4:4" x14ac:dyDescent="0.2">
      <c r="D908" s="453"/>
    </row>
    <row r="909" spans="4:4" x14ac:dyDescent="0.2">
      <c r="D909" s="453"/>
    </row>
    <row r="910" spans="4:4" x14ac:dyDescent="0.2">
      <c r="D910" s="453"/>
    </row>
    <row r="911" spans="4:4" x14ac:dyDescent="0.2">
      <c r="D911" s="453"/>
    </row>
    <row r="912" spans="4:4" x14ac:dyDescent="0.2">
      <c r="D912" s="453"/>
    </row>
    <row r="913" spans="4:4" x14ac:dyDescent="0.2">
      <c r="D913" s="453"/>
    </row>
    <row r="914" spans="4:4" x14ac:dyDescent="0.2">
      <c r="D914" s="453"/>
    </row>
    <row r="915" spans="4:4" x14ac:dyDescent="0.2">
      <c r="D915" s="453"/>
    </row>
    <row r="916" spans="4:4" x14ac:dyDescent="0.2">
      <c r="D916" s="453"/>
    </row>
    <row r="917" spans="4:4" x14ac:dyDescent="0.2">
      <c r="D917" s="453"/>
    </row>
    <row r="918" spans="4:4" x14ac:dyDescent="0.2">
      <c r="D918" s="453"/>
    </row>
    <row r="919" spans="4:4" x14ac:dyDescent="0.2">
      <c r="D919" s="453"/>
    </row>
    <row r="920" spans="4:4" x14ac:dyDescent="0.2">
      <c r="D920" s="453"/>
    </row>
    <row r="921" spans="4:4" x14ac:dyDescent="0.2">
      <c r="D921" s="453"/>
    </row>
    <row r="922" spans="4:4" x14ac:dyDescent="0.2">
      <c r="D922" s="453"/>
    </row>
    <row r="923" spans="4:4" x14ac:dyDescent="0.2">
      <c r="D923" s="453"/>
    </row>
    <row r="924" spans="4:4" x14ac:dyDescent="0.2">
      <c r="D924" s="453"/>
    </row>
    <row r="925" spans="4:4" x14ac:dyDescent="0.2">
      <c r="D925" s="453"/>
    </row>
    <row r="926" spans="4:4" x14ac:dyDescent="0.2">
      <c r="D926" s="453"/>
    </row>
    <row r="927" spans="4:4" x14ac:dyDescent="0.2">
      <c r="D927" s="453"/>
    </row>
    <row r="928" spans="4:4" x14ac:dyDescent="0.2">
      <c r="D928" s="453"/>
    </row>
    <row r="929" spans="4:4" x14ac:dyDescent="0.2">
      <c r="D929" s="453"/>
    </row>
    <row r="930" spans="4:4" x14ac:dyDescent="0.2">
      <c r="D930" s="453"/>
    </row>
    <row r="931" spans="4:4" x14ac:dyDescent="0.2">
      <c r="D931" s="453"/>
    </row>
    <row r="932" spans="4:4" x14ac:dyDescent="0.2">
      <c r="D932" s="453"/>
    </row>
    <row r="933" spans="4:4" x14ac:dyDescent="0.2">
      <c r="D933" s="453"/>
    </row>
    <row r="934" spans="4:4" x14ac:dyDescent="0.2">
      <c r="D934" s="453"/>
    </row>
    <row r="935" spans="4:4" x14ac:dyDescent="0.2">
      <c r="D935" s="453"/>
    </row>
    <row r="936" spans="4:4" x14ac:dyDescent="0.2">
      <c r="D936" s="453"/>
    </row>
    <row r="937" spans="4:4" x14ac:dyDescent="0.2">
      <c r="D937" s="453"/>
    </row>
    <row r="938" spans="4:4" x14ac:dyDescent="0.2">
      <c r="D938" s="453"/>
    </row>
    <row r="939" spans="4:4" x14ac:dyDescent="0.2">
      <c r="D939" s="453"/>
    </row>
    <row r="940" spans="4:4" x14ac:dyDescent="0.2">
      <c r="D940" s="453"/>
    </row>
    <row r="941" spans="4:4" x14ac:dyDescent="0.2">
      <c r="D941" s="453"/>
    </row>
    <row r="942" spans="4:4" x14ac:dyDescent="0.2">
      <c r="D942" s="453"/>
    </row>
    <row r="943" spans="4:4" x14ac:dyDescent="0.2">
      <c r="D943" s="453"/>
    </row>
    <row r="944" spans="4:4" x14ac:dyDescent="0.2">
      <c r="D944" s="453"/>
    </row>
    <row r="945" spans="4:4" x14ac:dyDescent="0.2">
      <c r="D945" s="453"/>
    </row>
    <row r="946" spans="4:4" x14ac:dyDescent="0.2">
      <c r="D946" s="453"/>
    </row>
    <row r="947" spans="4:4" x14ac:dyDescent="0.2">
      <c r="D947" s="453"/>
    </row>
    <row r="948" spans="4:4" x14ac:dyDescent="0.2">
      <c r="D948" s="453"/>
    </row>
    <row r="949" spans="4:4" x14ac:dyDescent="0.2">
      <c r="D949" s="453"/>
    </row>
    <row r="950" spans="4:4" x14ac:dyDescent="0.2">
      <c r="D950" s="453"/>
    </row>
    <row r="951" spans="4:4" x14ac:dyDescent="0.2">
      <c r="D951" s="453"/>
    </row>
    <row r="952" spans="4:4" x14ac:dyDescent="0.2">
      <c r="D952" s="453"/>
    </row>
    <row r="953" spans="4:4" x14ac:dyDescent="0.2">
      <c r="D953" s="453"/>
    </row>
    <row r="954" spans="4:4" x14ac:dyDescent="0.2">
      <c r="D954" s="453"/>
    </row>
    <row r="955" spans="4:4" x14ac:dyDescent="0.2">
      <c r="D955" s="453"/>
    </row>
    <row r="956" spans="4:4" x14ac:dyDescent="0.2">
      <c r="D956" s="453"/>
    </row>
    <row r="957" spans="4:4" x14ac:dyDescent="0.2">
      <c r="D957" s="453"/>
    </row>
    <row r="958" spans="4:4" x14ac:dyDescent="0.2">
      <c r="D958" s="453"/>
    </row>
    <row r="959" spans="4:4" x14ac:dyDescent="0.2">
      <c r="D959" s="453"/>
    </row>
    <row r="960" spans="4:4" x14ac:dyDescent="0.2">
      <c r="D960" s="453"/>
    </row>
    <row r="961" spans="4:4" x14ac:dyDescent="0.2">
      <c r="D961" s="453"/>
    </row>
    <row r="962" spans="4:4" x14ac:dyDescent="0.2">
      <c r="D962" s="453"/>
    </row>
    <row r="963" spans="4:4" x14ac:dyDescent="0.2">
      <c r="D963" s="453"/>
    </row>
    <row r="964" spans="4:4" x14ac:dyDescent="0.2">
      <c r="D964" s="453"/>
    </row>
    <row r="965" spans="4:4" x14ac:dyDescent="0.2">
      <c r="D965" s="453"/>
    </row>
    <row r="966" spans="4:4" x14ac:dyDescent="0.2">
      <c r="D966" s="453"/>
    </row>
    <row r="967" spans="4:4" x14ac:dyDescent="0.2">
      <c r="D967" s="453"/>
    </row>
    <row r="968" spans="4:4" x14ac:dyDescent="0.2">
      <c r="D968" s="453"/>
    </row>
    <row r="969" spans="4:4" x14ac:dyDescent="0.2">
      <c r="D969" s="453"/>
    </row>
    <row r="970" spans="4:4" x14ac:dyDescent="0.2">
      <c r="D970" s="453"/>
    </row>
    <row r="971" spans="4:4" x14ac:dyDescent="0.2">
      <c r="D971" s="453"/>
    </row>
    <row r="972" spans="4:4" x14ac:dyDescent="0.2">
      <c r="D972" s="453"/>
    </row>
    <row r="973" spans="4:4" x14ac:dyDescent="0.2">
      <c r="D973" s="453"/>
    </row>
    <row r="974" spans="4:4" x14ac:dyDescent="0.2">
      <c r="D974" s="453"/>
    </row>
    <row r="975" spans="4:4" x14ac:dyDescent="0.2">
      <c r="D975" s="453"/>
    </row>
    <row r="976" spans="4:4" x14ac:dyDescent="0.2">
      <c r="D976" s="453"/>
    </row>
    <row r="977" spans="4:4" x14ac:dyDescent="0.2">
      <c r="D977" s="453"/>
    </row>
    <row r="978" spans="4:4" x14ac:dyDescent="0.2">
      <c r="D978" s="453"/>
    </row>
    <row r="979" spans="4:4" x14ac:dyDescent="0.2">
      <c r="D979" s="453"/>
    </row>
    <row r="980" spans="4:4" x14ac:dyDescent="0.2">
      <c r="D980" s="453"/>
    </row>
    <row r="981" spans="4:4" x14ac:dyDescent="0.2">
      <c r="D981" s="453"/>
    </row>
    <row r="982" spans="4:4" x14ac:dyDescent="0.2">
      <c r="D982" s="453"/>
    </row>
    <row r="983" spans="4:4" x14ac:dyDescent="0.2">
      <c r="D983" s="453"/>
    </row>
    <row r="984" spans="4:4" x14ac:dyDescent="0.2">
      <c r="D984" s="453"/>
    </row>
    <row r="985" spans="4:4" x14ac:dyDescent="0.2">
      <c r="D985" s="453"/>
    </row>
    <row r="986" spans="4:4" x14ac:dyDescent="0.2">
      <c r="D986" s="453"/>
    </row>
    <row r="987" spans="4:4" x14ac:dyDescent="0.2">
      <c r="D987" s="453"/>
    </row>
    <row r="988" spans="4:4" x14ac:dyDescent="0.2">
      <c r="D988" s="453"/>
    </row>
    <row r="989" spans="4:4" x14ac:dyDescent="0.2">
      <c r="D989" s="453"/>
    </row>
    <row r="990" spans="4:4" x14ac:dyDescent="0.2">
      <c r="D990" s="453"/>
    </row>
    <row r="991" spans="4:4" x14ac:dyDescent="0.2">
      <c r="D991" s="453"/>
    </row>
    <row r="992" spans="4:4" x14ac:dyDescent="0.2">
      <c r="D992" s="453"/>
    </row>
    <row r="993" spans="4:4" x14ac:dyDescent="0.2">
      <c r="D993" s="453"/>
    </row>
    <row r="994" spans="4:4" x14ac:dyDescent="0.2">
      <c r="D994" s="453"/>
    </row>
    <row r="995" spans="4:4" x14ac:dyDescent="0.2">
      <c r="D995" s="453"/>
    </row>
    <row r="996" spans="4:4" x14ac:dyDescent="0.2">
      <c r="D996" s="453"/>
    </row>
    <row r="997" spans="4:4" x14ac:dyDescent="0.2">
      <c r="D997" s="453"/>
    </row>
    <row r="998" spans="4:4" x14ac:dyDescent="0.2">
      <c r="D998" s="453"/>
    </row>
    <row r="999" spans="4:4" x14ac:dyDescent="0.2">
      <c r="D999" s="453"/>
    </row>
    <row r="1000" spans="4:4" x14ac:dyDescent="0.2">
      <c r="D1000" s="453"/>
    </row>
    <row r="1001" spans="4:4" x14ac:dyDescent="0.2">
      <c r="D1001" s="453"/>
    </row>
    <row r="1002" spans="4:4" x14ac:dyDescent="0.2">
      <c r="D1002" s="453"/>
    </row>
    <row r="1003" spans="4:4" x14ac:dyDescent="0.2">
      <c r="D1003" s="453"/>
    </row>
    <row r="1004" spans="4:4" x14ac:dyDescent="0.2">
      <c r="D1004" s="453"/>
    </row>
    <row r="1005" spans="4:4" x14ac:dyDescent="0.2">
      <c r="D1005" s="453"/>
    </row>
    <row r="1006" spans="4:4" x14ac:dyDescent="0.2">
      <c r="D1006" s="453"/>
    </row>
    <row r="1007" spans="4:4" x14ac:dyDescent="0.2">
      <c r="D1007" s="453"/>
    </row>
    <row r="1008" spans="4:4" x14ac:dyDescent="0.2">
      <c r="D1008" s="453"/>
    </row>
    <row r="1009" spans="4:4" x14ac:dyDescent="0.2">
      <c r="D1009" s="453"/>
    </row>
    <row r="1010" spans="4:4" x14ac:dyDescent="0.2">
      <c r="D1010" s="453"/>
    </row>
    <row r="1011" spans="4:4" x14ac:dyDescent="0.2">
      <c r="D1011" s="453"/>
    </row>
    <row r="1012" spans="4:4" x14ac:dyDescent="0.2">
      <c r="D1012" s="453"/>
    </row>
    <row r="1013" spans="4:4" x14ac:dyDescent="0.2">
      <c r="D1013" s="453"/>
    </row>
    <row r="1014" spans="4:4" x14ac:dyDescent="0.2">
      <c r="D1014" s="453"/>
    </row>
    <row r="1015" spans="4:4" x14ac:dyDescent="0.2">
      <c r="D1015" s="453"/>
    </row>
    <row r="1016" spans="4:4" x14ac:dyDescent="0.2">
      <c r="D1016" s="453"/>
    </row>
    <row r="1017" spans="4:4" x14ac:dyDescent="0.2">
      <c r="D1017" s="453"/>
    </row>
    <row r="1018" spans="4:4" x14ac:dyDescent="0.2">
      <c r="D1018" s="453"/>
    </row>
    <row r="1019" spans="4:4" x14ac:dyDescent="0.2">
      <c r="D1019" s="453"/>
    </row>
    <row r="1020" spans="4:4" x14ac:dyDescent="0.2">
      <c r="D1020" s="453"/>
    </row>
    <row r="1021" spans="4:4" x14ac:dyDescent="0.2">
      <c r="D1021" s="453"/>
    </row>
    <row r="1022" spans="4:4" x14ac:dyDescent="0.2">
      <c r="D1022" s="453"/>
    </row>
    <row r="1023" spans="4:4" x14ac:dyDescent="0.2">
      <c r="D1023" s="453"/>
    </row>
    <row r="1024" spans="4:4" x14ac:dyDescent="0.2">
      <c r="D1024" s="453"/>
    </row>
    <row r="1025" spans="4:4" x14ac:dyDescent="0.2">
      <c r="D1025" s="453"/>
    </row>
    <row r="1026" spans="4:4" x14ac:dyDescent="0.2">
      <c r="D1026" s="453"/>
    </row>
    <row r="1027" spans="4:4" x14ac:dyDescent="0.2">
      <c r="D1027" s="453"/>
    </row>
    <row r="1028" spans="4:4" x14ac:dyDescent="0.2">
      <c r="D1028" s="453"/>
    </row>
    <row r="1029" spans="4:4" x14ac:dyDescent="0.2">
      <c r="D1029" s="453"/>
    </row>
    <row r="1030" spans="4:4" x14ac:dyDescent="0.2">
      <c r="D1030" s="453"/>
    </row>
    <row r="1031" spans="4:4" x14ac:dyDescent="0.2">
      <c r="D1031" s="453"/>
    </row>
    <row r="1032" spans="4:4" x14ac:dyDescent="0.2">
      <c r="D1032" s="453"/>
    </row>
    <row r="1033" spans="4:4" x14ac:dyDescent="0.2">
      <c r="D1033" s="453"/>
    </row>
    <row r="1034" spans="4:4" x14ac:dyDescent="0.2">
      <c r="D1034" s="453"/>
    </row>
    <row r="1035" spans="4:4" x14ac:dyDescent="0.2">
      <c r="D1035" s="453"/>
    </row>
    <row r="1036" spans="4:4" x14ac:dyDescent="0.2">
      <c r="D1036" s="453"/>
    </row>
    <row r="1037" spans="4:4" x14ac:dyDescent="0.2">
      <c r="D1037" s="453"/>
    </row>
    <row r="1038" spans="4:4" x14ac:dyDescent="0.2">
      <c r="D1038" s="453"/>
    </row>
    <row r="1039" spans="4:4" x14ac:dyDescent="0.2">
      <c r="D1039" s="453"/>
    </row>
    <row r="1040" spans="4:4" x14ac:dyDescent="0.2">
      <c r="D1040" s="453"/>
    </row>
    <row r="1041" spans="4:4" x14ac:dyDescent="0.2">
      <c r="D1041" s="453"/>
    </row>
    <row r="1042" spans="4:4" x14ac:dyDescent="0.2">
      <c r="D1042" s="453"/>
    </row>
    <row r="1043" spans="4:4" x14ac:dyDescent="0.2">
      <c r="D1043" s="453"/>
    </row>
    <row r="1044" spans="4:4" x14ac:dyDescent="0.2">
      <c r="D1044" s="453"/>
    </row>
    <row r="1045" spans="4:4" x14ac:dyDescent="0.2">
      <c r="D1045" s="453"/>
    </row>
    <row r="1046" spans="4:4" x14ac:dyDescent="0.2">
      <c r="D1046" s="453"/>
    </row>
    <row r="1047" spans="4:4" x14ac:dyDescent="0.2">
      <c r="D1047" s="453"/>
    </row>
    <row r="1048" spans="4:4" x14ac:dyDescent="0.2">
      <c r="D1048" s="453"/>
    </row>
    <row r="1049" spans="4:4" x14ac:dyDescent="0.2">
      <c r="D1049" s="453"/>
    </row>
    <row r="1050" spans="4:4" x14ac:dyDescent="0.2">
      <c r="D1050" s="453"/>
    </row>
    <row r="1051" spans="4:4" x14ac:dyDescent="0.2">
      <c r="D1051" s="453"/>
    </row>
    <row r="1052" spans="4:4" x14ac:dyDescent="0.2">
      <c r="D1052" s="453"/>
    </row>
    <row r="1053" spans="4:4" x14ac:dyDescent="0.2">
      <c r="D1053" s="453"/>
    </row>
    <row r="1054" spans="4:4" x14ac:dyDescent="0.2">
      <c r="D1054" s="453"/>
    </row>
    <row r="1055" spans="4:4" x14ac:dyDescent="0.2">
      <c r="D1055" s="453"/>
    </row>
    <row r="1056" spans="4:4" x14ac:dyDescent="0.2">
      <c r="D1056" s="453"/>
    </row>
    <row r="1057" spans="4:4" x14ac:dyDescent="0.2">
      <c r="D1057" s="453"/>
    </row>
    <row r="1058" spans="4:4" x14ac:dyDescent="0.2">
      <c r="D1058" s="453"/>
    </row>
    <row r="1059" spans="4:4" x14ac:dyDescent="0.2">
      <c r="D1059" s="453"/>
    </row>
    <row r="1060" spans="4:4" x14ac:dyDescent="0.2">
      <c r="D1060" s="453"/>
    </row>
    <row r="1061" spans="4:4" x14ac:dyDescent="0.2">
      <c r="D1061" s="453"/>
    </row>
    <row r="1062" spans="4:4" x14ac:dyDescent="0.2">
      <c r="D1062" s="453"/>
    </row>
    <row r="1063" spans="4:4" x14ac:dyDescent="0.2">
      <c r="D1063" s="453"/>
    </row>
    <row r="1064" spans="4:4" x14ac:dyDescent="0.2">
      <c r="D1064" s="453"/>
    </row>
    <row r="1065" spans="4:4" x14ac:dyDescent="0.2">
      <c r="D1065" s="453"/>
    </row>
    <row r="1066" spans="4:4" x14ac:dyDescent="0.2">
      <c r="D1066" s="453"/>
    </row>
    <row r="1067" spans="4:4" x14ac:dyDescent="0.2">
      <c r="D1067" s="453"/>
    </row>
    <row r="1068" spans="4:4" x14ac:dyDescent="0.2">
      <c r="D1068" s="453"/>
    </row>
    <row r="1069" spans="4:4" x14ac:dyDescent="0.2">
      <c r="D1069" s="453"/>
    </row>
    <row r="1070" spans="4:4" x14ac:dyDescent="0.2">
      <c r="D1070" s="453"/>
    </row>
    <row r="1071" spans="4:4" x14ac:dyDescent="0.2">
      <c r="D1071" s="453"/>
    </row>
    <row r="1072" spans="4:4" x14ac:dyDescent="0.2">
      <c r="D1072" s="453"/>
    </row>
    <row r="1073" spans="4:4" x14ac:dyDescent="0.2">
      <c r="D1073" s="453"/>
    </row>
    <row r="1074" spans="4:4" x14ac:dyDescent="0.2">
      <c r="D1074" s="453"/>
    </row>
    <row r="1075" spans="4:4" x14ac:dyDescent="0.2">
      <c r="D1075" s="453"/>
    </row>
    <row r="1076" spans="4:4" x14ac:dyDescent="0.2">
      <c r="D1076" s="453"/>
    </row>
    <row r="1077" spans="4:4" x14ac:dyDescent="0.2">
      <c r="D1077" s="453"/>
    </row>
    <row r="1078" spans="4:4" x14ac:dyDescent="0.2">
      <c r="D1078" s="453"/>
    </row>
    <row r="1079" spans="4:4" x14ac:dyDescent="0.2">
      <c r="D1079" s="453"/>
    </row>
    <row r="1080" spans="4:4" x14ac:dyDescent="0.2">
      <c r="D1080" s="453"/>
    </row>
    <row r="1081" spans="4:4" x14ac:dyDescent="0.2">
      <c r="D1081" s="453"/>
    </row>
    <row r="1082" spans="4:4" x14ac:dyDescent="0.2">
      <c r="D1082" s="453"/>
    </row>
    <row r="1083" spans="4:4" x14ac:dyDescent="0.2">
      <c r="D1083" s="453"/>
    </row>
    <row r="1084" spans="4:4" x14ac:dyDescent="0.2">
      <c r="D1084" s="453"/>
    </row>
    <row r="1085" spans="4:4" x14ac:dyDescent="0.2">
      <c r="D1085" s="453"/>
    </row>
    <row r="1086" spans="4:4" x14ac:dyDescent="0.2">
      <c r="D1086" s="453"/>
    </row>
    <row r="1087" spans="4:4" x14ac:dyDescent="0.2">
      <c r="D1087" s="453"/>
    </row>
    <row r="1088" spans="4:4" x14ac:dyDescent="0.2">
      <c r="D1088" s="453"/>
    </row>
    <row r="1089" spans="4:4" x14ac:dyDescent="0.2">
      <c r="D1089" s="453"/>
    </row>
    <row r="1090" spans="4:4" x14ac:dyDescent="0.2">
      <c r="D1090" s="453"/>
    </row>
    <row r="1091" spans="4:4" x14ac:dyDescent="0.2">
      <c r="D1091" s="453"/>
    </row>
    <row r="1092" spans="4:4" x14ac:dyDescent="0.2">
      <c r="D1092" s="453"/>
    </row>
    <row r="1093" spans="4:4" x14ac:dyDescent="0.2">
      <c r="D1093" s="453"/>
    </row>
    <row r="1094" spans="4:4" x14ac:dyDescent="0.2">
      <c r="D1094" s="453"/>
    </row>
    <row r="1095" spans="4:4" x14ac:dyDescent="0.2">
      <c r="D1095" s="453"/>
    </row>
    <row r="1096" spans="4:4" x14ac:dyDescent="0.2">
      <c r="D1096" s="453"/>
    </row>
    <row r="1097" spans="4:4" x14ac:dyDescent="0.2">
      <c r="D1097" s="453"/>
    </row>
    <row r="1098" spans="4:4" x14ac:dyDescent="0.2">
      <c r="D1098" s="453"/>
    </row>
    <row r="1099" spans="4:4" x14ac:dyDescent="0.2">
      <c r="D1099" s="453"/>
    </row>
    <row r="1100" spans="4:4" x14ac:dyDescent="0.2">
      <c r="D1100" s="453"/>
    </row>
    <row r="1101" spans="4:4" x14ac:dyDescent="0.2">
      <c r="D1101" s="453"/>
    </row>
    <row r="1102" spans="4:4" x14ac:dyDescent="0.2">
      <c r="D1102" s="453"/>
    </row>
    <row r="1103" spans="4:4" x14ac:dyDescent="0.2">
      <c r="D1103" s="453"/>
    </row>
    <row r="1104" spans="4:4" x14ac:dyDescent="0.2">
      <c r="D1104" s="453"/>
    </row>
    <row r="1105" spans="4:4" x14ac:dyDescent="0.2">
      <c r="D1105" s="453"/>
    </row>
    <row r="1106" spans="4:4" x14ac:dyDescent="0.2">
      <c r="D1106" s="453"/>
    </row>
    <row r="1107" spans="4:4" x14ac:dyDescent="0.2">
      <c r="D1107" s="453"/>
    </row>
    <row r="1108" spans="4:4" x14ac:dyDescent="0.2">
      <c r="D1108" s="453"/>
    </row>
    <row r="1109" spans="4:4" x14ac:dyDescent="0.2">
      <c r="D1109" s="453"/>
    </row>
    <row r="1110" spans="4:4" x14ac:dyDescent="0.2">
      <c r="D1110" s="453"/>
    </row>
    <row r="1111" spans="4:4" x14ac:dyDescent="0.2">
      <c r="D1111" s="453"/>
    </row>
    <row r="1112" spans="4:4" x14ac:dyDescent="0.2">
      <c r="D1112" s="453"/>
    </row>
    <row r="1113" spans="4:4" x14ac:dyDescent="0.2">
      <c r="D1113" s="453"/>
    </row>
    <row r="1114" spans="4:4" x14ac:dyDescent="0.2">
      <c r="D1114" s="453"/>
    </row>
    <row r="1115" spans="4:4" x14ac:dyDescent="0.2">
      <c r="D1115" s="453"/>
    </row>
    <row r="1116" spans="4:4" x14ac:dyDescent="0.2">
      <c r="D1116" s="453"/>
    </row>
    <row r="1117" spans="4:4" x14ac:dyDescent="0.2">
      <c r="D1117" s="453"/>
    </row>
    <row r="1118" spans="4:4" x14ac:dyDescent="0.2">
      <c r="D1118" s="453"/>
    </row>
    <row r="1119" spans="4:4" x14ac:dyDescent="0.2">
      <c r="D1119" s="453"/>
    </row>
    <row r="1120" spans="4:4" x14ac:dyDescent="0.2">
      <c r="D1120" s="453"/>
    </row>
    <row r="1121" spans="4:4" x14ac:dyDescent="0.2">
      <c r="D1121" s="453"/>
    </row>
    <row r="1122" spans="4:4" x14ac:dyDescent="0.2">
      <c r="D1122" s="453"/>
    </row>
    <row r="1123" spans="4:4" x14ac:dyDescent="0.2">
      <c r="D1123" s="453"/>
    </row>
    <row r="1124" spans="4:4" x14ac:dyDescent="0.2">
      <c r="D1124" s="453"/>
    </row>
    <row r="1125" spans="4:4" x14ac:dyDescent="0.2">
      <c r="D1125" s="453"/>
    </row>
    <row r="1126" spans="4:4" x14ac:dyDescent="0.2">
      <c r="D1126" s="453"/>
    </row>
    <row r="1127" spans="4:4" x14ac:dyDescent="0.2">
      <c r="D1127" s="453"/>
    </row>
    <row r="1128" spans="4:4" x14ac:dyDescent="0.2">
      <c r="D1128" s="453"/>
    </row>
    <row r="1129" spans="4:4" x14ac:dyDescent="0.2">
      <c r="D1129" s="453"/>
    </row>
    <row r="1130" spans="4:4" x14ac:dyDescent="0.2">
      <c r="D1130" s="453"/>
    </row>
    <row r="1131" spans="4:4" x14ac:dyDescent="0.2">
      <c r="D1131" s="453"/>
    </row>
    <row r="1132" spans="4:4" x14ac:dyDescent="0.2">
      <c r="D1132" s="453"/>
    </row>
    <row r="1133" spans="4:4" x14ac:dyDescent="0.2">
      <c r="D1133" s="453"/>
    </row>
    <row r="1134" spans="4:4" x14ac:dyDescent="0.2">
      <c r="D1134" s="453"/>
    </row>
    <row r="1135" spans="4:4" x14ac:dyDescent="0.2">
      <c r="D1135" s="453"/>
    </row>
    <row r="1136" spans="4:4" x14ac:dyDescent="0.2">
      <c r="D1136" s="453"/>
    </row>
    <row r="1137" spans="4:4" x14ac:dyDescent="0.2">
      <c r="D1137" s="453"/>
    </row>
    <row r="1138" spans="4:4" x14ac:dyDescent="0.2">
      <c r="D1138" s="453"/>
    </row>
    <row r="1139" spans="4:4" x14ac:dyDescent="0.2">
      <c r="D1139" s="453"/>
    </row>
    <row r="1140" spans="4:4" x14ac:dyDescent="0.2">
      <c r="D1140" s="453"/>
    </row>
    <row r="1141" spans="4:4" x14ac:dyDescent="0.2">
      <c r="D1141" s="453"/>
    </row>
    <row r="1142" spans="4:4" x14ac:dyDescent="0.2">
      <c r="D1142" s="453"/>
    </row>
    <row r="1143" spans="4:4" x14ac:dyDescent="0.2">
      <c r="D1143" s="453"/>
    </row>
    <row r="1144" spans="4:4" x14ac:dyDescent="0.2">
      <c r="D1144" s="453"/>
    </row>
    <row r="1145" spans="4:4" x14ac:dyDescent="0.2">
      <c r="D1145" s="453"/>
    </row>
    <row r="1146" spans="4:4" x14ac:dyDescent="0.2">
      <c r="D1146" s="453"/>
    </row>
    <row r="1147" spans="4:4" x14ac:dyDescent="0.2">
      <c r="D1147" s="453"/>
    </row>
    <row r="1148" spans="4:4" x14ac:dyDescent="0.2">
      <c r="D1148" s="453"/>
    </row>
    <row r="1149" spans="4:4" x14ac:dyDescent="0.2">
      <c r="D1149" s="453"/>
    </row>
    <row r="1150" spans="4:4" x14ac:dyDescent="0.2">
      <c r="D1150" s="453"/>
    </row>
    <row r="1151" spans="4:4" x14ac:dyDescent="0.2">
      <c r="D1151" s="453"/>
    </row>
    <row r="1152" spans="4:4" x14ac:dyDescent="0.2">
      <c r="D1152" s="453"/>
    </row>
    <row r="1153" spans="4:4" x14ac:dyDescent="0.2">
      <c r="D1153" s="453"/>
    </row>
    <row r="1154" spans="4:4" x14ac:dyDescent="0.2">
      <c r="D1154" s="453"/>
    </row>
    <row r="1155" spans="4:4" x14ac:dyDescent="0.2">
      <c r="D1155" s="453"/>
    </row>
    <row r="1156" spans="4:4" x14ac:dyDescent="0.2">
      <c r="D1156" s="453"/>
    </row>
    <row r="1157" spans="4:4" x14ac:dyDescent="0.2">
      <c r="D1157" s="453"/>
    </row>
    <row r="1158" spans="4:4" x14ac:dyDescent="0.2">
      <c r="D1158" s="453"/>
    </row>
    <row r="1159" spans="4:4" x14ac:dyDescent="0.2">
      <c r="D1159" s="453"/>
    </row>
    <row r="1160" spans="4:4" x14ac:dyDescent="0.2">
      <c r="D1160" s="453"/>
    </row>
    <row r="1161" spans="4:4" x14ac:dyDescent="0.2">
      <c r="D1161" s="453"/>
    </row>
    <row r="1162" spans="4:4" x14ac:dyDescent="0.2">
      <c r="D1162" s="453"/>
    </row>
    <row r="1163" spans="4:4" x14ac:dyDescent="0.2">
      <c r="D1163" s="453"/>
    </row>
    <row r="1164" spans="4:4" x14ac:dyDescent="0.2">
      <c r="D1164" s="453"/>
    </row>
    <row r="1165" spans="4:4" x14ac:dyDescent="0.2">
      <c r="D1165" s="453"/>
    </row>
    <row r="1166" spans="4:4" x14ac:dyDescent="0.2">
      <c r="D1166" s="453"/>
    </row>
    <row r="1167" spans="4:4" x14ac:dyDescent="0.2">
      <c r="D1167" s="453"/>
    </row>
    <row r="1168" spans="4:4" x14ac:dyDescent="0.2">
      <c r="D1168" s="453"/>
    </row>
    <row r="1169" spans="4:4" x14ac:dyDescent="0.2">
      <c r="D1169" s="453"/>
    </row>
    <row r="1170" spans="4:4" x14ac:dyDescent="0.2">
      <c r="D1170" s="453"/>
    </row>
    <row r="1171" spans="4:4" x14ac:dyDescent="0.2">
      <c r="D1171" s="453"/>
    </row>
    <row r="1172" spans="4:4" x14ac:dyDescent="0.2">
      <c r="D1172" s="453"/>
    </row>
    <row r="1173" spans="4:4" x14ac:dyDescent="0.2">
      <c r="D1173" s="453"/>
    </row>
    <row r="1174" spans="4:4" x14ac:dyDescent="0.2">
      <c r="D1174" s="453"/>
    </row>
    <row r="1175" spans="4:4" x14ac:dyDescent="0.2">
      <c r="D1175" s="453"/>
    </row>
    <row r="1176" spans="4:4" x14ac:dyDescent="0.2">
      <c r="D1176" s="453"/>
    </row>
    <row r="1177" spans="4:4" x14ac:dyDescent="0.2">
      <c r="D1177" s="453"/>
    </row>
    <row r="1178" spans="4:4" x14ac:dyDescent="0.2">
      <c r="D1178" s="453"/>
    </row>
    <row r="1179" spans="4:4" x14ac:dyDescent="0.2">
      <c r="D1179" s="453"/>
    </row>
    <row r="1180" spans="4:4" x14ac:dyDescent="0.2">
      <c r="D1180" s="453"/>
    </row>
    <row r="1181" spans="4:4" x14ac:dyDescent="0.2">
      <c r="D1181" s="453"/>
    </row>
    <row r="1182" spans="4:4" x14ac:dyDescent="0.2">
      <c r="D1182" s="453"/>
    </row>
    <row r="1183" spans="4:4" x14ac:dyDescent="0.2">
      <c r="D1183" s="453"/>
    </row>
    <row r="1184" spans="4:4" x14ac:dyDescent="0.2">
      <c r="D1184" s="453"/>
    </row>
    <row r="1185" spans="4:4" x14ac:dyDescent="0.2">
      <c r="D1185" s="453"/>
    </row>
    <row r="1186" spans="4:4" x14ac:dyDescent="0.2">
      <c r="D1186" s="453"/>
    </row>
    <row r="1187" spans="4:4" x14ac:dyDescent="0.2">
      <c r="D1187" s="453"/>
    </row>
    <row r="1188" spans="4:4" x14ac:dyDescent="0.2">
      <c r="D1188" s="453"/>
    </row>
    <row r="1189" spans="4:4" x14ac:dyDescent="0.2">
      <c r="D1189" s="453"/>
    </row>
    <row r="1190" spans="4:4" x14ac:dyDescent="0.2">
      <c r="D1190" s="453"/>
    </row>
    <row r="1191" spans="4:4" x14ac:dyDescent="0.2">
      <c r="D1191" s="453"/>
    </row>
    <row r="1192" spans="4:4" x14ac:dyDescent="0.2">
      <c r="D1192" s="453"/>
    </row>
    <row r="1193" spans="4:4" x14ac:dyDescent="0.2">
      <c r="D1193" s="453"/>
    </row>
    <row r="1194" spans="4:4" x14ac:dyDescent="0.2">
      <c r="D1194" s="453"/>
    </row>
    <row r="1195" spans="4:4" x14ac:dyDescent="0.2">
      <c r="D1195" s="453"/>
    </row>
    <row r="1196" spans="4:4" x14ac:dyDescent="0.2">
      <c r="D1196" s="453"/>
    </row>
    <row r="1197" spans="4:4" x14ac:dyDescent="0.2">
      <c r="D1197" s="453"/>
    </row>
    <row r="1198" spans="4:4" x14ac:dyDescent="0.2">
      <c r="D1198" s="453"/>
    </row>
    <row r="1199" spans="4:4" x14ac:dyDescent="0.2">
      <c r="D1199" s="453"/>
    </row>
    <row r="1200" spans="4:4" x14ac:dyDescent="0.2">
      <c r="D1200" s="453"/>
    </row>
    <row r="1201" spans="4:4" x14ac:dyDescent="0.2">
      <c r="D1201" s="453"/>
    </row>
    <row r="1202" spans="4:4" x14ac:dyDescent="0.2">
      <c r="D1202" s="453"/>
    </row>
    <row r="1203" spans="4:4" x14ac:dyDescent="0.2">
      <c r="D1203" s="453"/>
    </row>
    <row r="1204" spans="4:4" x14ac:dyDescent="0.2">
      <c r="D1204" s="453"/>
    </row>
    <row r="1205" spans="4:4" x14ac:dyDescent="0.2">
      <c r="D1205" s="453"/>
    </row>
    <row r="1206" spans="4:4" x14ac:dyDescent="0.2">
      <c r="D1206" s="453"/>
    </row>
    <row r="1207" spans="4:4" x14ac:dyDescent="0.2">
      <c r="D1207" s="453"/>
    </row>
    <row r="1208" spans="4:4" x14ac:dyDescent="0.2">
      <c r="D1208" s="453"/>
    </row>
    <row r="1209" spans="4:4" x14ac:dyDescent="0.2">
      <c r="D1209" s="453"/>
    </row>
    <row r="1210" spans="4:4" x14ac:dyDescent="0.2">
      <c r="D1210" s="453"/>
    </row>
    <row r="1211" spans="4:4" x14ac:dyDescent="0.2">
      <c r="D1211" s="453"/>
    </row>
    <row r="1212" spans="4:4" x14ac:dyDescent="0.2">
      <c r="D1212" s="453"/>
    </row>
    <row r="1213" spans="4:4" x14ac:dyDescent="0.2">
      <c r="D1213" s="453"/>
    </row>
    <row r="1214" spans="4:4" x14ac:dyDescent="0.2">
      <c r="D1214" s="453"/>
    </row>
    <row r="1215" spans="4:4" x14ac:dyDescent="0.2">
      <c r="D1215" s="453"/>
    </row>
    <row r="1216" spans="4:4" x14ac:dyDescent="0.2">
      <c r="D1216" s="453"/>
    </row>
    <row r="1217" spans="4:4" x14ac:dyDescent="0.2">
      <c r="D1217" s="453"/>
    </row>
    <row r="1218" spans="4:4" x14ac:dyDescent="0.2">
      <c r="D1218" s="453"/>
    </row>
    <row r="1219" spans="4:4" x14ac:dyDescent="0.2">
      <c r="D1219" s="453"/>
    </row>
    <row r="1220" spans="4:4" x14ac:dyDescent="0.2">
      <c r="D1220" s="453"/>
    </row>
    <row r="1221" spans="4:4" x14ac:dyDescent="0.2">
      <c r="D1221" s="453"/>
    </row>
    <row r="1222" spans="4:4" x14ac:dyDescent="0.2">
      <c r="D1222" s="453"/>
    </row>
    <row r="1223" spans="4:4" x14ac:dyDescent="0.2">
      <c r="D1223" s="453"/>
    </row>
    <row r="1224" spans="4:4" x14ac:dyDescent="0.2">
      <c r="D1224" s="453"/>
    </row>
    <row r="1225" spans="4:4" x14ac:dyDescent="0.2">
      <c r="D1225" s="453"/>
    </row>
    <row r="1226" spans="4:4" x14ac:dyDescent="0.2">
      <c r="D1226" s="453"/>
    </row>
    <row r="1227" spans="4:4" x14ac:dyDescent="0.2">
      <c r="D1227" s="453"/>
    </row>
    <row r="1228" spans="4:4" x14ac:dyDescent="0.2">
      <c r="D1228" s="453"/>
    </row>
    <row r="1229" spans="4:4" x14ac:dyDescent="0.2">
      <c r="D1229" s="453"/>
    </row>
    <row r="1230" spans="4:4" x14ac:dyDescent="0.2">
      <c r="D1230" s="453"/>
    </row>
    <row r="1231" spans="4:4" x14ac:dyDescent="0.2">
      <c r="D1231" s="453"/>
    </row>
    <row r="1232" spans="4:4" x14ac:dyDescent="0.2">
      <c r="D1232" s="453"/>
    </row>
    <row r="1233" spans="4:4" x14ac:dyDescent="0.2">
      <c r="D1233" s="453"/>
    </row>
    <row r="1234" spans="4:4" x14ac:dyDescent="0.2">
      <c r="D1234" s="453"/>
    </row>
    <row r="1235" spans="4:4" x14ac:dyDescent="0.2">
      <c r="D1235" s="453"/>
    </row>
    <row r="1236" spans="4:4" x14ac:dyDescent="0.2">
      <c r="D1236" s="453"/>
    </row>
    <row r="1237" spans="4:4" x14ac:dyDescent="0.2">
      <c r="D1237" s="453"/>
    </row>
    <row r="1238" spans="4:4" x14ac:dyDescent="0.2">
      <c r="D1238" s="453"/>
    </row>
    <row r="1239" spans="4:4" x14ac:dyDescent="0.2">
      <c r="D1239" s="453"/>
    </row>
    <row r="1240" spans="4:4" x14ac:dyDescent="0.2">
      <c r="D1240" s="453"/>
    </row>
    <row r="1241" spans="4:4" x14ac:dyDescent="0.2">
      <c r="D1241" s="453"/>
    </row>
    <row r="1242" spans="4:4" x14ac:dyDescent="0.2">
      <c r="D1242" s="453"/>
    </row>
    <row r="1243" spans="4:4" x14ac:dyDescent="0.2">
      <c r="D1243" s="453"/>
    </row>
    <row r="1244" spans="4:4" x14ac:dyDescent="0.2">
      <c r="D1244" s="453"/>
    </row>
    <row r="1245" spans="4:4" x14ac:dyDescent="0.2">
      <c r="D1245" s="453"/>
    </row>
    <row r="1246" spans="4:4" x14ac:dyDescent="0.2">
      <c r="D1246" s="453"/>
    </row>
    <row r="1247" spans="4:4" x14ac:dyDescent="0.2">
      <c r="D1247" s="453"/>
    </row>
    <row r="1248" spans="4:4" x14ac:dyDescent="0.2">
      <c r="D1248" s="453"/>
    </row>
    <row r="1249" spans="4:4" x14ac:dyDescent="0.2">
      <c r="D1249" s="453"/>
    </row>
    <row r="1250" spans="4:4" x14ac:dyDescent="0.2">
      <c r="D1250" s="453"/>
    </row>
    <row r="1251" spans="4:4" x14ac:dyDescent="0.2">
      <c r="D1251" s="453"/>
    </row>
    <row r="1252" spans="4:4" x14ac:dyDescent="0.2">
      <c r="D1252" s="453"/>
    </row>
    <row r="1253" spans="4:4" x14ac:dyDescent="0.2">
      <c r="D1253" s="453"/>
    </row>
    <row r="1254" spans="4:4" x14ac:dyDescent="0.2">
      <c r="D1254" s="453"/>
    </row>
    <row r="1255" spans="4:4" x14ac:dyDescent="0.2">
      <c r="D1255" s="453"/>
    </row>
    <row r="1256" spans="4:4" x14ac:dyDescent="0.2">
      <c r="D1256" s="453"/>
    </row>
    <row r="1257" spans="4:4" x14ac:dyDescent="0.2">
      <c r="D1257" s="453"/>
    </row>
    <row r="1258" spans="4:4" x14ac:dyDescent="0.2">
      <c r="D1258" s="453"/>
    </row>
    <row r="1259" spans="4:4" x14ac:dyDescent="0.2">
      <c r="D1259" s="453"/>
    </row>
    <row r="1260" spans="4:4" x14ac:dyDescent="0.2">
      <c r="D1260" s="453"/>
    </row>
    <row r="1261" spans="4:4" x14ac:dyDescent="0.2">
      <c r="D1261" s="453"/>
    </row>
    <row r="1262" spans="4:4" x14ac:dyDescent="0.2">
      <c r="D1262" s="453"/>
    </row>
    <row r="1263" spans="4:4" x14ac:dyDescent="0.2">
      <c r="D1263" s="453"/>
    </row>
    <row r="1264" spans="4:4" x14ac:dyDescent="0.2">
      <c r="D1264" s="453"/>
    </row>
    <row r="1265" spans="4:4" x14ac:dyDescent="0.2">
      <c r="D1265" s="453"/>
    </row>
    <row r="1266" spans="4:4" x14ac:dyDescent="0.2">
      <c r="D1266" s="453"/>
    </row>
    <row r="1267" spans="4:4" x14ac:dyDescent="0.2">
      <c r="D1267" s="453"/>
    </row>
    <row r="1268" spans="4:4" x14ac:dyDescent="0.2">
      <c r="D1268" s="453"/>
    </row>
    <row r="1269" spans="4:4" x14ac:dyDescent="0.2">
      <c r="D1269" s="453"/>
    </row>
    <row r="1270" spans="4:4" x14ac:dyDescent="0.2">
      <c r="D1270" s="453"/>
    </row>
    <row r="1271" spans="4:4" x14ac:dyDescent="0.2">
      <c r="D1271" s="453"/>
    </row>
    <row r="1272" spans="4:4" x14ac:dyDescent="0.2">
      <c r="D1272" s="453"/>
    </row>
    <row r="1273" spans="4:4" x14ac:dyDescent="0.2">
      <c r="D1273" s="453"/>
    </row>
    <row r="1274" spans="4:4" x14ac:dyDescent="0.2">
      <c r="D1274" s="453"/>
    </row>
    <row r="1275" spans="4:4" x14ac:dyDescent="0.2">
      <c r="D1275" s="453"/>
    </row>
    <row r="1276" spans="4:4" x14ac:dyDescent="0.2">
      <c r="D1276" s="453"/>
    </row>
    <row r="1277" spans="4:4" x14ac:dyDescent="0.2">
      <c r="D1277" s="453"/>
    </row>
    <row r="1278" spans="4:4" x14ac:dyDescent="0.2">
      <c r="D1278" s="453"/>
    </row>
    <row r="1279" spans="4:4" x14ac:dyDescent="0.2">
      <c r="D1279" s="453"/>
    </row>
    <row r="1280" spans="4:4" x14ac:dyDescent="0.2">
      <c r="D1280" s="453"/>
    </row>
    <row r="1281" spans="4:4" x14ac:dyDescent="0.2">
      <c r="D1281" s="453"/>
    </row>
    <row r="1282" spans="4:4" x14ac:dyDescent="0.2">
      <c r="D1282" s="453"/>
    </row>
    <row r="1283" spans="4:4" x14ac:dyDescent="0.2">
      <c r="D1283" s="453"/>
    </row>
    <row r="1284" spans="4:4" x14ac:dyDescent="0.2">
      <c r="D1284" s="453"/>
    </row>
    <row r="1285" spans="4:4" x14ac:dyDescent="0.2">
      <c r="D1285" s="453"/>
    </row>
    <row r="1286" spans="4:4" x14ac:dyDescent="0.2">
      <c r="D1286" s="453"/>
    </row>
    <row r="1287" spans="4:4" x14ac:dyDescent="0.2">
      <c r="D1287" s="453"/>
    </row>
    <row r="1288" spans="4:4" x14ac:dyDescent="0.2">
      <c r="D1288" s="453"/>
    </row>
    <row r="1289" spans="4:4" x14ac:dyDescent="0.2">
      <c r="D1289" s="453"/>
    </row>
    <row r="1290" spans="4:4" x14ac:dyDescent="0.2">
      <c r="D1290" s="453"/>
    </row>
    <row r="1291" spans="4:4" x14ac:dyDescent="0.2">
      <c r="D1291" s="453"/>
    </row>
    <row r="1292" spans="4:4" x14ac:dyDescent="0.2">
      <c r="D1292" s="453"/>
    </row>
    <row r="1293" spans="4:4" x14ac:dyDescent="0.2">
      <c r="D1293" s="453"/>
    </row>
    <row r="1294" spans="4:4" x14ac:dyDescent="0.2">
      <c r="D1294" s="453"/>
    </row>
    <row r="1295" spans="4:4" x14ac:dyDescent="0.2">
      <c r="D1295" s="453"/>
    </row>
    <row r="1296" spans="4:4" x14ac:dyDescent="0.2">
      <c r="D1296" s="453"/>
    </row>
    <row r="1297" spans="4:4" x14ac:dyDescent="0.2">
      <c r="D1297" s="453"/>
    </row>
    <row r="1298" spans="4:4" x14ac:dyDescent="0.2">
      <c r="D1298" s="453"/>
    </row>
    <row r="1299" spans="4:4" x14ac:dyDescent="0.2">
      <c r="D1299" s="453"/>
    </row>
    <row r="1300" spans="4:4" x14ac:dyDescent="0.2">
      <c r="D1300" s="453"/>
    </row>
    <row r="1301" spans="4:4" x14ac:dyDescent="0.2">
      <c r="D1301" s="453"/>
    </row>
    <row r="1302" spans="4:4" x14ac:dyDescent="0.2">
      <c r="D1302" s="453"/>
    </row>
    <row r="1303" spans="4:4" x14ac:dyDescent="0.2">
      <c r="D1303" s="453"/>
    </row>
    <row r="1304" spans="4:4" x14ac:dyDescent="0.2">
      <c r="D1304" s="453"/>
    </row>
    <row r="1305" spans="4:4" x14ac:dyDescent="0.2">
      <c r="D1305" s="453"/>
    </row>
    <row r="1306" spans="4:4" x14ac:dyDescent="0.2">
      <c r="D1306" s="453"/>
    </row>
    <row r="1307" spans="4:4" x14ac:dyDescent="0.2">
      <c r="D1307" s="453"/>
    </row>
    <row r="1308" spans="4:4" x14ac:dyDescent="0.2">
      <c r="D1308" s="453"/>
    </row>
    <row r="1309" spans="4:4" x14ac:dyDescent="0.2">
      <c r="D1309" s="453"/>
    </row>
    <row r="1310" spans="4:4" x14ac:dyDescent="0.2">
      <c r="D1310" s="453"/>
    </row>
    <row r="1311" spans="4:4" x14ac:dyDescent="0.2">
      <c r="D1311" s="453"/>
    </row>
    <row r="1312" spans="4:4" x14ac:dyDescent="0.2">
      <c r="D1312" s="453"/>
    </row>
    <row r="1313" spans="4:4" x14ac:dyDescent="0.2">
      <c r="D1313" s="453"/>
    </row>
    <row r="1314" spans="4:4" x14ac:dyDescent="0.2">
      <c r="D1314" s="453"/>
    </row>
    <row r="1315" spans="4:4" x14ac:dyDescent="0.2">
      <c r="D1315" s="453"/>
    </row>
    <row r="1316" spans="4:4" x14ac:dyDescent="0.2">
      <c r="D1316" s="453"/>
    </row>
    <row r="1317" spans="4:4" x14ac:dyDescent="0.2">
      <c r="D1317" s="453"/>
    </row>
    <row r="1318" spans="4:4" x14ac:dyDescent="0.2">
      <c r="D1318" s="453"/>
    </row>
    <row r="1319" spans="4:4" x14ac:dyDescent="0.2">
      <c r="D1319" s="453"/>
    </row>
    <row r="1320" spans="4:4" x14ac:dyDescent="0.2">
      <c r="D1320" s="453"/>
    </row>
    <row r="1321" spans="4:4" x14ac:dyDescent="0.2">
      <c r="D1321" s="453"/>
    </row>
    <row r="1322" spans="4:4" x14ac:dyDescent="0.2">
      <c r="D1322" s="453"/>
    </row>
    <row r="1323" spans="4:4" x14ac:dyDescent="0.2">
      <c r="D1323" s="453"/>
    </row>
    <row r="1324" spans="4:4" x14ac:dyDescent="0.2">
      <c r="D1324" s="453"/>
    </row>
    <row r="1325" spans="4:4" x14ac:dyDescent="0.2">
      <c r="D1325" s="453"/>
    </row>
    <row r="1326" spans="4:4" x14ac:dyDescent="0.2">
      <c r="D1326" s="453"/>
    </row>
    <row r="1327" spans="4:4" x14ac:dyDescent="0.2">
      <c r="D1327" s="453"/>
    </row>
    <row r="1328" spans="4:4" x14ac:dyDescent="0.2">
      <c r="D1328" s="453"/>
    </row>
    <row r="1329" spans="4:4" x14ac:dyDescent="0.2">
      <c r="D1329" s="453"/>
    </row>
    <row r="1330" spans="4:4" x14ac:dyDescent="0.2">
      <c r="D1330" s="453"/>
    </row>
    <row r="1331" spans="4:4" x14ac:dyDescent="0.2">
      <c r="D1331" s="453"/>
    </row>
    <row r="1332" spans="4:4" x14ac:dyDescent="0.2">
      <c r="D1332" s="453"/>
    </row>
    <row r="1333" spans="4:4" x14ac:dyDescent="0.2">
      <c r="D1333" s="453"/>
    </row>
    <row r="1334" spans="4:4" x14ac:dyDescent="0.2">
      <c r="D1334" s="453"/>
    </row>
    <row r="1335" spans="4:4" x14ac:dyDescent="0.2">
      <c r="D1335" s="453"/>
    </row>
    <row r="1336" spans="4:4" x14ac:dyDescent="0.2">
      <c r="D1336" s="453"/>
    </row>
    <row r="1337" spans="4:4" x14ac:dyDescent="0.2">
      <c r="D1337" s="453"/>
    </row>
    <row r="1338" spans="4:4" x14ac:dyDescent="0.2">
      <c r="D1338" s="453"/>
    </row>
    <row r="1339" spans="4:4" x14ac:dyDescent="0.2">
      <c r="D1339" s="453"/>
    </row>
    <row r="1340" spans="4:4" x14ac:dyDescent="0.2">
      <c r="D1340" s="453"/>
    </row>
    <row r="1341" spans="4:4" x14ac:dyDescent="0.2">
      <c r="D1341" s="453"/>
    </row>
    <row r="1342" spans="4:4" x14ac:dyDescent="0.2">
      <c r="D1342" s="453"/>
    </row>
    <row r="1343" spans="4:4" x14ac:dyDescent="0.2">
      <c r="D1343" s="453"/>
    </row>
    <row r="1344" spans="4:4" x14ac:dyDescent="0.2">
      <c r="D1344" s="453"/>
    </row>
    <row r="1345" spans="4:4" x14ac:dyDescent="0.2">
      <c r="D1345" s="453"/>
    </row>
    <row r="1346" spans="4:4" x14ac:dyDescent="0.2">
      <c r="D1346" s="453"/>
    </row>
    <row r="1347" spans="4:4" x14ac:dyDescent="0.2">
      <c r="D1347" s="453"/>
    </row>
    <row r="1348" spans="4:4" x14ac:dyDescent="0.2">
      <c r="D1348" s="453"/>
    </row>
    <row r="1349" spans="4:4" x14ac:dyDescent="0.2">
      <c r="D1349" s="453"/>
    </row>
    <row r="1350" spans="4:4" x14ac:dyDescent="0.2">
      <c r="D1350" s="453"/>
    </row>
    <row r="1351" spans="4:4" x14ac:dyDescent="0.2">
      <c r="D1351" s="453"/>
    </row>
    <row r="1352" spans="4:4" x14ac:dyDescent="0.2">
      <c r="D1352" s="453"/>
    </row>
    <row r="1353" spans="4:4" x14ac:dyDescent="0.2">
      <c r="D1353" s="453"/>
    </row>
    <row r="1354" spans="4:4" x14ac:dyDescent="0.2">
      <c r="D1354" s="453"/>
    </row>
    <row r="1355" spans="4:4" x14ac:dyDescent="0.2">
      <c r="D1355" s="453"/>
    </row>
    <row r="1356" spans="4:4" x14ac:dyDescent="0.2">
      <c r="D1356" s="453"/>
    </row>
    <row r="1357" spans="4:4" x14ac:dyDescent="0.2">
      <c r="D1357" s="453"/>
    </row>
    <row r="1358" spans="4:4" x14ac:dyDescent="0.2">
      <c r="D1358" s="453"/>
    </row>
    <row r="1359" spans="4:4" x14ac:dyDescent="0.2">
      <c r="D1359" s="453"/>
    </row>
    <row r="1360" spans="4:4" x14ac:dyDescent="0.2">
      <c r="D1360" s="453"/>
    </row>
    <row r="1361" spans="4:4" x14ac:dyDescent="0.2">
      <c r="D1361" s="453"/>
    </row>
    <row r="1362" spans="4:4" x14ac:dyDescent="0.2">
      <c r="D1362" s="453"/>
    </row>
    <row r="1363" spans="4:4" x14ac:dyDescent="0.2">
      <c r="D1363" s="453"/>
    </row>
    <row r="1364" spans="4:4" x14ac:dyDescent="0.2">
      <c r="D1364" s="453"/>
    </row>
    <row r="1365" spans="4:4" x14ac:dyDescent="0.2">
      <c r="D1365" s="453"/>
    </row>
    <row r="1366" spans="4:4" x14ac:dyDescent="0.2">
      <c r="D1366" s="453"/>
    </row>
    <row r="1367" spans="4:4" x14ac:dyDescent="0.2">
      <c r="D1367" s="453"/>
    </row>
    <row r="1368" spans="4:4" x14ac:dyDescent="0.2">
      <c r="D1368" s="453"/>
    </row>
    <row r="1369" spans="4:4" x14ac:dyDescent="0.2">
      <c r="D1369" s="453"/>
    </row>
    <row r="1370" spans="4:4" x14ac:dyDescent="0.2">
      <c r="D1370" s="453"/>
    </row>
    <row r="1371" spans="4:4" x14ac:dyDescent="0.2">
      <c r="D1371" s="453"/>
    </row>
    <row r="1372" spans="4:4" x14ac:dyDescent="0.2">
      <c r="D1372" s="453"/>
    </row>
    <row r="1373" spans="4:4" x14ac:dyDescent="0.2">
      <c r="D1373" s="453"/>
    </row>
    <row r="1374" spans="4:4" x14ac:dyDescent="0.2">
      <c r="D1374" s="453"/>
    </row>
    <row r="1375" spans="4:4" x14ac:dyDescent="0.2">
      <c r="D1375" s="453"/>
    </row>
    <row r="1376" spans="4:4" x14ac:dyDescent="0.2">
      <c r="D1376" s="453"/>
    </row>
    <row r="1377" spans="4:4" x14ac:dyDescent="0.2">
      <c r="D1377" s="453"/>
    </row>
    <row r="1378" spans="4:4" x14ac:dyDescent="0.2">
      <c r="D1378" s="453"/>
    </row>
    <row r="1379" spans="4:4" x14ac:dyDescent="0.2">
      <c r="D1379" s="453"/>
    </row>
    <row r="1380" spans="4:4" x14ac:dyDescent="0.2">
      <c r="D1380" s="453"/>
    </row>
    <row r="1381" spans="4:4" x14ac:dyDescent="0.2">
      <c r="D1381" s="453"/>
    </row>
    <row r="1382" spans="4:4" x14ac:dyDescent="0.2">
      <c r="D1382" s="453"/>
    </row>
    <row r="1383" spans="4:4" x14ac:dyDescent="0.2">
      <c r="D1383" s="453"/>
    </row>
    <row r="1384" spans="4:4" x14ac:dyDescent="0.2">
      <c r="D1384" s="453"/>
    </row>
    <row r="1385" spans="4:4" x14ac:dyDescent="0.2">
      <c r="D1385" s="453"/>
    </row>
    <row r="1386" spans="4:4" x14ac:dyDescent="0.2">
      <c r="D1386" s="453"/>
    </row>
    <row r="1387" spans="4:4" x14ac:dyDescent="0.2">
      <c r="D1387" s="453"/>
    </row>
    <row r="1388" spans="4:4" x14ac:dyDescent="0.2">
      <c r="D1388" s="453"/>
    </row>
    <row r="1389" spans="4:4" x14ac:dyDescent="0.2">
      <c r="D1389" s="453"/>
    </row>
    <row r="1390" spans="4:4" x14ac:dyDescent="0.2">
      <c r="D1390" s="453"/>
    </row>
    <row r="1391" spans="4:4" x14ac:dyDescent="0.2">
      <c r="D1391" s="453"/>
    </row>
    <row r="1392" spans="4:4" x14ac:dyDescent="0.2">
      <c r="D1392" s="453"/>
    </row>
    <row r="1393" spans="4:4" x14ac:dyDescent="0.2">
      <c r="D1393" s="453"/>
    </row>
    <row r="1394" spans="4:4" x14ac:dyDescent="0.2">
      <c r="D1394" s="453"/>
    </row>
    <row r="1395" spans="4:4" x14ac:dyDescent="0.2">
      <c r="D1395" s="453"/>
    </row>
    <row r="1396" spans="4:4" x14ac:dyDescent="0.2">
      <c r="D1396" s="453"/>
    </row>
    <row r="1397" spans="4:4" x14ac:dyDescent="0.2">
      <c r="D1397" s="453"/>
    </row>
    <row r="1398" spans="4:4" x14ac:dyDescent="0.2">
      <c r="D1398" s="453"/>
    </row>
    <row r="1399" spans="4:4" x14ac:dyDescent="0.2">
      <c r="D1399" s="453"/>
    </row>
    <row r="1400" spans="4:4" x14ac:dyDescent="0.2">
      <c r="D1400" s="453"/>
    </row>
    <row r="1401" spans="4:4" x14ac:dyDescent="0.2">
      <c r="D1401" s="453"/>
    </row>
    <row r="1402" spans="4:4" x14ac:dyDescent="0.2">
      <c r="D1402" s="453"/>
    </row>
    <row r="1403" spans="4:4" x14ac:dyDescent="0.2">
      <c r="D1403" s="453"/>
    </row>
    <row r="1404" spans="4:4" x14ac:dyDescent="0.2">
      <c r="D1404" s="453"/>
    </row>
    <row r="1405" spans="4:4" x14ac:dyDescent="0.2">
      <c r="D1405" s="453"/>
    </row>
    <row r="1406" spans="4:4" x14ac:dyDescent="0.2">
      <c r="D1406" s="453"/>
    </row>
    <row r="1407" spans="4:4" x14ac:dyDescent="0.2">
      <c r="D1407" s="453"/>
    </row>
    <row r="1408" spans="4:4" x14ac:dyDescent="0.2">
      <c r="D1408" s="453"/>
    </row>
    <row r="1409" spans="4:4" x14ac:dyDescent="0.2">
      <c r="D1409" s="453"/>
    </row>
    <row r="1410" spans="4:4" x14ac:dyDescent="0.2">
      <c r="D1410" s="453"/>
    </row>
    <row r="1411" spans="4:4" x14ac:dyDescent="0.2">
      <c r="D1411" s="453"/>
    </row>
    <row r="1412" spans="4:4" x14ac:dyDescent="0.2">
      <c r="D1412" s="453"/>
    </row>
    <row r="1413" spans="4:4" x14ac:dyDescent="0.2">
      <c r="D1413" s="453"/>
    </row>
    <row r="1414" spans="4:4" x14ac:dyDescent="0.2">
      <c r="D1414" s="453"/>
    </row>
    <row r="1415" spans="4:4" x14ac:dyDescent="0.2">
      <c r="D1415" s="453"/>
    </row>
    <row r="1416" spans="4:4" x14ac:dyDescent="0.2">
      <c r="D1416" s="453"/>
    </row>
    <row r="1417" spans="4:4" x14ac:dyDescent="0.2">
      <c r="D1417" s="453"/>
    </row>
    <row r="1418" spans="4:4" x14ac:dyDescent="0.2">
      <c r="D1418" s="453"/>
    </row>
    <row r="1419" spans="4:4" x14ac:dyDescent="0.2">
      <c r="D1419" s="453"/>
    </row>
    <row r="1420" spans="4:4" x14ac:dyDescent="0.2">
      <c r="D1420" s="453"/>
    </row>
    <row r="1421" spans="4:4" x14ac:dyDescent="0.2">
      <c r="D1421" s="453"/>
    </row>
    <row r="1422" spans="4:4" x14ac:dyDescent="0.2">
      <c r="D1422" s="453"/>
    </row>
    <row r="1423" spans="4:4" x14ac:dyDescent="0.2">
      <c r="D1423" s="453"/>
    </row>
    <row r="1424" spans="4:4" x14ac:dyDescent="0.2">
      <c r="D1424" s="453"/>
    </row>
    <row r="1425" spans="4:4" x14ac:dyDescent="0.2">
      <c r="D1425" s="453"/>
    </row>
    <row r="1426" spans="4:4" x14ac:dyDescent="0.2">
      <c r="D1426" s="453"/>
    </row>
    <row r="1427" spans="4:4" x14ac:dyDescent="0.2">
      <c r="D1427" s="453"/>
    </row>
    <row r="1428" spans="4:4" x14ac:dyDescent="0.2">
      <c r="D1428" s="453"/>
    </row>
    <row r="1429" spans="4:4" x14ac:dyDescent="0.2">
      <c r="D1429" s="453"/>
    </row>
    <row r="1430" spans="4:4" x14ac:dyDescent="0.2">
      <c r="D1430" s="453"/>
    </row>
    <row r="1431" spans="4:4" x14ac:dyDescent="0.2">
      <c r="D1431" s="453"/>
    </row>
    <row r="1432" spans="4:4" x14ac:dyDescent="0.2">
      <c r="D1432" s="453"/>
    </row>
    <row r="1433" spans="4:4" x14ac:dyDescent="0.2">
      <c r="D1433" s="453"/>
    </row>
    <row r="1434" spans="4:4" x14ac:dyDescent="0.2">
      <c r="D1434" s="453"/>
    </row>
    <row r="1435" spans="4:4" x14ac:dyDescent="0.2">
      <c r="D1435" s="453"/>
    </row>
    <row r="1436" spans="4:4" x14ac:dyDescent="0.2">
      <c r="D1436" s="453"/>
    </row>
    <row r="1437" spans="4:4" x14ac:dyDescent="0.2">
      <c r="D1437" s="453"/>
    </row>
    <row r="1438" spans="4:4" x14ac:dyDescent="0.2">
      <c r="D1438" s="453"/>
    </row>
    <row r="1439" spans="4:4" x14ac:dyDescent="0.2">
      <c r="D1439" s="453"/>
    </row>
    <row r="1440" spans="4:4" x14ac:dyDescent="0.2">
      <c r="D1440" s="453"/>
    </row>
    <row r="1441" spans="4:4" x14ac:dyDescent="0.2">
      <c r="D1441" s="453"/>
    </row>
    <row r="1442" spans="4:4" x14ac:dyDescent="0.2">
      <c r="D1442" s="453"/>
    </row>
    <row r="1443" spans="4:4" x14ac:dyDescent="0.2">
      <c r="D1443" s="453"/>
    </row>
    <row r="1444" spans="4:4" x14ac:dyDescent="0.2">
      <c r="D1444" s="453"/>
    </row>
    <row r="1445" spans="4:4" x14ac:dyDescent="0.2">
      <c r="D1445" s="453"/>
    </row>
    <row r="1446" spans="4:4" x14ac:dyDescent="0.2">
      <c r="D1446" s="453"/>
    </row>
    <row r="1447" spans="4:4" x14ac:dyDescent="0.2">
      <c r="D1447" s="453"/>
    </row>
    <row r="1448" spans="4:4" x14ac:dyDescent="0.2">
      <c r="D1448" s="453"/>
    </row>
    <row r="1449" spans="4:4" x14ac:dyDescent="0.2">
      <c r="D1449" s="453"/>
    </row>
    <row r="1450" spans="4:4" x14ac:dyDescent="0.2">
      <c r="D1450" s="453"/>
    </row>
    <row r="1451" spans="4:4" x14ac:dyDescent="0.2">
      <c r="D1451" s="453"/>
    </row>
    <row r="1452" spans="4:4" x14ac:dyDescent="0.2">
      <c r="D1452" s="453"/>
    </row>
    <row r="1453" spans="4:4" x14ac:dyDescent="0.2">
      <c r="D1453" s="453"/>
    </row>
    <row r="1454" spans="4:4" x14ac:dyDescent="0.2">
      <c r="D1454" s="453"/>
    </row>
    <row r="1455" spans="4:4" x14ac:dyDescent="0.2">
      <c r="D1455" s="453"/>
    </row>
    <row r="1456" spans="4:4" x14ac:dyDescent="0.2">
      <c r="D1456" s="453"/>
    </row>
    <row r="1457" spans="4:4" x14ac:dyDescent="0.2">
      <c r="D1457" s="453"/>
    </row>
    <row r="1458" spans="4:4" x14ac:dyDescent="0.2">
      <c r="D1458" s="453"/>
    </row>
    <row r="1459" spans="4:4" x14ac:dyDescent="0.2">
      <c r="D1459" s="453"/>
    </row>
    <row r="1460" spans="4:4" x14ac:dyDescent="0.2">
      <c r="D1460" s="453"/>
    </row>
    <row r="1461" spans="4:4" x14ac:dyDescent="0.2">
      <c r="D1461" s="453"/>
    </row>
    <row r="1462" spans="4:4" x14ac:dyDescent="0.2">
      <c r="D1462" s="453"/>
    </row>
    <row r="1463" spans="4:4" x14ac:dyDescent="0.2">
      <c r="D1463" s="453"/>
    </row>
    <row r="1464" spans="4:4" x14ac:dyDescent="0.2">
      <c r="D1464" s="453"/>
    </row>
    <row r="1465" spans="4:4" x14ac:dyDescent="0.2">
      <c r="D1465" s="453"/>
    </row>
    <row r="1466" spans="4:4" x14ac:dyDescent="0.2">
      <c r="D1466" s="453"/>
    </row>
    <row r="1467" spans="4:4" x14ac:dyDescent="0.2">
      <c r="D1467" s="453"/>
    </row>
    <row r="1468" spans="4:4" x14ac:dyDescent="0.2">
      <c r="D1468" s="453"/>
    </row>
    <row r="1469" spans="4:4" x14ac:dyDescent="0.2">
      <c r="D1469" s="453"/>
    </row>
    <row r="1470" spans="4:4" x14ac:dyDescent="0.2">
      <c r="D1470" s="453"/>
    </row>
    <row r="1471" spans="4:4" x14ac:dyDescent="0.2">
      <c r="D1471" s="453"/>
    </row>
    <row r="1472" spans="4:4" x14ac:dyDescent="0.2">
      <c r="D1472" s="453"/>
    </row>
    <row r="1473" spans="4:4" x14ac:dyDescent="0.2">
      <c r="D1473" s="453"/>
    </row>
    <row r="1474" spans="4:4" x14ac:dyDescent="0.2">
      <c r="D1474" s="453"/>
    </row>
    <row r="1475" spans="4:4" x14ac:dyDescent="0.2">
      <c r="D1475" s="453"/>
    </row>
    <row r="1476" spans="4:4" x14ac:dyDescent="0.2">
      <c r="D1476" s="453"/>
    </row>
    <row r="1477" spans="4:4" x14ac:dyDescent="0.2">
      <c r="D1477" s="453"/>
    </row>
    <row r="1478" spans="4:4" x14ac:dyDescent="0.2">
      <c r="D1478" s="453"/>
    </row>
    <row r="1479" spans="4:4" x14ac:dyDescent="0.2">
      <c r="D1479" s="453"/>
    </row>
    <row r="1480" spans="4:4" x14ac:dyDescent="0.2">
      <c r="D1480" s="453"/>
    </row>
    <row r="1481" spans="4:4" x14ac:dyDescent="0.2">
      <c r="D1481" s="453"/>
    </row>
    <row r="1482" spans="4:4" x14ac:dyDescent="0.2">
      <c r="D1482" s="453"/>
    </row>
    <row r="1483" spans="4:4" x14ac:dyDescent="0.2">
      <c r="D1483" s="453"/>
    </row>
    <row r="1484" spans="4:4" x14ac:dyDescent="0.2">
      <c r="D1484" s="453"/>
    </row>
    <row r="1485" spans="4:4" x14ac:dyDescent="0.2">
      <c r="D1485" s="453"/>
    </row>
    <row r="1486" spans="4:4" x14ac:dyDescent="0.2">
      <c r="D1486" s="453"/>
    </row>
    <row r="1487" spans="4:4" x14ac:dyDescent="0.2">
      <c r="D1487" s="453"/>
    </row>
    <row r="1488" spans="4:4" x14ac:dyDescent="0.2">
      <c r="D1488" s="453"/>
    </row>
    <row r="1489" spans="4:4" x14ac:dyDescent="0.2">
      <c r="D1489" s="453"/>
    </row>
    <row r="1490" spans="4:4" x14ac:dyDescent="0.2">
      <c r="D1490" s="453"/>
    </row>
    <row r="1491" spans="4:4" x14ac:dyDescent="0.2">
      <c r="D1491" s="453"/>
    </row>
    <row r="1492" spans="4:4" x14ac:dyDescent="0.2">
      <c r="D1492" s="453"/>
    </row>
    <row r="1493" spans="4:4" x14ac:dyDescent="0.2">
      <c r="D1493" s="453"/>
    </row>
    <row r="1494" spans="4:4" x14ac:dyDescent="0.2">
      <c r="D1494" s="453"/>
    </row>
    <row r="1495" spans="4:4" x14ac:dyDescent="0.2">
      <c r="D1495" s="453"/>
    </row>
    <row r="1496" spans="4:4" x14ac:dyDescent="0.2">
      <c r="D1496" s="453"/>
    </row>
    <row r="1497" spans="4:4" x14ac:dyDescent="0.2">
      <c r="D1497" s="453"/>
    </row>
    <row r="1498" spans="4:4" x14ac:dyDescent="0.2">
      <c r="D1498" s="453"/>
    </row>
    <row r="1499" spans="4:4" x14ac:dyDescent="0.2">
      <c r="D1499" s="453"/>
    </row>
    <row r="1500" spans="4:4" x14ac:dyDescent="0.2">
      <c r="D1500" s="453"/>
    </row>
    <row r="1501" spans="4:4" x14ac:dyDescent="0.2">
      <c r="D1501" s="453"/>
    </row>
    <row r="1502" spans="4:4" x14ac:dyDescent="0.2">
      <c r="D1502" s="453"/>
    </row>
    <row r="1503" spans="4:4" x14ac:dyDescent="0.2">
      <c r="D1503" s="453"/>
    </row>
    <row r="1504" spans="4:4" x14ac:dyDescent="0.2">
      <c r="D1504" s="453"/>
    </row>
    <row r="1505" spans="4:4" x14ac:dyDescent="0.2">
      <c r="D1505" s="453"/>
    </row>
    <row r="1506" spans="4:4" x14ac:dyDescent="0.2">
      <c r="D1506" s="453"/>
    </row>
    <row r="1507" spans="4:4" x14ac:dyDescent="0.2">
      <c r="D1507" s="453"/>
    </row>
    <row r="1508" spans="4:4" x14ac:dyDescent="0.2">
      <c r="D1508" s="453"/>
    </row>
    <row r="1509" spans="4:4" x14ac:dyDescent="0.2">
      <c r="D1509" s="453"/>
    </row>
    <row r="1510" spans="4:4" x14ac:dyDescent="0.2">
      <c r="D1510" s="453"/>
    </row>
    <row r="1511" spans="4:4" x14ac:dyDescent="0.2">
      <c r="D1511" s="453"/>
    </row>
    <row r="1512" spans="4:4" x14ac:dyDescent="0.2">
      <c r="D1512" s="453"/>
    </row>
    <row r="1513" spans="4:4" x14ac:dyDescent="0.2">
      <c r="D1513" s="453"/>
    </row>
    <row r="1514" spans="4:4" x14ac:dyDescent="0.2">
      <c r="D1514" s="453"/>
    </row>
    <row r="1515" spans="4:4" x14ac:dyDescent="0.2">
      <c r="D1515" s="453"/>
    </row>
    <row r="1516" spans="4:4" x14ac:dyDescent="0.2">
      <c r="D1516" s="453"/>
    </row>
    <row r="1517" spans="4:4" x14ac:dyDescent="0.2">
      <c r="D1517" s="453"/>
    </row>
    <row r="1518" spans="4:4" x14ac:dyDescent="0.2">
      <c r="D1518" s="453"/>
    </row>
    <row r="1519" spans="4:4" x14ac:dyDescent="0.2">
      <c r="D1519" s="453"/>
    </row>
    <row r="1520" spans="4:4" x14ac:dyDescent="0.2">
      <c r="D1520" s="453"/>
    </row>
    <row r="1521" spans="4:4" x14ac:dyDescent="0.2">
      <c r="D1521" s="453"/>
    </row>
    <row r="1522" spans="4:4" x14ac:dyDescent="0.2">
      <c r="D1522" s="453"/>
    </row>
    <row r="1523" spans="4:4" x14ac:dyDescent="0.2">
      <c r="D1523" s="453"/>
    </row>
    <row r="1524" spans="4:4" x14ac:dyDescent="0.2">
      <c r="D1524" s="453"/>
    </row>
    <row r="1525" spans="4:4" x14ac:dyDescent="0.2">
      <c r="D1525" s="453"/>
    </row>
    <row r="1526" spans="4:4" x14ac:dyDescent="0.2">
      <c r="D1526" s="453"/>
    </row>
    <row r="1527" spans="4:4" x14ac:dyDescent="0.2">
      <c r="D1527" s="453"/>
    </row>
    <row r="1528" spans="4:4" x14ac:dyDescent="0.2">
      <c r="D1528" s="453"/>
    </row>
    <row r="1529" spans="4:4" x14ac:dyDescent="0.2">
      <c r="D1529" s="453"/>
    </row>
    <row r="1530" spans="4:4" x14ac:dyDescent="0.2">
      <c r="D1530" s="453"/>
    </row>
    <row r="1531" spans="4:4" x14ac:dyDescent="0.2">
      <c r="D1531" s="453"/>
    </row>
    <row r="1532" spans="4:4" x14ac:dyDescent="0.2">
      <c r="D1532" s="453"/>
    </row>
    <row r="1533" spans="4:4" x14ac:dyDescent="0.2">
      <c r="D1533" s="453"/>
    </row>
    <row r="1534" spans="4:4" x14ac:dyDescent="0.2">
      <c r="D1534" s="453"/>
    </row>
    <row r="1535" spans="4:4" x14ac:dyDescent="0.2">
      <c r="D1535" s="453"/>
    </row>
    <row r="1536" spans="4:4" x14ac:dyDescent="0.2">
      <c r="D1536" s="453"/>
    </row>
    <row r="1537" spans="4:4" x14ac:dyDescent="0.2">
      <c r="D1537" s="453"/>
    </row>
    <row r="1538" spans="4:4" x14ac:dyDescent="0.2">
      <c r="D1538" s="453"/>
    </row>
    <row r="1539" spans="4:4" x14ac:dyDescent="0.2">
      <c r="D1539" s="453"/>
    </row>
    <row r="1540" spans="4:4" x14ac:dyDescent="0.2">
      <c r="D1540" s="453"/>
    </row>
    <row r="1541" spans="4:4" x14ac:dyDescent="0.2">
      <c r="D1541" s="453"/>
    </row>
    <row r="1542" spans="4:4" x14ac:dyDescent="0.2">
      <c r="D1542" s="453"/>
    </row>
    <row r="1543" spans="4:4" x14ac:dyDescent="0.2">
      <c r="D1543" s="453"/>
    </row>
    <row r="1544" spans="4:4" x14ac:dyDescent="0.2">
      <c r="D1544" s="453"/>
    </row>
    <row r="1545" spans="4:4" x14ac:dyDescent="0.2">
      <c r="D1545" s="453"/>
    </row>
    <row r="1546" spans="4:4" x14ac:dyDescent="0.2">
      <c r="D1546" s="453"/>
    </row>
    <row r="1547" spans="4:4" x14ac:dyDescent="0.2">
      <c r="D1547" s="453"/>
    </row>
    <row r="1548" spans="4:4" x14ac:dyDescent="0.2">
      <c r="D1548" s="453"/>
    </row>
    <row r="1549" spans="4:4" x14ac:dyDescent="0.2">
      <c r="D1549" s="453"/>
    </row>
    <row r="1550" spans="4:4" x14ac:dyDescent="0.2">
      <c r="D1550" s="453"/>
    </row>
    <row r="1551" spans="4:4" x14ac:dyDescent="0.2">
      <c r="D1551" s="453"/>
    </row>
    <row r="1552" spans="4:4" x14ac:dyDescent="0.2">
      <c r="D1552" s="453"/>
    </row>
    <row r="1553" spans="4:4" x14ac:dyDescent="0.2">
      <c r="D1553" s="453"/>
    </row>
    <row r="1554" spans="4:4" x14ac:dyDescent="0.2">
      <c r="D1554" s="453"/>
    </row>
    <row r="1555" spans="4:4" x14ac:dyDescent="0.2">
      <c r="D1555" s="453"/>
    </row>
    <row r="1556" spans="4:4" x14ac:dyDescent="0.2">
      <c r="D1556" s="453"/>
    </row>
    <row r="1557" spans="4:4" x14ac:dyDescent="0.2">
      <c r="D1557" s="453"/>
    </row>
    <row r="1558" spans="4:4" x14ac:dyDescent="0.2">
      <c r="D1558" s="453"/>
    </row>
    <row r="1559" spans="4:4" x14ac:dyDescent="0.2">
      <c r="D1559" s="453"/>
    </row>
    <row r="1560" spans="4:4" x14ac:dyDescent="0.2">
      <c r="D1560" s="453"/>
    </row>
    <row r="1561" spans="4:4" x14ac:dyDescent="0.2">
      <c r="D1561" s="453"/>
    </row>
    <row r="1562" spans="4:4" x14ac:dyDescent="0.2">
      <c r="D1562" s="453"/>
    </row>
    <row r="1563" spans="4:4" x14ac:dyDescent="0.2">
      <c r="D1563" s="453"/>
    </row>
    <row r="1564" spans="4:4" x14ac:dyDescent="0.2">
      <c r="D1564" s="453"/>
    </row>
    <row r="1565" spans="4:4" x14ac:dyDescent="0.2">
      <c r="D1565" s="453"/>
    </row>
    <row r="1566" spans="4:4" x14ac:dyDescent="0.2">
      <c r="D1566" s="453"/>
    </row>
    <row r="1567" spans="4:4" x14ac:dyDescent="0.2">
      <c r="D1567" s="453"/>
    </row>
    <row r="1568" spans="4:4" x14ac:dyDescent="0.2">
      <c r="D1568" s="453"/>
    </row>
    <row r="1569" spans="4:4" x14ac:dyDescent="0.2">
      <c r="D1569" s="453"/>
    </row>
    <row r="1570" spans="4:4" x14ac:dyDescent="0.2">
      <c r="D1570" s="453"/>
    </row>
    <row r="1571" spans="4:4" x14ac:dyDescent="0.2">
      <c r="D1571" s="453"/>
    </row>
    <row r="1572" spans="4:4" x14ac:dyDescent="0.2">
      <c r="D1572" s="453"/>
    </row>
    <row r="1573" spans="4:4" x14ac:dyDescent="0.2">
      <c r="D1573" s="453"/>
    </row>
    <row r="1574" spans="4:4" x14ac:dyDescent="0.2">
      <c r="D1574" s="453"/>
    </row>
    <row r="1575" spans="4:4" x14ac:dyDescent="0.2">
      <c r="D1575" s="453"/>
    </row>
    <row r="1576" spans="4:4" x14ac:dyDescent="0.2">
      <c r="D1576" s="453"/>
    </row>
    <row r="1577" spans="4:4" x14ac:dyDescent="0.2">
      <c r="D1577" s="453"/>
    </row>
    <row r="1578" spans="4:4" x14ac:dyDescent="0.2">
      <c r="D1578" s="453"/>
    </row>
    <row r="1579" spans="4:4" x14ac:dyDescent="0.2">
      <c r="D1579" s="453"/>
    </row>
    <row r="1580" spans="4:4" x14ac:dyDescent="0.2">
      <c r="D1580" s="453"/>
    </row>
    <row r="1581" spans="4:4" x14ac:dyDescent="0.2">
      <c r="D1581" s="453"/>
    </row>
    <row r="1582" spans="4:4" x14ac:dyDescent="0.2">
      <c r="D1582" s="453"/>
    </row>
    <row r="1583" spans="4:4" x14ac:dyDescent="0.2">
      <c r="D1583" s="453"/>
    </row>
    <row r="1584" spans="4:4" x14ac:dyDescent="0.2">
      <c r="D1584" s="453"/>
    </row>
    <row r="1585" spans="4:4" x14ac:dyDescent="0.2">
      <c r="D1585" s="453"/>
    </row>
    <row r="1586" spans="4:4" x14ac:dyDescent="0.2">
      <c r="D1586" s="453"/>
    </row>
    <row r="1587" spans="4:4" x14ac:dyDescent="0.2">
      <c r="D1587" s="453"/>
    </row>
    <row r="1588" spans="4:4" x14ac:dyDescent="0.2">
      <c r="D1588" s="453"/>
    </row>
    <row r="1589" spans="4:4" x14ac:dyDescent="0.2">
      <c r="D1589" s="453"/>
    </row>
    <row r="1590" spans="4:4" x14ac:dyDescent="0.2">
      <c r="D1590" s="453"/>
    </row>
    <row r="1591" spans="4:4" x14ac:dyDescent="0.2">
      <c r="D1591" s="453"/>
    </row>
    <row r="1592" spans="4:4" x14ac:dyDescent="0.2">
      <c r="D1592" s="453"/>
    </row>
    <row r="1593" spans="4:4" x14ac:dyDescent="0.2">
      <c r="D1593" s="453"/>
    </row>
    <row r="1594" spans="4:4" x14ac:dyDescent="0.2">
      <c r="D1594" s="453"/>
    </row>
    <row r="1595" spans="4:4" x14ac:dyDescent="0.2">
      <c r="D1595" s="453"/>
    </row>
    <row r="1596" spans="4:4" x14ac:dyDescent="0.2">
      <c r="D1596" s="453"/>
    </row>
    <row r="1597" spans="4:4" x14ac:dyDescent="0.2">
      <c r="D1597" s="453"/>
    </row>
    <row r="1598" spans="4:4" x14ac:dyDescent="0.2">
      <c r="D1598" s="453"/>
    </row>
    <row r="1599" spans="4:4" x14ac:dyDescent="0.2">
      <c r="D1599" s="453"/>
    </row>
    <row r="1600" spans="4:4" x14ac:dyDescent="0.2">
      <c r="D1600" s="453"/>
    </row>
    <row r="1601" spans="4:4" x14ac:dyDescent="0.2">
      <c r="D1601" s="453"/>
    </row>
    <row r="1602" spans="4:4" x14ac:dyDescent="0.2">
      <c r="D1602" s="453"/>
    </row>
    <row r="1603" spans="4:4" x14ac:dyDescent="0.2">
      <c r="D1603" s="453"/>
    </row>
    <row r="1604" spans="4:4" x14ac:dyDescent="0.2">
      <c r="D1604" s="453"/>
    </row>
    <row r="1605" spans="4:4" x14ac:dyDescent="0.2">
      <c r="D1605" s="453"/>
    </row>
    <row r="1606" spans="4:4" x14ac:dyDescent="0.2">
      <c r="D1606" s="453"/>
    </row>
    <row r="1607" spans="4:4" x14ac:dyDescent="0.2">
      <c r="D1607" s="453"/>
    </row>
    <row r="1608" spans="4:4" x14ac:dyDescent="0.2">
      <c r="D1608" s="453"/>
    </row>
    <row r="1609" spans="4:4" x14ac:dyDescent="0.2">
      <c r="D1609" s="453"/>
    </row>
    <row r="1610" spans="4:4" x14ac:dyDescent="0.2">
      <c r="D1610" s="453"/>
    </row>
    <row r="1611" spans="4:4" x14ac:dyDescent="0.2">
      <c r="D1611" s="453"/>
    </row>
    <row r="1612" spans="4:4" x14ac:dyDescent="0.2">
      <c r="D1612" s="453"/>
    </row>
    <row r="1613" spans="4:4" x14ac:dyDescent="0.2">
      <c r="D1613" s="453"/>
    </row>
    <row r="1614" spans="4:4" x14ac:dyDescent="0.2">
      <c r="D1614" s="453"/>
    </row>
    <row r="1615" spans="4:4" x14ac:dyDescent="0.2">
      <c r="D1615" s="453"/>
    </row>
    <row r="1616" spans="4:4" x14ac:dyDescent="0.2">
      <c r="D1616" s="453"/>
    </row>
    <row r="1617" spans="4:4" x14ac:dyDescent="0.2">
      <c r="D1617" s="453"/>
    </row>
    <row r="1618" spans="4:4" x14ac:dyDescent="0.2">
      <c r="D1618" s="453"/>
    </row>
    <row r="1619" spans="4:4" x14ac:dyDescent="0.2">
      <c r="D1619" s="453"/>
    </row>
    <row r="1620" spans="4:4" x14ac:dyDescent="0.2">
      <c r="D1620" s="453"/>
    </row>
    <row r="1621" spans="4:4" x14ac:dyDescent="0.2">
      <c r="D1621" s="453"/>
    </row>
    <row r="1622" spans="4:4" x14ac:dyDescent="0.2">
      <c r="D1622" s="453"/>
    </row>
    <row r="1623" spans="4:4" x14ac:dyDescent="0.2">
      <c r="D1623" s="453"/>
    </row>
    <row r="1624" spans="4:4" x14ac:dyDescent="0.2">
      <c r="D1624" s="453"/>
    </row>
    <row r="1625" spans="4:4" x14ac:dyDescent="0.2">
      <c r="D1625" s="453"/>
    </row>
    <row r="1626" spans="4:4" x14ac:dyDescent="0.2">
      <c r="D1626" s="453"/>
    </row>
    <row r="1627" spans="4:4" x14ac:dyDescent="0.2">
      <c r="D1627" s="453"/>
    </row>
    <row r="1628" spans="4:4" x14ac:dyDescent="0.2">
      <c r="D1628" s="453"/>
    </row>
    <row r="1629" spans="4:4" x14ac:dyDescent="0.2">
      <c r="D1629" s="453"/>
    </row>
    <row r="1630" spans="4:4" x14ac:dyDescent="0.2">
      <c r="D1630" s="453"/>
    </row>
    <row r="1631" spans="4:4" x14ac:dyDescent="0.2">
      <c r="D1631" s="453"/>
    </row>
    <row r="1632" spans="4:4" x14ac:dyDescent="0.2">
      <c r="D1632" s="453"/>
    </row>
    <row r="1633" spans="4:4" x14ac:dyDescent="0.2">
      <c r="D1633" s="453"/>
    </row>
    <row r="1634" spans="4:4" x14ac:dyDescent="0.2">
      <c r="D1634" s="453"/>
    </row>
    <row r="1635" spans="4:4" x14ac:dyDescent="0.2">
      <c r="D1635" s="453"/>
    </row>
    <row r="1636" spans="4:4" x14ac:dyDescent="0.2">
      <c r="D1636" s="453"/>
    </row>
    <row r="1637" spans="4:4" x14ac:dyDescent="0.2">
      <c r="D1637" s="453"/>
    </row>
    <row r="1638" spans="4:4" x14ac:dyDescent="0.2">
      <c r="D1638" s="453"/>
    </row>
    <row r="1639" spans="4:4" x14ac:dyDescent="0.2">
      <c r="D1639" s="453"/>
    </row>
    <row r="1640" spans="4:4" x14ac:dyDescent="0.2">
      <c r="D1640" s="453"/>
    </row>
    <row r="1641" spans="4:4" x14ac:dyDescent="0.2">
      <c r="D1641" s="453"/>
    </row>
    <row r="1642" spans="4:4" x14ac:dyDescent="0.2">
      <c r="D1642" s="453"/>
    </row>
    <row r="1643" spans="4:4" x14ac:dyDescent="0.2">
      <c r="D1643" s="453"/>
    </row>
    <row r="1644" spans="4:4" x14ac:dyDescent="0.2">
      <c r="D1644" s="453"/>
    </row>
    <row r="1645" spans="4:4" x14ac:dyDescent="0.2">
      <c r="D1645" s="453"/>
    </row>
    <row r="1646" spans="4:4" x14ac:dyDescent="0.2">
      <c r="D1646" s="453"/>
    </row>
    <row r="1647" spans="4:4" x14ac:dyDescent="0.2">
      <c r="D1647" s="453"/>
    </row>
    <row r="1648" spans="4:4" x14ac:dyDescent="0.2">
      <c r="D1648" s="453"/>
    </row>
    <row r="1649" spans="4:4" x14ac:dyDescent="0.2">
      <c r="D1649" s="453"/>
    </row>
    <row r="1650" spans="4:4" x14ac:dyDescent="0.2">
      <c r="D1650" s="453"/>
    </row>
    <row r="1651" spans="4:4" x14ac:dyDescent="0.2">
      <c r="D1651" s="453"/>
    </row>
    <row r="1652" spans="4:4" x14ac:dyDescent="0.2">
      <c r="D1652" s="453"/>
    </row>
    <row r="1653" spans="4:4" x14ac:dyDescent="0.2">
      <c r="D1653" s="453"/>
    </row>
    <row r="1654" spans="4:4" x14ac:dyDescent="0.2">
      <c r="D1654" s="453"/>
    </row>
    <row r="1655" spans="4:4" x14ac:dyDescent="0.2">
      <c r="D1655" s="453"/>
    </row>
    <row r="1656" spans="4:4" x14ac:dyDescent="0.2">
      <c r="D1656" s="453"/>
    </row>
    <row r="1657" spans="4:4" x14ac:dyDescent="0.2">
      <c r="D1657" s="453"/>
    </row>
    <row r="1658" spans="4:4" x14ac:dyDescent="0.2">
      <c r="D1658" s="453"/>
    </row>
    <row r="1659" spans="4:4" x14ac:dyDescent="0.2">
      <c r="D1659" s="453"/>
    </row>
    <row r="1660" spans="4:4" x14ac:dyDescent="0.2">
      <c r="D1660" s="453"/>
    </row>
    <row r="1661" spans="4:4" x14ac:dyDescent="0.2">
      <c r="D1661" s="453"/>
    </row>
    <row r="1662" spans="4:4" x14ac:dyDescent="0.2">
      <c r="D1662" s="453"/>
    </row>
    <row r="1663" spans="4:4" x14ac:dyDescent="0.2">
      <c r="D1663" s="453"/>
    </row>
    <row r="1664" spans="4:4" x14ac:dyDescent="0.2">
      <c r="D1664" s="453"/>
    </row>
    <row r="1665" spans="4:4" x14ac:dyDescent="0.2">
      <c r="D1665" s="453"/>
    </row>
    <row r="1666" spans="4:4" x14ac:dyDescent="0.2">
      <c r="D1666" s="453"/>
    </row>
    <row r="1667" spans="4:4" x14ac:dyDescent="0.2">
      <c r="D1667" s="453"/>
    </row>
    <row r="1668" spans="4:4" x14ac:dyDescent="0.2">
      <c r="D1668" s="453"/>
    </row>
    <row r="1669" spans="4:4" x14ac:dyDescent="0.2">
      <c r="D1669" s="453"/>
    </row>
    <row r="1670" spans="4:4" x14ac:dyDescent="0.2">
      <c r="D1670" s="453"/>
    </row>
    <row r="1671" spans="4:4" x14ac:dyDescent="0.2">
      <c r="D1671" s="453"/>
    </row>
    <row r="1672" spans="4:4" x14ac:dyDescent="0.2">
      <c r="D1672" s="453"/>
    </row>
    <row r="1673" spans="4:4" x14ac:dyDescent="0.2">
      <c r="D1673" s="453"/>
    </row>
    <row r="1674" spans="4:4" x14ac:dyDescent="0.2">
      <c r="D1674" s="453"/>
    </row>
    <row r="1675" spans="4:4" x14ac:dyDescent="0.2">
      <c r="D1675" s="453"/>
    </row>
    <row r="1676" spans="4:4" x14ac:dyDescent="0.2">
      <c r="D1676" s="453"/>
    </row>
    <row r="1677" spans="4:4" x14ac:dyDescent="0.2">
      <c r="D1677" s="453"/>
    </row>
    <row r="1678" spans="4:4" x14ac:dyDescent="0.2">
      <c r="D1678" s="453"/>
    </row>
    <row r="1679" spans="4:4" x14ac:dyDescent="0.2">
      <c r="D1679" s="453"/>
    </row>
    <row r="1680" spans="4:4" x14ac:dyDescent="0.2">
      <c r="D1680" s="453"/>
    </row>
    <row r="1681" spans="4:4" x14ac:dyDescent="0.2">
      <c r="D1681" s="453"/>
    </row>
    <row r="1682" spans="4:4" x14ac:dyDescent="0.2">
      <c r="D1682" s="453"/>
    </row>
    <row r="1683" spans="4:4" x14ac:dyDescent="0.2">
      <c r="D1683" s="453"/>
    </row>
    <row r="1684" spans="4:4" x14ac:dyDescent="0.2">
      <c r="D1684" s="453"/>
    </row>
    <row r="1685" spans="4:4" x14ac:dyDescent="0.2">
      <c r="D1685" s="453"/>
    </row>
    <row r="1686" spans="4:4" x14ac:dyDescent="0.2">
      <c r="D1686" s="453"/>
    </row>
    <row r="1687" spans="4:4" x14ac:dyDescent="0.2">
      <c r="D1687" s="453"/>
    </row>
    <row r="1688" spans="4:4" x14ac:dyDescent="0.2">
      <c r="D1688" s="453"/>
    </row>
    <row r="1689" spans="4:4" x14ac:dyDescent="0.2">
      <c r="D1689" s="453"/>
    </row>
    <row r="1690" spans="4:4" x14ac:dyDescent="0.2">
      <c r="D1690" s="453"/>
    </row>
    <row r="1691" spans="4:4" x14ac:dyDescent="0.2">
      <c r="D1691" s="453"/>
    </row>
    <row r="1692" spans="4:4" x14ac:dyDescent="0.2">
      <c r="D1692" s="453"/>
    </row>
    <row r="1693" spans="4:4" x14ac:dyDescent="0.2">
      <c r="D1693" s="453"/>
    </row>
    <row r="1694" spans="4:4" x14ac:dyDescent="0.2">
      <c r="D1694" s="453"/>
    </row>
    <row r="1695" spans="4:4" x14ac:dyDescent="0.2">
      <c r="D1695" s="453"/>
    </row>
    <row r="1696" spans="4:4" x14ac:dyDescent="0.2">
      <c r="D1696" s="453"/>
    </row>
    <row r="1697" spans="4:4" x14ac:dyDescent="0.2">
      <c r="D1697" s="453"/>
    </row>
    <row r="1698" spans="4:4" x14ac:dyDescent="0.2">
      <c r="D1698" s="453"/>
    </row>
    <row r="1699" spans="4:4" x14ac:dyDescent="0.2">
      <c r="D1699" s="453"/>
    </row>
    <row r="1700" spans="4:4" x14ac:dyDescent="0.2">
      <c r="D1700" s="453"/>
    </row>
    <row r="1701" spans="4:4" x14ac:dyDescent="0.2">
      <c r="D1701" s="453"/>
    </row>
    <row r="1702" spans="4:4" x14ac:dyDescent="0.2">
      <c r="D1702" s="453"/>
    </row>
    <row r="1703" spans="4:4" x14ac:dyDescent="0.2">
      <c r="D1703" s="453"/>
    </row>
    <row r="1704" spans="4:4" x14ac:dyDescent="0.2">
      <c r="D1704" s="453"/>
    </row>
    <row r="1705" spans="4:4" x14ac:dyDescent="0.2">
      <c r="D1705" s="453"/>
    </row>
    <row r="1706" spans="4:4" x14ac:dyDescent="0.2">
      <c r="D1706" s="453"/>
    </row>
    <row r="1707" spans="4:4" x14ac:dyDescent="0.2">
      <c r="D1707" s="453"/>
    </row>
    <row r="1708" spans="4:4" x14ac:dyDescent="0.2">
      <c r="D1708" s="453"/>
    </row>
    <row r="1709" spans="4:4" x14ac:dyDescent="0.2">
      <c r="D1709" s="453"/>
    </row>
    <row r="1710" spans="4:4" x14ac:dyDescent="0.2">
      <c r="D1710" s="453"/>
    </row>
    <row r="1711" spans="4:4" x14ac:dyDescent="0.2">
      <c r="D1711" s="453"/>
    </row>
    <row r="1712" spans="4:4" x14ac:dyDescent="0.2">
      <c r="D1712" s="453"/>
    </row>
    <row r="1713" spans="4:4" x14ac:dyDescent="0.2">
      <c r="D1713" s="453"/>
    </row>
    <row r="1714" spans="4:4" x14ac:dyDescent="0.2">
      <c r="D1714" s="453"/>
    </row>
    <row r="1715" spans="4:4" x14ac:dyDescent="0.2">
      <c r="D1715" s="453"/>
    </row>
    <row r="1716" spans="4:4" x14ac:dyDescent="0.2">
      <c r="D1716" s="453"/>
    </row>
    <row r="1717" spans="4:4" x14ac:dyDescent="0.2">
      <c r="D1717" s="453"/>
    </row>
    <row r="1718" spans="4:4" x14ac:dyDescent="0.2">
      <c r="D1718" s="453"/>
    </row>
    <row r="1719" spans="4:4" x14ac:dyDescent="0.2">
      <c r="D1719" s="453"/>
    </row>
    <row r="1720" spans="4:4" x14ac:dyDescent="0.2">
      <c r="D1720" s="453"/>
    </row>
    <row r="1721" spans="4:4" x14ac:dyDescent="0.2">
      <c r="D1721" s="453"/>
    </row>
    <row r="1722" spans="4:4" x14ac:dyDescent="0.2">
      <c r="D1722" s="453"/>
    </row>
    <row r="1723" spans="4:4" x14ac:dyDescent="0.2">
      <c r="D1723" s="453"/>
    </row>
    <row r="1724" spans="4:4" x14ac:dyDescent="0.2">
      <c r="D1724" s="453"/>
    </row>
    <row r="1725" spans="4:4" x14ac:dyDescent="0.2">
      <c r="D1725" s="453"/>
    </row>
    <row r="1726" spans="4:4" x14ac:dyDescent="0.2">
      <c r="D1726" s="453"/>
    </row>
    <row r="1727" spans="4:4" x14ac:dyDescent="0.2">
      <c r="D1727" s="453"/>
    </row>
    <row r="1728" spans="4:4" x14ac:dyDescent="0.2">
      <c r="D1728" s="453"/>
    </row>
    <row r="1729" spans="4:4" x14ac:dyDescent="0.2">
      <c r="D1729" s="453"/>
    </row>
    <row r="1730" spans="4:4" x14ac:dyDescent="0.2">
      <c r="D1730" s="453"/>
    </row>
    <row r="1731" spans="4:4" x14ac:dyDescent="0.2">
      <c r="D1731" s="453"/>
    </row>
    <row r="1732" spans="4:4" x14ac:dyDescent="0.2">
      <c r="D1732" s="453"/>
    </row>
    <row r="1733" spans="4:4" x14ac:dyDescent="0.2">
      <c r="D1733" s="453"/>
    </row>
    <row r="1734" spans="4:4" x14ac:dyDescent="0.2">
      <c r="D1734" s="453"/>
    </row>
    <row r="1735" spans="4:4" x14ac:dyDescent="0.2">
      <c r="D1735" s="453"/>
    </row>
    <row r="1736" spans="4:4" x14ac:dyDescent="0.2">
      <c r="D1736" s="453"/>
    </row>
    <row r="1737" spans="4:4" x14ac:dyDescent="0.2">
      <c r="D1737" s="453"/>
    </row>
    <row r="1738" spans="4:4" x14ac:dyDescent="0.2">
      <c r="D1738" s="453"/>
    </row>
    <row r="1739" spans="4:4" x14ac:dyDescent="0.2">
      <c r="D1739" s="453"/>
    </row>
    <row r="1740" spans="4:4" x14ac:dyDescent="0.2">
      <c r="D1740" s="453"/>
    </row>
    <row r="1741" spans="4:4" x14ac:dyDescent="0.2">
      <c r="D1741" s="453"/>
    </row>
    <row r="1742" spans="4:4" x14ac:dyDescent="0.2">
      <c r="D1742" s="453"/>
    </row>
    <row r="1743" spans="4:4" x14ac:dyDescent="0.2">
      <c r="D1743" s="453"/>
    </row>
    <row r="1744" spans="4:4" x14ac:dyDescent="0.2">
      <c r="D1744" s="453"/>
    </row>
    <row r="1745" spans="4:4" x14ac:dyDescent="0.2">
      <c r="D1745" s="453"/>
    </row>
    <row r="1746" spans="4:4" x14ac:dyDescent="0.2">
      <c r="D1746" s="453"/>
    </row>
    <row r="1747" spans="4:4" x14ac:dyDescent="0.2">
      <c r="D1747" s="453"/>
    </row>
    <row r="1748" spans="4:4" x14ac:dyDescent="0.2">
      <c r="D1748" s="453"/>
    </row>
    <row r="1749" spans="4:4" x14ac:dyDescent="0.2">
      <c r="D1749" s="453"/>
    </row>
    <row r="1750" spans="4:4" x14ac:dyDescent="0.2">
      <c r="D1750" s="453"/>
    </row>
    <row r="1751" spans="4:4" x14ac:dyDescent="0.2">
      <c r="D1751" s="453"/>
    </row>
    <row r="1752" spans="4:4" x14ac:dyDescent="0.2">
      <c r="D1752" s="453"/>
    </row>
    <row r="1753" spans="4:4" x14ac:dyDescent="0.2">
      <c r="D1753" s="453"/>
    </row>
    <row r="1754" spans="4:4" x14ac:dyDescent="0.2">
      <c r="D1754" s="453"/>
    </row>
    <row r="1755" spans="4:4" x14ac:dyDescent="0.2">
      <c r="D1755" s="453"/>
    </row>
    <row r="1756" spans="4:4" x14ac:dyDescent="0.2">
      <c r="D1756" s="453"/>
    </row>
    <row r="1757" spans="4:4" x14ac:dyDescent="0.2">
      <c r="D1757" s="453"/>
    </row>
    <row r="1758" spans="4:4" x14ac:dyDescent="0.2">
      <c r="D1758" s="453"/>
    </row>
    <row r="1759" spans="4:4" x14ac:dyDescent="0.2">
      <c r="D1759" s="453"/>
    </row>
    <row r="1760" spans="4:4" x14ac:dyDescent="0.2">
      <c r="D1760" s="453"/>
    </row>
    <row r="1761" spans="4:4" x14ac:dyDescent="0.2">
      <c r="D1761" s="453"/>
    </row>
    <row r="1762" spans="4:4" x14ac:dyDescent="0.2">
      <c r="D1762" s="453"/>
    </row>
    <row r="1763" spans="4:4" x14ac:dyDescent="0.2">
      <c r="D1763" s="453"/>
    </row>
    <row r="1764" spans="4:4" x14ac:dyDescent="0.2">
      <c r="D1764" s="453"/>
    </row>
    <row r="1765" spans="4:4" x14ac:dyDescent="0.2">
      <c r="D1765" s="453"/>
    </row>
    <row r="1766" spans="4:4" x14ac:dyDescent="0.2">
      <c r="D1766" s="453"/>
    </row>
    <row r="1767" spans="4:4" x14ac:dyDescent="0.2">
      <c r="D1767" s="453"/>
    </row>
    <row r="1768" spans="4:4" x14ac:dyDescent="0.2">
      <c r="D1768" s="453"/>
    </row>
    <row r="1769" spans="4:4" x14ac:dyDescent="0.2">
      <c r="D1769" s="453"/>
    </row>
    <row r="1770" spans="4:4" x14ac:dyDescent="0.2">
      <c r="D1770" s="453"/>
    </row>
    <row r="1771" spans="4:4" x14ac:dyDescent="0.2">
      <c r="D1771" s="453"/>
    </row>
    <row r="1772" spans="4:4" x14ac:dyDescent="0.2">
      <c r="D1772" s="453"/>
    </row>
    <row r="1773" spans="4:4" x14ac:dyDescent="0.2">
      <c r="D1773" s="453"/>
    </row>
    <row r="1774" spans="4:4" x14ac:dyDescent="0.2">
      <c r="D1774" s="453"/>
    </row>
    <row r="1775" spans="4:4" x14ac:dyDescent="0.2">
      <c r="D1775" s="453"/>
    </row>
    <row r="1776" spans="4:4" x14ac:dyDescent="0.2">
      <c r="D1776" s="453"/>
    </row>
    <row r="1777" spans="4:4" x14ac:dyDescent="0.2">
      <c r="D1777" s="453"/>
    </row>
    <row r="1778" spans="4:4" x14ac:dyDescent="0.2">
      <c r="D1778" s="453"/>
    </row>
    <row r="1779" spans="4:4" x14ac:dyDescent="0.2">
      <c r="D1779" s="453"/>
    </row>
    <row r="1780" spans="4:4" x14ac:dyDescent="0.2">
      <c r="D1780" s="453"/>
    </row>
    <row r="1781" spans="4:4" x14ac:dyDescent="0.2">
      <c r="D1781" s="453"/>
    </row>
    <row r="1782" spans="4:4" x14ac:dyDescent="0.2">
      <c r="D1782" s="453"/>
    </row>
    <row r="1783" spans="4:4" x14ac:dyDescent="0.2">
      <c r="D1783" s="453"/>
    </row>
    <row r="1784" spans="4:4" x14ac:dyDescent="0.2">
      <c r="D1784" s="453"/>
    </row>
    <row r="1785" spans="4:4" x14ac:dyDescent="0.2">
      <c r="D1785" s="453"/>
    </row>
    <row r="1786" spans="4:4" x14ac:dyDescent="0.2">
      <c r="D1786" s="453"/>
    </row>
    <row r="1787" spans="4:4" x14ac:dyDescent="0.2">
      <c r="D1787" s="453"/>
    </row>
    <row r="1788" spans="4:4" x14ac:dyDescent="0.2">
      <c r="D1788" s="453"/>
    </row>
    <row r="1789" spans="4:4" x14ac:dyDescent="0.2">
      <c r="D1789" s="453"/>
    </row>
    <row r="1790" spans="4:4" x14ac:dyDescent="0.2">
      <c r="D1790" s="453"/>
    </row>
    <row r="1791" spans="4:4" x14ac:dyDescent="0.2">
      <c r="D1791" s="453"/>
    </row>
    <row r="1792" spans="4:4" x14ac:dyDescent="0.2">
      <c r="D1792" s="453"/>
    </row>
    <row r="1793" spans="4:4" x14ac:dyDescent="0.2">
      <c r="D1793" s="453"/>
    </row>
    <row r="1794" spans="4:4" x14ac:dyDescent="0.2">
      <c r="D1794" s="453"/>
    </row>
    <row r="1795" spans="4:4" x14ac:dyDescent="0.2">
      <c r="D1795" s="453"/>
    </row>
    <row r="1796" spans="4:4" x14ac:dyDescent="0.2">
      <c r="D1796" s="453"/>
    </row>
    <row r="1797" spans="4:4" x14ac:dyDescent="0.2">
      <c r="D1797" s="453"/>
    </row>
    <row r="1798" spans="4:4" x14ac:dyDescent="0.2">
      <c r="D1798" s="453"/>
    </row>
    <row r="1799" spans="4:4" x14ac:dyDescent="0.2">
      <c r="D1799" s="453"/>
    </row>
    <row r="1800" spans="4:4" x14ac:dyDescent="0.2">
      <c r="D1800" s="453"/>
    </row>
    <row r="1801" spans="4:4" x14ac:dyDescent="0.2">
      <c r="D1801" s="453"/>
    </row>
    <row r="1802" spans="4:4" x14ac:dyDescent="0.2">
      <c r="D1802" s="453"/>
    </row>
    <row r="1803" spans="4:4" x14ac:dyDescent="0.2">
      <c r="D1803" s="453"/>
    </row>
    <row r="1804" spans="4:4" x14ac:dyDescent="0.2">
      <c r="D1804" s="453"/>
    </row>
    <row r="1805" spans="4:4" x14ac:dyDescent="0.2">
      <c r="D1805" s="453"/>
    </row>
    <row r="1806" spans="4:4" x14ac:dyDescent="0.2">
      <c r="D1806" s="453"/>
    </row>
    <row r="1807" spans="4:4" x14ac:dyDescent="0.2">
      <c r="D1807" s="453"/>
    </row>
    <row r="1808" spans="4:4" x14ac:dyDescent="0.2">
      <c r="D1808" s="453"/>
    </row>
    <row r="1809" spans="4:4" x14ac:dyDescent="0.2">
      <c r="D1809" s="453"/>
    </row>
    <row r="1810" spans="4:4" x14ac:dyDescent="0.2">
      <c r="D1810" s="453"/>
    </row>
    <row r="1811" spans="4:4" x14ac:dyDescent="0.2">
      <c r="D1811" s="453"/>
    </row>
    <row r="1812" spans="4:4" x14ac:dyDescent="0.2">
      <c r="D1812" s="453"/>
    </row>
    <row r="1813" spans="4:4" x14ac:dyDescent="0.2">
      <c r="D1813" s="453"/>
    </row>
    <row r="1814" spans="4:4" x14ac:dyDescent="0.2">
      <c r="D1814" s="453"/>
    </row>
    <row r="1815" spans="4:4" x14ac:dyDescent="0.2">
      <c r="D1815" s="453"/>
    </row>
    <row r="1816" spans="4:4" x14ac:dyDescent="0.2">
      <c r="D1816" s="453"/>
    </row>
    <row r="1817" spans="4:4" x14ac:dyDescent="0.2">
      <c r="D1817" s="453"/>
    </row>
    <row r="1818" spans="4:4" x14ac:dyDescent="0.2">
      <c r="D1818" s="453"/>
    </row>
    <row r="1819" spans="4:4" x14ac:dyDescent="0.2">
      <c r="D1819" s="453"/>
    </row>
    <row r="1820" spans="4:4" x14ac:dyDescent="0.2">
      <c r="D1820" s="453"/>
    </row>
    <row r="1821" spans="4:4" x14ac:dyDescent="0.2">
      <c r="D1821" s="453"/>
    </row>
    <row r="1822" spans="4:4" x14ac:dyDescent="0.2">
      <c r="D1822" s="453"/>
    </row>
    <row r="1823" spans="4:4" x14ac:dyDescent="0.2">
      <c r="D1823" s="453"/>
    </row>
    <row r="1824" spans="4:4" x14ac:dyDescent="0.2">
      <c r="D1824" s="453"/>
    </row>
    <row r="1825" spans="4:4" x14ac:dyDescent="0.2">
      <c r="D1825" s="453"/>
    </row>
    <row r="1826" spans="4:4" x14ac:dyDescent="0.2">
      <c r="D1826" s="453"/>
    </row>
    <row r="1827" spans="4:4" x14ac:dyDescent="0.2">
      <c r="D1827" s="453"/>
    </row>
    <row r="1828" spans="4:4" x14ac:dyDescent="0.2">
      <c r="D1828" s="453"/>
    </row>
    <row r="1829" spans="4:4" x14ac:dyDescent="0.2">
      <c r="D1829" s="453"/>
    </row>
    <row r="1830" spans="4:4" x14ac:dyDescent="0.2">
      <c r="D1830" s="453"/>
    </row>
    <row r="1831" spans="4:4" x14ac:dyDescent="0.2">
      <c r="D1831" s="453"/>
    </row>
    <row r="1832" spans="4:4" x14ac:dyDescent="0.2">
      <c r="D1832" s="453"/>
    </row>
    <row r="1833" spans="4:4" x14ac:dyDescent="0.2">
      <c r="D1833" s="453"/>
    </row>
    <row r="1834" spans="4:4" x14ac:dyDescent="0.2">
      <c r="D1834" s="453"/>
    </row>
    <row r="1835" spans="4:4" x14ac:dyDescent="0.2">
      <c r="D1835" s="453"/>
    </row>
    <row r="1836" spans="4:4" x14ac:dyDescent="0.2">
      <c r="D1836" s="453"/>
    </row>
    <row r="1837" spans="4:4" x14ac:dyDescent="0.2">
      <c r="D1837" s="453"/>
    </row>
    <row r="1838" spans="4:4" x14ac:dyDescent="0.2">
      <c r="D1838" s="453"/>
    </row>
    <row r="1839" spans="4:4" x14ac:dyDescent="0.2">
      <c r="D1839" s="453"/>
    </row>
    <row r="1840" spans="4:4" x14ac:dyDescent="0.2">
      <c r="D1840" s="453"/>
    </row>
    <row r="1841" spans="4:4" x14ac:dyDescent="0.2">
      <c r="D1841" s="453"/>
    </row>
    <row r="1842" spans="4:4" x14ac:dyDescent="0.2">
      <c r="D1842" s="453"/>
    </row>
    <row r="1843" spans="4:4" x14ac:dyDescent="0.2">
      <c r="D1843" s="453"/>
    </row>
    <row r="1844" spans="4:4" x14ac:dyDescent="0.2">
      <c r="D1844" s="453"/>
    </row>
    <row r="1845" spans="4:4" x14ac:dyDescent="0.2">
      <c r="D1845" s="453"/>
    </row>
    <row r="1846" spans="4:4" x14ac:dyDescent="0.2">
      <c r="D1846" s="453"/>
    </row>
    <row r="1847" spans="4:4" x14ac:dyDescent="0.2">
      <c r="D1847" s="453"/>
    </row>
    <row r="1848" spans="4:4" x14ac:dyDescent="0.2">
      <c r="D1848" s="453"/>
    </row>
    <row r="1849" spans="4:4" x14ac:dyDescent="0.2">
      <c r="D1849" s="453"/>
    </row>
    <row r="1850" spans="4:4" x14ac:dyDescent="0.2">
      <c r="D1850" s="453"/>
    </row>
    <row r="1851" spans="4:4" x14ac:dyDescent="0.2">
      <c r="D1851" s="453"/>
    </row>
    <row r="1852" spans="4:4" x14ac:dyDescent="0.2">
      <c r="D1852" s="453"/>
    </row>
    <row r="1853" spans="4:4" x14ac:dyDescent="0.2">
      <c r="D1853" s="453"/>
    </row>
    <row r="1854" spans="4:4" x14ac:dyDescent="0.2">
      <c r="D1854" s="453"/>
    </row>
    <row r="1855" spans="4:4" x14ac:dyDescent="0.2">
      <c r="D1855" s="453"/>
    </row>
    <row r="1856" spans="4:4" x14ac:dyDescent="0.2">
      <c r="D1856" s="453"/>
    </row>
    <row r="1857" spans="4:4" x14ac:dyDescent="0.2">
      <c r="D1857" s="453"/>
    </row>
    <row r="1858" spans="4:4" x14ac:dyDescent="0.2">
      <c r="D1858" s="453"/>
    </row>
    <row r="1859" spans="4:4" x14ac:dyDescent="0.2">
      <c r="D1859" s="453"/>
    </row>
    <row r="1860" spans="4:4" x14ac:dyDescent="0.2">
      <c r="D1860" s="453"/>
    </row>
    <row r="1861" spans="4:4" x14ac:dyDescent="0.2">
      <c r="D1861" s="453"/>
    </row>
    <row r="1862" spans="4:4" x14ac:dyDescent="0.2">
      <c r="D1862" s="453"/>
    </row>
    <row r="1863" spans="4:4" x14ac:dyDescent="0.2">
      <c r="D1863" s="453"/>
    </row>
    <row r="1864" spans="4:4" x14ac:dyDescent="0.2">
      <c r="D1864" s="453"/>
    </row>
    <row r="1865" spans="4:4" x14ac:dyDescent="0.2">
      <c r="D1865" s="453"/>
    </row>
    <row r="1866" spans="4:4" x14ac:dyDescent="0.2">
      <c r="D1866" s="453"/>
    </row>
    <row r="1867" spans="4:4" x14ac:dyDescent="0.2">
      <c r="D1867" s="453"/>
    </row>
    <row r="1868" spans="4:4" x14ac:dyDescent="0.2">
      <c r="D1868" s="453"/>
    </row>
    <row r="1869" spans="4:4" x14ac:dyDescent="0.2">
      <c r="D1869" s="453"/>
    </row>
    <row r="1870" spans="4:4" x14ac:dyDescent="0.2">
      <c r="D1870" s="453"/>
    </row>
    <row r="1871" spans="4:4" x14ac:dyDescent="0.2">
      <c r="D1871" s="453"/>
    </row>
    <row r="1872" spans="4:4" x14ac:dyDescent="0.2">
      <c r="D1872" s="453"/>
    </row>
    <row r="1873" spans="4:4" x14ac:dyDescent="0.2">
      <c r="D1873" s="453"/>
    </row>
    <row r="1874" spans="4:4" x14ac:dyDescent="0.2">
      <c r="D1874" s="453"/>
    </row>
    <row r="1875" spans="4:4" x14ac:dyDescent="0.2">
      <c r="D1875" s="453"/>
    </row>
    <row r="1876" spans="4:4" x14ac:dyDescent="0.2">
      <c r="D1876" s="453"/>
    </row>
    <row r="1877" spans="4:4" x14ac:dyDescent="0.2">
      <c r="D1877" s="453"/>
    </row>
    <row r="1878" spans="4:4" x14ac:dyDescent="0.2">
      <c r="D1878" s="453"/>
    </row>
    <row r="1879" spans="4:4" x14ac:dyDescent="0.2">
      <c r="D1879" s="453"/>
    </row>
    <row r="1880" spans="4:4" x14ac:dyDescent="0.2">
      <c r="D1880" s="453"/>
    </row>
    <row r="1881" spans="4:4" x14ac:dyDescent="0.2">
      <c r="D1881" s="453"/>
    </row>
    <row r="1882" spans="4:4" x14ac:dyDescent="0.2">
      <c r="D1882" s="453"/>
    </row>
    <row r="1883" spans="4:4" x14ac:dyDescent="0.2">
      <c r="D1883" s="453"/>
    </row>
    <row r="1884" spans="4:4" x14ac:dyDescent="0.2">
      <c r="D1884" s="453"/>
    </row>
    <row r="1885" spans="4:4" x14ac:dyDescent="0.2">
      <c r="D1885" s="453"/>
    </row>
    <row r="1886" spans="4:4" x14ac:dyDescent="0.2">
      <c r="D1886" s="453"/>
    </row>
    <row r="1887" spans="4:4" x14ac:dyDescent="0.2">
      <c r="D1887" s="453"/>
    </row>
    <row r="1888" spans="4:4" x14ac:dyDescent="0.2">
      <c r="D1888" s="453"/>
    </row>
    <row r="1889" spans="4:4" x14ac:dyDescent="0.2">
      <c r="D1889" s="453"/>
    </row>
    <row r="1890" spans="4:4" x14ac:dyDescent="0.2">
      <c r="D1890" s="453"/>
    </row>
    <row r="1891" spans="4:4" x14ac:dyDescent="0.2">
      <c r="D1891" s="453"/>
    </row>
    <row r="1892" spans="4:4" x14ac:dyDescent="0.2">
      <c r="D1892" s="453"/>
    </row>
    <row r="1893" spans="4:4" x14ac:dyDescent="0.2">
      <c r="D1893" s="453"/>
    </row>
    <row r="1894" spans="4:4" x14ac:dyDescent="0.2">
      <c r="D1894" s="453"/>
    </row>
    <row r="1895" spans="4:4" x14ac:dyDescent="0.2">
      <c r="D1895" s="453"/>
    </row>
    <row r="1896" spans="4:4" x14ac:dyDescent="0.2">
      <c r="D1896" s="453"/>
    </row>
    <row r="1897" spans="4:4" x14ac:dyDescent="0.2">
      <c r="D1897" s="453"/>
    </row>
    <row r="1898" spans="4:4" x14ac:dyDescent="0.2">
      <c r="D1898" s="453"/>
    </row>
    <row r="1899" spans="4:4" x14ac:dyDescent="0.2">
      <c r="D1899" s="453"/>
    </row>
    <row r="1900" spans="4:4" x14ac:dyDescent="0.2">
      <c r="D1900" s="453"/>
    </row>
    <row r="1901" spans="4:4" x14ac:dyDescent="0.2">
      <c r="D1901" s="453"/>
    </row>
    <row r="1902" spans="4:4" x14ac:dyDescent="0.2">
      <c r="D1902" s="453"/>
    </row>
    <row r="1903" spans="4:4" x14ac:dyDescent="0.2">
      <c r="D1903" s="453"/>
    </row>
    <row r="1904" spans="4:4" x14ac:dyDescent="0.2">
      <c r="D1904" s="453"/>
    </row>
    <row r="1905" spans="4:4" x14ac:dyDescent="0.2">
      <c r="D1905" s="453"/>
    </row>
    <row r="1906" spans="4:4" x14ac:dyDescent="0.2">
      <c r="D1906" s="453"/>
    </row>
    <row r="1907" spans="4:4" x14ac:dyDescent="0.2">
      <c r="D1907" s="453"/>
    </row>
    <row r="1908" spans="4:4" x14ac:dyDescent="0.2">
      <c r="D1908" s="453"/>
    </row>
    <row r="1909" spans="4:4" x14ac:dyDescent="0.2">
      <c r="D1909" s="453"/>
    </row>
    <row r="1910" spans="4:4" x14ac:dyDescent="0.2">
      <c r="D1910" s="453"/>
    </row>
    <row r="1911" spans="4:4" x14ac:dyDescent="0.2">
      <c r="D1911" s="453"/>
    </row>
    <row r="1912" spans="4:4" x14ac:dyDescent="0.2">
      <c r="D1912" s="453"/>
    </row>
    <row r="1913" spans="4:4" x14ac:dyDescent="0.2">
      <c r="D1913" s="453"/>
    </row>
    <row r="1914" spans="4:4" x14ac:dyDescent="0.2">
      <c r="D1914" s="453"/>
    </row>
    <row r="1915" spans="4:4" x14ac:dyDescent="0.2">
      <c r="D1915" s="453"/>
    </row>
    <row r="1916" spans="4:4" x14ac:dyDescent="0.2">
      <c r="D1916" s="453"/>
    </row>
    <row r="1917" spans="4:4" x14ac:dyDescent="0.2">
      <c r="D1917" s="453"/>
    </row>
    <row r="1918" spans="4:4" x14ac:dyDescent="0.2">
      <c r="D1918" s="453"/>
    </row>
    <row r="1919" spans="4:4" x14ac:dyDescent="0.2">
      <c r="D1919" s="453"/>
    </row>
    <row r="1920" spans="4:4" x14ac:dyDescent="0.2">
      <c r="D1920" s="453"/>
    </row>
    <row r="1921" spans="4:4" x14ac:dyDescent="0.2">
      <c r="D1921" s="453"/>
    </row>
    <row r="1922" spans="4:4" x14ac:dyDescent="0.2">
      <c r="D1922" s="453"/>
    </row>
    <row r="1923" spans="4:4" x14ac:dyDescent="0.2">
      <c r="D1923" s="453"/>
    </row>
    <row r="1924" spans="4:4" x14ac:dyDescent="0.2">
      <c r="D1924" s="453"/>
    </row>
    <row r="1925" spans="4:4" x14ac:dyDescent="0.2">
      <c r="D1925" s="453"/>
    </row>
    <row r="1926" spans="4:4" x14ac:dyDescent="0.2">
      <c r="D1926" s="453"/>
    </row>
    <row r="1927" spans="4:4" x14ac:dyDescent="0.2">
      <c r="D1927" s="453"/>
    </row>
    <row r="1928" spans="4:4" x14ac:dyDescent="0.2">
      <c r="D1928" s="453"/>
    </row>
    <row r="1929" spans="4:4" x14ac:dyDescent="0.2">
      <c r="D1929" s="453"/>
    </row>
    <row r="1930" spans="4:4" x14ac:dyDescent="0.2">
      <c r="D1930" s="453"/>
    </row>
    <row r="1931" spans="4:4" x14ac:dyDescent="0.2">
      <c r="D1931" s="453"/>
    </row>
    <row r="1932" spans="4:4" x14ac:dyDescent="0.2">
      <c r="D1932" s="453"/>
    </row>
    <row r="1933" spans="4:4" x14ac:dyDescent="0.2">
      <c r="D1933" s="453"/>
    </row>
    <row r="1934" spans="4:4" x14ac:dyDescent="0.2">
      <c r="D1934" s="453"/>
    </row>
    <row r="1935" spans="4:4" x14ac:dyDescent="0.2">
      <c r="D1935" s="453"/>
    </row>
    <row r="1936" spans="4:4" x14ac:dyDescent="0.2">
      <c r="D1936" s="453"/>
    </row>
    <row r="1937" spans="4:4" x14ac:dyDescent="0.2">
      <c r="D1937" s="453"/>
    </row>
    <row r="1938" spans="4:4" x14ac:dyDescent="0.2">
      <c r="D1938" s="453"/>
    </row>
    <row r="1939" spans="4:4" x14ac:dyDescent="0.2">
      <c r="D1939" s="453"/>
    </row>
    <row r="1940" spans="4:4" x14ac:dyDescent="0.2">
      <c r="D1940" s="453"/>
    </row>
    <row r="1941" spans="4:4" x14ac:dyDescent="0.2">
      <c r="D1941" s="453"/>
    </row>
    <row r="1942" spans="4:4" x14ac:dyDescent="0.2">
      <c r="D1942" s="453"/>
    </row>
    <row r="1943" spans="4:4" x14ac:dyDescent="0.2">
      <c r="D1943" s="453"/>
    </row>
    <row r="1944" spans="4:4" x14ac:dyDescent="0.2">
      <c r="D1944" s="453"/>
    </row>
    <row r="1945" spans="4:4" x14ac:dyDescent="0.2">
      <c r="D1945" s="453"/>
    </row>
    <row r="1946" spans="4:4" x14ac:dyDescent="0.2">
      <c r="D1946" s="453"/>
    </row>
    <row r="1947" spans="4:4" x14ac:dyDescent="0.2">
      <c r="D1947" s="453"/>
    </row>
    <row r="1948" spans="4:4" x14ac:dyDescent="0.2">
      <c r="D1948" s="453"/>
    </row>
    <row r="1949" spans="4:4" x14ac:dyDescent="0.2">
      <c r="D1949" s="453"/>
    </row>
    <row r="1950" spans="4:4" x14ac:dyDescent="0.2">
      <c r="D1950" s="453"/>
    </row>
    <row r="1951" spans="4:4" x14ac:dyDescent="0.2">
      <c r="D1951" s="453"/>
    </row>
    <row r="1952" spans="4:4" x14ac:dyDescent="0.2">
      <c r="D1952" s="453"/>
    </row>
    <row r="1953" spans="4:4" x14ac:dyDescent="0.2">
      <c r="D1953" s="453"/>
    </row>
    <row r="1954" spans="4:4" x14ac:dyDescent="0.2">
      <c r="D1954" s="453"/>
    </row>
    <row r="1955" spans="4:4" x14ac:dyDescent="0.2">
      <c r="D1955" s="453"/>
    </row>
    <row r="1956" spans="4:4" x14ac:dyDescent="0.2">
      <c r="D1956" s="453"/>
    </row>
    <row r="1957" spans="4:4" x14ac:dyDescent="0.2">
      <c r="D1957" s="453"/>
    </row>
    <row r="1958" spans="4:4" x14ac:dyDescent="0.2">
      <c r="D1958" s="453"/>
    </row>
    <row r="1959" spans="4:4" x14ac:dyDescent="0.2">
      <c r="D1959" s="453"/>
    </row>
    <row r="1960" spans="4:4" x14ac:dyDescent="0.2">
      <c r="D1960" s="453"/>
    </row>
    <row r="1961" spans="4:4" x14ac:dyDescent="0.2">
      <c r="D1961" s="453"/>
    </row>
    <row r="1962" spans="4:4" x14ac:dyDescent="0.2">
      <c r="D1962" s="453"/>
    </row>
    <row r="1963" spans="4:4" x14ac:dyDescent="0.2">
      <c r="D1963" s="453"/>
    </row>
    <row r="1964" spans="4:4" x14ac:dyDescent="0.2">
      <c r="D1964" s="453"/>
    </row>
    <row r="1965" spans="4:4" x14ac:dyDescent="0.2">
      <c r="D1965" s="453"/>
    </row>
    <row r="1966" spans="4:4" x14ac:dyDescent="0.2">
      <c r="D1966" s="453"/>
    </row>
    <row r="1967" spans="4:4" x14ac:dyDescent="0.2">
      <c r="D1967" s="453"/>
    </row>
    <row r="1968" spans="4:4" x14ac:dyDescent="0.2">
      <c r="D1968" s="453"/>
    </row>
    <row r="1969" spans="4:4" x14ac:dyDescent="0.2">
      <c r="D1969" s="453"/>
    </row>
    <row r="1970" spans="4:4" x14ac:dyDescent="0.2">
      <c r="D1970" s="453"/>
    </row>
    <row r="1971" spans="4:4" x14ac:dyDescent="0.2">
      <c r="D1971" s="453"/>
    </row>
    <row r="1972" spans="4:4" x14ac:dyDescent="0.2">
      <c r="D1972" s="453"/>
    </row>
    <row r="1973" spans="4:4" x14ac:dyDescent="0.2">
      <c r="D1973" s="453"/>
    </row>
    <row r="1974" spans="4:4" x14ac:dyDescent="0.2">
      <c r="D1974" s="453"/>
    </row>
    <row r="1975" spans="4:4" x14ac:dyDescent="0.2">
      <c r="D1975" s="453"/>
    </row>
    <row r="1976" spans="4:4" x14ac:dyDescent="0.2">
      <c r="D1976" s="453"/>
    </row>
    <row r="1977" spans="4:4" x14ac:dyDescent="0.2">
      <c r="D1977" s="453"/>
    </row>
    <row r="1978" spans="4:4" x14ac:dyDescent="0.2">
      <c r="D1978" s="453"/>
    </row>
    <row r="1979" spans="4:4" x14ac:dyDescent="0.2">
      <c r="D1979" s="453"/>
    </row>
    <row r="1980" spans="4:4" x14ac:dyDescent="0.2">
      <c r="D1980" s="453"/>
    </row>
    <row r="1981" spans="4:4" x14ac:dyDescent="0.2">
      <c r="D1981" s="453"/>
    </row>
    <row r="1982" spans="4:4" x14ac:dyDescent="0.2">
      <c r="D1982" s="453"/>
    </row>
    <row r="1983" spans="4:4" x14ac:dyDescent="0.2">
      <c r="D1983" s="453"/>
    </row>
    <row r="1984" spans="4:4" x14ac:dyDescent="0.2">
      <c r="D1984" s="453"/>
    </row>
    <row r="1985" spans="4:4" x14ac:dyDescent="0.2">
      <c r="D1985" s="453"/>
    </row>
    <row r="1986" spans="4:4" x14ac:dyDescent="0.2">
      <c r="D1986" s="453"/>
    </row>
    <row r="1987" spans="4:4" x14ac:dyDescent="0.2">
      <c r="D1987" s="453"/>
    </row>
    <row r="1988" spans="4:4" x14ac:dyDescent="0.2">
      <c r="D1988" s="453"/>
    </row>
    <row r="1989" spans="4:4" x14ac:dyDescent="0.2">
      <c r="D1989" s="453"/>
    </row>
    <row r="1990" spans="4:4" x14ac:dyDescent="0.2">
      <c r="D1990" s="453"/>
    </row>
    <row r="1991" spans="4:4" x14ac:dyDescent="0.2">
      <c r="D1991" s="453"/>
    </row>
    <row r="1992" spans="4:4" x14ac:dyDescent="0.2">
      <c r="D1992" s="453"/>
    </row>
    <row r="1993" spans="4:4" x14ac:dyDescent="0.2">
      <c r="D1993" s="453"/>
    </row>
    <row r="1994" spans="4:4" x14ac:dyDescent="0.2">
      <c r="D1994" s="453"/>
    </row>
    <row r="1995" spans="4:4" x14ac:dyDescent="0.2">
      <c r="D1995" s="453"/>
    </row>
    <row r="1996" spans="4:4" x14ac:dyDescent="0.2">
      <c r="D1996" s="453"/>
    </row>
    <row r="1997" spans="4:4" x14ac:dyDescent="0.2">
      <c r="D1997" s="453"/>
    </row>
    <row r="1998" spans="4:4" x14ac:dyDescent="0.2">
      <c r="D1998" s="453"/>
    </row>
    <row r="1999" spans="4:4" x14ac:dyDescent="0.2">
      <c r="D1999" s="453"/>
    </row>
    <row r="2000" spans="4:4" x14ac:dyDescent="0.2">
      <c r="D2000" s="453"/>
    </row>
    <row r="2001" spans="4:4" x14ac:dyDescent="0.2">
      <c r="D2001" s="453"/>
    </row>
    <row r="2002" spans="4:4" x14ac:dyDescent="0.2">
      <c r="D2002" s="453"/>
    </row>
    <row r="2003" spans="4:4" x14ac:dyDescent="0.2">
      <c r="D2003" s="453"/>
    </row>
    <row r="2004" spans="4:4" x14ac:dyDescent="0.2">
      <c r="D2004" s="453"/>
    </row>
    <row r="2005" spans="4:4" x14ac:dyDescent="0.2">
      <c r="D2005" s="453"/>
    </row>
    <row r="2006" spans="4:4" x14ac:dyDescent="0.2">
      <c r="D2006" s="453"/>
    </row>
    <row r="2007" spans="4:4" x14ac:dyDescent="0.2">
      <c r="D2007" s="453"/>
    </row>
    <row r="2008" spans="4:4" x14ac:dyDescent="0.2">
      <c r="D2008" s="453"/>
    </row>
    <row r="2009" spans="4:4" x14ac:dyDescent="0.2">
      <c r="D2009" s="453"/>
    </row>
    <row r="2010" spans="4:4" x14ac:dyDescent="0.2">
      <c r="D2010" s="453"/>
    </row>
    <row r="2011" spans="4:4" x14ac:dyDescent="0.2">
      <c r="D2011" s="453"/>
    </row>
    <row r="2012" spans="4:4" x14ac:dyDescent="0.2">
      <c r="D2012" s="453"/>
    </row>
    <row r="2013" spans="4:4" x14ac:dyDescent="0.2">
      <c r="D2013" s="453"/>
    </row>
    <row r="2014" spans="4:4" x14ac:dyDescent="0.2">
      <c r="D2014" s="453"/>
    </row>
    <row r="2015" spans="4:4" x14ac:dyDescent="0.2">
      <c r="D2015" s="453"/>
    </row>
    <row r="2016" spans="4:4" x14ac:dyDescent="0.2">
      <c r="D2016" s="453"/>
    </row>
    <row r="2017" spans="4:4" x14ac:dyDescent="0.2">
      <c r="D2017" s="453"/>
    </row>
    <row r="2018" spans="4:4" x14ac:dyDescent="0.2">
      <c r="D2018" s="453"/>
    </row>
    <row r="2019" spans="4:4" x14ac:dyDescent="0.2">
      <c r="D2019" s="453"/>
    </row>
    <row r="2020" spans="4:4" x14ac:dyDescent="0.2">
      <c r="D2020" s="453"/>
    </row>
    <row r="2021" spans="4:4" x14ac:dyDescent="0.2">
      <c r="D2021" s="453"/>
    </row>
    <row r="2022" spans="4:4" x14ac:dyDescent="0.2">
      <c r="D2022" s="453"/>
    </row>
    <row r="2023" spans="4:4" x14ac:dyDescent="0.2">
      <c r="D2023" s="453"/>
    </row>
    <row r="2024" spans="4:4" x14ac:dyDescent="0.2">
      <c r="D2024" s="453"/>
    </row>
    <row r="2025" spans="4:4" x14ac:dyDescent="0.2">
      <c r="D2025" s="453"/>
    </row>
    <row r="2026" spans="4:4" x14ac:dyDescent="0.2">
      <c r="D2026" s="453"/>
    </row>
    <row r="2027" spans="4:4" x14ac:dyDescent="0.2">
      <c r="D2027" s="453"/>
    </row>
    <row r="2028" spans="4:4" x14ac:dyDescent="0.2">
      <c r="D2028" s="453"/>
    </row>
    <row r="2029" spans="4:4" x14ac:dyDescent="0.2">
      <c r="D2029" s="453"/>
    </row>
    <row r="2030" spans="4:4" x14ac:dyDescent="0.2">
      <c r="D2030" s="453"/>
    </row>
    <row r="2031" spans="4:4" x14ac:dyDescent="0.2">
      <c r="D2031" s="453"/>
    </row>
    <row r="2032" spans="4:4" x14ac:dyDescent="0.2">
      <c r="D2032" s="453"/>
    </row>
    <row r="2033" spans="4:4" x14ac:dyDescent="0.2">
      <c r="D2033" s="453"/>
    </row>
    <row r="2034" spans="4:4" x14ac:dyDescent="0.2">
      <c r="D2034" s="453"/>
    </row>
    <row r="2035" spans="4:4" x14ac:dyDescent="0.2">
      <c r="D2035" s="453"/>
    </row>
    <row r="2036" spans="4:4" x14ac:dyDescent="0.2">
      <c r="D2036" s="453"/>
    </row>
    <row r="2037" spans="4:4" x14ac:dyDescent="0.2">
      <c r="D2037" s="453"/>
    </row>
    <row r="2038" spans="4:4" x14ac:dyDescent="0.2">
      <c r="D2038" s="453"/>
    </row>
    <row r="2039" spans="4:4" x14ac:dyDescent="0.2">
      <c r="D2039" s="453"/>
    </row>
    <row r="2040" spans="4:4" x14ac:dyDescent="0.2">
      <c r="D2040" s="453"/>
    </row>
    <row r="2041" spans="4:4" x14ac:dyDescent="0.2">
      <c r="D2041" s="453"/>
    </row>
    <row r="2042" spans="4:4" x14ac:dyDescent="0.2">
      <c r="D2042" s="453"/>
    </row>
    <row r="2043" spans="4:4" x14ac:dyDescent="0.2">
      <c r="D2043" s="453"/>
    </row>
    <row r="2044" spans="4:4" x14ac:dyDescent="0.2">
      <c r="D2044" s="453"/>
    </row>
    <row r="2045" spans="4:4" x14ac:dyDescent="0.2">
      <c r="D2045" s="453"/>
    </row>
    <row r="2046" spans="4:4" x14ac:dyDescent="0.2">
      <c r="D2046" s="453"/>
    </row>
    <row r="2047" spans="4:4" x14ac:dyDescent="0.2">
      <c r="D2047" s="453"/>
    </row>
    <row r="2048" spans="4:4" x14ac:dyDescent="0.2">
      <c r="D2048" s="453"/>
    </row>
    <row r="2049" spans="4:4" x14ac:dyDescent="0.2">
      <c r="D2049" s="453"/>
    </row>
    <row r="2050" spans="4:4" x14ac:dyDescent="0.2">
      <c r="D2050" s="453"/>
    </row>
    <row r="2051" spans="4:4" x14ac:dyDescent="0.2">
      <c r="D2051" s="453"/>
    </row>
    <row r="2052" spans="4:4" x14ac:dyDescent="0.2">
      <c r="D2052" s="453"/>
    </row>
    <row r="2053" spans="4:4" x14ac:dyDescent="0.2">
      <c r="D2053" s="453"/>
    </row>
    <row r="2054" spans="4:4" x14ac:dyDescent="0.2">
      <c r="D2054" s="453"/>
    </row>
    <row r="2055" spans="4:4" x14ac:dyDescent="0.2">
      <c r="D2055" s="453"/>
    </row>
    <row r="2056" spans="4:4" x14ac:dyDescent="0.2">
      <c r="D2056" s="453"/>
    </row>
    <row r="2057" spans="4:4" x14ac:dyDescent="0.2">
      <c r="D2057" s="453"/>
    </row>
    <row r="2058" spans="4:4" x14ac:dyDescent="0.2">
      <c r="D2058" s="453"/>
    </row>
    <row r="2059" spans="4:4" x14ac:dyDescent="0.2">
      <c r="D2059" s="453"/>
    </row>
    <row r="2060" spans="4:4" x14ac:dyDescent="0.2">
      <c r="D2060" s="453"/>
    </row>
    <row r="2061" spans="4:4" x14ac:dyDescent="0.2">
      <c r="D2061" s="453"/>
    </row>
    <row r="2062" spans="4:4" x14ac:dyDescent="0.2">
      <c r="D2062" s="453"/>
    </row>
    <row r="2063" spans="4:4" x14ac:dyDescent="0.2">
      <c r="D2063" s="453"/>
    </row>
    <row r="2064" spans="4:4" x14ac:dyDescent="0.2">
      <c r="D2064" s="453"/>
    </row>
    <row r="2065" spans="4:4" x14ac:dyDescent="0.2">
      <c r="D2065" s="453"/>
    </row>
    <row r="2066" spans="4:4" x14ac:dyDescent="0.2">
      <c r="D2066" s="453"/>
    </row>
    <row r="2067" spans="4:4" x14ac:dyDescent="0.2">
      <c r="D2067" s="453"/>
    </row>
    <row r="2068" spans="4:4" x14ac:dyDescent="0.2">
      <c r="D2068" s="453"/>
    </row>
    <row r="2069" spans="4:4" x14ac:dyDescent="0.2">
      <c r="D2069" s="453"/>
    </row>
    <row r="2070" spans="4:4" x14ac:dyDescent="0.2">
      <c r="D2070" s="453"/>
    </row>
    <row r="2071" spans="4:4" x14ac:dyDescent="0.2">
      <c r="D2071" s="453"/>
    </row>
    <row r="2072" spans="4:4" x14ac:dyDescent="0.2">
      <c r="D2072" s="453"/>
    </row>
    <row r="2073" spans="4:4" x14ac:dyDescent="0.2">
      <c r="D2073" s="453"/>
    </row>
    <row r="2074" spans="4:4" x14ac:dyDescent="0.2">
      <c r="D2074" s="453"/>
    </row>
    <row r="2075" spans="4:4" x14ac:dyDescent="0.2">
      <c r="D2075" s="453"/>
    </row>
    <row r="2076" spans="4:4" x14ac:dyDescent="0.2">
      <c r="D2076" s="453"/>
    </row>
    <row r="2077" spans="4:4" x14ac:dyDescent="0.2">
      <c r="D2077" s="453"/>
    </row>
    <row r="2078" spans="4:4" x14ac:dyDescent="0.2">
      <c r="D2078" s="453"/>
    </row>
    <row r="2079" spans="4:4" x14ac:dyDescent="0.2">
      <c r="D2079" s="453"/>
    </row>
    <row r="2080" spans="4:4" x14ac:dyDescent="0.2">
      <c r="D2080" s="453"/>
    </row>
    <row r="2081" spans="4:4" x14ac:dyDescent="0.2">
      <c r="D2081" s="453"/>
    </row>
    <row r="2082" spans="4:4" x14ac:dyDescent="0.2">
      <c r="D2082" s="453"/>
    </row>
    <row r="2083" spans="4:4" x14ac:dyDescent="0.2">
      <c r="D2083" s="453"/>
    </row>
    <row r="2084" spans="4:4" x14ac:dyDescent="0.2">
      <c r="D2084" s="453"/>
    </row>
    <row r="2085" spans="4:4" x14ac:dyDescent="0.2">
      <c r="D2085" s="453"/>
    </row>
    <row r="2086" spans="4:4" x14ac:dyDescent="0.2">
      <c r="D2086" s="453"/>
    </row>
    <row r="2087" spans="4:4" x14ac:dyDescent="0.2">
      <c r="D2087" s="453"/>
    </row>
    <row r="2088" spans="4:4" x14ac:dyDescent="0.2">
      <c r="D2088" s="453"/>
    </row>
    <row r="2089" spans="4:4" x14ac:dyDescent="0.2">
      <c r="D2089" s="453"/>
    </row>
    <row r="2090" spans="4:4" x14ac:dyDescent="0.2">
      <c r="D2090" s="453"/>
    </row>
    <row r="2091" spans="4:4" x14ac:dyDescent="0.2">
      <c r="D2091" s="453"/>
    </row>
    <row r="2092" spans="4:4" x14ac:dyDescent="0.2">
      <c r="D2092" s="453"/>
    </row>
    <row r="2093" spans="4:4" x14ac:dyDescent="0.2">
      <c r="D2093" s="453"/>
    </row>
    <row r="2094" spans="4:4" x14ac:dyDescent="0.2">
      <c r="D2094" s="453"/>
    </row>
    <row r="2095" spans="4:4" x14ac:dyDescent="0.2">
      <c r="D2095" s="453"/>
    </row>
    <row r="2096" spans="4:4" x14ac:dyDescent="0.2">
      <c r="D2096" s="453"/>
    </row>
    <row r="2097" spans="4:4" x14ac:dyDescent="0.2">
      <c r="D2097" s="453"/>
    </row>
    <row r="2098" spans="4:4" x14ac:dyDescent="0.2">
      <c r="D2098" s="453"/>
    </row>
    <row r="2099" spans="4:4" x14ac:dyDescent="0.2">
      <c r="D2099" s="453"/>
    </row>
    <row r="2100" spans="4:4" x14ac:dyDescent="0.2">
      <c r="D2100" s="453"/>
    </row>
    <row r="2101" spans="4:4" x14ac:dyDescent="0.2">
      <c r="D2101" s="453"/>
    </row>
    <row r="2102" spans="4:4" x14ac:dyDescent="0.2">
      <c r="D2102" s="453"/>
    </row>
    <row r="2103" spans="4:4" x14ac:dyDescent="0.2">
      <c r="D2103" s="453"/>
    </row>
    <row r="2104" spans="4:4" x14ac:dyDescent="0.2">
      <c r="D2104" s="453"/>
    </row>
    <row r="2105" spans="4:4" x14ac:dyDescent="0.2">
      <c r="D2105" s="453"/>
    </row>
    <row r="2106" spans="4:4" x14ac:dyDescent="0.2">
      <c r="D2106" s="453"/>
    </row>
    <row r="2107" spans="4:4" x14ac:dyDescent="0.2">
      <c r="D2107" s="453"/>
    </row>
    <row r="2108" spans="4:4" x14ac:dyDescent="0.2">
      <c r="D2108" s="453"/>
    </row>
    <row r="2109" spans="4:4" x14ac:dyDescent="0.2">
      <c r="D2109" s="453"/>
    </row>
    <row r="2110" spans="4:4" x14ac:dyDescent="0.2">
      <c r="D2110" s="453"/>
    </row>
    <row r="2111" spans="4:4" x14ac:dyDescent="0.2">
      <c r="D2111" s="453"/>
    </row>
    <row r="2112" spans="4:4" x14ac:dyDescent="0.2">
      <c r="D2112" s="453"/>
    </row>
    <row r="2113" spans="4:4" x14ac:dyDescent="0.2">
      <c r="D2113" s="453"/>
    </row>
    <row r="2114" spans="4:4" x14ac:dyDescent="0.2">
      <c r="D2114" s="453"/>
    </row>
    <row r="2115" spans="4:4" x14ac:dyDescent="0.2">
      <c r="D2115" s="453"/>
    </row>
    <row r="2116" spans="4:4" x14ac:dyDescent="0.2">
      <c r="D2116" s="453"/>
    </row>
    <row r="2117" spans="4:4" x14ac:dyDescent="0.2">
      <c r="D2117" s="453"/>
    </row>
    <row r="2118" spans="4:4" x14ac:dyDescent="0.2">
      <c r="D2118" s="453"/>
    </row>
    <row r="2119" spans="4:4" x14ac:dyDescent="0.2">
      <c r="D2119" s="453"/>
    </row>
    <row r="2120" spans="4:4" x14ac:dyDescent="0.2">
      <c r="D2120" s="453"/>
    </row>
    <row r="2121" spans="4:4" x14ac:dyDescent="0.2">
      <c r="D2121" s="453"/>
    </row>
    <row r="2122" spans="4:4" x14ac:dyDescent="0.2">
      <c r="D2122" s="453"/>
    </row>
    <row r="2123" spans="4:4" x14ac:dyDescent="0.2">
      <c r="D2123" s="453"/>
    </row>
    <row r="2124" spans="4:4" x14ac:dyDescent="0.2">
      <c r="D2124" s="453"/>
    </row>
    <row r="2125" spans="4:4" x14ac:dyDescent="0.2">
      <c r="D2125" s="453"/>
    </row>
    <row r="2126" spans="4:4" x14ac:dyDescent="0.2">
      <c r="D2126" s="453"/>
    </row>
    <row r="2127" spans="4:4" x14ac:dyDescent="0.2">
      <c r="D2127" s="453"/>
    </row>
    <row r="2128" spans="4:4" x14ac:dyDescent="0.2">
      <c r="D2128" s="453"/>
    </row>
    <row r="2129" spans="4:4" x14ac:dyDescent="0.2">
      <c r="D2129" s="453"/>
    </row>
    <row r="2130" spans="4:4" x14ac:dyDescent="0.2">
      <c r="D2130" s="453"/>
    </row>
    <row r="2131" spans="4:4" x14ac:dyDescent="0.2">
      <c r="D2131" s="453"/>
    </row>
    <row r="2132" spans="4:4" x14ac:dyDescent="0.2">
      <c r="D2132" s="453"/>
    </row>
    <row r="2133" spans="4:4" x14ac:dyDescent="0.2">
      <c r="D2133" s="453"/>
    </row>
    <row r="2134" spans="4:4" x14ac:dyDescent="0.2">
      <c r="D2134" s="453"/>
    </row>
    <row r="2135" spans="4:4" x14ac:dyDescent="0.2">
      <c r="D2135" s="453"/>
    </row>
    <row r="2136" spans="4:4" x14ac:dyDescent="0.2">
      <c r="D2136" s="453"/>
    </row>
    <row r="2137" spans="4:4" x14ac:dyDescent="0.2">
      <c r="D2137" s="453"/>
    </row>
    <row r="2138" spans="4:4" x14ac:dyDescent="0.2">
      <c r="D2138" s="453"/>
    </row>
    <row r="2139" spans="4:4" x14ac:dyDescent="0.2">
      <c r="D2139" s="453"/>
    </row>
    <row r="2140" spans="4:4" x14ac:dyDescent="0.2">
      <c r="D2140" s="453"/>
    </row>
    <row r="2141" spans="4:4" x14ac:dyDescent="0.2">
      <c r="D2141" s="453"/>
    </row>
    <row r="2142" spans="4:4" x14ac:dyDescent="0.2">
      <c r="D2142" s="453"/>
    </row>
    <row r="2143" spans="4:4" x14ac:dyDescent="0.2">
      <c r="D2143" s="453"/>
    </row>
    <row r="2144" spans="4:4" x14ac:dyDescent="0.2">
      <c r="D2144" s="453"/>
    </row>
    <row r="2145" spans="4:4" x14ac:dyDescent="0.2">
      <c r="D2145" s="453"/>
    </row>
    <row r="2146" spans="4:4" x14ac:dyDescent="0.2">
      <c r="D2146" s="453"/>
    </row>
    <row r="2147" spans="4:4" x14ac:dyDescent="0.2">
      <c r="D2147" s="453"/>
    </row>
    <row r="2148" spans="4:4" x14ac:dyDescent="0.2">
      <c r="D2148" s="453"/>
    </row>
    <row r="2149" spans="4:4" x14ac:dyDescent="0.2">
      <c r="D2149" s="453"/>
    </row>
    <row r="2150" spans="4:4" x14ac:dyDescent="0.2">
      <c r="D2150" s="453"/>
    </row>
    <row r="2151" spans="4:4" x14ac:dyDescent="0.2">
      <c r="D2151" s="453"/>
    </row>
    <row r="2152" spans="4:4" x14ac:dyDescent="0.2">
      <c r="D2152" s="453"/>
    </row>
    <row r="2153" spans="4:4" x14ac:dyDescent="0.2">
      <c r="D2153" s="453"/>
    </row>
    <row r="2154" spans="4:4" x14ac:dyDescent="0.2">
      <c r="D2154" s="453"/>
    </row>
    <row r="2155" spans="4:4" x14ac:dyDescent="0.2">
      <c r="D2155" s="453"/>
    </row>
    <row r="2156" spans="4:4" x14ac:dyDescent="0.2">
      <c r="D2156" s="453"/>
    </row>
    <row r="2157" spans="4:4" x14ac:dyDescent="0.2">
      <c r="D2157" s="453"/>
    </row>
    <row r="2158" spans="4:4" x14ac:dyDescent="0.2">
      <c r="D2158" s="453"/>
    </row>
    <row r="2159" spans="4:4" x14ac:dyDescent="0.2">
      <c r="D2159" s="453"/>
    </row>
    <row r="2160" spans="4:4" x14ac:dyDescent="0.2">
      <c r="D2160" s="453"/>
    </row>
    <row r="2161" spans="4:4" x14ac:dyDescent="0.2">
      <c r="D2161" s="453"/>
    </row>
    <row r="2162" spans="4:4" x14ac:dyDescent="0.2">
      <c r="D2162" s="453"/>
    </row>
    <row r="2163" spans="4:4" x14ac:dyDescent="0.2">
      <c r="D2163" s="453"/>
    </row>
    <row r="2164" spans="4:4" x14ac:dyDescent="0.2">
      <c r="D2164" s="453"/>
    </row>
    <row r="2165" spans="4:4" x14ac:dyDescent="0.2">
      <c r="D2165" s="453"/>
    </row>
    <row r="2166" spans="4:4" x14ac:dyDescent="0.2">
      <c r="D2166" s="453"/>
    </row>
    <row r="2167" spans="4:4" x14ac:dyDescent="0.2">
      <c r="D2167" s="453"/>
    </row>
    <row r="2168" spans="4:4" x14ac:dyDescent="0.2">
      <c r="D2168" s="453"/>
    </row>
    <row r="2169" spans="4:4" x14ac:dyDescent="0.2">
      <c r="D2169" s="453"/>
    </row>
    <row r="2170" spans="4:4" x14ac:dyDescent="0.2">
      <c r="D2170" s="453"/>
    </row>
    <row r="2171" spans="4:4" x14ac:dyDescent="0.2">
      <c r="D2171" s="453"/>
    </row>
    <row r="2172" spans="4:4" x14ac:dyDescent="0.2">
      <c r="D2172" s="453"/>
    </row>
    <row r="2173" spans="4:4" x14ac:dyDescent="0.2">
      <c r="D2173" s="453"/>
    </row>
    <row r="2174" spans="4:4" x14ac:dyDescent="0.2">
      <c r="D2174" s="453"/>
    </row>
    <row r="2175" spans="4:4" x14ac:dyDescent="0.2">
      <c r="D2175" s="453"/>
    </row>
    <row r="2176" spans="4:4" x14ac:dyDescent="0.2">
      <c r="D2176" s="453"/>
    </row>
    <row r="2177" spans="4:4" x14ac:dyDescent="0.2">
      <c r="D2177" s="453"/>
    </row>
    <row r="2178" spans="4:4" x14ac:dyDescent="0.2">
      <c r="D2178" s="453"/>
    </row>
    <row r="2179" spans="4:4" x14ac:dyDescent="0.2">
      <c r="D2179" s="453"/>
    </row>
    <row r="2180" spans="4:4" x14ac:dyDescent="0.2">
      <c r="D2180" s="453"/>
    </row>
    <row r="2181" spans="4:4" x14ac:dyDescent="0.2">
      <c r="D2181" s="453"/>
    </row>
    <row r="2182" spans="4:4" x14ac:dyDescent="0.2">
      <c r="D2182" s="453"/>
    </row>
    <row r="2183" spans="4:4" x14ac:dyDescent="0.2">
      <c r="D2183" s="453"/>
    </row>
    <row r="2184" spans="4:4" x14ac:dyDescent="0.2">
      <c r="D2184" s="453"/>
    </row>
    <row r="2185" spans="4:4" x14ac:dyDescent="0.2">
      <c r="D2185" s="453"/>
    </row>
    <row r="2186" spans="4:4" x14ac:dyDescent="0.2">
      <c r="D2186" s="453"/>
    </row>
    <row r="2187" spans="4:4" x14ac:dyDescent="0.2">
      <c r="D2187" s="453"/>
    </row>
    <row r="2188" spans="4:4" x14ac:dyDescent="0.2">
      <c r="D2188" s="453"/>
    </row>
    <row r="2189" spans="4:4" x14ac:dyDescent="0.2">
      <c r="D2189" s="453"/>
    </row>
    <row r="2190" spans="4:4" x14ac:dyDescent="0.2">
      <c r="D2190" s="453"/>
    </row>
    <row r="2191" spans="4:4" x14ac:dyDescent="0.2">
      <c r="D2191" s="453"/>
    </row>
    <row r="2192" spans="4:4" x14ac:dyDescent="0.2">
      <c r="D2192" s="453"/>
    </row>
    <row r="2193" spans="4:4" x14ac:dyDescent="0.2">
      <c r="D2193" s="453"/>
    </row>
    <row r="2194" spans="4:4" x14ac:dyDescent="0.2">
      <c r="D2194" s="453"/>
    </row>
    <row r="2195" spans="4:4" x14ac:dyDescent="0.2">
      <c r="D2195" s="453"/>
    </row>
    <row r="2196" spans="4:4" x14ac:dyDescent="0.2">
      <c r="D2196" s="453"/>
    </row>
    <row r="2197" spans="4:4" x14ac:dyDescent="0.2">
      <c r="D2197" s="453"/>
    </row>
    <row r="2198" spans="4:4" x14ac:dyDescent="0.2">
      <c r="D2198" s="453"/>
    </row>
    <row r="2199" spans="4:4" x14ac:dyDescent="0.2">
      <c r="D2199" s="453"/>
    </row>
    <row r="2200" spans="4:4" x14ac:dyDescent="0.2">
      <c r="D2200" s="453"/>
    </row>
    <row r="2201" spans="4:4" x14ac:dyDescent="0.2">
      <c r="D2201" s="453"/>
    </row>
    <row r="2202" spans="4:4" x14ac:dyDescent="0.2">
      <c r="D2202" s="453"/>
    </row>
    <row r="2203" spans="4:4" x14ac:dyDescent="0.2">
      <c r="D2203" s="453"/>
    </row>
    <row r="2204" spans="4:4" x14ac:dyDescent="0.2">
      <c r="D2204" s="453"/>
    </row>
    <row r="2205" spans="4:4" x14ac:dyDescent="0.2">
      <c r="D2205" s="453"/>
    </row>
    <row r="2206" spans="4:4" x14ac:dyDescent="0.2">
      <c r="D2206" s="453"/>
    </row>
    <row r="2207" spans="4:4" x14ac:dyDescent="0.2">
      <c r="D2207" s="453"/>
    </row>
    <row r="2208" spans="4:4" x14ac:dyDescent="0.2">
      <c r="D2208" s="453"/>
    </row>
    <row r="2209" spans="4:4" x14ac:dyDescent="0.2">
      <c r="D2209" s="453"/>
    </row>
    <row r="2210" spans="4:4" x14ac:dyDescent="0.2">
      <c r="D2210" s="453"/>
    </row>
    <row r="2211" spans="4:4" x14ac:dyDescent="0.2">
      <c r="D2211" s="453"/>
    </row>
    <row r="2212" spans="4:4" x14ac:dyDescent="0.2">
      <c r="D2212" s="453"/>
    </row>
    <row r="2213" spans="4:4" x14ac:dyDescent="0.2">
      <c r="D2213" s="453"/>
    </row>
    <row r="2214" spans="4:4" x14ac:dyDescent="0.2">
      <c r="D2214" s="453"/>
    </row>
    <row r="2215" spans="4:4" x14ac:dyDescent="0.2">
      <c r="D2215" s="453"/>
    </row>
    <row r="2216" spans="4:4" x14ac:dyDescent="0.2">
      <c r="D2216" s="453"/>
    </row>
    <row r="2217" spans="4:4" x14ac:dyDescent="0.2">
      <c r="D2217" s="453"/>
    </row>
    <row r="2218" spans="4:4" x14ac:dyDescent="0.2">
      <c r="D2218" s="453"/>
    </row>
    <row r="2219" spans="4:4" x14ac:dyDescent="0.2">
      <c r="D2219" s="453"/>
    </row>
    <row r="2220" spans="4:4" x14ac:dyDescent="0.2">
      <c r="D2220" s="453"/>
    </row>
    <row r="2221" spans="4:4" x14ac:dyDescent="0.2">
      <c r="D2221" s="453"/>
    </row>
    <row r="2222" spans="4:4" x14ac:dyDescent="0.2">
      <c r="D2222" s="453"/>
    </row>
    <row r="2223" spans="4:4" x14ac:dyDescent="0.2">
      <c r="D2223" s="453"/>
    </row>
    <row r="2224" spans="4:4" x14ac:dyDescent="0.2">
      <c r="D2224" s="453"/>
    </row>
    <row r="2225" spans="4:4" x14ac:dyDescent="0.2">
      <c r="D2225" s="453"/>
    </row>
    <row r="2226" spans="4:4" x14ac:dyDescent="0.2">
      <c r="D2226" s="453"/>
    </row>
    <row r="2227" spans="4:4" x14ac:dyDescent="0.2">
      <c r="D2227" s="453"/>
    </row>
    <row r="2228" spans="4:4" x14ac:dyDescent="0.2">
      <c r="D2228" s="453"/>
    </row>
    <row r="2229" spans="4:4" x14ac:dyDescent="0.2">
      <c r="D2229" s="453"/>
    </row>
    <row r="2230" spans="4:4" x14ac:dyDescent="0.2">
      <c r="D2230" s="453"/>
    </row>
    <row r="2231" spans="4:4" x14ac:dyDescent="0.2">
      <c r="D2231" s="453"/>
    </row>
    <row r="2232" spans="4:4" x14ac:dyDescent="0.2">
      <c r="D2232" s="453"/>
    </row>
    <row r="2233" spans="4:4" x14ac:dyDescent="0.2">
      <c r="D2233" s="453"/>
    </row>
    <row r="2234" spans="4:4" x14ac:dyDescent="0.2">
      <c r="D2234" s="453"/>
    </row>
    <row r="2235" spans="4:4" x14ac:dyDescent="0.2">
      <c r="D2235" s="453"/>
    </row>
    <row r="2236" spans="4:4" x14ac:dyDescent="0.2">
      <c r="D2236" s="453"/>
    </row>
    <row r="2237" spans="4:4" x14ac:dyDescent="0.2">
      <c r="D2237" s="453"/>
    </row>
    <row r="2238" spans="4:4" x14ac:dyDescent="0.2">
      <c r="D2238" s="453"/>
    </row>
    <row r="2239" spans="4:4" x14ac:dyDescent="0.2">
      <c r="D2239" s="453"/>
    </row>
    <row r="2240" spans="4:4" x14ac:dyDescent="0.2">
      <c r="D2240" s="453"/>
    </row>
    <row r="2241" spans="4:4" x14ac:dyDescent="0.2">
      <c r="D2241" s="453"/>
    </row>
    <row r="2242" spans="4:4" x14ac:dyDescent="0.2">
      <c r="D2242" s="453"/>
    </row>
    <row r="2243" spans="4:4" x14ac:dyDescent="0.2">
      <c r="D2243" s="453"/>
    </row>
    <row r="2244" spans="4:4" x14ac:dyDescent="0.2">
      <c r="D2244" s="453"/>
    </row>
    <row r="2245" spans="4:4" x14ac:dyDescent="0.2">
      <c r="D2245" s="453"/>
    </row>
    <row r="2246" spans="4:4" x14ac:dyDescent="0.2">
      <c r="D2246" s="453"/>
    </row>
    <row r="2247" spans="4:4" x14ac:dyDescent="0.2">
      <c r="D2247" s="453"/>
    </row>
    <row r="2248" spans="4:4" x14ac:dyDescent="0.2">
      <c r="D2248" s="453"/>
    </row>
    <row r="2249" spans="4:4" x14ac:dyDescent="0.2">
      <c r="D2249" s="453"/>
    </row>
    <row r="2250" spans="4:4" x14ac:dyDescent="0.2">
      <c r="D2250" s="453"/>
    </row>
    <row r="2251" spans="4:4" x14ac:dyDescent="0.2">
      <c r="D2251" s="453"/>
    </row>
    <row r="2252" spans="4:4" x14ac:dyDescent="0.2">
      <c r="D2252" s="453"/>
    </row>
    <row r="2253" spans="4:4" x14ac:dyDescent="0.2">
      <c r="D2253" s="453"/>
    </row>
    <row r="2254" spans="4:4" x14ac:dyDescent="0.2">
      <c r="D2254" s="453"/>
    </row>
    <row r="2255" spans="4:4" x14ac:dyDescent="0.2">
      <c r="D2255" s="453"/>
    </row>
    <row r="2256" spans="4:4" x14ac:dyDescent="0.2">
      <c r="D2256" s="453"/>
    </row>
    <row r="2257" spans="4:4" x14ac:dyDescent="0.2">
      <c r="D2257" s="453"/>
    </row>
    <row r="2258" spans="4:4" x14ac:dyDescent="0.2">
      <c r="D2258" s="453"/>
    </row>
    <row r="2259" spans="4:4" x14ac:dyDescent="0.2">
      <c r="D2259" s="453"/>
    </row>
    <row r="2260" spans="4:4" x14ac:dyDescent="0.2">
      <c r="D2260" s="453"/>
    </row>
    <row r="2261" spans="4:4" x14ac:dyDescent="0.2">
      <c r="D2261" s="453"/>
    </row>
    <row r="2262" spans="4:4" x14ac:dyDescent="0.2">
      <c r="D2262" s="453"/>
    </row>
    <row r="2263" spans="4:4" x14ac:dyDescent="0.2">
      <c r="D2263" s="453"/>
    </row>
    <row r="2264" spans="4:4" x14ac:dyDescent="0.2">
      <c r="D2264" s="453"/>
    </row>
    <row r="2265" spans="4:4" x14ac:dyDescent="0.2">
      <c r="D2265" s="453"/>
    </row>
    <row r="2266" spans="4:4" x14ac:dyDescent="0.2">
      <c r="D2266" s="453"/>
    </row>
    <row r="2267" spans="4:4" x14ac:dyDescent="0.2">
      <c r="D2267" s="453"/>
    </row>
    <row r="2268" spans="4:4" x14ac:dyDescent="0.2">
      <c r="D2268" s="453"/>
    </row>
    <row r="2269" spans="4:4" x14ac:dyDescent="0.2">
      <c r="D2269" s="453"/>
    </row>
    <row r="2270" spans="4:4" x14ac:dyDescent="0.2">
      <c r="D2270" s="453"/>
    </row>
    <row r="2271" spans="4:4" x14ac:dyDescent="0.2">
      <c r="D2271" s="453"/>
    </row>
    <row r="2272" spans="4:4" x14ac:dyDescent="0.2">
      <c r="D2272" s="453"/>
    </row>
    <row r="2273" spans="4:4" x14ac:dyDescent="0.2">
      <c r="D2273" s="453"/>
    </row>
    <row r="2274" spans="4:4" x14ac:dyDescent="0.2">
      <c r="D2274" s="453"/>
    </row>
    <row r="2275" spans="4:4" x14ac:dyDescent="0.2">
      <c r="D2275" s="453"/>
    </row>
    <row r="2276" spans="4:4" x14ac:dyDescent="0.2">
      <c r="D2276" s="453"/>
    </row>
    <row r="2277" spans="4:4" x14ac:dyDescent="0.2">
      <c r="D2277" s="453"/>
    </row>
    <row r="2278" spans="4:4" x14ac:dyDescent="0.2">
      <c r="D2278" s="453"/>
    </row>
    <row r="2279" spans="4:4" x14ac:dyDescent="0.2">
      <c r="D2279" s="453"/>
    </row>
    <row r="2280" spans="4:4" x14ac:dyDescent="0.2">
      <c r="D2280" s="453"/>
    </row>
    <row r="2281" spans="4:4" x14ac:dyDescent="0.2">
      <c r="D2281" s="453"/>
    </row>
    <row r="2282" spans="4:4" x14ac:dyDescent="0.2">
      <c r="D2282" s="453"/>
    </row>
    <row r="2283" spans="4:4" x14ac:dyDescent="0.2">
      <c r="D2283" s="453"/>
    </row>
    <row r="2284" spans="4:4" x14ac:dyDescent="0.2">
      <c r="D2284" s="453"/>
    </row>
    <row r="2285" spans="4:4" x14ac:dyDescent="0.2">
      <c r="D2285" s="453"/>
    </row>
    <row r="2286" spans="4:4" x14ac:dyDescent="0.2">
      <c r="D2286" s="453"/>
    </row>
    <row r="2287" spans="4:4" x14ac:dyDescent="0.2">
      <c r="D2287" s="453"/>
    </row>
    <row r="2288" spans="4:4" x14ac:dyDescent="0.2">
      <c r="D2288" s="453"/>
    </row>
    <row r="2289" spans="4:4" x14ac:dyDescent="0.2">
      <c r="D2289" s="453"/>
    </row>
    <row r="2290" spans="4:4" x14ac:dyDescent="0.2">
      <c r="D2290" s="453"/>
    </row>
    <row r="2291" spans="4:4" x14ac:dyDescent="0.2">
      <c r="D2291" s="453"/>
    </row>
    <row r="2292" spans="4:4" x14ac:dyDescent="0.2">
      <c r="D2292" s="453"/>
    </row>
    <row r="2293" spans="4:4" x14ac:dyDescent="0.2">
      <c r="D2293" s="453"/>
    </row>
    <row r="2294" spans="4:4" x14ac:dyDescent="0.2">
      <c r="D2294" s="453"/>
    </row>
    <row r="2295" spans="4:4" x14ac:dyDescent="0.2">
      <c r="D2295" s="453"/>
    </row>
    <row r="2296" spans="4:4" x14ac:dyDescent="0.2">
      <c r="D2296" s="453"/>
    </row>
    <row r="2297" spans="4:4" x14ac:dyDescent="0.2">
      <c r="D2297" s="453"/>
    </row>
    <row r="2298" spans="4:4" x14ac:dyDescent="0.2">
      <c r="D2298" s="453"/>
    </row>
    <row r="2299" spans="4:4" x14ac:dyDescent="0.2">
      <c r="D2299" s="453"/>
    </row>
    <row r="2300" spans="4:4" x14ac:dyDescent="0.2">
      <c r="D2300" s="453"/>
    </row>
    <row r="2301" spans="4:4" x14ac:dyDescent="0.2">
      <c r="D2301" s="453"/>
    </row>
    <row r="2302" spans="4:4" x14ac:dyDescent="0.2">
      <c r="D2302" s="453"/>
    </row>
    <row r="2303" spans="4:4" x14ac:dyDescent="0.2">
      <c r="D2303" s="453"/>
    </row>
    <row r="2304" spans="4:4" x14ac:dyDescent="0.2">
      <c r="D2304" s="453"/>
    </row>
    <row r="2305" spans="4:4" x14ac:dyDescent="0.2">
      <c r="D2305" s="453"/>
    </row>
    <row r="2306" spans="4:4" x14ac:dyDescent="0.2">
      <c r="D2306" s="453"/>
    </row>
    <row r="2307" spans="4:4" x14ac:dyDescent="0.2">
      <c r="D2307" s="453"/>
    </row>
    <row r="2308" spans="4:4" x14ac:dyDescent="0.2">
      <c r="D2308" s="453"/>
    </row>
    <row r="2309" spans="4:4" x14ac:dyDescent="0.2">
      <c r="D2309" s="453"/>
    </row>
    <row r="2310" spans="4:4" x14ac:dyDescent="0.2">
      <c r="D2310" s="453"/>
    </row>
    <row r="2311" spans="4:4" x14ac:dyDescent="0.2">
      <c r="D2311" s="453"/>
    </row>
    <row r="2312" spans="4:4" x14ac:dyDescent="0.2">
      <c r="D2312" s="453"/>
    </row>
    <row r="2313" spans="4:4" x14ac:dyDescent="0.2">
      <c r="D2313" s="453"/>
    </row>
    <row r="2314" spans="4:4" x14ac:dyDescent="0.2">
      <c r="D2314" s="453"/>
    </row>
    <row r="2315" spans="4:4" x14ac:dyDescent="0.2">
      <c r="D2315" s="453"/>
    </row>
    <row r="2316" spans="4:4" x14ac:dyDescent="0.2">
      <c r="D2316" s="453"/>
    </row>
    <row r="2317" spans="4:4" x14ac:dyDescent="0.2">
      <c r="D2317" s="453"/>
    </row>
    <row r="2318" spans="4:4" x14ac:dyDescent="0.2">
      <c r="D2318" s="453"/>
    </row>
    <row r="2319" spans="4:4" x14ac:dyDescent="0.2">
      <c r="D2319" s="453"/>
    </row>
    <row r="2320" spans="4:4" x14ac:dyDescent="0.2">
      <c r="D2320" s="453"/>
    </row>
    <row r="2321" spans="4:4" x14ac:dyDescent="0.2">
      <c r="D2321" s="453"/>
    </row>
    <row r="2322" spans="4:4" x14ac:dyDescent="0.2">
      <c r="D2322" s="453"/>
    </row>
    <row r="2323" spans="4:4" x14ac:dyDescent="0.2">
      <c r="D2323" s="453"/>
    </row>
    <row r="2324" spans="4:4" x14ac:dyDescent="0.2">
      <c r="D2324" s="453"/>
    </row>
    <row r="2325" spans="4:4" x14ac:dyDescent="0.2">
      <c r="D2325" s="453"/>
    </row>
    <row r="2326" spans="4:4" x14ac:dyDescent="0.2">
      <c r="D2326" s="453"/>
    </row>
    <row r="2327" spans="4:4" x14ac:dyDescent="0.2">
      <c r="D2327" s="453"/>
    </row>
    <row r="2328" spans="4:4" x14ac:dyDescent="0.2">
      <c r="D2328" s="453"/>
    </row>
    <row r="2329" spans="4:4" x14ac:dyDescent="0.2">
      <c r="D2329" s="453"/>
    </row>
    <row r="2330" spans="4:4" x14ac:dyDescent="0.2">
      <c r="D2330" s="453"/>
    </row>
    <row r="2331" spans="4:4" x14ac:dyDescent="0.2">
      <c r="D2331" s="453"/>
    </row>
    <row r="2332" spans="4:4" x14ac:dyDescent="0.2">
      <c r="D2332" s="453"/>
    </row>
    <row r="2333" spans="4:4" x14ac:dyDescent="0.2">
      <c r="D2333" s="453"/>
    </row>
    <row r="2334" spans="4:4" x14ac:dyDescent="0.2">
      <c r="D2334" s="453"/>
    </row>
    <row r="2335" spans="4:4" x14ac:dyDescent="0.2">
      <c r="D2335" s="453"/>
    </row>
    <row r="2336" spans="4:4" x14ac:dyDescent="0.2">
      <c r="D2336" s="453"/>
    </row>
    <row r="2337" spans="4:4" x14ac:dyDescent="0.2">
      <c r="D2337" s="453"/>
    </row>
    <row r="2338" spans="4:4" x14ac:dyDescent="0.2">
      <c r="D2338" s="453"/>
    </row>
    <row r="2339" spans="4:4" x14ac:dyDescent="0.2">
      <c r="D2339" s="453"/>
    </row>
    <row r="2340" spans="4:4" x14ac:dyDescent="0.2">
      <c r="D2340" s="453"/>
    </row>
    <row r="2341" spans="4:4" x14ac:dyDescent="0.2">
      <c r="D2341" s="453"/>
    </row>
    <row r="2342" spans="4:4" x14ac:dyDescent="0.2">
      <c r="D2342" s="453"/>
    </row>
    <row r="2343" spans="4:4" x14ac:dyDescent="0.2">
      <c r="D2343" s="453"/>
    </row>
    <row r="2344" spans="4:4" x14ac:dyDescent="0.2">
      <c r="D2344" s="453"/>
    </row>
    <row r="2345" spans="4:4" x14ac:dyDescent="0.2">
      <c r="D2345" s="453"/>
    </row>
    <row r="2346" spans="4:4" x14ac:dyDescent="0.2">
      <c r="D2346" s="453"/>
    </row>
    <row r="2347" spans="4:4" x14ac:dyDescent="0.2">
      <c r="D2347" s="453"/>
    </row>
    <row r="2348" spans="4:4" x14ac:dyDescent="0.2">
      <c r="D2348" s="453"/>
    </row>
    <row r="2349" spans="4:4" x14ac:dyDescent="0.2">
      <c r="D2349" s="453"/>
    </row>
    <row r="2350" spans="4:4" x14ac:dyDescent="0.2">
      <c r="D2350" s="453"/>
    </row>
    <row r="2351" spans="4:4" x14ac:dyDescent="0.2">
      <c r="D2351" s="453"/>
    </row>
    <row r="2352" spans="4:4" x14ac:dyDescent="0.2">
      <c r="D2352" s="453"/>
    </row>
    <row r="2353" spans="4:4" x14ac:dyDescent="0.2">
      <c r="D2353" s="453"/>
    </row>
    <row r="2354" spans="4:4" x14ac:dyDescent="0.2">
      <c r="D2354" s="453"/>
    </row>
    <row r="2355" spans="4:4" x14ac:dyDescent="0.2">
      <c r="D2355" s="453"/>
    </row>
    <row r="2356" spans="4:4" x14ac:dyDescent="0.2">
      <c r="D2356" s="453"/>
    </row>
    <row r="2357" spans="4:4" x14ac:dyDescent="0.2">
      <c r="D2357" s="453"/>
    </row>
    <row r="2358" spans="4:4" x14ac:dyDescent="0.2">
      <c r="D2358" s="453"/>
    </row>
    <row r="2359" spans="4:4" x14ac:dyDescent="0.2">
      <c r="D2359" s="453"/>
    </row>
    <row r="2360" spans="4:4" x14ac:dyDescent="0.2">
      <c r="D2360" s="453"/>
    </row>
    <row r="2361" spans="4:4" x14ac:dyDescent="0.2">
      <c r="D2361" s="453"/>
    </row>
    <row r="2362" spans="4:4" x14ac:dyDescent="0.2">
      <c r="D2362" s="453"/>
    </row>
    <row r="2363" spans="4:4" x14ac:dyDescent="0.2">
      <c r="D2363" s="453"/>
    </row>
    <row r="2364" spans="4:4" x14ac:dyDescent="0.2">
      <c r="D2364" s="453"/>
    </row>
    <row r="2365" spans="4:4" x14ac:dyDescent="0.2">
      <c r="D2365" s="453"/>
    </row>
    <row r="2366" spans="4:4" x14ac:dyDescent="0.2">
      <c r="D2366" s="453"/>
    </row>
    <row r="2367" spans="4:4" x14ac:dyDescent="0.2">
      <c r="D2367" s="453"/>
    </row>
    <row r="2368" spans="4:4" x14ac:dyDescent="0.2">
      <c r="D2368" s="453"/>
    </row>
    <row r="2369" spans="4:4" x14ac:dyDescent="0.2">
      <c r="D2369" s="453"/>
    </row>
    <row r="2370" spans="4:4" x14ac:dyDescent="0.2">
      <c r="D2370" s="453"/>
    </row>
    <row r="2371" spans="4:4" x14ac:dyDescent="0.2">
      <c r="D2371" s="453"/>
    </row>
    <row r="2372" spans="4:4" x14ac:dyDescent="0.2">
      <c r="D2372" s="453"/>
    </row>
    <row r="2373" spans="4:4" x14ac:dyDescent="0.2">
      <c r="D2373" s="453"/>
    </row>
    <row r="2374" spans="4:4" x14ac:dyDescent="0.2">
      <c r="D2374" s="453"/>
    </row>
    <row r="2375" spans="4:4" x14ac:dyDescent="0.2">
      <c r="D2375" s="453"/>
    </row>
    <row r="2376" spans="4:4" x14ac:dyDescent="0.2">
      <c r="D2376" s="453"/>
    </row>
    <row r="2377" spans="4:4" x14ac:dyDescent="0.2">
      <c r="D2377" s="453"/>
    </row>
    <row r="2378" spans="4:4" x14ac:dyDescent="0.2">
      <c r="D2378" s="453"/>
    </row>
    <row r="2379" spans="4:4" x14ac:dyDescent="0.2">
      <c r="D2379" s="453"/>
    </row>
    <row r="2380" spans="4:4" x14ac:dyDescent="0.2">
      <c r="D2380" s="453"/>
    </row>
    <row r="2381" spans="4:4" x14ac:dyDescent="0.2">
      <c r="D2381" s="453"/>
    </row>
    <row r="2382" spans="4:4" x14ac:dyDescent="0.2">
      <c r="D2382" s="453"/>
    </row>
    <row r="2383" spans="4:4" x14ac:dyDescent="0.2">
      <c r="D2383" s="453"/>
    </row>
    <row r="2384" spans="4:4" x14ac:dyDescent="0.2">
      <c r="D2384" s="453"/>
    </row>
    <row r="2385" spans="4:4" x14ac:dyDescent="0.2">
      <c r="D2385" s="453"/>
    </row>
    <row r="2386" spans="4:4" x14ac:dyDescent="0.2">
      <c r="D2386" s="453"/>
    </row>
    <row r="2387" spans="4:4" x14ac:dyDescent="0.2">
      <c r="D2387" s="453"/>
    </row>
    <row r="2388" spans="4:4" x14ac:dyDescent="0.2">
      <c r="D2388" s="453"/>
    </row>
    <row r="2389" spans="4:4" x14ac:dyDescent="0.2">
      <c r="D2389" s="453"/>
    </row>
    <row r="2390" spans="4:4" x14ac:dyDescent="0.2">
      <c r="D2390" s="453"/>
    </row>
    <row r="2391" spans="4:4" x14ac:dyDescent="0.2">
      <c r="D2391" s="453"/>
    </row>
    <row r="2392" spans="4:4" x14ac:dyDescent="0.2">
      <c r="D2392" s="453"/>
    </row>
    <row r="2393" spans="4:4" x14ac:dyDescent="0.2">
      <c r="D2393" s="453"/>
    </row>
    <row r="2394" spans="4:4" x14ac:dyDescent="0.2">
      <c r="D2394" s="453"/>
    </row>
    <row r="2395" spans="4:4" x14ac:dyDescent="0.2">
      <c r="D2395" s="453"/>
    </row>
    <row r="2396" spans="4:4" x14ac:dyDescent="0.2">
      <c r="D2396" s="453"/>
    </row>
    <row r="2397" spans="4:4" x14ac:dyDescent="0.2">
      <c r="D2397" s="453"/>
    </row>
    <row r="2398" spans="4:4" x14ac:dyDescent="0.2">
      <c r="D2398" s="453"/>
    </row>
    <row r="2399" spans="4:4" x14ac:dyDescent="0.2">
      <c r="D2399" s="453"/>
    </row>
    <row r="2400" spans="4:4" x14ac:dyDescent="0.2">
      <c r="D2400" s="453"/>
    </row>
    <row r="2401" spans="4:4" x14ac:dyDescent="0.2">
      <c r="D2401" s="453"/>
    </row>
    <row r="2402" spans="4:4" x14ac:dyDescent="0.2">
      <c r="D2402" s="453"/>
    </row>
    <row r="2403" spans="4:4" x14ac:dyDescent="0.2">
      <c r="D2403" s="453"/>
    </row>
    <row r="2404" spans="4:4" x14ac:dyDescent="0.2">
      <c r="D2404" s="453"/>
    </row>
    <row r="2405" spans="4:4" x14ac:dyDescent="0.2">
      <c r="D2405" s="453"/>
    </row>
    <row r="2406" spans="4:4" x14ac:dyDescent="0.2">
      <c r="D2406" s="453"/>
    </row>
    <row r="2407" spans="4:4" x14ac:dyDescent="0.2">
      <c r="D2407" s="453"/>
    </row>
    <row r="2408" spans="4:4" x14ac:dyDescent="0.2">
      <c r="D2408" s="453"/>
    </row>
    <row r="2409" spans="4:4" x14ac:dyDescent="0.2">
      <c r="D2409" s="453"/>
    </row>
    <row r="2410" spans="4:4" x14ac:dyDescent="0.2">
      <c r="D2410" s="453"/>
    </row>
    <row r="2411" spans="4:4" x14ac:dyDescent="0.2">
      <c r="D2411" s="453"/>
    </row>
    <row r="2412" spans="4:4" x14ac:dyDescent="0.2">
      <c r="D2412" s="453"/>
    </row>
    <row r="2413" spans="4:4" x14ac:dyDescent="0.2">
      <c r="D2413" s="453"/>
    </row>
    <row r="2414" spans="4:4" x14ac:dyDescent="0.2">
      <c r="D2414" s="453"/>
    </row>
    <row r="2415" spans="4:4" x14ac:dyDescent="0.2">
      <c r="D2415" s="453"/>
    </row>
    <row r="2416" spans="4:4" x14ac:dyDescent="0.2">
      <c r="D2416" s="453"/>
    </row>
    <row r="2417" spans="4:4" x14ac:dyDescent="0.2">
      <c r="D2417" s="453"/>
    </row>
    <row r="2418" spans="4:4" x14ac:dyDescent="0.2">
      <c r="D2418" s="453"/>
    </row>
    <row r="2419" spans="4:4" x14ac:dyDescent="0.2">
      <c r="D2419" s="453"/>
    </row>
    <row r="2420" spans="4:4" x14ac:dyDescent="0.2">
      <c r="D2420" s="453"/>
    </row>
    <row r="2421" spans="4:4" x14ac:dyDescent="0.2">
      <c r="D2421" s="453"/>
    </row>
    <row r="2422" spans="4:4" x14ac:dyDescent="0.2">
      <c r="D2422" s="453"/>
    </row>
    <row r="2423" spans="4:4" x14ac:dyDescent="0.2">
      <c r="D2423" s="453"/>
    </row>
    <row r="2424" spans="4:4" x14ac:dyDescent="0.2">
      <c r="D2424" s="453"/>
    </row>
    <row r="2425" spans="4:4" x14ac:dyDescent="0.2">
      <c r="D2425" s="453"/>
    </row>
    <row r="2426" spans="4:4" x14ac:dyDescent="0.2">
      <c r="D2426" s="453"/>
    </row>
    <row r="2427" spans="4:4" x14ac:dyDescent="0.2">
      <c r="D2427" s="453"/>
    </row>
    <row r="2428" spans="4:4" x14ac:dyDescent="0.2">
      <c r="D2428" s="453"/>
    </row>
    <row r="2429" spans="4:4" x14ac:dyDescent="0.2">
      <c r="D2429" s="453"/>
    </row>
    <row r="2430" spans="4:4" x14ac:dyDescent="0.2">
      <c r="D2430" s="453"/>
    </row>
    <row r="2431" spans="4:4" x14ac:dyDescent="0.2">
      <c r="D2431" s="453"/>
    </row>
    <row r="2432" spans="4:4" x14ac:dyDescent="0.2">
      <c r="D2432" s="453"/>
    </row>
    <row r="2433" spans="4:4" x14ac:dyDescent="0.2">
      <c r="D2433" s="453"/>
    </row>
    <row r="2434" spans="4:4" x14ac:dyDescent="0.2">
      <c r="D2434" s="453"/>
    </row>
    <row r="2435" spans="4:4" x14ac:dyDescent="0.2">
      <c r="D2435" s="453"/>
    </row>
    <row r="2436" spans="4:4" x14ac:dyDescent="0.2">
      <c r="D2436" s="453"/>
    </row>
    <row r="2437" spans="4:4" x14ac:dyDescent="0.2">
      <c r="D2437" s="453"/>
    </row>
    <row r="2438" spans="4:4" x14ac:dyDescent="0.2">
      <c r="D2438" s="453"/>
    </row>
    <row r="2439" spans="4:4" x14ac:dyDescent="0.2">
      <c r="D2439" s="453"/>
    </row>
    <row r="2440" spans="4:4" x14ac:dyDescent="0.2">
      <c r="D2440" s="453"/>
    </row>
    <row r="2441" spans="4:4" x14ac:dyDescent="0.2">
      <c r="D2441" s="453"/>
    </row>
    <row r="2442" spans="4:4" x14ac:dyDescent="0.2">
      <c r="D2442" s="453"/>
    </row>
    <row r="2443" spans="4:4" x14ac:dyDescent="0.2">
      <c r="D2443" s="453"/>
    </row>
    <row r="2444" spans="4:4" x14ac:dyDescent="0.2">
      <c r="D2444" s="453"/>
    </row>
    <row r="2445" spans="4:4" x14ac:dyDescent="0.2">
      <c r="D2445" s="453"/>
    </row>
    <row r="2446" spans="4:4" x14ac:dyDescent="0.2">
      <c r="D2446" s="453"/>
    </row>
    <row r="2447" spans="4:4" x14ac:dyDescent="0.2">
      <c r="D2447" s="453"/>
    </row>
    <row r="2448" spans="4:4" x14ac:dyDescent="0.2">
      <c r="D2448" s="453"/>
    </row>
    <row r="2449" spans="4:4" x14ac:dyDescent="0.2">
      <c r="D2449" s="453"/>
    </row>
    <row r="2450" spans="4:4" x14ac:dyDescent="0.2">
      <c r="D2450" s="453"/>
    </row>
    <row r="2451" spans="4:4" x14ac:dyDescent="0.2">
      <c r="D2451" s="453"/>
    </row>
    <row r="2452" spans="4:4" x14ac:dyDescent="0.2">
      <c r="D2452" s="453"/>
    </row>
    <row r="2453" spans="4:4" x14ac:dyDescent="0.2">
      <c r="D2453" s="453"/>
    </row>
    <row r="2454" spans="4:4" x14ac:dyDescent="0.2">
      <c r="D2454" s="453"/>
    </row>
    <row r="2455" spans="4:4" x14ac:dyDescent="0.2">
      <c r="D2455" s="453"/>
    </row>
    <row r="2456" spans="4:4" x14ac:dyDescent="0.2">
      <c r="D2456" s="453"/>
    </row>
    <row r="2457" spans="4:4" x14ac:dyDescent="0.2">
      <c r="D2457" s="453"/>
    </row>
    <row r="2458" spans="4:4" x14ac:dyDescent="0.2">
      <c r="D2458" s="453"/>
    </row>
    <row r="2459" spans="4:4" x14ac:dyDescent="0.2">
      <c r="D2459" s="453"/>
    </row>
    <row r="2460" spans="4:4" x14ac:dyDescent="0.2">
      <c r="D2460" s="453"/>
    </row>
    <row r="2461" spans="4:4" x14ac:dyDescent="0.2">
      <c r="D2461" s="453"/>
    </row>
    <row r="2462" spans="4:4" x14ac:dyDescent="0.2">
      <c r="D2462" s="453"/>
    </row>
    <row r="2463" spans="4:4" x14ac:dyDescent="0.2">
      <c r="D2463" s="453"/>
    </row>
    <row r="2464" spans="4:4" x14ac:dyDescent="0.2">
      <c r="D2464" s="453"/>
    </row>
    <row r="2465" spans="4:4" x14ac:dyDescent="0.2">
      <c r="D2465" s="453"/>
    </row>
    <row r="2466" spans="4:4" x14ac:dyDescent="0.2">
      <c r="D2466" s="453"/>
    </row>
    <row r="2467" spans="4:4" x14ac:dyDescent="0.2">
      <c r="D2467" s="453"/>
    </row>
    <row r="2468" spans="4:4" x14ac:dyDescent="0.2">
      <c r="D2468" s="453"/>
    </row>
    <row r="2469" spans="4:4" x14ac:dyDescent="0.2">
      <c r="D2469" s="453"/>
    </row>
    <row r="2470" spans="4:4" x14ac:dyDescent="0.2">
      <c r="D2470" s="453"/>
    </row>
    <row r="2471" spans="4:4" x14ac:dyDescent="0.2">
      <c r="D2471" s="453"/>
    </row>
    <row r="2472" spans="4:4" x14ac:dyDescent="0.2">
      <c r="D2472" s="453"/>
    </row>
    <row r="2473" spans="4:4" x14ac:dyDescent="0.2">
      <c r="D2473" s="453"/>
    </row>
    <row r="2474" spans="4:4" x14ac:dyDescent="0.2">
      <c r="D2474" s="453"/>
    </row>
    <row r="2475" spans="4:4" x14ac:dyDescent="0.2">
      <c r="D2475" s="453"/>
    </row>
    <row r="2476" spans="4:4" x14ac:dyDescent="0.2">
      <c r="D2476" s="453"/>
    </row>
    <row r="2477" spans="4:4" x14ac:dyDescent="0.2">
      <c r="D2477" s="453"/>
    </row>
    <row r="2478" spans="4:4" x14ac:dyDescent="0.2">
      <c r="D2478" s="453"/>
    </row>
    <row r="2479" spans="4:4" x14ac:dyDescent="0.2">
      <c r="D2479" s="453"/>
    </row>
    <row r="2480" spans="4:4" x14ac:dyDescent="0.2">
      <c r="D2480" s="453"/>
    </row>
    <row r="2481" spans="4:4" x14ac:dyDescent="0.2">
      <c r="D2481" s="453"/>
    </row>
    <row r="2482" spans="4:4" x14ac:dyDescent="0.2">
      <c r="D2482" s="453"/>
    </row>
    <row r="2483" spans="4:4" x14ac:dyDescent="0.2">
      <c r="D2483" s="453"/>
    </row>
    <row r="2484" spans="4:4" x14ac:dyDescent="0.2">
      <c r="D2484" s="453"/>
    </row>
    <row r="2485" spans="4:4" x14ac:dyDescent="0.2">
      <c r="D2485" s="453"/>
    </row>
    <row r="2486" spans="4:4" x14ac:dyDescent="0.2">
      <c r="D2486" s="453"/>
    </row>
    <row r="2487" spans="4:4" x14ac:dyDescent="0.2">
      <c r="D2487" s="453"/>
    </row>
    <row r="2488" spans="4:4" x14ac:dyDescent="0.2">
      <c r="D2488" s="453"/>
    </row>
    <row r="2489" spans="4:4" x14ac:dyDescent="0.2">
      <c r="D2489" s="453"/>
    </row>
    <row r="2490" spans="4:4" x14ac:dyDescent="0.2">
      <c r="D2490" s="453"/>
    </row>
    <row r="2491" spans="4:4" x14ac:dyDescent="0.2">
      <c r="D2491" s="453"/>
    </row>
    <row r="2492" spans="4:4" x14ac:dyDescent="0.2">
      <c r="D2492" s="453"/>
    </row>
    <row r="2493" spans="4:4" x14ac:dyDescent="0.2">
      <c r="D2493" s="453"/>
    </row>
    <row r="2494" spans="4:4" x14ac:dyDescent="0.2">
      <c r="D2494" s="453"/>
    </row>
    <row r="2495" spans="4:4" x14ac:dyDescent="0.2">
      <c r="D2495" s="453"/>
    </row>
    <row r="2496" spans="4:4" x14ac:dyDescent="0.2">
      <c r="D2496" s="453"/>
    </row>
    <row r="2497" spans="4:4" x14ac:dyDescent="0.2">
      <c r="D2497" s="453"/>
    </row>
    <row r="2498" spans="4:4" x14ac:dyDescent="0.2">
      <c r="D2498" s="453"/>
    </row>
    <row r="2499" spans="4:4" x14ac:dyDescent="0.2">
      <c r="D2499" s="453"/>
    </row>
    <row r="2500" spans="4:4" x14ac:dyDescent="0.2">
      <c r="D2500" s="453"/>
    </row>
    <row r="2501" spans="4:4" x14ac:dyDescent="0.2">
      <c r="D2501" s="453"/>
    </row>
    <row r="2502" spans="4:4" x14ac:dyDescent="0.2">
      <c r="D2502" s="453"/>
    </row>
    <row r="2503" spans="4:4" x14ac:dyDescent="0.2">
      <c r="D2503" s="453"/>
    </row>
    <row r="2504" spans="4:4" x14ac:dyDescent="0.2">
      <c r="D2504" s="453"/>
    </row>
    <row r="2505" spans="4:4" x14ac:dyDescent="0.2">
      <c r="D2505" s="453"/>
    </row>
    <row r="2506" spans="4:4" x14ac:dyDescent="0.2">
      <c r="D2506" s="453"/>
    </row>
    <row r="2507" spans="4:4" x14ac:dyDescent="0.2">
      <c r="D2507" s="453"/>
    </row>
    <row r="2508" spans="4:4" x14ac:dyDescent="0.2">
      <c r="D2508" s="453"/>
    </row>
    <row r="2509" spans="4:4" x14ac:dyDescent="0.2">
      <c r="D2509" s="453"/>
    </row>
    <row r="2510" spans="4:4" x14ac:dyDescent="0.2">
      <c r="D2510" s="453"/>
    </row>
    <row r="2511" spans="4:4" x14ac:dyDescent="0.2">
      <c r="D2511" s="453"/>
    </row>
    <row r="2512" spans="4:4" x14ac:dyDescent="0.2">
      <c r="D2512" s="453"/>
    </row>
    <row r="2513" spans="4:4" x14ac:dyDescent="0.2">
      <c r="D2513" s="453"/>
    </row>
    <row r="2514" spans="4:4" x14ac:dyDescent="0.2">
      <c r="D2514" s="453"/>
    </row>
    <row r="2515" spans="4:4" x14ac:dyDescent="0.2">
      <c r="D2515" s="453"/>
    </row>
    <row r="2516" spans="4:4" x14ac:dyDescent="0.2">
      <c r="D2516" s="453"/>
    </row>
    <row r="2517" spans="4:4" x14ac:dyDescent="0.2">
      <c r="D2517" s="453"/>
    </row>
    <row r="2518" spans="4:4" x14ac:dyDescent="0.2">
      <c r="D2518" s="453"/>
    </row>
    <row r="2519" spans="4:4" x14ac:dyDescent="0.2">
      <c r="D2519" s="453"/>
    </row>
    <row r="2520" spans="4:4" x14ac:dyDescent="0.2">
      <c r="D2520" s="453"/>
    </row>
    <row r="2521" spans="4:4" x14ac:dyDescent="0.2">
      <c r="D2521" s="453"/>
    </row>
    <row r="2522" spans="4:4" x14ac:dyDescent="0.2">
      <c r="D2522" s="453"/>
    </row>
    <row r="2523" spans="4:4" x14ac:dyDescent="0.2">
      <c r="D2523" s="453"/>
    </row>
    <row r="2524" spans="4:4" x14ac:dyDescent="0.2">
      <c r="D2524" s="453"/>
    </row>
    <row r="2525" spans="4:4" x14ac:dyDescent="0.2">
      <c r="D2525" s="453"/>
    </row>
    <row r="2526" spans="4:4" x14ac:dyDescent="0.2">
      <c r="D2526" s="453"/>
    </row>
    <row r="2527" spans="4:4" x14ac:dyDescent="0.2">
      <c r="D2527" s="453"/>
    </row>
    <row r="2528" spans="4:4" x14ac:dyDescent="0.2">
      <c r="D2528" s="453"/>
    </row>
    <row r="2529" spans="4:4" x14ac:dyDescent="0.2">
      <c r="D2529" s="453"/>
    </row>
    <row r="2530" spans="4:4" x14ac:dyDescent="0.2">
      <c r="D2530" s="453"/>
    </row>
    <row r="2531" spans="4:4" x14ac:dyDescent="0.2">
      <c r="D2531" s="453"/>
    </row>
    <row r="2532" spans="4:4" x14ac:dyDescent="0.2">
      <c r="D2532" s="453"/>
    </row>
    <row r="2533" spans="4:4" x14ac:dyDescent="0.2">
      <c r="D2533" s="453"/>
    </row>
    <row r="2534" spans="4:4" x14ac:dyDescent="0.2">
      <c r="D2534" s="453"/>
    </row>
    <row r="2535" spans="4:4" x14ac:dyDescent="0.2">
      <c r="D2535" s="453"/>
    </row>
    <row r="2536" spans="4:4" x14ac:dyDescent="0.2">
      <c r="D2536" s="453"/>
    </row>
    <row r="2537" spans="4:4" x14ac:dyDescent="0.2">
      <c r="D2537" s="453"/>
    </row>
    <row r="2538" spans="4:4" x14ac:dyDescent="0.2">
      <c r="D2538" s="453"/>
    </row>
    <row r="2539" spans="4:4" x14ac:dyDescent="0.2">
      <c r="D2539" s="453"/>
    </row>
    <row r="2540" spans="4:4" x14ac:dyDescent="0.2">
      <c r="D2540" s="453"/>
    </row>
    <row r="2541" spans="4:4" x14ac:dyDescent="0.2">
      <c r="D2541" s="453"/>
    </row>
    <row r="2542" spans="4:4" x14ac:dyDescent="0.2">
      <c r="D2542" s="453"/>
    </row>
    <row r="2543" spans="4:4" x14ac:dyDescent="0.2">
      <c r="D2543" s="453"/>
    </row>
    <row r="2544" spans="4:4" x14ac:dyDescent="0.2">
      <c r="D2544" s="453"/>
    </row>
    <row r="2545" spans="4:4" x14ac:dyDescent="0.2">
      <c r="D2545" s="453"/>
    </row>
    <row r="2546" spans="4:4" x14ac:dyDescent="0.2">
      <c r="D2546" s="453"/>
    </row>
    <row r="2547" spans="4:4" x14ac:dyDescent="0.2">
      <c r="D2547" s="453"/>
    </row>
    <row r="2548" spans="4:4" x14ac:dyDescent="0.2">
      <c r="D2548" s="453"/>
    </row>
    <row r="2549" spans="4:4" x14ac:dyDescent="0.2">
      <c r="D2549" s="453"/>
    </row>
    <row r="2550" spans="4:4" x14ac:dyDescent="0.2">
      <c r="D2550" s="453"/>
    </row>
    <row r="2551" spans="4:4" x14ac:dyDescent="0.2">
      <c r="D2551" s="453"/>
    </row>
    <row r="2552" spans="4:4" x14ac:dyDescent="0.2">
      <c r="D2552" s="453"/>
    </row>
    <row r="2553" spans="4:4" x14ac:dyDescent="0.2">
      <c r="D2553" s="453"/>
    </row>
    <row r="2554" spans="4:4" x14ac:dyDescent="0.2">
      <c r="D2554" s="453"/>
    </row>
    <row r="2555" spans="4:4" x14ac:dyDescent="0.2">
      <c r="D2555" s="453"/>
    </row>
    <row r="2556" spans="4:4" x14ac:dyDescent="0.2">
      <c r="D2556" s="453"/>
    </row>
    <row r="2557" spans="4:4" x14ac:dyDescent="0.2">
      <c r="D2557" s="453"/>
    </row>
    <row r="2558" spans="4:4" x14ac:dyDescent="0.2">
      <c r="D2558" s="453"/>
    </row>
    <row r="2559" spans="4:4" x14ac:dyDescent="0.2">
      <c r="D2559" s="453"/>
    </row>
    <row r="2560" spans="4:4" x14ac:dyDescent="0.2">
      <c r="D2560" s="453"/>
    </row>
    <row r="2561" spans="4:4" x14ac:dyDescent="0.2">
      <c r="D2561" s="453"/>
    </row>
    <row r="2562" spans="4:4" x14ac:dyDescent="0.2">
      <c r="D2562" s="453"/>
    </row>
    <row r="2563" spans="4:4" x14ac:dyDescent="0.2">
      <c r="D2563" s="453"/>
    </row>
    <row r="2564" spans="4:4" x14ac:dyDescent="0.2">
      <c r="D2564" s="453"/>
    </row>
    <row r="2565" spans="4:4" x14ac:dyDescent="0.2">
      <c r="D2565" s="453"/>
    </row>
    <row r="2566" spans="4:4" x14ac:dyDescent="0.2">
      <c r="D2566" s="453"/>
    </row>
    <row r="2567" spans="4:4" x14ac:dyDescent="0.2">
      <c r="D2567" s="453"/>
    </row>
    <row r="2568" spans="4:4" x14ac:dyDescent="0.2">
      <c r="D2568" s="453"/>
    </row>
    <row r="2569" spans="4:4" x14ac:dyDescent="0.2">
      <c r="D2569" s="453"/>
    </row>
    <row r="2570" spans="4:4" x14ac:dyDescent="0.2">
      <c r="D2570" s="453"/>
    </row>
    <row r="2571" spans="4:4" x14ac:dyDescent="0.2">
      <c r="D2571" s="453"/>
    </row>
    <row r="2572" spans="4:4" x14ac:dyDescent="0.2">
      <c r="D2572" s="453"/>
    </row>
    <row r="2573" spans="4:4" x14ac:dyDescent="0.2">
      <c r="D2573" s="453"/>
    </row>
    <row r="2574" spans="4:4" x14ac:dyDescent="0.2">
      <c r="D2574" s="453"/>
    </row>
    <row r="2575" spans="4:4" x14ac:dyDescent="0.2">
      <c r="D2575" s="453"/>
    </row>
    <row r="2576" spans="4:4" x14ac:dyDescent="0.2">
      <c r="D2576" s="453"/>
    </row>
    <row r="2577" spans="4:4" x14ac:dyDescent="0.2">
      <c r="D2577" s="453"/>
    </row>
    <row r="2578" spans="4:4" x14ac:dyDescent="0.2">
      <c r="D2578" s="453"/>
    </row>
    <row r="2579" spans="4:4" x14ac:dyDescent="0.2">
      <c r="D2579" s="453"/>
    </row>
    <row r="2580" spans="4:4" x14ac:dyDescent="0.2">
      <c r="D2580" s="453"/>
    </row>
    <row r="2581" spans="4:4" x14ac:dyDescent="0.2">
      <c r="D2581" s="453"/>
    </row>
    <row r="2582" spans="4:4" x14ac:dyDescent="0.2">
      <c r="D2582" s="453"/>
    </row>
    <row r="2583" spans="4:4" x14ac:dyDescent="0.2">
      <c r="D2583" s="453"/>
    </row>
    <row r="2584" spans="4:4" x14ac:dyDescent="0.2">
      <c r="D2584" s="453"/>
    </row>
    <row r="2585" spans="4:4" x14ac:dyDescent="0.2">
      <c r="D2585" s="453"/>
    </row>
    <row r="2586" spans="4:4" x14ac:dyDescent="0.2">
      <c r="D2586" s="453"/>
    </row>
    <row r="2587" spans="4:4" x14ac:dyDescent="0.2">
      <c r="D2587" s="453"/>
    </row>
    <row r="2588" spans="4:4" x14ac:dyDescent="0.2">
      <c r="D2588" s="453"/>
    </row>
    <row r="2589" spans="4:4" x14ac:dyDescent="0.2">
      <c r="D2589" s="453"/>
    </row>
    <row r="2590" spans="4:4" x14ac:dyDescent="0.2">
      <c r="D2590" s="453"/>
    </row>
    <row r="2591" spans="4:4" x14ac:dyDescent="0.2">
      <c r="D2591" s="453"/>
    </row>
    <row r="2592" spans="4:4" x14ac:dyDescent="0.2">
      <c r="D2592" s="453"/>
    </row>
    <row r="2593" spans="4:4" x14ac:dyDescent="0.2">
      <c r="D2593" s="453"/>
    </row>
    <row r="2594" spans="4:4" x14ac:dyDescent="0.2">
      <c r="D2594" s="453"/>
    </row>
    <row r="2595" spans="4:4" x14ac:dyDescent="0.2">
      <c r="D2595" s="453"/>
    </row>
    <row r="2596" spans="4:4" x14ac:dyDescent="0.2">
      <c r="D2596" s="453"/>
    </row>
    <row r="2597" spans="4:4" x14ac:dyDescent="0.2">
      <c r="D2597" s="453"/>
    </row>
    <row r="2598" spans="4:4" x14ac:dyDescent="0.2">
      <c r="D2598" s="453"/>
    </row>
    <row r="2599" spans="4:4" x14ac:dyDescent="0.2">
      <c r="D2599" s="453"/>
    </row>
    <row r="2600" spans="4:4" x14ac:dyDescent="0.2">
      <c r="D2600" s="453"/>
    </row>
    <row r="2601" spans="4:4" x14ac:dyDescent="0.2">
      <c r="D2601" s="453"/>
    </row>
    <row r="2602" spans="4:4" x14ac:dyDescent="0.2">
      <c r="D2602" s="453"/>
    </row>
    <row r="2603" spans="4:4" x14ac:dyDescent="0.2">
      <c r="D2603" s="453"/>
    </row>
    <row r="2604" spans="4:4" x14ac:dyDescent="0.2">
      <c r="D2604" s="453"/>
    </row>
    <row r="2605" spans="4:4" x14ac:dyDescent="0.2">
      <c r="D2605" s="453"/>
    </row>
    <row r="2606" spans="4:4" x14ac:dyDescent="0.2">
      <c r="D2606" s="453"/>
    </row>
    <row r="2607" spans="4:4" x14ac:dyDescent="0.2">
      <c r="D2607" s="453"/>
    </row>
    <row r="2608" spans="4:4" x14ac:dyDescent="0.2">
      <c r="D2608" s="453"/>
    </row>
    <row r="2609" spans="4:4" x14ac:dyDescent="0.2">
      <c r="D2609" s="453"/>
    </row>
    <row r="2610" spans="4:4" x14ac:dyDescent="0.2">
      <c r="D2610" s="453"/>
    </row>
    <row r="2611" spans="4:4" x14ac:dyDescent="0.2">
      <c r="D2611" s="453"/>
    </row>
    <row r="2612" spans="4:4" x14ac:dyDescent="0.2">
      <c r="D2612" s="453"/>
    </row>
    <row r="2613" spans="4:4" x14ac:dyDescent="0.2">
      <c r="D2613" s="453"/>
    </row>
    <row r="2614" spans="4:4" x14ac:dyDescent="0.2">
      <c r="D2614" s="453"/>
    </row>
    <row r="2615" spans="4:4" x14ac:dyDescent="0.2">
      <c r="D2615" s="453"/>
    </row>
    <row r="2616" spans="4:4" x14ac:dyDescent="0.2">
      <c r="D2616" s="453"/>
    </row>
    <row r="2617" spans="4:4" x14ac:dyDescent="0.2">
      <c r="D2617" s="453"/>
    </row>
    <row r="2618" spans="4:4" x14ac:dyDescent="0.2">
      <c r="D2618" s="453"/>
    </row>
    <row r="2619" spans="4:4" x14ac:dyDescent="0.2">
      <c r="D2619" s="453"/>
    </row>
    <row r="2620" spans="4:4" x14ac:dyDescent="0.2">
      <c r="D2620" s="453"/>
    </row>
    <row r="2621" spans="4:4" x14ac:dyDescent="0.2">
      <c r="D2621" s="453"/>
    </row>
    <row r="2622" spans="4:4" x14ac:dyDescent="0.2">
      <c r="D2622" s="453"/>
    </row>
    <row r="2623" spans="4:4" x14ac:dyDescent="0.2">
      <c r="D2623" s="453"/>
    </row>
    <row r="2624" spans="4:4" x14ac:dyDescent="0.2">
      <c r="D2624" s="453"/>
    </row>
    <row r="2625" spans="4:4" x14ac:dyDescent="0.2">
      <c r="D2625" s="453"/>
    </row>
    <row r="2626" spans="4:4" x14ac:dyDescent="0.2">
      <c r="D2626" s="453"/>
    </row>
    <row r="2627" spans="4:4" x14ac:dyDescent="0.2">
      <c r="D2627" s="453"/>
    </row>
    <row r="2628" spans="4:4" x14ac:dyDescent="0.2">
      <c r="D2628" s="453"/>
    </row>
    <row r="2629" spans="4:4" x14ac:dyDescent="0.2">
      <c r="D2629" s="453"/>
    </row>
    <row r="2630" spans="4:4" x14ac:dyDescent="0.2">
      <c r="D2630" s="453"/>
    </row>
    <row r="2631" spans="4:4" x14ac:dyDescent="0.2">
      <c r="D2631" s="453"/>
    </row>
    <row r="2632" spans="4:4" x14ac:dyDescent="0.2">
      <c r="D2632" s="453"/>
    </row>
    <row r="2633" spans="4:4" x14ac:dyDescent="0.2">
      <c r="D2633" s="453"/>
    </row>
    <row r="2634" spans="4:4" x14ac:dyDescent="0.2">
      <c r="D2634" s="453"/>
    </row>
    <row r="2635" spans="4:4" x14ac:dyDescent="0.2">
      <c r="D2635" s="453"/>
    </row>
    <row r="2636" spans="4:4" x14ac:dyDescent="0.2">
      <c r="D2636" s="453"/>
    </row>
    <row r="2637" spans="4:4" x14ac:dyDescent="0.2">
      <c r="D2637" s="453"/>
    </row>
    <row r="2638" spans="4:4" x14ac:dyDescent="0.2">
      <c r="D2638" s="453"/>
    </row>
    <row r="2639" spans="4:4" x14ac:dyDescent="0.2">
      <c r="D2639" s="453"/>
    </row>
    <row r="2640" spans="4:4" x14ac:dyDescent="0.2">
      <c r="D2640" s="453"/>
    </row>
    <row r="2641" spans="4:4" x14ac:dyDescent="0.2">
      <c r="D2641" s="453"/>
    </row>
    <row r="2642" spans="4:4" x14ac:dyDescent="0.2">
      <c r="D2642" s="453"/>
    </row>
    <row r="2643" spans="4:4" x14ac:dyDescent="0.2">
      <c r="D2643" s="453"/>
    </row>
    <row r="2644" spans="4:4" x14ac:dyDescent="0.2">
      <c r="D2644" s="453"/>
    </row>
    <row r="2645" spans="4:4" x14ac:dyDescent="0.2">
      <c r="D2645" s="453"/>
    </row>
    <row r="2646" spans="4:4" x14ac:dyDescent="0.2">
      <c r="D2646" s="453"/>
    </row>
    <row r="2647" spans="4:4" x14ac:dyDescent="0.2">
      <c r="D2647" s="453"/>
    </row>
    <row r="2648" spans="4:4" x14ac:dyDescent="0.2">
      <c r="D2648" s="453"/>
    </row>
    <row r="2649" spans="4:4" x14ac:dyDescent="0.2">
      <c r="D2649" s="453"/>
    </row>
    <row r="2650" spans="4:4" x14ac:dyDescent="0.2">
      <c r="D2650" s="453"/>
    </row>
    <row r="2651" spans="4:4" x14ac:dyDescent="0.2">
      <c r="D2651" s="453"/>
    </row>
    <row r="2652" spans="4:4" x14ac:dyDescent="0.2">
      <c r="D2652" s="453"/>
    </row>
    <row r="2653" spans="4:4" x14ac:dyDescent="0.2">
      <c r="D2653" s="453"/>
    </row>
    <row r="2654" spans="4:4" x14ac:dyDescent="0.2">
      <c r="D2654" s="453"/>
    </row>
    <row r="2655" spans="4:4" x14ac:dyDescent="0.2">
      <c r="D2655" s="453"/>
    </row>
    <row r="2656" spans="4:4" x14ac:dyDescent="0.2">
      <c r="D2656" s="453"/>
    </row>
    <row r="2657" spans="4:4" x14ac:dyDescent="0.2">
      <c r="D2657" s="453"/>
    </row>
    <row r="2658" spans="4:4" x14ac:dyDescent="0.2">
      <c r="D2658" s="453"/>
    </row>
    <row r="2659" spans="4:4" x14ac:dyDescent="0.2">
      <c r="D2659" s="453"/>
    </row>
    <row r="2660" spans="4:4" x14ac:dyDescent="0.2">
      <c r="D2660" s="453"/>
    </row>
    <row r="2661" spans="4:4" x14ac:dyDescent="0.2">
      <c r="D2661" s="453"/>
    </row>
    <row r="2662" spans="4:4" x14ac:dyDescent="0.2">
      <c r="D2662" s="453"/>
    </row>
    <row r="2663" spans="4:4" x14ac:dyDescent="0.2">
      <c r="D2663" s="453"/>
    </row>
    <row r="2664" spans="4:4" x14ac:dyDescent="0.2">
      <c r="D2664" s="453"/>
    </row>
    <row r="2665" spans="4:4" x14ac:dyDescent="0.2">
      <c r="D2665" s="453"/>
    </row>
    <row r="2666" spans="4:4" x14ac:dyDescent="0.2">
      <c r="D2666" s="453"/>
    </row>
    <row r="2667" spans="4:4" x14ac:dyDescent="0.2">
      <c r="D2667" s="453"/>
    </row>
    <row r="2668" spans="4:4" x14ac:dyDescent="0.2">
      <c r="D2668" s="453"/>
    </row>
    <row r="2669" spans="4:4" x14ac:dyDescent="0.2">
      <c r="D2669" s="453"/>
    </row>
    <row r="2670" spans="4:4" x14ac:dyDescent="0.2">
      <c r="D2670" s="453"/>
    </row>
    <row r="2671" spans="4:4" x14ac:dyDescent="0.2">
      <c r="D2671" s="453"/>
    </row>
    <row r="2672" spans="4:4" x14ac:dyDescent="0.2">
      <c r="D2672" s="453"/>
    </row>
    <row r="2673" spans="4:4" x14ac:dyDescent="0.2">
      <c r="D2673" s="453"/>
    </row>
    <row r="2674" spans="4:4" x14ac:dyDescent="0.2">
      <c r="D2674" s="453"/>
    </row>
    <row r="2675" spans="4:4" x14ac:dyDescent="0.2">
      <c r="D2675" s="453"/>
    </row>
    <row r="2676" spans="4:4" x14ac:dyDescent="0.2">
      <c r="D2676" s="453"/>
    </row>
    <row r="2677" spans="4:4" x14ac:dyDescent="0.2">
      <c r="D2677" s="453"/>
    </row>
    <row r="2678" spans="4:4" x14ac:dyDescent="0.2">
      <c r="D2678" s="453"/>
    </row>
    <row r="2679" spans="4:4" x14ac:dyDescent="0.2">
      <c r="D2679" s="453"/>
    </row>
    <row r="2680" spans="4:4" x14ac:dyDescent="0.2">
      <c r="D2680" s="453"/>
    </row>
    <row r="2681" spans="4:4" x14ac:dyDescent="0.2">
      <c r="D2681" s="453"/>
    </row>
    <row r="2682" spans="4:4" x14ac:dyDescent="0.2">
      <c r="D2682" s="453"/>
    </row>
    <row r="2683" spans="4:4" x14ac:dyDescent="0.2">
      <c r="D2683" s="453"/>
    </row>
    <row r="2684" spans="4:4" x14ac:dyDescent="0.2">
      <c r="D2684" s="453"/>
    </row>
    <row r="2685" spans="4:4" x14ac:dyDescent="0.2">
      <c r="D2685" s="453"/>
    </row>
    <row r="2686" spans="4:4" x14ac:dyDescent="0.2">
      <c r="D2686" s="453"/>
    </row>
    <row r="2687" spans="4:4" x14ac:dyDescent="0.2">
      <c r="D2687" s="453"/>
    </row>
    <row r="2688" spans="4:4" x14ac:dyDescent="0.2">
      <c r="D2688" s="453"/>
    </row>
    <row r="2689" spans="4:4" x14ac:dyDescent="0.2">
      <c r="D2689" s="453"/>
    </row>
    <row r="2690" spans="4:4" x14ac:dyDescent="0.2">
      <c r="D2690" s="453"/>
    </row>
    <row r="2691" spans="4:4" x14ac:dyDescent="0.2">
      <c r="D2691" s="453"/>
    </row>
    <row r="2692" spans="4:4" x14ac:dyDescent="0.2">
      <c r="D2692" s="453"/>
    </row>
    <row r="2693" spans="4:4" x14ac:dyDescent="0.2">
      <c r="D2693" s="453"/>
    </row>
    <row r="2694" spans="4:4" x14ac:dyDescent="0.2">
      <c r="D2694" s="453"/>
    </row>
    <row r="2695" spans="4:4" x14ac:dyDescent="0.2">
      <c r="D2695" s="453"/>
    </row>
    <row r="2696" spans="4:4" x14ac:dyDescent="0.2">
      <c r="D2696" s="453"/>
    </row>
    <row r="2697" spans="4:4" x14ac:dyDescent="0.2">
      <c r="D2697" s="453"/>
    </row>
    <row r="2698" spans="4:4" x14ac:dyDescent="0.2">
      <c r="D2698" s="453"/>
    </row>
    <row r="2699" spans="4:4" x14ac:dyDescent="0.2">
      <c r="D2699" s="453"/>
    </row>
    <row r="2700" spans="4:4" x14ac:dyDescent="0.2">
      <c r="D2700" s="453"/>
    </row>
    <row r="2701" spans="4:4" x14ac:dyDescent="0.2">
      <c r="D2701" s="453"/>
    </row>
    <row r="2702" spans="4:4" x14ac:dyDescent="0.2">
      <c r="D2702" s="453"/>
    </row>
    <row r="2703" spans="4:4" x14ac:dyDescent="0.2">
      <c r="D2703" s="453"/>
    </row>
    <row r="2704" spans="4:4" x14ac:dyDescent="0.2">
      <c r="D2704" s="453"/>
    </row>
    <row r="2705" spans="4:4" x14ac:dyDescent="0.2">
      <c r="D2705" s="453"/>
    </row>
    <row r="2706" spans="4:4" x14ac:dyDescent="0.2">
      <c r="D2706" s="453"/>
    </row>
    <row r="2707" spans="4:4" x14ac:dyDescent="0.2">
      <c r="D2707" s="453"/>
    </row>
    <row r="2708" spans="4:4" x14ac:dyDescent="0.2">
      <c r="D2708" s="453"/>
    </row>
    <row r="2709" spans="4:4" x14ac:dyDescent="0.2">
      <c r="D2709" s="453"/>
    </row>
    <row r="2710" spans="4:4" x14ac:dyDescent="0.2">
      <c r="D2710" s="453"/>
    </row>
    <row r="2711" spans="4:4" x14ac:dyDescent="0.2">
      <c r="D2711" s="453"/>
    </row>
    <row r="2712" spans="4:4" x14ac:dyDescent="0.2">
      <c r="D2712" s="453"/>
    </row>
    <row r="2713" spans="4:4" x14ac:dyDescent="0.2">
      <c r="D2713" s="453"/>
    </row>
    <row r="2714" spans="4:4" x14ac:dyDescent="0.2">
      <c r="D2714" s="453"/>
    </row>
    <row r="2715" spans="4:4" x14ac:dyDescent="0.2">
      <c r="D2715" s="453"/>
    </row>
    <row r="2716" spans="4:4" x14ac:dyDescent="0.2">
      <c r="D2716" s="453"/>
    </row>
    <row r="2717" spans="4:4" x14ac:dyDescent="0.2">
      <c r="D2717" s="453"/>
    </row>
    <row r="2718" spans="4:4" x14ac:dyDescent="0.2">
      <c r="D2718" s="453"/>
    </row>
    <row r="2719" spans="4:4" x14ac:dyDescent="0.2">
      <c r="D2719" s="453"/>
    </row>
    <row r="2720" spans="4:4" x14ac:dyDescent="0.2">
      <c r="D2720" s="453"/>
    </row>
    <row r="2721" spans="4:4" x14ac:dyDescent="0.2">
      <c r="D2721" s="453"/>
    </row>
    <row r="2722" spans="4:4" x14ac:dyDescent="0.2">
      <c r="D2722" s="453"/>
    </row>
    <row r="2723" spans="4:4" x14ac:dyDescent="0.2">
      <c r="D2723" s="453"/>
    </row>
    <row r="2724" spans="4:4" x14ac:dyDescent="0.2">
      <c r="D2724" s="453"/>
    </row>
    <row r="2725" spans="4:4" x14ac:dyDescent="0.2">
      <c r="D2725" s="453"/>
    </row>
    <row r="2726" spans="4:4" x14ac:dyDescent="0.2">
      <c r="D2726" s="453"/>
    </row>
    <row r="2727" spans="4:4" x14ac:dyDescent="0.2">
      <c r="D2727" s="453"/>
    </row>
    <row r="2728" spans="4:4" x14ac:dyDescent="0.2">
      <c r="D2728" s="453"/>
    </row>
    <row r="2729" spans="4:4" x14ac:dyDescent="0.2">
      <c r="D2729" s="453"/>
    </row>
    <row r="2730" spans="4:4" x14ac:dyDescent="0.2">
      <c r="D2730" s="453"/>
    </row>
    <row r="2731" spans="4:4" x14ac:dyDescent="0.2">
      <c r="D2731" s="453"/>
    </row>
    <row r="2732" spans="4:4" x14ac:dyDescent="0.2">
      <c r="D2732" s="453"/>
    </row>
    <row r="2733" spans="4:4" x14ac:dyDescent="0.2">
      <c r="D2733" s="453"/>
    </row>
    <row r="2734" spans="4:4" x14ac:dyDescent="0.2">
      <c r="D2734" s="453"/>
    </row>
    <row r="2735" spans="4:4" x14ac:dyDescent="0.2">
      <c r="D2735" s="453"/>
    </row>
    <row r="2736" spans="4:4" x14ac:dyDescent="0.2">
      <c r="D2736" s="453"/>
    </row>
    <row r="2737" spans="4:4" x14ac:dyDescent="0.2">
      <c r="D2737" s="453"/>
    </row>
    <row r="2738" spans="4:4" x14ac:dyDescent="0.2">
      <c r="D2738" s="453"/>
    </row>
    <row r="2739" spans="4:4" x14ac:dyDescent="0.2">
      <c r="D2739" s="453"/>
    </row>
    <row r="2740" spans="4:4" x14ac:dyDescent="0.2">
      <c r="D2740" s="453"/>
    </row>
    <row r="2741" spans="4:4" x14ac:dyDescent="0.2">
      <c r="D2741" s="453"/>
    </row>
    <row r="2742" spans="4:4" x14ac:dyDescent="0.2">
      <c r="D2742" s="453"/>
    </row>
    <row r="2743" spans="4:4" x14ac:dyDescent="0.2">
      <c r="D2743" s="453"/>
    </row>
    <row r="2744" spans="4:4" x14ac:dyDescent="0.2">
      <c r="D2744" s="453"/>
    </row>
    <row r="2745" spans="4:4" x14ac:dyDescent="0.2">
      <c r="D2745" s="453"/>
    </row>
    <row r="2746" spans="4:4" x14ac:dyDescent="0.2">
      <c r="D2746" s="453"/>
    </row>
    <row r="2747" spans="4:4" x14ac:dyDescent="0.2">
      <c r="D2747" s="453"/>
    </row>
    <row r="2748" spans="4:4" x14ac:dyDescent="0.2">
      <c r="D2748" s="453"/>
    </row>
    <row r="2749" spans="4:4" x14ac:dyDescent="0.2">
      <c r="D2749" s="453"/>
    </row>
    <row r="2750" spans="4:4" x14ac:dyDescent="0.2">
      <c r="D2750" s="453"/>
    </row>
    <row r="2751" spans="4:4" x14ac:dyDescent="0.2">
      <c r="D2751" s="453"/>
    </row>
    <row r="2752" spans="4:4" x14ac:dyDescent="0.2">
      <c r="D2752" s="453"/>
    </row>
    <row r="2753" spans="4:4" x14ac:dyDescent="0.2">
      <c r="D2753" s="453"/>
    </row>
    <row r="2754" spans="4:4" x14ac:dyDescent="0.2">
      <c r="D2754" s="453"/>
    </row>
    <row r="2755" spans="4:4" x14ac:dyDescent="0.2">
      <c r="D2755" s="453"/>
    </row>
    <row r="2756" spans="4:4" x14ac:dyDescent="0.2">
      <c r="D2756" s="453"/>
    </row>
    <row r="2757" spans="4:4" x14ac:dyDescent="0.2">
      <c r="D2757" s="453"/>
    </row>
    <row r="2758" spans="4:4" x14ac:dyDescent="0.2">
      <c r="D2758" s="453"/>
    </row>
    <row r="2759" spans="4:4" x14ac:dyDescent="0.2">
      <c r="D2759" s="453"/>
    </row>
    <row r="2760" spans="4:4" x14ac:dyDescent="0.2">
      <c r="D2760" s="453"/>
    </row>
    <row r="2761" spans="4:4" x14ac:dyDescent="0.2">
      <c r="D2761" s="453"/>
    </row>
    <row r="2762" spans="4:4" x14ac:dyDescent="0.2">
      <c r="D2762" s="453"/>
    </row>
    <row r="2763" spans="4:4" x14ac:dyDescent="0.2">
      <c r="D2763" s="453"/>
    </row>
    <row r="2764" spans="4:4" x14ac:dyDescent="0.2">
      <c r="D2764" s="453"/>
    </row>
    <row r="2765" spans="4:4" x14ac:dyDescent="0.2">
      <c r="D2765" s="453"/>
    </row>
    <row r="2766" spans="4:4" x14ac:dyDescent="0.2">
      <c r="D2766" s="453"/>
    </row>
    <row r="2767" spans="4:4" x14ac:dyDescent="0.2">
      <c r="D2767" s="453"/>
    </row>
    <row r="2768" spans="4:4" x14ac:dyDescent="0.2">
      <c r="D2768" s="453"/>
    </row>
    <row r="2769" spans="4:4" x14ac:dyDescent="0.2">
      <c r="D2769" s="453"/>
    </row>
    <row r="2770" spans="4:4" x14ac:dyDescent="0.2">
      <c r="D2770" s="453"/>
    </row>
    <row r="2771" spans="4:4" x14ac:dyDescent="0.2">
      <c r="D2771" s="453"/>
    </row>
    <row r="2772" spans="4:4" x14ac:dyDescent="0.2">
      <c r="D2772" s="453"/>
    </row>
    <row r="2773" spans="4:4" x14ac:dyDescent="0.2">
      <c r="D2773" s="453"/>
    </row>
    <row r="2774" spans="4:4" x14ac:dyDescent="0.2">
      <c r="D2774" s="453"/>
    </row>
    <row r="2775" spans="4:4" x14ac:dyDescent="0.2">
      <c r="D2775" s="453"/>
    </row>
    <row r="2776" spans="4:4" x14ac:dyDescent="0.2">
      <c r="D2776" s="453"/>
    </row>
    <row r="2777" spans="4:4" x14ac:dyDescent="0.2">
      <c r="D2777" s="453"/>
    </row>
    <row r="2778" spans="4:4" x14ac:dyDescent="0.2">
      <c r="D2778" s="453"/>
    </row>
    <row r="2779" spans="4:4" x14ac:dyDescent="0.2">
      <c r="D2779" s="453"/>
    </row>
    <row r="2780" spans="4:4" x14ac:dyDescent="0.2">
      <c r="D2780" s="453"/>
    </row>
    <row r="2781" spans="4:4" x14ac:dyDescent="0.2">
      <c r="D2781" s="453"/>
    </row>
    <row r="2782" spans="4:4" x14ac:dyDescent="0.2">
      <c r="D2782" s="453"/>
    </row>
    <row r="2783" spans="4:4" x14ac:dyDescent="0.2">
      <c r="D2783" s="453"/>
    </row>
    <row r="2784" spans="4:4" x14ac:dyDescent="0.2">
      <c r="D2784" s="453"/>
    </row>
    <row r="2785" spans="4:4" x14ac:dyDescent="0.2">
      <c r="D2785" s="453"/>
    </row>
    <row r="2786" spans="4:4" x14ac:dyDescent="0.2">
      <c r="D2786" s="453"/>
    </row>
    <row r="2787" spans="4:4" x14ac:dyDescent="0.2">
      <c r="D2787" s="453"/>
    </row>
    <row r="2788" spans="4:4" x14ac:dyDescent="0.2">
      <c r="D2788" s="453"/>
    </row>
    <row r="2789" spans="4:4" x14ac:dyDescent="0.2">
      <c r="D2789" s="453"/>
    </row>
    <row r="2790" spans="4:4" x14ac:dyDescent="0.2">
      <c r="D2790" s="453"/>
    </row>
    <row r="2791" spans="4:4" x14ac:dyDescent="0.2">
      <c r="D2791" s="453"/>
    </row>
    <row r="2792" spans="4:4" x14ac:dyDescent="0.2">
      <c r="D2792" s="453"/>
    </row>
    <row r="2793" spans="4:4" x14ac:dyDescent="0.2">
      <c r="D2793" s="453"/>
    </row>
    <row r="2794" spans="4:4" x14ac:dyDescent="0.2">
      <c r="D2794" s="453"/>
    </row>
    <row r="2795" spans="4:4" x14ac:dyDescent="0.2">
      <c r="D2795" s="453"/>
    </row>
    <row r="2796" spans="4:4" x14ac:dyDescent="0.2">
      <c r="D2796" s="453"/>
    </row>
    <row r="2797" spans="4:4" x14ac:dyDescent="0.2">
      <c r="D2797" s="453"/>
    </row>
    <row r="2798" spans="4:4" x14ac:dyDescent="0.2">
      <c r="D2798" s="453"/>
    </row>
    <row r="2799" spans="4:4" x14ac:dyDescent="0.2">
      <c r="D2799" s="453"/>
    </row>
    <row r="2800" spans="4:4" x14ac:dyDescent="0.2">
      <c r="D2800" s="453"/>
    </row>
    <row r="2801" spans="4:4" x14ac:dyDescent="0.2">
      <c r="D2801" s="453"/>
    </row>
    <row r="2802" spans="4:4" x14ac:dyDescent="0.2">
      <c r="D2802" s="453"/>
    </row>
    <row r="2803" spans="4:4" x14ac:dyDescent="0.2">
      <c r="D2803" s="453"/>
    </row>
    <row r="2804" spans="4:4" x14ac:dyDescent="0.2">
      <c r="D2804" s="453"/>
    </row>
    <row r="2805" spans="4:4" x14ac:dyDescent="0.2">
      <c r="D2805" s="453"/>
    </row>
    <row r="2806" spans="4:4" x14ac:dyDescent="0.2">
      <c r="D2806" s="453"/>
    </row>
    <row r="2807" spans="4:4" x14ac:dyDescent="0.2">
      <c r="D2807" s="453"/>
    </row>
    <row r="2808" spans="4:4" x14ac:dyDescent="0.2">
      <c r="D2808" s="453"/>
    </row>
    <row r="2809" spans="4:4" x14ac:dyDescent="0.2">
      <c r="D2809" s="453"/>
    </row>
    <row r="2810" spans="4:4" x14ac:dyDescent="0.2">
      <c r="D2810" s="453"/>
    </row>
    <row r="2811" spans="4:4" x14ac:dyDescent="0.2">
      <c r="D2811" s="453"/>
    </row>
    <row r="2812" spans="4:4" x14ac:dyDescent="0.2">
      <c r="D2812" s="453"/>
    </row>
    <row r="2813" spans="4:4" x14ac:dyDescent="0.2">
      <c r="D2813" s="453"/>
    </row>
    <row r="2814" spans="4:4" x14ac:dyDescent="0.2">
      <c r="D2814" s="453"/>
    </row>
    <row r="2815" spans="4:4" x14ac:dyDescent="0.2">
      <c r="D2815" s="453"/>
    </row>
    <row r="2816" spans="4:4" x14ac:dyDescent="0.2">
      <c r="D2816" s="453"/>
    </row>
    <row r="2817" spans="4:4" x14ac:dyDescent="0.2">
      <c r="D2817" s="453"/>
    </row>
    <row r="2818" spans="4:4" x14ac:dyDescent="0.2">
      <c r="D2818" s="453"/>
    </row>
    <row r="2819" spans="4:4" x14ac:dyDescent="0.2">
      <c r="D2819" s="453"/>
    </row>
    <row r="2820" spans="4:4" x14ac:dyDescent="0.2">
      <c r="D2820" s="453"/>
    </row>
    <row r="2821" spans="4:4" x14ac:dyDescent="0.2">
      <c r="D2821" s="453"/>
    </row>
    <row r="2822" spans="4:4" x14ac:dyDescent="0.2">
      <c r="D2822" s="453"/>
    </row>
    <row r="2823" spans="4:4" x14ac:dyDescent="0.2">
      <c r="D2823" s="453"/>
    </row>
    <row r="2824" spans="4:4" x14ac:dyDescent="0.2">
      <c r="D2824" s="453"/>
    </row>
    <row r="2825" spans="4:4" x14ac:dyDescent="0.2">
      <c r="D2825" s="453"/>
    </row>
    <row r="2826" spans="4:4" x14ac:dyDescent="0.2">
      <c r="D2826" s="453"/>
    </row>
    <row r="2827" spans="4:4" x14ac:dyDescent="0.2">
      <c r="D2827" s="453"/>
    </row>
    <row r="2828" spans="4:4" x14ac:dyDescent="0.2">
      <c r="D2828" s="453"/>
    </row>
    <row r="2829" spans="4:4" x14ac:dyDescent="0.2">
      <c r="D2829" s="453"/>
    </row>
    <row r="2830" spans="4:4" x14ac:dyDescent="0.2">
      <c r="D2830" s="453"/>
    </row>
    <row r="2831" spans="4:4" x14ac:dyDescent="0.2">
      <c r="D2831" s="453"/>
    </row>
    <row r="2832" spans="4:4" x14ac:dyDescent="0.2">
      <c r="D2832" s="453"/>
    </row>
    <row r="2833" spans="4:4" x14ac:dyDescent="0.2">
      <c r="D2833" s="453"/>
    </row>
    <row r="2834" spans="4:4" x14ac:dyDescent="0.2">
      <c r="D2834" s="453"/>
    </row>
    <row r="2835" spans="4:4" x14ac:dyDescent="0.2">
      <c r="D2835" s="453"/>
    </row>
    <row r="2836" spans="4:4" x14ac:dyDescent="0.2">
      <c r="D2836" s="453"/>
    </row>
    <row r="2837" spans="4:4" x14ac:dyDescent="0.2">
      <c r="D2837" s="453"/>
    </row>
    <row r="2838" spans="4:4" x14ac:dyDescent="0.2">
      <c r="D2838" s="453"/>
    </row>
    <row r="2839" spans="4:4" x14ac:dyDescent="0.2">
      <c r="D2839" s="453"/>
    </row>
    <row r="2840" spans="4:4" x14ac:dyDescent="0.2">
      <c r="D2840" s="453"/>
    </row>
    <row r="2841" spans="4:4" x14ac:dyDescent="0.2">
      <c r="D2841" s="453"/>
    </row>
    <row r="2842" spans="4:4" x14ac:dyDescent="0.2">
      <c r="D2842" s="453"/>
    </row>
    <row r="2843" spans="4:4" x14ac:dyDescent="0.2">
      <c r="D2843" s="453"/>
    </row>
    <row r="2844" spans="4:4" x14ac:dyDescent="0.2">
      <c r="D2844" s="453"/>
    </row>
    <row r="2845" spans="4:4" x14ac:dyDescent="0.2">
      <c r="D2845" s="453"/>
    </row>
    <row r="2846" spans="4:4" x14ac:dyDescent="0.2">
      <c r="D2846" s="453"/>
    </row>
    <row r="2847" spans="4:4" x14ac:dyDescent="0.2">
      <c r="D2847" s="453"/>
    </row>
    <row r="2848" spans="4:4" x14ac:dyDescent="0.2">
      <c r="D2848" s="453"/>
    </row>
    <row r="2849" spans="4:4" x14ac:dyDescent="0.2">
      <c r="D2849" s="453"/>
    </row>
    <row r="2850" spans="4:4" x14ac:dyDescent="0.2">
      <c r="D2850" s="453"/>
    </row>
    <row r="2851" spans="4:4" x14ac:dyDescent="0.2">
      <c r="D2851" s="453"/>
    </row>
    <row r="2852" spans="4:4" x14ac:dyDescent="0.2">
      <c r="D2852" s="453"/>
    </row>
    <row r="2853" spans="4:4" x14ac:dyDescent="0.2">
      <c r="D2853" s="453"/>
    </row>
    <row r="2854" spans="4:4" x14ac:dyDescent="0.2">
      <c r="D2854" s="453"/>
    </row>
    <row r="2855" spans="4:4" x14ac:dyDescent="0.2">
      <c r="D2855" s="453"/>
    </row>
    <row r="2856" spans="4:4" x14ac:dyDescent="0.2">
      <c r="D2856" s="453"/>
    </row>
    <row r="2857" spans="4:4" x14ac:dyDescent="0.2">
      <c r="D2857" s="453"/>
    </row>
    <row r="2858" spans="4:4" x14ac:dyDescent="0.2">
      <c r="D2858" s="453"/>
    </row>
    <row r="2859" spans="4:4" x14ac:dyDescent="0.2">
      <c r="D2859" s="453"/>
    </row>
    <row r="2860" spans="4:4" x14ac:dyDescent="0.2">
      <c r="D2860" s="453"/>
    </row>
    <row r="2861" spans="4:4" x14ac:dyDescent="0.2">
      <c r="D2861" s="453"/>
    </row>
    <row r="2862" spans="4:4" x14ac:dyDescent="0.2">
      <c r="D2862" s="453"/>
    </row>
    <row r="2863" spans="4:4" x14ac:dyDescent="0.2">
      <c r="D2863" s="453"/>
    </row>
    <row r="2864" spans="4:4" x14ac:dyDescent="0.2">
      <c r="D2864" s="453"/>
    </row>
    <row r="2865" spans="4:4" x14ac:dyDescent="0.2">
      <c r="D2865" s="453"/>
    </row>
    <row r="2866" spans="4:4" x14ac:dyDescent="0.2">
      <c r="D2866" s="453"/>
    </row>
    <row r="2867" spans="4:4" x14ac:dyDescent="0.2">
      <c r="D2867" s="453"/>
    </row>
    <row r="2868" spans="4:4" x14ac:dyDescent="0.2">
      <c r="D2868" s="453"/>
    </row>
    <row r="2869" spans="4:4" x14ac:dyDescent="0.2">
      <c r="D2869" s="453"/>
    </row>
    <row r="2870" spans="4:4" x14ac:dyDescent="0.2">
      <c r="D2870" s="453"/>
    </row>
    <row r="2871" spans="4:4" x14ac:dyDescent="0.2">
      <c r="D2871" s="453"/>
    </row>
    <row r="2872" spans="4:4" x14ac:dyDescent="0.2">
      <c r="D2872" s="453"/>
    </row>
    <row r="2873" spans="4:4" x14ac:dyDescent="0.2">
      <c r="D2873" s="453"/>
    </row>
    <row r="2874" spans="4:4" x14ac:dyDescent="0.2">
      <c r="D2874" s="453"/>
    </row>
    <row r="2875" spans="4:4" x14ac:dyDescent="0.2">
      <c r="D2875" s="453"/>
    </row>
    <row r="2876" spans="4:4" x14ac:dyDescent="0.2">
      <c r="D2876" s="453"/>
    </row>
    <row r="2877" spans="4:4" x14ac:dyDescent="0.2">
      <c r="D2877" s="453"/>
    </row>
    <row r="2878" spans="4:4" x14ac:dyDescent="0.2">
      <c r="D2878" s="453"/>
    </row>
    <row r="2879" spans="4:4" x14ac:dyDescent="0.2">
      <c r="D2879" s="453"/>
    </row>
    <row r="2880" spans="4:4" x14ac:dyDescent="0.2">
      <c r="D2880" s="453"/>
    </row>
    <row r="2881" spans="4:4" x14ac:dyDescent="0.2">
      <c r="D2881" s="453"/>
    </row>
    <row r="2882" spans="4:4" x14ac:dyDescent="0.2">
      <c r="D2882" s="453"/>
    </row>
    <row r="2883" spans="4:4" x14ac:dyDescent="0.2">
      <c r="D2883" s="453"/>
    </row>
    <row r="2884" spans="4:4" x14ac:dyDescent="0.2">
      <c r="D2884" s="453"/>
    </row>
    <row r="2885" spans="4:4" x14ac:dyDescent="0.2">
      <c r="D2885" s="453"/>
    </row>
    <row r="2886" spans="4:4" x14ac:dyDescent="0.2">
      <c r="D2886" s="453"/>
    </row>
    <row r="2887" spans="4:4" x14ac:dyDescent="0.2">
      <c r="D2887" s="453"/>
    </row>
    <row r="2888" spans="4:4" x14ac:dyDescent="0.2">
      <c r="D2888" s="453"/>
    </row>
    <row r="2889" spans="4:4" x14ac:dyDescent="0.2">
      <c r="D2889" s="453"/>
    </row>
    <row r="2890" spans="4:4" x14ac:dyDescent="0.2">
      <c r="D2890" s="453"/>
    </row>
    <row r="2891" spans="4:4" x14ac:dyDescent="0.2">
      <c r="D2891" s="453"/>
    </row>
    <row r="2892" spans="4:4" x14ac:dyDescent="0.2">
      <c r="D2892" s="453"/>
    </row>
    <row r="2893" spans="4:4" x14ac:dyDescent="0.2">
      <c r="D2893" s="453"/>
    </row>
    <row r="2894" spans="4:4" x14ac:dyDescent="0.2">
      <c r="D2894" s="453"/>
    </row>
    <row r="2895" spans="4:4" x14ac:dyDescent="0.2">
      <c r="D2895" s="453"/>
    </row>
    <row r="2896" spans="4:4" x14ac:dyDescent="0.2">
      <c r="D2896" s="453"/>
    </row>
    <row r="2897" spans="4:4" x14ac:dyDescent="0.2">
      <c r="D2897" s="453"/>
    </row>
    <row r="2898" spans="4:4" x14ac:dyDescent="0.2">
      <c r="D2898" s="453"/>
    </row>
    <row r="2899" spans="4:4" x14ac:dyDescent="0.2">
      <c r="D2899" s="453"/>
    </row>
    <row r="2900" spans="4:4" x14ac:dyDescent="0.2">
      <c r="D2900" s="453"/>
    </row>
    <row r="2901" spans="4:4" x14ac:dyDescent="0.2">
      <c r="D2901" s="453"/>
    </row>
    <row r="2902" spans="4:4" x14ac:dyDescent="0.2">
      <c r="D2902" s="453"/>
    </row>
    <row r="2903" spans="4:4" x14ac:dyDescent="0.2">
      <c r="D2903" s="453"/>
    </row>
    <row r="2904" spans="4:4" x14ac:dyDescent="0.2">
      <c r="D2904" s="453"/>
    </row>
    <row r="2905" spans="4:4" x14ac:dyDescent="0.2">
      <c r="D2905" s="453"/>
    </row>
    <row r="2906" spans="4:4" x14ac:dyDescent="0.2">
      <c r="D2906" s="453"/>
    </row>
    <row r="2907" spans="4:4" x14ac:dyDescent="0.2">
      <c r="D2907" s="453"/>
    </row>
    <row r="2908" spans="4:4" x14ac:dyDescent="0.2">
      <c r="D2908" s="453"/>
    </row>
    <row r="2909" spans="4:4" x14ac:dyDescent="0.2">
      <c r="D2909" s="453"/>
    </row>
    <row r="2910" spans="4:4" x14ac:dyDescent="0.2">
      <c r="D2910" s="453"/>
    </row>
    <row r="2911" spans="4:4" x14ac:dyDescent="0.2">
      <c r="D2911" s="453"/>
    </row>
    <row r="2912" spans="4:4" x14ac:dyDescent="0.2">
      <c r="D2912" s="453"/>
    </row>
    <row r="2913" spans="4:4" x14ac:dyDescent="0.2">
      <c r="D2913" s="453"/>
    </row>
    <row r="2914" spans="4:4" x14ac:dyDescent="0.2">
      <c r="D2914" s="453"/>
    </row>
    <row r="2915" spans="4:4" x14ac:dyDescent="0.2">
      <c r="D2915" s="453"/>
    </row>
    <row r="2916" spans="4:4" x14ac:dyDescent="0.2">
      <c r="D2916" s="453"/>
    </row>
    <row r="2917" spans="4:4" x14ac:dyDescent="0.2">
      <c r="D2917" s="453"/>
    </row>
    <row r="2918" spans="4:4" x14ac:dyDescent="0.2">
      <c r="D2918" s="453"/>
    </row>
    <row r="2919" spans="4:4" x14ac:dyDescent="0.2">
      <c r="D2919" s="453"/>
    </row>
    <row r="2920" spans="4:4" x14ac:dyDescent="0.2">
      <c r="D2920" s="453"/>
    </row>
    <row r="2921" spans="4:4" x14ac:dyDescent="0.2">
      <c r="D2921" s="453"/>
    </row>
    <row r="2922" spans="4:4" x14ac:dyDescent="0.2">
      <c r="D2922" s="453"/>
    </row>
    <row r="2923" spans="4:4" x14ac:dyDescent="0.2">
      <c r="D2923" s="453"/>
    </row>
    <row r="2924" spans="4:4" x14ac:dyDescent="0.2">
      <c r="D2924" s="453"/>
    </row>
    <row r="2925" spans="4:4" x14ac:dyDescent="0.2">
      <c r="D2925" s="453"/>
    </row>
    <row r="2926" spans="4:4" x14ac:dyDescent="0.2">
      <c r="D2926" s="453"/>
    </row>
    <row r="2927" spans="4:4" x14ac:dyDescent="0.2">
      <c r="D2927" s="453"/>
    </row>
    <row r="2928" spans="4:4" x14ac:dyDescent="0.2">
      <c r="D2928" s="453"/>
    </row>
    <row r="2929" spans="4:4" x14ac:dyDescent="0.2">
      <c r="D2929" s="453"/>
    </row>
    <row r="2930" spans="4:4" x14ac:dyDescent="0.2">
      <c r="D2930" s="453"/>
    </row>
    <row r="2931" spans="4:4" x14ac:dyDescent="0.2">
      <c r="D2931" s="453"/>
    </row>
    <row r="2932" spans="4:4" x14ac:dyDescent="0.2">
      <c r="D2932" s="453"/>
    </row>
    <row r="2933" spans="4:4" x14ac:dyDescent="0.2">
      <c r="D2933" s="453"/>
    </row>
    <row r="2934" spans="4:4" x14ac:dyDescent="0.2">
      <c r="D2934" s="453"/>
    </row>
    <row r="2935" spans="4:4" x14ac:dyDescent="0.2">
      <c r="D2935" s="453"/>
    </row>
    <row r="2936" spans="4:4" x14ac:dyDescent="0.2">
      <c r="D2936" s="453"/>
    </row>
    <row r="2937" spans="4:4" x14ac:dyDescent="0.2">
      <c r="D2937" s="453"/>
    </row>
    <row r="2938" spans="4:4" x14ac:dyDescent="0.2">
      <c r="D2938" s="453"/>
    </row>
    <row r="2939" spans="4:4" x14ac:dyDescent="0.2">
      <c r="D2939" s="453"/>
    </row>
    <row r="2940" spans="4:4" x14ac:dyDescent="0.2">
      <c r="D2940" s="453"/>
    </row>
    <row r="2941" spans="4:4" x14ac:dyDescent="0.2">
      <c r="D2941" s="453"/>
    </row>
    <row r="2942" spans="4:4" x14ac:dyDescent="0.2">
      <c r="D2942" s="453"/>
    </row>
    <row r="2943" spans="4:4" x14ac:dyDescent="0.2">
      <c r="D2943" s="453"/>
    </row>
    <row r="2944" spans="4:4" x14ac:dyDescent="0.2">
      <c r="D2944" s="453"/>
    </row>
    <row r="2945" spans="4:4" x14ac:dyDescent="0.2">
      <c r="D2945" s="453"/>
    </row>
    <row r="2946" spans="4:4" x14ac:dyDescent="0.2">
      <c r="D2946" s="453"/>
    </row>
    <row r="2947" spans="4:4" x14ac:dyDescent="0.2">
      <c r="D2947" s="453"/>
    </row>
    <row r="2948" spans="4:4" x14ac:dyDescent="0.2">
      <c r="D2948" s="453"/>
    </row>
    <row r="2949" spans="4:4" x14ac:dyDescent="0.2">
      <c r="D2949" s="453"/>
    </row>
    <row r="2950" spans="4:4" x14ac:dyDescent="0.2">
      <c r="D2950" s="453"/>
    </row>
    <row r="2951" spans="4:4" x14ac:dyDescent="0.2">
      <c r="D2951" s="453"/>
    </row>
    <row r="2952" spans="4:4" x14ac:dyDescent="0.2">
      <c r="D2952" s="453"/>
    </row>
    <row r="2953" spans="4:4" x14ac:dyDescent="0.2">
      <c r="D2953" s="453"/>
    </row>
    <row r="2954" spans="4:4" x14ac:dyDescent="0.2">
      <c r="D2954" s="453"/>
    </row>
    <row r="2955" spans="4:4" x14ac:dyDescent="0.2">
      <c r="D2955" s="453"/>
    </row>
    <row r="2956" spans="4:4" x14ac:dyDescent="0.2">
      <c r="D2956" s="453"/>
    </row>
    <row r="2957" spans="4:4" x14ac:dyDescent="0.2">
      <c r="D2957" s="453"/>
    </row>
    <row r="2958" spans="4:4" x14ac:dyDescent="0.2">
      <c r="D2958" s="453"/>
    </row>
    <row r="2959" spans="4:4" x14ac:dyDescent="0.2">
      <c r="D2959" s="453"/>
    </row>
    <row r="2960" spans="4:4" x14ac:dyDescent="0.2">
      <c r="D2960" s="453"/>
    </row>
    <row r="2961" spans="4:4" x14ac:dyDescent="0.2">
      <c r="D2961" s="453"/>
    </row>
    <row r="2962" spans="4:4" x14ac:dyDescent="0.2">
      <c r="D2962" s="453"/>
    </row>
    <row r="2963" spans="4:4" x14ac:dyDescent="0.2">
      <c r="D2963" s="453"/>
    </row>
    <row r="2964" spans="4:4" x14ac:dyDescent="0.2">
      <c r="D2964" s="453"/>
    </row>
    <row r="2965" spans="4:4" x14ac:dyDescent="0.2">
      <c r="D2965" s="453"/>
    </row>
    <row r="2966" spans="4:4" x14ac:dyDescent="0.2">
      <c r="D2966" s="453"/>
    </row>
    <row r="2967" spans="4:4" x14ac:dyDescent="0.2">
      <c r="D2967" s="453"/>
    </row>
    <row r="2968" spans="4:4" x14ac:dyDescent="0.2">
      <c r="D2968" s="453"/>
    </row>
    <row r="2969" spans="4:4" x14ac:dyDescent="0.2">
      <c r="D2969" s="453"/>
    </row>
    <row r="2970" spans="4:4" x14ac:dyDescent="0.2">
      <c r="D2970" s="453"/>
    </row>
    <row r="2971" spans="4:4" x14ac:dyDescent="0.2">
      <c r="D2971" s="453"/>
    </row>
    <row r="2972" spans="4:4" x14ac:dyDescent="0.2">
      <c r="D2972" s="453"/>
    </row>
    <row r="2973" spans="4:4" x14ac:dyDescent="0.2">
      <c r="D2973" s="453"/>
    </row>
    <row r="2974" spans="4:4" x14ac:dyDescent="0.2">
      <c r="D2974" s="453"/>
    </row>
    <row r="2975" spans="4:4" x14ac:dyDescent="0.2">
      <c r="D2975" s="453"/>
    </row>
    <row r="2976" spans="4:4" x14ac:dyDescent="0.2">
      <c r="D2976" s="453"/>
    </row>
    <row r="2977" spans="4:4" x14ac:dyDescent="0.2">
      <c r="D2977" s="453"/>
    </row>
    <row r="2978" spans="4:4" x14ac:dyDescent="0.2">
      <c r="D2978" s="453"/>
    </row>
    <row r="2979" spans="4:4" x14ac:dyDescent="0.2">
      <c r="D2979" s="453"/>
    </row>
    <row r="2980" spans="4:4" x14ac:dyDescent="0.2">
      <c r="D2980" s="453"/>
    </row>
    <row r="2981" spans="4:4" x14ac:dyDescent="0.2">
      <c r="D2981" s="453"/>
    </row>
    <row r="2982" spans="4:4" x14ac:dyDescent="0.2">
      <c r="D2982" s="453"/>
    </row>
    <row r="2983" spans="4:4" x14ac:dyDescent="0.2">
      <c r="D2983" s="453"/>
    </row>
    <row r="2984" spans="4:4" x14ac:dyDescent="0.2">
      <c r="D2984" s="453"/>
    </row>
    <row r="2985" spans="4:4" x14ac:dyDescent="0.2">
      <c r="D2985" s="453"/>
    </row>
    <row r="2986" spans="4:4" x14ac:dyDescent="0.2">
      <c r="D2986" s="453"/>
    </row>
    <row r="2987" spans="4:4" x14ac:dyDescent="0.2">
      <c r="D2987" s="453"/>
    </row>
    <row r="2988" spans="4:4" x14ac:dyDescent="0.2">
      <c r="D2988" s="453"/>
    </row>
    <row r="2989" spans="4:4" x14ac:dyDescent="0.2">
      <c r="D2989" s="453"/>
    </row>
    <row r="2990" spans="4:4" x14ac:dyDescent="0.2">
      <c r="D2990" s="453"/>
    </row>
    <row r="2991" spans="4:4" x14ac:dyDescent="0.2">
      <c r="D2991" s="453"/>
    </row>
    <row r="2992" spans="4:4" x14ac:dyDescent="0.2">
      <c r="D2992" s="453"/>
    </row>
    <row r="2993" spans="4:4" x14ac:dyDescent="0.2">
      <c r="D2993" s="453"/>
    </row>
    <row r="2994" spans="4:4" x14ac:dyDescent="0.2">
      <c r="D2994" s="453"/>
    </row>
    <row r="2995" spans="4:4" x14ac:dyDescent="0.2">
      <c r="D2995" s="453"/>
    </row>
    <row r="2996" spans="4:4" x14ac:dyDescent="0.2">
      <c r="D2996" s="453"/>
    </row>
    <row r="2997" spans="4:4" x14ac:dyDescent="0.2">
      <c r="D2997" s="453"/>
    </row>
    <row r="2998" spans="4:4" x14ac:dyDescent="0.2">
      <c r="D2998" s="453"/>
    </row>
    <row r="2999" spans="4:4" x14ac:dyDescent="0.2">
      <c r="D2999" s="453"/>
    </row>
    <row r="3000" spans="4:4" x14ac:dyDescent="0.2">
      <c r="D3000" s="453"/>
    </row>
    <row r="3001" spans="4:4" x14ac:dyDescent="0.2">
      <c r="D3001" s="453"/>
    </row>
    <row r="3002" spans="4:4" x14ac:dyDescent="0.2">
      <c r="D3002" s="453"/>
    </row>
    <row r="3003" spans="4:4" x14ac:dyDescent="0.2">
      <c r="D3003" s="453"/>
    </row>
    <row r="3004" spans="4:4" x14ac:dyDescent="0.2">
      <c r="D3004" s="453"/>
    </row>
    <row r="3005" spans="4:4" x14ac:dyDescent="0.2">
      <c r="D3005" s="453"/>
    </row>
    <row r="3006" spans="4:4" x14ac:dyDescent="0.2">
      <c r="D3006" s="453"/>
    </row>
    <row r="3007" spans="4:4" x14ac:dyDescent="0.2">
      <c r="D3007" s="453"/>
    </row>
    <row r="3008" spans="4:4" x14ac:dyDescent="0.2">
      <c r="D3008" s="453"/>
    </row>
    <row r="3009" spans="4:4" x14ac:dyDescent="0.2">
      <c r="D3009" s="453"/>
    </row>
    <row r="3010" spans="4:4" x14ac:dyDescent="0.2">
      <c r="D3010" s="453"/>
    </row>
    <row r="3011" spans="4:4" x14ac:dyDescent="0.2">
      <c r="D3011" s="453"/>
    </row>
    <row r="3012" spans="4:4" x14ac:dyDescent="0.2">
      <c r="D3012" s="453"/>
    </row>
    <row r="3013" spans="4:4" x14ac:dyDescent="0.2">
      <c r="D3013" s="453"/>
    </row>
    <row r="3014" spans="4:4" x14ac:dyDescent="0.2">
      <c r="D3014" s="453"/>
    </row>
    <row r="3015" spans="4:4" x14ac:dyDescent="0.2">
      <c r="D3015" s="453"/>
    </row>
    <row r="3016" spans="4:4" x14ac:dyDescent="0.2">
      <c r="D3016" s="453"/>
    </row>
    <row r="3017" spans="4:4" x14ac:dyDescent="0.2">
      <c r="D3017" s="453"/>
    </row>
    <row r="3018" spans="4:4" x14ac:dyDescent="0.2">
      <c r="D3018" s="453"/>
    </row>
    <row r="3019" spans="4:4" x14ac:dyDescent="0.2">
      <c r="D3019" s="453"/>
    </row>
    <row r="3020" spans="4:4" x14ac:dyDescent="0.2">
      <c r="D3020" s="453"/>
    </row>
    <row r="3021" spans="4:4" x14ac:dyDescent="0.2">
      <c r="D3021" s="453"/>
    </row>
    <row r="3022" spans="4:4" x14ac:dyDescent="0.2">
      <c r="D3022" s="453"/>
    </row>
    <row r="3023" spans="4:4" x14ac:dyDescent="0.2">
      <c r="D3023" s="453"/>
    </row>
    <row r="3024" spans="4:4" x14ac:dyDescent="0.2">
      <c r="D3024" s="453"/>
    </row>
    <row r="3025" spans="4:4" x14ac:dyDescent="0.2">
      <c r="D3025" s="453"/>
    </row>
    <row r="3026" spans="4:4" x14ac:dyDescent="0.2">
      <c r="D3026" s="453"/>
    </row>
    <row r="3027" spans="4:4" x14ac:dyDescent="0.2">
      <c r="D3027" s="453"/>
    </row>
    <row r="3028" spans="4:4" x14ac:dyDescent="0.2">
      <c r="D3028" s="453"/>
    </row>
    <row r="3029" spans="4:4" x14ac:dyDescent="0.2">
      <c r="D3029" s="453"/>
    </row>
    <row r="3030" spans="4:4" x14ac:dyDescent="0.2">
      <c r="D3030" s="453"/>
    </row>
    <row r="3031" spans="4:4" x14ac:dyDescent="0.2">
      <c r="D3031" s="453"/>
    </row>
    <row r="3032" spans="4:4" x14ac:dyDescent="0.2">
      <c r="D3032" s="453"/>
    </row>
    <row r="3033" spans="4:4" x14ac:dyDescent="0.2">
      <c r="D3033" s="453"/>
    </row>
    <row r="3034" spans="4:4" x14ac:dyDescent="0.2">
      <c r="D3034" s="453"/>
    </row>
    <row r="3035" spans="4:4" x14ac:dyDescent="0.2">
      <c r="D3035" s="453"/>
    </row>
    <row r="3036" spans="4:4" x14ac:dyDescent="0.2">
      <c r="D3036" s="453"/>
    </row>
    <row r="3037" spans="4:4" x14ac:dyDescent="0.2">
      <c r="D3037" s="453"/>
    </row>
    <row r="3038" spans="4:4" x14ac:dyDescent="0.2">
      <c r="D3038" s="453"/>
    </row>
    <row r="3039" spans="4:4" x14ac:dyDescent="0.2">
      <c r="D3039" s="453"/>
    </row>
    <row r="3040" spans="4:4" x14ac:dyDescent="0.2">
      <c r="D3040" s="453"/>
    </row>
    <row r="3041" spans="4:4" x14ac:dyDescent="0.2">
      <c r="D3041" s="453"/>
    </row>
    <row r="3042" spans="4:4" x14ac:dyDescent="0.2">
      <c r="D3042" s="453"/>
    </row>
    <row r="3043" spans="4:4" x14ac:dyDescent="0.2">
      <c r="D3043" s="453"/>
    </row>
    <row r="3044" spans="4:4" x14ac:dyDescent="0.2">
      <c r="D3044" s="453"/>
    </row>
    <row r="3045" spans="4:4" x14ac:dyDescent="0.2">
      <c r="D3045" s="453"/>
    </row>
    <row r="3046" spans="4:4" x14ac:dyDescent="0.2">
      <c r="D3046" s="453"/>
    </row>
    <row r="3047" spans="4:4" x14ac:dyDescent="0.2">
      <c r="D3047" s="453"/>
    </row>
    <row r="3048" spans="4:4" x14ac:dyDescent="0.2">
      <c r="D3048" s="453"/>
    </row>
    <row r="3049" spans="4:4" x14ac:dyDescent="0.2">
      <c r="D3049" s="453"/>
    </row>
    <row r="3050" spans="4:4" x14ac:dyDescent="0.2">
      <c r="D3050" s="453"/>
    </row>
    <row r="3051" spans="4:4" x14ac:dyDescent="0.2">
      <c r="D3051" s="453"/>
    </row>
    <row r="3052" spans="4:4" x14ac:dyDescent="0.2">
      <c r="D3052" s="453"/>
    </row>
    <row r="3053" spans="4:4" x14ac:dyDescent="0.2">
      <c r="D3053" s="453"/>
    </row>
    <row r="3054" spans="4:4" x14ac:dyDescent="0.2">
      <c r="D3054" s="453"/>
    </row>
    <row r="3055" spans="4:4" x14ac:dyDescent="0.2">
      <c r="D3055" s="453"/>
    </row>
    <row r="3056" spans="4:4" x14ac:dyDescent="0.2">
      <c r="D3056" s="453"/>
    </row>
    <row r="3057" spans="4:4" x14ac:dyDescent="0.2">
      <c r="D3057" s="453"/>
    </row>
    <row r="3058" spans="4:4" x14ac:dyDescent="0.2">
      <c r="D3058" s="453"/>
    </row>
    <row r="3059" spans="4:4" x14ac:dyDescent="0.2">
      <c r="D3059" s="453"/>
    </row>
    <row r="3060" spans="4:4" x14ac:dyDescent="0.2">
      <c r="D3060" s="453"/>
    </row>
    <row r="3061" spans="4:4" x14ac:dyDescent="0.2">
      <c r="D3061" s="453"/>
    </row>
    <row r="3062" spans="4:4" x14ac:dyDescent="0.2">
      <c r="D3062" s="453"/>
    </row>
    <row r="3063" spans="4:4" x14ac:dyDescent="0.2">
      <c r="D3063" s="453"/>
    </row>
    <row r="3064" spans="4:4" x14ac:dyDescent="0.2">
      <c r="D3064" s="453"/>
    </row>
    <row r="3065" spans="4:4" x14ac:dyDescent="0.2">
      <c r="D3065" s="453"/>
    </row>
    <row r="3066" spans="4:4" x14ac:dyDescent="0.2">
      <c r="D3066" s="453"/>
    </row>
    <row r="3067" spans="4:4" x14ac:dyDescent="0.2">
      <c r="D3067" s="453"/>
    </row>
    <row r="3068" spans="4:4" x14ac:dyDescent="0.2">
      <c r="D3068" s="453"/>
    </row>
    <row r="3069" spans="4:4" x14ac:dyDescent="0.2">
      <c r="D3069" s="453"/>
    </row>
    <row r="3070" spans="4:4" x14ac:dyDescent="0.2">
      <c r="D3070" s="453"/>
    </row>
    <row r="3071" spans="4:4" x14ac:dyDescent="0.2">
      <c r="D3071" s="453"/>
    </row>
    <row r="3072" spans="4:4" x14ac:dyDescent="0.2">
      <c r="D3072" s="453"/>
    </row>
    <row r="3073" spans="4:4" x14ac:dyDescent="0.2">
      <c r="D3073" s="453"/>
    </row>
    <row r="3074" spans="4:4" x14ac:dyDescent="0.2">
      <c r="D3074" s="453"/>
    </row>
    <row r="3075" spans="4:4" x14ac:dyDescent="0.2">
      <c r="D3075" s="453"/>
    </row>
    <row r="3076" spans="4:4" x14ac:dyDescent="0.2">
      <c r="D3076" s="453"/>
    </row>
    <row r="3077" spans="4:4" x14ac:dyDescent="0.2">
      <c r="D3077" s="453"/>
    </row>
    <row r="3078" spans="4:4" x14ac:dyDescent="0.2">
      <c r="D3078" s="453"/>
    </row>
    <row r="3079" spans="4:4" x14ac:dyDescent="0.2">
      <c r="D3079" s="453"/>
    </row>
    <row r="3080" spans="4:4" x14ac:dyDescent="0.2">
      <c r="D3080" s="453"/>
    </row>
    <row r="3081" spans="4:4" x14ac:dyDescent="0.2">
      <c r="D3081" s="453"/>
    </row>
    <row r="3082" spans="4:4" x14ac:dyDescent="0.2">
      <c r="D3082" s="453"/>
    </row>
    <row r="3083" spans="4:4" x14ac:dyDescent="0.2">
      <c r="D3083" s="453"/>
    </row>
    <row r="3084" spans="4:4" x14ac:dyDescent="0.2">
      <c r="D3084" s="453"/>
    </row>
    <row r="3085" spans="4:4" x14ac:dyDescent="0.2">
      <c r="D3085" s="453"/>
    </row>
    <row r="3086" spans="4:4" x14ac:dyDescent="0.2">
      <c r="D3086" s="453"/>
    </row>
    <row r="3087" spans="4:4" x14ac:dyDescent="0.2">
      <c r="D3087" s="453"/>
    </row>
    <row r="3088" spans="4:4" x14ac:dyDescent="0.2">
      <c r="D3088" s="453"/>
    </row>
    <row r="3089" spans="4:4" x14ac:dyDescent="0.2">
      <c r="D3089" s="453"/>
    </row>
    <row r="3090" spans="4:4" x14ac:dyDescent="0.2">
      <c r="D3090" s="453"/>
    </row>
    <row r="3091" spans="4:4" x14ac:dyDescent="0.2">
      <c r="D3091" s="453"/>
    </row>
    <row r="3092" spans="4:4" x14ac:dyDescent="0.2">
      <c r="D3092" s="453"/>
    </row>
    <row r="3093" spans="4:4" x14ac:dyDescent="0.2">
      <c r="D3093" s="453"/>
    </row>
    <row r="3094" spans="4:4" x14ac:dyDescent="0.2">
      <c r="D3094" s="453"/>
    </row>
    <row r="3095" spans="4:4" x14ac:dyDescent="0.2">
      <c r="D3095" s="453"/>
    </row>
    <row r="3096" spans="4:4" x14ac:dyDescent="0.2">
      <c r="D3096" s="453"/>
    </row>
    <row r="3097" spans="4:4" x14ac:dyDescent="0.2">
      <c r="D3097" s="453"/>
    </row>
    <row r="3098" spans="4:4" x14ac:dyDescent="0.2">
      <c r="D3098" s="453"/>
    </row>
    <row r="3099" spans="4:4" x14ac:dyDescent="0.2">
      <c r="D3099" s="453"/>
    </row>
    <row r="3100" spans="4:4" x14ac:dyDescent="0.2">
      <c r="D3100" s="453"/>
    </row>
    <row r="3101" spans="4:4" x14ac:dyDescent="0.2">
      <c r="D3101" s="453"/>
    </row>
    <row r="3102" spans="4:4" x14ac:dyDescent="0.2">
      <c r="D3102" s="453"/>
    </row>
    <row r="3103" spans="4:4" x14ac:dyDescent="0.2">
      <c r="D3103" s="453"/>
    </row>
    <row r="3104" spans="4:4" x14ac:dyDescent="0.2">
      <c r="D3104" s="453"/>
    </row>
    <row r="3105" spans="4:4" x14ac:dyDescent="0.2">
      <c r="D3105" s="453"/>
    </row>
    <row r="3106" spans="4:4" x14ac:dyDescent="0.2">
      <c r="D3106" s="453"/>
    </row>
    <row r="3107" spans="4:4" x14ac:dyDescent="0.2">
      <c r="D3107" s="453"/>
    </row>
    <row r="3108" spans="4:4" x14ac:dyDescent="0.2">
      <c r="D3108" s="453"/>
    </row>
    <row r="3109" spans="4:4" x14ac:dyDescent="0.2">
      <c r="D3109" s="453"/>
    </row>
    <row r="3110" spans="4:4" x14ac:dyDescent="0.2">
      <c r="D3110" s="453"/>
    </row>
    <row r="3111" spans="4:4" x14ac:dyDescent="0.2">
      <c r="D3111" s="453"/>
    </row>
    <row r="3112" spans="4:4" x14ac:dyDescent="0.2">
      <c r="D3112" s="453"/>
    </row>
    <row r="3113" spans="4:4" x14ac:dyDescent="0.2">
      <c r="D3113" s="453"/>
    </row>
    <row r="3114" spans="4:4" x14ac:dyDescent="0.2">
      <c r="D3114" s="453"/>
    </row>
    <row r="3115" spans="4:4" x14ac:dyDescent="0.2">
      <c r="D3115" s="453"/>
    </row>
    <row r="3116" spans="4:4" x14ac:dyDescent="0.2">
      <c r="D3116" s="453"/>
    </row>
    <row r="3117" spans="4:4" x14ac:dyDescent="0.2">
      <c r="D3117" s="453"/>
    </row>
    <row r="3118" spans="4:4" x14ac:dyDescent="0.2">
      <c r="D3118" s="453"/>
    </row>
    <row r="3119" spans="4:4" x14ac:dyDescent="0.2">
      <c r="D3119" s="453"/>
    </row>
    <row r="3120" spans="4:4" x14ac:dyDescent="0.2">
      <c r="D3120" s="453"/>
    </row>
    <row r="3121" spans="4:4" x14ac:dyDescent="0.2">
      <c r="D3121" s="453"/>
    </row>
    <row r="3122" spans="4:4" x14ac:dyDescent="0.2">
      <c r="D3122" s="453"/>
    </row>
    <row r="3123" spans="4:4" x14ac:dyDescent="0.2">
      <c r="D3123" s="453"/>
    </row>
    <row r="3124" spans="4:4" x14ac:dyDescent="0.2">
      <c r="D3124" s="453"/>
    </row>
    <row r="3125" spans="4:4" x14ac:dyDescent="0.2">
      <c r="D3125" s="453"/>
    </row>
    <row r="3126" spans="4:4" x14ac:dyDescent="0.2">
      <c r="D3126" s="453"/>
    </row>
    <row r="3127" spans="4:4" x14ac:dyDescent="0.2">
      <c r="D3127" s="453"/>
    </row>
    <row r="3128" spans="4:4" x14ac:dyDescent="0.2">
      <c r="D3128" s="453"/>
    </row>
    <row r="3129" spans="4:4" x14ac:dyDescent="0.2">
      <c r="D3129" s="453"/>
    </row>
    <row r="3130" spans="4:4" x14ac:dyDescent="0.2">
      <c r="D3130" s="453"/>
    </row>
    <row r="3131" spans="4:4" x14ac:dyDescent="0.2">
      <c r="D3131" s="453"/>
    </row>
    <row r="3132" spans="4:4" x14ac:dyDescent="0.2">
      <c r="D3132" s="453"/>
    </row>
    <row r="3133" spans="4:4" x14ac:dyDescent="0.2">
      <c r="D3133" s="453"/>
    </row>
    <row r="3134" spans="4:4" x14ac:dyDescent="0.2">
      <c r="D3134" s="453"/>
    </row>
    <row r="3135" spans="4:4" x14ac:dyDescent="0.2">
      <c r="D3135" s="453"/>
    </row>
    <row r="3136" spans="4:4" x14ac:dyDescent="0.2">
      <c r="D3136" s="453"/>
    </row>
    <row r="3137" spans="4:4" x14ac:dyDescent="0.2">
      <c r="D3137" s="453"/>
    </row>
    <row r="3138" spans="4:4" x14ac:dyDescent="0.2">
      <c r="D3138" s="453"/>
    </row>
    <row r="3139" spans="4:4" x14ac:dyDescent="0.2">
      <c r="D3139" s="453"/>
    </row>
    <row r="3140" spans="4:4" x14ac:dyDescent="0.2">
      <c r="D3140" s="453"/>
    </row>
    <row r="3141" spans="4:4" x14ac:dyDescent="0.2">
      <c r="D3141" s="453"/>
    </row>
    <row r="3142" spans="4:4" x14ac:dyDescent="0.2">
      <c r="D3142" s="453"/>
    </row>
    <row r="3143" spans="4:4" x14ac:dyDescent="0.2">
      <c r="D3143" s="453"/>
    </row>
    <row r="3144" spans="4:4" x14ac:dyDescent="0.2">
      <c r="D3144" s="453"/>
    </row>
    <row r="3145" spans="4:4" x14ac:dyDescent="0.2">
      <c r="D3145" s="453"/>
    </row>
    <row r="3146" spans="4:4" x14ac:dyDescent="0.2">
      <c r="D3146" s="453"/>
    </row>
    <row r="3147" spans="4:4" x14ac:dyDescent="0.2">
      <c r="D3147" s="453"/>
    </row>
    <row r="3148" spans="4:4" x14ac:dyDescent="0.2">
      <c r="D3148" s="453"/>
    </row>
    <row r="3149" spans="4:4" x14ac:dyDescent="0.2">
      <c r="D3149" s="453"/>
    </row>
    <row r="3150" spans="4:4" x14ac:dyDescent="0.2">
      <c r="D3150" s="453"/>
    </row>
    <row r="3151" spans="4:4" x14ac:dyDescent="0.2">
      <c r="D3151" s="453"/>
    </row>
    <row r="3152" spans="4:4" x14ac:dyDescent="0.2">
      <c r="D3152" s="453"/>
    </row>
    <row r="3153" spans="4:4" x14ac:dyDescent="0.2">
      <c r="D3153" s="453"/>
    </row>
    <row r="3154" spans="4:4" x14ac:dyDescent="0.2">
      <c r="D3154" s="453"/>
    </row>
    <row r="3155" spans="4:4" x14ac:dyDescent="0.2">
      <c r="D3155" s="453"/>
    </row>
    <row r="3156" spans="4:4" x14ac:dyDescent="0.2">
      <c r="D3156" s="453"/>
    </row>
    <row r="3157" spans="4:4" x14ac:dyDescent="0.2">
      <c r="D3157" s="453"/>
    </row>
    <row r="3158" spans="4:4" x14ac:dyDescent="0.2">
      <c r="D3158" s="453"/>
    </row>
    <row r="3159" spans="4:4" x14ac:dyDescent="0.2">
      <c r="D3159" s="453"/>
    </row>
    <row r="3160" spans="4:4" x14ac:dyDescent="0.2">
      <c r="D3160" s="453"/>
    </row>
    <row r="3161" spans="4:4" x14ac:dyDescent="0.2">
      <c r="D3161" s="453"/>
    </row>
    <row r="3162" spans="4:4" x14ac:dyDescent="0.2">
      <c r="D3162" s="453"/>
    </row>
    <row r="3163" spans="4:4" x14ac:dyDescent="0.2">
      <c r="D3163" s="453"/>
    </row>
    <row r="3164" spans="4:4" x14ac:dyDescent="0.2">
      <c r="D3164" s="453"/>
    </row>
    <row r="3165" spans="4:4" x14ac:dyDescent="0.2">
      <c r="D3165" s="453"/>
    </row>
    <row r="3166" spans="4:4" x14ac:dyDescent="0.2">
      <c r="D3166" s="453"/>
    </row>
    <row r="3167" spans="4:4" x14ac:dyDescent="0.2">
      <c r="D3167" s="453"/>
    </row>
    <row r="3168" spans="4:4" x14ac:dyDescent="0.2">
      <c r="D3168" s="453"/>
    </row>
    <row r="3169" spans="4:4" x14ac:dyDescent="0.2">
      <c r="D3169" s="453"/>
    </row>
    <row r="3170" spans="4:4" x14ac:dyDescent="0.2">
      <c r="D3170" s="453"/>
    </row>
    <row r="3171" spans="4:4" x14ac:dyDescent="0.2">
      <c r="D3171" s="453"/>
    </row>
    <row r="3172" spans="4:4" x14ac:dyDescent="0.2">
      <c r="D3172" s="453"/>
    </row>
    <row r="3173" spans="4:4" x14ac:dyDescent="0.2">
      <c r="D3173" s="453"/>
    </row>
    <row r="3174" spans="4:4" x14ac:dyDescent="0.2">
      <c r="D3174" s="453"/>
    </row>
    <row r="3175" spans="4:4" x14ac:dyDescent="0.2">
      <c r="D3175" s="453"/>
    </row>
    <row r="3176" spans="4:4" x14ac:dyDescent="0.2">
      <c r="D3176" s="453"/>
    </row>
    <row r="3177" spans="4:4" x14ac:dyDescent="0.2">
      <c r="D3177" s="453"/>
    </row>
    <row r="3178" spans="4:4" x14ac:dyDescent="0.2">
      <c r="D3178" s="453"/>
    </row>
    <row r="3179" spans="4:4" x14ac:dyDescent="0.2">
      <c r="D3179" s="453"/>
    </row>
    <row r="3180" spans="4:4" x14ac:dyDescent="0.2">
      <c r="D3180" s="453"/>
    </row>
    <row r="3181" spans="4:4" x14ac:dyDescent="0.2">
      <c r="D3181" s="453"/>
    </row>
    <row r="3182" spans="4:4" x14ac:dyDescent="0.2">
      <c r="D3182" s="453"/>
    </row>
    <row r="3183" spans="4:4" x14ac:dyDescent="0.2">
      <c r="D3183" s="453"/>
    </row>
    <row r="3184" spans="4:4" x14ac:dyDescent="0.2">
      <c r="D3184" s="453"/>
    </row>
    <row r="3185" spans="4:4" x14ac:dyDescent="0.2">
      <c r="D3185" s="453"/>
    </row>
    <row r="3186" spans="4:4" x14ac:dyDescent="0.2">
      <c r="D3186" s="453"/>
    </row>
    <row r="3187" spans="4:4" x14ac:dyDescent="0.2">
      <c r="D3187" s="453"/>
    </row>
    <row r="3188" spans="4:4" x14ac:dyDescent="0.2">
      <c r="D3188" s="453"/>
    </row>
    <row r="3189" spans="4:4" x14ac:dyDescent="0.2">
      <c r="D3189" s="453"/>
    </row>
    <row r="3190" spans="4:4" x14ac:dyDescent="0.2">
      <c r="D3190" s="453"/>
    </row>
    <row r="3191" spans="4:4" x14ac:dyDescent="0.2">
      <c r="D3191" s="453"/>
    </row>
    <row r="3192" spans="4:4" x14ac:dyDescent="0.2">
      <c r="D3192" s="453"/>
    </row>
    <row r="3193" spans="4:4" x14ac:dyDescent="0.2">
      <c r="D3193" s="453"/>
    </row>
    <row r="3194" spans="4:4" x14ac:dyDescent="0.2">
      <c r="D3194" s="453"/>
    </row>
    <row r="3195" spans="4:4" x14ac:dyDescent="0.2">
      <c r="D3195" s="453"/>
    </row>
    <row r="3196" spans="4:4" x14ac:dyDescent="0.2">
      <c r="D3196" s="453"/>
    </row>
    <row r="3197" spans="4:4" x14ac:dyDescent="0.2">
      <c r="D3197" s="453"/>
    </row>
    <row r="3198" spans="4:4" x14ac:dyDescent="0.2">
      <c r="D3198" s="453"/>
    </row>
    <row r="3199" spans="4:4" x14ac:dyDescent="0.2">
      <c r="D3199" s="453"/>
    </row>
    <row r="3200" spans="4:4" x14ac:dyDescent="0.2">
      <c r="D3200" s="453"/>
    </row>
    <row r="3201" spans="4:4" x14ac:dyDescent="0.2">
      <c r="D3201" s="453"/>
    </row>
    <row r="3202" spans="4:4" x14ac:dyDescent="0.2">
      <c r="D3202" s="453"/>
    </row>
    <row r="3203" spans="4:4" x14ac:dyDescent="0.2">
      <c r="D3203" s="453"/>
    </row>
    <row r="3204" spans="4:4" x14ac:dyDescent="0.2">
      <c r="D3204" s="453"/>
    </row>
    <row r="3205" spans="4:4" x14ac:dyDescent="0.2">
      <c r="D3205" s="453"/>
    </row>
    <row r="3206" spans="4:4" x14ac:dyDescent="0.2">
      <c r="D3206" s="453"/>
    </row>
    <row r="3207" spans="4:4" x14ac:dyDescent="0.2">
      <c r="D3207" s="453"/>
    </row>
    <row r="3208" spans="4:4" x14ac:dyDescent="0.2">
      <c r="D3208" s="453"/>
    </row>
    <row r="3209" spans="4:4" x14ac:dyDescent="0.2">
      <c r="D3209" s="453"/>
    </row>
    <row r="3210" spans="4:4" x14ac:dyDescent="0.2">
      <c r="D3210" s="453"/>
    </row>
    <row r="3211" spans="4:4" x14ac:dyDescent="0.2">
      <c r="D3211" s="453"/>
    </row>
    <row r="3212" spans="4:4" x14ac:dyDescent="0.2">
      <c r="D3212" s="453"/>
    </row>
    <row r="3213" spans="4:4" x14ac:dyDescent="0.2">
      <c r="D3213" s="453"/>
    </row>
    <row r="3214" spans="4:4" x14ac:dyDescent="0.2">
      <c r="D3214" s="453"/>
    </row>
    <row r="3215" spans="4:4" x14ac:dyDescent="0.2">
      <c r="D3215" s="453"/>
    </row>
    <row r="3216" spans="4:4" x14ac:dyDescent="0.2">
      <c r="D3216" s="453"/>
    </row>
    <row r="3217" spans="4:4" x14ac:dyDescent="0.2">
      <c r="D3217" s="453"/>
    </row>
    <row r="3218" spans="4:4" x14ac:dyDescent="0.2">
      <c r="D3218" s="453"/>
    </row>
    <row r="3219" spans="4:4" x14ac:dyDescent="0.2">
      <c r="D3219" s="453"/>
    </row>
    <row r="3220" spans="4:4" x14ac:dyDescent="0.2">
      <c r="D3220" s="453"/>
    </row>
    <row r="3221" spans="4:4" x14ac:dyDescent="0.2">
      <c r="D3221" s="453"/>
    </row>
    <row r="3222" spans="4:4" x14ac:dyDescent="0.2">
      <c r="D3222" s="453"/>
    </row>
    <row r="3223" spans="4:4" x14ac:dyDescent="0.2">
      <c r="D3223" s="453"/>
    </row>
    <row r="3224" spans="4:4" x14ac:dyDescent="0.2">
      <c r="D3224" s="453"/>
    </row>
    <row r="3225" spans="4:4" x14ac:dyDescent="0.2">
      <c r="D3225" s="453"/>
    </row>
    <row r="3226" spans="4:4" x14ac:dyDescent="0.2">
      <c r="D3226" s="453"/>
    </row>
    <row r="3227" spans="4:4" x14ac:dyDescent="0.2">
      <c r="D3227" s="453"/>
    </row>
    <row r="3228" spans="4:4" x14ac:dyDescent="0.2">
      <c r="D3228" s="453"/>
    </row>
    <row r="3229" spans="4:4" x14ac:dyDescent="0.2">
      <c r="D3229" s="453"/>
    </row>
    <row r="3230" spans="4:4" x14ac:dyDescent="0.2">
      <c r="D3230" s="453"/>
    </row>
    <row r="3231" spans="4:4" x14ac:dyDescent="0.2">
      <c r="D3231" s="453"/>
    </row>
    <row r="3232" spans="4:4" x14ac:dyDescent="0.2">
      <c r="D3232" s="453"/>
    </row>
    <row r="3233" spans="4:4" x14ac:dyDescent="0.2">
      <c r="D3233" s="453"/>
    </row>
    <row r="3234" spans="4:4" x14ac:dyDescent="0.2">
      <c r="D3234" s="453"/>
    </row>
    <row r="3235" spans="4:4" x14ac:dyDescent="0.2">
      <c r="D3235" s="453"/>
    </row>
    <row r="3236" spans="4:4" x14ac:dyDescent="0.2">
      <c r="D3236" s="453"/>
    </row>
    <row r="3237" spans="4:4" x14ac:dyDescent="0.2">
      <c r="D3237" s="453"/>
    </row>
    <row r="3238" spans="4:4" x14ac:dyDescent="0.2">
      <c r="D3238" s="453"/>
    </row>
    <row r="3239" spans="4:4" x14ac:dyDescent="0.2">
      <c r="D3239" s="453"/>
    </row>
    <row r="3240" spans="4:4" x14ac:dyDescent="0.2">
      <c r="D3240" s="453"/>
    </row>
    <row r="3241" spans="4:4" x14ac:dyDescent="0.2">
      <c r="D3241" s="453"/>
    </row>
    <row r="3242" spans="4:4" x14ac:dyDescent="0.2">
      <c r="D3242" s="453"/>
    </row>
    <row r="3243" spans="4:4" x14ac:dyDescent="0.2">
      <c r="D3243" s="453"/>
    </row>
    <row r="3244" spans="4:4" x14ac:dyDescent="0.2">
      <c r="D3244" s="453"/>
    </row>
    <row r="3245" spans="4:4" x14ac:dyDescent="0.2">
      <c r="D3245" s="453"/>
    </row>
    <row r="3246" spans="4:4" x14ac:dyDescent="0.2">
      <c r="D3246" s="453"/>
    </row>
    <row r="3247" spans="4:4" x14ac:dyDescent="0.2">
      <c r="D3247" s="453"/>
    </row>
    <row r="3248" spans="4:4" x14ac:dyDescent="0.2">
      <c r="D3248" s="453"/>
    </row>
    <row r="3249" spans="4:4" x14ac:dyDescent="0.2">
      <c r="D3249" s="453"/>
    </row>
    <row r="3250" spans="4:4" x14ac:dyDescent="0.2">
      <c r="D3250" s="453"/>
    </row>
    <row r="3251" spans="4:4" x14ac:dyDescent="0.2">
      <c r="D3251" s="453"/>
    </row>
    <row r="3252" spans="4:4" x14ac:dyDescent="0.2">
      <c r="D3252" s="453"/>
    </row>
    <row r="3253" spans="4:4" x14ac:dyDescent="0.2">
      <c r="D3253" s="453"/>
    </row>
    <row r="3254" spans="4:4" x14ac:dyDescent="0.2">
      <c r="D3254" s="453"/>
    </row>
    <row r="3255" spans="4:4" x14ac:dyDescent="0.2">
      <c r="D3255" s="453"/>
    </row>
    <row r="3256" spans="4:4" x14ac:dyDescent="0.2">
      <c r="D3256" s="453"/>
    </row>
    <row r="3257" spans="4:4" x14ac:dyDescent="0.2">
      <c r="D3257" s="453"/>
    </row>
    <row r="3258" spans="4:4" x14ac:dyDescent="0.2">
      <c r="D3258" s="453"/>
    </row>
    <row r="3259" spans="4:4" x14ac:dyDescent="0.2">
      <c r="D3259" s="453"/>
    </row>
    <row r="3260" spans="4:4" x14ac:dyDescent="0.2">
      <c r="D3260" s="453"/>
    </row>
    <row r="3261" spans="4:4" x14ac:dyDescent="0.2">
      <c r="D3261" s="453"/>
    </row>
    <row r="3262" spans="4:4" x14ac:dyDescent="0.2">
      <c r="D3262" s="453"/>
    </row>
    <row r="3263" spans="4:4" x14ac:dyDescent="0.2">
      <c r="D3263" s="453"/>
    </row>
    <row r="3264" spans="4:4" x14ac:dyDescent="0.2">
      <c r="D3264" s="453"/>
    </row>
    <row r="3265" spans="4:4" x14ac:dyDescent="0.2">
      <c r="D3265" s="453"/>
    </row>
    <row r="3266" spans="4:4" x14ac:dyDescent="0.2">
      <c r="D3266" s="453"/>
    </row>
    <row r="3267" spans="4:4" x14ac:dyDescent="0.2">
      <c r="D3267" s="453"/>
    </row>
    <row r="3268" spans="4:4" x14ac:dyDescent="0.2">
      <c r="D3268" s="453"/>
    </row>
    <row r="3269" spans="4:4" x14ac:dyDescent="0.2">
      <c r="D3269" s="453"/>
    </row>
    <row r="3270" spans="4:4" x14ac:dyDescent="0.2">
      <c r="D3270" s="453"/>
    </row>
    <row r="3271" spans="4:4" x14ac:dyDescent="0.2">
      <c r="D3271" s="453"/>
    </row>
    <row r="3272" spans="4:4" x14ac:dyDescent="0.2">
      <c r="D3272" s="453"/>
    </row>
    <row r="3273" spans="4:4" x14ac:dyDescent="0.2">
      <c r="D3273" s="453"/>
    </row>
    <row r="3274" spans="4:4" x14ac:dyDescent="0.2">
      <c r="D3274" s="453"/>
    </row>
    <row r="3275" spans="4:4" x14ac:dyDescent="0.2">
      <c r="D3275" s="453"/>
    </row>
    <row r="3276" spans="4:4" x14ac:dyDescent="0.2">
      <c r="D3276" s="453"/>
    </row>
    <row r="3277" spans="4:4" x14ac:dyDescent="0.2">
      <c r="D3277" s="453"/>
    </row>
    <row r="3278" spans="4:4" x14ac:dyDescent="0.2">
      <c r="D3278" s="453"/>
    </row>
    <row r="3279" spans="4:4" x14ac:dyDescent="0.2">
      <c r="D3279" s="453"/>
    </row>
    <row r="3280" spans="4:4" x14ac:dyDescent="0.2">
      <c r="D3280" s="453"/>
    </row>
    <row r="3281" spans="4:4" x14ac:dyDescent="0.2">
      <c r="D3281" s="453"/>
    </row>
    <row r="3282" spans="4:4" x14ac:dyDescent="0.2">
      <c r="D3282" s="453"/>
    </row>
    <row r="3283" spans="4:4" x14ac:dyDescent="0.2">
      <c r="D3283" s="453"/>
    </row>
    <row r="3284" spans="4:4" x14ac:dyDescent="0.2">
      <c r="D3284" s="453"/>
    </row>
    <row r="3285" spans="4:4" x14ac:dyDescent="0.2">
      <c r="D3285" s="453"/>
    </row>
    <row r="3286" spans="4:4" x14ac:dyDescent="0.2">
      <c r="D3286" s="453"/>
    </row>
    <row r="3287" spans="4:4" x14ac:dyDescent="0.2">
      <c r="D3287" s="453"/>
    </row>
    <row r="3288" spans="4:4" x14ac:dyDescent="0.2">
      <c r="D3288" s="453"/>
    </row>
    <row r="3289" spans="4:4" x14ac:dyDescent="0.2">
      <c r="D3289" s="453"/>
    </row>
    <row r="3290" spans="4:4" x14ac:dyDescent="0.2">
      <c r="D3290" s="453"/>
    </row>
    <row r="3291" spans="4:4" x14ac:dyDescent="0.2">
      <c r="D3291" s="453"/>
    </row>
    <row r="3292" spans="4:4" x14ac:dyDescent="0.2">
      <c r="D3292" s="453"/>
    </row>
    <row r="3293" spans="4:4" x14ac:dyDescent="0.2">
      <c r="D3293" s="453"/>
    </row>
    <row r="3294" spans="4:4" x14ac:dyDescent="0.2">
      <c r="D3294" s="453"/>
    </row>
    <row r="3295" spans="4:4" x14ac:dyDescent="0.2">
      <c r="D3295" s="453"/>
    </row>
    <row r="3296" spans="4:4" x14ac:dyDescent="0.2">
      <c r="D3296" s="453"/>
    </row>
    <row r="3297" spans="4:4" x14ac:dyDescent="0.2">
      <c r="D3297" s="453"/>
    </row>
    <row r="3298" spans="4:4" x14ac:dyDescent="0.2">
      <c r="D3298" s="453"/>
    </row>
    <row r="3299" spans="4:4" x14ac:dyDescent="0.2">
      <c r="D3299" s="453"/>
    </row>
    <row r="3300" spans="4:4" x14ac:dyDescent="0.2">
      <c r="D3300" s="453"/>
    </row>
    <row r="3301" spans="4:4" x14ac:dyDescent="0.2">
      <c r="D3301" s="453"/>
    </row>
    <row r="3302" spans="4:4" x14ac:dyDescent="0.2">
      <c r="D3302" s="453"/>
    </row>
    <row r="3303" spans="4:4" x14ac:dyDescent="0.2">
      <c r="D3303" s="453"/>
    </row>
    <row r="3304" spans="4:4" x14ac:dyDescent="0.2">
      <c r="D3304" s="453"/>
    </row>
    <row r="3305" spans="4:4" x14ac:dyDescent="0.2">
      <c r="D3305" s="453"/>
    </row>
    <row r="3306" spans="4:4" x14ac:dyDescent="0.2">
      <c r="D3306" s="453"/>
    </row>
    <row r="3307" spans="4:4" x14ac:dyDescent="0.2">
      <c r="D3307" s="453"/>
    </row>
    <row r="3308" spans="4:4" x14ac:dyDescent="0.2">
      <c r="D3308" s="453"/>
    </row>
    <row r="3309" spans="4:4" x14ac:dyDescent="0.2">
      <c r="D3309" s="453"/>
    </row>
    <row r="3310" spans="4:4" x14ac:dyDescent="0.2">
      <c r="D3310" s="453"/>
    </row>
    <row r="3311" spans="4:4" x14ac:dyDescent="0.2">
      <c r="D3311" s="453"/>
    </row>
    <row r="3312" spans="4:4" x14ac:dyDescent="0.2">
      <c r="D3312" s="453"/>
    </row>
    <row r="3313" spans="4:4" x14ac:dyDescent="0.2">
      <c r="D3313" s="453"/>
    </row>
    <row r="3314" spans="4:4" x14ac:dyDescent="0.2">
      <c r="D3314" s="453"/>
    </row>
    <row r="3315" spans="4:4" x14ac:dyDescent="0.2">
      <c r="D3315" s="453"/>
    </row>
    <row r="3316" spans="4:4" x14ac:dyDescent="0.2">
      <c r="D3316" s="453"/>
    </row>
    <row r="3317" spans="4:4" x14ac:dyDescent="0.2">
      <c r="D3317" s="453"/>
    </row>
    <row r="3318" spans="4:4" x14ac:dyDescent="0.2">
      <c r="D3318" s="453"/>
    </row>
    <row r="3319" spans="4:4" x14ac:dyDescent="0.2">
      <c r="D3319" s="453"/>
    </row>
    <row r="3320" spans="4:4" x14ac:dyDescent="0.2">
      <c r="D3320" s="453"/>
    </row>
    <row r="3321" spans="4:4" x14ac:dyDescent="0.2">
      <c r="D3321" s="453"/>
    </row>
    <row r="3322" spans="4:4" x14ac:dyDescent="0.2">
      <c r="D3322" s="453"/>
    </row>
    <row r="3323" spans="4:4" x14ac:dyDescent="0.2">
      <c r="D3323" s="453"/>
    </row>
    <row r="3324" spans="4:4" x14ac:dyDescent="0.2">
      <c r="D3324" s="453"/>
    </row>
    <row r="3325" spans="4:4" x14ac:dyDescent="0.2">
      <c r="D3325" s="453"/>
    </row>
    <row r="3326" spans="4:4" x14ac:dyDescent="0.2">
      <c r="D3326" s="453"/>
    </row>
    <row r="3327" spans="4:4" x14ac:dyDescent="0.2">
      <c r="D3327" s="453"/>
    </row>
    <row r="3328" spans="4:4" x14ac:dyDescent="0.2">
      <c r="D3328" s="453"/>
    </row>
    <row r="3329" spans="4:4" x14ac:dyDescent="0.2">
      <c r="D3329" s="453"/>
    </row>
    <row r="3330" spans="4:4" x14ac:dyDescent="0.2">
      <c r="D3330" s="453"/>
    </row>
    <row r="3331" spans="4:4" x14ac:dyDescent="0.2">
      <c r="D3331" s="453"/>
    </row>
    <row r="3332" spans="4:4" x14ac:dyDescent="0.2">
      <c r="D3332" s="453"/>
    </row>
    <row r="3333" spans="4:4" x14ac:dyDescent="0.2">
      <c r="D3333" s="453"/>
    </row>
    <row r="3334" spans="4:4" x14ac:dyDescent="0.2">
      <c r="D3334" s="453"/>
    </row>
    <row r="3335" spans="4:4" x14ac:dyDescent="0.2">
      <c r="D3335" s="453"/>
    </row>
    <row r="3336" spans="4:4" x14ac:dyDescent="0.2">
      <c r="D3336" s="453"/>
    </row>
    <row r="3337" spans="4:4" x14ac:dyDescent="0.2">
      <c r="D3337" s="453"/>
    </row>
    <row r="3338" spans="4:4" x14ac:dyDescent="0.2">
      <c r="D3338" s="453"/>
    </row>
    <row r="3339" spans="4:4" x14ac:dyDescent="0.2">
      <c r="D3339" s="453"/>
    </row>
    <row r="3340" spans="4:4" x14ac:dyDescent="0.2">
      <c r="D3340" s="453"/>
    </row>
    <row r="3341" spans="4:4" x14ac:dyDescent="0.2">
      <c r="D3341" s="453"/>
    </row>
    <row r="3342" spans="4:4" x14ac:dyDescent="0.2">
      <c r="D3342" s="453"/>
    </row>
    <row r="3343" spans="4:4" x14ac:dyDescent="0.2">
      <c r="D3343" s="453"/>
    </row>
    <row r="3344" spans="4:4" x14ac:dyDescent="0.2">
      <c r="D3344" s="453"/>
    </row>
    <row r="3345" spans="4:4" x14ac:dyDescent="0.2">
      <c r="D3345" s="453"/>
    </row>
    <row r="3346" spans="4:4" x14ac:dyDescent="0.2">
      <c r="D3346" s="453"/>
    </row>
    <row r="3347" spans="4:4" x14ac:dyDescent="0.2">
      <c r="D3347" s="453"/>
    </row>
    <row r="3348" spans="4:4" x14ac:dyDescent="0.2">
      <c r="D3348" s="453"/>
    </row>
    <row r="3349" spans="4:4" x14ac:dyDescent="0.2">
      <c r="D3349" s="453"/>
    </row>
    <row r="3350" spans="4:4" x14ac:dyDescent="0.2">
      <c r="D3350" s="453"/>
    </row>
    <row r="3351" spans="4:4" x14ac:dyDescent="0.2">
      <c r="D3351" s="453"/>
    </row>
    <row r="3352" spans="4:4" x14ac:dyDescent="0.2">
      <c r="D3352" s="453"/>
    </row>
    <row r="3353" spans="4:4" x14ac:dyDescent="0.2">
      <c r="D3353" s="453"/>
    </row>
    <row r="3354" spans="4:4" x14ac:dyDescent="0.2">
      <c r="D3354" s="453"/>
    </row>
    <row r="3355" spans="4:4" x14ac:dyDescent="0.2">
      <c r="D3355" s="453"/>
    </row>
    <row r="3356" spans="4:4" x14ac:dyDescent="0.2">
      <c r="D3356" s="453"/>
    </row>
    <row r="3357" spans="4:4" x14ac:dyDescent="0.2">
      <c r="D3357" s="453"/>
    </row>
    <row r="3358" spans="4:4" x14ac:dyDescent="0.2">
      <c r="D3358" s="453"/>
    </row>
    <row r="3359" spans="4:4" x14ac:dyDescent="0.2">
      <c r="D3359" s="453"/>
    </row>
    <row r="3360" spans="4:4" x14ac:dyDescent="0.2">
      <c r="D3360" s="453"/>
    </row>
    <row r="3361" spans="4:4" x14ac:dyDescent="0.2">
      <c r="D3361" s="453"/>
    </row>
    <row r="3362" spans="4:4" x14ac:dyDescent="0.2">
      <c r="D3362" s="453"/>
    </row>
    <row r="3363" spans="4:4" x14ac:dyDescent="0.2">
      <c r="D3363" s="453"/>
    </row>
    <row r="3364" spans="4:4" x14ac:dyDescent="0.2">
      <c r="D3364" s="453"/>
    </row>
    <row r="3365" spans="4:4" x14ac:dyDescent="0.2">
      <c r="D3365" s="453"/>
    </row>
    <row r="3366" spans="4:4" x14ac:dyDescent="0.2">
      <c r="D3366" s="453"/>
    </row>
    <row r="3367" spans="4:4" x14ac:dyDescent="0.2">
      <c r="D3367" s="453"/>
    </row>
    <row r="3368" spans="4:4" x14ac:dyDescent="0.2">
      <c r="D3368" s="453"/>
    </row>
    <row r="3369" spans="4:4" x14ac:dyDescent="0.2">
      <c r="D3369" s="453"/>
    </row>
    <row r="3370" spans="4:4" x14ac:dyDescent="0.2">
      <c r="D3370" s="453"/>
    </row>
    <row r="3371" spans="4:4" x14ac:dyDescent="0.2">
      <c r="D3371" s="453"/>
    </row>
    <row r="3372" spans="4:4" x14ac:dyDescent="0.2">
      <c r="D3372" s="453"/>
    </row>
    <row r="3373" spans="4:4" x14ac:dyDescent="0.2">
      <c r="D3373" s="453"/>
    </row>
    <row r="3374" spans="4:4" x14ac:dyDescent="0.2">
      <c r="D3374" s="453"/>
    </row>
    <row r="3375" spans="4:4" x14ac:dyDescent="0.2">
      <c r="D3375" s="453"/>
    </row>
    <row r="3376" spans="4:4" x14ac:dyDescent="0.2">
      <c r="D3376" s="453"/>
    </row>
    <row r="3377" spans="4:4" x14ac:dyDescent="0.2">
      <c r="D3377" s="453"/>
    </row>
    <row r="3378" spans="4:4" x14ac:dyDescent="0.2">
      <c r="D3378" s="453"/>
    </row>
    <row r="3379" spans="4:4" x14ac:dyDescent="0.2">
      <c r="D3379" s="453"/>
    </row>
    <row r="3380" spans="4:4" x14ac:dyDescent="0.2">
      <c r="D3380" s="453"/>
    </row>
    <row r="3381" spans="4:4" x14ac:dyDescent="0.2">
      <c r="D3381" s="453"/>
    </row>
    <row r="3382" spans="4:4" x14ac:dyDescent="0.2">
      <c r="D3382" s="453"/>
    </row>
    <row r="3383" spans="4:4" x14ac:dyDescent="0.2">
      <c r="D3383" s="453"/>
    </row>
    <row r="3384" spans="4:4" x14ac:dyDescent="0.2">
      <c r="D3384" s="453"/>
    </row>
    <row r="3385" spans="4:4" x14ac:dyDescent="0.2">
      <c r="D3385" s="453"/>
    </row>
    <row r="3386" spans="4:4" x14ac:dyDescent="0.2">
      <c r="D3386" s="453"/>
    </row>
    <row r="3387" spans="4:4" x14ac:dyDescent="0.2">
      <c r="D3387" s="453"/>
    </row>
    <row r="3388" spans="4:4" x14ac:dyDescent="0.2">
      <c r="D3388" s="453"/>
    </row>
    <row r="3389" spans="4:4" x14ac:dyDescent="0.2">
      <c r="D3389" s="453"/>
    </row>
    <row r="3390" spans="4:4" x14ac:dyDescent="0.2">
      <c r="D3390" s="453"/>
    </row>
    <row r="3391" spans="4:4" x14ac:dyDescent="0.2">
      <c r="D3391" s="453"/>
    </row>
    <row r="3392" spans="4:4" x14ac:dyDescent="0.2">
      <c r="D3392" s="453"/>
    </row>
    <row r="3393" spans="4:4" x14ac:dyDescent="0.2">
      <c r="D3393" s="453"/>
    </row>
    <row r="3394" spans="4:4" x14ac:dyDescent="0.2">
      <c r="D3394" s="453"/>
    </row>
    <row r="3395" spans="4:4" x14ac:dyDescent="0.2">
      <c r="D3395" s="453"/>
    </row>
    <row r="3396" spans="4:4" x14ac:dyDescent="0.2">
      <c r="D3396" s="453"/>
    </row>
    <row r="3397" spans="4:4" x14ac:dyDescent="0.2">
      <c r="D3397" s="453"/>
    </row>
    <row r="3398" spans="4:4" x14ac:dyDescent="0.2">
      <c r="D3398" s="453"/>
    </row>
    <row r="3399" spans="4:4" x14ac:dyDescent="0.2">
      <c r="D3399" s="453"/>
    </row>
    <row r="3400" spans="4:4" x14ac:dyDescent="0.2">
      <c r="D3400" s="453"/>
    </row>
    <row r="3401" spans="4:4" x14ac:dyDescent="0.2">
      <c r="D3401" s="453"/>
    </row>
    <row r="3402" spans="4:4" x14ac:dyDescent="0.2">
      <c r="D3402" s="453"/>
    </row>
    <row r="3403" spans="4:4" x14ac:dyDescent="0.2">
      <c r="D3403" s="453"/>
    </row>
    <row r="3404" spans="4:4" x14ac:dyDescent="0.2">
      <c r="D3404" s="453"/>
    </row>
    <row r="3405" spans="4:4" x14ac:dyDescent="0.2">
      <c r="D3405" s="453"/>
    </row>
    <row r="3406" spans="4:4" x14ac:dyDescent="0.2">
      <c r="D3406" s="453"/>
    </row>
    <row r="3407" spans="4:4" x14ac:dyDescent="0.2">
      <c r="D3407" s="453"/>
    </row>
    <row r="3408" spans="4:4" x14ac:dyDescent="0.2">
      <c r="D3408" s="453"/>
    </row>
    <row r="3409" spans="4:4" x14ac:dyDescent="0.2">
      <c r="D3409" s="453"/>
    </row>
    <row r="3410" spans="4:4" x14ac:dyDescent="0.2">
      <c r="D3410" s="453"/>
    </row>
    <row r="3411" spans="4:4" x14ac:dyDescent="0.2">
      <c r="D3411" s="453"/>
    </row>
    <row r="3412" spans="4:4" x14ac:dyDescent="0.2">
      <c r="D3412" s="453"/>
    </row>
    <row r="3413" spans="4:4" x14ac:dyDescent="0.2">
      <c r="D3413" s="453"/>
    </row>
    <row r="3414" spans="4:4" x14ac:dyDescent="0.2">
      <c r="D3414" s="453"/>
    </row>
    <row r="3415" spans="4:4" x14ac:dyDescent="0.2">
      <c r="D3415" s="453"/>
    </row>
    <row r="3416" spans="4:4" x14ac:dyDescent="0.2">
      <c r="D3416" s="453"/>
    </row>
    <row r="3417" spans="4:4" x14ac:dyDescent="0.2">
      <c r="D3417" s="453"/>
    </row>
    <row r="3418" spans="4:4" x14ac:dyDescent="0.2">
      <c r="D3418" s="453"/>
    </row>
    <row r="3419" spans="4:4" x14ac:dyDescent="0.2">
      <c r="D3419" s="453"/>
    </row>
    <row r="3420" spans="4:4" x14ac:dyDescent="0.2">
      <c r="D3420" s="453"/>
    </row>
    <row r="3421" spans="4:4" x14ac:dyDescent="0.2">
      <c r="D3421" s="453"/>
    </row>
    <row r="3422" spans="4:4" x14ac:dyDescent="0.2">
      <c r="D3422" s="453"/>
    </row>
    <row r="3423" spans="4:4" x14ac:dyDescent="0.2">
      <c r="D3423" s="453"/>
    </row>
    <row r="3424" spans="4:4" x14ac:dyDescent="0.2">
      <c r="D3424" s="453"/>
    </row>
    <row r="3425" spans="4:4" x14ac:dyDescent="0.2">
      <c r="D3425" s="453"/>
    </row>
    <row r="3426" spans="4:4" x14ac:dyDescent="0.2">
      <c r="D3426" s="453"/>
    </row>
    <row r="3427" spans="4:4" x14ac:dyDescent="0.2">
      <c r="D3427" s="453"/>
    </row>
    <row r="3428" spans="4:4" x14ac:dyDescent="0.2">
      <c r="D3428" s="453"/>
    </row>
    <row r="3429" spans="4:4" x14ac:dyDescent="0.2">
      <c r="D3429" s="453"/>
    </row>
    <row r="3430" spans="4:4" x14ac:dyDescent="0.2">
      <c r="D3430" s="453"/>
    </row>
    <row r="3431" spans="4:4" x14ac:dyDescent="0.2">
      <c r="D3431" s="453"/>
    </row>
    <row r="3432" spans="4:4" x14ac:dyDescent="0.2">
      <c r="D3432" s="453"/>
    </row>
    <row r="3433" spans="4:4" x14ac:dyDescent="0.2">
      <c r="D3433" s="453"/>
    </row>
    <row r="3434" spans="4:4" x14ac:dyDescent="0.2">
      <c r="D3434" s="453"/>
    </row>
    <row r="3435" spans="4:4" x14ac:dyDescent="0.2">
      <c r="D3435" s="453"/>
    </row>
    <row r="3436" spans="4:4" x14ac:dyDescent="0.2">
      <c r="D3436" s="453"/>
    </row>
    <row r="3437" spans="4:4" x14ac:dyDescent="0.2">
      <c r="D3437" s="453"/>
    </row>
    <row r="3438" spans="4:4" x14ac:dyDescent="0.2">
      <c r="D3438" s="453"/>
    </row>
    <row r="3439" spans="4:4" x14ac:dyDescent="0.2">
      <c r="D3439" s="453"/>
    </row>
    <row r="3440" spans="4:4" x14ac:dyDescent="0.2">
      <c r="D3440" s="453"/>
    </row>
    <row r="3441" spans="4:4" x14ac:dyDescent="0.2">
      <c r="D3441" s="453"/>
    </row>
    <row r="3442" spans="4:4" x14ac:dyDescent="0.2">
      <c r="D3442" s="453"/>
    </row>
    <row r="3443" spans="4:4" x14ac:dyDescent="0.2">
      <c r="D3443" s="453"/>
    </row>
    <row r="3444" spans="4:4" x14ac:dyDescent="0.2">
      <c r="D3444" s="453"/>
    </row>
    <row r="3445" spans="4:4" x14ac:dyDescent="0.2">
      <c r="D3445" s="453"/>
    </row>
    <row r="3446" spans="4:4" x14ac:dyDescent="0.2">
      <c r="D3446" s="453"/>
    </row>
    <row r="3447" spans="4:4" x14ac:dyDescent="0.2">
      <c r="D3447" s="453"/>
    </row>
    <row r="3448" spans="4:4" x14ac:dyDescent="0.2">
      <c r="D3448" s="453"/>
    </row>
    <row r="3449" spans="4:4" x14ac:dyDescent="0.2">
      <c r="D3449" s="453"/>
    </row>
    <row r="3450" spans="4:4" x14ac:dyDescent="0.2">
      <c r="D3450" s="453"/>
    </row>
    <row r="3451" spans="4:4" x14ac:dyDescent="0.2">
      <c r="D3451" s="453"/>
    </row>
    <row r="3452" spans="4:4" x14ac:dyDescent="0.2">
      <c r="D3452" s="453"/>
    </row>
    <row r="3453" spans="4:4" x14ac:dyDescent="0.2">
      <c r="D3453" s="453"/>
    </row>
    <row r="3454" spans="4:4" x14ac:dyDescent="0.2">
      <c r="D3454" s="453"/>
    </row>
    <row r="3455" spans="4:4" x14ac:dyDescent="0.2">
      <c r="D3455" s="453"/>
    </row>
    <row r="3456" spans="4:4" x14ac:dyDescent="0.2">
      <c r="D3456" s="453"/>
    </row>
    <row r="3457" spans="4:4" x14ac:dyDescent="0.2">
      <c r="D3457" s="453"/>
    </row>
    <row r="3458" spans="4:4" x14ac:dyDescent="0.2">
      <c r="D3458" s="453"/>
    </row>
    <row r="3459" spans="4:4" x14ac:dyDescent="0.2">
      <c r="D3459" s="453"/>
    </row>
    <row r="3460" spans="4:4" x14ac:dyDescent="0.2">
      <c r="D3460" s="453"/>
    </row>
    <row r="3461" spans="4:4" x14ac:dyDescent="0.2">
      <c r="D3461" s="453"/>
    </row>
    <row r="3462" spans="4:4" x14ac:dyDescent="0.2">
      <c r="D3462" s="453"/>
    </row>
    <row r="3463" spans="4:4" x14ac:dyDescent="0.2">
      <c r="D3463" s="453"/>
    </row>
    <row r="3464" spans="4:4" x14ac:dyDescent="0.2">
      <c r="D3464" s="453"/>
    </row>
    <row r="3465" spans="4:4" x14ac:dyDescent="0.2">
      <c r="D3465" s="453"/>
    </row>
    <row r="3466" spans="4:4" x14ac:dyDescent="0.2">
      <c r="D3466" s="453"/>
    </row>
    <row r="3467" spans="4:4" x14ac:dyDescent="0.2">
      <c r="D3467" s="453"/>
    </row>
    <row r="3468" spans="4:4" x14ac:dyDescent="0.2">
      <c r="D3468" s="453"/>
    </row>
    <row r="3469" spans="4:4" x14ac:dyDescent="0.2">
      <c r="D3469" s="453"/>
    </row>
    <row r="3470" spans="4:4" x14ac:dyDescent="0.2">
      <c r="D3470" s="453"/>
    </row>
    <row r="3471" spans="4:4" x14ac:dyDescent="0.2">
      <c r="D3471" s="453"/>
    </row>
    <row r="3472" spans="4:4" x14ac:dyDescent="0.2">
      <c r="D3472" s="453"/>
    </row>
    <row r="3473" spans="4:4" x14ac:dyDescent="0.2">
      <c r="D3473" s="453"/>
    </row>
    <row r="3474" spans="4:4" x14ac:dyDescent="0.2">
      <c r="D3474" s="453"/>
    </row>
    <row r="3475" spans="4:4" x14ac:dyDescent="0.2">
      <c r="D3475" s="453"/>
    </row>
    <row r="3476" spans="4:4" x14ac:dyDescent="0.2">
      <c r="D3476" s="453"/>
    </row>
    <row r="3477" spans="4:4" x14ac:dyDescent="0.2">
      <c r="D3477" s="453"/>
    </row>
    <row r="3478" spans="4:4" x14ac:dyDescent="0.2">
      <c r="D3478" s="453"/>
    </row>
    <row r="3479" spans="4:4" x14ac:dyDescent="0.2">
      <c r="D3479" s="453"/>
    </row>
    <row r="3480" spans="4:4" x14ac:dyDescent="0.2">
      <c r="D3480" s="453"/>
    </row>
    <row r="3481" spans="4:4" x14ac:dyDescent="0.2">
      <c r="D3481" s="453"/>
    </row>
    <row r="3482" spans="4:4" x14ac:dyDescent="0.2">
      <c r="D3482" s="453"/>
    </row>
    <row r="3483" spans="4:4" x14ac:dyDescent="0.2">
      <c r="D3483" s="453"/>
    </row>
    <row r="3484" spans="4:4" x14ac:dyDescent="0.2">
      <c r="D3484" s="453"/>
    </row>
    <row r="3485" spans="4:4" x14ac:dyDescent="0.2">
      <c r="D3485" s="453"/>
    </row>
    <row r="3486" spans="4:4" x14ac:dyDescent="0.2">
      <c r="D3486" s="453"/>
    </row>
    <row r="3487" spans="4:4" x14ac:dyDescent="0.2">
      <c r="D3487" s="453"/>
    </row>
    <row r="3488" spans="4:4" x14ac:dyDescent="0.2">
      <c r="D3488" s="453"/>
    </row>
    <row r="3489" spans="4:4" x14ac:dyDescent="0.2">
      <c r="D3489" s="453"/>
    </row>
    <row r="3490" spans="4:4" x14ac:dyDescent="0.2">
      <c r="D3490" s="453"/>
    </row>
    <row r="3491" spans="4:4" x14ac:dyDescent="0.2">
      <c r="D3491" s="453"/>
    </row>
    <row r="3492" spans="4:4" x14ac:dyDescent="0.2">
      <c r="D3492" s="453"/>
    </row>
    <row r="3493" spans="4:4" x14ac:dyDescent="0.2">
      <c r="D3493" s="453"/>
    </row>
    <row r="3494" spans="4:4" x14ac:dyDescent="0.2">
      <c r="D3494" s="453"/>
    </row>
    <row r="3495" spans="4:4" x14ac:dyDescent="0.2">
      <c r="D3495" s="453"/>
    </row>
    <row r="3496" spans="4:4" x14ac:dyDescent="0.2">
      <c r="D3496" s="453"/>
    </row>
    <row r="3497" spans="4:4" x14ac:dyDescent="0.2">
      <c r="D3497" s="453"/>
    </row>
    <row r="3498" spans="4:4" x14ac:dyDescent="0.2">
      <c r="D3498" s="453"/>
    </row>
    <row r="3499" spans="4:4" x14ac:dyDescent="0.2">
      <c r="D3499" s="453"/>
    </row>
    <row r="3500" spans="4:4" x14ac:dyDescent="0.2">
      <c r="D3500" s="453"/>
    </row>
    <row r="3501" spans="4:4" x14ac:dyDescent="0.2">
      <c r="D3501" s="453"/>
    </row>
    <row r="3502" spans="4:4" x14ac:dyDescent="0.2">
      <c r="D3502" s="453"/>
    </row>
    <row r="3503" spans="4:4" x14ac:dyDescent="0.2">
      <c r="D3503" s="453"/>
    </row>
    <row r="3504" spans="4:4" x14ac:dyDescent="0.2">
      <c r="D3504" s="453"/>
    </row>
    <row r="3505" spans="4:4" x14ac:dyDescent="0.2">
      <c r="D3505" s="453"/>
    </row>
    <row r="3506" spans="4:4" x14ac:dyDescent="0.2">
      <c r="D3506" s="453"/>
    </row>
    <row r="3507" spans="4:4" x14ac:dyDescent="0.2">
      <c r="D3507" s="453"/>
    </row>
    <row r="3508" spans="4:4" x14ac:dyDescent="0.2">
      <c r="D3508" s="453"/>
    </row>
    <row r="3509" spans="4:4" x14ac:dyDescent="0.2">
      <c r="D3509" s="453"/>
    </row>
    <row r="3510" spans="4:4" x14ac:dyDescent="0.2">
      <c r="D3510" s="453"/>
    </row>
    <row r="3511" spans="4:4" x14ac:dyDescent="0.2">
      <c r="D3511" s="453"/>
    </row>
    <row r="3512" spans="4:4" x14ac:dyDescent="0.2">
      <c r="D3512" s="453"/>
    </row>
    <row r="3513" spans="4:4" x14ac:dyDescent="0.2">
      <c r="D3513" s="453"/>
    </row>
    <row r="3514" spans="4:4" x14ac:dyDescent="0.2">
      <c r="D3514" s="453"/>
    </row>
    <row r="3515" spans="4:4" x14ac:dyDescent="0.2">
      <c r="D3515" s="453"/>
    </row>
    <row r="3516" spans="4:4" x14ac:dyDescent="0.2">
      <c r="D3516" s="453"/>
    </row>
    <row r="3517" spans="4:4" x14ac:dyDescent="0.2">
      <c r="D3517" s="453"/>
    </row>
    <row r="3518" spans="4:4" x14ac:dyDescent="0.2">
      <c r="D3518" s="453"/>
    </row>
    <row r="3519" spans="4:4" x14ac:dyDescent="0.2">
      <c r="D3519" s="453"/>
    </row>
    <row r="3520" spans="4:4" x14ac:dyDescent="0.2">
      <c r="D3520" s="453"/>
    </row>
    <row r="3521" spans="4:4" x14ac:dyDescent="0.2">
      <c r="D3521" s="453"/>
    </row>
    <row r="3522" spans="4:4" x14ac:dyDescent="0.2">
      <c r="D3522" s="453"/>
    </row>
    <row r="3523" spans="4:4" x14ac:dyDescent="0.2">
      <c r="D3523" s="453"/>
    </row>
    <row r="3524" spans="4:4" x14ac:dyDescent="0.2">
      <c r="D3524" s="453"/>
    </row>
    <row r="3525" spans="4:4" x14ac:dyDescent="0.2">
      <c r="D3525" s="453"/>
    </row>
    <row r="3526" spans="4:4" x14ac:dyDescent="0.2">
      <c r="D3526" s="453"/>
    </row>
    <row r="3527" spans="4:4" x14ac:dyDescent="0.2">
      <c r="D3527" s="453"/>
    </row>
    <row r="3528" spans="4:4" x14ac:dyDescent="0.2">
      <c r="D3528" s="453"/>
    </row>
    <row r="3529" spans="4:4" x14ac:dyDescent="0.2">
      <c r="D3529" s="453"/>
    </row>
    <row r="3530" spans="4:4" x14ac:dyDescent="0.2">
      <c r="D3530" s="453"/>
    </row>
    <row r="3531" spans="4:4" x14ac:dyDescent="0.2">
      <c r="D3531" s="453"/>
    </row>
    <row r="3532" spans="4:4" x14ac:dyDescent="0.2">
      <c r="D3532" s="453"/>
    </row>
    <row r="3533" spans="4:4" x14ac:dyDescent="0.2">
      <c r="D3533" s="453"/>
    </row>
    <row r="3534" spans="4:4" x14ac:dyDescent="0.2">
      <c r="D3534" s="453"/>
    </row>
    <row r="3535" spans="4:4" x14ac:dyDescent="0.2">
      <c r="D3535" s="453"/>
    </row>
    <row r="3536" spans="4:4" x14ac:dyDescent="0.2">
      <c r="D3536" s="453"/>
    </row>
    <row r="3537" spans="4:4" x14ac:dyDescent="0.2">
      <c r="D3537" s="453"/>
    </row>
    <row r="3538" spans="4:4" x14ac:dyDescent="0.2">
      <c r="D3538" s="453"/>
    </row>
    <row r="3539" spans="4:4" x14ac:dyDescent="0.2">
      <c r="D3539" s="453"/>
    </row>
    <row r="3540" spans="4:4" x14ac:dyDescent="0.2">
      <c r="D3540" s="453"/>
    </row>
    <row r="3541" spans="4:4" x14ac:dyDescent="0.2">
      <c r="D3541" s="453"/>
    </row>
    <row r="3542" spans="4:4" x14ac:dyDescent="0.2">
      <c r="D3542" s="453"/>
    </row>
    <row r="3543" spans="4:4" x14ac:dyDescent="0.2">
      <c r="D3543" s="453"/>
    </row>
    <row r="3544" spans="4:4" x14ac:dyDescent="0.2">
      <c r="D3544" s="453"/>
    </row>
    <row r="3545" spans="4:4" x14ac:dyDescent="0.2">
      <c r="D3545" s="453"/>
    </row>
    <row r="3546" spans="4:4" x14ac:dyDescent="0.2">
      <c r="D3546" s="453"/>
    </row>
    <row r="3547" spans="4:4" x14ac:dyDescent="0.2">
      <c r="D3547" s="453"/>
    </row>
    <row r="3548" spans="4:4" x14ac:dyDescent="0.2">
      <c r="D3548" s="453"/>
    </row>
    <row r="3549" spans="4:4" x14ac:dyDescent="0.2">
      <c r="D3549" s="453"/>
    </row>
    <row r="3550" spans="4:4" x14ac:dyDescent="0.2">
      <c r="D3550" s="453"/>
    </row>
    <row r="3551" spans="4:4" x14ac:dyDescent="0.2">
      <c r="D3551" s="453"/>
    </row>
    <row r="3552" spans="4:4" x14ac:dyDescent="0.2">
      <c r="D3552" s="453"/>
    </row>
    <row r="3553" spans="4:4" x14ac:dyDescent="0.2">
      <c r="D3553" s="453"/>
    </row>
    <row r="3554" spans="4:4" x14ac:dyDescent="0.2">
      <c r="D3554" s="453"/>
    </row>
    <row r="3555" spans="4:4" x14ac:dyDescent="0.2">
      <c r="D3555" s="453"/>
    </row>
    <row r="3556" spans="4:4" x14ac:dyDescent="0.2">
      <c r="D3556" s="453"/>
    </row>
    <row r="3557" spans="4:4" x14ac:dyDescent="0.2">
      <c r="D3557" s="453"/>
    </row>
    <row r="3558" spans="4:4" x14ac:dyDescent="0.2">
      <c r="D3558" s="453"/>
    </row>
    <row r="3559" spans="4:4" x14ac:dyDescent="0.2">
      <c r="D3559" s="453"/>
    </row>
    <row r="3560" spans="4:4" x14ac:dyDescent="0.2">
      <c r="D3560" s="453"/>
    </row>
    <row r="3561" spans="4:4" x14ac:dyDescent="0.2">
      <c r="D3561" s="453"/>
    </row>
    <row r="3562" spans="4:4" x14ac:dyDescent="0.2">
      <c r="D3562" s="453"/>
    </row>
    <row r="3563" spans="4:4" x14ac:dyDescent="0.2">
      <c r="D3563" s="453"/>
    </row>
    <row r="3564" spans="4:4" x14ac:dyDescent="0.2">
      <c r="D3564" s="453"/>
    </row>
    <row r="3565" spans="4:4" x14ac:dyDescent="0.2">
      <c r="D3565" s="453"/>
    </row>
    <row r="3566" spans="4:4" x14ac:dyDescent="0.2">
      <c r="D3566" s="453"/>
    </row>
    <row r="3567" spans="4:4" x14ac:dyDescent="0.2">
      <c r="D3567" s="453"/>
    </row>
    <row r="3568" spans="4:4" x14ac:dyDescent="0.2">
      <c r="D3568" s="453"/>
    </row>
    <row r="3569" spans="4:4" x14ac:dyDescent="0.2">
      <c r="D3569" s="453"/>
    </row>
    <row r="3570" spans="4:4" x14ac:dyDescent="0.2">
      <c r="D3570" s="453"/>
    </row>
    <row r="3571" spans="4:4" x14ac:dyDescent="0.2">
      <c r="D3571" s="453"/>
    </row>
    <row r="3572" spans="4:4" x14ac:dyDescent="0.2">
      <c r="D3572" s="453"/>
    </row>
    <row r="3573" spans="4:4" x14ac:dyDescent="0.2">
      <c r="D3573" s="453"/>
    </row>
    <row r="3574" spans="4:4" x14ac:dyDescent="0.2">
      <c r="D3574" s="453"/>
    </row>
    <row r="3575" spans="4:4" x14ac:dyDescent="0.2">
      <c r="D3575" s="453"/>
    </row>
    <row r="3576" spans="4:4" x14ac:dyDescent="0.2">
      <c r="D3576" s="453"/>
    </row>
    <row r="3577" spans="4:4" x14ac:dyDescent="0.2">
      <c r="D3577" s="453"/>
    </row>
    <row r="3578" spans="4:4" x14ac:dyDescent="0.2">
      <c r="D3578" s="453"/>
    </row>
    <row r="3579" spans="4:4" x14ac:dyDescent="0.2">
      <c r="D3579" s="453"/>
    </row>
    <row r="3580" spans="4:4" x14ac:dyDescent="0.2">
      <c r="D3580" s="453"/>
    </row>
    <row r="3581" spans="4:4" x14ac:dyDescent="0.2">
      <c r="D3581" s="453"/>
    </row>
    <row r="3582" spans="4:4" x14ac:dyDescent="0.2">
      <c r="D3582" s="453"/>
    </row>
    <row r="3583" spans="4:4" x14ac:dyDescent="0.2">
      <c r="D3583" s="453"/>
    </row>
    <row r="3584" spans="4:4" x14ac:dyDescent="0.2">
      <c r="D3584" s="453"/>
    </row>
    <row r="3585" spans="4:4" x14ac:dyDescent="0.2">
      <c r="D3585" s="453"/>
    </row>
    <row r="3586" spans="4:4" x14ac:dyDescent="0.2">
      <c r="D3586" s="453"/>
    </row>
    <row r="3587" spans="4:4" x14ac:dyDescent="0.2">
      <c r="D3587" s="453"/>
    </row>
    <row r="3588" spans="4:4" x14ac:dyDescent="0.2">
      <c r="D3588" s="453"/>
    </row>
    <row r="3589" spans="4:4" x14ac:dyDescent="0.2">
      <c r="D3589" s="453"/>
    </row>
    <row r="3590" spans="4:4" x14ac:dyDescent="0.2">
      <c r="D3590" s="453"/>
    </row>
    <row r="3591" spans="4:4" x14ac:dyDescent="0.2">
      <c r="D3591" s="453"/>
    </row>
    <row r="3592" spans="4:4" x14ac:dyDescent="0.2">
      <c r="D3592" s="453"/>
    </row>
    <row r="3593" spans="4:4" x14ac:dyDescent="0.2">
      <c r="D3593" s="453"/>
    </row>
    <row r="3594" spans="4:4" x14ac:dyDescent="0.2">
      <c r="D3594" s="453"/>
    </row>
    <row r="3595" spans="4:4" x14ac:dyDescent="0.2">
      <c r="D3595" s="453"/>
    </row>
    <row r="3596" spans="4:4" x14ac:dyDescent="0.2">
      <c r="D3596" s="453"/>
    </row>
    <row r="3597" spans="4:4" x14ac:dyDescent="0.2">
      <c r="D3597" s="453"/>
    </row>
    <row r="3598" spans="4:4" x14ac:dyDescent="0.2">
      <c r="D3598" s="453"/>
    </row>
    <row r="3599" spans="4:4" x14ac:dyDescent="0.2">
      <c r="D3599" s="453"/>
    </row>
    <row r="3600" spans="4:4" x14ac:dyDescent="0.2">
      <c r="D3600" s="453"/>
    </row>
    <row r="3601" spans="4:4" x14ac:dyDescent="0.2">
      <c r="D3601" s="453"/>
    </row>
    <row r="3602" spans="4:4" x14ac:dyDescent="0.2">
      <c r="D3602" s="453"/>
    </row>
    <row r="3603" spans="4:4" x14ac:dyDescent="0.2">
      <c r="D3603" s="453"/>
    </row>
    <row r="3604" spans="4:4" x14ac:dyDescent="0.2">
      <c r="D3604" s="453"/>
    </row>
    <row r="3605" spans="4:4" x14ac:dyDescent="0.2">
      <c r="D3605" s="453"/>
    </row>
    <row r="3606" spans="4:4" x14ac:dyDescent="0.2">
      <c r="D3606" s="453"/>
    </row>
    <row r="3607" spans="4:4" x14ac:dyDescent="0.2">
      <c r="D3607" s="453"/>
    </row>
    <row r="3608" spans="4:4" x14ac:dyDescent="0.2">
      <c r="D3608" s="453"/>
    </row>
    <row r="3609" spans="4:4" x14ac:dyDescent="0.2">
      <c r="D3609" s="453"/>
    </row>
    <row r="3610" spans="4:4" x14ac:dyDescent="0.2">
      <c r="D3610" s="453"/>
    </row>
    <row r="3611" spans="4:4" x14ac:dyDescent="0.2">
      <c r="D3611" s="453"/>
    </row>
    <row r="3612" spans="4:4" x14ac:dyDescent="0.2">
      <c r="D3612" s="453"/>
    </row>
    <row r="3613" spans="4:4" x14ac:dyDescent="0.2">
      <c r="D3613" s="453"/>
    </row>
    <row r="3614" spans="4:4" x14ac:dyDescent="0.2">
      <c r="D3614" s="453"/>
    </row>
    <row r="3615" spans="4:4" x14ac:dyDescent="0.2">
      <c r="D3615" s="453"/>
    </row>
    <row r="3616" spans="4:4" x14ac:dyDescent="0.2">
      <c r="D3616" s="453"/>
    </row>
    <row r="3617" spans="4:4" x14ac:dyDescent="0.2">
      <c r="D3617" s="453"/>
    </row>
    <row r="3618" spans="4:4" x14ac:dyDescent="0.2">
      <c r="D3618" s="453"/>
    </row>
    <row r="3619" spans="4:4" x14ac:dyDescent="0.2">
      <c r="D3619" s="453"/>
    </row>
    <row r="3620" spans="4:4" x14ac:dyDescent="0.2">
      <c r="D3620" s="453"/>
    </row>
    <row r="3621" spans="4:4" x14ac:dyDescent="0.2">
      <c r="D3621" s="453"/>
    </row>
    <row r="3622" spans="4:4" x14ac:dyDescent="0.2">
      <c r="D3622" s="453"/>
    </row>
    <row r="3623" spans="4:4" x14ac:dyDescent="0.2">
      <c r="D3623" s="453"/>
    </row>
    <row r="3624" spans="4:4" x14ac:dyDescent="0.2">
      <c r="D3624" s="453"/>
    </row>
    <row r="3625" spans="4:4" x14ac:dyDescent="0.2">
      <c r="D3625" s="453"/>
    </row>
    <row r="3626" spans="4:4" x14ac:dyDescent="0.2">
      <c r="D3626" s="453"/>
    </row>
    <row r="3627" spans="4:4" x14ac:dyDescent="0.2">
      <c r="D3627" s="453"/>
    </row>
    <row r="3628" spans="4:4" x14ac:dyDescent="0.2">
      <c r="D3628" s="453"/>
    </row>
    <row r="3629" spans="4:4" x14ac:dyDescent="0.2">
      <c r="D3629" s="453"/>
    </row>
    <row r="3630" spans="4:4" x14ac:dyDescent="0.2">
      <c r="D3630" s="453"/>
    </row>
    <row r="3631" spans="4:4" x14ac:dyDescent="0.2">
      <c r="D3631" s="453"/>
    </row>
    <row r="3632" spans="4:4" x14ac:dyDescent="0.2">
      <c r="D3632" s="453"/>
    </row>
    <row r="3633" spans="4:4" x14ac:dyDescent="0.2">
      <c r="D3633" s="453"/>
    </row>
    <row r="3634" spans="4:4" x14ac:dyDescent="0.2">
      <c r="D3634" s="453"/>
    </row>
    <row r="3635" spans="4:4" x14ac:dyDescent="0.2">
      <c r="D3635" s="453"/>
    </row>
    <row r="3636" spans="4:4" x14ac:dyDescent="0.2">
      <c r="D3636" s="453"/>
    </row>
    <row r="3637" spans="4:4" x14ac:dyDescent="0.2">
      <c r="D3637" s="453"/>
    </row>
    <row r="3638" spans="4:4" x14ac:dyDescent="0.2">
      <c r="D3638" s="453"/>
    </row>
    <row r="3639" spans="4:4" x14ac:dyDescent="0.2">
      <c r="D3639" s="453"/>
    </row>
    <row r="3640" spans="4:4" x14ac:dyDescent="0.2">
      <c r="D3640" s="453"/>
    </row>
    <row r="3641" spans="4:4" x14ac:dyDescent="0.2">
      <c r="D3641" s="453"/>
    </row>
    <row r="3642" spans="4:4" x14ac:dyDescent="0.2">
      <c r="D3642" s="453"/>
    </row>
    <row r="3643" spans="4:4" x14ac:dyDescent="0.2">
      <c r="D3643" s="453"/>
    </row>
    <row r="3644" spans="4:4" x14ac:dyDescent="0.2">
      <c r="D3644" s="453"/>
    </row>
    <row r="3645" spans="4:4" x14ac:dyDescent="0.2">
      <c r="D3645" s="453"/>
    </row>
    <row r="3646" spans="4:4" x14ac:dyDescent="0.2">
      <c r="D3646" s="453"/>
    </row>
    <row r="3647" spans="4:4" x14ac:dyDescent="0.2">
      <c r="D3647" s="453"/>
    </row>
    <row r="3648" spans="4:4" x14ac:dyDescent="0.2">
      <c r="D3648" s="453"/>
    </row>
    <row r="3649" spans="4:4" x14ac:dyDescent="0.2">
      <c r="D3649" s="453"/>
    </row>
    <row r="3650" spans="4:4" x14ac:dyDescent="0.2">
      <c r="D3650" s="453"/>
    </row>
    <row r="3651" spans="4:4" x14ac:dyDescent="0.2">
      <c r="D3651" s="453"/>
    </row>
    <row r="3652" spans="4:4" x14ac:dyDescent="0.2">
      <c r="D3652" s="453"/>
    </row>
    <row r="3653" spans="4:4" x14ac:dyDescent="0.2">
      <c r="D3653" s="453"/>
    </row>
    <row r="3654" spans="4:4" x14ac:dyDescent="0.2">
      <c r="D3654" s="453"/>
    </row>
    <row r="3655" spans="4:4" x14ac:dyDescent="0.2">
      <c r="D3655" s="453"/>
    </row>
    <row r="3656" spans="4:4" x14ac:dyDescent="0.2">
      <c r="D3656" s="453"/>
    </row>
    <row r="3657" spans="4:4" x14ac:dyDescent="0.2">
      <c r="D3657" s="453"/>
    </row>
    <row r="3658" spans="4:4" x14ac:dyDescent="0.2">
      <c r="D3658" s="453"/>
    </row>
    <row r="3659" spans="4:4" x14ac:dyDescent="0.2">
      <c r="D3659" s="453"/>
    </row>
    <row r="3660" spans="4:4" x14ac:dyDescent="0.2">
      <c r="D3660" s="453"/>
    </row>
    <row r="3661" spans="4:4" x14ac:dyDescent="0.2">
      <c r="D3661" s="453"/>
    </row>
    <row r="3662" spans="4:4" x14ac:dyDescent="0.2">
      <c r="D3662" s="453"/>
    </row>
    <row r="3663" spans="4:4" x14ac:dyDescent="0.2">
      <c r="D3663" s="453"/>
    </row>
    <row r="3664" spans="4:4" x14ac:dyDescent="0.2">
      <c r="D3664" s="453"/>
    </row>
    <row r="3665" spans="4:4" x14ac:dyDescent="0.2">
      <c r="D3665" s="453"/>
    </row>
    <row r="3666" spans="4:4" x14ac:dyDescent="0.2">
      <c r="D3666" s="453"/>
    </row>
    <row r="3667" spans="4:4" x14ac:dyDescent="0.2">
      <c r="D3667" s="453"/>
    </row>
    <row r="3668" spans="4:4" x14ac:dyDescent="0.2">
      <c r="D3668" s="453"/>
    </row>
    <row r="3669" spans="4:4" x14ac:dyDescent="0.2">
      <c r="D3669" s="453"/>
    </row>
    <row r="3670" spans="4:4" x14ac:dyDescent="0.2">
      <c r="D3670" s="453"/>
    </row>
    <row r="3671" spans="4:4" x14ac:dyDescent="0.2">
      <c r="D3671" s="453"/>
    </row>
    <row r="3672" spans="4:4" x14ac:dyDescent="0.2">
      <c r="D3672" s="453"/>
    </row>
    <row r="3673" spans="4:4" x14ac:dyDescent="0.2">
      <c r="D3673" s="453"/>
    </row>
    <row r="3674" spans="4:4" x14ac:dyDescent="0.2">
      <c r="D3674" s="453"/>
    </row>
    <row r="3675" spans="4:4" x14ac:dyDescent="0.2">
      <c r="D3675" s="453"/>
    </row>
    <row r="3676" spans="4:4" x14ac:dyDescent="0.2">
      <c r="D3676" s="453"/>
    </row>
    <row r="3677" spans="4:4" x14ac:dyDescent="0.2">
      <c r="D3677" s="453"/>
    </row>
    <row r="3678" spans="4:4" x14ac:dyDescent="0.2">
      <c r="D3678" s="453"/>
    </row>
    <row r="3679" spans="4:4" x14ac:dyDescent="0.2">
      <c r="D3679" s="453"/>
    </row>
    <row r="3680" spans="4:4" x14ac:dyDescent="0.2">
      <c r="D3680" s="453"/>
    </row>
    <row r="3681" spans="4:4" x14ac:dyDescent="0.2">
      <c r="D3681" s="453"/>
    </row>
    <row r="3682" spans="4:4" x14ac:dyDescent="0.2">
      <c r="D3682" s="453"/>
    </row>
    <row r="3683" spans="4:4" x14ac:dyDescent="0.2">
      <c r="D3683" s="453"/>
    </row>
    <row r="3684" spans="4:4" x14ac:dyDescent="0.2">
      <c r="D3684" s="453"/>
    </row>
    <row r="3685" spans="4:4" x14ac:dyDescent="0.2">
      <c r="D3685" s="453"/>
    </row>
    <row r="3686" spans="4:4" x14ac:dyDescent="0.2">
      <c r="D3686" s="453"/>
    </row>
    <row r="3687" spans="4:4" x14ac:dyDescent="0.2">
      <c r="D3687" s="453"/>
    </row>
    <row r="3688" spans="4:4" x14ac:dyDescent="0.2">
      <c r="D3688" s="453"/>
    </row>
    <row r="3689" spans="4:4" x14ac:dyDescent="0.2">
      <c r="D3689" s="453"/>
    </row>
    <row r="3690" spans="4:4" x14ac:dyDescent="0.2">
      <c r="D3690" s="453"/>
    </row>
    <row r="3691" spans="4:4" x14ac:dyDescent="0.2">
      <c r="D3691" s="453"/>
    </row>
    <row r="3692" spans="4:4" x14ac:dyDescent="0.2">
      <c r="D3692" s="453"/>
    </row>
    <row r="3693" spans="4:4" x14ac:dyDescent="0.2">
      <c r="D3693" s="453"/>
    </row>
    <row r="3694" spans="4:4" x14ac:dyDescent="0.2">
      <c r="D3694" s="453"/>
    </row>
    <row r="3695" spans="4:4" x14ac:dyDescent="0.2">
      <c r="D3695" s="453"/>
    </row>
    <row r="3696" spans="4:4" x14ac:dyDescent="0.2">
      <c r="D3696" s="453"/>
    </row>
    <row r="3697" spans="4:4" x14ac:dyDescent="0.2">
      <c r="D3697" s="453"/>
    </row>
    <row r="3698" spans="4:4" x14ac:dyDescent="0.2">
      <c r="D3698" s="453"/>
    </row>
    <row r="3699" spans="4:4" x14ac:dyDescent="0.2">
      <c r="D3699" s="453"/>
    </row>
    <row r="3700" spans="4:4" x14ac:dyDescent="0.2">
      <c r="D3700" s="453"/>
    </row>
    <row r="3701" spans="4:4" x14ac:dyDescent="0.2">
      <c r="D3701" s="453"/>
    </row>
    <row r="3702" spans="4:4" x14ac:dyDescent="0.2">
      <c r="D3702" s="453"/>
    </row>
    <row r="3703" spans="4:4" x14ac:dyDescent="0.2">
      <c r="D3703" s="453"/>
    </row>
    <row r="3704" spans="4:4" x14ac:dyDescent="0.2">
      <c r="D3704" s="453"/>
    </row>
    <row r="3705" spans="4:4" x14ac:dyDescent="0.2">
      <c r="D3705" s="453"/>
    </row>
    <row r="3706" spans="4:4" x14ac:dyDescent="0.2">
      <c r="D3706" s="453"/>
    </row>
    <row r="3707" spans="4:4" x14ac:dyDescent="0.2">
      <c r="D3707" s="453"/>
    </row>
    <row r="3708" spans="4:4" x14ac:dyDescent="0.2">
      <c r="D3708" s="453"/>
    </row>
    <row r="3709" spans="4:4" x14ac:dyDescent="0.2">
      <c r="D3709" s="453"/>
    </row>
    <row r="3710" spans="4:4" x14ac:dyDescent="0.2">
      <c r="D3710" s="453"/>
    </row>
    <row r="3711" spans="4:4" x14ac:dyDescent="0.2">
      <c r="D3711" s="453"/>
    </row>
    <row r="3712" spans="4:4" x14ac:dyDescent="0.2">
      <c r="D3712" s="453"/>
    </row>
    <row r="3713" spans="4:4" x14ac:dyDescent="0.2">
      <c r="D3713" s="453"/>
    </row>
    <row r="3714" spans="4:4" x14ac:dyDescent="0.2">
      <c r="D3714" s="453"/>
    </row>
    <row r="3715" spans="4:4" x14ac:dyDescent="0.2">
      <c r="D3715" s="453"/>
    </row>
    <row r="3716" spans="4:4" x14ac:dyDescent="0.2">
      <c r="D3716" s="453"/>
    </row>
    <row r="3717" spans="4:4" x14ac:dyDescent="0.2">
      <c r="D3717" s="453"/>
    </row>
    <row r="3718" spans="4:4" x14ac:dyDescent="0.2">
      <c r="D3718" s="453"/>
    </row>
    <row r="3719" spans="4:4" x14ac:dyDescent="0.2">
      <c r="D3719" s="453"/>
    </row>
    <row r="3720" spans="4:4" x14ac:dyDescent="0.2">
      <c r="D3720" s="453"/>
    </row>
    <row r="3721" spans="4:4" x14ac:dyDescent="0.2">
      <c r="D3721" s="453"/>
    </row>
    <row r="3722" spans="4:4" x14ac:dyDescent="0.2">
      <c r="D3722" s="453"/>
    </row>
    <row r="3723" spans="4:4" x14ac:dyDescent="0.2">
      <c r="D3723" s="453"/>
    </row>
    <row r="3724" spans="4:4" x14ac:dyDescent="0.2">
      <c r="D3724" s="453"/>
    </row>
    <row r="3725" spans="4:4" x14ac:dyDescent="0.2">
      <c r="D3725" s="453"/>
    </row>
    <row r="3726" spans="4:4" x14ac:dyDescent="0.2">
      <c r="D3726" s="453"/>
    </row>
    <row r="3727" spans="4:4" x14ac:dyDescent="0.2">
      <c r="D3727" s="453"/>
    </row>
    <row r="3728" spans="4:4" x14ac:dyDescent="0.2">
      <c r="D3728" s="453"/>
    </row>
    <row r="3729" spans="4:4" x14ac:dyDescent="0.2">
      <c r="D3729" s="453"/>
    </row>
    <row r="3730" spans="4:4" x14ac:dyDescent="0.2">
      <c r="D3730" s="453"/>
    </row>
    <row r="3731" spans="4:4" x14ac:dyDescent="0.2">
      <c r="D3731" s="453"/>
    </row>
    <row r="3732" spans="4:4" x14ac:dyDescent="0.2">
      <c r="D3732" s="453"/>
    </row>
    <row r="3733" spans="4:4" x14ac:dyDescent="0.2">
      <c r="D3733" s="453"/>
    </row>
    <row r="3734" spans="4:4" x14ac:dyDescent="0.2">
      <c r="D3734" s="453"/>
    </row>
    <row r="3735" spans="4:4" x14ac:dyDescent="0.2">
      <c r="D3735" s="453"/>
    </row>
    <row r="3736" spans="4:4" x14ac:dyDescent="0.2">
      <c r="D3736" s="453"/>
    </row>
    <row r="3737" spans="4:4" x14ac:dyDescent="0.2">
      <c r="D3737" s="453"/>
    </row>
    <row r="3738" spans="4:4" x14ac:dyDescent="0.2">
      <c r="D3738" s="453"/>
    </row>
    <row r="3739" spans="4:4" x14ac:dyDescent="0.2">
      <c r="D3739" s="453"/>
    </row>
    <row r="3740" spans="4:4" x14ac:dyDescent="0.2">
      <c r="D3740" s="453"/>
    </row>
    <row r="3741" spans="4:4" x14ac:dyDescent="0.2">
      <c r="D3741" s="453"/>
    </row>
    <row r="3742" spans="4:4" x14ac:dyDescent="0.2">
      <c r="D3742" s="453"/>
    </row>
    <row r="3743" spans="4:4" x14ac:dyDescent="0.2">
      <c r="D3743" s="453"/>
    </row>
    <row r="3744" spans="4:4" x14ac:dyDescent="0.2">
      <c r="D3744" s="453"/>
    </row>
    <row r="3745" spans="4:4" x14ac:dyDescent="0.2">
      <c r="D3745" s="453"/>
    </row>
    <row r="3746" spans="4:4" x14ac:dyDescent="0.2">
      <c r="D3746" s="453"/>
    </row>
    <row r="3747" spans="4:4" x14ac:dyDescent="0.2">
      <c r="D3747" s="453"/>
    </row>
    <row r="3748" spans="4:4" x14ac:dyDescent="0.2">
      <c r="D3748" s="453"/>
    </row>
    <row r="3749" spans="4:4" x14ac:dyDescent="0.2">
      <c r="D3749" s="453"/>
    </row>
    <row r="3750" spans="4:4" x14ac:dyDescent="0.2">
      <c r="D3750" s="453"/>
    </row>
    <row r="3751" spans="4:4" x14ac:dyDescent="0.2">
      <c r="D3751" s="453"/>
    </row>
    <row r="3752" spans="4:4" x14ac:dyDescent="0.2">
      <c r="D3752" s="453"/>
    </row>
    <row r="3753" spans="4:4" x14ac:dyDescent="0.2">
      <c r="D3753" s="453"/>
    </row>
    <row r="3754" spans="4:4" x14ac:dyDescent="0.2">
      <c r="D3754" s="453"/>
    </row>
    <row r="3755" spans="4:4" x14ac:dyDescent="0.2">
      <c r="D3755" s="453"/>
    </row>
    <row r="3756" spans="4:4" x14ac:dyDescent="0.2">
      <c r="D3756" s="453"/>
    </row>
    <row r="3757" spans="4:4" x14ac:dyDescent="0.2">
      <c r="D3757" s="453"/>
    </row>
    <row r="3758" spans="4:4" x14ac:dyDescent="0.2">
      <c r="D3758" s="453"/>
    </row>
    <row r="3759" spans="4:4" x14ac:dyDescent="0.2">
      <c r="D3759" s="453"/>
    </row>
    <row r="3760" spans="4:4" x14ac:dyDescent="0.2">
      <c r="D3760" s="453"/>
    </row>
    <row r="3761" spans="4:4" x14ac:dyDescent="0.2">
      <c r="D3761" s="453"/>
    </row>
    <row r="3762" spans="4:4" x14ac:dyDescent="0.2">
      <c r="D3762" s="453"/>
    </row>
    <row r="3763" spans="4:4" x14ac:dyDescent="0.2">
      <c r="D3763" s="453"/>
    </row>
    <row r="3764" spans="4:4" x14ac:dyDescent="0.2">
      <c r="D3764" s="453"/>
    </row>
    <row r="3765" spans="4:4" x14ac:dyDescent="0.2">
      <c r="D3765" s="453"/>
    </row>
    <row r="3766" spans="4:4" x14ac:dyDescent="0.2">
      <c r="D3766" s="453"/>
    </row>
    <row r="3767" spans="4:4" x14ac:dyDescent="0.2">
      <c r="D3767" s="453"/>
    </row>
    <row r="3768" spans="4:4" x14ac:dyDescent="0.2">
      <c r="D3768" s="453"/>
    </row>
    <row r="3769" spans="4:4" x14ac:dyDescent="0.2">
      <c r="D3769" s="453"/>
    </row>
    <row r="3770" spans="4:4" x14ac:dyDescent="0.2">
      <c r="D3770" s="453"/>
    </row>
    <row r="3771" spans="4:4" x14ac:dyDescent="0.2">
      <c r="D3771" s="453"/>
    </row>
    <row r="3772" spans="4:4" x14ac:dyDescent="0.2">
      <c r="D3772" s="453"/>
    </row>
    <row r="3773" spans="4:4" x14ac:dyDescent="0.2">
      <c r="D3773" s="453"/>
    </row>
    <row r="3774" spans="4:4" x14ac:dyDescent="0.2">
      <c r="D3774" s="453"/>
    </row>
    <row r="3775" spans="4:4" x14ac:dyDescent="0.2">
      <c r="D3775" s="453"/>
    </row>
    <row r="3776" spans="4:4" x14ac:dyDescent="0.2">
      <c r="D3776" s="453"/>
    </row>
    <row r="3777" spans="4:4" x14ac:dyDescent="0.2">
      <c r="D3777" s="453"/>
    </row>
    <row r="3778" spans="4:4" x14ac:dyDescent="0.2">
      <c r="D3778" s="453"/>
    </row>
    <row r="3779" spans="4:4" x14ac:dyDescent="0.2">
      <c r="D3779" s="453"/>
    </row>
    <row r="3780" spans="4:4" x14ac:dyDescent="0.2">
      <c r="D3780" s="453"/>
    </row>
    <row r="3781" spans="4:4" x14ac:dyDescent="0.2">
      <c r="D3781" s="453"/>
    </row>
    <row r="3782" spans="4:4" x14ac:dyDescent="0.2">
      <c r="D3782" s="453"/>
    </row>
    <row r="3783" spans="4:4" x14ac:dyDescent="0.2">
      <c r="D3783" s="453"/>
    </row>
    <row r="3784" spans="4:4" x14ac:dyDescent="0.2">
      <c r="D3784" s="453"/>
    </row>
    <row r="3785" spans="4:4" x14ac:dyDescent="0.2">
      <c r="D3785" s="453"/>
    </row>
    <row r="3786" spans="4:4" x14ac:dyDescent="0.2">
      <c r="D3786" s="453"/>
    </row>
    <row r="3787" spans="4:4" x14ac:dyDescent="0.2">
      <c r="D3787" s="453"/>
    </row>
    <row r="3788" spans="4:4" x14ac:dyDescent="0.2">
      <c r="D3788" s="453"/>
    </row>
    <row r="3789" spans="4:4" x14ac:dyDescent="0.2">
      <c r="D3789" s="453"/>
    </row>
    <row r="3790" spans="4:4" x14ac:dyDescent="0.2">
      <c r="D3790" s="453"/>
    </row>
    <row r="3791" spans="4:4" x14ac:dyDescent="0.2">
      <c r="D3791" s="453"/>
    </row>
    <row r="3792" spans="4:4" x14ac:dyDescent="0.2">
      <c r="D3792" s="453"/>
    </row>
    <row r="3793" spans="4:4" x14ac:dyDescent="0.2">
      <c r="D3793" s="453"/>
    </row>
    <row r="3794" spans="4:4" x14ac:dyDescent="0.2">
      <c r="D3794" s="453"/>
    </row>
    <row r="3795" spans="4:4" x14ac:dyDescent="0.2">
      <c r="D3795" s="453"/>
    </row>
    <row r="3796" spans="4:4" x14ac:dyDescent="0.2">
      <c r="D3796" s="453"/>
    </row>
    <row r="3797" spans="4:4" x14ac:dyDescent="0.2">
      <c r="D3797" s="453"/>
    </row>
    <row r="3798" spans="4:4" x14ac:dyDescent="0.2">
      <c r="D3798" s="453"/>
    </row>
    <row r="3799" spans="4:4" x14ac:dyDescent="0.2">
      <c r="D3799" s="453"/>
    </row>
    <row r="3800" spans="4:4" x14ac:dyDescent="0.2">
      <c r="D3800" s="453"/>
    </row>
    <row r="3801" spans="4:4" x14ac:dyDescent="0.2">
      <c r="D3801" s="453"/>
    </row>
    <row r="3802" spans="4:4" x14ac:dyDescent="0.2">
      <c r="D3802" s="453"/>
    </row>
    <row r="3803" spans="4:4" x14ac:dyDescent="0.2">
      <c r="D3803" s="453"/>
    </row>
    <row r="3804" spans="4:4" x14ac:dyDescent="0.2">
      <c r="D3804" s="453"/>
    </row>
    <row r="3805" spans="4:4" x14ac:dyDescent="0.2">
      <c r="D3805" s="453"/>
    </row>
    <row r="3806" spans="4:4" x14ac:dyDescent="0.2">
      <c r="D3806" s="453"/>
    </row>
    <row r="3807" spans="4:4" x14ac:dyDescent="0.2">
      <c r="D3807" s="453"/>
    </row>
    <row r="3808" spans="4:4" x14ac:dyDescent="0.2">
      <c r="D3808" s="453"/>
    </row>
    <row r="3809" spans="4:4" x14ac:dyDescent="0.2">
      <c r="D3809" s="453"/>
    </row>
    <row r="3810" spans="4:4" x14ac:dyDescent="0.2">
      <c r="D3810" s="453"/>
    </row>
    <row r="3811" spans="4:4" x14ac:dyDescent="0.2">
      <c r="D3811" s="453"/>
    </row>
    <row r="3812" spans="4:4" x14ac:dyDescent="0.2">
      <c r="D3812" s="453"/>
    </row>
    <row r="3813" spans="4:4" x14ac:dyDescent="0.2">
      <c r="D3813" s="453"/>
    </row>
    <row r="3814" spans="4:4" x14ac:dyDescent="0.2">
      <c r="D3814" s="453"/>
    </row>
    <row r="3815" spans="4:4" x14ac:dyDescent="0.2">
      <c r="D3815" s="453"/>
    </row>
    <row r="3816" spans="4:4" x14ac:dyDescent="0.2">
      <c r="D3816" s="453"/>
    </row>
    <row r="3817" spans="4:4" x14ac:dyDescent="0.2">
      <c r="D3817" s="453"/>
    </row>
    <row r="3818" spans="4:4" x14ac:dyDescent="0.2">
      <c r="D3818" s="453"/>
    </row>
    <row r="3819" spans="4:4" x14ac:dyDescent="0.2">
      <c r="D3819" s="453"/>
    </row>
    <row r="3820" spans="4:4" x14ac:dyDescent="0.2">
      <c r="D3820" s="453"/>
    </row>
    <row r="3821" spans="4:4" x14ac:dyDescent="0.2">
      <c r="D3821" s="453"/>
    </row>
    <row r="3822" spans="4:4" x14ac:dyDescent="0.2">
      <c r="D3822" s="453"/>
    </row>
    <row r="3823" spans="4:4" x14ac:dyDescent="0.2">
      <c r="D3823" s="453"/>
    </row>
    <row r="3824" spans="4:4" x14ac:dyDescent="0.2">
      <c r="D3824" s="453"/>
    </row>
    <row r="3825" spans="4:4" x14ac:dyDescent="0.2">
      <c r="D3825" s="453"/>
    </row>
    <row r="3826" spans="4:4" x14ac:dyDescent="0.2">
      <c r="D3826" s="453"/>
    </row>
    <row r="3827" spans="4:4" x14ac:dyDescent="0.2">
      <c r="D3827" s="453"/>
    </row>
    <row r="3828" spans="4:4" x14ac:dyDescent="0.2">
      <c r="D3828" s="453"/>
    </row>
    <row r="3829" spans="4:4" x14ac:dyDescent="0.2">
      <c r="D3829" s="453"/>
    </row>
    <row r="3830" spans="4:4" x14ac:dyDescent="0.2">
      <c r="D3830" s="453"/>
    </row>
    <row r="3831" spans="4:4" x14ac:dyDescent="0.2">
      <c r="D3831" s="453"/>
    </row>
    <row r="3832" spans="4:4" x14ac:dyDescent="0.2">
      <c r="D3832" s="453"/>
    </row>
    <row r="3833" spans="4:4" x14ac:dyDescent="0.2">
      <c r="D3833" s="453"/>
    </row>
    <row r="3834" spans="4:4" x14ac:dyDescent="0.2">
      <c r="D3834" s="453"/>
    </row>
    <row r="3835" spans="4:4" x14ac:dyDescent="0.2">
      <c r="D3835" s="453"/>
    </row>
    <row r="3836" spans="4:4" x14ac:dyDescent="0.2">
      <c r="D3836" s="453"/>
    </row>
    <row r="3837" spans="4:4" x14ac:dyDescent="0.2">
      <c r="D3837" s="453"/>
    </row>
    <row r="3838" spans="4:4" x14ac:dyDescent="0.2">
      <c r="D3838" s="453"/>
    </row>
    <row r="3839" spans="4:4" x14ac:dyDescent="0.2">
      <c r="D3839" s="453"/>
    </row>
    <row r="3840" spans="4:4" x14ac:dyDescent="0.2">
      <c r="D3840" s="453"/>
    </row>
    <row r="3841" spans="4:4" x14ac:dyDescent="0.2">
      <c r="D3841" s="453"/>
    </row>
    <row r="3842" spans="4:4" x14ac:dyDescent="0.2">
      <c r="D3842" s="453"/>
    </row>
    <row r="3843" spans="4:4" x14ac:dyDescent="0.2">
      <c r="D3843" s="453"/>
    </row>
    <row r="3844" spans="4:4" x14ac:dyDescent="0.2">
      <c r="D3844" s="453"/>
    </row>
    <row r="3845" spans="4:4" x14ac:dyDescent="0.2">
      <c r="D3845" s="453"/>
    </row>
    <row r="3846" spans="4:4" x14ac:dyDescent="0.2">
      <c r="D3846" s="453"/>
    </row>
    <row r="3847" spans="4:4" x14ac:dyDescent="0.2">
      <c r="D3847" s="453"/>
    </row>
    <row r="3848" spans="4:4" x14ac:dyDescent="0.2">
      <c r="D3848" s="453"/>
    </row>
    <row r="3849" spans="4:4" x14ac:dyDescent="0.2">
      <c r="D3849" s="453"/>
    </row>
    <row r="3850" spans="4:4" x14ac:dyDescent="0.2">
      <c r="D3850" s="453"/>
    </row>
    <row r="3851" spans="4:4" x14ac:dyDescent="0.2">
      <c r="D3851" s="453"/>
    </row>
    <row r="3852" spans="4:4" x14ac:dyDescent="0.2">
      <c r="D3852" s="453"/>
    </row>
    <row r="3853" spans="4:4" x14ac:dyDescent="0.2">
      <c r="D3853" s="453"/>
    </row>
    <row r="3854" spans="4:4" x14ac:dyDescent="0.2">
      <c r="D3854" s="453"/>
    </row>
    <row r="3855" spans="4:4" x14ac:dyDescent="0.2">
      <c r="D3855" s="453"/>
    </row>
    <row r="3856" spans="4:4" x14ac:dyDescent="0.2">
      <c r="D3856" s="453"/>
    </row>
    <row r="3857" spans="4:4" x14ac:dyDescent="0.2">
      <c r="D3857" s="453"/>
    </row>
    <row r="3858" spans="4:4" x14ac:dyDescent="0.2">
      <c r="D3858" s="453"/>
    </row>
    <row r="3859" spans="4:4" x14ac:dyDescent="0.2">
      <c r="D3859" s="453"/>
    </row>
    <row r="3860" spans="4:4" x14ac:dyDescent="0.2">
      <c r="D3860" s="453"/>
    </row>
    <row r="3861" spans="4:4" x14ac:dyDescent="0.2">
      <c r="D3861" s="453"/>
    </row>
    <row r="3862" spans="4:4" x14ac:dyDescent="0.2">
      <c r="D3862" s="453"/>
    </row>
    <row r="3863" spans="4:4" x14ac:dyDescent="0.2">
      <c r="D3863" s="453"/>
    </row>
    <row r="3864" spans="4:4" x14ac:dyDescent="0.2">
      <c r="D3864" s="453"/>
    </row>
    <row r="3865" spans="4:4" x14ac:dyDescent="0.2">
      <c r="D3865" s="453"/>
    </row>
    <row r="3866" spans="4:4" x14ac:dyDescent="0.2">
      <c r="D3866" s="453"/>
    </row>
    <row r="3867" spans="4:4" x14ac:dyDescent="0.2">
      <c r="D3867" s="453"/>
    </row>
    <row r="3868" spans="4:4" x14ac:dyDescent="0.2">
      <c r="D3868" s="453"/>
    </row>
    <row r="3869" spans="4:4" x14ac:dyDescent="0.2">
      <c r="D3869" s="453"/>
    </row>
    <row r="3870" spans="4:4" x14ac:dyDescent="0.2">
      <c r="D3870" s="453"/>
    </row>
    <row r="3871" spans="4:4" x14ac:dyDescent="0.2">
      <c r="D3871" s="453"/>
    </row>
    <row r="3872" spans="4:4" x14ac:dyDescent="0.2">
      <c r="D3872" s="453"/>
    </row>
    <row r="3873" spans="4:4" x14ac:dyDescent="0.2">
      <c r="D3873" s="453"/>
    </row>
    <row r="3874" spans="4:4" x14ac:dyDescent="0.2">
      <c r="D3874" s="453"/>
    </row>
    <row r="3875" spans="4:4" x14ac:dyDescent="0.2">
      <c r="D3875" s="453"/>
    </row>
    <row r="3876" spans="4:4" x14ac:dyDescent="0.2">
      <c r="D3876" s="453"/>
    </row>
    <row r="3877" spans="4:4" x14ac:dyDescent="0.2">
      <c r="D3877" s="453"/>
    </row>
    <row r="3878" spans="4:4" x14ac:dyDescent="0.2">
      <c r="D3878" s="453"/>
    </row>
    <row r="3879" spans="4:4" x14ac:dyDescent="0.2">
      <c r="D3879" s="453"/>
    </row>
    <row r="3880" spans="4:4" x14ac:dyDescent="0.2">
      <c r="D3880" s="453"/>
    </row>
    <row r="3881" spans="4:4" x14ac:dyDescent="0.2">
      <c r="D3881" s="453"/>
    </row>
    <row r="3882" spans="4:4" x14ac:dyDescent="0.2">
      <c r="D3882" s="453"/>
    </row>
    <row r="3883" spans="4:4" x14ac:dyDescent="0.2">
      <c r="D3883" s="453"/>
    </row>
    <row r="3884" spans="4:4" x14ac:dyDescent="0.2">
      <c r="D3884" s="453"/>
    </row>
    <row r="3885" spans="4:4" x14ac:dyDescent="0.2">
      <c r="D3885" s="453"/>
    </row>
    <row r="3886" spans="4:4" x14ac:dyDescent="0.2">
      <c r="D3886" s="453"/>
    </row>
    <row r="3887" spans="4:4" x14ac:dyDescent="0.2">
      <c r="D3887" s="453"/>
    </row>
    <row r="3888" spans="4:4" x14ac:dyDescent="0.2">
      <c r="D3888" s="453"/>
    </row>
    <row r="3889" spans="4:4" x14ac:dyDescent="0.2">
      <c r="D3889" s="453"/>
    </row>
    <row r="3890" spans="4:4" x14ac:dyDescent="0.2">
      <c r="D3890" s="453"/>
    </row>
    <row r="3891" spans="4:4" x14ac:dyDescent="0.2">
      <c r="D3891" s="453"/>
    </row>
    <row r="3892" spans="4:4" x14ac:dyDescent="0.2">
      <c r="D3892" s="453"/>
    </row>
    <row r="3893" spans="4:4" x14ac:dyDescent="0.2">
      <c r="D3893" s="453"/>
    </row>
    <row r="3894" spans="4:4" x14ac:dyDescent="0.2">
      <c r="D3894" s="453"/>
    </row>
    <row r="3895" spans="4:4" x14ac:dyDescent="0.2">
      <c r="D3895" s="453"/>
    </row>
    <row r="3896" spans="4:4" x14ac:dyDescent="0.2">
      <c r="D3896" s="453"/>
    </row>
    <row r="3897" spans="4:4" x14ac:dyDescent="0.2">
      <c r="D3897" s="453"/>
    </row>
    <row r="3898" spans="4:4" x14ac:dyDescent="0.2">
      <c r="D3898" s="453"/>
    </row>
    <row r="3899" spans="4:4" x14ac:dyDescent="0.2">
      <c r="D3899" s="453"/>
    </row>
    <row r="3900" spans="4:4" x14ac:dyDescent="0.2">
      <c r="D3900" s="453"/>
    </row>
    <row r="3901" spans="4:4" x14ac:dyDescent="0.2">
      <c r="D3901" s="453"/>
    </row>
    <row r="3902" spans="4:4" x14ac:dyDescent="0.2">
      <c r="D3902" s="453"/>
    </row>
    <row r="3903" spans="4:4" x14ac:dyDescent="0.2">
      <c r="D3903" s="453"/>
    </row>
    <row r="3904" spans="4:4" x14ac:dyDescent="0.2">
      <c r="D3904" s="453"/>
    </row>
    <row r="3905" spans="4:4" x14ac:dyDescent="0.2">
      <c r="D3905" s="453"/>
    </row>
    <row r="3906" spans="4:4" x14ac:dyDescent="0.2">
      <c r="D3906" s="453"/>
    </row>
    <row r="3907" spans="4:4" x14ac:dyDescent="0.2">
      <c r="D3907" s="453"/>
    </row>
    <row r="3908" spans="4:4" x14ac:dyDescent="0.2">
      <c r="D3908" s="453"/>
    </row>
    <row r="3909" spans="4:4" x14ac:dyDescent="0.2">
      <c r="D3909" s="453"/>
    </row>
    <row r="3910" spans="4:4" x14ac:dyDescent="0.2">
      <c r="D3910" s="453"/>
    </row>
    <row r="3911" spans="4:4" x14ac:dyDescent="0.2">
      <c r="D3911" s="453"/>
    </row>
    <row r="3912" spans="4:4" x14ac:dyDescent="0.2">
      <c r="D3912" s="453"/>
    </row>
    <row r="3913" spans="4:4" x14ac:dyDescent="0.2">
      <c r="D3913" s="453"/>
    </row>
    <row r="3914" spans="4:4" x14ac:dyDescent="0.2">
      <c r="D3914" s="453"/>
    </row>
    <row r="3915" spans="4:4" x14ac:dyDescent="0.2">
      <c r="D3915" s="453"/>
    </row>
    <row r="3916" spans="4:4" x14ac:dyDescent="0.2">
      <c r="D3916" s="453"/>
    </row>
    <row r="3917" spans="4:4" x14ac:dyDescent="0.2">
      <c r="D3917" s="453"/>
    </row>
    <row r="3918" spans="4:4" x14ac:dyDescent="0.2">
      <c r="D3918" s="453"/>
    </row>
    <row r="3919" spans="4:4" x14ac:dyDescent="0.2">
      <c r="D3919" s="453"/>
    </row>
    <row r="3920" spans="4:4" x14ac:dyDescent="0.2">
      <c r="D3920" s="453"/>
    </row>
    <row r="3921" spans="4:4" x14ac:dyDescent="0.2">
      <c r="D3921" s="453"/>
    </row>
    <row r="3922" spans="4:4" x14ac:dyDescent="0.2">
      <c r="D3922" s="453"/>
    </row>
    <row r="3923" spans="4:4" x14ac:dyDescent="0.2">
      <c r="D3923" s="453"/>
    </row>
    <row r="3924" spans="4:4" x14ac:dyDescent="0.2">
      <c r="D3924" s="453"/>
    </row>
    <row r="3925" spans="4:4" x14ac:dyDescent="0.2">
      <c r="D3925" s="453"/>
    </row>
    <row r="3926" spans="4:4" x14ac:dyDescent="0.2">
      <c r="D3926" s="453"/>
    </row>
    <row r="3927" spans="4:4" x14ac:dyDescent="0.2">
      <c r="D3927" s="453"/>
    </row>
    <row r="3928" spans="4:4" x14ac:dyDescent="0.2">
      <c r="D3928" s="453"/>
    </row>
    <row r="3929" spans="4:4" x14ac:dyDescent="0.2">
      <c r="D3929" s="453"/>
    </row>
    <row r="3930" spans="4:4" x14ac:dyDescent="0.2">
      <c r="D3930" s="453"/>
    </row>
    <row r="3931" spans="4:4" x14ac:dyDescent="0.2">
      <c r="D3931" s="453"/>
    </row>
    <row r="3932" spans="4:4" x14ac:dyDescent="0.2">
      <c r="D3932" s="453"/>
    </row>
    <row r="3933" spans="4:4" x14ac:dyDescent="0.2">
      <c r="D3933" s="453"/>
    </row>
    <row r="3934" spans="4:4" x14ac:dyDescent="0.2">
      <c r="D3934" s="453"/>
    </row>
    <row r="3935" spans="4:4" x14ac:dyDescent="0.2">
      <c r="D3935" s="453"/>
    </row>
    <row r="3936" spans="4:4" x14ac:dyDescent="0.2">
      <c r="D3936" s="453"/>
    </row>
    <row r="3937" spans="4:4" x14ac:dyDescent="0.2">
      <c r="D3937" s="453"/>
    </row>
    <row r="3938" spans="4:4" x14ac:dyDescent="0.2">
      <c r="D3938" s="453"/>
    </row>
    <row r="3939" spans="4:4" x14ac:dyDescent="0.2">
      <c r="D3939" s="453"/>
    </row>
    <row r="3940" spans="4:4" x14ac:dyDescent="0.2">
      <c r="D3940" s="453"/>
    </row>
    <row r="3941" spans="4:4" x14ac:dyDescent="0.2">
      <c r="D3941" s="453"/>
    </row>
    <row r="3942" spans="4:4" x14ac:dyDescent="0.2">
      <c r="D3942" s="453"/>
    </row>
    <row r="3943" spans="4:4" x14ac:dyDescent="0.2">
      <c r="D3943" s="453"/>
    </row>
    <row r="3944" spans="4:4" x14ac:dyDescent="0.2">
      <c r="D3944" s="453"/>
    </row>
    <row r="3945" spans="4:4" x14ac:dyDescent="0.2">
      <c r="D3945" s="453"/>
    </row>
    <row r="3946" spans="4:4" x14ac:dyDescent="0.2">
      <c r="D3946" s="453"/>
    </row>
    <row r="3947" spans="4:4" x14ac:dyDescent="0.2">
      <c r="D3947" s="453"/>
    </row>
    <row r="3948" spans="4:4" x14ac:dyDescent="0.2">
      <c r="D3948" s="453"/>
    </row>
    <row r="3949" spans="4:4" x14ac:dyDescent="0.2">
      <c r="D3949" s="453"/>
    </row>
    <row r="3950" spans="4:4" x14ac:dyDescent="0.2">
      <c r="D3950" s="453"/>
    </row>
    <row r="3951" spans="4:4" x14ac:dyDescent="0.2">
      <c r="D3951" s="453"/>
    </row>
    <row r="3952" spans="4:4" x14ac:dyDescent="0.2">
      <c r="D3952" s="453"/>
    </row>
    <row r="3953" spans="4:4" x14ac:dyDescent="0.2">
      <c r="D3953" s="453"/>
    </row>
    <row r="3954" spans="4:4" x14ac:dyDescent="0.2">
      <c r="D3954" s="453"/>
    </row>
    <row r="3955" spans="4:4" x14ac:dyDescent="0.2">
      <c r="D3955" s="453"/>
    </row>
    <row r="3956" spans="4:4" x14ac:dyDescent="0.2">
      <c r="D3956" s="453"/>
    </row>
    <row r="3957" spans="4:4" x14ac:dyDescent="0.2">
      <c r="D3957" s="453"/>
    </row>
    <row r="3958" spans="4:4" x14ac:dyDescent="0.2">
      <c r="D3958" s="453"/>
    </row>
    <row r="3959" spans="4:4" x14ac:dyDescent="0.2">
      <c r="D3959" s="453"/>
    </row>
    <row r="3960" spans="4:4" x14ac:dyDescent="0.2">
      <c r="D3960" s="453"/>
    </row>
    <row r="3961" spans="4:4" x14ac:dyDescent="0.2">
      <c r="D3961" s="453"/>
    </row>
    <row r="3962" spans="4:4" x14ac:dyDescent="0.2">
      <c r="D3962" s="453"/>
    </row>
    <row r="3963" spans="4:4" x14ac:dyDescent="0.2">
      <c r="D3963" s="453"/>
    </row>
    <row r="3964" spans="4:4" x14ac:dyDescent="0.2">
      <c r="D3964" s="453"/>
    </row>
    <row r="3965" spans="4:4" x14ac:dyDescent="0.2">
      <c r="D3965" s="453"/>
    </row>
    <row r="3966" spans="4:4" x14ac:dyDescent="0.2">
      <c r="D3966" s="453"/>
    </row>
    <row r="3967" spans="4:4" x14ac:dyDescent="0.2">
      <c r="D3967" s="453"/>
    </row>
    <row r="3968" spans="4:4" x14ac:dyDescent="0.2">
      <c r="D3968" s="453"/>
    </row>
    <row r="3969" spans="4:4" x14ac:dyDescent="0.2">
      <c r="D3969" s="453"/>
    </row>
    <row r="3970" spans="4:4" x14ac:dyDescent="0.2">
      <c r="D3970" s="453"/>
    </row>
    <row r="3971" spans="4:4" x14ac:dyDescent="0.2">
      <c r="D3971" s="453"/>
    </row>
    <row r="3972" spans="4:4" x14ac:dyDescent="0.2">
      <c r="D3972" s="453"/>
    </row>
    <row r="3973" spans="4:4" x14ac:dyDescent="0.2">
      <c r="D3973" s="453"/>
    </row>
    <row r="3974" spans="4:4" x14ac:dyDescent="0.2">
      <c r="D3974" s="453"/>
    </row>
    <row r="3975" spans="4:4" x14ac:dyDescent="0.2">
      <c r="D3975" s="453"/>
    </row>
    <row r="3976" spans="4:4" x14ac:dyDescent="0.2">
      <c r="D3976" s="453"/>
    </row>
    <row r="3977" spans="4:4" x14ac:dyDescent="0.2">
      <c r="D3977" s="453"/>
    </row>
    <row r="3978" spans="4:4" x14ac:dyDescent="0.2">
      <c r="D3978" s="453"/>
    </row>
    <row r="3979" spans="4:4" x14ac:dyDescent="0.2">
      <c r="D3979" s="453"/>
    </row>
    <row r="3980" spans="4:4" x14ac:dyDescent="0.2">
      <c r="D3980" s="453"/>
    </row>
    <row r="3981" spans="4:4" x14ac:dyDescent="0.2">
      <c r="D3981" s="453"/>
    </row>
    <row r="3982" spans="4:4" x14ac:dyDescent="0.2">
      <c r="D3982" s="453"/>
    </row>
    <row r="3983" spans="4:4" x14ac:dyDescent="0.2">
      <c r="D3983" s="453"/>
    </row>
    <row r="3984" spans="4:4" x14ac:dyDescent="0.2">
      <c r="D3984" s="453"/>
    </row>
    <row r="3985" spans="4:4" x14ac:dyDescent="0.2">
      <c r="D3985" s="453"/>
    </row>
    <row r="3986" spans="4:4" x14ac:dyDescent="0.2">
      <c r="D3986" s="453"/>
    </row>
    <row r="3987" spans="4:4" x14ac:dyDescent="0.2">
      <c r="D3987" s="453"/>
    </row>
    <row r="3988" spans="4:4" x14ac:dyDescent="0.2">
      <c r="D3988" s="453"/>
    </row>
    <row r="3989" spans="4:4" x14ac:dyDescent="0.2">
      <c r="D3989" s="453"/>
    </row>
    <row r="3990" spans="4:4" x14ac:dyDescent="0.2">
      <c r="D3990" s="453"/>
    </row>
    <row r="3991" spans="4:4" x14ac:dyDescent="0.2">
      <c r="D3991" s="453"/>
    </row>
    <row r="3992" spans="4:4" x14ac:dyDescent="0.2">
      <c r="D3992" s="453"/>
    </row>
    <row r="3993" spans="4:4" x14ac:dyDescent="0.2">
      <c r="D3993" s="453"/>
    </row>
    <row r="3994" spans="4:4" x14ac:dyDescent="0.2">
      <c r="D3994" s="453"/>
    </row>
    <row r="3995" spans="4:4" x14ac:dyDescent="0.2">
      <c r="D3995" s="453"/>
    </row>
    <row r="3996" spans="4:4" x14ac:dyDescent="0.2">
      <c r="D3996" s="453"/>
    </row>
    <row r="3997" spans="4:4" x14ac:dyDescent="0.2">
      <c r="D3997" s="453"/>
    </row>
    <row r="3998" spans="4:4" x14ac:dyDescent="0.2">
      <c r="D3998" s="453"/>
    </row>
    <row r="3999" spans="4:4" x14ac:dyDescent="0.2">
      <c r="D3999" s="453"/>
    </row>
    <row r="4000" spans="4:4" x14ac:dyDescent="0.2">
      <c r="D4000" s="453"/>
    </row>
    <row r="4001" spans="4:4" x14ac:dyDescent="0.2">
      <c r="D4001" s="453"/>
    </row>
    <row r="4002" spans="4:4" x14ac:dyDescent="0.2">
      <c r="D4002" s="453"/>
    </row>
    <row r="4003" spans="4:4" x14ac:dyDescent="0.2">
      <c r="D4003" s="453"/>
    </row>
    <row r="4004" spans="4:4" x14ac:dyDescent="0.2">
      <c r="D4004" s="453"/>
    </row>
    <row r="4005" spans="4:4" x14ac:dyDescent="0.2">
      <c r="D4005" s="453"/>
    </row>
    <row r="4006" spans="4:4" x14ac:dyDescent="0.2">
      <c r="D4006" s="453"/>
    </row>
    <row r="4007" spans="4:4" x14ac:dyDescent="0.2">
      <c r="D4007" s="453"/>
    </row>
    <row r="4008" spans="4:4" x14ac:dyDescent="0.2">
      <c r="D4008" s="453"/>
    </row>
    <row r="4009" spans="4:4" x14ac:dyDescent="0.2">
      <c r="D4009" s="453"/>
    </row>
    <row r="4010" spans="4:4" x14ac:dyDescent="0.2">
      <c r="D4010" s="453"/>
    </row>
    <row r="4011" spans="4:4" x14ac:dyDescent="0.2">
      <c r="D4011" s="453"/>
    </row>
    <row r="4012" spans="4:4" x14ac:dyDescent="0.2">
      <c r="D4012" s="453"/>
    </row>
    <row r="4013" spans="4:4" x14ac:dyDescent="0.2">
      <c r="D4013" s="453"/>
    </row>
    <row r="4014" spans="4:4" x14ac:dyDescent="0.2">
      <c r="D4014" s="453"/>
    </row>
    <row r="4015" spans="4:4" x14ac:dyDescent="0.2">
      <c r="D4015" s="453"/>
    </row>
    <row r="4016" spans="4:4" x14ac:dyDescent="0.2">
      <c r="D4016" s="453"/>
    </row>
    <row r="4017" spans="4:4" x14ac:dyDescent="0.2">
      <c r="D4017" s="453"/>
    </row>
    <row r="4018" spans="4:4" x14ac:dyDescent="0.2">
      <c r="D4018" s="453"/>
    </row>
    <row r="4019" spans="4:4" x14ac:dyDescent="0.2">
      <c r="D4019" s="453"/>
    </row>
    <row r="4020" spans="4:4" x14ac:dyDescent="0.2">
      <c r="D4020" s="453"/>
    </row>
    <row r="4021" spans="4:4" x14ac:dyDescent="0.2">
      <c r="D4021" s="453"/>
    </row>
    <row r="4022" spans="4:4" x14ac:dyDescent="0.2">
      <c r="D4022" s="453"/>
    </row>
    <row r="4023" spans="4:4" x14ac:dyDescent="0.2">
      <c r="D4023" s="453"/>
    </row>
    <row r="4024" spans="4:4" x14ac:dyDescent="0.2">
      <c r="D4024" s="453"/>
    </row>
    <row r="4025" spans="4:4" x14ac:dyDescent="0.2">
      <c r="D4025" s="453"/>
    </row>
    <row r="4026" spans="4:4" x14ac:dyDescent="0.2">
      <c r="D4026" s="453"/>
    </row>
    <row r="4027" spans="4:4" x14ac:dyDescent="0.2">
      <c r="D4027" s="453"/>
    </row>
    <row r="4028" spans="4:4" x14ac:dyDescent="0.2">
      <c r="D4028" s="453"/>
    </row>
    <row r="4029" spans="4:4" x14ac:dyDescent="0.2">
      <c r="D4029" s="453"/>
    </row>
    <row r="4030" spans="4:4" x14ac:dyDescent="0.2">
      <c r="D4030" s="453"/>
    </row>
    <row r="4031" spans="4:4" x14ac:dyDescent="0.2">
      <c r="D4031" s="453"/>
    </row>
    <row r="4032" spans="4:4" x14ac:dyDescent="0.2">
      <c r="D4032" s="453"/>
    </row>
    <row r="4033" spans="4:4" x14ac:dyDescent="0.2">
      <c r="D4033" s="453"/>
    </row>
    <row r="4034" spans="4:4" x14ac:dyDescent="0.2">
      <c r="D4034" s="453"/>
    </row>
    <row r="4035" spans="4:4" x14ac:dyDescent="0.2">
      <c r="D4035" s="453"/>
    </row>
    <row r="4036" spans="4:4" x14ac:dyDescent="0.2">
      <c r="D4036" s="453"/>
    </row>
    <row r="4037" spans="4:4" x14ac:dyDescent="0.2">
      <c r="D4037" s="453"/>
    </row>
    <row r="4038" spans="4:4" x14ac:dyDescent="0.2">
      <c r="D4038" s="453"/>
    </row>
    <row r="4039" spans="4:4" x14ac:dyDescent="0.2">
      <c r="D4039" s="453"/>
    </row>
    <row r="4040" spans="4:4" x14ac:dyDescent="0.2">
      <c r="D4040" s="453"/>
    </row>
    <row r="4041" spans="4:4" x14ac:dyDescent="0.2">
      <c r="D4041" s="453"/>
    </row>
    <row r="4042" spans="4:4" x14ac:dyDescent="0.2">
      <c r="D4042" s="453"/>
    </row>
    <row r="4043" spans="4:4" x14ac:dyDescent="0.2">
      <c r="D4043" s="453"/>
    </row>
    <row r="4044" spans="4:4" x14ac:dyDescent="0.2">
      <c r="D4044" s="453"/>
    </row>
    <row r="4045" spans="4:4" x14ac:dyDescent="0.2">
      <c r="D4045" s="453"/>
    </row>
    <row r="4046" spans="4:4" x14ac:dyDescent="0.2">
      <c r="D4046" s="453"/>
    </row>
    <row r="4047" spans="4:4" x14ac:dyDescent="0.2">
      <c r="D4047" s="453"/>
    </row>
    <row r="4048" spans="4:4" x14ac:dyDescent="0.2">
      <c r="D4048" s="453"/>
    </row>
    <row r="4049" spans="4:4" x14ac:dyDescent="0.2">
      <c r="D4049" s="453"/>
    </row>
    <row r="4050" spans="4:4" x14ac:dyDescent="0.2">
      <c r="D4050" s="453"/>
    </row>
    <row r="4051" spans="4:4" x14ac:dyDescent="0.2">
      <c r="D4051" s="453"/>
    </row>
    <row r="4052" spans="4:4" x14ac:dyDescent="0.2">
      <c r="D4052" s="453"/>
    </row>
    <row r="4053" spans="4:4" x14ac:dyDescent="0.2">
      <c r="D4053" s="453"/>
    </row>
    <row r="4054" spans="4:4" x14ac:dyDescent="0.2">
      <c r="D4054" s="453"/>
    </row>
    <row r="4055" spans="4:4" x14ac:dyDescent="0.2">
      <c r="D4055" s="453"/>
    </row>
    <row r="4056" spans="4:4" x14ac:dyDescent="0.2">
      <c r="D4056" s="453"/>
    </row>
    <row r="4057" spans="4:4" x14ac:dyDescent="0.2">
      <c r="D4057" s="453"/>
    </row>
    <row r="4058" spans="4:4" x14ac:dyDescent="0.2">
      <c r="D4058" s="453"/>
    </row>
    <row r="4059" spans="4:4" x14ac:dyDescent="0.2">
      <c r="D4059" s="453"/>
    </row>
    <row r="4060" spans="4:4" x14ac:dyDescent="0.2">
      <c r="D4060" s="453"/>
    </row>
    <row r="4061" spans="4:4" x14ac:dyDescent="0.2">
      <c r="D4061" s="453"/>
    </row>
    <row r="4062" spans="4:4" x14ac:dyDescent="0.2">
      <c r="D4062" s="453"/>
    </row>
    <row r="4063" spans="4:4" x14ac:dyDescent="0.2">
      <c r="D4063" s="453"/>
    </row>
    <row r="4064" spans="4:4" x14ac:dyDescent="0.2">
      <c r="D4064" s="453"/>
    </row>
    <row r="4065" spans="4:4" x14ac:dyDescent="0.2">
      <c r="D4065" s="453"/>
    </row>
    <row r="4066" spans="4:4" x14ac:dyDescent="0.2">
      <c r="D4066" s="453"/>
    </row>
    <row r="4067" spans="4:4" x14ac:dyDescent="0.2">
      <c r="D4067" s="453"/>
    </row>
    <row r="4068" spans="4:4" x14ac:dyDescent="0.2">
      <c r="D4068" s="453"/>
    </row>
    <row r="4069" spans="4:4" x14ac:dyDescent="0.2">
      <c r="D4069" s="453"/>
    </row>
    <row r="4070" spans="4:4" x14ac:dyDescent="0.2">
      <c r="D4070" s="453"/>
    </row>
    <row r="4071" spans="4:4" x14ac:dyDescent="0.2">
      <c r="D4071" s="453"/>
    </row>
    <row r="4072" spans="4:4" x14ac:dyDescent="0.2">
      <c r="D4072" s="453"/>
    </row>
    <row r="4073" spans="4:4" x14ac:dyDescent="0.2">
      <c r="D4073" s="453"/>
    </row>
    <row r="4074" spans="4:4" x14ac:dyDescent="0.2">
      <c r="D4074" s="453"/>
    </row>
    <row r="4075" spans="4:4" x14ac:dyDescent="0.2">
      <c r="D4075" s="453"/>
    </row>
    <row r="4076" spans="4:4" x14ac:dyDescent="0.2">
      <c r="D4076" s="453"/>
    </row>
    <row r="4077" spans="4:4" x14ac:dyDescent="0.2">
      <c r="D4077" s="453"/>
    </row>
    <row r="4078" spans="4:4" x14ac:dyDescent="0.2">
      <c r="D4078" s="453"/>
    </row>
    <row r="4079" spans="4:4" x14ac:dyDescent="0.2">
      <c r="D4079" s="453"/>
    </row>
    <row r="4080" spans="4:4" x14ac:dyDescent="0.2">
      <c r="D4080" s="453"/>
    </row>
    <row r="4081" spans="4:4" x14ac:dyDescent="0.2">
      <c r="D4081" s="453"/>
    </row>
    <row r="4082" spans="4:4" x14ac:dyDescent="0.2">
      <c r="D4082" s="453"/>
    </row>
    <row r="4083" spans="4:4" x14ac:dyDescent="0.2">
      <c r="D4083" s="453"/>
    </row>
    <row r="4084" spans="4:4" x14ac:dyDescent="0.2">
      <c r="D4084" s="453"/>
    </row>
    <row r="4085" spans="4:4" x14ac:dyDescent="0.2">
      <c r="D4085" s="453"/>
    </row>
    <row r="4086" spans="4:4" x14ac:dyDescent="0.2">
      <c r="D4086" s="453"/>
    </row>
    <row r="4087" spans="4:4" x14ac:dyDescent="0.2">
      <c r="D4087" s="453"/>
    </row>
    <row r="4088" spans="4:4" x14ac:dyDescent="0.2">
      <c r="D4088" s="453"/>
    </row>
    <row r="4089" spans="4:4" x14ac:dyDescent="0.2">
      <c r="D4089" s="453"/>
    </row>
    <row r="4090" spans="4:4" x14ac:dyDescent="0.2">
      <c r="D4090" s="453"/>
    </row>
    <row r="4091" spans="4:4" x14ac:dyDescent="0.2">
      <c r="D4091" s="453"/>
    </row>
    <row r="4092" spans="4:4" x14ac:dyDescent="0.2">
      <c r="D4092" s="453"/>
    </row>
    <row r="4093" spans="4:4" x14ac:dyDescent="0.2">
      <c r="D4093" s="453"/>
    </row>
    <row r="4094" spans="4:4" x14ac:dyDescent="0.2">
      <c r="D4094" s="453"/>
    </row>
    <row r="4095" spans="4:4" x14ac:dyDescent="0.2">
      <c r="D4095" s="453"/>
    </row>
    <row r="4096" spans="4:4" x14ac:dyDescent="0.2">
      <c r="D4096" s="453"/>
    </row>
    <row r="4097" spans="4:4" x14ac:dyDescent="0.2">
      <c r="D4097" s="453"/>
    </row>
    <row r="4098" spans="4:4" x14ac:dyDescent="0.2">
      <c r="D4098" s="453"/>
    </row>
    <row r="4099" spans="4:4" x14ac:dyDescent="0.2">
      <c r="D4099" s="453"/>
    </row>
    <row r="4100" spans="4:4" x14ac:dyDescent="0.2">
      <c r="D4100" s="453"/>
    </row>
    <row r="4101" spans="4:4" x14ac:dyDescent="0.2">
      <c r="D4101" s="453"/>
    </row>
    <row r="4102" spans="4:4" x14ac:dyDescent="0.2">
      <c r="D4102" s="453"/>
    </row>
    <row r="4103" spans="4:4" x14ac:dyDescent="0.2">
      <c r="D4103" s="453"/>
    </row>
    <row r="4104" spans="4:4" x14ac:dyDescent="0.2">
      <c r="D4104" s="453"/>
    </row>
    <row r="4105" spans="4:4" x14ac:dyDescent="0.2">
      <c r="D4105" s="453"/>
    </row>
    <row r="4106" spans="4:4" x14ac:dyDescent="0.2">
      <c r="D4106" s="453"/>
    </row>
    <row r="4107" spans="4:4" x14ac:dyDescent="0.2">
      <c r="D4107" s="453"/>
    </row>
    <row r="4108" spans="4:4" x14ac:dyDescent="0.2">
      <c r="D4108" s="453"/>
    </row>
    <row r="4109" spans="4:4" x14ac:dyDescent="0.2">
      <c r="D4109" s="453"/>
    </row>
    <row r="4110" spans="4:4" x14ac:dyDescent="0.2">
      <c r="D4110" s="453"/>
    </row>
    <row r="4111" spans="4:4" x14ac:dyDescent="0.2">
      <c r="D4111" s="453"/>
    </row>
    <row r="4112" spans="4:4" x14ac:dyDescent="0.2">
      <c r="D4112" s="453"/>
    </row>
    <row r="4113" spans="4:4" x14ac:dyDescent="0.2">
      <c r="D4113" s="453"/>
    </row>
    <row r="4114" spans="4:4" x14ac:dyDescent="0.2">
      <c r="D4114" s="453"/>
    </row>
    <row r="4115" spans="4:4" x14ac:dyDescent="0.2">
      <c r="D4115" s="453"/>
    </row>
    <row r="4116" spans="4:4" x14ac:dyDescent="0.2">
      <c r="D4116" s="453"/>
    </row>
    <row r="4117" spans="4:4" x14ac:dyDescent="0.2">
      <c r="D4117" s="453"/>
    </row>
    <row r="4118" spans="4:4" x14ac:dyDescent="0.2">
      <c r="D4118" s="453"/>
    </row>
    <row r="4119" spans="4:4" x14ac:dyDescent="0.2">
      <c r="D4119" s="453"/>
    </row>
    <row r="4120" spans="4:4" x14ac:dyDescent="0.2">
      <c r="D4120" s="453"/>
    </row>
    <row r="4121" spans="4:4" x14ac:dyDescent="0.2">
      <c r="D4121" s="453"/>
    </row>
    <row r="4122" spans="4:4" x14ac:dyDescent="0.2">
      <c r="D4122" s="453"/>
    </row>
    <row r="4123" spans="4:4" x14ac:dyDescent="0.2">
      <c r="D4123" s="453"/>
    </row>
    <row r="4124" spans="4:4" x14ac:dyDescent="0.2">
      <c r="D4124" s="453"/>
    </row>
    <row r="4125" spans="4:4" x14ac:dyDescent="0.2">
      <c r="D4125" s="453"/>
    </row>
    <row r="4126" spans="4:4" x14ac:dyDescent="0.2">
      <c r="D4126" s="453"/>
    </row>
    <row r="4127" spans="4:4" x14ac:dyDescent="0.2">
      <c r="D4127" s="453"/>
    </row>
    <row r="4128" spans="4:4" x14ac:dyDescent="0.2">
      <c r="D4128" s="453"/>
    </row>
    <row r="4129" spans="4:4" x14ac:dyDescent="0.2">
      <c r="D4129" s="453"/>
    </row>
    <row r="4130" spans="4:4" x14ac:dyDescent="0.2">
      <c r="D4130" s="453"/>
    </row>
    <row r="4131" spans="4:4" x14ac:dyDescent="0.2">
      <c r="D4131" s="453"/>
    </row>
    <row r="4132" spans="4:4" x14ac:dyDescent="0.2">
      <c r="D4132" s="453"/>
    </row>
    <row r="4133" spans="4:4" x14ac:dyDescent="0.2">
      <c r="D4133" s="453"/>
    </row>
    <row r="4134" spans="4:4" x14ac:dyDescent="0.2">
      <c r="D4134" s="453"/>
    </row>
    <row r="4135" spans="4:4" x14ac:dyDescent="0.2">
      <c r="D4135" s="453"/>
    </row>
    <row r="4136" spans="4:4" x14ac:dyDescent="0.2">
      <c r="D4136" s="453"/>
    </row>
    <row r="4137" spans="4:4" x14ac:dyDescent="0.2">
      <c r="D4137" s="453"/>
    </row>
    <row r="4138" spans="4:4" x14ac:dyDescent="0.2">
      <c r="D4138" s="453"/>
    </row>
    <row r="4139" spans="4:4" x14ac:dyDescent="0.2">
      <c r="D4139" s="453"/>
    </row>
    <row r="4140" spans="4:4" x14ac:dyDescent="0.2">
      <c r="D4140" s="453"/>
    </row>
    <row r="4141" spans="4:4" x14ac:dyDescent="0.2">
      <c r="D4141" s="453"/>
    </row>
    <row r="4142" spans="4:4" x14ac:dyDescent="0.2">
      <c r="D4142" s="453"/>
    </row>
    <row r="4143" spans="4:4" x14ac:dyDescent="0.2">
      <c r="D4143" s="453"/>
    </row>
    <row r="4144" spans="4:4" x14ac:dyDescent="0.2">
      <c r="D4144" s="453"/>
    </row>
    <row r="4145" spans="4:4" x14ac:dyDescent="0.2">
      <c r="D4145" s="453"/>
    </row>
    <row r="4146" spans="4:4" x14ac:dyDescent="0.2">
      <c r="D4146" s="453"/>
    </row>
    <row r="4147" spans="4:4" x14ac:dyDescent="0.2">
      <c r="D4147" s="453"/>
    </row>
    <row r="4148" spans="4:4" x14ac:dyDescent="0.2">
      <c r="D4148" s="453"/>
    </row>
    <row r="4149" spans="4:4" x14ac:dyDescent="0.2">
      <c r="D4149" s="453"/>
    </row>
    <row r="4150" spans="4:4" x14ac:dyDescent="0.2">
      <c r="D4150" s="453"/>
    </row>
    <row r="4151" spans="4:4" x14ac:dyDescent="0.2">
      <c r="D4151" s="453"/>
    </row>
    <row r="4152" spans="4:4" x14ac:dyDescent="0.2">
      <c r="D4152" s="453"/>
    </row>
    <row r="4153" spans="4:4" x14ac:dyDescent="0.2">
      <c r="D4153" s="453"/>
    </row>
    <row r="4154" spans="4:4" x14ac:dyDescent="0.2">
      <c r="D4154" s="453"/>
    </row>
    <row r="4155" spans="4:4" x14ac:dyDescent="0.2">
      <c r="D4155" s="453"/>
    </row>
    <row r="4156" spans="4:4" x14ac:dyDescent="0.2">
      <c r="D4156" s="453"/>
    </row>
    <row r="4157" spans="4:4" x14ac:dyDescent="0.2">
      <c r="D4157" s="453"/>
    </row>
    <row r="4158" spans="4:4" x14ac:dyDescent="0.2">
      <c r="D4158" s="453"/>
    </row>
    <row r="4159" spans="4:4" x14ac:dyDescent="0.2">
      <c r="D4159" s="453"/>
    </row>
    <row r="4160" spans="4:4" x14ac:dyDescent="0.2">
      <c r="D4160" s="453"/>
    </row>
    <row r="4161" spans="4:4" x14ac:dyDescent="0.2">
      <c r="D4161" s="453"/>
    </row>
    <row r="4162" spans="4:4" x14ac:dyDescent="0.2">
      <c r="D4162" s="453"/>
    </row>
    <row r="4163" spans="4:4" x14ac:dyDescent="0.2">
      <c r="D4163" s="453"/>
    </row>
    <row r="4164" spans="4:4" x14ac:dyDescent="0.2">
      <c r="D4164" s="453"/>
    </row>
    <row r="4165" spans="4:4" x14ac:dyDescent="0.2">
      <c r="D4165" s="453"/>
    </row>
    <row r="4166" spans="4:4" x14ac:dyDescent="0.2">
      <c r="D4166" s="453"/>
    </row>
    <row r="4167" spans="4:4" x14ac:dyDescent="0.2">
      <c r="D4167" s="453"/>
    </row>
    <row r="4168" spans="4:4" x14ac:dyDescent="0.2">
      <c r="D4168" s="453"/>
    </row>
    <row r="4169" spans="4:4" x14ac:dyDescent="0.2">
      <c r="D4169" s="453"/>
    </row>
    <row r="4170" spans="4:4" x14ac:dyDescent="0.2">
      <c r="D4170" s="453"/>
    </row>
    <row r="4171" spans="4:4" x14ac:dyDescent="0.2">
      <c r="D4171" s="453"/>
    </row>
    <row r="4172" spans="4:4" x14ac:dyDescent="0.2">
      <c r="D4172" s="453"/>
    </row>
    <row r="4173" spans="4:4" x14ac:dyDescent="0.2">
      <c r="D4173" s="453"/>
    </row>
    <row r="4174" spans="4:4" x14ac:dyDescent="0.2">
      <c r="D4174" s="453"/>
    </row>
    <row r="4175" spans="4:4" x14ac:dyDescent="0.2">
      <c r="D4175" s="453"/>
    </row>
    <row r="4176" spans="4:4" x14ac:dyDescent="0.2">
      <c r="D4176" s="453"/>
    </row>
    <row r="4177" spans="4:4" x14ac:dyDescent="0.2">
      <c r="D4177" s="453"/>
    </row>
    <row r="4178" spans="4:4" x14ac:dyDescent="0.2">
      <c r="D4178" s="453"/>
    </row>
    <row r="4179" spans="4:4" x14ac:dyDescent="0.2">
      <c r="D4179" s="453"/>
    </row>
    <row r="4180" spans="4:4" x14ac:dyDescent="0.2">
      <c r="D4180" s="453"/>
    </row>
    <row r="4181" spans="4:4" x14ac:dyDescent="0.2">
      <c r="D4181" s="453"/>
    </row>
    <row r="4182" spans="4:4" x14ac:dyDescent="0.2">
      <c r="D4182" s="453"/>
    </row>
    <row r="4183" spans="4:4" x14ac:dyDescent="0.2">
      <c r="D4183" s="453"/>
    </row>
    <row r="4184" spans="4:4" x14ac:dyDescent="0.2">
      <c r="D4184" s="453"/>
    </row>
    <row r="4185" spans="4:4" x14ac:dyDescent="0.2">
      <c r="D4185" s="453"/>
    </row>
    <row r="4186" spans="4:4" x14ac:dyDescent="0.2">
      <c r="D4186" s="453"/>
    </row>
    <row r="4187" spans="4:4" x14ac:dyDescent="0.2">
      <c r="D4187" s="453"/>
    </row>
    <row r="4188" spans="4:4" x14ac:dyDescent="0.2">
      <c r="D4188" s="453"/>
    </row>
    <row r="4189" spans="4:4" x14ac:dyDescent="0.2">
      <c r="D4189" s="453"/>
    </row>
    <row r="4190" spans="4:4" x14ac:dyDescent="0.2">
      <c r="D4190" s="453"/>
    </row>
    <row r="4191" spans="4:4" x14ac:dyDescent="0.2">
      <c r="D4191" s="453"/>
    </row>
    <row r="4192" spans="4:4" x14ac:dyDescent="0.2">
      <c r="D4192" s="453"/>
    </row>
    <row r="4193" spans="4:4" x14ac:dyDescent="0.2">
      <c r="D4193" s="453"/>
    </row>
    <row r="4194" spans="4:4" x14ac:dyDescent="0.2">
      <c r="D4194" s="453"/>
    </row>
    <row r="4195" spans="4:4" x14ac:dyDescent="0.2">
      <c r="D4195" s="453"/>
    </row>
    <row r="4196" spans="4:4" x14ac:dyDescent="0.2">
      <c r="D4196" s="453"/>
    </row>
    <row r="4197" spans="4:4" x14ac:dyDescent="0.2">
      <c r="D4197" s="453"/>
    </row>
    <row r="4198" spans="4:4" x14ac:dyDescent="0.2">
      <c r="D4198" s="453"/>
    </row>
    <row r="4199" spans="4:4" x14ac:dyDescent="0.2">
      <c r="D4199" s="453"/>
    </row>
    <row r="4200" spans="4:4" x14ac:dyDescent="0.2">
      <c r="D4200" s="453"/>
    </row>
    <row r="4201" spans="4:4" x14ac:dyDescent="0.2">
      <c r="D4201" s="453"/>
    </row>
    <row r="4202" spans="4:4" x14ac:dyDescent="0.2">
      <c r="D4202" s="453"/>
    </row>
    <row r="4203" spans="4:4" x14ac:dyDescent="0.2">
      <c r="D4203" s="453"/>
    </row>
    <row r="4204" spans="4:4" x14ac:dyDescent="0.2">
      <c r="D4204" s="453"/>
    </row>
    <row r="4205" spans="4:4" x14ac:dyDescent="0.2">
      <c r="D4205" s="453"/>
    </row>
    <row r="4206" spans="4:4" x14ac:dyDescent="0.2">
      <c r="D4206" s="453"/>
    </row>
    <row r="4207" spans="4:4" x14ac:dyDescent="0.2">
      <c r="D4207" s="453"/>
    </row>
    <row r="4208" spans="4:4" x14ac:dyDescent="0.2">
      <c r="D4208" s="453"/>
    </row>
    <row r="4209" spans="4:4" x14ac:dyDescent="0.2">
      <c r="D4209" s="453"/>
    </row>
    <row r="4210" spans="4:4" x14ac:dyDescent="0.2">
      <c r="D4210" s="453"/>
    </row>
    <row r="4211" spans="4:4" x14ac:dyDescent="0.2">
      <c r="D4211" s="453"/>
    </row>
    <row r="4212" spans="4:4" x14ac:dyDescent="0.2">
      <c r="D4212" s="453"/>
    </row>
    <row r="4213" spans="4:4" x14ac:dyDescent="0.2">
      <c r="D4213" s="453"/>
    </row>
    <row r="4214" spans="4:4" x14ac:dyDescent="0.2">
      <c r="D4214" s="453"/>
    </row>
    <row r="4215" spans="4:4" x14ac:dyDescent="0.2">
      <c r="D4215" s="453"/>
    </row>
    <row r="4216" spans="4:4" x14ac:dyDescent="0.2">
      <c r="D4216" s="453"/>
    </row>
    <row r="4217" spans="4:4" x14ac:dyDescent="0.2">
      <c r="D4217" s="453"/>
    </row>
    <row r="4218" spans="4:4" x14ac:dyDescent="0.2">
      <c r="D4218" s="453"/>
    </row>
    <row r="4219" spans="4:4" x14ac:dyDescent="0.2">
      <c r="D4219" s="453"/>
    </row>
    <row r="4220" spans="4:4" x14ac:dyDescent="0.2">
      <c r="D4220" s="453"/>
    </row>
    <row r="4221" spans="4:4" x14ac:dyDescent="0.2">
      <c r="D4221" s="453"/>
    </row>
    <row r="4222" spans="4:4" x14ac:dyDescent="0.2">
      <c r="D4222" s="453"/>
    </row>
    <row r="4223" spans="4:4" x14ac:dyDescent="0.2">
      <c r="D4223" s="453"/>
    </row>
    <row r="4224" spans="4:4" x14ac:dyDescent="0.2">
      <c r="D4224" s="453"/>
    </row>
    <row r="4225" spans="4:4" x14ac:dyDescent="0.2">
      <c r="D4225" s="453"/>
    </row>
    <row r="4226" spans="4:4" x14ac:dyDescent="0.2">
      <c r="D4226" s="453"/>
    </row>
    <row r="4227" spans="4:4" x14ac:dyDescent="0.2">
      <c r="D4227" s="453"/>
    </row>
    <row r="4228" spans="4:4" x14ac:dyDescent="0.2">
      <c r="D4228" s="453"/>
    </row>
    <row r="4229" spans="4:4" x14ac:dyDescent="0.2">
      <c r="D4229" s="453"/>
    </row>
    <row r="4230" spans="4:4" x14ac:dyDescent="0.2">
      <c r="D4230" s="453"/>
    </row>
    <row r="4231" spans="4:4" x14ac:dyDescent="0.2">
      <c r="D4231" s="453"/>
    </row>
    <row r="4232" spans="4:4" x14ac:dyDescent="0.2">
      <c r="D4232" s="453"/>
    </row>
    <row r="4233" spans="4:4" x14ac:dyDescent="0.2">
      <c r="D4233" s="453"/>
    </row>
    <row r="4234" spans="4:4" x14ac:dyDescent="0.2">
      <c r="D4234" s="453"/>
    </row>
    <row r="4235" spans="4:4" x14ac:dyDescent="0.2">
      <c r="D4235" s="453"/>
    </row>
    <row r="4236" spans="4:4" x14ac:dyDescent="0.2">
      <c r="D4236" s="453"/>
    </row>
    <row r="4237" spans="4:4" x14ac:dyDescent="0.2">
      <c r="D4237" s="453"/>
    </row>
    <row r="4238" spans="4:4" x14ac:dyDescent="0.2">
      <c r="D4238" s="453"/>
    </row>
    <row r="4239" spans="4:4" x14ac:dyDescent="0.2">
      <c r="D4239" s="453"/>
    </row>
    <row r="4240" spans="4:4" x14ac:dyDescent="0.2">
      <c r="D4240" s="453"/>
    </row>
    <row r="4241" spans="4:4" x14ac:dyDescent="0.2">
      <c r="D4241" s="453"/>
    </row>
    <row r="4242" spans="4:4" x14ac:dyDescent="0.2">
      <c r="D4242" s="453"/>
    </row>
    <row r="4243" spans="4:4" x14ac:dyDescent="0.2">
      <c r="D4243" s="453"/>
    </row>
    <row r="4244" spans="4:4" x14ac:dyDescent="0.2">
      <c r="D4244" s="453"/>
    </row>
    <row r="4245" spans="4:4" x14ac:dyDescent="0.2">
      <c r="D4245" s="453"/>
    </row>
    <row r="4246" spans="4:4" x14ac:dyDescent="0.2">
      <c r="D4246" s="453"/>
    </row>
    <row r="4247" spans="4:4" x14ac:dyDescent="0.2">
      <c r="D4247" s="453"/>
    </row>
    <row r="4248" spans="4:4" x14ac:dyDescent="0.2">
      <c r="D4248" s="453"/>
    </row>
    <row r="4249" spans="4:4" x14ac:dyDescent="0.2">
      <c r="D4249" s="453"/>
    </row>
    <row r="4250" spans="4:4" x14ac:dyDescent="0.2">
      <c r="D4250" s="453"/>
    </row>
    <row r="4251" spans="4:4" x14ac:dyDescent="0.2">
      <c r="D4251" s="453"/>
    </row>
    <row r="4252" spans="4:4" x14ac:dyDescent="0.2">
      <c r="D4252" s="453"/>
    </row>
    <row r="4253" spans="4:4" x14ac:dyDescent="0.2">
      <c r="D4253" s="453"/>
    </row>
    <row r="4254" spans="4:4" x14ac:dyDescent="0.2">
      <c r="D4254" s="453"/>
    </row>
    <row r="4255" spans="4:4" x14ac:dyDescent="0.2">
      <c r="D4255" s="453"/>
    </row>
    <row r="4256" spans="4:4" x14ac:dyDescent="0.2">
      <c r="D4256" s="453"/>
    </row>
    <row r="4257" spans="4:4" x14ac:dyDescent="0.2">
      <c r="D4257" s="453"/>
    </row>
    <row r="4258" spans="4:4" x14ac:dyDescent="0.2">
      <c r="D4258" s="453"/>
    </row>
    <row r="4259" spans="4:4" x14ac:dyDescent="0.2">
      <c r="D4259" s="453"/>
    </row>
    <row r="4260" spans="4:4" x14ac:dyDescent="0.2">
      <c r="D4260" s="453"/>
    </row>
    <row r="4261" spans="4:4" x14ac:dyDescent="0.2">
      <c r="D4261" s="453"/>
    </row>
    <row r="4262" spans="4:4" x14ac:dyDescent="0.2">
      <c r="D4262" s="453"/>
    </row>
    <row r="4263" spans="4:4" x14ac:dyDescent="0.2">
      <c r="D4263" s="453"/>
    </row>
    <row r="4264" spans="4:4" x14ac:dyDescent="0.2">
      <c r="D4264" s="453"/>
    </row>
    <row r="4265" spans="4:4" x14ac:dyDescent="0.2">
      <c r="D4265" s="453"/>
    </row>
    <row r="4266" spans="4:4" x14ac:dyDescent="0.2">
      <c r="D4266" s="453"/>
    </row>
    <row r="4267" spans="4:4" x14ac:dyDescent="0.2">
      <c r="D4267" s="453"/>
    </row>
    <row r="4268" spans="4:4" x14ac:dyDescent="0.2">
      <c r="D4268" s="453"/>
    </row>
    <row r="4269" spans="4:4" x14ac:dyDescent="0.2">
      <c r="D4269" s="453"/>
    </row>
    <row r="4270" spans="4:4" x14ac:dyDescent="0.2">
      <c r="D4270" s="453"/>
    </row>
    <row r="4271" spans="4:4" x14ac:dyDescent="0.2">
      <c r="D4271" s="453"/>
    </row>
    <row r="4272" spans="4:4" x14ac:dyDescent="0.2">
      <c r="D4272" s="453"/>
    </row>
    <row r="4273" spans="4:4" x14ac:dyDescent="0.2">
      <c r="D4273" s="453"/>
    </row>
    <row r="4274" spans="4:4" x14ac:dyDescent="0.2">
      <c r="D4274" s="453"/>
    </row>
    <row r="4275" spans="4:4" x14ac:dyDescent="0.2">
      <c r="D4275" s="453"/>
    </row>
    <row r="4276" spans="4:4" x14ac:dyDescent="0.2">
      <c r="D4276" s="453"/>
    </row>
    <row r="4277" spans="4:4" x14ac:dyDescent="0.2">
      <c r="D4277" s="453"/>
    </row>
    <row r="4278" spans="4:4" x14ac:dyDescent="0.2">
      <c r="D4278" s="453"/>
    </row>
    <row r="4279" spans="4:4" x14ac:dyDescent="0.2">
      <c r="D4279" s="453"/>
    </row>
    <row r="4280" spans="4:4" x14ac:dyDescent="0.2">
      <c r="D4280" s="453"/>
    </row>
    <row r="4281" spans="4:4" x14ac:dyDescent="0.2">
      <c r="D4281" s="453"/>
    </row>
    <row r="4282" spans="4:4" x14ac:dyDescent="0.2">
      <c r="D4282" s="453"/>
    </row>
    <row r="4283" spans="4:4" x14ac:dyDescent="0.2">
      <c r="D4283" s="453"/>
    </row>
    <row r="4284" spans="4:4" x14ac:dyDescent="0.2">
      <c r="D4284" s="453"/>
    </row>
    <row r="4285" spans="4:4" x14ac:dyDescent="0.2">
      <c r="D4285" s="453"/>
    </row>
    <row r="4286" spans="4:4" x14ac:dyDescent="0.2">
      <c r="D4286" s="453"/>
    </row>
    <row r="4287" spans="4:4" x14ac:dyDescent="0.2">
      <c r="D4287" s="453"/>
    </row>
    <row r="4288" spans="4:4" x14ac:dyDescent="0.2">
      <c r="D4288" s="453"/>
    </row>
    <row r="4289" spans="4:4" x14ac:dyDescent="0.2">
      <c r="D4289" s="453"/>
    </row>
    <row r="4290" spans="4:4" x14ac:dyDescent="0.2">
      <c r="D4290" s="453"/>
    </row>
    <row r="4291" spans="4:4" x14ac:dyDescent="0.2">
      <c r="D4291" s="453"/>
    </row>
    <row r="4292" spans="4:4" x14ac:dyDescent="0.2">
      <c r="D4292" s="453"/>
    </row>
    <row r="4293" spans="4:4" x14ac:dyDescent="0.2">
      <c r="D4293" s="453"/>
    </row>
    <row r="4294" spans="4:4" x14ac:dyDescent="0.2">
      <c r="D4294" s="453"/>
    </row>
    <row r="4295" spans="4:4" x14ac:dyDescent="0.2">
      <c r="D4295" s="453"/>
    </row>
    <row r="4296" spans="4:4" x14ac:dyDescent="0.2">
      <c r="D4296" s="453"/>
    </row>
    <row r="4297" spans="4:4" x14ac:dyDescent="0.2">
      <c r="D4297" s="453"/>
    </row>
    <row r="4298" spans="4:4" x14ac:dyDescent="0.2">
      <c r="D4298" s="453"/>
    </row>
    <row r="4299" spans="4:4" x14ac:dyDescent="0.2">
      <c r="D4299" s="453"/>
    </row>
    <row r="4300" spans="4:4" x14ac:dyDescent="0.2">
      <c r="D4300" s="453"/>
    </row>
    <row r="4301" spans="4:4" x14ac:dyDescent="0.2">
      <c r="D4301" s="453"/>
    </row>
    <row r="4302" spans="4:4" x14ac:dyDescent="0.2">
      <c r="D4302" s="453"/>
    </row>
    <row r="4303" spans="4:4" x14ac:dyDescent="0.2">
      <c r="D4303" s="453"/>
    </row>
    <row r="4304" spans="4:4" x14ac:dyDescent="0.2">
      <c r="D4304" s="453"/>
    </row>
    <row r="4305" spans="4:4" x14ac:dyDescent="0.2">
      <c r="D4305" s="453"/>
    </row>
    <row r="4306" spans="4:4" x14ac:dyDescent="0.2">
      <c r="D4306" s="453"/>
    </row>
    <row r="4307" spans="4:4" x14ac:dyDescent="0.2">
      <c r="D4307" s="453"/>
    </row>
    <row r="4308" spans="4:4" x14ac:dyDescent="0.2">
      <c r="D4308" s="453"/>
    </row>
    <row r="4309" spans="4:4" x14ac:dyDescent="0.2">
      <c r="D4309" s="453"/>
    </row>
    <row r="4310" spans="4:4" x14ac:dyDescent="0.2">
      <c r="D4310" s="453"/>
    </row>
    <row r="4311" spans="4:4" x14ac:dyDescent="0.2">
      <c r="D4311" s="453"/>
    </row>
    <row r="4312" spans="4:4" x14ac:dyDescent="0.2">
      <c r="D4312" s="453"/>
    </row>
    <row r="4313" spans="4:4" x14ac:dyDescent="0.2">
      <c r="D4313" s="453"/>
    </row>
    <row r="4314" spans="4:4" x14ac:dyDescent="0.2">
      <c r="D4314" s="453"/>
    </row>
    <row r="4315" spans="4:4" x14ac:dyDescent="0.2">
      <c r="D4315" s="453"/>
    </row>
    <row r="4316" spans="4:4" x14ac:dyDescent="0.2">
      <c r="D4316" s="453"/>
    </row>
    <row r="4317" spans="4:4" x14ac:dyDescent="0.2">
      <c r="D4317" s="453"/>
    </row>
    <row r="4318" spans="4:4" x14ac:dyDescent="0.2">
      <c r="D4318" s="453"/>
    </row>
    <row r="4319" spans="4:4" x14ac:dyDescent="0.2">
      <c r="D4319" s="453"/>
    </row>
    <row r="4320" spans="4:4" x14ac:dyDescent="0.2">
      <c r="D4320" s="453"/>
    </row>
    <row r="4321" spans="4:4" x14ac:dyDescent="0.2">
      <c r="D4321" s="453"/>
    </row>
    <row r="4322" spans="4:4" x14ac:dyDescent="0.2">
      <c r="D4322" s="453"/>
    </row>
    <row r="4323" spans="4:4" x14ac:dyDescent="0.2">
      <c r="D4323" s="453"/>
    </row>
    <row r="4324" spans="4:4" x14ac:dyDescent="0.2">
      <c r="D4324" s="453"/>
    </row>
    <row r="4325" spans="4:4" x14ac:dyDescent="0.2">
      <c r="D4325" s="453"/>
    </row>
    <row r="4326" spans="4:4" x14ac:dyDescent="0.2">
      <c r="D4326" s="453"/>
    </row>
    <row r="4327" spans="4:4" x14ac:dyDescent="0.2">
      <c r="D4327" s="453"/>
    </row>
    <row r="4328" spans="4:4" x14ac:dyDescent="0.2">
      <c r="D4328" s="453"/>
    </row>
    <row r="4329" spans="4:4" x14ac:dyDescent="0.2">
      <c r="D4329" s="453"/>
    </row>
    <row r="4330" spans="4:4" x14ac:dyDescent="0.2">
      <c r="D4330" s="453"/>
    </row>
    <row r="4331" spans="4:4" x14ac:dyDescent="0.2">
      <c r="D4331" s="453"/>
    </row>
    <row r="4332" spans="4:4" x14ac:dyDescent="0.2">
      <c r="D4332" s="453"/>
    </row>
    <row r="4333" spans="4:4" x14ac:dyDescent="0.2">
      <c r="D4333" s="453"/>
    </row>
    <row r="4334" spans="4:4" x14ac:dyDescent="0.2">
      <c r="D4334" s="453"/>
    </row>
    <row r="4335" spans="4:4" x14ac:dyDescent="0.2">
      <c r="D4335" s="453"/>
    </row>
    <row r="4336" spans="4:4" x14ac:dyDescent="0.2">
      <c r="D4336" s="453"/>
    </row>
    <row r="4337" spans="4:4" x14ac:dyDescent="0.2">
      <c r="D4337" s="453"/>
    </row>
    <row r="4338" spans="4:4" x14ac:dyDescent="0.2">
      <c r="D4338" s="453"/>
    </row>
    <row r="4339" spans="4:4" x14ac:dyDescent="0.2">
      <c r="D4339" s="453"/>
    </row>
    <row r="4340" spans="4:4" x14ac:dyDescent="0.2">
      <c r="D4340" s="453"/>
    </row>
    <row r="4341" spans="4:4" x14ac:dyDescent="0.2">
      <c r="D4341" s="453"/>
    </row>
    <row r="4342" spans="4:4" x14ac:dyDescent="0.2">
      <c r="D4342" s="453"/>
    </row>
    <row r="4343" spans="4:4" x14ac:dyDescent="0.2">
      <c r="D4343" s="453"/>
    </row>
    <row r="4344" spans="4:4" x14ac:dyDescent="0.2">
      <c r="D4344" s="453"/>
    </row>
    <row r="4345" spans="4:4" x14ac:dyDescent="0.2">
      <c r="D4345" s="453"/>
    </row>
    <row r="4346" spans="4:4" x14ac:dyDescent="0.2">
      <c r="D4346" s="453"/>
    </row>
    <row r="4347" spans="4:4" x14ac:dyDescent="0.2">
      <c r="D4347" s="453"/>
    </row>
    <row r="4348" spans="4:4" x14ac:dyDescent="0.2">
      <c r="D4348" s="453"/>
    </row>
    <row r="4349" spans="4:4" x14ac:dyDescent="0.2">
      <c r="D4349" s="453"/>
    </row>
    <row r="4350" spans="4:4" x14ac:dyDescent="0.2">
      <c r="D4350" s="453"/>
    </row>
    <row r="4351" spans="4:4" x14ac:dyDescent="0.2">
      <c r="D4351" s="453"/>
    </row>
    <row r="4352" spans="4:4" x14ac:dyDescent="0.2">
      <c r="D4352" s="453"/>
    </row>
    <row r="4353" spans="4:4" x14ac:dyDescent="0.2">
      <c r="D4353" s="453"/>
    </row>
    <row r="4354" spans="4:4" x14ac:dyDescent="0.2">
      <c r="D4354" s="453"/>
    </row>
    <row r="4355" spans="4:4" x14ac:dyDescent="0.2">
      <c r="D4355" s="453"/>
    </row>
    <row r="4356" spans="4:4" x14ac:dyDescent="0.2">
      <c r="D4356" s="453"/>
    </row>
    <row r="4357" spans="4:4" x14ac:dyDescent="0.2">
      <c r="D4357" s="453"/>
    </row>
    <row r="4358" spans="4:4" x14ac:dyDescent="0.2">
      <c r="D4358" s="453"/>
    </row>
    <row r="4359" spans="4:4" x14ac:dyDescent="0.2">
      <c r="D4359" s="453"/>
    </row>
    <row r="4360" spans="4:4" x14ac:dyDescent="0.2">
      <c r="D4360" s="453"/>
    </row>
    <row r="4361" spans="4:4" x14ac:dyDescent="0.2">
      <c r="D4361" s="453"/>
    </row>
    <row r="4362" spans="4:4" x14ac:dyDescent="0.2">
      <c r="D4362" s="453"/>
    </row>
    <row r="4363" spans="4:4" x14ac:dyDescent="0.2">
      <c r="D4363" s="453"/>
    </row>
    <row r="4364" spans="4:4" x14ac:dyDescent="0.2">
      <c r="D4364" s="453"/>
    </row>
    <row r="4365" spans="4:4" x14ac:dyDescent="0.2">
      <c r="D4365" s="453"/>
    </row>
    <row r="4366" spans="4:4" x14ac:dyDescent="0.2">
      <c r="D4366" s="453"/>
    </row>
    <row r="4367" spans="4:4" x14ac:dyDescent="0.2">
      <c r="D4367" s="453"/>
    </row>
    <row r="4368" spans="4:4" x14ac:dyDescent="0.2">
      <c r="D4368" s="453"/>
    </row>
    <row r="4369" spans="4:4" x14ac:dyDescent="0.2">
      <c r="D4369" s="453"/>
    </row>
    <row r="4370" spans="4:4" x14ac:dyDescent="0.2">
      <c r="D4370" s="453"/>
    </row>
    <row r="4371" spans="4:4" x14ac:dyDescent="0.2">
      <c r="D4371" s="453"/>
    </row>
    <row r="4372" spans="4:4" x14ac:dyDescent="0.2">
      <c r="D4372" s="453"/>
    </row>
    <row r="4373" spans="4:4" x14ac:dyDescent="0.2">
      <c r="D4373" s="453"/>
    </row>
    <row r="4374" spans="4:4" x14ac:dyDescent="0.2">
      <c r="D4374" s="453"/>
    </row>
    <row r="4375" spans="4:4" x14ac:dyDescent="0.2">
      <c r="D4375" s="453"/>
    </row>
    <row r="4376" spans="4:4" x14ac:dyDescent="0.2">
      <c r="D4376" s="453"/>
    </row>
    <row r="4377" spans="4:4" x14ac:dyDescent="0.2">
      <c r="D4377" s="453"/>
    </row>
    <row r="4378" spans="4:4" x14ac:dyDescent="0.2">
      <c r="D4378" s="453"/>
    </row>
    <row r="4379" spans="4:4" x14ac:dyDescent="0.2">
      <c r="D4379" s="453"/>
    </row>
    <row r="4380" spans="4:4" x14ac:dyDescent="0.2">
      <c r="D4380" s="453"/>
    </row>
    <row r="4381" spans="4:4" x14ac:dyDescent="0.2">
      <c r="D4381" s="453"/>
    </row>
    <row r="4382" spans="4:4" x14ac:dyDescent="0.2">
      <c r="D4382" s="453"/>
    </row>
    <row r="4383" spans="4:4" x14ac:dyDescent="0.2">
      <c r="D4383" s="453"/>
    </row>
    <row r="4384" spans="4:4" x14ac:dyDescent="0.2">
      <c r="D4384" s="453"/>
    </row>
    <row r="4385" spans="4:4" x14ac:dyDescent="0.2">
      <c r="D4385" s="453"/>
    </row>
    <row r="4386" spans="4:4" x14ac:dyDescent="0.2">
      <c r="D4386" s="453"/>
    </row>
    <row r="4387" spans="4:4" x14ac:dyDescent="0.2">
      <c r="D4387" s="453"/>
    </row>
    <row r="4388" spans="4:4" x14ac:dyDescent="0.2">
      <c r="D4388" s="453"/>
    </row>
    <row r="4389" spans="4:4" x14ac:dyDescent="0.2">
      <c r="D4389" s="453"/>
    </row>
    <row r="4390" spans="4:4" x14ac:dyDescent="0.2">
      <c r="D4390" s="453"/>
    </row>
    <row r="4391" spans="4:4" x14ac:dyDescent="0.2">
      <c r="D4391" s="453"/>
    </row>
    <row r="4392" spans="4:4" x14ac:dyDescent="0.2">
      <c r="D4392" s="453"/>
    </row>
    <row r="4393" spans="4:4" x14ac:dyDescent="0.2">
      <c r="D4393" s="453"/>
    </row>
    <row r="4394" spans="4:4" x14ac:dyDescent="0.2">
      <c r="D4394" s="453"/>
    </row>
    <row r="4395" spans="4:4" x14ac:dyDescent="0.2">
      <c r="D4395" s="453"/>
    </row>
    <row r="4396" spans="4:4" x14ac:dyDescent="0.2">
      <c r="D4396" s="453"/>
    </row>
    <row r="4397" spans="4:4" x14ac:dyDescent="0.2">
      <c r="D4397" s="453"/>
    </row>
    <row r="4398" spans="4:4" x14ac:dyDescent="0.2">
      <c r="D4398" s="453"/>
    </row>
    <row r="4399" spans="4:4" x14ac:dyDescent="0.2">
      <c r="D4399" s="453"/>
    </row>
    <row r="4400" spans="4:4" x14ac:dyDescent="0.2">
      <c r="D4400" s="453"/>
    </row>
    <row r="4401" spans="4:4" x14ac:dyDescent="0.2">
      <c r="D4401" s="453"/>
    </row>
    <row r="4402" spans="4:4" x14ac:dyDescent="0.2">
      <c r="D4402" s="453"/>
    </row>
    <row r="4403" spans="4:4" x14ac:dyDescent="0.2">
      <c r="D4403" s="453"/>
    </row>
    <row r="4404" spans="4:4" x14ac:dyDescent="0.2">
      <c r="D4404" s="453"/>
    </row>
    <row r="4405" spans="4:4" x14ac:dyDescent="0.2">
      <c r="D4405" s="453"/>
    </row>
    <row r="4406" spans="4:4" x14ac:dyDescent="0.2">
      <c r="D4406" s="453"/>
    </row>
    <row r="4407" spans="4:4" x14ac:dyDescent="0.2">
      <c r="D4407" s="453"/>
    </row>
    <row r="4408" spans="4:4" x14ac:dyDescent="0.2">
      <c r="D4408" s="453"/>
    </row>
    <row r="4409" spans="4:4" x14ac:dyDescent="0.2">
      <c r="D4409" s="453"/>
    </row>
    <row r="4410" spans="4:4" x14ac:dyDescent="0.2">
      <c r="D4410" s="453"/>
    </row>
    <row r="4411" spans="4:4" x14ac:dyDescent="0.2">
      <c r="D4411" s="453"/>
    </row>
    <row r="4412" spans="4:4" x14ac:dyDescent="0.2">
      <c r="D4412" s="453"/>
    </row>
    <row r="4413" spans="4:4" x14ac:dyDescent="0.2">
      <c r="D4413" s="453"/>
    </row>
    <row r="4414" spans="4:4" x14ac:dyDescent="0.2">
      <c r="D4414" s="453"/>
    </row>
    <row r="4415" spans="4:4" x14ac:dyDescent="0.2">
      <c r="D4415" s="453"/>
    </row>
    <row r="4416" spans="4:4" x14ac:dyDescent="0.2">
      <c r="D4416" s="453"/>
    </row>
    <row r="4417" spans="4:4" x14ac:dyDescent="0.2">
      <c r="D4417" s="453"/>
    </row>
    <row r="4418" spans="4:4" x14ac:dyDescent="0.2">
      <c r="D4418" s="453"/>
    </row>
    <row r="4419" spans="4:4" x14ac:dyDescent="0.2">
      <c r="D4419" s="453"/>
    </row>
    <row r="4420" spans="4:4" x14ac:dyDescent="0.2">
      <c r="D4420" s="453"/>
    </row>
    <row r="4421" spans="4:4" x14ac:dyDescent="0.2">
      <c r="D4421" s="453"/>
    </row>
    <row r="4422" spans="4:4" x14ac:dyDescent="0.2">
      <c r="D4422" s="453"/>
    </row>
    <row r="4423" spans="4:4" x14ac:dyDescent="0.2">
      <c r="D4423" s="453"/>
    </row>
    <row r="4424" spans="4:4" x14ac:dyDescent="0.2">
      <c r="D4424" s="453"/>
    </row>
    <row r="4425" spans="4:4" x14ac:dyDescent="0.2">
      <c r="D4425" s="453"/>
    </row>
    <row r="4426" spans="4:4" x14ac:dyDescent="0.2">
      <c r="D4426" s="453"/>
    </row>
    <row r="4427" spans="4:4" x14ac:dyDescent="0.2">
      <c r="D4427" s="453"/>
    </row>
    <row r="4428" spans="4:4" x14ac:dyDescent="0.2">
      <c r="D4428" s="453"/>
    </row>
    <row r="4429" spans="4:4" x14ac:dyDescent="0.2">
      <c r="D4429" s="453"/>
    </row>
    <row r="4430" spans="4:4" x14ac:dyDescent="0.2">
      <c r="D4430" s="453"/>
    </row>
    <row r="4431" spans="4:4" x14ac:dyDescent="0.2">
      <c r="D4431" s="453"/>
    </row>
    <row r="4432" spans="4:4" x14ac:dyDescent="0.2">
      <c r="D4432" s="453"/>
    </row>
    <row r="4433" spans="4:4" x14ac:dyDescent="0.2">
      <c r="D4433" s="453"/>
    </row>
    <row r="4434" spans="4:4" x14ac:dyDescent="0.2">
      <c r="D4434" s="453"/>
    </row>
    <row r="4435" spans="4:4" x14ac:dyDescent="0.2">
      <c r="D4435" s="453"/>
    </row>
    <row r="4436" spans="4:4" x14ac:dyDescent="0.2">
      <c r="D4436" s="453"/>
    </row>
    <row r="4437" spans="4:4" x14ac:dyDescent="0.2">
      <c r="D4437" s="453"/>
    </row>
    <row r="4438" spans="4:4" x14ac:dyDescent="0.2">
      <c r="D4438" s="453"/>
    </row>
    <row r="4439" spans="4:4" x14ac:dyDescent="0.2">
      <c r="D4439" s="453"/>
    </row>
    <row r="4440" spans="4:4" x14ac:dyDescent="0.2">
      <c r="D4440" s="453"/>
    </row>
    <row r="4441" spans="4:4" x14ac:dyDescent="0.2">
      <c r="D4441" s="453"/>
    </row>
    <row r="4442" spans="4:4" x14ac:dyDescent="0.2">
      <c r="D4442" s="453"/>
    </row>
    <row r="4443" spans="4:4" x14ac:dyDescent="0.2">
      <c r="D4443" s="453"/>
    </row>
    <row r="4444" spans="4:4" x14ac:dyDescent="0.2">
      <c r="D4444" s="453"/>
    </row>
    <row r="4445" spans="4:4" x14ac:dyDescent="0.2">
      <c r="D4445" s="453"/>
    </row>
    <row r="4446" spans="4:4" x14ac:dyDescent="0.2">
      <c r="D4446" s="453"/>
    </row>
    <row r="4447" spans="4:4" x14ac:dyDescent="0.2">
      <c r="D4447" s="453"/>
    </row>
    <row r="4448" spans="4:4" x14ac:dyDescent="0.2">
      <c r="D4448" s="453"/>
    </row>
    <row r="4449" spans="4:4" x14ac:dyDescent="0.2">
      <c r="D4449" s="453"/>
    </row>
    <row r="4450" spans="4:4" x14ac:dyDescent="0.2">
      <c r="D4450" s="453"/>
    </row>
    <row r="4451" spans="4:4" x14ac:dyDescent="0.2">
      <c r="D4451" s="453"/>
    </row>
    <row r="4452" spans="4:4" x14ac:dyDescent="0.2">
      <c r="D4452" s="453"/>
    </row>
    <row r="4453" spans="4:4" x14ac:dyDescent="0.2">
      <c r="D4453" s="453"/>
    </row>
    <row r="4454" spans="4:4" x14ac:dyDescent="0.2">
      <c r="D4454" s="453"/>
    </row>
    <row r="4455" spans="4:4" x14ac:dyDescent="0.2">
      <c r="D4455" s="453"/>
    </row>
    <row r="4456" spans="4:4" x14ac:dyDescent="0.2">
      <c r="D4456" s="453"/>
    </row>
    <row r="4457" spans="4:4" x14ac:dyDescent="0.2">
      <c r="D4457" s="453"/>
    </row>
    <row r="4458" spans="4:4" x14ac:dyDescent="0.2">
      <c r="D4458" s="453"/>
    </row>
    <row r="4459" spans="4:4" x14ac:dyDescent="0.2">
      <c r="D4459" s="453"/>
    </row>
    <row r="4460" spans="4:4" x14ac:dyDescent="0.2">
      <c r="D4460" s="453"/>
    </row>
    <row r="4461" spans="4:4" x14ac:dyDescent="0.2">
      <c r="D4461" s="453"/>
    </row>
    <row r="4462" spans="4:4" x14ac:dyDescent="0.2">
      <c r="D4462" s="453"/>
    </row>
    <row r="4463" spans="4:4" x14ac:dyDescent="0.2">
      <c r="D4463" s="453"/>
    </row>
    <row r="4464" spans="4:4" x14ac:dyDescent="0.2">
      <c r="D4464" s="453"/>
    </row>
    <row r="4465" spans="4:4" x14ac:dyDescent="0.2">
      <c r="D4465" s="453"/>
    </row>
    <row r="4466" spans="4:4" x14ac:dyDescent="0.2">
      <c r="D4466" s="453"/>
    </row>
    <row r="4467" spans="4:4" x14ac:dyDescent="0.2">
      <c r="D4467" s="453"/>
    </row>
    <row r="4468" spans="4:4" x14ac:dyDescent="0.2">
      <c r="D4468" s="453"/>
    </row>
    <row r="4469" spans="4:4" x14ac:dyDescent="0.2">
      <c r="D4469" s="453"/>
    </row>
    <row r="4470" spans="4:4" x14ac:dyDescent="0.2">
      <c r="D4470" s="453"/>
    </row>
    <row r="4471" spans="4:4" x14ac:dyDescent="0.2">
      <c r="D4471" s="453"/>
    </row>
    <row r="4472" spans="4:4" x14ac:dyDescent="0.2">
      <c r="D4472" s="453"/>
    </row>
    <row r="4473" spans="4:4" x14ac:dyDescent="0.2">
      <c r="D4473" s="453"/>
    </row>
    <row r="4474" spans="4:4" x14ac:dyDescent="0.2">
      <c r="D4474" s="453"/>
    </row>
    <row r="4475" spans="4:4" x14ac:dyDescent="0.2">
      <c r="D4475" s="453"/>
    </row>
    <row r="4476" spans="4:4" x14ac:dyDescent="0.2">
      <c r="D4476" s="453"/>
    </row>
    <row r="4477" spans="4:4" x14ac:dyDescent="0.2">
      <c r="D4477" s="453"/>
    </row>
    <row r="4478" spans="4:4" x14ac:dyDescent="0.2">
      <c r="D4478" s="453"/>
    </row>
    <row r="4479" spans="4:4" x14ac:dyDescent="0.2">
      <c r="D4479" s="453"/>
    </row>
    <row r="4480" spans="4:4" x14ac:dyDescent="0.2">
      <c r="D4480" s="453"/>
    </row>
    <row r="4481" spans="4:4" x14ac:dyDescent="0.2">
      <c r="D4481" s="453"/>
    </row>
    <row r="4482" spans="4:4" x14ac:dyDescent="0.2">
      <c r="D4482" s="453"/>
    </row>
    <row r="4483" spans="4:4" x14ac:dyDescent="0.2">
      <c r="D4483" s="453"/>
    </row>
    <row r="4484" spans="4:4" x14ac:dyDescent="0.2">
      <c r="D4484" s="453"/>
    </row>
    <row r="4485" spans="4:4" x14ac:dyDescent="0.2">
      <c r="D4485" s="453"/>
    </row>
    <row r="4486" spans="4:4" x14ac:dyDescent="0.2">
      <c r="D4486" s="453"/>
    </row>
    <row r="4487" spans="4:4" x14ac:dyDescent="0.2">
      <c r="D4487" s="453"/>
    </row>
    <row r="4488" spans="4:4" x14ac:dyDescent="0.2">
      <c r="D4488" s="453"/>
    </row>
    <row r="4489" spans="4:4" x14ac:dyDescent="0.2">
      <c r="D4489" s="453"/>
    </row>
    <row r="4490" spans="4:4" x14ac:dyDescent="0.2">
      <c r="D4490" s="453"/>
    </row>
    <row r="4491" spans="4:4" x14ac:dyDescent="0.2">
      <c r="D4491" s="453"/>
    </row>
    <row r="4492" spans="4:4" x14ac:dyDescent="0.2">
      <c r="D4492" s="453"/>
    </row>
    <row r="4493" spans="4:4" x14ac:dyDescent="0.2">
      <c r="D4493" s="453"/>
    </row>
    <row r="4494" spans="4:4" x14ac:dyDescent="0.2">
      <c r="D4494" s="453"/>
    </row>
    <row r="4495" spans="4:4" x14ac:dyDescent="0.2">
      <c r="D4495" s="453"/>
    </row>
    <row r="4496" spans="4:4" x14ac:dyDescent="0.2">
      <c r="D4496" s="453"/>
    </row>
    <row r="4497" spans="4:4" x14ac:dyDescent="0.2">
      <c r="D4497" s="453"/>
    </row>
    <row r="4498" spans="4:4" x14ac:dyDescent="0.2">
      <c r="D4498" s="453"/>
    </row>
    <row r="4499" spans="4:4" x14ac:dyDescent="0.2">
      <c r="D4499" s="453"/>
    </row>
    <row r="4500" spans="4:4" x14ac:dyDescent="0.2">
      <c r="D4500" s="453"/>
    </row>
    <row r="4501" spans="4:4" x14ac:dyDescent="0.2">
      <c r="D4501" s="453"/>
    </row>
    <row r="4502" spans="4:4" x14ac:dyDescent="0.2">
      <c r="D4502" s="453"/>
    </row>
    <row r="4503" spans="4:4" x14ac:dyDescent="0.2">
      <c r="D4503" s="453"/>
    </row>
    <row r="4504" spans="4:4" x14ac:dyDescent="0.2">
      <c r="D4504" s="453"/>
    </row>
    <row r="4505" spans="4:4" x14ac:dyDescent="0.2">
      <c r="D4505" s="453"/>
    </row>
    <row r="4506" spans="4:4" x14ac:dyDescent="0.2">
      <c r="D4506" s="453"/>
    </row>
    <row r="4507" spans="4:4" x14ac:dyDescent="0.2">
      <c r="D4507" s="453"/>
    </row>
    <row r="4508" spans="4:4" x14ac:dyDescent="0.2">
      <c r="D4508" s="453"/>
    </row>
    <row r="4509" spans="4:4" x14ac:dyDescent="0.2">
      <c r="D4509" s="453"/>
    </row>
    <row r="4510" spans="4:4" x14ac:dyDescent="0.2">
      <c r="D4510" s="453"/>
    </row>
    <row r="4511" spans="4:4" x14ac:dyDescent="0.2">
      <c r="D4511" s="453"/>
    </row>
    <row r="4512" spans="4:4" x14ac:dyDescent="0.2">
      <c r="D4512" s="453"/>
    </row>
    <row r="4513" spans="4:4" x14ac:dyDescent="0.2">
      <c r="D4513" s="453"/>
    </row>
    <row r="4514" spans="4:4" x14ac:dyDescent="0.2">
      <c r="D4514" s="453"/>
    </row>
    <row r="4515" spans="4:4" x14ac:dyDescent="0.2">
      <c r="D4515" s="453"/>
    </row>
    <row r="4516" spans="4:4" x14ac:dyDescent="0.2">
      <c r="D4516" s="453"/>
    </row>
    <row r="4517" spans="4:4" x14ac:dyDescent="0.2">
      <c r="D4517" s="453"/>
    </row>
    <row r="4518" spans="4:4" x14ac:dyDescent="0.2">
      <c r="D4518" s="453"/>
    </row>
    <row r="4519" spans="4:4" x14ac:dyDescent="0.2">
      <c r="D4519" s="453"/>
    </row>
    <row r="4520" spans="4:4" x14ac:dyDescent="0.2">
      <c r="D4520" s="453"/>
    </row>
    <row r="4521" spans="4:4" x14ac:dyDescent="0.2">
      <c r="D4521" s="453"/>
    </row>
    <row r="4522" spans="4:4" x14ac:dyDescent="0.2">
      <c r="D4522" s="453"/>
    </row>
    <row r="4523" spans="4:4" x14ac:dyDescent="0.2">
      <c r="D4523" s="453"/>
    </row>
    <row r="4524" spans="4:4" x14ac:dyDescent="0.2">
      <c r="D4524" s="453"/>
    </row>
    <row r="4525" spans="4:4" x14ac:dyDescent="0.2">
      <c r="D4525" s="453"/>
    </row>
    <row r="4526" spans="4:4" x14ac:dyDescent="0.2">
      <c r="D4526" s="453"/>
    </row>
    <row r="4527" spans="4:4" x14ac:dyDescent="0.2">
      <c r="D4527" s="453"/>
    </row>
    <row r="4528" spans="4:4" x14ac:dyDescent="0.2">
      <c r="D4528" s="453"/>
    </row>
    <row r="4529" spans="4:4" x14ac:dyDescent="0.2">
      <c r="D4529" s="453"/>
    </row>
    <row r="4530" spans="4:4" x14ac:dyDescent="0.2">
      <c r="D4530" s="453"/>
    </row>
    <row r="4531" spans="4:4" x14ac:dyDescent="0.2">
      <c r="D4531" s="453"/>
    </row>
    <row r="4532" spans="4:4" x14ac:dyDescent="0.2">
      <c r="D4532" s="453"/>
    </row>
    <row r="4533" spans="4:4" x14ac:dyDescent="0.2">
      <c r="D4533" s="453"/>
    </row>
    <row r="4534" spans="4:4" x14ac:dyDescent="0.2">
      <c r="D4534" s="453"/>
    </row>
    <row r="4535" spans="4:4" x14ac:dyDescent="0.2">
      <c r="D4535" s="453"/>
    </row>
    <row r="4536" spans="4:4" x14ac:dyDescent="0.2">
      <c r="D4536" s="453"/>
    </row>
    <row r="4537" spans="4:4" x14ac:dyDescent="0.2">
      <c r="D4537" s="453"/>
    </row>
    <row r="4538" spans="4:4" x14ac:dyDescent="0.2">
      <c r="D4538" s="453"/>
    </row>
    <row r="4539" spans="4:4" x14ac:dyDescent="0.2">
      <c r="D4539" s="453"/>
    </row>
    <row r="4540" spans="4:4" x14ac:dyDescent="0.2">
      <c r="D4540" s="453"/>
    </row>
    <row r="4541" spans="4:4" x14ac:dyDescent="0.2">
      <c r="D4541" s="453"/>
    </row>
    <row r="4542" spans="4:4" x14ac:dyDescent="0.2">
      <c r="D4542" s="453"/>
    </row>
    <row r="4543" spans="4:4" x14ac:dyDescent="0.2">
      <c r="D4543" s="453"/>
    </row>
    <row r="4544" spans="4:4" x14ac:dyDescent="0.2">
      <c r="D4544" s="453"/>
    </row>
    <row r="4545" spans="4:4" x14ac:dyDescent="0.2">
      <c r="D4545" s="453"/>
    </row>
    <row r="4546" spans="4:4" x14ac:dyDescent="0.2">
      <c r="D4546" s="453"/>
    </row>
    <row r="4547" spans="4:4" x14ac:dyDescent="0.2">
      <c r="D4547" s="453"/>
    </row>
    <row r="4548" spans="4:4" x14ac:dyDescent="0.2">
      <c r="D4548" s="453"/>
    </row>
    <row r="4549" spans="4:4" x14ac:dyDescent="0.2">
      <c r="D4549" s="453"/>
    </row>
    <row r="4550" spans="4:4" x14ac:dyDescent="0.2">
      <c r="D4550" s="453"/>
    </row>
    <row r="4551" spans="4:4" x14ac:dyDescent="0.2">
      <c r="D4551" s="453"/>
    </row>
    <row r="4552" spans="4:4" x14ac:dyDescent="0.2">
      <c r="D4552" s="453"/>
    </row>
    <row r="4553" spans="4:4" x14ac:dyDescent="0.2">
      <c r="D4553" s="453"/>
    </row>
    <row r="4554" spans="4:4" x14ac:dyDescent="0.2">
      <c r="D4554" s="453"/>
    </row>
    <row r="4555" spans="4:4" x14ac:dyDescent="0.2">
      <c r="D4555" s="453"/>
    </row>
    <row r="4556" spans="4:4" x14ac:dyDescent="0.2">
      <c r="D4556" s="453"/>
    </row>
    <row r="4557" spans="4:4" x14ac:dyDescent="0.2">
      <c r="D4557" s="453"/>
    </row>
    <row r="4558" spans="4:4" x14ac:dyDescent="0.2">
      <c r="D4558" s="453"/>
    </row>
    <row r="4559" spans="4:4" x14ac:dyDescent="0.2">
      <c r="D4559" s="453"/>
    </row>
    <row r="4560" spans="4:4" x14ac:dyDescent="0.2">
      <c r="D4560" s="453"/>
    </row>
    <row r="4561" spans="4:4" x14ac:dyDescent="0.2">
      <c r="D4561" s="453"/>
    </row>
    <row r="4562" spans="4:4" x14ac:dyDescent="0.2">
      <c r="D4562" s="453"/>
    </row>
    <row r="4563" spans="4:4" x14ac:dyDescent="0.2">
      <c r="D4563" s="453"/>
    </row>
    <row r="4564" spans="4:4" x14ac:dyDescent="0.2">
      <c r="D4564" s="453"/>
    </row>
    <row r="4565" spans="4:4" x14ac:dyDescent="0.2">
      <c r="D4565" s="453"/>
    </row>
    <row r="4566" spans="4:4" x14ac:dyDescent="0.2">
      <c r="D4566" s="453"/>
    </row>
    <row r="4567" spans="4:4" x14ac:dyDescent="0.2">
      <c r="D4567" s="453"/>
    </row>
    <row r="4568" spans="4:4" x14ac:dyDescent="0.2">
      <c r="D4568" s="453"/>
    </row>
    <row r="4569" spans="4:4" x14ac:dyDescent="0.2">
      <c r="D4569" s="453"/>
    </row>
    <row r="4570" spans="4:4" x14ac:dyDescent="0.2">
      <c r="D4570" s="453"/>
    </row>
    <row r="4571" spans="4:4" x14ac:dyDescent="0.2">
      <c r="D4571" s="453"/>
    </row>
    <row r="4572" spans="4:4" x14ac:dyDescent="0.2">
      <c r="D4572" s="453"/>
    </row>
    <row r="4573" spans="4:4" x14ac:dyDescent="0.2">
      <c r="D4573" s="453"/>
    </row>
    <row r="4574" spans="4:4" x14ac:dyDescent="0.2">
      <c r="D4574" s="453"/>
    </row>
    <row r="4575" spans="4:4" x14ac:dyDescent="0.2">
      <c r="D4575" s="453"/>
    </row>
    <row r="4576" spans="4:4" x14ac:dyDescent="0.2">
      <c r="D4576" s="453"/>
    </row>
    <row r="4577" spans="4:4" x14ac:dyDescent="0.2">
      <c r="D4577" s="453"/>
    </row>
    <row r="4578" spans="4:4" x14ac:dyDescent="0.2">
      <c r="D4578" s="453"/>
    </row>
    <row r="4579" spans="4:4" x14ac:dyDescent="0.2">
      <c r="D4579" s="453"/>
    </row>
    <row r="4580" spans="4:4" x14ac:dyDescent="0.2">
      <c r="D4580" s="453"/>
    </row>
    <row r="4581" spans="4:4" x14ac:dyDescent="0.2">
      <c r="D4581" s="453"/>
    </row>
    <row r="4582" spans="4:4" x14ac:dyDescent="0.2">
      <c r="D4582" s="453"/>
    </row>
    <row r="4583" spans="4:4" x14ac:dyDescent="0.2">
      <c r="D4583" s="453"/>
    </row>
    <row r="4584" spans="4:4" x14ac:dyDescent="0.2">
      <c r="D4584" s="453"/>
    </row>
    <row r="4585" spans="4:4" x14ac:dyDescent="0.2">
      <c r="D4585" s="453"/>
    </row>
    <row r="4586" spans="4:4" x14ac:dyDescent="0.2">
      <c r="D4586" s="453"/>
    </row>
    <row r="4587" spans="4:4" x14ac:dyDescent="0.2">
      <c r="D4587" s="453"/>
    </row>
    <row r="4588" spans="4:4" x14ac:dyDescent="0.2">
      <c r="D4588" s="453"/>
    </row>
    <row r="4589" spans="4:4" x14ac:dyDescent="0.2">
      <c r="D4589" s="453"/>
    </row>
    <row r="4590" spans="4:4" x14ac:dyDescent="0.2">
      <c r="D4590" s="453"/>
    </row>
    <row r="4591" spans="4:4" x14ac:dyDescent="0.2">
      <c r="D4591" s="453"/>
    </row>
    <row r="4592" spans="4:4" x14ac:dyDescent="0.2">
      <c r="D4592" s="453"/>
    </row>
    <row r="4593" spans="4:4" x14ac:dyDescent="0.2">
      <c r="D4593" s="453"/>
    </row>
    <row r="4594" spans="4:4" x14ac:dyDescent="0.2">
      <c r="D4594" s="453"/>
    </row>
    <row r="4595" spans="4:4" x14ac:dyDescent="0.2">
      <c r="D4595" s="453"/>
    </row>
    <row r="4596" spans="4:4" x14ac:dyDescent="0.2">
      <c r="D4596" s="453"/>
    </row>
    <row r="4597" spans="4:4" x14ac:dyDescent="0.2">
      <c r="D4597" s="453"/>
    </row>
    <row r="4598" spans="4:4" x14ac:dyDescent="0.2">
      <c r="D4598" s="453"/>
    </row>
    <row r="4599" spans="4:4" x14ac:dyDescent="0.2">
      <c r="D4599" s="453"/>
    </row>
    <row r="4600" spans="4:4" x14ac:dyDescent="0.2">
      <c r="D4600" s="453"/>
    </row>
    <row r="4601" spans="4:4" x14ac:dyDescent="0.2">
      <c r="D4601" s="453"/>
    </row>
    <row r="4602" spans="4:4" x14ac:dyDescent="0.2">
      <c r="D4602" s="453"/>
    </row>
    <row r="4603" spans="4:4" x14ac:dyDescent="0.2">
      <c r="D4603" s="453"/>
    </row>
    <row r="4604" spans="4:4" x14ac:dyDescent="0.2">
      <c r="D4604" s="453"/>
    </row>
    <row r="4605" spans="4:4" x14ac:dyDescent="0.2">
      <c r="D4605" s="453"/>
    </row>
    <row r="4606" spans="4:4" x14ac:dyDescent="0.2">
      <c r="D4606" s="453"/>
    </row>
    <row r="4607" spans="4:4" x14ac:dyDescent="0.2">
      <c r="D4607" s="453"/>
    </row>
    <row r="4608" spans="4:4" x14ac:dyDescent="0.2">
      <c r="D4608" s="453"/>
    </row>
    <row r="4609" spans="4:4" x14ac:dyDescent="0.2">
      <c r="D4609" s="453"/>
    </row>
    <row r="4610" spans="4:4" x14ac:dyDescent="0.2">
      <c r="D4610" s="453"/>
    </row>
    <row r="4611" spans="4:4" x14ac:dyDescent="0.2">
      <c r="D4611" s="453"/>
    </row>
    <row r="4612" spans="4:4" x14ac:dyDescent="0.2">
      <c r="D4612" s="453"/>
    </row>
    <row r="4613" spans="4:4" x14ac:dyDescent="0.2">
      <c r="D4613" s="453"/>
    </row>
    <row r="4614" spans="4:4" x14ac:dyDescent="0.2">
      <c r="D4614" s="453"/>
    </row>
    <row r="4615" spans="4:4" x14ac:dyDescent="0.2">
      <c r="D4615" s="453"/>
    </row>
    <row r="4616" spans="4:4" x14ac:dyDescent="0.2">
      <c r="D4616" s="453"/>
    </row>
    <row r="4617" spans="4:4" x14ac:dyDescent="0.2">
      <c r="D4617" s="453"/>
    </row>
    <row r="4618" spans="4:4" x14ac:dyDescent="0.2">
      <c r="D4618" s="453"/>
    </row>
    <row r="4619" spans="4:4" x14ac:dyDescent="0.2">
      <c r="D4619" s="453"/>
    </row>
    <row r="4620" spans="4:4" x14ac:dyDescent="0.2">
      <c r="D4620" s="453"/>
    </row>
    <row r="4621" spans="4:4" x14ac:dyDescent="0.2">
      <c r="D4621" s="453"/>
    </row>
    <row r="4622" spans="4:4" x14ac:dyDescent="0.2">
      <c r="D4622" s="453"/>
    </row>
    <row r="4623" spans="4:4" x14ac:dyDescent="0.2">
      <c r="D4623" s="453"/>
    </row>
    <row r="4624" spans="4:4" x14ac:dyDescent="0.2">
      <c r="D4624" s="453"/>
    </row>
    <row r="4625" spans="4:4" x14ac:dyDescent="0.2">
      <c r="D4625" s="453"/>
    </row>
    <row r="4626" spans="4:4" x14ac:dyDescent="0.2">
      <c r="D4626" s="453"/>
    </row>
    <row r="4627" spans="4:4" x14ac:dyDescent="0.2">
      <c r="D4627" s="453"/>
    </row>
    <row r="4628" spans="4:4" x14ac:dyDescent="0.2">
      <c r="D4628" s="453"/>
    </row>
    <row r="4629" spans="4:4" x14ac:dyDescent="0.2">
      <c r="D4629" s="453"/>
    </row>
    <row r="4630" spans="4:4" x14ac:dyDescent="0.2">
      <c r="D4630" s="453"/>
    </row>
    <row r="4631" spans="4:4" x14ac:dyDescent="0.2">
      <c r="D4631" s="453"/>
    </row>
    <row r="4632" spans="4:4" x14ac:dyDescent="0.2">
      <c r="D4632" s="453"/>
    </row>
    <row r="4633" spans="4:4" x14ac:dyDescent="0.2">
      <c r="D4633" s="453"/>
    </row>
    <row r="4634" spans="4:4" x14ac:dyDescent="0.2">
      <c r="D4634" s="453"/>
    </row>
    <row r="4635" spans="4:4" x14ac:dyDescent="0.2">
      <c r="D4635" s="453"/>
    </row>
    <row r="4636" spans="4:4" x14ac:dyDescent="0.2">
      <c r="D4636" s="453"/>
    </row>
    <row r="4637" spans="4:4" x14ac:dyDescent="0.2">
      <c r="D4637" s="453"/>
    </row>
    <row r="4638" spans="4:4" x14ac:dyDescent="0.2">
      <c r="D4638" s="453"/>
    </row>
    <row r="4639" spans="4:4" x14ac:dyDescent="0.2">
      <c r="D4639" s="453"/>
    </row>
    <row r="4640" spans="4:4" x14ac:dyDescent="0.2">
      <c r="D4640" s="453"/>
    </row>
    <row r="4641" spans="4:4" x14ac:dyDescent="0.2">
      <c r="D4641" s="453"/>
    </row>
    <row r="4642" spans="4:4" x14ac:dyDescent="0.2">
      <c r="D4642" s="453"/>
    </row>
    <row r="4643" spans="4:4" x14ac:dyDescent="0.2">
      <c r="D4643" s="453"/>
    </row>
    <row r="4644" spans="4:4" x14ac:dyDescent="0.2">
      <c r="D4644" s="453"/>
    </row>
    <row r="4645" spans="4:4" x14ac:dyDescent="0.2">
      <c r="D4645" s="453"/>
    </row>
    <row r="4646" spans="4:4" x14ac:dyDescent="0.2">
      <c r="D4646" s="453"/>
    </row>
    <row r="4647" spans="4:4" x14ac:dyDescent="0.2">
      <c r="D4647" s="453"/>
    </row>
    <row r="4648" spans="4:4" x14ac:dyDescent="0.2">
      <c r="D4648" s="453"/>
    </row>
    <row r="4649" spans="4:4" x14ac:dyDescent="0.2">
      <c r="D4649" s="453"/>
    </row>
    <row r="4650" spans="4:4" x14ac:dyDescent="0.2">
      <c r="D4650" s="453"/>
    </row>
    <row r="4651" spans="4:4" x14ac:dyDescent="0.2">
      <c r="D4651" s="453"/>
    </row>
    <row r="4652" spans="4:4" x14ac:dyDescent="0.2">
      <c r="D4652" s="453"/>
    </row>
    <row r="4653" spans="4:4" x14ac:dyDescent="0.2">
      <c r="D4653" s="453"/>
    </row>
    <row r="4654" spans="4:4" x14ac:dyDescent="0.2">
      <c r="D4654" s="453"/>
    </row>
    <row r="4655" spans="4:4" x14ac:dyDescent="0.2">
      <c r="D4655" s="453"/>
    </row>
    <row r="4656" spans="4:4" x14ac:dyDescent="0.2">
      <c r="D4656" s="453"/>
    </row>
    <row r="4657" spans="4:4" x14ac:dyDescent="0.2">
      <c r="D4657" s="453"/>
    </row>
    <row r="4658" spans="4:4" x14ac:dyDescent="0.2">
      <c r="D4658" s="453"/>
    </row>
    <row r="4659" spans="4:4" x14ac:dyDescent="0.2">
      <c r="D4659" s="453"/>
    </row>
    <row r="4660" spans="4:4" x14ac:dyDescent="0.2">
      <c r="D4660" s="453"/>
    </row>
    <row r="4661" spans="4:4" x14ac:dyDescent="0.2">
      <c r="D4661" s="453"/>
    </row>
    <row r="4662" spans="4:4" x14ac:dyDescent="0.2">
      <c r="D4662" s="453"/>
    </row>
    <row r="4663" spans="4:4" x14ac:dyDescent="0.2">
      <c r="D4663" s="453"/>
    </row>
    <row r="4664" spans="4:4" x14ac:dyDescent="0.2">
      <c r="D4664" s="453"/>
    </row>
    <row r="4665" spans="4:4" x14ac:dyDescent="0.2">
      <c r="D4665" s="453"/>
    </row>
    <row r="4666" spans="4:4" x14ac:dyDescent="0.2">
      <c r="D4666" s="453"/>
    </row>
    <row r="4667" spans="4:4" x14ac:dyDescent="0.2">
      <c r="D4667" s="453"/>
    </row>
    <row r="4668" spans="4:4" x14ac:dyDescent="0.2">
      <c r="D4668" s="453"/>
    </row>
    <row r="4669" spans="4:4" x14ac:dyDescent="0.2">
      <c r="D4669" s="453"/>
    </row>
    <row r="4670" spans="4:4" x14ac:dyDescent="0.2">
      <c r="D4670" s="453"/>
    </row>
    <row r="4671" spans="4:4" x14ac:dyDescent="0.2">
      <c r="D4671" s="453"/>
    </row>
    <row r="4672" spans="4:4" x14ac:dyDescent="0.2">
      <c r="D4672" s="453"/>
    </row>
    <row r="4673" spans="4:4" x14ac:dyDescent="0.2">
      <c r="D4673" s="453"/>
    </row>
    <row r="4674" spans="4:4" x14ac:dyDescent="0.2">
      <c r="D4674" s="453"/>
    </row>
    <row r="4675" spans="4:4" x14ac:dyDescent="0.2">
      <c r="D4675" s="453"/>
    </row>
    <row r="4676" spans="4:4" x14ac:dyDescent="0.2">
      <c r="D4676" s="453"/>
    </row>
    <row r="4677" spans="4:4" x14ac:dyDescent="0.2">
      <c r="D4677" s="453"/>
    </row>
    <row r="4678" spans="4:4" x14ac:dyDescent="0.2">
      <c r="D4678" s="453"/>
    </row>
    <row r="4679" spans="4:4" x14ac:dyDescent="0.2">
      <c r="D4679" s="453"/>
    </row>
    <row r="4680" spans="4:4" x14ac:dyDescent="0.2">
      <c r="D4680" s="453"/>
    </row>
    <row r="4681" spans="4:4" x14ac:dyDescent="0.2">
      <c r="D4681" s="453"/>
    </row>
    <row r="4682" spans="4:4" x14ac:dyDescent="0.2">
      <c r="D4682" s="453"/>
    </row>
    <row r="4683" spans="4:4" x14ac:dyDescent="0.2">
      <c r="D4683" s="453"/>
    </row>
    <row r="4684" spans="4:4" x14ac:dyDescent="0.2">
      <c r="D4684" s="453"/>
    </row>
    <row r="4685" spans="4:4" x14ac:dyDescent="0.2">
      <c r="D4685" s="453"/>
    </row>
    <row r="4686" spans="4:4" x14ac:dyDescent="0.2">
      <c r="D4686" s="453"/>
    </row>
    <row r="4687" spans="4:4" x14ac:dyDescent="0.2">
      <c r="D4687" s="453"/>
    </row>
    <row r="4688" spans="4:4" x14ac:dyDescent="0.2">
      <c r="D4688" s="453"/>
    </row>
    <row r="4689" spans="4:4" x14ac:dyDescent="0.2">
      <c r="D4689" s="453"/>
    </row>
    <row r="4690" spans="4:4" x14ac:dyDescent="0.2">
      <c r="D4690" s="453"/>
    </row>
    <row r="4691" spans="4:4" x14ac:dyDescent="0.2">
      <c r="D4691" s="453"/>
    </row>
    <row r="4692" spans="4:4" x14ac:dyDescent="0.2">
      <c r="D4692" s="453"/>
    </row>
    <row r="4693" spans="4:4" x14ac:dyDescent="0.2">
      <c r="D4693" s="453"/>
    </row>
    <row r="4694" spans="4:4" x14ac:dyDescent="0.2">
      <c r="D4694" s="453"/>
    </row>
    <row r="4695" spans="4:4" x14ac:dyDescent="0.2">
      <c r="D4695" s="453"/>
    </row>
    <row r="4696" spans="4:4" x14ac:dyDescent="0.2">
      <c r="D4696" s="453"/>
    </row>
    <row r="4697" spans="4:4" x14ac:dyDescent="0.2">
      <c r="D4697" s="453"/>
    </row>
    <row r="4698" spans="4:4" x14ac:dyDescent="0.2">
      <c r="D4698" s="453"/>
    </row>
    <row r="4699" spans="4:4" x14ac:dyDescent="0.2">
      <c r="D4699" s="453"/>
    </row>
    <row r="4700" spans="4:4" x14ac:dyDescent="0.2">
      <c r="D4700" s="453"/>
    </row>
    <row r="4701" spans="4:4" x14ac:dyDescent="0.2">
      <c r="D4701" s="453"/>
    </row>
    <row r="4702" spans="4:4" x14ac:dyDescent="0.2">
      <c r="D4702" s="453"/>
    </row>
    <row r="4703" spans="4:4" x14ac:dyDescent="0.2">
      <c r="D4703" s="453"/>
    </row>
    <row r="4704" spans="4:4" x14ac:dyDescent="0.2">
      <c r="D4704" s="453"/>
    </row>
    <row r="4705" spans="4:4" x14ac:dyDescent="0.2">
      <c r="D4705" s="453"/>
    </row>
    <row r="4706" spans="4:4" x14ac:dyDescent="0.2">
      <c r="D4706" s="453"/>
    </row>
    <row r="4707" spans="4:4" x14ac:dyDescent="0.2">
      <c r="D4707" s="453"/>
    </row>
    <row r="4708" spans="4:4" x14ac:dyDescent="0.2">
      <c r="D4708" s="453"/>
    </row>
    <row r="4709" spans="4:4" x14ac:dyDescent="0.2">
      <c r="D4709" s="453"/>
    </row>
    <row r="4710" spans="4:4" x14ac:dyDescent="0.2">
      <c r="D4710" s="453"/>
    </row>
    <row r="4711" spans="4:4" x14ac:dyDescent="0.2">
      <c r="D4711" s="453"/>
    </row>
    <row r="4712" spans="4:4" x14ac:dyDescent="0.2">
      <c r="D4712" s="453"/>
    </row>
    <row r="4713" spans="4:4" x14ac:dyDescent="0.2">
      <c r="D4713" s="453"/>
    </row>
    <row r="4714" spans="4:4" x14ac:dyDescent="0.2">
      <c r="D4714" s="453"/>
    </row>
    <row r="4715" spans="4:4" x14ac:dyDescent="0.2">
      <c r="D4715" s="453"/>
    </row>
    <row r="4716" spans="4:4" x14ac:dyDescent="0.2">
      <c r="D4716" s="453"/>
    </row>
    <row r="4717" spans="4:4" x14ac:dyDescent="0.2">
      <c r="D4717" s="453"/>
    </row>
    <row r="4718" spans="4:4" x14ac:dyDescent="0.2">
      <c r="D4718" s="453"/>
    </row>
    <row r="4719" spans="4:4" x14ac:dyDescent="0.2">
      <c r="D4719" s="453"/>
    </row>
    <row r="4720" spans="4:4" x14ac:dyDescent="0.2">
      <c r="D4720" s="453"/>
    </row>
    <row r="4721" spans="4:4" x14ac:dyDescent="0.2">
      <c r="D4721" s="453"/>
    </row>
    <row r="4722" spans="4:4" x14ac:dyDescent="0.2">
      <c r="D4722" s="453"/>
    </row>
    <row r="4723" spans="4:4" x14ac:dyDescent="0.2">
      <c r="D4723" s="453"/>
    </row>
    <row r="4724" spans="4:4" x14ac:dyDescent="0.2">
      <c r="D4724" s="453"/>
    </row>
    <row r="4725" spans="4:4" x14ac:dyDescent="0.2">
      <c r="D4725" s="453"/>
    </row>
    <row r="4726" spans="4:4" x14ac:dyDescent="0.2">
      <c r="D4726" s="453"/>
    </row>
    <row r="4727" spans="4:4" x14ac:dyDescent="0.2">
      <c r="D4727" s="453"/>
    </row>
    <row r="4728" spans="4:4" x14ac:dyDescent="0.2">
      <c r="D4728" s="453"/>
    </row>
    <row r="4729" spans="4:4" x14ac:dyDescent="0.2">
      <c r="D4729" s="453"/>
    </row>
    <row r="4730" spans="4:4" x14ac:dyDescent="0.2">
      <c r="D4730" s="453"/>
    </row>
    <row r="4731" spans="4:4" x14ac:dyDescent="0.2">
      <c r="D4731" s="453"/>
    </row>
    <row r="4732" spans="4:4" x14ac:dyDescent="0.2">
      <c r="D4732" s="453"/>
    </row>
    <row r="4733" spans="4:4" x14ac:dyDescent="0.2">
      <c r="D4733" s="453"/>
    </row>
    <row r="4734" spans="4:4" x14ac:dyDescent="0.2">
      <c r="D4734" s="453"/>
    </row>
    <row r="4735" spans="4:4" x14ac:dyDescent="0.2">
      <c r="D4735" s="453"/>
    </row>
    <row r="4736" spans="4:4" x14ac:dyDescent="0.2">
      <c r="D4736" s="453"/>
    </row>
    <row r="4737" spans="4:4" x14ac:dyDescent="0.2">
      <c r="D4737" s="453"/>
    </row>
    <row r="4738" spans="4:4" x14ac:dyDescent="0.2">
      <c r="D4738" s="453"/>
    </row>
    <row r="4739" spans="4:4" x14ac:dyDescent="0.2">
      <c r="D4739" s="453"/>
    </row>
    <row r="4740" spans="4:4" x14ac:dyDescent="0.2">
      <c r="D4740" s="453"/>
    </row>
    <row r="4741" spans="4:4" x14ac:dyDescent="0.2">
      <c r="D4741" s="453"/>
    </row>
    <row r="4742" spans="4:4" x14ac:dyDescent="0.2">
      <c r="D4742" s="453"/>
    </row>
    <row r="4743" spans="4:4" x14ac:dyDescent="0.2">
      <c r="D4743" s="453"/>
    </row>
    <row r="4744" spans="4:4" x14ac:dyDescent="0.2">
      <c r="D4744" s="453"/>
    </row>
    <row r="4745" spans="4:4" x14ac:dyDescent="0.2">
      <c r="D4745" s="453"/>
    </row>
    <row r="4746" spans="4:4" x14ac:dyDescent="0.2">
      <c r="D4746" s="453"/>
    </row>
    <row r="4747" spans="4:4" x14ac:dyDescent="0.2">
      <c r="D4747" s="453"/>
    </row>
    <row r="4748" spans="4:4" x14ac:dyDescent="0.2">
      <c r="D4748" s="453"/>
    </row>
    <row r="4749" spans="4:4" x14ac:dyDescent="0.2">
      <c r="D4749" s="453"/>
    </row>
    <row r="4750" spans="4:4" x14ac:dyDescent="0.2">
      <c r="D4750" s="453"/>
    </row>
    <row r="4751" spans="4:4" x14ac:dyDescent="0.2">
      <c r="D4751" s="453"/>
    </row>
    <row r="4752" spans="4:4" x14ac:dyDescent="0.2">
      <c r="D4752" s="453"/>
    </row>
    <row r="4753" spans="4:4" x14ac:dyDescent="0.2">
      <c r="D4753" s="453"/>
    </row>
    <row r="4754" spans="4:4" x14ac:dyDescent="0.2">
      <c r="D4754" s="453"/>
    </row>
    <row r="4755" spans="4:4" x14ac:dyDescent="0.2">
      <c r="D4755" s="453"/>
    </row>
    <row r="4756" spans="4:4" x14ac:dyDescent="0.2">
      <c r="D4756" s="453"/>
    </row>
    <row r="4757" spans="4:4" x14ac:dyDescent="0.2">
      <c r="D4757" s="453"/>
    </row>
    <row r="4758" spans="4:4" x14ac:dyDescent="0.2">
      <c r="D4758" s="453"/>
    </row>
    <row r="4759" spans="4:4" x14ac:dyDescent="0.2">
      <c r="D4759" s="453"/>
    </row>
    <row r="4760" spans="4:4" x14ac:dyDescent="0.2">
      <c r="D4760" s="453"/>
    </row>
    <row r="4761" spans="4:4" x14ac:dyDescent="0.2">
      <c r="D4761" s="453"/>
    </row>
    <row r="4762" spans="4:4" x14ac:dyDescent="0.2">
      <c r="D4762" s="453"/>
    </row>
    <row r="4763" spans="4:4" x14ac:dyDescent="0.2">
      <c r="D4763" s="453"/>
    </row>
    <row r="4764" spans="4:4" x14ac:dyDescent="0.2">
      <c r="D4764" s="453"/>
    </row>
    <row r="4765" spans="4:4" x14ac:dyDescent="0.2">
      <c r="D4765" s="453"/>
    </row>
    <row r="4766" spans="4:4" x14ac:dyDescent="0.2">
      <c r="D4766" s="453"/>
    </row>
    <row r="4767" spans="4:4" x14ac:dyDescent="0.2">
      <c r="D4767" s="453"/>
    </row>
    <row r="4768" spans="4:4" x14ac:dyDescent="0.2">
      <c r="D4768" s="453"/>
    </row>
    <row r="4769" spans="4:4" x14ac:dyDescent="0.2">
      <c r="D4769" s="453"/>
    </row>
    <row r="4770" spans="4:4" x14ac:dyDescent="0.2">
      <c r="D4770" s="453"/>
    </row>
    <row r="4771" spans="4:4" x14ac:dyDescent="0.2">
      <c r="D4771" s="453"/>
    </row>
    <row r="4772" spans="4:4" x14ac:dyDescent="0.2">
      <c r="D4772" s="453"/>
    </row>
    <row r="4773" spans="4:4" x14ac:dyDescent="0.2">
      <c r="D4773" s="453"/>
    </row>
    <row r="4774" spans="4:4" x14ac:dyDescent="0.2">
      <c r="D4774" s="453"/>
    </row>
    <row r="4775" spans="4:4" x14ac:dyDescent="0.2">
      <c r="D4775" s="453"/>
    </row>
    <row r="4776" spans="4:4" x14ac:dyDescent="0.2">
      <c r="D4776" s="453"/>
    </row>
    <row r="4777" spans="4:4" x14ac:dyDescent="0.2">
      <c r="D4777" s="453"/>
    </row>
    <row r="4778" spans="4:4" x14ac:dyDescent="0.2">
      <c r="D4778" s="453"/>
    </row>
    <row r="4779" spans="4:4" x14ac:dyDescent="0.2">
      <c r="D4779" s="453"/>
    </row>
    <row r="4780" spans="4:4" x14ac:dyDescent="0.2">
      <c r="D4780" s="453"/>
    </row>
    <row r="4781" spans="4:4" x14ac:dyDescent="0.2">
      <c r="D4781" s="453"/>
    </row>
    <row r="4782" spans="4:4" x14ac:dyDescent="0.2">
      <c r="D4782" s="453"/>
    </row>
    <row r="4783" spans="4:4" x14ac:dyDescent="0.2">
      <c r="D4783" s="453"/>
    </row>
    <row r="4784" spans="4:4" x14ac:dyDescent="0.2">
      <c r="D4784" s="453"/>
    </row>
    <row r="4785" spans="4:4" x14ac:dyDescent="0.2">
      <c r="D4785" s="453"/>
    </row>
    <row r="4786" spans="4:4" x14ac:dyDescent="0.2">
      <c r="D4786" s="453"/>
    </row>
    <row r="4787" spans="4:4" x14ac:dyDescent="0.2">
      <c r="D4787" s="453"/>
    </row>
    <row r="4788" spans="4:4" x14ac:dyDescent="0.2">
      <c r="D4788" s="453"/>
    </row>
    <row r="4789" spans="4:4" x14ac:dyDescent="0.2">
      <c r="D4789" s="453"/>
    </row>
    <row r="4790" spans="4:4" x14ac:dyDescent="0.2">
      <c r="D4790" s="453"/>
    </row>
    <row r="4791" spans="4:4" x14ac:dyDescent="0.2">
      <c r="D4791" s="453"/>
    </row>
    <row r="4792" spans="4:4" x14ac:dyDescent="0.2">
      <c r="D4792" s="453"/>
    </row>
    <row r="4793" spans="4:4" x14ac:dyDescent="0.2">
      <c r="D4793" s="453"/>
    </row>
    <row r="4794" spans="4:4" x14ac:dyDescent="0.2">
      <c r="D4794" s="453"/>
    </row>
    <row r="4795" spans="4:4" x14ac:dyDescent="0.2">
      <c r="D4795" s="453"/>
    </row>
    <row r="4796" spans="4:4" x14ac:dyDescent="0.2">
      <c r="D4796" s="453"/>
    </row>
    <row r="4797" spans="4:4" x14ac:dyDescent="0.2">
      <c r="D4797" s="453"/>
    </row>
    <row r="4798" spans="4:4" x14ac:dyDescent="0.2">
      <c r="D4798" s="453"/>
    </row>
    <row r="4799" spans="4:4" x14ac:dyDescent="0.2">
      <c r="D4799" s="453"/>
    </row>
    <row r="4800" spans="4:4" x14ac:dyDescent="0.2">
      <c r="D4800" s="453"/>
    </row>
    <row r="4801" spans="4:4" x14ac:dyDescent="0.2">
      <c r="D4801" s="453"/>
    </row>
    <row r="4802" spans="4:4" x14ac:dyDescent="0.2">
      <c r="D4802" s="453"/>
    </row>
    <row r="4803" spans="4:4" x14ac:dyDescent="0.2">
      <c r="D4803" s="453"/>
    </row>
    <row r="4804" spans="4:4" x14ac:dyDescent="0.2">
      <c r="D4804" s="453"/>
    </row>
    <row r="4805" spans="4:4" x14ac:dyDescent="0.2">
      <c r="D4805" s="453"/>
    </row>
    <row r="4806" spans="4:4" x14ac:dyDescent="0.2">
      <c r="D4806" s="453"/>
    </row>
    <row r="4807" spans="4:4" x14ac:dyDescent="0.2">
      <c r="D4807" s="453"/>
    </row>
    <row r="4808" spans="4:4" x14ac:dyDescent="0.2">
      <c r="D4808" s="453"/>
    </row>
    <row r="4809" spans="4:4" x14ac:dyDescent="0.2">
      <c r="D4809" s="453"/>
    </row>
    <row r="4810" spans="4:4" x14ac:dyDescent="0.2">
      <c r="D4810" s="453"/>
    </row>
    <row r="4811" spans="4:4" x14ac:dyDescent="0.2">
      <c r="D4811" s="453"/>
    </row>
    <row r="4812" spans="4:4" x14ac:dyDescent="0.2">
      <c r="D4812" s="453"/>
    </row>
    <row r="4813" spans="4:4" x14ac:dyDescent="0.2">
      <c r="D4813" s="453"/>
    </row>
    <row r="4814" spans="4:4" x14ac:dyDescent="0.2">
      <c r="D4814" s="453"/>
    </row>
    <row r="4815" spans="4:4" x14ac:dyDescent="0.2">
      <c r="D4815" s="453"/>
    </row>
    <row r="4816" spans="4:4" x14ac:dyDescent="0.2">
      <c r="D4816" s="453"/>
    </row>
    <row r="4817" spans="4:4" x14ac:dyDescent="0.2">
      <c r="D4817" s="453"/>
    </row>
    <row r="4818" spans="4:4" x14ac:dyDescent="0.2">
      <c r="D4818" s="453"/>
    </row>
    <row r="4819" spans="4:4" x14ac:dyDescent="0.2">
      <c r="D4819" s="453"/>
    </row>
    <row r="4820" spans="4:4" x14ac:dyDescent="0.2">
      <c r="D4820" s="453"/>
    </row>
    <row r="4821" spans="4:4" x14ac:dyDescent="0.2">
      <c r="D4821" s="453"/>
    </row>
    <row r="4822" spans="4:4" x14ac:dyDescent="0.2">
      <c r="D4822" s="453"/>
    </row>
    <row r="4823" spans="4:4" x14ac:dyDescent="0.2">
      <c r="D4823" s="453"/>
    </row>
    <row r="4824" spans="4:4" x14ac:dyDescent="0.2">
      <c r="D4824" s="453"/>
    </row>
    <row r="4825" spans="4:4" x14ac:dyDescent="0.2">
      <c r="D4825" s="453"/>
    </row>
    <row r="4826" spans="4:4" x14ac:dyDescent="0.2">
      <c r="D4826" s="453"/>
    </row>
    <row r="4827" spans="4:4" x14ac:dyDescent="0.2">
      <c r="D4827" s="453"/>
    </row>
    <row r="4828" spans="4:4" x14ac:dyDescent="0.2">
      <c r="D4828" s="453"/>
    </row>
    <row r="4829" spans="4:4" x14ac:dyDescent="0.2">
      <c r="D4829" s="453"/>
    </row>
    <row r="4830" spans="4:4" x14ac:dyDescent="0.2">
      <c r="D4830" s="453"/>
    </row>
    <row r="4831" spans="4:4" x14ac:dyDescent="0.2">
      <c r="D4831" s="453"/>
    </row>
    <row r="4832" spans="4:4" x14ac:dyDescent="0.2">
      <c r="D4832" s="453"/>
    </row>
    <row r="4833" spans="4:4" x14ac:dyDescent="0.2">
      <c r="D4833" s="453"/>
    </row>
    <row r="4834" spans="4:4" x14ac:dyDescent="0.2">
      <c r="D4834" s="453"/>
    </row>
    <row r="4835" spans="4:4" x14ac:dyDescent="0.2">
      <c r="D4835" s="453"/>
    </row>
    <row r="4836" spans="4:4" x14ac:dyDescent="0.2">
      <c r="D4836" s="453"/>
    </row>
    <row r="4837" spans="4:4" x14ac:dyDescent="0.2">
      <c r="D4837" s="453"/>
    </row>
    <row r="4838" spans="4:4" x14ac:dyDescent="0.2">
      <c r="D4838" s="453"/>
    </row>
    <row r="4839" spans="4:4" x14ac:dyDescent="0.2">
      <c r="D4839" s="453"/>
    </row>
    <row r="4840" spans="4:4" x14ac:dyDescent="0.2">
      <c r="D4840" s="453"/>
    </row>
    <row r="4841" spans="4:4" x14ac:dyDescent="0.2">
      <c r="D4841" s="453"/>
    </row>
    <row r="4842" spans="4:4" x14ac:dyDescent="0.2">
      <c r="D4842" s="453"/>
    </row>
    <row r="4843" spans="4:4" x14ac:dyDescent="0.2">
      <c r="D4843" s="453"/>
    </row>
    <row r="4844" spans="4:4" x14ac:dyDescent="0.2">
      <c r="D4844" s="453"/>
    </row>
    <row r="4845" spans="4:4" x14ac:dyDescent="0.2">
      <c r="D4845" s="453"/>
    </row>
    <row r="4846" spans="4:4" x14ac:dyDescent="0.2">
      <c r="D4846" s="453"/>
    </row>
    <row r="4847" spans="4:4" x14ac:dyDescent="0.2">
      <c r="D4847" s="453"/>
    </row>
    <row r="4848" spans="4:4" x14ac:dyDescent="0.2">
      <c r="D4848" s="453"/>
    </row>
    <row r="4849" spans="4:4" x14ac:dyDescent="0.2">
      <c r="D4849" s="453"/>
    </row>
    <row r="4850" spans="4:4" x14ac:dyDescent="0.2">
      <c r="D4850" s="453"/>
    </row>
    <row r="4851" spans="4:4" x14ac:dyDescent="0.2">
      <c r="D4851" s="453"/>
    </row>
    <row r="4852" spans="4:4" x14ac:dyDescent="0.2">
      <c r="D4852" s="453"/>
    </row>
    <row r="4853" spans="4:4" x14ac:dyDescent="0.2">
      <c r="D4853" s="453"/>
    </row>
    <row r="4854" spans="4:4" x14ac:dyDescent="0.2">
      <c r="D4854" s="453"/>
    </row>
    <row r="4855" spans="4:4" x14ac:dyDescent="0.2">
      <c r="D4855" s="453"/>
    </row>
    <row r="4856" spans="4:4" x14ac:dyDescent="0.2">
      <c r="D4856" s="453"/>
    </row>
    <row r="4857" spans="4:4" x14ac:dyDescent="0.2">
      <c r="D4857" s="453"/>
    </row>
    <row r="4858" spans="4:4" x14ac:dyDescent="0.2">
      <c r="D4858" s="453"/>
    </row>
    <row r="4859" spans="4:4" x14ac:dyDescent="0.2">
      <c r="D4859" s="453"/>
    </row>
    <row r="4860" spans="4:4" x14ac:dyDescent="0.2">
      <c r="D4860" s="453"/>
    </row>
    <row r="4861" spans="4:4" x14ac:dyDescent="0.2">
      <c r="D4861" s="453"/>
    </row>
    <row r="4862" spans="4:4" x14ac:dyDescent="0.2">
      <c r="D4862" s="453"/>
    </row>
    <row r="4863" spans="4:4" x14ac:dyDescent="0.2">
      <c r="D4863" s="453"/>
    </row>
    <row r="4864" spans="4:4" x14ac:dyDescent="0.2">
      <c r="D4864" s="453"/>
    </row>
    <row r="4865" spans="4:4" x14ac:dyDescent="0.2">
      <c r="D4865" s="453"/>
    </row>
    <row r="4866" spans="4:4" x14ac:dyDescent="0.2">
      <c r="D4866" s="453"/>
    </row>
    <row r="4867" spans="4:4" x14ac:dyDescent="0.2">
      <c r="D4867" s="453"/>
    </row>
    <row r="4868" spans="4:4" x14ac:dyDescent="0.2">
      <c r="D4868" s="453"/>
    </row>
    <row r="4869" spans="4:4" x14ac:dyDescent="0.2">
      <c r="D4869" s="453"/>
    </row>
    <row r="4870" spans="4:4" x14ac:dyDescent="0.2">
      <c r="D4870" s="453"/>
    </row>
    <row r="4871" spans="4:4" x14ac:dyDescent="0.2">
      <c r="D4871" s="453"/>
    </row>
    <row r="4872" spans="4:4" x14ac:dyDescent="0.2">
      <c r="D4872" s="453"/>
    </row>
    <row r="4873" spans="4:4" x14ac:dyDescent="0.2">
      <c r="D4873" s="453"/>
    </row>
    <row r="4874" spans="4:4" x14ac:dyDescent="0.2">
      <c r="D4874" s="453"/>
    </row>
    <row r="4875" spans="4:4" x14ac:dyDescent="0.2">
      <c r="D4875" s="453"/>
    </row>
    <row r="4876" spans="4:4" x14ac:dyDescent="0.2">
      <c r="D4876" s="453"/>
    </row>
    <row r="4877" spans="4:4" x14ac:dyDescent="0.2">
      <c r="D4877" s="453"/>
    </row>
    <row r="4878" spans="4:4" x14ac:dyDescent="0.2">
      <c r="D4878" s="453"/>
    </row>
    <row r="4879" spans="4:4" x14ac:dyDescent="0.2">
      <c r="D4879" s="453"/>
    </row>
    <row r="4880" spans="4:4" x14ac:dyDescent="0.2">
      <c r="D4880" s="453"/>
    </row>
    <row r="4881" spans="4:4" x14ac:dyDescent="0.2">
      <c r="D4881" s="453"/>
    </row>
    <row r="4882" spans="4:4" x14ac:dyDescent="0.2">
      <c r="D4882" s="453"/>
    </row>
    <row r="4883" spans="4:4" x14ac:dyDescent="0.2">
      <c r="D4883" s="453"/>
    </row>
    <row r="4884" spans="4:4" x14ac:dyDescent="0.2">
      <c r="D4884" s="453"/>
    </row>
    <row r="4885" spans="4:4" x14ac:dyDescent="0.2">
      <c r="D4885" s="453"/>
    </row>
    <row r="4886" spans="4:4" x14ac:dyDescent="0.2">
      <c r="D4886" s="453"/>
    </row>
    <row r="4887" spans="4:4" x14ac:dyDescent="0.2">
      <c r="D4887" s="453"/>
    </row>
    <row r="4888" spans="4:4" x14ac:dyDescent="0.2">
      <c r="D4888" s="453"/>
    </row>
    <row r="4889" spans="4:4" x14ac:dyDescent="0.2">
      <c r="D4889" s="453"/>
    </row>
    <row r="4890" spans="4:4" x14ac:dyDescent="0.2">
      <c r="D4890" s="453"/>
    </row>
    <row r="4891" spans="4:4" x14ac:dyDescent="0.2">
      <c r="D4891" s="453"/>
    </row>
    <row r="4892" spans="4:4" x14ac:dyDescent="0.2">
      <c r="D4892" s="453"/>
    </row>
    <row r="4893" spans="4:4" x14ac:dyDescent="0.2">
      <c r="D4893" s="453"/>
    </row>
    <row r="4894" spans="4:4" x14ac:dyDescent="0.2">
      <c r="D4894" s="453"/>
    </row>
    <row r="4895" spans="4:4" x14ac:dyDescent="0.2">
      <c r="D4895" s="453"/>
    </row>
    <row r="4896" spans="4:4" x14ac:dyDescent="0.2">
      <c r="D4896" s="453"/>
    </row>
    <row r="4897" spans="4:4" x14ac:dyDescent="0.2">
      <c r="D4897" s="453"/>
    </row>
    <row r="4898" spans="4:4" x14ac:dyDescent="0.2">
      <c r="D4898" s="453"/>
    </row>
    <row r="4899" spans="4:4" x14ac:dyDescent="0.2">
      <c r="D4899" s="453"/>
    </row>
    <row r="4900" spans="4:4" x14ac:dyDescent="0.2">
      <c r="D4900" s="453"/>
    </row>
    <row r="4901" spans="4:4" x14ac:dyDescent="0.2">
      <c r="D4901" s="453"/>
    </row>
    <row r="4902" spans="4:4" x14ac:dyDescent="0.2">
      <c r="D4902" s="453"/>
    </row>
    <row r="4903" spans="4:4" x14ac:dyDescent="0.2">
      <c r="D4903" s="453"/>
    </row>
    <row r="4904" spans="4:4" x14ac:dyDescent="0.2">
      <c r="D4904" s="453"/>
    </row>
    <row r="4905" spans="4:4" x14ac:dyDescent="0.2">
      <c r="D4905" s="453"/>
    </row>
    <row r="4906" spans="4:4" x14ac:dyDescent="0.2">
      <c r="D4906" s="453"/>
    </row>
    <row r="4907" spans="4:4" x14ac:dyDescent="0.2">
      <c r="D4907" s="453"/>
    </row>
    <row r="4908" spans="4:4" x14ac:dyDescent="0.2">
      <c r="D4908" s="453"/>
    </row>
    <row r="4909" spans="4:4" x14ac:dyDescent="0.2">
      <c r="D4909" s="453"/>
    </row>
    <row r="4910" spans="4:4" x14ac:dyDescent="0.2">
      <c r="D4910" s="453"/>
    </row>
    <row r="4911" spans="4:4" x14ac:dyDescent="0.2">
      <c r="D4911" s="453"/>
    </row>
    <row r="4912" spans="4:4" x14ac:dyDescent="0.2">
      <c r="D4912" s="453"/>
    </row>
    <row r="4913" spans="4:4" x14ac:dyDescent="0.2">
      <c r="D4913" s="453"/>
    </row>
    <row r="4914" spans="4:4" x14ac:dyDescent="0.2">
      <c r="D4914" s="453"/>
    </row>
    <row r="4915" spans="4:4" x14ac:dyDescent="0.2">
      <c r="D4915" s="453"/>
    </row>
    <row r="4916" spans="4:4" x14ac:dyDescent="0.2">
      <c r="D4916" s="453"/>
    </row>
    <row r="4917" spans="4:4" x14ac:dyDescent="0.2">
      <c r="D4917" s="453"/>
    </row>
    <row r="4918" spans="4:4" x14ac:dyDescent="0.2">
      <c r="D4918" s="453"/>
    </row>
    <row r="4919" spans="4:4" x14ac:dyDescent="0.2">
      <c r="D4919" s="453"/>
    </row>
    <row r="4920" spans="4:4" x14ac:dyDescent="0.2">
      <c r="D4920" s="453"/>
    </row>
    <row r="4921" spans="4:4" x14ac:dyDescent="0.2">
      <c r="D4921" s="453"/>
    </row>
    <row r="4922" spans="4:4" x14ac:dyDescent="0.2">
      <c r="D4922" s="453"/>
    </row>
    <row r="4923" spans="4:4" x14ac:dyDescent="0.2">
      <c r="D4923" s="453"/>
    </row>
    <row r="4924" spans="4:4" x14ac:dyDescent="0.2">
      <c r="D4924" s="453"/>
    </row>
    <row r="4925" spans="4:4" x14ac:dyDescent="0.2">
      <c r="D4925" s="453"/>
    </row>
    <row r="4926" spans="4:4" x14ac:dyDescent="0.2">
      <c r="D4926" s="453"/>
    </row>
    <row r="4927" spans="4:4" x14ac:dyDescent="0.2">
      <c r="D4927" s="453"/>
    </row>
    <row r="4928" spans="4:4" x14ac:dyDescent="0.2">
      <c r="D4928" s="453"/>
    </row>
    <row r="4929" spans="4:4" x14ac:dyDescent="0.2">
      <c r="D4929" s="453"/>
    </row>
    <row r="4930" spans="4:4" x14ac:dyDescent="0.2">
      <c r="D4930" s="453"/>
    </row>
    <row r="4931" spans="4:4" x14ac:dyDescent="0.2">
      <c r="D4931" s="453"/>
    </row>
    <row r="4932" spans="4:4" x14ac:dyDescent="0.2">
      <c r="D4932" s="453"/>
    </row>
    <row r="4933" spans="4:4" x14ac:dyDescent="0.2">
      <c r="D4933" s="453"/>
    </row>
    <row r="4934" spans="4:4" x14ac:dyDescent="0.2">
      <c r="D4934" s="453"/>
    </row>
    <row r="4935" spans="4:4" x14ac:dyDescent="0.2">
      <c r="D4935" s="453"/>
    </row>
    <row r="4936" spans="4:4" x14ac:dyDescent="0.2">
      <c r="D4936" s="453"/>
    </row>
    <row r="4937" spans="4:4" x14ac:dyDescent="0.2">
      <c r="D4937" s="453"/>
    </row>
    <row r="4938" spans="4:4" x14ac:dyDescent="0.2">
      <c r="D4938" s="453"/>
    </row>
    <row r="4939" spans="4:4" x14ac:dyDescent="0.2">
      <c r="D4939" s="453"/>
    </row>
    <row r="4940" spans="4:4" x14ac:dyDescent="0.2">
      <c r="D4940" s="453"/>
    </row>
    <row r="4941" spans="4:4" x14ac:dyDescent="0.2">
      <c r="D4941" s="453"/>
    </row>
    <row r="4942" spans="4:4" x14ac:dyDescent="0.2">
      <c r="D4942" s="453"/>
    </row>
    <row r="4943" spans="4:4" x14ac:dyDescent="0.2">
      <c r="D4943" s="453"/>
    </row>
    <row r="4944" spans="4:4" x14ac:dyDescent="0.2">
      <c r="D4944" s="453"/>
    </row>
    <row r="4945" spans="4:4" x14ac:dyDescent="0.2">
      <c r="D4945" s="453"/>
    </row>
    <row r="4946" spans="4:4" x14ac:dyDescent="0.2">
      <c r="D4946" s="453"/>
    </row>
    <row r="4947" spans="4:4" x14ac:dyDescent="0.2">
      <c r="D4947" s="453"/>
    </row>
    <row r="4948" spans="4:4" x14ac:dyDescent="0.2">
      <c r="D4948" s="453"/>
    </row>
    <row r="4949" spans="4:4" x14ac:dyDescent="0.2">
      <c r="D4949" s="453"/>
    </row>
    <row r="4950" spans="4:4" x14ac:dyDescent="0.2">
      <c r="D4950" s="453"/>
    </row>
    <row r="4951" spans="4:4" x14ac:dyDescent="0.2">
      <c r="D4951" s="453"/>
    </row>
    <row r="4952" spans="4:4" x14ac:dyDescent="0.2">
      <c r="D4952" s="453"/>
    </row>
    <row r="4953" spans="4:4" x14ac:dyDescent="0.2">
      <c r="D4953" s="453"/>
    </row>
    <row r="4954" spans="4:4" x14ac:dyDescent="0.2">
      <c r="D4954" s="453"/>
    </row>
    <row r="4955" spans="4:4" x14ac:dyDescent="0.2">
      <c r="D4955" s="453"/>
    </row>
    <row r="4956" spans="4:4" x14ac:dyDescent="0.2">
      <c r="D4956" s="453"/>
    </row>
    <row r="4957" spans="4:4" x14ac:dyDescent="0.2">
      <c r="D4957" s="453"/>
    </row>
    <row r="4958" spans="4:4" x14ac:dyDescent="0.2">
      <c r="D4958" s="453"/>
    </row>
    <row r="4959" spans="4:4" x14ac:dyDescent="0.2">
      <c r="D4959" s="453"/>
    </row>
    <row r="4960" spans="4:4" x14ac:dyDescent="0.2">
      <c r="D4960" s="453"/>
    </row>
    <row r="4961" spans="4:4" x14ac:dyDescent="0.2">
      <c r="D4961" s="453"/>
    </row>
    <row r="4962" spans="4:4" x14ac:dyDescent="0.2">
      <c r="D4962" s="453"/>
    </row>
    <row r="4963" spans="4:4" x14ac:dyDescent="0.2">
      <c r="D4963" s="453"/>
    </row>
    <row r="4964" spans="4:4" x14ac:dyDescent="0.2">
      <c r="D4964" s="453"/>
    </row>
    <row r="4965" spans="4:4" x14ac:dyDescent="0.2">
      <c r="D4965" s="453"/>
    </row>
    <row r="4966" spans="4:4" x14ac:dyDescent="0.2">
      <c r="D4966" s="453"/>
    </row>
    <row r="4967" spans="4:4" x14ac:dyDescent="0.2">
      <c r="D4967" s="453"/>
    </row>
    <row r="4968" spans="4:4" x14ac:dyDescent="0.2">
      <c r="D4968" s="453"/>
    </row>
    <row r="4969" spans="4:4" x14ac:dyDescent="0.2">
      <c r="D4969" s="453"/>
    </row>
    <row r="4970" spans="4:4" x14ac:dyDescent="0.2">
      <c r="D4970" s="453"/>
    </row>
    <row r="4971" spans="4:4" x14ac:dyDescent="0.2">
      <c r="D4971" s="453"/>
    </row>
    <row r="4972" spans="4:4" x14ac:dyDescent="0.2">
      <c r="D4972" s="453"/>
    </row>
    <row r="4973" spans="4:4" x14ac:dyDescent="0.2">
      <c r="D4973" s="453"/>
    </row>
    <row r="4974" spans="4:4" x14ac:dyDescent="0.2">
      <c r="D4974" s="453"/>
    </row>
    <row r="4975" spans="4:4" x14ac:dyDescent="0.2">
      <c r="D4975" s="453"/>
    </row>
    <row r="4976" spans="4:4" x14ac:dyDescent="0.2">
      <c r="D4976" s="453"/>
    </row>
    <row r="4977" spans="4:4" x14ac:dyDescent="0.2">
      <c r="D4977" s="453"/>
    </row>
    <row r="4978" spans="4:4" x14ac:dyDescent="0.2">
      <c r="D4978" s="453"/>
    </row>
    <row r="4979" spans="4:4" x14ac:dyDescent="0.2">
      <c r="D4979" s="453"/>
    </row>
    <row r="4980" spans="4:4" x14ac:dyDescent="0.2">
      <c r="D4980" s="453"/>
    </row>
    <row r="4981" spans="4:4" x14ac:dyDescent="0.2">
      <c r="D4981" s="453"/>
    </row>
    <row r="4982" spans="4:4" x14ac:dyDescent="0.2">
      <c r="D4982" s="453"/>
    </row>
    <row r="4983" spans="4:4" x14ac:dyDescent="0.2">
      <c r="D4983" s="453"/>
    </row>
    <row r="4984" spans="4:4" x14ac:dyDescent="0.2">
      <c r="D4984" s="453"/>
    </row>
    <row r="4985" spans="4:4" x14ac:dyDescent="0.2">
      <c r="D4985" s="453"/>
    </row>
    <row r="4986" spans="4:4" x14ac:dyDescent="0.2">
      <c r="D4986" s="453"/>
    </row>
    <row r="4987" spans="4:4" x14ac:dyDescent="0.2">
      <c r="D4987" s="453"/>
    </row>
    <row r="4988" spans="4:4" x14ac:dyDescent="0.2">
      <c r="D4988" s="453"/>
    </row>
    <row r="4989" spans="4:4" x14ac:dyDescent="0.2">
      <c r="D4989" s="453"/>
    </row>
    <row r="4990" spans="4:4" x14ac:dyDescent="0.2">
      <c r="D4990" s="453"/>
    </row>
    <row r="4991" spans="4:4" x14ac:dyDescent="0.2">
      <c r="D4991" s="453"/>
    </row>
    <row r="4992" spans="4:4" x14ac:dyDescent="0.2">
      <c r="D4992" s="453"/>
    </row>
    <row r="4993" spans="4:4" x14ac:dyDescent="0.2">
      <c r="D4993" s="453"/>
    </row>
    <row r="4994" spans="4:4" x14ac:dyDescent="0.2">
      <c r="D4994" s="453"/>
    </row>
    <row r="4995" spans="4:4" x14ac:dyDescent="0.2">
      <c r="D4995" s="453"/>
    </row>
    <row r="4996" spans="4:4" x14ac:dyDescent="0.2">
      <c r="D4996" s="453"/>
    </row>
    <row r="4997" spans="4:4" x14ac:dyDescent="0.2">
      <c r="D4997" s="453"/>
    </row>
    <row r="4998" spans="4:4" x14ac:dyDescent="0.2">
      <c r="D4998" s="453"/>
    </row>
    <row r="4999" spans="4:4" x14ac:dyDescent="0.2">
      <c r="D4999" s="453"/>
    </row>
    <row r="5000" spans="4:4" x14ac:dyDescent="0.2">
      <c r="D5000" s="453"/>
    </row>
    <row r="5001" spans="4:4" x14ac:dyDescent="0.2">
      <c r="D5001" s="453"/>
    </row>
    <row r="5002" spans="4:4" x14ac:dyDescent="0.2">
      <c r="D5002" s="453"/>
    </row>
    <row r="5003" spans="4:4" x14ac:dyDescent="0.2">
      <c r="D5003" s="453"/>
    </row>
    <row r="5004" spans="4:4" x14ac:dyDescent="0.2">
      <c r="D5004" s="453"/>
    </row>
    <row r="5005" spans="4:4" x14ac:dyDescent="0.2">
      <c r="D5005" s="453"/>
    </row>
    <row r="5006" spans="4:4" x14ac:dyDescent="0.2">
      <c r="D5006" s="453"/>
    </row>
    <row r="5007" spans="4:4" x14ac:dyDescent="0.2">
      <c r="D5007" s="453"/>
    </row>
    <row r="5008" spans="4:4" x14ac:dyDescent="0.2">
      <c r="D5008" s="453"/>
    </row>
    <row r="5009" spans="4:4" x14ac:dyDescent="0.2">
      <c r="D5009" s="453"/>
    </row>
    <row r="5010" spans="4:4" x14ac:dyDescent="0.2">
      <c r="D5010" s="453"/>
    </row>
    <row r="5011" spans="4:4" x14ac:dyDescent="0.2">
      <c r="D5011" s="453"/>
    </row>
    <row r="5012" spans="4:4" x14ac:dyDescent="0.2">
      <c r="D5012" s="453"/>
    </row>
    <row r="5013" spans="4:4" x14ac:dyDescent="0.2">
      <c r="D5013" s="453"/>
    </row>
    <row r="5014" spans="4:4" x14ac:dyDescent="0.2">
      <c r="D5014" s="453"/>
    </row>
    <row r="5015" spans="4:4" x14ac:dyDescent="0.2">
      <c r="D5015" s="453"/>
    </row>
    <row r="5016" spans="4:4" x14ac:dyDescent="0.2">
      <c r="D5016" s="453"/>
    </row>
    <row r="5017" spans="4:4" x14ac:dyDescent="0.2">
      <c r="D5017" s="453"/>
    </row>
    <row r="5018" spans="4:4" x14ac:dyDescent="0.2">
      <c r="D5018" s="453"/>
    </row>
    <row r="5019" spans="4:4" x14ac:dyDescent="0.2">
      <c r="D5019" s="453"/>
    </row>
    <row r="5020" spans="4:4" x14ac:dyDescent="0.2">
      <c r="D5020" s="453"/>
    </row>
    <row r="5021" spans="4:4" x14ac:dyDescent="0.2">
      <c r="D5021" s="453"/>
    </row>
    <row r="5022" spans="4:4" x14ac:dyDescent="0.2">
      <c r="D5022" s="453"/>
    </row>
    <row r="5023" spans="4:4" x14ac:dyDescent="0.2">
      <c r="D5023" s="453"/>
    </row>
    <row r="5024" spans="4:4" x14ac:dyDescent="0.2">
      <c r="D5024" s="453"/>
    </row>
    <row r="5025" spans="4:4" x14ac:dyDescent="0.2">
      <c r="D5025" s="453"/>
    </row>
    <row r="5026" spans="4:4" x14ac:dyDescent="0.2">
      <c r="D5026" s="453"/>
    </row>
    <row r="5027" spans="4:4" x14ac:dyDescent="0.2">
      <c r="D5027" s="453"/>
    </row>
    <row r="5028" spans="4:4" x14ac:dyDescent="0.2">
      <c r="D5028" s="453"/>
    </row>
    <row r="5029" spans="4:4" x14ac:dyDescent="0.2">
      <c r="D5029" s="453"/>
    </row>
    <row r="5030" spans="4:4" x14ac:dyDescent="0.2">
      <c r="D5030" s="453"/>
    </row>
    <row r="5031" spans="4:4" x14ac:dyDescent="0.2">
      <c r="D5031" s="453"/>
    </row>
    <row r="5032" spans="4:4" x14ac:dyDescent="0.2">
      <c r="D5032" s="453"/>
    </row>
    <row r="5033" spans="4:4" x14ac:dyDescent="0.2">
      <c r="D5033" s="453"/>
    </row>
    <row r="5034" spans="4:4" x14ac:dyDescent="0.2">
      <c r="D5034" s="453"/>
    </row>
    <row r="5035" spans="4:4" x14ac:dyDescent="0.2">
      <c r="D5035" s="453"/>
    </row>
    <row r="5036" spans="4:4" x14ac:dyDescent="0.2">
      <c r="D5036" s="453"/>
    </row>
    <row r="5037" spans="4:4" x14ac:dyDescent="0.2">
      <c r="D5037" s="453"/>
    </row>
    <row r="5038" spans="4:4" x14ac:dyDescent="0.2">
      <c r="D5038" s="453"/>
    </row>
    <row r="5039" spans="4:4" x14ac:dyDescent="0.2">
      <c r="D5039" s="453"/>
    </row>
    <row r="5040" spans="4:4" x14ac:dyDescent="0.2">
      <c r="D5040" s="453"/>
    </row>
    <row r="5041" spans="4:4" x14ac:dyDescent="0.2">
      <c r="D5041" s="453"/>
    </row>
    <row r="5042" spans="4:4" x14ac:dyDescent="0.2">
      <c r="D5042" s="453"/>
    </row>
    <row r="5043" spans="4:4" x14ac:dyDescent="0.2">
      <c r="D5043" s="453"/>
    </row>
    <row r="5044" spans="4:4" x14ac:dyDescent="0.2">
      <c r="D5044" s="453"/>
    </row>
    <row r="5045" spans="4:4" x14ac:dyDescent="0.2">
      <c r="D5045" s="453"/>
    </row>
    <row r="5046" spans="4:4" x14ac:dyDescent="0.2">
      <c r="D5046" s="453"/>
    </row>
    <row r="5047" spans="4:4" x14ac:dyDescent="0.2">
      <c r="D5047" s="453"/>
    </row>
    <row r="5048" spans="4:4" x14ac:dyDescent="0.2">
      <c r="D5048" s="453"/>
    </row>
    <row r="5049" spans="4:4" x14ac:dyDescent="0.2">
      <c r="D5049" s="453"/>
    </row>
    <row r="5050" spans="4:4" x14ac:dyDescent="0.2">
      <c r="D5050" s="453"/>
    </row>
    <row r="5051" spans="4:4" x14ac:dyDescent="0.2">
      <c r="D5051" s="453"/>
    </row>
    <row r="5052" spans="4:4" x14ac:dyDescent="0.2">
      <c r="D5052" s="453"/>
    </row>
    <row r="5053" spans="4:4" x14ac:dyDescent="0.2">
      <c r="D5053" s="453"/>
    </row>
    <row r="5054" spans="4:4" x14ac:dyDescent="0.2">
      <c r="D5054" s="453"/>
    </row>
    <row r="5055" spans="4:4" x14ac:dyDescent="0.2">
      <c r="D5055" s="453"/>
    </row>
    <row r="5056" spans="4:4" x14ac:dyDescent="0.2">
      <c r="D5056" s="453"/>
    </row>
    <row r="5057" spans="4:4" x14ac:dyDescent="0.2">
      <c r="D5057" s="453"/>
    </row>
    <row r="5058" spans="4:4" x14ac:dyDescent="0.2">
      <c r="D5058" s="453"/>
    </row>
    <row r="5059" spans="4:4" x14ac:dyDescent="0.2">
      <c r="D5059" s="453"/>
    </row>
    <row r="5060" spans="4:4" x14ac:dyDescent="0.2">
      <c r="D5060" s="453"/>
    </row>
    <row r="5061" spans="4:4" x14ac:dyDescent="0.2">
      <c r="D5061" s="453"/>
    </row>
    <row r="5062" spans="4:4" x14ac:dyDescent="0.2">
      <c r="D5062" s="453"/>
    </row>
    <row r="5063" spans="4:4" x14ac:dyDescent="0.2">
      <c r="D5063" s="453"/>
    </row>
    <row r="5064" spans="4:4" x14ac:dyDescent="0.2">
      <c r="D5064" s="453"/>
    </row>
    <row r="5065" spans="4:4" x14ac:dyDescent="0.2">
      <c r="D5065" s="453"/>
    </row>
    <row r="5066" spans="4:4" x14ac:dyDescent="0.2">
      <c r="D5066" s="453"/>
    </row>
    <row r="5067" spans="4:4" x14ac:dyDescent="0.2">
      <c r="D5067" s="453"/>
    </row>
    <row r="5068" spans="4:4" x14ac:dyDescent="0.2">
      <c r="D5068" s="453"/>
    </row>
    <row r="5069" spans="4:4" x14ac:dyDescent="0.2">
      <c r="D5069" s="453"/>
    </row>
    <row r="5070" spans="4:4" x14ac:dyDescent="0.2">
      <c r="D5070" s="453"/>
    </row>
    <row r="5071" spans="4:4" x14ac:dyDescent="0.2">
      <c r="D5071" s="453"/>
    </row>
    <row r="5072" spans="4:4" x14ac:dyDescent="0.2">
      <c r="D5072" s="453"/>
    </row>
    <row r="5073" spans="4:4" x14ac:dyDescent="0.2">
      <c r="D5073" s="453"/>
    </row>
    <row r="5074" spans="4:4" x14ac:dyDescent="0.2">
      <c r="D5074" s="453"/>
    </row>
    <row r="5075" spans="4:4" x14ac:dyDescent="0.2">
      <c r="D5075" s="453"/>
    </row>
    <row r="5076" spans="4:4" x14ac:dyDescent="0.2">
      <c r="D5076" s="453"/>
    </row>
    <row r="5077" spans="4:4" x14ac:dyDescent="0.2">
      <c r="D5077" s="453"/>
    </row>
    <row r="5078" spans="4:4" x14ac:dyDescent="0.2">
      <c r="D5078" s="453"/>
    </row>
    <row r="5079" spans="4:4" x14ac:dyDescent="0.2">
      <c r="D5079" s="453"/>
    </row>
    <row r="5080" spans="4:4" x14ac:dyDescent="0.2">
      <c r="D5080" s="453"/>
    </row>
    <row r="5081" spans="4:4" x14ac:dyDescent="0.2">
      <c r="D5081" s="453"/>
    </row>
    <row r="5082" spans="4:4" x14ac:dyDescent="0.2">
      <c r="D5082" s="453"/>
    </row>
    <row r="5083" spans="4:4" x14ac:dyDescent="0.2">
      <c r="D5083" s="453"/>
    </row>
    <row r="5084" spans="4:4" x14ac:dyDescent="0.2">
      <c r="D5084" s="453"/>
    </row>
    <row r="5085" spans="4:4" x14ac:dyDescent="0.2">
      <c r="D5085" s="453"/>
    </row>
    <row r="5086" spans="4:4" x14ac:dyDescent="0.2">
      <c r="D5086" s="453"/>
    </row>
    <row r="5087" spans="4:4" x14ac:dyDescent="0.2">
      <c r="D5087" s="453"/>
    </row>
    <row r="5088" spans="4:4" x14ac:dyDescent="0.2">
      <c r="D5088" s="453"/>
    </row>
    <row r="5089" spans="4:4" x14ac:dyDescent="0.2">
      <c r="D5089" s="453"/>
    </row>
    <row r="5090" spans="4:4" x14ac:dyDescent="0.2">
      <c r="D5090" s="453"/>
    </row>
    <row r="5091" spans="4:4" x14ac:dyDescent="0.2">
      <c r="D5091" s="453"/>
    </row>
    <row r="5092" spans="4:4" x14ac:dyDescent="0.2">
      <c r="D5092" s="453"/>
    </row>
    <row r="5093" spans="4:4" x14ac:dyDescent="0.2">
      <c r="D5093" s="453"/>
    </row>
    <row r="5094" spans="4:4" x14ac:dyDescent="0.2">
      <c r="D5094" s="453"/>
    </row>
    <row r="5095" spans="4:4" x14ac:dyDescent="0.2">
      <c r="D5095" s="453"/>
    </row>
    <row r="5096" spans="4:4" x14ac:dyDescent="0.2">
      <c r="D5096" s="453"/>
    </row>
    <row r="5097" spans="4:4" x14ac:dyDescent="0.2">
      <c r="D5097" s="453"/>
    </row>
    <row r="5098" spans="4:4" x14ac:dyDescent="0.2">
      <c r="D5098" s="453"/>
    </row>
    <row r="5099" spans="4:4" x14ac:dyDescent="0.2">
      <c r="D5099" s="453"/>
    </row>
    <row r="5100" spans="4:4" x14ac:dyDescent="0.2">
      <c r="D5100" s="453"/>
    </row>
    <row r="5101" spans="4:4" x14ac:dyDescent="0.2">
      <c r="D5101" s="453"/>
    </row>
    <row r="5102" spans="4:4" x14ac:dyDescent="0.2">
      <c r="D5102" s="453"/>
    </row>
    <row r="5103" spans="4:4" x14ac:dyDescent="0.2">
      <c r="D5103" s="453"/>
    </row>
    <row r="5104" spans="4:4" x14ac:dyDescent="0.2">
      <c r="D5104" s="453"/>
    </row>
    <row r="5105" spans="4:4" x14ac:dyDescent="0.2">
      <c r="D5105" s="453"/>
    </row>
    <row r="5106" spans="4:4" x14ac:dyDescent="0.2">
      <c r="D5106" s="453"/>
    </row>
    <row r="5107" spans="4:4" x14ac:dyDescent="0.2">
      <c r="D5107" s="453"/>
    </row>
    <row r="5108" spans="4:4" x14ac:dyDescent="0.2">
      <c r="D5108" s="453"/>
    </row>
    <row r="5109" spans="4:4" x14ac:dyDescent="0.2">
      <c r="D5109" s="453"/>
    </row>
    <row r="5110" spans="4:4" x14ac:dyDescent="0.2">
      <c r="D5110" s="453"/>
    </row>
    <row r="5111" spans="4:4" x14ac:dyDescent="0.2">
      <c r="D5111" s="453"/>
    </row>
    <row r="5112" spans="4:4" x14ac:dyDescent="0.2">
      <c r="D5112" s="453"/>
    </row>
    <row r="5113" spans="4:4" x14ac:dyDescent="0.2">
      <c r="D5113" s="453"/>
    </row>
    <row r="5114" spans="4:4" x14ac:dyDescent="0.2">
      <c r="D5114" s="453"/>
    </row>
    <row r="5115" spans="4:4" x14ac:dyDescent="0.2">
      <c r="D5115" s="453"/>
    </row>
    <row r="5116" spans="4:4" x14ac:dyDescent="0.2">
      <c r="D5116" s="453"/>
    </row>
    <row r="5117" spans="4:4" x14ac:dyDescent="0.2">
      <c r="D5117" s="453"/>
    </row>
    <row r="5118" spans="4:4" x14ac:dyDescent="0.2">
      <c r="D5118" s="453"/>
    </row>
    <row r="5119" spans="4:4" x14ac:dyDescent="0.2">
      <c r="D5119" s="453"/>
    </row>
    <row r="5120" spans="4:4" x14ac:dyDescent="0.2">
      <c r="D5120" s="453"/>
    </row>
    <row r="5121" spans="4:4" x14ac:dyDescent="0.2">
      <c r="D5121" s="453"/>
    </row>
    <row r="5122" spans="4:4" x14ac:dyDescent="0.2">
      <c r="D5122" s="453"/>
    </row>
    <row r="5123" spans="4:4" x14ac:dyDescent="0.2">
      <c r="D5123" s="453"/>
    </row>
    <row r="5124" spans="4:4" x14ac:dyDescent="0.2">
      <c r="D5124" s="453"/>
    </row>
    <row r="5125" spans="4:4" x14ac:dyDescent="0.2">
      <c r="D5125" s="453"/>
    </row>
    <row r="5126" spans="4:4" x14ac:dyDescent="0.2">
      <c r="D5126" s="453"/>
    </row>
    <row r="5127" spans="4:4" x14ac:dyDescent="0.2">
      <c r="D5127" s="453"/>
    </row>
    <row r="5128" spans="4:4" x14ac:dyDescent="0.2">
      <c r="D5128" s="453"/>
    </row>
    <row r="5129" spans="4:4" x14ac:dyDescent="0.2">
      <c r="D5129" s="453"/>
    </row>
    <row r="5130" spans="4:4" x14ac:dyDescent="0.2">
      <c r="D5130" s="453"/>
    </row>
    <row r="5131" spans="4:4" x14ac:dyDescent="0.2">
      <c r="D5131" s="453"/>
    </row>
    <row r="5132" spans="4:4" x14ac:dyDescent="0.2">
      <c r="D5132" s="453"/>
    </row>
    <row r="5133" spans="4:4" x14ac:dyDescent="0.2">
      <c r="D5133" s="453"/>
    </row>
    <row r="5134" spans="4:4" x14ac:dyDescent="0.2">
      <c r="D5134" s="453"/>
    </row>
    <row r="5135" spans="4:4" x14ac:dyDescent="0.2">
      <c r="D5135" s="453"/>
    </row>
    <row r="5136" spans="4:4" x14ac:dyDescent="0.2">
      <c r="D5136" s="453"/>
    </row>
    <row r="5137" spans="4:4" x14ac:dyDescent="0.2">
      <c r="D5137" s="453"/>
    </row>
    <row r="5138" spans="4:4" x14ac:dyDescent="0.2">
      <c r="D5138" s="453"/>
    </row>
    <row r="5139" spans="4:4" x14ac:dyDescent="0.2">
      <c r="D5139" s="453"/>
    </row>
    <row r="5140" spans="4:4" x14ac:dyDescent="0.2">
      <c r="D5140" s="453"/>
    </row>
    <row r="5141" spans="4:4" x14ac:dyDescent="0.2">
      <c r="D5141" s="453"/>
    </row>
    <row r="5142" spans="4:4" x14ac:dyDescent="0.2">
      <c r="D5142" s="453"/>
    </row>
    <row r="5143" spans="4:4" x14ac:dyDescent="0.2">
      <c r="D5143" s="453"/>
    </row>
    <row r="5144" spans="4:4" x14ac:dyDescent="0.2">
      <c r="D5144" s="453"/>
    </row>
    <row r="5145" spans="4:4" x14ac:dyDescent="0.2">
      <c r="D5145" s="453"/>
    </row>
    <row r="5146" spans="4:4" x14ac:dyDescent="0.2">
      <c r="D5146" s="453"/>
    </row>
    <row r="5147" spans="4:4" x14ac:dyDescent="0.2">
      <c r="D5147" s="453"/>
    </row>
    <row r="5148" spans="4:4" x14ac:dyDescent="0.2">
      <c r="D5148" s="453"/>
    </row>
    <row r="5149" spans="4:4" x14ac:dyDescent="0.2">
      <c r="D5149" s="453"/>
    </row>
    <row r="5150" spans="4:4" x14ac:dyDescent="0.2">
      <c r="D5150" s="453"/>
    </row>
    <row r="5151" spans="4:4" x14ac:dyDescent="0.2">
      <c r="D5151" s="453"/>
    </row>
    <row r="5152" spans="4:4" x14ac:dyDescent="0.2">
      <c r="D5152" s="453"/>
    </row>
    <row r="5153" spans="4:4" x14ac:dyDescent="0.2">
      <c r="D5153" s="453"/>
    </row>
    <row r="5154" spans="4:4" x14ac:dyDescent="0.2">
      <c r="D5154" s="453"/>
    </row>
    <row r="5155" spans="4:4" x14ac:dyDescent="0.2">
      <c r="D5155" s="453"/>
    </row>
    <row r="5156" spans="4:4" x14ac:dyDescent="0.2">
      <c r="D5156" s="453"/>
    </row>
    <row r="5157" spans="4:4" x14ac:dyDescent="0.2">
      <c r="D5157" s="453"/>
    </row>
    <row r="5158" spans="4:4" x14ac:dyDescent="0.2">
      <c r="D5158" s="453"/>
    </row>
    <row r="5159" spans="4:4" x14ac:dyDescent="0.2">
      <c r="D5159" s="453"/>
    </row>
    <row r="5160" spans="4:4" x14ac:dyDescent="0.2">
      <c r="D5160" s="453"/>
    </row>
    <row r="5161" spans="4:4" x14ac:dyDescent="0.2">
      <c r="D5161" s="453"/>
    </row>
    <row r="5162" spans="4:4" x14ac:dyDescent="0.2">
      <c r="D5162" s="453"/>
    </row>
    <row r="5163" spans="4:4" x14ac:dyDescent="0.2">
      <c r="D5163" s="453"/>
    </row>
    <row r="5164" spans="4:4" x14ac:dyDescent="0.2">
      <c r="D5164" s="453"/>
    </row>
    <row r="5165" spans="4:4" x14ac:dyDescent="0.2">
      <c r="D5165" s="453"/>
    </row>
    <row r="5166" spans="4:4" x14ac:dyDescent="0.2">
      <c r="D5166" s="453"/>
    </row>
    <row r="5167" spans="4:4" x14ac:dyDescent="0.2">
      <c r="D5167" s="453"/>
    </row>
    <row r="5168" spans="4:4" x14ac:dyDescent="0.2">
      <c r="D5168" s="453"/>
    </row>
    <row r="5169" spans="4:4" x14ac:dyDescent="0.2">
      <c r="D5169" s="453"/>
    </row>
    <row r="5170" spans="4:4" x14ac:dyDescent="0.2">
      <c r="D5170" s="453"/>
    </row>
    <row r="5171" spans="4:4" x14ac:dyDescent="0.2">
      <c r="D5171" s="453"/>
    </row>
    <row r="5172" spans="4:4" x14ac:dyDescent="0.2">
      <c r="D5172" s="453"/>
    </row>
    <row r="5173" spans="4:4" x14ac:dyDescent="0.2">
      <c r="D5173" s="453"/>
    </row>
    <row r="5174" spans="4:4" x14ac:dyDescent="0.2">
      <c r="D5174" s="453"/>
    </row>
    <row r="5175" spans="4:4" x14ac:dyDescent="0.2">
      <c r="D5175" s="453"/>
    </row>
    <row r="5176" spans="4:4" x14ac:dyDescent="0.2">
      <c r="D5176" s="453"/>
    </row>
    <row r="5177" spans="4:4" x14ac:dyDescent="0.2">
      <c r="D5177" s="453"/>
    </row>
    <row r="5178" spans="4:4" x14ac:dyDescent="0.2">
      <c r="D5178" s="453"/>
    </row>
    <row r="5179" spans="4:4" x14ac:dyDescent="0.2">
      <c r="D5179" s="453"/>
    </row>
    <row r="5180" spans="4:4" x14ac:dyDescent="0.2">
      <c r="D5180" s="453"/>
    </row>
    <row r="5181" spans="4:4" x14ac:dyDescent="0.2">
      <c r="D5181" s="453"/>
    </row>
    <row r="5182" spans="4:4" x14ac:dyDescent="0.2">
      <c r="D5182" s="453"/>
    </row>
    <row r="5183" spans="4:4" x14ac:dyDescent="0.2">
      <c r="D5183" s="453"/>
    </row>
    <row r="5184" spans="4:4" x14ac:dyDescent="0.2">
      <c r="D5184" s="453"/>
    </row>
    <row r="5185" spans="4:4" x14ac:dyDescent="0.2">
      <c r="D5185" s="453"/>
    </row>
    <row r="5186" spans="4:4" x14ac:dyDescent="0.2">
      <c r="D5186" s="453"/>
    </row>
    <row r="5187" spans="4:4" x14ac:dyDescent="0.2">
      <c r="D5187" s="453"/>
    </row>
    <row r="5188" spans="4:4" x14ac:dyDescent="0.2">
      <c r="D5188" s="453"/>
    </row>
    <row r="5189" spans="4:4" x14ac:dyDescent="0.2">
      <c r="D5189" s="453"/>
    </row>
    <row r="5190" spans="4:4" x14ac:dyDescent="0.2">
      <c r="D5190" s="453"/>
    </row>
    <row r="5191" spans="4:4" x14ac:dyDescent="0.2">
      <c r="D5191" s="453"/>
    </row>
    <row r="5192" spans="4:4" x14ac:dyDescent="0.2">
      <c r="D5192" s="453"/>
    </row>
    <row r="5193" spans="4:4" x14ac:dyDescent="0.2">
      <c r="D5193" s="453"/>
    </row>
    <row r="5194" spans="4:4" x14ac:dyDescent="0.2">
      <c r="D5194" s="453"/>
    </row>
    <row r="5195" spans="4:4" x14ac:dyDescent="0.2">
      <c r="D5195" s="453"/>
    </row>
    <row r="5196" spans="4:4" x14ac:dyDescent="0.2">
      <c r="D5196" s="453"/>
    </row>
    <row r="5197" spans="4:4" x14ac:dyDescent="0.2">
      <c r="D5197" s="453"/>
    </row>
    <row r="5198" spans="4:4" x14ac:dyDescent="0.2">
      <c r="D5198" s="453"/>
    </row>
    <row r="5199" spans="4:4" x14ac:dyDescent="0.2">
      <c r="D5199" s="453"/>
    </row>
    <row r="5200" spans="4:4" x14ac:dyDescent="0.2">
      <c r="D5200" s="453"/>
    </row>
    <row r="5201" spans="4:4" x14ac:dyDescent="0.2">
      <c r="D5201" s="453"/>
    </row>
    <row r="5202" spans="4:4" x14ac:dyDescent="0.2">
      <c r="D5202" s="453"/>
    </row>
    <row r="5203" spans="4:4" x14ac:dyDescent="0.2">
      <c r="D5203" s="453"/>
    </row>
    <row r="5204" spans="4:4" x14ac:dyDescent="0.2">
      <c r="D5204" s="453"/>
    </row>
    <row r="5205" spans="4:4" x14ac:dyDescent="0.2">
      <c r="D5205" s="453"/>
    </row>
    <row r="5206" spans="4:4" x14ac:dyDescent="0.2">
      <c r="D5206" s="453"/>
    </row>
    <row r="5207" spans="4:4" x14ac:dyDescent="0.2">
      <c r="D5207" s="453"/>
    </row>
    <row r="5208" spans="4:4" x14ac:dyDescent="0.2">
      <c r="D5208" s="453"/>
    </row>
    <row r="5209" spans="4:4" x14ac:dyDescent="0.2">
      <c r="D5209" s="453"/>
    </row>
    <row r="5210" spans="4:4" x14ac:dyDescent="0.2">
      <c r="D5210" s="453"/>
    </row>
    <row r="5211" spans="4:4" x14ac:dyDescent="0.2">
      <c r="D5211" s="453"/>
    </row>
    <row r="5212" spans="4:4" x14ac:dyDescent="0.2">
      <c r="D5212" s="453"/>
    </row>
    <row r="5213" spans="4:4" x14ac:dyDescent="0.2">
      <c r="D5213" s="453"/>
    </row>
    <row r="5214" spans="4:4" x14ac:dyDescent="0.2">
      <c r="D5214" s="453"/>
    </row>
    <row r="5215" spans="4:4" x14ac:dyDescent="0.2">
      <c r="D5215" s="453"/>
    </row>
    <row r="5216" spans="4:4" x14ac:dyDescent="0.2">
      <c r="D5216" s="453"/>
    </row>
    <row r="5217" spans="4:4" x14ac:dyDescent="0.2">
      <c r="D5217" s="453"/>
    </row>
    <row r="5218" spans="4:4" x14ac:dyDescent="0.2">
      <c r="D5218" s="453"/>
    </row>
    <row r="5219" spans="4:4" x14ac:dyDescent="0.2">
      <c r="D5219" s="453"/>
    </row>
    <row r="5220" spans="4:4" x14ac:dyDescent="0.2">
      <c r="D5220" s="453"/>
    </row>
    <row r="5221" spans="4:4" x14ac:dyDescent="0.2">
      <c r="D5221" s="453"/>
    </row>
    <row r="5222" spans="4:4" x14ac:dyDescent="0.2">
      <c r="D5222" s="453"/>
    </row>
    <row r="5223" spans="4:4" x14ac:dyDescent="0.2">
      <c r="D5223" s="453"/>
    </row>
    <row r="5224" spans="4:4" x14ac:dyDescent="0.2">
      <c r="D5224" s="453"/>
    </row>
    <row r="5225" spans="4:4" x14ac:dyDescent="0.2">
      <c r="D5225" s="453"/>
    </row>
    <row r="5226" spans="4:4" x14ac:dyDescent="0.2">
      <c r="D5226" s="453"/>
    </row>
    <row r="5227" spans="4:4" x14ac:dyDescent="0.2">
      <c r="D5227" s="453"/>
    </row>
    <row r="5228" spans="4:4" x14ac:dyDescent="0.2">
      <c r="D5228" s="453"/>
    </row>
    <row r="5229" spans="4:4" x14ac:dyDescent="0.2">
      <c r="D5229" s="453"/>
    </row>
    <row r="5230" spans="4:4" x14ac:dyDescent="0.2">
      <c r="D5230" s="453"/>
    </row>
    <row r="5231" spans="4:4" x14ac:dyDescent="0.2">
      <c r="D5231" s="453"/>
    </row>
    <row r="5232" spans="4:4" x14ac:dyDescent="0.2">
      <c r="D5232" s="453"/>
    </row>
    <row r="5233" spans="4:4" x14ac:dyDescent="0.2">
      <c r="D5233" s="453"/>
    </row>
    <row r="5234" spans="4:4" x14ac:dyDescent="0.2">
      <c r="D5234" s="453"/>
    </row>
    <row r="5235" spans="4:4" x14ac:dyDescent="0.2">
      <c r="D5235" s="453"/>
    </row>
    <row r="5236" spans="4:4" x14ac:dyDescent="0.2">
      <c r="D5236" s="453"/>
    </row>
    <row r="5237" spans="4:4" x14ac:dyDescent="0.2">
      <c r="D5237" s="453"/>
    </row>
    <row r="5238" spans="4:4" x14ac:dyDescent="0.2">
      <c r="D5238" s="453"/>
    </row>
    <row r="5239" spans="4:4" x14ac:dyDescent="0.2">
      <c r="D5239" s="453"/>
    </row>
    <row r="5240" spans="4:4" x14ac:dyDescent="0.2">
      <c r="D5240" s="453"/>
    </row>
    <row r="5241" spans="4:4" x14ac:dyDescent="0.2">
      <c r="D5241" s="453"/>
    </row>
    <row r="5242" spans="4:4" x14ac:dyDescent="0.2">
      <c r="D5242" s="453"/>
    </row>
    <row r="5243" spans="4:4" x14ac:dyDescent="0.2">
      <c r="D5243" s="453"/>
    </row>
    <row r="5244" spans="4:4" x14ac:dyDescent="0.2">
      <c r="D5244" s="453"/>
    </row>
    <row r="5245" spans="4:4" x14ac:dyDescent="0.2">
      <c r="D5245" s="453"/>
    </row>
    <row r="5246" spans="4:4" x14ac:dyDescent="0.2">
      <c r="D5246" s="453"/>
    </row>
    <row r="5247" spans="4:4" x14ac:dyDescent="0.2">
      <c r="D5247" s="453"/>
    </row>
    <row r="5248" spans="4:4" x14ac:dyDescent="0.2">
      <c r="D5248" s="453"/>
    </row>
    <row r="5249" spans="4:4" x14ac:dyDescent="0.2">
      <c r="D5249" s="453"/>
    </row>
    <row r="5250" spans="4:4" x14ac:dyDescent="0.2">
      <c r="D5250" s="453"/>
    </row>
    <row r="5251" spans="4:4" x14ac:dyDescent="0.2">
      <c r="D5251" s="453"/>
    </row>
    <row r="5252" spans="4:4" x14ac:dyDescent="0.2">
      <c r="D5252" s="453"/>
    </row>
    <row r="5253" spans="4:4" x14ac:dyDescent="0.2">
      <c r="D5253" s="453"/>
    </row>
    <row r="5254" spans="4:4" x14ac:dyDescent="0.2">
      <c r="D5254" s="453"/>
    </row>
    <row r="5255" spans="4:4" x14ac:dyDescent="0.2">
      <c r="D5255" s="453"/>
    </row>
    <row r="5256" spans="4:4" x14ac:dyDescent="0.2">
      <c r="D5256" s="453"/>
    </row>
    <row r="5257" spans="4:4" x14ac:dyDescent="0.2">
      <c r="D5257" s="453"/>
    </row>
    <row r="5258" spans="4:4" x14ac:dyDescent="0.2">
      <c r="D5258" s="453"/>
    </row>
    <row r="5259" spans="4:4" x14ac:dyDescent="0.2">
      <c r="D5259" s="453"/>
    </row>
    <row r="5260" spans="4:4" x14ac:dyDescent="0.2">
      <c r="D5260" s="453"/>
    </row>
    <row r="5261" spans="4:4" x14ac:dyDescent="0.2">
      <c r="D5261" s="453"/>
    </row>
    <row r="5262" spans="4:4" x14ac:dyDescent="0.2">
      <c r="D5262" s="453"/>
    </row>
    <row r="5263" spans="4:4" x14ac:dyDescent="0.2">
      <c r="D5263" s="453"/>
    </row>
    <row r="5264" spans="4:4" x14ac:dyDescent="0.2">
      <c r="D5264" s="453"/>
    </row>
    <row r="5265" spans="4:4" x14ac:dyDescent="0.2">
      <c r="D5265" s="453"/>
    </row>
    <row r="5266" spans="4:4" x14ac:dyDescent="0.2">
      <c r="D5266" s="453"/>
    </row>
    <row r="5267" spans="4:4" x14ac:dyDescent="0.2">
      <c r="D5267" s="453"/>
    </row>
    <row r="5268" spans="4:4" x14ac:dyDescent="0.2">
      <c r="D5268" s="453"/>
    </row>
    <row r="5269" spans="4:4" x14ac:dyDescent="0.2">
      <c r="D5269" s="453"/>
    </row>
    <row r="5270" spans="4:4" x14ac:dyDescent="0.2">
      <c r="D5270" s="453"/>
    </row>
    <row r="5271" spans="4:4" x14ac:dyDescent="0.2">
      <c r="D5271" s="453"/>
    </row>
    <row r="5272" spans="4:4" x14ac:dyDescent="0.2">
      <c r="D5272" s="453"/>
    </row>
    <row r="5273" spans="4:4" x14ac:dyDescent="0.2">
      <c r="D5273" s="453"/>
    </row>
    <row r="5274" spans="4:4" x14ac:dyDescent="0.2">
      <c r="D5274" s="453"/>
    </row>
    <row r="5275" spans="4:4" x14ac:dyDescent="0.2">
      <c r="D5275" s="453"/>
    </row>
    <row r="5276" spans="4:4" x14ac:dyDescent="0.2">
      <c r="D5276" s="453"/>
    </row>
    <row r="5277" spans="4:4" x14ac:dyDescent="0.2">
      <c r="D5277" s="453"/>
    </row>
    <row r="5278" spans="4:4" x14ac:dyDescent="0.2">
      <c r="D5278" s="453"/>
    </row>
    <row r="5279" spans="4:4" x14ac:dyDescent="0.2">
      <c r="D5279" s="453"/>
    </row>
    <row r="5280" spans="4:4" x14ac:dyDescent="0.2">
      <c r="D5280" s="453"/>
    </row>
    <row r="5281" spans="4:4" x14ac:dyDescent="0.2">
      <c r="D5281" s="453"/>
    </row>
    <row r="5282" spans="4:4" x14ac:dyDescent="0.2">
      <c r="D5282" s="453"/>
    </row>
    <row r="5283" spans="4:4" x14ac:dyDescent="0.2">
      <c r="D5283" s="453"/>
    </row>
    <row r="5284" spans="4:4" x14ac:dyDescent="0.2">
      <c r="D5284" s="453"/>
    </row>
    <row r="5285" spans="4:4" x14ac:dyDescent="0.2">
      <c r="D5285" s="453"/>
    </row>
    <row r="5286" spans="4:4" x14ac:dyDescent="0.2">
      <c r="D5286" s="453"/>
    </row>
    <row r="5287" spans="4:4" x14ac:dyDescent="0.2">
      <c r="D5287" s="453"/>
    </row>
    <row r="5288" spans="4:4" x14ac:dyDescent="0.2">
      <c r="D5288" s="453"/>
    </row>
    <row r="5289" spans="4:4" x14ac:dyDescent="0.2">
      <c r="D5289" s="453"/>
    </row>
    <row r="5290" spans="4:4" x14ac:dyDescent="0.2">
      <c r="D5290" s="453"/>
    </row>
    <row r="5291" spans="4:4" x14ac:dyDescent="0.2">
      <c r="D5291" s="453"/>
    </row>
    <row r="5292" spans="4:4" x14ac:dyDescent="0.2">
      <c r="D5292" s="453"/>
    </row>
    <row r="5293" spans="4:4" x14ac:dyDescent="0.2">
      <c r="D5293" s="453"/>
    </row>
    <row r="5294" spans="4:4" x14ac:dyDescent="0.2">
      <c r="D5294" s="453"/>
    </row>
    <row r="5295" spans="4:4" x14ac:dyDescent="0.2">
      <c r="D5295" s="453"/>
    </row>
    <row r="5296" spans="4:4" x14ac:dyDescent="0.2">
      <c r="D5296" s="453"/>
    </row>
    <row r="5297" spans="4:4" x14ac:dyDescent="0.2">
      <c r="D5297" s="453"/>
    </row>
    <row r="5298" spans="4:4" x14ac:dyDescent="0.2">
      <c r="D5298" s="453"/>
    </row>
    <row r="5299" spans="4:4" x14ac:dyDescent="0.2">
      <c r="D5299" s="453"/>
    </row>
    <row r="5300" spans="4:4" x14ac:dyDescent="0.2">
      <c r="D5300" s="453"/>
    </row>
    <row r="5301" spans="4:4" x14ac:dyDescent="0.2">
      <c r="D5301" s="453"/>
    </row>
    <row r="5302" spans="4:4" x14ac:dyDescent="0.2">
      <c r="D5302" s="453"/>
    </row>
    <row r="5303" spans="4:4" x14ac:dyDescent="0.2">
      <c r="D5303" s="453"/>
    </row>
    <row r="5304" spans="4:4" x14ac:dyDescent="0.2">
      <c r="D5304" s="453"/>
    </row>
    <row r="5305" spans="4:4" x14ac:dyDescent="0.2">
      <c r="D5305" s="453"/>
    </row>
    <row r="5306" spans="4:4" x14ac:dyDescent="0.2">
      <c r="D5306" s="453"/>
    </row>
    <row r="5307" spans="4:4" x14ac:dyDescent="0.2">
      <c r="D5307" s="453"/>
    </row>
    <row r="5308" spans="4:4" x14ac:dyDescent="0.2">
      <c r="D5308" s="453"/>
    </row>
    <row r="5309" spans="4:4" x14ac:dyDescent="0.2">
      <c r="D5309" s="453"/>
    </row>
    <row r="5310" spans="4:4" x14ac:dyDescent="0.2">
      <c r="D5310" s="453"/>
    </row>
    <row r="5311" spans="4:4" x14ac:dyDescent="0.2">
      <c r="D5311" s="453"/>
    </row>
    <row r="5312" spans="4:4" x14ac:dyDescent="0.2">
      <c r="D5312" s="453"/>
    </row>
    <row r="5313" spans="4:4" x14ac:dyDescent="0.2">
      <c r="D5313" s="453"/>
    </row>
    <row r="5314" spans="4:4" x14ac:dyDescent="0.2">
      <c r="D5314" s="453"/>
    </row>
    <row r="5315" spans="4:4" x14ac:dyDescent="0.2">
      <c r="D5315" s="453"/>
    </row>
    <row r="5316" spans="4:4" x14ac:dyDescent="0.2">
      <c r="D5316" s="453"/>
    </row>
    <row r="5317" spans="4:4" x14ac:dyDescent="0.2">
      <c r="D5317" s="453"/>
    </row>
    <row r="5318" spans="4:4" x14ac:dyDescent="0.2">
      <c r="D5318" s="453"/>
    </row>
    <row r="5319" spans="4:4" x14ac:dyDescent="0.2">
      <c r="D5319" s="453"/>
    </row>
    <row r="5320" spans="4:4" x14ac:dyDescent="0.2">
      <c r="D5320" s="453"/>
    </row>
    <row r="5321" spans="4:4" x14ac:dyDescent="0.2">
      <c r="D5321" s="453"/>
    </row>
    <row r="5322" spans="4:4" x14ac:dyDescent="0.2">
      <c r="D5322" s="453"/>
    </row>
    <row r="5323" spans="4:4" x14ac:dyDescent="0.2">
      <c r="D5323" s="453"/>
    </row>
    <row r="5324" spans="4:4" x14ac:dyDescent="0.2">
      <c r="D5324" s="453"/>
    </row>
    <row r="5325" spans="4:4" x14ac:dyDescent="0.2">
      <c r="D5325" s="453"/>
    </row>
    <row r="5326" spans="4:4" x14ac:dyDescent="0.2">
      <c r="D5326" s="453"/>
    </row>
    <row r="5327" spans="4:4" x14ac:dyDescent="0.2">
      <c r="D5327" s="453"/>
    </row>
    <row r="5328" spans="4:4" x14ac:dyDescent="0.2">
      <c r="D5328" s="453"/>
    </row>
    <row r="5329" spans="4:4" x14ac:dyDescent="0.2">
      <c r="D5329" s="453"/>
    </row>
    <row r="5330" spans="4:4" x14ac:dyDescent="0.2">
      <c r="D5330" s="453"/>
    </row>
    <row r="5331" spans="4:4" x14ac:dyDescent="0.2">
      <c r="D5331" s="453"/>
    </row>
    <row r="5332" spans="4:4" x14ac:dyDescent="0.2">
      <c r="D5332" s="453"/>
    </row>
    <row r="5333" spans="4:4" x14ac:dyDescent="0.2">
      <c r="D5333" s="453"/>
    </row>
    <row r="5334" spans="4:4" x14ac:dyDescent="0.2">
      <c r="D5334" s="453"/>
    </row>
    <row r="5335" spans="4:4" x14ac:dyDescent="0.2">
      <c r="D5335" s="453"/>
    </row>
    <row r="5336" spans="4:4" x14ac:dyDescent="0.2">
      <c r="D5336" s="453"/>
    </row>
    <row r="5337" spans="4:4" x14ac:dyDescent="0.2">
      <c r="D5337" s="453"/>
    </row>
    <row r="5338" spans="4:4" x14ac:dyDescent="0.2">
      <c r="D5338" s="453"/>
    </row>
    <row r="5339" spans="4:4" x14ac:dyDescent="0.2">
      <c r="D5339" s="453"/>
    </row>
    <row r="5340" spans="4:4" x14ac:dyDescent="0.2">
      <c r="D5340" s="453"/>
    </row>
    <row r="5341" spans="4:4" x14ac:dyDescent="0.2">
      <c r="D5341" s="453"/>
    </row>
    <row r="5342" spans="4:4" x14ac:dyDescent="0.2">
      <c r="D5342" s="453"/>
    </row>
    <row r="5343" spans="4:4" x14ac:dyDescent="0.2">
      <c r="D5343" s="453"/>
    </row>
    <row r="5344" spans="4:4" x14ac:dyDescent="0.2">
      <c r="D5344" s="453"/>
    </row>
    <row r="5345" spans="4:4" x14ac:dyDescent="0.2">
      <c r="D5345" s="453"/>
    </row>
    <row r="5346" spans="4:4" x14ac:dyDescent="0.2">
      <c r="D5346" s="453"/>
    </row>
    <row r="5347" spans="4:4" x14ac:dyDescent="0.2">
      <c r="D5347" s="453"/>
    </row>
    <row r="5348" spans="4:4" x14ac:dyDescent="0.2">
      <c r="D5348" s="453"/>
    </row>
    <row r="5349" spans="4:4" x14ac:dyDescent="0.2">
      <c r="D5349" s="453"/>
    </row>
    <row r="5350" spans="4:4" x14ac:dyDescent="0.2">
      <c r="D5350" s="453"/>
    </row>
    <row r="5351" spans="4:4" x14ac:dyDescent="0.2">
      <c r="D5351" s="453"/>
    </row>
    <row r="5352" spans="4:4" x14ac:dyDescent="0.2">
      <c r="D5352" s="453"/>
    </row>
    <row r="5353" spans="4:4" x14ac:dyDescent="0.2">
      <c r="D5353" s="453"/>
    </row>
    <row r="5354" spans="4:4" x14ac:dyDescent="0.2">
      <c r="D5354" s="453"/>
    </row>
    <row r="5355" spans="4:4" x14ac:dyDescent="0.2">
      <c r="D5355" s="453"/>
    </row>
    <row r="5356" spans="4:4" x14ac:dyDescent="0.2">
      <c r="D5356" s="453"/>
    </row>
    <row r="5357" spans="4:4" x14ac:dyDescent="0.2">
      <c r="D5357" s="453"/>
    </row>
    <row r="5358" spans="4:4" x14ac:dyDescent="0.2">
      <c r="D5358" s="453"/>
    </row>
    <row r="5359" spans="4:4" x14ac:dyDescent="0.2">
      <c r="D5359" s="453"/>
    </row>
    <row r="5360" spans="4:4" x14ac:dyDescent="0.2">
      <c r="D5360" s="453"/>
    </row>
    <row r="5361" spans="4:4" x14ac:dyDescent="0.2">
      <c r="D5361" s="453"/>
    </row>
    <row r="5362" spans="4:4" x14ac:dyDescent="0.2">
      <c r="D5362" s="453"/>
    </row>
    <row r="5363" spans="4:4" x14ac:dyDescent="0.2">
      <c r="D5363" s="453"/>
    </row>
    <row r="5364" spans="4:4" x14ac:dyDescent="0.2">
      <c r="D5364" s="453"/>
    </row>
    <row r="5365" spans="4:4" x14ac:dyDescent="0.2">
      <c r="D5365" s="453"/>
    </row>
    <row r="5366" spans="4:4" x14ac:dyDescent="0.2">
      <c r="D5366" s="453"/>
    </row>
    <row r="5367" spans="4:4" x14ac:dyDescent="0.2">
      <c r="D5367" s="453"/>
    </row>
    <row r="5368" spans="4:4" x14ac:dyDescent="0.2">
      <c r="D5368" s="453"/>
    </row>
    <row r="5369" spans="4:4" x14ac:dyDescent="0.2">
      <c r="D5369" s="453"/>
    </row>
    <row r="5370" spans="4:4" x14ac:dyDescent="0.2">
      <c r="D5370" s="453"/>
    </row>
    <row r="5371" spans="4:4" x14ac:dyDescent="0.2">
      <c r="D5371" s="453"/>
    </row>
    <row r="5372" spans="4:4" x14ac:dyDescent="0.2">
      <c r="D5372" s="453"/>
    </row>
    <row r="5373" spans="4:4" x14ac:dyDescent="0.2">
      <c r="D5373" s="453"/>
    </row>
    <row r="5374" spans="4:4" x14ac:dyDescent="0.2">
      <c r="D5374" s="453"/>
    </row>
    <row r="5375" spans="4:4" x14ac:dyDescent="0.2">
      <c r="D5375" s="453"/>
    </row>
    <row r="5376" spans="4:4" x14ac:dyDescent="0.2">
      <c r="D5376" s="453"/>
    </row>
    <row r="5377" spans="4:4" x14ac:dyDescent="0.2">
      <c r="D5377" s="453"/>
    </row>
    <row r="5378" spans="4:4" x14ac:dyDescent="0.2">
      <c r="D5378" s="453"/>
    </row>
    <row r="5379" spans="4:4" x14ac:dyDescent="0.2">
      <c r="D5379" s="453"/>
    </row>
    <row r="5380" spans="4:4" x14ac:dyDescent="0.2">
      <c r="D5380" s="453"/>
    </row>
    <row r="5381" spans="4:4" x14ac:dyDescent="0.2">
      <c r="D5381" s="453"/>
    </row>
    <row r="5382" spans="4:4" x14ac:dyDescent="0.2">
      <c r="D5382" s="453"/>
    </row>
    <row r="5383" spans="4:4" x14ac:dyDescent="0.2">
      <c r="D5383" s="453"/>
    </row>
    <row r="5384" spans="4:4" x14ac:dyDescent="0.2">
      <c r="D5384" s="453"/>
    </row>
    <row r="5385" spans="4:4" x14ac:dyDescent="0.2">
      <c r="D5385" s="453"/>
    </row>
    <row r="5386" spans="4:4" x14ac:dyDescent="0.2">
      <c r="D5386" s="453"/>
    </row>
    <row r="5387" spans="4:4" x14ac:dyDescent="0.2">
      <c r="D5387" s="453"/>
    </row>
    <row r="5388" spans="4:4" x14ac:dyDescent="0.2">
      <c r="D5388" s="453"/>
    </row>
    <row r="5389" spans="4:4" x14ac:dyDescent="0.2">
      <c r="D5389" s="453"/>
    </row>
    <row r="5390" spans="4:4" x14ac:dyDescent="0.2">
      <c r="D5390" s="453"/>
    </row>
    <row r="5391" spans="4:4" x14ac:dyDescent="0.2">
      <c r="D5391" s="453"/>
    </row>
    <row r="5392" spans="4:4" x14ac:dyDescent="0.2">
      <c r="D5392" s="453"/>
    </row>
    <row r="5393" spans="4:4" x14ac:dyDescent="0.2">
      <c r="D5393" s="453"/>
    </row>
    <row r="5394" spans="4:4" x14ac:dyDescent="0.2">
      <c r="D5394" s="453"/>
    </row>
    <row r="5395" spans="4:4" x14ac:dyDescent="0.2">
      <c r="D5395" s="453"/>
    </row>
    <row r="5396" spans="4:4" x14ac:dyDescent="0.2">
      <c r="D5396" s="453"/>
    </row>
    <row r="5397" spans="4:4" x14ac:dyDescent="0.2">
      <c r="D5397" s="453"/>
    </row>
    <row r="5398" spans="4:4" x14ac:dyDescent="0.2">
      <c r="D5398" s="453"/>
    </row>
    <row r="5399" spans="4:4" x14ac:dyDescent="0.2">
      <c r="D5399" s="453"/>
    </row>
    <row r="5400" spans="4:4" x14ac:dyDescent="0.2">
      <c r="D5400" s="453"/>
    </row>
    <row r="5401" spans="4:4" x14ac:dyDescent="0.2">
      <c r="D5401" s="453"/>
    </row>
    <row r="5402" spans="4:4" x14ac:dyDescent="0.2">
      <c r="D5402" s="453"/>
    </row>
    <row r="5403" spans="4:4" x14ac:dyDescent="0.2">
      <c r="D5403" s="453"/>
    </row>
    <row r="5404" spans="4:4" x14ac:dyDescent="0.2">
      <c r="D5404" s="453"/>
    </row>
    <row r="5405" spans="4:4" x14ac:dyDescent="0.2">
      <c r="D5405" s="453"/>
    </row>
    <row r="5406" spans="4:4" x14ac:dyDescent="0.2">
      <c r="D5406" s="453"/>
    </row>
    <row r="5407" spans="4:4" x14ac:dyDescent="0.2">
      <c r="D5407" s="453"/>
    </row>
    <row r="5408" spans="4:4" x14ac:dyDescent="0.2">
      <c r="D5408" s="453"/>
    </row>
    <row r="5409" spans="4:4" x14ac:dyDescent="0.2">
      <c r="D5409" s="453"/>
    </row>
    <row r="5410" spans="4:4" x14ac:dyDescent="0.2">
      <c r="D5410" s="453"/>
    </row>
    <row r="5411" spans="4:4" x14ac:dyDescent="0.2">
      <c r="D5411" s="453"/>
    </row>
    <row r="5412" spans="4:4" x14ac:dyDescent="0.2">
      <c r="D5412" s="453"/>
    </row>
    <row r="5413" spans="4:4" x14ac:dyDescent="0.2">
      <c r="D5413" s="453"/>
    </row>
    <row r="5414" spans="4:4" x14ac:dyDescent="0.2">
      <c r="D5414" s="453"/>
    </row>
    <row r="5415" spans="4:4" x14ac:dyDescent="0.2">
      <c r="D5415" s="453"/>
    </row>
    <row r="5416" spans="4:4" x14ac:dyDescent="0.2">
      <c r="D5416" s="453"/>
    </row>
    <row r="5417" spans="4:4" x14ac:dyDescent="0.2">
      <c r="D5417" s="453"/>
    </row>
    <row r="5418" spans="4:4" x14ac:dyDescent="0.2">
      <c r="D5418" s="453"/>
    </row>
    <row r="5419" spans="4:4" x14ac:dyDescent="0.2">
      <c r="D5419" s="453"/>
    </row>
    <row r="5420" spans="4:4" x14ac:dyDescent="0.2">
      <c r="D5420" s="453"/>
    </row>
    <row r="5421" spans="4:4" x14ac:dyDescent="0.2">
      <c r="D5421" s="453"/>
    </row>
    <row r="5422" spans="4:4" x14ac:dyDescent="0.2">
      <c r="D5422" s="453"/>
    </row>
    <row r="5423" spans="4:4" x14ac:dyDescent="0.2">
      <c r="D5423" s="453"/>
    </row>
    <row r="5424" spans="4:4" x14ac:dyDescent="0.2">
      <c r="D5424" s="453"/>
    </row>
    <row r="5425" spans="4:4" x14ac:dyDescent="0.2">
      <c r="D5425" s="453"/>
    </row>
    <row r="5426" spans="4:4" x14ac:dyDescent="0.2">
      <c r="D5426" s="453"/>
    </row>
    <row r="5427" spans="4:4" x14ac:dyDescent="0.2">
      <c r="D5427" s="453"/>
    </row>
    <row r="5428" spans="4:4" x14ac:dyDescent="0.2">
      <c r="D5428" s="453"/>
    </row>
    <row r="5429" spans="4:4" x14ac:dyDescent="0.2">
      <c r="D5429" s="453"/>
    </row>
    <row r="5430" spans="4:4" x14ac:dyDescent="0.2">
      <c r="D5430" s="453"/>
    </row>
    <row r="5431" spans="4:4" x14ac:dyDescent="0.2">
      <c r="D5431" s="453"/>
    </row>
    <row r="5432" spans="4:4" x14ac:dyDescent="0.2">
      <c r="D5432" s="453"/>
    </row>
    <row r="5433" spans="4:4" x14ac:dyDescent="0.2">
      <c r="D5433" s="453"/>
    </row>
    <row r="5434" spans="4:4" x14ac:dyDescent="0.2">
      <c r="D5434" s="453"/>
    </row>
    <row r="5435" spans="4:4" x14ac:dyDescent="0.2">
      <c r="D5435" s="453"/>
    </row>
    <row r="5436" spans="4:4" x14ac:dyDescent="0.2">
      <c r="D5436" s="453"/>
    </row>
    <row r="5437" spans="4:4" x14ac:dyDescent="0.2">
      <c r="D5437" s="453"/>
    </row>
    <row r="5438" spans="4:4" x14ac:dyDescent="0.2">
      <c r="D5438" s="453"/>
    </row>
    <row r="5439" spans="4:4" x14ac:dyDescent="0.2">
      <c r="D5439" s="453"/>
    </row>
    <row r="5440" spans="4:4" x14ac:dyDescent="0.2">
      <c r="D5440" s="453"/>
    </row>
    <row r="5441" spans="4:4" x14ac:dyDescent="0.2">
      <c r="D5441" s="453"/>
    </row>
    <row r="5442" spans="4:4" x14ac:dyDescent="0.2">
      <c r="D5442" s="453"/>
    </row>
    <row r="5443" spans="4:4" x14ac:dyDescent="0.2">
      <c r="D5443" s="453"/>
    </row>
    <row r="5444" spans="4:4" x14ac:dyDescent="0.2">
      <c r="D5444" s="453"/>
    </row>
    <row r="5445" spans="4:4" x14ac:dyDescent="0.2">
      <c r="D5445" s="453"/>
    </row>
    <row r="5446" spans="4:4" x14ac:dyDescent="0.2">
      <c r="D5446" s="453"/>
    </row>
    <row r="5447" spans="4:4" x14ac:dyDescent="0.2">
      <c r="D5447" s="453"/>
    </row>
    <row r="5448" spans="4:4" x14ac:dyDescent="0.2">
      <c r="D5448" s="453"/>
    </row>
    <row r="5449" spans="4:4" x14ac:dyDescent="0.2">
      <c r="D5449" s="453"/>
    </row>
    <row r="5450" spans="4:4" x14ac:dyDescent="0.2">
      <c r="D5450" s="453"/>
    </row>
    <row r="5451" spans="4:4" x14ac:dyDescent="0.2">
      <c r="D5451" s="453"/>
    </row>
    <row r="5452" spans="4:4" x14ac:dyDescent="0.2">
      <c r="D5452" s="453"/>
    </row>
    <row r="5453" spans="4:4" x14ac:dyDescent="0.2">
      <c r="D5453" s="453"/>
    </row>
    <row r="5454" spans="4:4" x14ac:dyDescent="0.2">
      <c r="D5454" s="453"/>
    </row>
    <row r="5455" spans="4:4" x14ac:dyDescent="0.2">
      <c r="D5455" s="453"/>
    </row>
    <row r="5456" spans="4:4" x14ac:dyDescent="0.2">
      <c r="D5456" s="453"/>
    </row>
    <row r="5457" spans="4:4" x14ac:dyDescent="0.2">
      <c r="D5457" s="453"/>
    </row>
    <row r="5458" spans="4:4" x14ac:dyDescent="0.2">
      <c r="D5458" s="453"/>
    </row>
    <row r="5459" spans="4:4" x14ac:dyDescent="0.2">
      <c r="D5459" s="453"/>
    </row>
    <row r="5460" spans="4:4" x14ac:dyDescent="0.2">
      <c r="D5460" s="453"/>
    </row>
    <row r="5461" spans="4:4" x14ac:dyDescent="0.2">
      <c r="D5461" s="453"/>
    </row>
    <row r="5462" spans="4:4" x14ac:dyDescent="0.2">
      <c r="D5462" s="453"/>
    </row>
    <row r="5463" spans="4:4" x14ac:dyDescent="0.2">
      <c r="D5463" s="453"/>
    </row>
    <row r="5464" spans="4:4" x14ac:dyDescent="0.2">
      <c r="D5464" s="453"/>
    </row>
    <row r="5465" spans="4:4" x14ac:dyDescent="0.2">
      <c r="D5465" s="453"/>
    </row>
    <row r="5466" spans="4:4" x14ac:dyDescent="0.2">
      <c r="D5466" s="453"/>
    </row>
    <row r="5467" spans="4:4" x14ac:dyDescent="0.2">
      <c r="D5467" s="453"/>
    </row>
    <row r="5468" spans="4:4" x14ac:dyDescent="0.2">
      <c r="D5468" s="453"/>
    </row>
    <row r="5469" spans="4:4" x14ac:dyDescent="0.2">
      <c r="D5469" s="453"/>
    </row>
    <row r="5470" spans="4:4" x14ac:dyDescent="0.2">
      <c r="D5470" s="453"/>
    </row>
    <row r="5471" spans="4:4" x14ac:dyDescent="0.2">
      <c r="D5471" s="453"/>
    </row>
    <row r="5472" spans="4:4" x14ac:dyDescent="0.2">
      <c r="D5472" s="453"/>
    </row>
    <row r="5473" spans="4:4" x14ac:dyDescent="0.2">
      <c r="D5473" s="453"/>
    </row>
    <row r="5474" spans="4:4" x14ac:dyDescent="0.2">
      <c r="D5474" s="453"/>
    </row>
    <row r="5475" spans="4:4" x14ac:dyDescent="0.2">
      <c r="D5475" s="453"/>
    </row>
    <row r="5476" spans="4:4" x14ac:dyDescent="0.2">
      <c r="D5476" s="453"/>
    </row>
    <row r="5477" spans="4:4" x14ac:dyDescent="0.2">
      <c r="D5477" s="453"/>
    </row>
    <row r="5478" spans="4:4" x14ac:dyDescent="0.2">
      <c r="D5478" s="453"/>
    </row>
    <row r="5479" spans="4:4" x14ac:dyDescent="0.2">
      <c r="D5479" s="453"/>
    </row>
    <row r="5480" spans="4:4" x14ac:dyDescent="0.2">
      <c r="D5480" s="453"/>
    </row>
    <row r="5481" spans="4:4" x14ac:dyDescent="0.2">
      <c r="D5481" s="453"/>
    </row>
    <row r="5482" spans="4:4" x14ac:dyDescent="0.2">
      <c r="D5482" s="453"/>
    </row>
    <row r="5483" spans="4:4" x14ac:dyDescent="0.2">
      <c r="D5483" s="453"/>
    </row>
    <row r="5484" spans="4:4" x14ac:dyDescent="0.2">
      <c r="D5484" s="453"/>
    </row>
    <row r="5485" spans="4:4" x14ac:dyDescent="0.2">
      <c r="D5485" s="453"/>
    </row>
    <row r="5486" spans="4:4" x14ac:dyDescent="0.2">
      <c r="D5486" s="453"/>
    </row>
    <row r="5487" spans="4:4" x14ac:dyDescent="0.2">
      <c r="D5487" s="453"/>
    </row>
    <row r="5488" spans="4:4" x14ac:dyDescent="0.2">
      <c r="D5488" s="453"/>
    </row>
    <row r="5489" spans="4:4" x14ac:dyDescent="0.2">
      <c r="D5489" s="453"/>
    </row>
    <row r="5490" spans="4:4" x14ac:dyDescent="0.2">
      <c r="D5490" s="453"/>
    </row>
    <row r="5491" spans="4:4" x14ac:dyDescent="0.2">
      <c r="D5491" s="453"/>
    </row>
    <row r="5492" spans="4:4" x14ac:dyDescent="0.2">
      <c r="D5492" s="453"/>
    </row>
    <row r="5493" spans="4:4" x14ac:dyDescent="0.2">
      <c r="D5493" s="453"/>
    </row>
    <row r="5494" spans="4:4" x14ac:dyDescent="0.2">
      <c r="D5494" s="453"/>
    </row>
    <row r="5495" spans="4:4" x14ac:dyDescent="0.2">
      <c r="D5495" s="453"/>
    </row>
    <row r="5496" spans="4:4" x14ac:dyDescent="0.2">
      <c r="D5496" s="453"/>
    </row>
    <row r="5497" spans="4:4" x14ac:dyDescent="0.2">
      <c r="D5497" s="453"/>
    </row>
    <row r="5498" spans="4:4" x14ac:dyDescent="0.2">
      <c r="D5498" s="453"/>
    </row>
    <row r="5499" spans="4:4" x14ac:dyDescent="0.2">
      <c r="D5499" s="453"/>
    </row>
    <row r="5500" spans="4:4" x14ac:dyDescent="0.2">
      <c r="D5500" s="453"/>
    </row>
    <row r="5501" spans="4:4" x14ac:dyDescent="0.2">
      <c r="D5501" s="453"/>
    </row>
    <row r="5502" spans="4:4" x14ac:dyDescent="0.2">
      <c r="D5502" s="453"/>
    </row>
    <row r="5503" spans="4:4" x14ac:dyDescent="0.2">
      <c r="D5503" s="453"/>
    </row>
    <row r="5504" spans="4:4" x14ac:dyDescent="0.2">
      <c r="D5504" s="453"/>
    </row>
    <row r="5505" spans="4:4" x14ac:dyDescent="0.2">
      <c r="D5505" s="453"/>
    </row>
    <row r="5506" spans="4:4" x14ac:dyDescent="0.2">
      <c r="D5506" s="453"/>
    </row>
    <row r="5507" spans="4:4" x14ac:dyDescent="0.2">
      <c r="D5507" s="453"/>
    </row>
    <row r="5508" spans="4:4" x14ac:dyDescent="0.2">
      <c r="D5508" s="453"/>
    </row>
    <row r="5509" spans="4:4" x14ac:dyDescent="0.2">
      <c r="D5509" s="453"/>
    </row>
    <row r="5510" spans="4:4" x14ac:dyDescent="0.2">
      <c r="D5510" s="453"/>
    </row>
    <row r="5511" spans="4:4" x14ac:dyDescent="0.2">
      <c r="D5511" s="453"/>
    </row>
    <row r="5512" spans="4:4" x14ac:dyDescent="0.2">
      <c r="D5512" s="453"/>
    </row>
    <row r="5513" spans="4:4" x14ac:dyDescent="0.2">
      <c r="D5513" s="453"/>
    </row>
    <row r="5514" spans="4:4" x14ac:dyDescent="0.2">
      <c r="D5514" s="453"/>
    </row>
    <row r="5515" spans="4:4" x14ac:dyDescent="0.2">
      <c r="D5515" s="453"/>
    </row>
    <row r="5516" spans="4:4" x14ac:dyDescent="0.2">
      <c r="D5516" s="453"/>
    </row>
    <row r="5517" spans="4:4" x14ac:dyDescent="0.2">
      <c r="D5517" s="453"/>
    </row>
    <row r="5518" spans="4:4" x14ac:dyDescent="0.2">
      <c r="D5518" s="453"/>
    </row>
    <row r="5519" spans="4:4" x14ac:dyDescent="0.2">
      <c r="D5519" s="453"/>
    </row>
    <row r="5520" spans="4:4" x14ac:dyDescent="0.2">
      <c r="D5520" s="453"/>
    </row>
    <row r="5521" spans="4:4" x14ac:dyDescent="0.2">
      <c r="D5521" s="453"/>
    </row>
    <row r="5522" spans="4:4" x14ac:dyDescent="0.2">
      <c r="D5522" s="453"/>
    </row>
    <row r="5523" spans="4:4" x14ac:dyDescent="0.2">
      <c r="D5523" s="453"/>
    </row>
    <row r="5524" spans="4:4" x14ac:dyDescent="0.2">
      <c r="D5524" s="453"/>
    </row>
    <row r="5525" spans="4:4" x14ac:dyDescent="0.2">
      <c r="D5525" s="453"/>
    </row>
    <row r="5526" spans="4:4" x14ac:dyDescent="0.2">
      <c r="D5526" s="453"/>
    </row>
    <row r="5527" spans="4:4" x14ac:dyDescent="0.2">
      <c r="D5527" s="453"/>
    </row>
    <row r="5528" spans="4:4" x14ac:dyDescent="0.2">
      <c r="D5528" s="453"/>
    </row>
    <row r="5529" spans="4:4" x14ac:dyDescent="0.2">
      <c r="D5529" s="453"/>
    </row>
    <row r="5530" spans="4:4" x14ac:dyDescent="0.2">
      <c r="D5530" s="453"/>
    </row>
    <row r="5531" spans="4:4" x14ac:dyDescent="0.2">
      <c r="D5531" s="453"/>
    </row>
    <row r="5532" spans="4:4" x14ac:dyDescent="0.2">
      <c r="D5532" s="453"/>
    </row>
    <row r="5533" spans="4:4" x14ac:dyDescent="0.2">
      <c r="D5533" s="453"/>
    </row>
    <row r="5534" spans="4:4" x14ac:dyDescent="0.2">
      <c r="D5534" s="453"/>
    </row>
    <row r="5535" spans="4:4" x14ac:dyDescent="0.2">
      <c r="D5535" s="453"/>
    </row>
    <row r="5536" spans="4:4" x14ac:dyDescent="0.2">
      <c r="D5536" s="453"/>
    </row>
    <row r="5537" spans="4:4" x14ac:dyDescent="0.2">
      <c r="D5537" s="453"/>
    </row>
    <row r="5538" spans="4:4" x14ac:dyDescent="0.2">
      <c r="D5538" s="453"/>
    </row>
    <row r="5539" spans="4:4" x14ac:dyDescent="0.2">
      <c r="D5539" s="453"/>
    </row>
    <row r="5540" spans="4:4" x14ac:dyDescent="0.2">
      <c r="D5540" s="453"/>
    </row>
    <row r="5541" spans="4:4" x14ac:dyDescent="0.2">
      <c r="D5541" s="453"/>
    </row>
    <row r="5542" spans="4:4" x14ac:dyDescent="0.2">
      <c r="D5542" s="453"/>
    </row>
    <row r="5543" spans="4:4" x14ac:dyDescent="0.2">
      <c r="D5543" s="453"/>
    </row>
    <row r="5544" spans="4:4" x14ac:dyDescent="0.2">
      <c r="D5544" s="453"/>
    </row>
    <row r="5545" spans="4:4" x14ac:dyDescent="0.2">
      <c r="D5545" s="453"/>
    </row>
    <row r="5546" spans="4:4" x14ac:dyDescent="0.2">
      <c r="D5546" s="453"/>
    </row>
    <row r="5547" spans="4:4" x14ac:dyDescent="0.2">
      <c r="D5547" s="453"/>
    </row>
    <row r="5548" spans="4:4" x14ac:dyDescent="0.2">
      <c r="D5548" s="453"/>
    </row>
    <row r="5549" spans="4:4" x14ac:dyDescent="0.2">
      <c r="D5549" s="453"/>
    </row>
    <row r="5550" spans="4:4" x14ac:dyDescent="0.2">
      <c r="D5550" s="453"/>
    </row>
    <row r="5551" spans="4:4" x14ac:dyDescent="0.2">
      <c r="D5551" s="453"/>
    </row>
    <row r="5552" spans="4:4" x14ac:dyDescent="0.2">
      <c r="D5552" s="453"/>
    </row>
    <row r="5553" spans="4:4" x14ac:dyDescent="0.2">
      <c r="D5553" s="453"/>
    </row>
    <row r="5554" spans="4:4" x14ac:dyDescent="0.2">
      <c r="D5554" s="453"/>
    </row>
    <row r="5555" spans="4:4" x14ac:dyDescent="0.2">
      <c r="D5555" s="453"/>
    </row>
    <row r="5556" spans="4:4" x14ac:dyDescent="0.2">
      <c r="D5556" s="453"/>
    </row>
    <row r="5557" spans="4:4" x14ac:dyDescent="0.2">
      <c r="D5557" s="453"/>
    </row>
    <row r="5558" spans="4:4" x14ac:dyDescent="0.2">
      <c r="D5558" s="453"/>
    </row>
    <row r="5559" spans="4:4" x14ac:dyDescent="0.2">
      <c r="D5559" s="453"/>
    </row>
    <row r="5560" spans="4:4" x14ac:dyDescent="0.2">
      <c r="D5560" s="453"/>
    </row>
    <row r="5561" spans="4:4" x14ac:dyDescent="0.2">
      <c r="D5561" s="453"/>
    </row>
    <row r="5562" spans="4:4" x14ac:dyDescent="0.2">
      <c r="D5562" s="453"/>
    </row>
    <row r="5563" spans="4:4" x14ac:dyDescent="0.2">
      <c r="D5563" s="453"/>
    </row>
    <row r="5564" spans="4:4" x14ac:dyDescent="0.2">
      <c r="D5564" s="453"/>
    </row>
    <row r="5565" spans="4:4" x14ac:dyDescent="0.2">
      <c r="D5565" s="453"/>
    </row>
    <row r="5566" spans="4:4" x14ac:dyDescent="0.2">
      <c r="D5566" s="453"/>
    </row>
    <row r="5567" spans="4:4" x14ac:dyDescent="0.2">
      <c r="D5567" s="453"/>
    </row>
    <row r="5568" spans="4:4" x14ac:dyDescent="0.2">
      <c r="D5568" s="453"/>
    </row>
    <row r="5569" spans="4:4" x14ac:dyDescent="0.2">
      <c r="D5569" s="453"/>
    </row>
    <row r="5570" spans="4:4" x14ac:dyDescent="0.2">
      <c r="D5570" s="453"/>
    </row>
    <row r="5571" spans="4:4" x14ac:dyDescent="0.2">
      <c r="D5571" s="453"/>
    </row>
    <row r="5572" spans="4:4" x14ac:dyDescent="0.2">
      <c r="D5572" s="453"/>
    </row>
    <row r="5573" spans="4:4" x14ac:dyDescent="0.2">
      <c r="D5573" s="453"/>
    </row>
    <row r="5574" spans="4:4" x14ac:dyDescent="0.2">
      <c r="D5574" s="453"/>
    </row>
    <row r="5575" spans="4:4" x14ac:dyDescent="0.2">
      <c r="D5575" s="453"/>
    </row>
    <row r="5576" spans="4:4" x14ac:dyDescent="0.2">
      <c r="D5576" s="453"/>
    </row>
    <row r="5577" spans="4:4" x14ac:dyDescent="0.2">
      <c r="D5577" s="453"/>
    </row>
    <row r="5578" spans="4:4" x14ac:dyDescent="0.2">
      <c r="D5578" s="453"/>
    </row>
    <row r="5579" spans="4:4" x14ac:dyDescent="0.2">
      <c r="D5579" s="453"/>
    </row>
    <row r="5580" spans="4:4" x14ac:dyDescent="0.2">
      <c r="D5580" s="453"/>
    </row>
    <row r="5581" spans="4:4" x14ac:dyDescent="0.2">
      <c r="D5581" s="453"/>
    </row>
    <row r="5582" spans="4:4" x14ac:dyDescent="0.2">
      <c r="D5582" s="453"/>
    </row>
    <row r="5583" spans="4:4" x14ac:dyDescent="0.2">
      <c r="D5583" s="453"/>
    </row>
    <row r="5584" spans="4:4" x14ac:dyDescent="0.2">
      <c r="D5584" s="453"/>
    </row>
    <row r="5585" spans="4:4" x14ac:dyDescent="0.2">
      <c r="D5585" s="453"/>
    </row>
    <row r="5586" spans="4:4" x14ac:dyDescent="0.2">
      <c r="D5586" s="453"/>
    </row>
    <row r="5587" spans="4:4" x14ac:dyDescent="0.2">
      <c r="D5587" s="453"/>
    </row>
    <row r="5588" spans="4:4" x14ac:dyDescent="0.2">
      <c r="D5588" s="453"/>
    </row>
    <row r="5589" spans="4:4" x14ac:dyDescent="0.2">
      <c r="D5589" s="453"/>
    </row>
    <row r="5590" spans="4:4" x14ac:dyDescent="0.2">
      <c r="D5590" s="453"/>
    </row>
    <row r="5591" spans="4:4" x14ac:dyDescent="0.2">
      <c r="D5591" s="453"/>
    </row>
    <row r="5592" spans="4:4" x14ac:dyDescent="0.2">
      <c r="D5592" s="453"/>
    </row>
    <row r="5593" spans="4:4" x14ac:dyDescent="0.2">
      <c r="D5593" s="453"/>
    </row>
    <row r="5594" spans="4:4" x14ac:dyDescent="0.2">
      <c r="D5594" s="453"/>
    </row>
    <row r="5595" spans="4:4" x14ac:dyDescent="0.2">
      <c r="D5595" s="453"/>
    </row>
    <row r="5596" spans="4:4" x14ac:dyDescent="0.2">
      <c r="D5596" s="453"/>
    </row>
    <row r="5597" spans="4:4" x14ac:dyDescent="0.2">
      <c r="D5597" s="453"/>
    </row>
    <row r="5598" spans="4:4" x14ac:dyDescent="0.2">
      <c r="D5598" s="453"/>
    </row>
    <row r="5599" spans="4:4" x14ac:dyDescent="0.2">
      <c r="D5599" s="453"/>
    </row>
    <row r="5600" spans="4:4" x14ac:dyDescent="0.2">
      <c r="D5600" s="453"/>
    </row>
    <row r="5601" spans="4:4" x14ac:dyDescent="0.2">
      <c r="D5601" s="453"/>
    </row>
    <row r="5602" spans="4:4" x14ac:dyDescent="0.2">
      <c r="D5602" s="453"/>
    </row>
    <row r="5603" spans="4:4" x14ac:dyDescent="0.2">
      <c r="D5603" s="453"/>
    </row>
    <row r="5604" spans="4:4" x14ac:dyDescent="0.2">
      <c r="D5604" s="453"/>
    </row>
    <row r="5605" spans="4:4" x14ac:dyDescent="0.2">
      <c r="D5605" s="453"/>
    </row>
    <row r="5606" spans="4:4" x14ac:dyDescent="0.2">
      <c r="D5606" s="453"/>
    </row>
    <row r="5607" spans="4:4" x14ac:dyDescent="0.2">
      <c r="D5607" s="453"/>
    </row>
    <row r="5608" spans="4:4" x14ac:dyDescent="0.2">
      <c r="D5608" s="453"/>
    </row>
    <row r="5609" spans="4:4" x14ac:dyDescent="0.2">
      <c r="D5609" s="453"/>
    </row>
    <row r="5610" spans="4:4" x14ac:dyDescent="0.2">
      <c r="D5610" s="453"/>
    </row>
    <row r="5611" spans="4:4" x14ac:dyDescent="0.2">
      <c r="D5611" s="453"/>
    </row>
    <row r="5612" spans="4:4" x14ac:dyDescent="0.2">
      <c r="D5612" s="453"/>
    </row>
    <row r="5613" spans="4:4" x14ac:dyDescent="0.2">
      <c r="D5613" s="453"/>
    </row>
    <row r="5614" spans="4:4" x14ac:dyDescent="0.2">
      <c r="D5614" s="453"/>
    </row>
    <row r="5615" spans="4:4" x14ac:dyDescent="0.2">
      <c r="D5615" s="453"/>
    </row>
    <row r="5616" spans="4:4" x14ac:dyDescent="0.2">
      <c r="D5616" s="453"/>
    </row>
    <row r="5617" spans="4:4" x14ac:dyDescent="0.2">
      <c r="D5617" s="453"/>
    </row>
    <row r="5618" spans="4:4" x14ac:dyDescent="0.2">
      <c r="D5618" s="453"/>
    </row>
    <row r="5619" spans="4:4" x14ac:dyDescent="0.2">
      <c r="D5619" s="453"/>
    </row>
    <row r="5620" spans="4:4" x14ac:dyDescent="0.2">
      <c r="D5620" s="453"/>
    </row>
    <row r="5621" spans="4:4" x14ac:dyDescent="0.2">
      <c r="D5621" s="453"/>
    </row>
    <row r="5622" spans="4:4" x14ac:dyDescent="0.2">
      <c r="D5622" s="453"/>
    </row>
    <row r="5623" spans="4:4" x14ac:dyDescent="0.2">
      <c r="D5623" s="453"/>
    </row>
    <row r="5624" spans="4:4" x14ac:dyDescent="0.2">
      <c r="D5624" s="453"/>
    </row>
    <row r="5625" spans="4:4" x14ac:dyDescent="0.2">
      <c r="D5625" s="453"/>
    </row>
    <row r="5626" spans="4:4" x14ac:dyDescent="0.2">
      <c r="D5626" s="453"/>
    </row>
    <row r="5627" spans="4:4" x14ac:dyDescent="0.2">
      <c r="D5627" s="453"/>
    </row>
    <row r="5628" spans="4:4" x14ac:dyDescent="0.2">
      <c r="D5628" s="453"/>
    </row>
    <row r="5629" spans="4:4" x14ac:dyDescent="0.2">
      <c r="D5629" s="453"/>
    </row>
    <row r="5630" spans="4:4" x14ac:dyDescent="0.2">
      <c r="D5630" s="453"/>
    </row>
    <row r="5631" spans="4:4" x14ac:dyDescent="0.2">
      <c r="D5631" s="453"/>
    </row>
    <row r="5632" spans="4:4" x14ac:dyDescent="0.2">
      <c r="D5632" s="453"/>
    </row>
    <row r="5633" spans="4:4" x14ac:dyDescent="0.2">
      <c r="D5633" s="453"/>
    </row>
    <row r="5634" spans="4:4" x14ac:dyDescent="0.2">
      <c r="D5634" s="453"/>
    </row>
    <row r="5635" spans="4:4" x14ac:dyDescent="0.2">
      <c r="D5635" s="453"/>
    </row>
    <row r="5636" spans="4:4" x14ac:dyDescent="0.2">
      <c r="D5636" s="453"/>
    </row>
    <row r="5637" spans="4:4" x14ac:dyDescent="0.2">
      <c r="D5637" s="453"/>
    </row>
    <row r="5638" spans="4:4" x14ac:dyDescent="0.2">
      <c r="D5638" s="453"/>
    </row>
    <row r="5639" spans="4:4" x14ac:dyDescent="0.2">
      <c r="D5639" s="453"/>
    </row>
    <row r="5640" spans="4:4" x14ac:dyDescent="0.2">
      <c r="D5640" s="453"/>
    </row>
    <row r="5641" spans="4:4" x14ac:dyDescent="0.2">
      <c r="D5641" s="453"/>
    </row>
    <row r="5642" spans="4:4" x14ac:dyDescent="0.2">
      <c r="D5642" s="453"/>
    </row>
    <row r="5643" spans="4:4" x14ac:dyDescent="0.2">
      <c r="D5643" s="453"/>
    </row>
    <row r="5644" spans="4:4" x14ac:dyDescent="0.2">
      <c r="D5644" s="453"/>
    </row>
    <row r="5645" spans="4:4" x14ac:dyDescent="0.2">
      <c r="D5645" s="453"/>
    </row>
    <row r="5646" spans="4:4" x14ac:dyDescent="0.2">
      <c r="D5646" s="453"/>
    </row>
    <row r="5647" spans="4:4" x14ac:dyDescent="0.2">
      <c r="D5647" s="453"/>
    </row>
    <row r="5648" spans="4:4" x14ac:dyDescent="0.2">
      <c r="D5648" s="453"/>
    </row>
    <row r="5649" spans="4:4" x14ac:dyDescent="0.2">
      <c r="D5649" s="453"/>
    </row>
    <row r="5650" spans="4:4" x14ac:dyDescent="0.2">
      <c r="D5650" s="453"/>
    </row>
    <row r="5651" spans="4:4" x14ac:dyDescent="0.2">
      <c r="D5651" s="453"/>
    </row>
    <row r="5652" spans="4:4" x14ac:dyDescent="0.2">
      <c r="D5652" s="453"/>
    </row>
    <row r="5653" spans="4:4" x14ac:dyDescent="0.2">
      <c r="D5653" s="453"/>
    </row>
    <row r="5654" spans="4:4" x14ac:dyDescent="0.2">
      <c r="D5654" s="453"/>
    </row>
    <row r="5655" spans="4:4" x14ac:dyDescent="0.2">
      <c r="D5655" s="453"/>
    </row>
    <row r="5656" spans="4:4" x14ac:dyDescent="0.2">
      <c r="D5656" s="453"/>
    </row>
    <row r="5657" spans="4:4" x14ac:dyDescent="0.2">
      <c r="D5657" s="453"/>
    </row>
    <row r="5658" spans="4:4" x14ac:dyDescent="0.2">
      <c r="D5658" s="453"/>
    </row>
    <row r="5659" spans="4:4" x14ac:dyDescent="0.2">
      <c r="D5659" s="453"/>
    </row>
    <row r="5660" spans="4:4" x14ac:dyDescent="0.2">
      <c r="D5660" s="453"/>
    </row>
    <row r="5661" spans="4:4" x14ac:dyDescent="0.2">
      <c r="D5661" s="453"/>
    </row>
    <row r="5662" spans="4:4" x14ac:dyDescent="0.2">
      <c r="D5662" s="453"/>
    </row>
    <row r="5663" spans="4:4" x14ac:dyDescent="0.2">
      <c r="D5663" s="453"/>
    </row>
    <row r="5664" spans="4:4" x14ac:dyDescent="0.2">
      <c r="D5664" s="453"/>
    </row>
    <row r="5665" spans="4:4" x14ac:dyDescent="0.2">
      <c r="D5665" s="453"/>
    </row>
    <row r="5666" spans="4:4" x14ac:dyDescent="0.2">
      <c r="D5666" s="453"/>
    </row>
    <row r="5667" spans="4:4" x14ac:dyDescent="0.2">
      <c r="D5667" s="453"/>
    </row>
    <row r="5668" spans="4:4" x14ac:dyDescent="0.2">
      <c r="D5668" s="453"/>
    </row>
    <row r="5669" spans="4:4" x14ac:dyDescent="0.2">
      <c r="D5669" s="453"/>
    </row>
    <row r="5670" spans="4:4" x14ac:dyDescent="0.2">
      <c r="D5670" s="453"/>
    </row>
    <row r="5671" spans="4:4" x14ac:dyDescent="0.2">
      <c r="D5671" s="453"/>
    </row>
    <row r="5672" spans="4:4" x14ac:dyDescent="0.2">
      <c r="D5672" s="453"/>
    </row>
    <row r="5673" spans="4:4" x14ac:dyDescent="0.2">
      <c r="D5673" s="453"/>
    </row>
    <row r="5674" spans="4:4" x14ac:dyDescent="0.2">
      <c r="D5674" s="453"/>
    </row>
    <row r="5675" spans="4:4" x14ac:dyDescent="0.2">
      <c r="D5675" s="453"/>
    </row>
    <row r="5676" spans="4:4" x14ac:dyDescent="0.2">
      <c r="D5676" s="453"/>
    </row>
    <row r="5677" spans="4:4" x14ac:dyDescent="0.2">
      <c r="D5677" s="453"/>
    </row>
    <row r="5678" spans="4:4" x14ac:dyDescent="0.2">
      <c r="D5678" s="453"/>
    </row>
    <row r="5679" spans="4:4" x14ac:dyDescent="0.2">
      <c r="D5679" s="453"/>
    </row>
    <row r="5680" spans="4:4" x14ac:dyDescent="0.2">
      <c r="D5680" s="453"/>
    </row>
    <row r="5681" spans="4:4" x14ac:dyDescent="0.2">
      <c r="D5681" s="453"/>
    </row>
    <row r="5682" spans="4:4" x14ac:dyDescent="0.2">
      <c r="D5682" s="453"/>
    </row>
    <row r="5683" spans="4:4" x14ac:dyDescent="0.2">
      <c r="D5683" s="453"/>
    </row>
    <row r="5684" spans="4:4" x14ac:dyDescent="0.2">
      <c r="D5684" s="453"/>
    </row>
    <row r="5685" spans="4:4" x14ac:dyDescent="0.2">
      <c r="D5685" s="453"/>
    </row>
    <row r="5686" spans="4:4" x14ac:dyDescent="0.2">
      <c r="D5686" s="453"/>
    </row>
    <row r="5687" spans="4:4" x14ac:dyDescent="0.2">
      <c r="D5687" s="453"/>
    </row>
    <row r="5688" spans="4:4" x14ac:dyDescent="0.2">
      <c r="D5688" s="453"/>
    </row>
    <row r="5689" spans="4:4" x14ac:dyDescent="0.2">
      <c r="D5689" s="453"/>
    </row>
    <row r="5690" spans="4:4" x14ac:dyDescent="0.2">
      <c r="D5690" s="453"/>
    </row>
    <row r="5691" spans="4:4" x14ac:dyDescent="0.2">
      <c r="D5691" s="453"/>
    </row>
    <row r="5692" spans="4:4" x14ac:dyDescent="0.2">
      <c r="D5692" s="453"/>
    </row>
    <row r="5693" spans="4:4" x14ac:dyDescent="0.2">
      <c r="D5693" s="453"/>
    </row>
    <row r="5694" spans="4:4" x14ac:dyDescent="0.2">
      <c r="D5694" s="453"/>
    </row>
    <row r="5695" spans="4:4" x14ac:dyDescent="0.2">
      <c r="D5695" s="453"/>
    </row>
    <row r="5696" spans="4:4" x14ac:dyDescent="0.2">
      <c r="D5696" s="453"/>
    </row>
    <row r="5697" spans="4:4" x14ac:dyDescent="0.2">
      <c r="D5697" s="453"/>
    </row>
    <row r="5698" spans="4:4" x14ac:dyDescent="0.2">
      <c r="D5698" s="453"/>
    </row>
    <row r="5699" spans="4:4" x14ac:dyDescent="0.2">
      <c r="D5699" s="453"/>
    </row>
    <row r="5700" spans="4:4" x14ac:dyDescent="0.2">
      <c r="D5700" s="453"/>
    </row>
    <row r="5701" spans="4:4" x14ac:dyDescent="0.2">
      <c r="D5701" s="453"/>
    </row>
    <row r="5702" spans="4:4" x14ac:dyDescent="0.2">
      <c r="D5702" s="453"/>
    </row>
    <row r="5703" spans="4:4" x14ac:dyDescent="0.2">
      <c r="D5703" s="453"/>
    </row>
    <row r="5704" spans="4:4" x14ac:dyDescent="0.2">
      <c r="D5704" s="453"/>
    </row>
    <row r="5705" spans="4:4" x14ac:dyDescent="0.2">
      <c r="D5705" s="453"/>
    </row>
    <row r="5706" spans="4:4" x14ac:dyDescent="0.2">
      <c r="D5706" s="453"/>
    </row>
    <row r="5707" spans="4:4" x14ac:dyDescent="0.2">
      <c r="D5707" s="453"/>
    </row>
    <row r="5708" spans="4:4" x14ac:dyDescent="0.2">
      <c r="D5708" s="453"/>
    </row>
    <row r="5709" spans="4:4" x14ac:dyDescent="0.2">
      <c r="D5709" s="453"/>
    </row>
    <row r="5710" spans="4:4" x14ac:dyDescent="0.2">
      <c r="D5710" s="453"/>
    </row>
    <row r="5711" spans="4:4" x14ac:dyDescent="0.2">
      <c r="D5711" s="453"/>
    </row>
    <row r="5712" spans="4:4" x14ac:dyDescent="0.2">
      <c r="D5712" s="453"/>
    </row>
    <row r="5713" spans="4:4" x14ac:dyDescent="0.2">
      <c r="D5713" s="453"/>
    </row>
    <row r="5714" spans="4:4" x14ac:dyDescent="0.2">
      <c r="D5714" s="453"/>
    </row>
    <row r="5715" spans="4:4" x14ac:dyDescent="0.2">
      <c r="D5715" s="453"/>
    </row>
    <row r="5716" spans="4:4" x14ac:dyDescent="0.2">
      <c r="D5716" s="453"/>
    </row>
    <row r="5717" spans="4:4" x14ac:dyDescent="0.2">
      <c r="D5717" s="453"/>
    </row>
    <row r="5718" spans="4:4" x14ac:dyDescent="0.2">
      <c r="D5718" s="453"/>
    </row>
    <row r="5719" spans="4:4" x14ac:dyDescent="0.2">
      <c r="D5719" s="453"/>
    </row>
    <row r="5720" spans="4:4" x14ac:dyDescent="0.2">
      <c r="D5720" s="453"/>
    </row>
    <row r="5721" spans="4:4" x14ac:dyDescent="0.2">
      <c r="D5721" s="453"/>
    </row>
    <row r="5722" spans="4:4" x14ac:dyDescent="0.2">
      <c r="D5722" s="453"/>
    </row>
    <row r="5723" spans="4:4" x14ac:dyDescent="0.2">
      <c r="D5723" s="453"/>
    </row>
    <row r="5724" spans="4:4" x14ac:dyDescent="0.2">
      <c r="D5724" s="453"/>
    </row>
    <row r="5725" spans="4:4" x14ac:dyDescent="0.2">
      <c r="D5725" s="453"/>
    </row>
    <row r="5726" spans="4:4" x14ac:dyDescent="0.2">
      <c r="D5726" s="453"/>
    </row>
    <row r="5727" spans="4:4" x14ac:dyDescent="0.2">
      <c r="D5727" s="453"/>
    </row>
    <row r="5728" spans="4:4" x14ac:dyDescent="0.2">
      <c r="D5728" s="453"/>
    </row>
    <row r="5729" spans="4:4" x14ac:dyDescent="0.2">
      <c r="D5729" s="453"/>
    </row>
    <row r="5730" spans="4:4" x14ac:dyDescent="0.2">
      <c r="D5730" s="453"/>
    </row>
    <row r="5731" spans="4:4" x14ac:dyDescent="0.2">
      <c r="D5731" s="453"/>
    </row>
    <row r="5732" spans="4:4" x14ac:dyDescent="0.2">
      <c r="D5732" s="453"/>
    </row>
    <row r="5733" spans="4:4" x14ac:dyDescent="0.2">
      <c r="D5733" s="453"/>
    </row>
    <row r="5734" spans="4:4" x14ac:dyDescent="0.2">
      <c r="D5734" s="453"/>
    </row>
    <row r="5735" spans="4:4" x14ac:dyDescent="0.2">
      <c r="D5735" s="453"/>
    </row>
    <row r="5736" spans="4:4" x14ac:dyDescent="0.2">
      <c r="D5736" s="453"/>
    </row>
    <row r="5737" spans="4:4" x14ac:dyDescent="0.2">
      <c r="D5737" s="453"/>
    </row>
    <row r="5738" spans="4:4" x14ac:dyDescent="0.2">
      <c r="D5738" s="453"/>
    </row>
    <row r="5739" spans="4:4" x14ac:dyDescent="0.2">
      <c r="D5739" s="453"/>
    </row>
    <row r="5740" spans="4:4" x14ac:dyDescent="0.2">
      <c r="D5740" s="453"/>
    </row>
    <row r="5741" spans="4:4" x14ac:dyDescent="0.2">
      <c r="D5741" s="453"/>
    </row>
    <row r="5742" spans="4:4" x14ac:dyDescent="0.2">
      <c r="D5742" s="453"/>
    </row>
    <row r="5743" spans="4:4" x14ac:dyDescent="0.2">
      <c r="D5743" s="453"/>
    </row>
    <row r="5744" spans="4:4" x14ac:dyDescent="0.2">
      <c r="D5744" s="453"/>
    </row>
    <row r="5745" spans="4:4" x14ac:dyDescent="0.2">
      <c r="D5745" s="453"/>
    </row>
    <row r="5746" spans="4:4" x14ac:dyDescent="0.2">
      <c r="D5746" s="453"/>
    </row>
    <row r="5747" spans="4:4" x14ac:dyDescent="0.2">
      <c r="D5747" s="453"/>
    </row>
    <row r="5748" spans="4:4" x14ac:dyDescent="0.2">
      <c r="D5748" s="453"/>
    </row>
    <row r="5749" spans="4:4" x14ac:dyDescent="0.2">
      <c r="D5749" s="453"/>
    </row>
    <row r="5750" spans="4:4" x14ac:dyDescent="0.2">
      <c r="D5750" s="453"/>
    </row>
    <row r="5751" spans="4:4" x14ac:dyDescent="0.2">
      <c r="D5751" s="453"/>
    </row>
    <row r="5752" spans="4:4" x14ac:dyDescent="0.2">
      <c r="D5752" s="453"/>
    </row>
    <row r="5753" spans="4:4" x14ac:dyDescent="0.2">
      <c r="D5753" s="453"/>
    </row>
    <row r="5754" spans="4:4" x14ac:dyDescent="0.2">
      <c r="D5754" s="453"/>
    </row>
    <row r="5755" spans="4:4" x14ac:dyDescent="0.2">
      <c r="D5755" s="453"/>
    </row>
    <row r="5756" spans="4:4" x14ac:dyDescent="0.2">
      <c r="D5756" s="453"/>
    </row>
    <row r="5757" spans="4:4" x14ac:dyDescent="0.2">
      <c r="D5757" s="453"/>
    </row>
    <row r="5758" spans="4:4" x14ac:dyDescent="0.2">
      <c r="D5758" s="453"/>
    </row>
    <row r="5759" spans="4:4" x14ac:dyDescent="0.2">
      <c r="D5759" s="453"/>
    </row>
    <row r="5760" spans="4:4" x14ac:dyDescent="0.2">
      <c r="D5760" s="453"/>
    </row>
    <row r="5761" spans="4:4" x14ac:dyDescent="0.2">
      <c r="D5761" s="453"/>
    </row>
    <row r="5762" spans="4:4" x14ac:dyDescent="0.2">
      <c r="D5762" s="453"/>
    </row>
    <row r="5763" spans="4:4" x14ac:dyDescent="0.2">
      <c r="D5763" s="453"/>
    </row>
    <row r="5764" spans="4:4" x14ac:dyDescent="0.2">
      <c r="D5764" s="453"/>
    </row>
    <row r="5765" spans="4:4" x14ac:dyDescent="0.2">
      <c r="D5765" s="453"/>
    </row>
    <row r="5766" spans="4:4" x14ac:dyDescent="0.2">
      <c r="D5766" s="453"/>
    </row>
    <row r="5767" spans="4:4" x14ac:dyDescent="0.2">
      <c r="D5767" s="453"/>
    </row>
    <row r="5768" spans="4:4" x14ac:dyDescent="0.2">
      <c r="D5768" s="453"/>
    </row>
    <row r="5769" spans="4:4" x14ac:dyDescent="0.2">
      <c r="D5769" s="453"/>
    </row>
    <row r="5770" spans="4:4" x14ac:dyDescent="0.2">
      <c r="D5770" s="453"/>
    </row>
    <row r="5771" spans="4:4" x14ac:dyDescent="0.2">
      <c r="D5771" s="453"/>
    </row>
    <row r="5772" spans="4:4" x14ac:dyDescent="0.2">
      <c r="D5772" s="453"/>
    </row>
    <row r="5773" spans="4:4" x14ac:dyDescent="0.2">
      <c r="D5773" s="453"/>
    </row>
    <row r="5774" spans="4:4" x14ac:dyDescent="0.2">
      <c r="D5774" s="453"/>
    </row>
    <row r="5775" spans="4:4" x14ac:dyDescent="0.2">
      <c r="D5775" s="453"/>
    </row>
    <row r="5776" spans="4:4" x14ac:dyDescent="0.2">
      <c r="D5776" s="453"/>
    </row>
    <row r="5777" spans="4:4" x14ac:dyDescent="0.2">
      <c r="D5777" s="453"/>
    </row>
    <row r="5778" spans="4:4" x14ac:dyDescent="0.2">
      <c r="D5778" s="453"/>
    </row>
    <row r="5779" spans="4:4" x14ac:dyDescent="0.2">
      <c r="D5779" s="453"/>
    </row>
    <row r="5780" spans="4:4" x14ac:dyDescent="0.2">
      <c r="D5780" s="453"/>
    </row>
    <row r="5781" spans="4:4" x14ac:dyDescent="0.2">
      <c r="D5781" s="453"/>
    </row>
    <row r="5782" spans="4:4" x14ac:dyDescent="0.2">
      <c r="D5782" s="453"/>
    </row>
    <row r="5783" spans="4:4" x14ac:dyDescent="0.2">
      <c r="D5783" s="453"/>
    </row>
    <row r="5784" spans="4:4" x14ac:dyDescent="0.2">
      <c r="D5784" s="453"/>
    </row>
    <row r="5785" spans="4:4" x14ac:dyDescent="0.2">
      <c r="D5785" s="453"/>
    </row>
    <row r="5786" spans="4:4" x14ac:dyDescent="0.2">
      <c r="D5786" s="453"/>
    </row>
    <row r="5787" spans="4:4" x14ac:dyDescent="0.2">
      <c r="D5787" s="453"/>
    </row>
    <row r="5788" spans="4:4" x14ac:dyDescent="0.2">
      <c r="D5788" s="453"/>
    </row>
    <row r="5789" spans="4:4" x14ac:dyDescent="0.2">
      <c r="D5789" s="453"/>
    </row>
    <row r="5790" spans="4:4" x14ac:dyDescent="0.2">
      <c r="D5790" s="453"/>
    </row>
    <row r="5791" spans="4:4" x14ac:dyDescent="0.2">
      <c r="D5791" s="453"/>
    </row>
    <row r="5792" spans="4:4" x14ac:dyDescent="0.2">
      <c r="D5792" s="453"/>
    </row>
    <row r="5793" spans="4:4" x14ac:dyDescent="0.2">
      <c r="D5793" s="453"/>
    </row>
    <row r="5794" spans="4:4" x14ac:dyDescent="0.2">
      <c r="D5794" s="453"/>
    </row>
    <row r="5795" spans="4:4" x14ac:dyDescent="0.2">
      <c r="D5795" s="453"/>
    </row>
    <row r="5796" spans="4:4" x14ac:dyDescent="0.2">
      <c r="D5796" s="453"/>
    </row>
    <row r="5797" spans="4:4" x14ac:dyDescent="0.2">
      <c r="D5797" s="453"/>
    </row>
    <row r="5798" spans="4:4" x14ac:dyDescent="0.2">
      <c r="D5798" s="453"/>
    </row>
    <row r="5799" spans="4:4" x14ac:dyDescent="0.2">
      <c r="D5799" s="453"/>
    </row>
    <row r="5800" spans="4:4" x14ac:dyDescent="0.2">
      <c r="D5800" s="453"/>
    </row>
    <row r="5801" spans="4:4" x14ac:dyDescent="0.2">
      <c r="D5801" s="453"/>
    </row>
    <row r="5802" spans="4:4" x14ac:dyDescent="0.2">
      <c r="D5802" s="453"/>
    </row>
    <row r="5803" spans="4:4" x14ac:dyDescent="0.2">
      <c r="D5803" s="453"/>
    </row>
    <row r="5804" spans="4:4" x14ac:dyDescent="0.2">
      <c r="D5804" s="453"/>
    </row>
    <row r="5805" spans="4:4" x14ac:dyDescent="0.2">
      <c r="D5805" s="453"/>
    </row>
    <row r="5806" spans="4:4" x14ac:dyDescent="0.2">
      <c r="D5806" s="453"/>
    </row>
    <row r="5807" spans="4:4" x14ac:dyDescent="0.2">
      <c r="D5807" s="453"/>
    </row>
    <row r="5808" spans="4:4" x14ac:dyDescent="0.2">
      <c r="D5808" s="453"/>
    </row>
    <row r="5809" spans="4:4" x14ac:dyDescent="0.2">
      <c r="D5809" s="453"/>
    </row>
    <row r="5810" spans="4:4" x14ac:dyDescent="0.2">
      <c r="D5810" s="453"/>
    </row>
    <row r="5811" spans="4:4" x14ac:dyDescent="0.2">
      <c r="D5811" s="453"/>
    </row>
    <row r="5812" spans="4:4" x14ac:dyDescent="0.2">
      <c r="D5812" s="453"/>
    </row>
    <row r="5813" spans="4:4" x14ac:dyDescent="0.2">
      <c r="D5813" s="453"/>
    </row>
    <row r="5814" spans="4:4" x14ac:dyDescent="0.2">
      <c r="D5814" s="453"/>
    </row>
    <row r="5815" spans="4:4" x14ac:dyDescent="0.2">
      <c r="D5815" s="453"/>
    </row>
    <row r="5816" spans="4:4" x14ac:dyDescent="0.2">
      <c r="D5816" s="453"/>
    </row>
    <row r="5817" spans="4:4" x14ac:dyDescent="0.2">
      <c r="D5817" s="453"/>
    </row>
    <row r="5818" spans="4:4" x14ac:dyDescent="0.2">
      <c r="D5818" s="453"/>
    </row>
    <row r="5819" spans="4:4" x14ac:dyDescent="0.2">
      <c r="D5819" s="453"/>
    </row>
    <row r="5820" spans="4:4" x14ac:dyDescent="0.2">
      <c r="D5820" s="453"/>
    </row>
    <row r="5821" spans="4:4" x14ac:dyDescent="0.2">
      <c r="D5821" s="453"/>
    </row>
    <row r="5822" spans="4:4" x14ac:dyDescent="0.2">
      <c r="D5822" s="453"/>
    </row>
    <row r="5823" spans="4:4" x14ac:dyDescent="0.2">
      <c r="D5823" s="453"/>
    </row>
    <row r="5824" spans="4:4" x14ac:dyDescent="0.2">
      <c r="D5824" s="453"/>
    </row>
    <row r="5825" spans="4:4" x14ac:dyDescent="0.2">
      <c r="D5825" s="453"/>
    </row>
    <row r="5826" spans="4:4" x14ac:dyDescent="0.2">
      <c r="D5826" s="453"/>
    </row>
    <row r="5827" spans="4:4" x14ac:dyDescent="0.2">
      <c r="D5827" s="453"/>
    </row>
    <row r="5828" spans="4:4" x14ac:dyDescent="0.2">
      <c r="D5828" s="453"/>
    </row>
    <row r="5829" spans="4:4" x14ac:dyDescent="0.2">
      <c r="D5829" s="453"/>
    </row>
    <row r="5830" spans="4:4" x14ac:dyDescent="0.2">
      <c r="D5830" s="453"/>
    </row>
    <row r="5831" spans="4:4" x14ac:dyDescent="0.2">
      <c r="D5831" s="453"/>
    </row>
    <row r="5832" spans="4:4" x14ac:dyDescent="0.2">
      <c r="D5832" s="453"/>
    </row>
    <row r="5833" spans="4:4" x14ac:dyDescent="0.2">
      <c r="D5833" s="453"/>
    </row>
    <row r="5834" spans="4:4" x14ac:dyDescent="0.2">
      <c r="D5834" s="453"/>
    </row>
    <row r="5835" spans="4:4" x14ac:dyDescent="0.2">
      <c r="D5835" s="453"/>
    </row>
    <row r="5836" spans="4:4" x14ac:dyDescent="0.2">
      <c r="D5836" s="453"/>
    </row>
    <row r="5837" spans="4:4" x14ac:dyDescent="0.2">
      <c r="D5837" s="453"/>
    </row>
    <row r="5838" spans="4:4" x14ac:dyDescent="0.2">
      <c r="D5838" s="453"/>
    </row>
    <row r="5839" spans="4:4" x14ac:dyDescent="0.2">
      <c r="D5839" s="453"/>
    </row>
    <row r="5840" spans="4:4" x14ac:dyDescent="0.2">
      <c r="D5840" s="453"/>
    </row>
    <row r="5841" spans="4:4" x14ac:dyDescent="0.2">
      <c r="D5841" s="453"/>
    </row>
    <row r="5842" spans="4:4" x14ac:dyDescent="0.2">
      <c r="D5842" s="453"/>
    </row>
    <row r="5843" spans="4:4" x14ac:dyDescent="0.2">
      <c r="D5843" s="453"/>
    </row>
    <row r="5844" spans="4:4" x14ac:dyDescent="0.2">
      <c r="D5844" s="453"/>
    </row>
    <row r="5845" spans="4:4" x14ac:dyDescent="0.2">
      <c r="D5845" s="453"/>
    </row>
    <row r="5846" spans="4:4" x14ac:dyDescent="0.2">
      <c r="D5846" s="453"/>
    </row>
    <row r="5847" spans="4:4" x14ac:dyDescent="0.2">
      <c r="D5847" s="453"/>
    </row>
    <row r="5848" spans="4:4" x14ac:dyDescent="0.2">
      <c r="D5848" s="453"/>
    </row>
    <row r="5849" spans="4:4" x14ac:dyDescent="0.2">
      <c r="D5849" s="453"/>
    </row>
    <row r="5850" spans="4:4" x14ac:dyDescent="0.2">
      <c r="D5850" s="453"/>
    </row>
    <row r="5851" spans="4:4" x14ac:dyDescent="0.2">
      <c r="D5851" s="453"/>
    </row>
    <row r="5852" spans="4:4" x14ac:dyDescent="0.2">
      <c r="D5852" s="453"/>
    </row>
    <row r="5853" spans="4:4" x14ac:dyDescent="0.2">
      <c r="D5853" s="453"/>
    </row>
    <row r="5854" spans="4:4" x14ac:dyDescent="0.2">
      <c r="D5854" s="453"/>
    </row>
    <row r="5855" spans="4:4" x14ac:dyDescent="0.2">
      <c r="D5855" s="453"/>
    </row>
    <row r="5856" spans="4:4" x14ac:dyDescent="0.2">
      <c r="D5856" s="453"/>
    </row>
    <row r="5857" spans="4:4" x14ac:dyDescent="0.2">
      <c r="D5857" s="453"/>
    </row>
    <row r="5858" spans="4:4" x14ac:dyDescent="0.2">
      <c r="D5858" s="453"/>
    </row>
    <row r="5859" spans="4:4" x14ac:dyDescent="0.2">
      <c r="D5859" s="453"/>
    </row>
    <row r="5860" spans="4:4" x14ac:dyDescent="0.2">
      <c r="D5860" s="453"/>
    </row>
    <row r="5861" spans="4:4" x14ac:dyDescent="0.2">
      <c r="D5861" s="453"/>
    </row>
    <row r="5862" spans="4:4" x14ac:dyDescent="0.2">
      <c r="D5862" s="453"/>
    </row>
    <row r="5863" spans="4:4" x14ac:dyDescent="0.2">
      <c r="D5863" s="453"/>
    </row>
    <row r="5864" spans="4:4" x14ac:dyDescent="0.2">
      <c r="D5864" s="453"/>
    </row>
    <row r="5865" spans="4:4" x14ac:dyDescent="0.2">
      <c r="D5865" s="453"/>
    </row>
    <row r="5866" spans="4:4" x14ac:dyDescent="0.2">
      <c r="D5866" s="453"/>
    </row>
    <row r="5867" spans="4:4" x14ac:dyDescent="0.2">
      <c r="D5867" s="453"/>
    </row>
    <row r="5868" spans="4:4" x14ac:dyDescent="0.2">
      <c r="D5868" s="453"/>
    </row>
    <row r="5869" spans="4:4" x14ac:dyDescent="0.2">
      <c r="D5869" s="453"/>
    </row>
    <row r="5870" spans="4:4" x14ac:dyDescent="0.2">
      <c r="D5870" s="453"/>
    </row>
    <row r="5871" spans="4:4" x14ac:dyDescent="0.2">
      <c r="D5871" s="453"/>
    </row>
    <row r="5872" spans="4:4" x14ac:dyDescent="0.2">
      <c r="D5872" s="453"/>
    </row>
    <row r="5873" spans="4:4" x14ac:dyDescent="0.2">
      <c r="D5873" s="453"/>
    </row>
    <row r="5874" spans="4:4" x14ac:dyDescent="0.2">
      <c r="D5874" s="453"/>
    </row>
    <row r="5875" spans="4:4" x14ac:dyDescent="0.2">
      <c r="D5875" s="453"/>
    </row>
    <row r="5876" spans="4:4" x14ac:dyDescent="0.2">
      <c r="D5876" s="453"/>
    </row>
    <row r="5877" spans="4:4" x14ac:dyDescent="0.2">
      <c r="D5877" s="453"/>
    </row>
    <row r="5878" spans="4:4" x14ac:dyDescent="0.2">
      <c r="D5878" s="453"/>
    </row>
    <row r="5879" spans="4:4" x14ac:dyDescent="0.2">
      <c r="D5879" s="453"/>
    </row>
    <row r="5880" spans="4:4" x14ac:dyDescent="0.2">
      <c r="D5880" s="453"/>
    </row>
    <row r="5881" spans="4:4" x14ac:dyDescent="0.2">
      <c r="D5881" s="453"/>
    </row>
    <row r="5882" spans="4:4" x14ac:dyDescent="0.2">
      <c r="D5882" s="453"/>
    </row>
    <row r="5883" spans="4:4" x14ac:dyDescent="0.2">
      <c r="D5883" s="453"/>
    </row>
    <row r="5884" spans="4:4" x14ac:dyDescent="0.2">
      <c r="D5884" s="453"/>
    </row>
    <row r="5885" spans="4:4" x14ac:dyDescent="0.2">
      <c r="D5885" s="453"/>
    </row>
    <row r="5886" spans="4:4" x14ac:dyDescent="0.2">
      <c r="D5886" s="453"/>
    </row>
    <row r="5887" spans="4:4" x14ac:dyDescent="0.2">
      <c r="D5887" s="453"/>
    </row>
    <row r="5888" spans="4:4" x14ac:dyDescent="0.2">
      <c r="D5888" s="453"/>
    </row>
    <row r="5889" spans="4:4" x14ac:dyDescent="0.2">
      <c r="D5889" s="453"/>
    </row>
    <row r="5890" spans="4:4" x14ac:dyDescent="0.2">
      <c r="D5890" s="453"/>
    </row>
    <row r="5891" spans="4:4" x14ac:dyDescent="0.2">
      <c r="D5891" s="453"/>
    </row>
    <row r="5892" spans="4:4" x14ac:dyDescent="0.2">
      <c r="D5892" s="453"/>
    </row>
    <row r="5893" spans="4:4" x14ac:dyDescent="0.2">
      <c r="D5893" s="453"/>
    </row>
    <row r="5894" spans="4:4" x14ac:dyDescent="0.2">
      <c r="D5894" s="453"/>
    </row>
    <row r="5895" spans="4:4" x14ac:dyDescent="0.2">
      <c r="D5895" s="453"/>
    </row>
    <row r="5896" spans="4:4" x14ac:dyDescent="0.2">
      <c r="D5896" s="453"/>
    </row>
    <row r="5897" spans="4:4" x14ac:dyDescent="0.2">
      <c r="D5897" s="453"/>
    </row>
    <row r="5898" spans="4:4" x14ac:dyDescent="0.2">
      <c r="D5898" s="453"/>
    </row>
    <row r="5899" spans="4:4" x14ac:dyDescent="0.2">
      <c r="D5899" s="453"/>
    </row>
    <row r="5900" spans="4:4" x14ac:dyDescent="0.2">
      <c r="D5900" s="453"/>
    </row>
    <row r="5901" spans="4:4" x14ac:dyDescent="0.2">
      <c r="D5901" s="453"/>
    </row>
    <row r="5902" spans="4:4" x14ac:dyDescent="0.2">
      <c r="D5902" s="453"/>
    </row>
    <row r="5903" spans="4:4" x14ac:dyDescent="0.2">
      <c r="D5903" s="453"/>
    </row>
    <row r="5904" spans="4:4" x14ac:dyDescent="0.2">
      <c r="D5904" s="453"/>
    </row>
    <row r="5905" spans="4:4" x14ac:dyDescent="0.2">
      <c r="D5905" s="453"/>
    </row>
    <row r="5906" spans="4:4" x14ac:dyDescent="0.2">
      <c r="D5906" s="453"/>
    </row>
    <row r="5907" spans="4:4" x14ac:dyDescent="0.2">
      <c r="D5907" s="453"/>
    </row>
    <row r="5908" spans="4:4" x14ac:dyDescent="0.2">
      <c r="D5908" s="453"/>
    </row>
    <row r="5909" spans="4:4" x14ac:dyDescent="0.2">
      <c r="D5909" s="453"/>
    </row>
    <row r="5910" spans="4:4" x14ac:dyDescent="0.2">
      <c r="D5910" s="453"/>
    </row>
    <row r="5911" spans="4:4" x14ac:dyDescent="0.2">
      <c r="D5911" s="453"/>
    </row>
    <row r="5912" spans="4:4" x14ac:dyDescent="0.2">
      <c r="D5912" s="453"/>
    </row>
    <row r="5913" spans="4:4" x14ac:dyDescent="0.2">
      <c r="D5913" s="453"/>
    </row>
    <row r="5914" spans="4:4" x14ac:dyDescent="0.2">
      <c r="D5914" s="453"/>
    </row>
    <row r="5915" spans="4:4" x14ac:dyDescent="0.2">
      <c r="D5915" s="453"/>
    </row>
    <row r="5916" spans="4:4" x14ac:dyDescent="0.2">
      <c r="D5916" s="453"/>
    </row>
    <row r="5917" spans="4:4" x14ac:dyDescent="0.2">
      <c r="D5917" s="453"/>
    </row>
    <row r="5918" spans="4:4" x14ac:dyDescent="0.2">
      <c r="D5918" s="453"/>
    </row>
    <row r="5919" spans="4:4" x14ac:dyDescent="0.2">
      <c r="D5919" s="453"/>
    </row>
    <row r="5920" spans="4:4" x14ac:dyDescent="0.2">
      <c r="D5920" s="453"/>
    </row>
    <row r="5921" spans="4:4" x14ac:dyDescent="0.2">
      <c r="D5921" s="453"/>
    </row>
    <row r="5922" spans="4:4" x14ac:dyDescent="0.2">
      <c r="D5922" s="453"/>
    </row>
    <row r="5923" spans="4:4" x14ac:dyDescent="0.2">
      <c r="D5923" s="453"/>
    </row>
    <row r="5924" spans="4:4" x14ac:dyDescent="0.2">
      <c r="D5924" s="453"/>
    </row>
    <row r="5925" spans="4:4" x14ac:dyDescent="0.2">
      <c r="D5925" s="453"/>
    </row>
    <row r="5926" spans="4:4" x14ac:dyDescent="0.2">
      <c r="D5926" s="453"/>
    </row>
    <row r="5927" spans="4:4" x14ac:dyDescent="0.2">
      <c r="D5927" s="453"/>
    </row>
    <row r="5928" spans="4:4" x14ac:dyDescent="0.2">
      <c r="D5928" s="453"/>
    </row>
    <row r="5929" spans="4:4" x14ac:dyDescent="0.2">
      <c r="D5929" s="453"/>
    </row>
    <row r="5930" spans="4:4" x14ac:dyDescent="0.2">
      <c r="D5930" s="453"/>
    </row>
    <row r="5931" spans="4:4" x14ac:dyDescent="0.2">
      <c r="D5931" s="453"/>
    </row>
    <row r="5932" spans="4:4" x14ac:dyDescent="0.2">
      <c r="D5932" s="453"/>
    </row>
    <row r="5933" spans="4:4" x14ac:dyDescent="0.2">
      <c r="D5933" s="453"/>
    </row>
    <row r="5934" spans="4:4" x14ac:dyDescent="0.2">
      <c r="D5934" s="453"/>
    </row>
    <row r="5935" spans="4:4" x14ac:dyDescent="0.2">
      <c r="D5935" s="453"/>
    </row>
    <row r="5936" spans="4:4" x14ac:dyDescent="0.2">
      <c r="D5936" s="453"/>
    </row>
    <row r="5937" spans="4:4" x14ac:dyDescent="0.2">
      <c r="D5937" s="453"/>
    </row>
    <row r="5938" spans="4:4" x14ac:dyDescent="0.2">
      <c r="D5938" s="453"/>
    </row>
    <row r="5939" spans="4:4" x14ac:dyDescent="0.2">
      <c r="D5939" s="453"/>
    </row>
    <row r="5940" spans="4:4" x14ac:dyDescent="0.2">
      <c r="D5940" s="453"/>
    </row>
    <row r="5941" spans="4:4" x14ac:dyDescent="0.2">
      <c r="D5941" s="453"/>
    </row>
    <row r="5942" spans="4:4" x14ac:dyDescent="0.2">
      <c r="D5942" s="453"/>
    </row>
    <row r="5943" spans="4:4" x14ac:dyDescent="0.2">
      <c r="D5943" s="453"/>
    </row>
    <row r="5944" spans="4:4" x14ac:dyDescent="0.2">
      <c r="D5944" s="453"/>
    </row>
    <row r="5945" spans="4:4" x14ac:dyDescent="0.2">
      <c r="D5945" s="453"/>
    </row>
    <row r="5946" spans="4:4" x14ac:dyDescent="0.2">
      <c r="D5946" s="453"/>
    </row>
    <row r="5947" spans="4:4" x14ac:dyDescent="0.2">
      <c r="D5947" s="453"/>
    </row>
    <row r="5948" spans="4:4" x14ac:dyDescent="0.2">
      <c r="D5948" s="453"/>
    </row>
    <row r="5949" spans="4:4" x14ac:dyDescent="0.2">
      <c r="D5949" s="453"/>
    </row>
    <row r="5950" spans="4:4" x14ac:dyDescent="0.2">
      <c r="D5950" s="453"/>
    </row>
    <row r="5951" spans="4:4" x14ac:dyDescent="0.2">
      <c r="D5951" s="453"/>
    </row>
    <row r="5952" spans="4:4" x14ac:dyDescent="0.2">
      <c r="D5952" s="453"/>
    </row>
    <row r="5953" spans="4:4" x14ac:dyDescent="0.2">
      <c r="D5953" s="453"/>
    </row>
    <row r="5954" spans="4:4" x14ac:dyDescent="0.2">
      <c r="D5954" s="453"/>
    </row>
    <row r="5955" spans="4:4" x14ac:dyDescent="0.2">
      <c r="D5955" s="453"/>
    </row>
    <row r="5956" spans="4:4" x14ac:dyDescent="0.2">
      <c r="D5956" s="453"/>
    </row>
    <row r="5957" spans="4:4" x14ac:dyDescent="0.2">
      <c r="D5957" s="453"/>
    </row>
    <row r="5958" spans="4:4" x14ac:dyDescent="0.2">
      <c r="D5958" s="453"/>
    </row>
    <row r="5959" spans="4:4" x14ac:dyDescent="0.2">
      <c r="D5959" s="453"/>
    </row>
    <row r="5960" spans="4:4" x14ac:dyDescent="0.2">
      <c r="D5960" s="453"/>
    </row>
    <row r="5961" spans="4:4" x14ac:dyDescent="0.2">
      <c r="D5961" s="453"/>
    </row>
    <row r="5962" spans="4:4" x14ac:dyDescent="0.2">
      <c r="D5962" s="453"/>
    </row>
    <row r="5963" spans="4:4" x14ac:dyDescent="0.2">
      <c r="D5963" s="453"/>
    </row>
    <row r="5964" spans="4:4" x14ac:dyDescent="0.2">
      <c r="D5964" s="453"/>
    </row>
    <row r="5965" spans="4:4" x14ac:dyDescent="0.2">
      <c r="D5965" s="453"/>
    </row>
    <row r="5966" spans="4:4" x14ac:dyDescent="0.2">
      <c r="D5966" s="453"/>
    </row>
    <row r="5967" spans="4:4" x14ac:dyDescent="0.2">
      <c r="D5967" s="453"/>
    </row>
    <row r="5968" spans="4:4" x14ac:dyDescent="0.2">
      <c r="D5968" s="453"/>
    </row>
    <row r="5969" spans="4:4" x14ac:dyDescent="0.2">
      <c r="D5969" s="453"/>
    </row>
    <row r="5970" spans="4:4" x14ac:dyDescent="0.2">
      <c r="D5970" s="453"/>
    </row>
    <row r="5971" spans="4:4" x14ac:dyDescent="0.2">
      <c r="D5971" s="453"/>
    </row>
    <row r="5972" spans="4:4" x14ac:dyDescent="0.2">
      <c r="D5972" s="453"/>
    </row>
    <row r="5973" spans="4:4" x14ac:dyDescent="0.2">
      <c r="D5973" s="453"/>
    </row>
    <row r="5974" spans="4:4" x14ac:dyDescent="0.2">
      <c r="D5974" s="453"/>
    </row>
    <row r="5975" spans="4:4" x14ac:dyDescent="0.2">
      <c r="D5975" s="453"/>
    </row>
    <row r="5976" spans="4:4" x14ac:dyDescent="0.2">
      <c r="D5976" s="453"/>
    </row>
    <row r="5977" spans="4:4" x14ac:dyDescent="0.2">
      <c r="D5977" s="453"/>
    </row>
    <row r="5978" spans="4:4" x14ac:dyDescent="0.2">
      <c r="D5978" s="453"/>
    </row>
    <row r="5979" spans="4:4" x14ac:dyDescent="0.2">
      <c r="D5979" s="453"/>
    </row>
    <row r="5980" spans="4:4" x14ac:dyDescent="0.2">
      <c r="D5980" s="453"/>
    </row>
    <row r="5981" spans="4:4" x14ac:dyDescent="0.2">
      <c r="D5981" s="453"/>
    </row>
    <row r="5982" spans="4:4" x14ac:dyDescent="0.2">
      <c r="D5982" s="453"/>
    </row>
    <row r="5983" spans="4:4" x14ac:dyDescent="0.2">
      <c r="D5983" s="453"/>
    </row>
    <row r="5984" spans="4:4" x14ac:dyDescent="0.2">
      <c r="D5984" s="453"/>
    </row>
    <row r="5985" spans="4:4" x14ac:dyDescent="0.2">
      <c r="D5985" s="453"/>
    </row>
    <row r="5986" spans="4:4" x14ac:dyDescent="0.2">
      <c r="D5986" s="453"/>
    </row>
    <row r="5987" spans="4:4" x14ac:dyDescent="0.2">
      <c r="D5987" s="453"/>
    </row>
    <row r="5988" spans="4:4" x14ac:dyDescent="0.2">
      <c r="D5988" s="453"/>
    </row>
    <row r="5989" spans="4:4" x14ac:dyDescent="0.2">
      <c r="D5989" s="453"/>
    </row>
    <row r="5990" spans="4:4" x14ac:dyDescent="0.2">
      <c r="D5990" s="453"/>
    </row>
    <row r="5991" spans="4:4" x14ac:dyDescent="0.2">
      <c r="D5991" s="453"/>
    </row>
    <row r="5992" spans="4:4" x14ac:dyDescent="0.2">
      <c r="D5992" s="453"/>
    </row>
    <row r="5993" spans="4:4" x14ac:dyDescent="0.2">
      <c r="D5993" s="453"/>
    </row>
    <row r="5994" spans="4:4" x14ac:dyDescent="0.2">
      <c r="D5994" s="453"/>
    </row>
    <row r="5995" spans="4:4" x14ac:dyDescent="0.2">
      <c r="D5995" s="453"/>
    </row>
    <row r="5996" spans="4:4" x14ac:dyDescent="0.2">
      <c r="D5996" s="453"/>
    </row>
    <row r="5997" spans="4:4" x14ac:dyDescent="0.2">
      <c r="D5997" s="453"/>
    </row>
    <row r="5998" spans="4:4" x14ac:dyDescent="0.2">
      <c r="D5998" s="453"/>
    </row>
    <row r="5999" spans="4:4" x14ac:dyDescent="0.2">
      <c r="D5999" s="453"/>
    </row>
    <row r="6000" spans="4:4" x14ac:dyDescent="0.2">
      <c r="D6000" s="453"/>
    </row>
    <row r="6001" spans="4:4" x14ac:dyDescent="0.2">
      <c r="D6001" s="453"/>
    </row>
    <row r="6002" spans="4:4" x14ac:dyDescent="0.2">
      <c r="D6002" s="453"/>
    </row>
    <row r="6003" spans="4:4" x14ac:dyDescent="0.2">
      <c r="D6003" s="453"/>
    </row>
    <row r="6004" spans="4:4" x14ac:dyDescent="0.2">
      <c r="D6004" s="453"/>
    </row>
    <row r="6005" spans="4:4" x14ac:dyDescent="0.2">
      <c r="D6005" s="453"/>
    </row>
    <row r="6006" spans="4:4" x14ac:dyDescent="0.2">
      <c r="D6006" s="453"/>
    </row>
    <row r="6007" spans="4:4" x14ac:dyDescent="0.2">
      <c r="D6007" s="453"/>
    </row>
    <row r="6008" spans="4:4" x14ac:dyDescent="0.2">
      <c r="D6008" s="453"/>
    </row>
    <row r="6009" spans="4:4" x14ac:dyDescent="0.2">
      <c r="D6009" s="453"/>
    </row>
    <row r="6010" spans="4:4" x14ac:dyDescent="0.2">
      <c r="D6010" s="453"/>
    </row>
    <row r="6011" spans="4:4" x14ac:dyDescent="0.2">
      <c r="D6011" s="453"/>
    </row>
    <row r="6012" spans="4:4" x14ac:dyDescent="0.2">
      <c r="D6012" s="453"/>
    </row>
    <row r="6013" spans="4:4" x14ac:dyDescent="0.2">
      <c r="D6013" s="453"/>
    </row>
    <row r="6014" spans="4:4" x14ac:dyDescent="0.2">
      <c r="D6014" s="453"/>
    </row>
    <row r="6015" spans="4:4" x14ac:dyDescent="0.2">
      <c r="D6015" s="453"/>
    </row>
    <row r="6016" spans="4:4" x14ac:dyDescent="0.2">
      <c r="D6016" s="453"/>
    </row>
    <row r="6017" spans="4:4" x14ac:dyDescent="0.2">
      <c r="D6017" s="453"/>
    </row>
    <row r="6018" spans="4:4" x14ac:dyDescent="0.2">
      <c r="D6018" s="453"/>
    </row>
    <row r="6019" spans="4:4" x14ac:dyDescent="0.2">
      <c r="D6019" s="453"/>
    </row>
    <row r="6020" spans="4:4" x14ac:dyDescent="0.2">
      <c r="D6020" s="453"/>
    </row>
    <row r="6021" spans="4:4" x14ac:dyDescent="0.2">
      <c r="D6021" s="453"/>
    </row>
    <row r="6022" spans="4:4" x14ac:dyDescent="0.2">
      <c r="D6022" s="453"/>
    </row>
    <row r="6023" spans="4:4" x14ac:dyDescent="0.2">
      <c r="D6023" s="453"/>
    </row>
    <row r="6024" spans="4:4" x14ac:dyDescent="0.2">
      <c r="D6024" s="453"/>
    </row>
    <row r="6025" spans="4:4" x14ac:dyDescent="0.2">
      <c r="D6025" s="453"/>
    </row>
    <row r="6026" spans="4:4" x14ac:dyDescent="0.2">
      <c r="D6026" s="453"/>
    </row>
    <row r="6027" spans="4:4" x14ac:dyDescent="0.2">
      <c r="D6027" s="453"/>
    </row>
    <row r="6028" spans="4:4" x14ac:dyDescent="0.2">
      <c r="D6028" s="453"/>
    </row>
    <row r="6029" spans="4:4" x14ac:dyDescent="0.2">
      <c r="D6029" s="453"/>
    </row>
    <row r="6030" spans="4:4" x14ac:dyDescent="0.2">
      <c r="D6030" s="453"/>
    </row>
    <row r="6031" spans="4:4" x14ac:dyDescent="0.2">
      <c r="D6031" s="453"/>
    </row>
    <row r="6032" spans="4:4" x14ac:dyDescent="0.2">
      <c r="D6032" s="453"/>
    </row>
    <row r="6033" spans="4:4" x14ac:dyDescent="0.2">
      <c r="D6033" s="453"/>
    </row>
    <row r="6034" spans="4:4" x14ac:dyDescent="0.2">
      <c r="D6034" s="453"/>
    </row>
    <row r="6035" spans="4:4" x14ac:dyDescent="0.2">
      <c r="D6035" s="453"/>
    </row>
    <row r="6036" spans="4:4" x14ac:dyDescent="0.2">
      <c r="D6036" s="453"/>
    </row>
    <row r="6037" spans="4:4" x14ac:dyDescent="0.2">
      <c r="D6037" s="453"/>
    </row>
    <row r="6038" spans="4:4" x14ac:dyDescent="0.2">
      <c r="D6038" s="453"/>
    </row>
    <row r="6039" spans="4:4" x14ac:dyDescent="0.2">
      <c r="D6039" s="453"/>
    </row>
    <row r="6040" spans="4:4" x14ac:dyDescent="0.2">
      <c r="D6040" s="453"/>
    </row>
    <row r="6041" spans="4:4" x14ac:dyDescent="0.2">
      <c r="D6041" s="453"/>
    </row>
    <row r="6042" spans="4:4" x14ac:dyDescent="0.2">
      <c r="D6042" s="453"/>
    </row>
    <row r="6043" spans="4:4" x14ac:dyDescent="0.2">
      <c r="D6043" s="453"/>
    </row>
    <row r="6044" spans="4:4" x14ac:dyDescent="0.2">
      <c r="D6044" s="453"/>
    </row>
    <row r="6045" spans="4:4" x14ac:dyDescent="0.2">
      <c r="D6045" s="453"/>
    </row>
    <row r="6046" spans="4:4" x14ac:dyDescent="0.2">
      <c r="D6046" s="453"/>
    </row>
    <row r="6047" spans="4:4" x14ac:dyDescent="0.2">
      <c r="D6047" s="453"/>
    </row>
    <row r="6048" spans="4:4" x14ac:dyDescent="0.2">
      <c r="D6048" s="453"/>
    </row>
    <row r="6049" spans="4:4" x14ac:dyDescent="0.2">
      <c r="D6049" s="453"/>
    </row>
    <row r="6050" spans="4:4" x14ac:dyDescent="0.2">
      <c r="D6050" s="453"/>
    </row>
    <row r="6051" spans="4:4" x14ac:dyDescent="0.2">
      <c r="D6051" s="453"/>
    </row>
    <row r="6052" spans="4:4" x14ac:dyDescent="0.2">
      <c r="D6052" s="453"/>
    </row>
    <row r="6053" spans="4:4" x14ac:dyDescent="0.2">
      <c r="D6053" s="453"/>
    </row>
    <row r="6054" spans="4:4" x14ac:dyDescent="0.2">
      <c r="D6054" s="453"/>
    </row>
    <row r="6055" spans="4:4" x14ac:dyDescent="0.2">
      <c r="D6055" s="453"/>
    </row>
    <row r="6056" spans="4:4" x14ac:dyDescent="0.2">
      <c r="D6056" s="453"/>
    </row>
    <row r="6057" spans="4:4" x14ac:dyDescent="0.2">
      <c r="D6057" s="453"/>
    </row>
    <row r="6058" spans="4:4" x14ac:dyDescent="0.2">
      <c r="D6058" s="453"/>
    </row>
    <row r="6059" spans="4:4" x14ac:dyDescent="0.2">
      <c r="D6059" s="453"/>
    </row>
    <row r="6060" spans="4:4" x14ac:dyDescent="0.2">
      <c r="D6060" s="453"/>
    </row>
    <row r="6061" spans="4:4" x14ac:dyDescent="0.2">
      <c r="D6061" s="453"/>
    </row>
    <row r="6062" spans="4:4" x14ac:dyDescent="0.2">
      <c r="D6062" s="453"/>
    </row>
    <row r="6063" spans="4:4" x14ac:dyDescent="0.2">
      <c r="D6063" s="453"/>
    </row>
    <row r="6064" spans="4:4" x14ac:dyDescent="0.2">
      <c r="D6064" s="453"/>
    </row>
    <row r="6065" spans="4:4" x14ac:dyDescent="0.2">
      <c r="D6065" s="453"/>
    </row>
    <row r="6066" spans="4:4" x14ac:dyDescent="0.2">
      <c r="D6066" s="453"/>
    </row>
    <row r="6067" spans="4:4" x14ac:dyDescent="0.2">
      <c r="D6067" s="453"/>
    </row>
    <row r="6068" spans="4:4" x14ac:dyDescent="0.2">
      <c r="D6068" s="453"/>
    </row>
    <row r="6069" spans="4:4" x14ac:dyDescent="0.2">
      <c r="D6069" s="453"/>
    </row>
    <row r="6070" spans="4:4" x14ac:dyDescent="0.2">
      <c r="D6070" s="453"/>
    </row>
    <row r="6071" spans="4:4" x14ac:dyDescent="0.2">
      <c r="D6071" s="453"/>
    </row>
    <row r="6072" spans="4:4" x14ac:dyDescent="0.2">
      <c r="D6072" s="453"/>
    </row>
    <row r="6073" spans="4:4" x14ac:dyDescent="0.2">
      <c r="D6073" s="453"/>
    </row>
    <row r="6074" spans="4:4" x14ac:dyDescent="0.2">
      <c r="D6074" s="453"/>
    </row>
    <row r="6075" spans="4:4" x14ac:dyDescent="0.2">
      <c r="D6075" s="453"/>
    </row>
    <row r="6076" spans="4:4" x14ac:dyDescent="0.2">
      <c r="D6076" s="453"/>
    </row>
    <row r="6077" spans="4:4" x14ac:dyDescent="0.2">
      <c r="D6077" s="453"/>
    </row>
    <row r="6078" spans="4:4" x14ac:dyDescent="0.2">
      <c r="D6078" s="453"/>
    </row>
    <row r="6079" spans="4:4" x14ac:dyDescent="0.2">
      <c r="D6079" s="453"/>
    </row>
    <row r="6080" spans="4:4" x14ac:dyDescent="0.2">
      <c r="D6080" s="453"/>
    </row>
    <row r="6081" spans="4:4" x14ac:dyDescent="0.2">
      <c r="D6081" s="453"/>
    </row>
    <row r="6082" spans="4:4" x14ac:dyDescent="0.2">
      <c r="D6082" s="453"/>
    </row>
    <row r="6083" spans="4:4" x14ac:dyDescent="0.2">
      <c r="D6083" s="453"/>
    </row>
    <row r="6084" spans="4:4" x14ac:dyDescent="0.2">
      <c r="D6084" s="453"/>
    </row>
    <row r="6085" spans="4:4" x14ac:dyDescent="0.2">
      <c r="D6085" s="453"/>
    </row>
    <row r="6086" spans="4:4" x14ac:dyDescent="0.2">
      <c r="D6086" s="453"/>
    </row>
    <row r="6087" spans="4:4" x14ac:dyDescent="0.2">
      <c r="D6087" s="453"/>
    </row>
    <row r="6088" spans="4:4" x14ac:dyDescent="0.2">
      <c r="D6088" s="453"/>
    </row>
    <row r="6089" spans="4:4" x14ac:dyDescent="0.2">
      <c r="D6089" s="453"/>
    </row>
    <row r="6090" spans="4:4" x14ac:dyDescent="0.2">
      <c r="D6090" s="453"/>
    </row>
    <row r="6091" spans="4:4" x14ac:dyDescent="0.2">
      <c r="D6091" s="453"/>
    </row>
    <row r="6092" spans="4:4" x14ac:dyDescent="0.2">
      <c r="D6092" s="453"/>
    </row>
    <row r="6093" spans="4:4" x14ac:dyDescent="0.2">
      <c r="D6093" s="453"/>
    </row>
    <row r="6094" spans="4:4" x14ac:dyDescent="0.2">
      <c r="D6094" s="453"/>
    </row>
    <row r="6095" spans="4:4" x14ac:dyDescent="0.2">
      <c r="D6095" s="453"/>
    </row>
    <row r="6096" spans="4:4" x14ac:dyDescent="0.2">
      <c r="D6096" s="453"/>
    </row>
    <row r="6097" spans="4:4" x14ac:dyDescent="0.2">
      <c r="D6097" s="453"/>
    </row>
    <row r="6098" spans="4:4" x14ac:dyDescent="0.2">
      <c r="D6098" s="453"/>
    </row>
    <row r="6099" spans="4:4" x14ac:dyDescent="0.2">
      <c r="D6099" s="453"/>
    </row>
    <row r="6100" spans="4:4" x14ac:dyDescent="0.2">
      <c r="D6100" s="453"/>
    </row>
    <row r="6101" spans="4:4" x14ac:dyDescent="0.2">
      <c r="D6101" s="453"/>
    </row>
    <row r="6102" spans="4:4" x14ac:dyDescent="0.2">
      <c r="D6102" s="453"/>
    </row>
    <row r="6103" spans="4:4" x14ac:dyDescent="0.2">
      <c r="D6103" s="453"/>
    </row>
    <row r="6104" spans="4:4" x14ac:dyDescent="0.2">
      <c r="D6104" s="453"/>
    </row>
    <row r="6105" spans="4:4" x14ac:dyDescent="0.2">
      <c r="D6105" s="453"/>
    </row>
    <row r="6106" spans="4:4" x14ac:dyDescent="0.2">
      <c r="D6106" s="453"/>
    </row>
    <row r="6107" spans="4:4" x14ac:dyDescent="0.2">
      <c r="D6107" s="453"/>
    </row>
    <row r="6108" spans="4:4" x14ac:dyDescent="0.2">
      <c r="D6108" s="453"/>
    </row>
    <row r="6109" spans="4:4" x14ac:dyDescent="0.2">
      <c r="D6109" s="453"/>
    </row>
    <row r="6110" spans="4:4" x14ac:dyDescent="0.2">
      <c r="D6110" s="453"/>
    </row>
    <row r="6111" spans="4:4" x14ac:dyDescent="0.2">
      <c r="D6111" s="453"/>
    </row>
    <row r="6112" spans="4:4" x14ac:dyDescent="0.2">
      <c r="D6112" s="453"/>
    </row>
    <row r="6113" spans="4:4" x14ac:dyDescent="0.2">
      <c r="D6113" s="453"/>
    </row>
    <row r="6114" spans="4:4" x14ac:dyDescent="0.2">
      <c r="D6114" s="453"/>
    </row>
    <row r="6115" spans="4:4" x14ac:dyDescent="0.2">
      <c r="D6115" s="453"/>
    </row>
    <row r="6116" spans="4:4" x14ac:dyDescent="0.2">
      <c r="D6116" s="453"/>
    </row>
    <row r="6117" spans="4:4" x14ac:dyDescent="0.2">
      <c r="D6117" s="453"/>
    </row>
    <row r="6118" spans="4:4" x14ac:dyDescent="0.2">
      <c r="D6118" s="453"/>
    </row>
    <row r="6119" spans="4:4" x14ac:dyDescent="0.2">
      <c r="D6119" s="453"/>
    </row>
    <row r="6120" spans="4:4" x14ac:dyDescent="0.2">
      <c r="D6120" s="453"/>
    </row>
    <row r="6121" spans="4:4" x14ac:dyDescent="0.2">
      <c r="D6121" s="453"/>
    </row>
    <row r="6122" spans="4:4" x14ac:dyDescent="0.2">
      <c r="D6122" s="453"/>
    </row>
    <row r="6123" spans="4:4" x14ac:dyDescent="0.2">
      <c r="D6123" s="453"/>
    </row>
    <row r="6124" spans="4:4" x14ac:dyDescent="0.2">
      <c r="D6124" s="453"/>
    </row>
    <row r="6125" spans="4:4" x14ac:dyDescent="0.2">
      <c r="D6125" s="453"/>
    </row>
    <row r="6126" spans="4:4" x14ac:dyDescent="0.2">
      <c r="D6126" s="453"/>
    </row>
    <row r="6127" spans="4:4" x14ac:dyDescent="0.2">
      <c r="D6127" s="453"/>
    </row>
    <row r="6128" spans="4:4" x14ac:dyDescent="0.2">
      <c r="D6128" s="453"/>
    </row>
    <row r="6129" spans="4:4" x14ac:dyDescent="0.2">
      <c r="D6129" s="453"/>
    </row>
    <row r="6130" spans="4:4" x14ac:dyDescent="0.2">
      <c r="D6130" s="453"/>
    </row>
    <row r="6131" spans="4:4" x14ac:dyDescent="0.2">
      <c r="D6131" s="453"/>
    </row>
    <row r="6132" spans="4:4" x14ac:dyDescent="0.2">
      <c r="D6132" s="453"/>
    </row>
    <row r="6133" spans="4:4" x14ac:dyDescent="0.2">
      <c r="D6133" s="453"/>
    </row>
    <row r="6134" spans="4:4" x14ac:dyDescent="0.2">
      <c r="D6134" s="453"/>
    </row>
    <row r="6135" spans="4:4" x14ac:dyDescent="0.2">
      <c r="D6135" s="453"/>
    </row>
    <row r="6136" spans="4:4" x14ac:dyDescent="0.2">
      <c r="D6136" s="453"/>
    </row>
    <row r="6137" spans="4:4" x14ac:dyDescent="0.2">
      <c r="D6137" s="453"/>
    </row>
    <row r="6138" spans="4:4" x14ac:dyDescent="0.2">
      <c r="D6138" s="453"/>
    </row>
    <row r="6139" spans="4:4" x14ac:dyDescent="0.2">
      <c r="D6139" s="453"/>
    </row>
    <row r="6140" spans="4:4" x14ac:dyDescent="0.2">
      <c r="D6140" s="453"/>
    </row>
    <row r="6141" spans="4:4" x14ac:dyDescent="0.2">
      <c r="D6141" s="453"/>
    </row>
    <row r="6142" spans="4:4" x14ac:dyDescent="0.2">
      <c r="D6142" s="453"/>
    </row>
    <row r="6143" spans="4:4" x14ac:dyDescent="0.2">
      <c r="D6143" s="453"/>
    </row>
    <row r="6144" spans="4:4" x14ac:dyDescent="0.2">
      <c r="D6144" s="453"/>
    </row>
    <row r="6145" spans="4:4" x14ac:dyDescent="0.2">
      <c r="D6145" s="453"/>
    </row>
    <row r="6146" spans="4:4" x14ac:dyDescent="0.2">
      <c r="D6146" s="453"/>
    </row>
    <row r="6147" spans="4:4" x14ac:dyDescent="0.2">
      <c r="D6147" s="453"/>
    </row>
    <row r="6148" spans="4:4" x14ac:dyDescent="0.2">
      <c r="D6148" s="453"/>
    </row>
    <row r="6149" spans="4:4" x14ac:dyDescent="0.2">
      <c r="D6149" s="453"/>
    </row>
    <row r="6150" spans="4:4" x14ac:dyDescent="0.2">
      <c r="D6150" s="453"/>
    </row>
    <row r="6151" spans="4:4" x14ac:dyDescent="0.2">
      <c r="D6151" s="453"/>
    </row>
    <row r="6152" spans="4:4" x14ac:dyDescent="0.2">
      <c r="D6152" s="453"/>
    </row>
    <row r="6153" spans="4:4" x14ac:dyDescent="0.2">
      <c r="D6153" s="453"/>
    </row>
    <row r="6154" spans="4:4" x14ac:dyDescent="0.2">
      <c r="D6154" s="453"/>
    </row>
    <row r="6155" spans="4:4" x14ac:dyDescent="0.2">
      <c r="D6155" s="453"/>
    </row>
    <row r="6156" spans="4:4" x14ac:dyDescent="0.2">
      <c r="D6156" s="453"/>
    </row>
    <row r="6157" spans="4:4" x14ac:dyDescent="0.2">
      <c r="D6157" s="453"/>
    </row>
    <row r="6158" spans="4:4" x14ac:dyDescent="0.2">
      <c r="D6158" s="453"/>
    </row>
    <row r="6159" spans="4:4" x14ac:dyDescent="0.2">
      <c r="D6159" s="453"/>
    </row>
    <row r="6160" spans="4:4" x14ac:dyDescent="0.2">
      <c r="D6160" s="453"/>
    </row>
    <row r="6161" spans="4:4" x14ac:dyDescent="0.2">
      <c r="D6161" s="453"/>
    </row>
    <row r="6162" spans="4:4" x14ac:dyDescent="0.2">
      <c r="D6162" s="453"/>
    </row>
    <row r="6163" spans="4:4" x14ac:dyDescent="0.2">
      <c r="D6163" s="453"/>
    </row>
    <row r="6164" spans="4:4" x14ac:dyDescent="0.2">
      <c r="D6164" s="453"/>
    </row>
    <row r="6165" spans="4:4" x14ac:dyDescent="0.2">
      <c r="D6165" s="453"/>
    </row>
    <row r="6166" spans="4:4" x14ac:dyDescent="0.2">
      <c r="D6166" s="453"/>
    </row>
    <row r="6167" spans="4:4" x14ac:dyDescent="0.2">
      <c r="D6167" s="453"/>
    </row>
    <row r="6168" spans="4:4" x14ac:dyDescent="0.2">
      <c r="D6168" s="453"/>
    </row>
    <row r="6169" spans="4:4" x14ac:dyDescent="0.2">
      <c r="D6169" s="453"/>
    </row>
    <row r="6170" spans="4:4" x14ac:dyDescent="0.2">
      <c r="D6170" s="453"/>
    </row>
    <row r="6171" spans="4:4" x14ac:dyDescent="0.2">
      <c r="D6171" s="453"/>
    </row>
    <row r="6172" spans="4:4" x14ac:dyDescent="0.2">
      <c r="D6172" s="453"/>
    </row>
    <row r="6173" spans="4:4" x14ac:dyDescent="0.2">
      <c r="D6173" s="453"/>
    </row>
    <row r="6174" spans="4:4" x14ac:dyDescent="0.2">
      <c r="D6174" s="453"/>
    </row>
    <row r="6175" spans="4:4" x14ac:dyDescent="0.2">
      <c r="D6175" s="453"/>
    </row>
    <row r="6176" spans="4:4" x14ac:dyDescent="0.2">
      <c r="D6176" s="453"/>
    </row>
    <row r="6177" spans="4:4" x14ac:dyDescent="0.2">
      <c r="D6177" s="453"/>
    </row>
    <row r="6178" spans="4:4" x14ac:dyDescent="0.2">
      <c r="D6178" s="453"/>
    </row>
    <row r="6179" spans="4:4" x14ac:dyDescent="0.2">
      <c r="D6179" s="453"/>
    </row>
    <row r="6180" spans="4:4" x14ac:dyDescent="0.2">
      <c r="D6180" s="453"/>
    </row>
    <row r="6181" spans="4:4" x14ac:dyDescent="0.2">
      <c r="D6181" s="453"/>
    </row>
    <row r="6182" spans="4:4" x14ac:dyDescent="0.2">
      <c r="D6182" s="453"/>
    </row>
    <row r="6183" spans="4:4" x14ac:dyDescent="0.2">
      <c r="D6183" s="453"/>
    </row>
    <row r="6184" spans="4:4" x14ac:dyDescent="0.2">
      <c r="D6184" s="453"/>
    </row>
    <row r="6185" spans="4:4" x14ac:dyDescent="0.2">
      <c r="D6185" s="453"/>
    </row>
    <row r="6186" spans="4:4" x14ac:dyDescent="0.2">
      <c r="D6186" s="453"/>
    </row>
    <row r="6187" spans="4:4" x14ac:dyDescent="0.2">
      <c r="D6187" s="453"/>
    </row>
    <row r="6188" spans="4:4" x14ac:dyDescent="0.2">
      <c r="D6188" s="453"/>
    </row>
    <row r="6189" spans="4:4" x14ac:dyDescent="0.2">
      <c r="D6189" s="453"/>
    </row>
    <row r="6190" spans="4:4" x14ac:dyDescent="0.2">
      <c r="D6190" s="453"/>
    </row>
    <row r="6191" spans="4:4" x14ac:dyDescent="0.2">
      <c r="D6191" s="453"/>
    </row>
    <row r="6192" spans="4:4" x14ac:dyDescent="0.2">
      <c r="D6192" s="453"/>
    </row>
    <row r="6193" spans="4:4" x14ac:dyDescent="0.2">
      <c r="D6193" s="453"/>
    </row>
    <row r="6194" spans="4:4" x14ac:dyDescent="0.2">
      <c r="D6194" s="453"/>
    </row>
    <row r="6195" spans="4:4" x14ac:dyDescent="0.2">
      <c r="D6195" s="453"/>
    </row>
    <row r="6196" spans="4:4" x14ac:dyDescent="0.2">
      <c r="D6196" s="453"/>
    </row>
    <row r="6197" spans="4:4" x14ac:dyDescent="0.2">
      <c r="D6197" s="453"/>
    </row>
    <row r="6198" spans="4:4" x14ac:dyDescent="0.2">
      <c r="D6198" s="453"/>
    </row>
    <row r="6199" spans="4:4" x14ac:dyDescent="0.2">
      <c r="D6199" s="453"/>
    </row>
    <row r="6200" spans="4:4" x14ac:dyDescent="0.2">
      <c r="D6200" s="453"/>
    </row>
    <row r="6201" spans="4:4" x14ac:dyDescent="0.2">
      <c r="D6201" s="453"/>
    </row>
    <row r="6202" spans="4:4" x14ac:dyDescent="0.2">
      <c r="D6202" s="453"/>
    </row>
    <row r="6203" spans="4:4" x14ac:dyDescent="0.2">
      <c r="D6203" s="453"/>
    </row>
    <row r="6204" spans="4:4" x14ac:dyDescent="0.2">
      <c r="D6204" s="453"/>
    </row>
    <row r="6205" spans="4:4" x14ac:dyDescent="0.2">
      <c r="D6205" s="453"/>
    </row>
    <row r="6206" spans="4:4" x14ac:dyDescent="0.2">
      <c r="D6206" s="453"/>
    </row>
    <row r="6207" spans="4:4" x14ac:dyDescent="0.2">
      <c r="D6207" s="453"/>
    </row>
    <row r="6208" spans="4:4" x14ac:dyDescent="0.2">
      <c r="D6208" s="453"/>
    </row>
    <row r="6209" spans="4:4" x14ac:dyDescent="0.2">
      <c r="D6209" s="453"/>
    </row>
    <row r="6210" spans="4:4" x14ac:dyDescent="0.2">
      <c r="D6210" s="453"/>
    </row>
    <row r="6211" spans="4:4" x14ac:dyDescent="0.2">
      <c r="D6211" s="453"/>
    </row>
    <row r="6212" spans="4:4" x14ac:dyDescent="0.2">
      <c r="D6212" s="453"/>
    </row>
    <row r="6213" spans="4:4" x14ac:dyDescent="0.2">
      <c r="D6213" s="453"/>
    </row>
    <row r="6214" spans="4:4" x14ac:dyDescent="0.2">
      <c r="D6214" s="453"/>
    </row>
    <row r="6215" spans="4:4" x14ac:dyDescent="0.2">
      <c r="D6215" s="453"/>
    </row>
    <row r="6216" spans="4:4" x14ac:dyDescent="0.2">
      <c r="D6216" s="453"/>
    </row>
    <row r="6217" spans="4:4" x14ac:dyDescent="0.2">
      <c r="D6217" s="453"/>
    </row>
    <row r="6218" spans="4:4" x14ac:dyDescent="0.2">
      <c r="D6218" s="453"/>
    </row>
    <row r="6219" spans="4:4" x14ac:dyDescent="0.2">
      <c r="D6219" s="453"/>
    </row>
    <row r="6220" spans="4:4" x14ac:dyDescent="0.2">
      <c r="D6220" s="453"/>
    </row>
    <row r="6221" spans="4:4" x14ac:dyDescent="0.2">
      <c r="D6221" s="453"/>
    </row>
    <row r="6222" spans="4:4" x14ac:dyDescent="0.2">
      <c r="D6222" s="453"/>
    </row>
    <row r="6223" spans="4:4" x14ac:dyDescent="0.2">
      <c r="D6223" s="453"/>
    </row>
    <row r="6224" spans="4:4" x14ac:dyDescent="0.2">
      <c r="D6224" s="453"/>
    </row>
    <row r="6225" spans="4:4" x14ac:dyDescent="0.2">
      <c r="D6225" s="453"/>
    </row>
    <row r="6226" spans="4:4" x14ac:dyDescent="0.2">
      <c r="D6226" s="453"/>
    </row>
    <row r="6227" spans="4:4" x14ac:dyDescent="0.2">
      <c r="D6227" s="453"/>
    </row>
    <row r="6228" spans="4:4" x14ac:dyDescent="0.2">
      <c r="D6228" s="453"/>
    </row>
    <row r="6229" spans="4:4" x14ac:dyDescent="0.2">
      <c r="D6229" s="453"/>
    </row>
    <row r="6230" spans="4:4" x14ac:dyDescent="0.2">
      <c r="D6230" s="453"/>
    </row>
    <row r="6231" spans="4:4" x14ac:dyDescent="0.2">
      <c r="D6231" s="453"/>
    </row>
    <row r="6232" spans="4:4" x14ac:dyDescent="0.2">
      <c r="D6232" s="453"/>
    </row>
    <row r="6233" spans="4:4" x14ac:dyDescent="0.2">
      <c r="D6233" s="453"/>
    </row>
    <row r="6234" spans="4:4" x14ac:dyDescent="0.2">
      <c r="D6234" s="453"/>
    </row>
    <row r="6235" spans="4:4" x14ac:dyDescent="0.2">
      <c r="D6235" s="453"/>
    </row>
    <row r="6236" spans="4:4" x14ac:dyDescent="0.2">
      <c r="D6236" s="453"/>
    </row>
    <row r="6237" spans="4:4" x14ac:dyDescent="0.2">
      <c r="D6237" s="453"/>
    </row>
    <row r="6238" spans="4:4" x14ac:dyDescent="0.2">
      <c r="D6238" s="453"/>
    </row>
    <row r="6239" spans="4:4" x14ac:dyDescent="0.2">
      <c r="D6239" s="453"/>
    </row>
    <row r="6240" spans="4:4" x14ac:dyDescent="0.2">
      <c r="D6240" s="453"/>
    </row>
    <row r="6241" spans="4:4" x14ac:dyDescent="0.2">
      <c r="D6241" s="453"/>
    </row>
    <row r="6242" spans="4:4" x14ac:dyDescent="0.2">
      <c r="D6242" s="453"/>
    </row>
    <row r="6243" spans="4:4" x14ac:dyDescent="0.2">
      <c r="D6243" s="453"/>
    </row>
    <row r="6244" spans="4:4" x14ac:dyDescent="0.2">
      <c r="D6244" s="453"/>
    </row>
    <row r="6245" spans="4:4" x14ac:dyDescent="0.2">
      <c r="D6245" s="453"/>
    </row>
    <row r="6246" spans="4:4" x14ac:dyDescent="0.2">
      <c r="D6246" s="453"/>
    </row>
    <row r="6247" spans="4:4" x14ac:dyDescent="0.2">
      <c r="D6247" s="453"/>
    </row>
    <row r="6248" spans="4:4" x14ac:dyDescent="0.2">
      <c r="D6248" s="453"/>
    </row>
    <row r="6249" spans="4:4" x14ac:dyDescent="0.2">
      <c r="D6249" s="453"/>
    </row>
    <row r="6250" spans="4:4" x14ac:dyDescent="0.2">
      <c r="D6250" s="453"/>
    </row>
    <row r="6251" spans="4:4" x14ac:dyDescent="0.2">
      <c r="D6251" s="453"/>
    </row>
    <row r="6252" spans="4:4" x14ac:dyDescent="0.2">
      <c r="D6252" s="453"/>
    </row>
    <row r="6253" spans="4:4" x14ac:dyDescent="0.2">
      <c r="D6253" s="453"/>
    </row>
    <row r="6254" spans="4:4" x14ac:dyDescent="0.2">
      <c r="D6254" s="453"/>
    </row>
    <row r="6255" spans="4:4" x14ac:dyDescent="0.2">
      <c r="D6255" s="453"/>
    </row>
    <row r="6256" spans="4:4" x14ac:dyDescent="0.2">
      <c r="D6256" s="453"/>
    </row>
    <row r="6257" spans="4:4" x14ac:dyDescent="0.2">
      <c r="D6257" s="453"/>
    </row>
    <row r="6258" spans="4:4" x14ac:dyDescent="0.2">
      <c r="D6258" s="453"/>
    </row>
    <row r="6259" spans="4:4" x14ac:dyDescent="0.2">
      <c r="D6259" s="453"/>
    </row>
    <row r="6260" spans="4:4" x14ac:dyDescent="0.2">
      <c r="D6260" s="453"/>
    </row>
    <row r="6261" spans="4:4" x14ac:dyDescent="0.2">
      <c r="D6261" s="453"/>
    </row>
    <row r="6262" spans="4:4" x14ac:dyDescent="0.2">
      <c r="D6262" s="453"/>
    </row>
    <row r="6263" spans="4:4" x14ac:dyDescent="0.2">
      <c r="D6263" s="453"/>
    </row>
    <row r="6264" spans="4:4" x14ac:dyDescent="0.2">
      <c r="D6264" s="453"/>
    </row>
    <row r="6265" spans="4:4" x14ac:dyDescent="0.2">
      <c r="D6265" s="453"/>
    </row>
    <row r="6266" spans="4:4" x14ac:dyDescent="0.2">
      <c r="D6266" s="453"/>
    </row>
    <row r="6267" spans="4:4" x14ac:dyDescent="0.2">
      <c r="D6267" s="453"/>
    </row>
    <row r="6268" spans="4:4" x14ac:dyDescent="0.2">
      <c r="D6268" s="453"/>
    </row>
    <row r="6269" spans="4:4" x14ac:dyDescent="0.2">
      <c r="D6269" s="453"/>
    </row>
    <row r="6270" spans="4:4" x14ac:dyDescent="0.2">
      <c r="D6270" s="453"/>
    </row>
    <row r="6271" spans="4:4" x14ac:dyDescent="0.2">
      <c r="D6271" s="453"/>
    </row>
    <row r="6272" spans="4:4" x14ac:dyDescent="0.2">
      <c r="D6272" s="453"/>
    </row>
    <row r="6273" spans="4:4" x14ac:dyDescent="0.2">
      <c r="D6273" s="453"/>
    </row>
    <row r="6274" spans="4:4" x14ac:dyDescent="0.2">
      <c r="D6274" s="453"/>
    </row>
    <row r="6275" spans="4:4" x14ac:dyDescent="0.2">
      <c r="D6275" s="453"/>
    </row>
    <row r="6276" spans="4:4" x14ac:dyDescent="0.2">
      <c r="D6276" s="453"/>
    </row>
    <row r="6277" spans="4:4" x14ac:dyDescent="0.2">
      <c r="D6277" s="453"/>
    </row>
    <row r="6278" spans="4:4" x14ac:dyDescent="0.2">
      <c r="D6278" s="453"/>
    </row>
    <row r="6279" spans="4:4" x14ac:dyDescent="0.2">
      <c r="D6279" s="453"/>
    </row>
    <row r="6280" spans="4:4" x14ac:dyDescent="0.2">
      <c r="D6280" s="453"/>
    </row>
    <row r="6281" spans="4:4" x14ac:dyDescent="0.2">
      <c r="D6281" s="453"/>
    </row>
    <row r="6282" spans="4:4" x14ac:dyDescent="0.2">
      <c r="D6282" s="453"/>
    </row>
    <row r="6283" spans="4:4" x14ac:dyDescent="0.2">
      <c r="D6283" s="453"/>
    </row>
    <row r="6284" spans="4:4" x14ac:dyDescent="0.2">
      <c r="D6284" s="453"/>
    </row>
    <row r="6285" spans="4:4" x14ac:dyDescent="0.2">
      <c r="D6285" s="453"/>
    </row>
    <row r="6286" spans="4:4" x14ac:dyDescent="0.2">
      <c r="D6286" s="453"/>
    </row>
    <row r="6287" spans="4:4" x14ac:dyDescent="0.2">
      <c r="D6287" s="453"/>
    </row>
    <row r="6288" spans="4:4" x14ac:dyDescent="0.2">
      <c r="D6288" s="453"/>
    </row>
    <row r="6289" spans="4:4" x14ac:dyDescent="0.2">
      <c r="D6289" s="453"/>
    </row>
    <row r="6290" spans="4:4" x14ac:dyDescent="0.2">
      <c r="D6290" s="453"/>
    </row>
    <row r="6291" spans="4:4" x14ac:dyDescent="0.2">
      <c r="D6291" s="453"/>
    </row>
    <row r="6292" spans="4:4" x14ac:dyDescent="0.2">
      <c r="D6292" s="453"/>
    </row>
    <row r="6293" spans="4:4" x14ac:dyDescent="0.2">
      <c r="D6293" s="453"/>
    </row>
    <row r="6294" spans="4:4" x14ac:dyDescent="0.2">
      <c r="D6294" s="453"/>
    </row>
    <row r="6295" spans="4:4" x14ac:dyDescent="0.2">
      <c r="D6295" s="453"/>
    </row>
    <row r="6296" spans="4:4" x14ac:dyDescent="0.2">
      <c r="D6296" s="453"/>
    </row>
    <row r="6297" spans="4:4" x14ac:dyDescent="0.2">
      <c r="D6297" s="453"/>
    </row>
    <row r="6298" spans="4:4" x14ac:dyDescent="0.2">
      <c r="D6298" s="453"/>
    </row>
    <row r="6299" spans="4:4" x14ac:dyDescent="0.2">
      <c r="D6299" s="453"/>
    </row>
    <row r="6300" spans="4:4" x14ac:dyDescent="0.2">
      <c r="D6300" s="453"/>
    </row>
    <row r="6301" spans="4:4" x14ac:dyDescent="0.2">
      <c r="D6301" s="453"/>
    </row>
    <row r="6302" spans="4:4" x14ac:dyDescent="0.2">
      <c r="D6302" s="453"/>
    </row>
    <row r="6303" spans="4:4" x14ac:dyDescent="0.2">
      <c r="D6303" s="453"/>
    </row>
    <row r="6304" spans="4:4" x14ac:dyDescent="0.2">
      <c r="D6304" s="453"/>
    </row>
    <row r="6305" spans="4:4" x14ac:dyDescent="0.2">
      <c r="D6305" s="453"/>
    </row>
    <row r="6306" spans="4:4" x14ac:dyDescent="0.2">
      <c r="D6306" s="453"/>
    </row>
    <row r="6307" spans="4:4" x14ac:dyDescent="0.2">
      <c r="D6307" s="453"/>
    </row>
    <row r="6308" spans="4:4" x14ac:dyDescent="0.2">
      <c r="D6308" s="453"/>
    </row>
    <row r="6309" spans="4:4" x14ac:dyDescent="0.2">
      <c r="D6309" s="453"/>
    </row>
    <row r="6310" spans="4:4" x14ac:dyDescent="0.2">
      <c r="D6310" s="453"/>
    </row>
    <row r="6311" spans="4:4" x14ac:dyDescent="0.2">
      <c r="D6311" s="453"/>
    </row>
    <row r="6312" spans="4:4" x14ac:dyDescent="0.2">
      <c r="D6312" s="453"/>
    </row>
    <row r="6313" spans="4:4" x14ac:dyDescent="0.2">
      <c r="D6313" s="453"/>
    </row>
    <row r="6314" spans="4:4" x14ac:dyDescent="0.2">
      <c r="D6314" s="453"/>
    </row>
    <row r="6315" spans="4:4" x14ac:dyDescent="0.2">
      <c r="D6315" s="453"/>
    </row>
    <row r="6316" spans="4:4" x14ac:dyDescent="0.2">
      <c r="D6316" s="453"/>
    </row>
    <row r="6317" spans="4:4" x14ac:dyDescent="0.2">
      <c r="D6317" s="453"/>
    </row>
    <row r="6318" spans="4:4" x14ac:dyDescent="0.2">
      <c r="D6318" s="453"/>
    </row>
    <row r="6319" spans="4:4" x14ac:dyDescent="0.2">
      <c r="D6319" s="453"/>
    </row>
    <row r="6320" spans="4:4" x14ac:dyDescent="0.2">
      <c r="D6320" s="453"/>
    </row>
    <row r="6321" spans="4:4" x14ac:dyDescent="0.2">
      <c r="D6321" s="453"/>
    </row>
    <row r="6322" spans="4:4" x14ac:dyDescent="0.2">
      <c r="D6322" s="453"/>
    </row>
    <row r="6323" spans="4:4" x14ac:dyDescent="0.2">
      <c r="D6323" s="453"/>
    </row>
    <row r="6324" spans="4:4" x14ac:dyDescent="0.2">
      <c r="D6324" s="453"/>
    </row>
    <row r="6325" spans="4:4" x14ac:dyDescent="0.2">
      <c r="D6325" s="453"/>
    </row>
    <row r="6326" spans="4:4" x14ac:dyDescent="0.2">
      <c r="D6326" s="453"/>
    </row>
    <row r="6327" spans="4:4" x14ac:dyDescent="0.2">
      <c r="D6327" s="453"/>
    </row>
    <row r="6328" spans="4:4" x14ac:dyDescent="0.2">
      <c r="D6328" s="453"/>
    </row>
    <row r="6329" spans="4:4" x14ac:dyDescent="0.2">
      <c r="D6329" s="453"/>
    </row>
    <row r="6330" spans="4:4" x14ac:dyDescent="0.2">
      <c r="D6330" s="453"/>
    </row>
    <row r="6331" spans="4:4" x14ac:dyDescent="0.2">
      <c r="D6331" s="453"/>
    </row>
    <row r="6332" spans="4:4" x14ac:dyDescent="0.2">
      <c r="D6332" s="453"/>
    </row>
    <row r="6333" spans="4:4" x14ac:dyDescent="0.2">
      <c r="D6333" s="453"/>
    </row>
    <row r="6334" spans="4:4" x14ac:dyDescent="0.2">
      <c r="D6334" s="453"/>
    </row>
    <row r="6335" spans="4:4" x14ac:dyDescent="0.2">
      <c r="D6335" s="453"/>
    </row>
    <row r="6336" spans="4:4" x14ac:dyDescent="0.2">
      <c r="D6336" s="453"/>
    </row>
    <row r="6337" spans="4:4" x14ac:dyDescent="0.2">
      <c r="D6337" s="453"/>
    </row>
    <row r="6338" spans="4:4" x14ac:dyDescent="0.2">
      <c r="D6338" s="453"/>
    </row>
    <row r="6339" spans="4:4" x14ac:dyDescent="0.2">
      <c r="D6339" s="453"/>
    </row>
    <row r="6340" spans="4:4" x14ac:dyDescent="0.2">
      <c r="D6340" s="453"/>
    </row>
    <row r="6341" spans="4:4" x14ac:dyDescent="0.2">
      <c r="D6341" s="453"/>
    </row>
    <row r="6342" spans="4:4" x14ac:dyDescent="0.2">
      <c r="D6342" s="453"/>
    </row>
    <row r="6343" spans="4:4" x14ac:dyDescent="0.2">
      <c r="D6343" s="453"/>
    </row>
    <row r="6344" spans="4:4" x14ac:dyDescent="0.2">
      <c r="D6344" s="453"/>
    </row>
    <row r="6345" spans="4:4" x14ac:dyDescent="0.2">
      <c r="D6345" s="453"/>
    </row>
    <row r="6346" spans="4:4" x14ac:dyDescent="0.2">
      <c r="D6346" s="453"/>
    </row>
    <row r="6347" spans="4:4" x14ac:dyDescent="0.2">
      <c r="D6347" s="453"/>
    </row>
    <row r="6348" spans="4:4" x14ac:dyDescent="0.2">
      <c r="D6348" s="453"/>
    </row>
    <row r="6349" spans="4:4" x14ac:dyDescent="0.2">
      <c r="D6349" s="453"/>
    </row>
    <row r="6350" spans="4:4" x14ac:dyDescent="0.2">
      <c r="D6350" s="453"/>
    </row>
    <row r="6351" spans="4:4" x14ac:dyDescent="0.2">
      <c r="D6351" s="453"/>
    </row>
    <row r="6352" spans="4:4" x14ac:dyDescent="0.2">
      <c r="D6352" s="453"/>
    </row>
    <row r="6353" spans="4:4" x14ac:dyDescent="0.2">
      <c r="D6353" s="453"/>
    </row>
    <row r="6354" spans="4:4" x14ac:dyDescent="0.2">
      <c r="D6354" s="453"/>
    </row>
    <row r="6355" spans="4:4" x14ac:dyDescent="0.2">
      <c r="D6355" s="453"/>
    </row>
    <row r="6356" spans="4:4" x14ac:dyDescent="0.2">
      <c r="D6356" s="453"/>
    </row>
    <row r="6357" spans="4:4" x14ac:dyDescent="0.2">
      <c r="D6357" s="453"/>
    </row>
    <row r="6358" spans="4:4" x14ac:dyDescent="0.2">
      <c r="D6358" s="453"/>
    </row>
    <row r="6359" spans="4:4" x14ac:dyDescent="0.2">
      <c r="D6359" s="453"/>
    </row>
    <row r="6360" spans="4:4" x14ac:dyDescent="0.2">
      <c r="D6360" s="453"/>
    </row>
    <row r="6361" spans="4:4" x14ac:dyDescent="0.2">
      <c r="D6361" s="453"/>
    </row>
    <row r="6362" spans="4:4" x14ac:dyDescent="0.2">
      <c r="D6362" s="453"/>
    </row>
    <row r="6363" spans="4:4" x14ac:dyDescent="0.2">
      <c r="D6363" s="453"/>
    </row>
    <row r="6364" spans="4:4" x14ac:dyDescent="0.2">
      <c r="D6364" s="453"/>
    </row>
    <row r="6365" spans="4:4" x14ac:dyDescent="0.2">
      <c r="D6365" s="453"/>
    </row>
    <row r="6366" spans="4:4" x14ac:dyDescent="0.2">
      <c r="D6366" s="453"/>
    </row>
    <row r="6367" spans="4:4" x14ac:dyDescent="0.2">
      <c r="D6367" s="453"/>
    </row>
    <row r="6368" spans="4:4" x14ac:dyDescent="0.2">
      <c r="D6368" s="453"/>
    </row>
    <row r="6369" spans="4:4" x14ac:dyDescent="0.2">
      <c r="D6369" s="453"/>
    </row>
    <row r="6370" spans="4:4" x14ac:dyDescent="0.2">
      <c r="D6370" s="453"/>
    </row>
    <row r="6371" spans="4:4" x14ac:dyDescent="0.2">
      <c r="D6371" s="453"/>
    </row>
    <row r="6372" spans="4:4" x14ac:dyDescent="0.2">
      <c r="D6372" s="453"/>
    </row>
    <row r="6373" spans="4:4" x14ac:dyDescent="0.2">
      <c r="D6373" s="453"/>
    </row>
    <row r="6374" spans="4:4" x14ac:dyDescent="0.2">
      <c r="D6374" s="453"/>
    </row>
    <row r="6375" spans="4:4" x14ac:dyDescent="0.2">
      <c r="D6375" s="453"/>
    </row>
    <row r="6376" spans="4:4" x14ac:dyDescent="0.2">
      <c r="D6376" s="453"/>
    </row>
    <row r="6377" spans="4:4" x14ac:dyDescent="0.2">
      <c r="D6377" s="453"/>
    </row>
    <row r="6378" spans="4:4" x14ac:dyDescent="0.2">
      <c r="D6378" s="453"/>
    </row>
    <row r="6379" spans="4:4" x14ac:dyDescent="0.2">
      <c r="D6379" s="453"/>
    </row>
    <row r="6380" spans="4:4" x14ac:dyDescent="0.2">
      <c r="D6380" s="453"/>
    </row>
    <row r="6381" spans="4:4" x14ac:dyDescent="0.2">
      <c r="D6381" s="453"/>
    </row>
    <row r="6382" spans="4:4" x14ac:dyDescent="0.2">
      <c r="D6382" s="453"/>
    </row>
    <row r="6383" spans="4:4" x14ac:dyDescent="0.2">
      <c r="D6383" s="453"/>
    </row>
    <row r="6384" spans="4:4" x14ac:dyDescent="0.2">
      <c r="D6384" s="453"/>
    </row>
    <row r="6385" spans="4:4" x14ac:dyDescent="0.2">
      <c r="D6385" s="453"/>
    </row>
    <row r="6386" spans="4:4" x14ac:dyDescent="0.2">
      <c r="D6386" s="453"/>
    </row>
    <row r="6387" spans="4:4" x14ac:dyDescent="0.2">
      <c r="D6387" s="453"/>
    </row>
    <row r="6388" spans="4:4" x14ac:dyDescent="0.2">
      <c r="D6388" s="453"/>
    </row>
    <row r="6389" spans="4:4" x14ac:dyDescent="0.2">
      <c r="D6389" s="453"/>
    </row>
    <row r="6390" spans="4:4" x14ac:dyDescent="0.2">
      <c r="D6390" s="453"/>
    </row>
    <row r="6391" spans="4:4" x14ac:dyDescent="0.2">
      <c r="D6391" s="453"/>
    </row>
    <row r="6392" spans="4:4" x14ac:dyDescent="0.2">
      <c r="D6392" s="453"/>
    </row>
    <row r="6393" spans="4:4" x14ac:dyDescent="0.2">
      <c r="D6393" s="453"/>
    </row>
    <row r="6394" spans="4:4" x14ac:dyDescent="0.2">
      <c r="D6394" s="453"/>
    </row>
    <row r="6395" spans="4:4" x14ac:dyDescent="0.2">
      <c r="D6395" s="453"/>
    </row>
    <row r="6396" spans="4:4" x14ac:dyDescent="0.2">
      <c r="D6396" s="453"/>
    </row>
    <row r="6397" spans="4:4" x14ac:dyDescent="0.2">
      <c r="D6397" s="453"/>
    </row>
    <row r="6398" spans="4:4" x14ac:dyDescent="0.2">
      <c r="D6398" s="453"/>
    </row>
    <row r="6399" spans="4:4" x14ac:dyDescent="0.2">
      <c r="D6399" s="453"/>
    </row>
    <row r="6400" spans="4:4" x14ac:dyDescent="0.2">
      <c r="D6400" s="453"/>
    </row>
    <row r="6401" spans="4:4" x14ac:dyDescent="0.2">
      <c r="D6401" s="453"/>
    </row>
    <row r="6402" spans="4:4" x14ac:dyDescent="0.2">
      <c r="D6402" s="453"/>
    </row>
    <row r="6403" spans="4:4" x14ac:dyDescent="0.2">
      <c r="D6403" s="453"/>
    </row>
    <row r="6404" spans="4:4" x14ac:dyDescent="0.2">
      <c r="D6404" s="453"/>
    </row>
    <row r="6405" spans="4:4" x14ac:dyDescent="0.2">
      <c r="D6405" s="453"/>
    </row>
    <row r="6406" spans="4:4" x14ac:dyDescent="0.2">
      <c r="D6406" s="453"/>
    </row>
    <row r="6407" spans="4:4" x14ac:dyDescent="0.2">
      <c r="D6407" s="453"/>
    </row>
    <row r="6408" spans="4:4" x14ac:dyDescent="0.2">
      <c r="D6408" s="453"/>
    </row>
    <row r="6409" spans="4:4" x14ac:dyDescent="0.2">
      <c r="D6409" s="453"/>
    </row>
    <row r="6410" spans="4:4" x14ac:dyDescent="0.2">
      <c r="D6410" s="453"/>
    </row>
    <row r="6411" spans="4:4" x14ac:dyDescent="0.2">
      <c r="D6411" s="453"/>
    </row>
    <row r="6412" spans="4:4" x14ac:dyDescent="0.2">
      <c r="D6412" s="453"/>
    </row>
    <row r="6413" spans="4:4" x14ac:dyDescent="0.2">
      <c r="D6413" s="453"/>
    </row>
    <row r="6414" spans="4:4" x14ac:dyDescent="0.2">
      <c r="D6414" s="453"/>
    </row>
    <row r="6415" spans="4:4" x14ac:dyDescent="0.2">
      <c r="D6415" s="453"/>
    </row>
    <row r="6416" spans="4:4" x14ac:dyDescent="0.2">
      <c r="D6416" s="453"/>
    </row>
    <row r="6417" spans="4:4" x14ac:dyDescent="0.2">
      <c r="D6417" s="453"/>
    </row>
    <row r="6418" spans="4:4" x14ac:dyDescent="0.2">
      <c r="D6418" s="453"/>
    </row>
    <row r="6419" spans="4:4" x14ac:dyDescent="0.2">
      <c r="D6419" s="453"/>
    </row>
    <row r="6420" spans="4:4" x14ac:dyDescent="0.2">
      <c r="D6420" s="453"/>
    </row>
    <row r="6421" spans="4:4" x14ac:dyDescent="0.2">
      <c r="D6421" s="453"/>
    </row>
    <row r="6422" spans="4:4" x14ac:dyDescent="0.2">
      <c r="D6422" s="453"/>
    </row>
    <row r="6423" spans="4:4" x14ac:dyDescent="0.2">
      <c r="D6423" s="453"/>
    </row>
    <row r="6424" spans="4:4" x14ac:dyDescent="0.2">
      <c r="D6424" s="453"/>
    </row>
    <row r="6425" spans="4:4" x14ac:dyDescent="0.2">
      <c r="D6425" s="453"/>
    </row>
    <row r="6426" spans="4:4" x14ac:dyDescent="0.2">
      <c r="D6426" s="453"/>
    </row>
    <row r="6427" spans="4:4" x14ac:dyDescent="0.2">
      <c r="D6427" s="453"/>
    </row>
    <row r="6428" spans="4:4" x14ac:dyDescent="0.2">
      <c r="D6428" s="453"/>
    </row>
    <row r="6429" spans="4:4" x14ac:dyDescent="0.2">
      <c r="D6429" s="453"/>
    </row>
    <row r="6430" spans="4:4" x14ac:dyDescent="0.2">
      <c r="D6430" s="453"/>
    </row>
    <row r="6431" spans="4:4" x14ac:dyDescent="0.2">
      <c r="D6431" s="453"/>
    </row>
    <row r="6432" spans="4:4" x14ac:dyDescent="0.2">
      <c r="D6432" s="453"/>
    </row>
    <row r="6433" spans="4:4" x14ac:dyDescent="0.2">
      <c r="D6433" s="453"/>
    </row>
    <row r="6434" spans="4:4" x14ac:dyDescent="0.2">
      <c r="D6434" s="453"/>
    </row>
    <row r="6435" spans="4:4" x14ac:dyDescent="0.2">
      <c r="D6435" s="453"/>
    </row>
    <row r="6436" spans="4:4" x14ac:dyDescent="0.2">
      <c r="D6436" s="453"/>
    </row>
    <row r="6437" spans="4:4" x14ac:dyDescent="0.2">
      <c r="D6437" s="453"/>
    </row>
    <row r="6438" spans="4:4" x14ac:dyDescent="0.2">
      <c r="D6438" s="453"/>
    </row>
    <row r="6439" spans="4:4" x14ac:dyDescent="0.2">
      <c r="D6439" s="453"/>
    </row>
    <row r="6440" spans="4:4" x14ac:dyDescent="0.2">
      <c r="D6440" s="453"/>
    </row>
    <row r="6441" spans="4:4" x14ac:dyDescent="0.2">
      <c r="D6441" s="453"/>
    </row>
    <row r="6442" spans="4:4" x14ac:dyDescent="0.2">
      <c r="D6442" s="453"/>
    </row>
    <row r="6443" spans="4:4" x14ac:dyDescent="0.2">
      <c r="D6443" s="453"/>
    </row>
    <row r="6444" spans="4:4" x14ac:dyDescent="0.2">
      <c r="D6444" s="453"/>
    </row>
    <row r="6445" spans="4:4" x14ac:dyDescent="0.2">
      <c r="D6445" s="453"/>
    </row>
    <row r="6446" spans="4:4" x14ac:dyDescent="0.2">
      <c r="D6446" s="453"/>
    </row>
    <row r="6447" spans="4:4" x14ac:dyDescent="0.2">
      <c r="D6447" s="453"/>
    </row>
    <row r="6448" spans="4:4" x14ac:dyDescent="0.2">
      <c r="D6448" s="453"/>
    </row>
    <row r="6449" spans="4:4" x14ac:dyDescent="0.2">
      <c r="D6449" s="453"/>
    </row>
    <row r="6450" spans="4:4" x14ac:dyDescent="0.2">
      <c r="D6450" s="453"/>
    </row>
    <row r="6451" spans="4:4" x14ac:dyDescent="0.2">
      <c r="D6451" s="453"/>
    </row>
    <row r="6452" spans="4:4" x14ac:dyDescent="0.2">
      <c r="D6452" s="453"/>
    </row>
    <row r="6453" spans="4:4" x14ac:dyDescent="0.2">
      <c r="D6453" s="453"/>
    </row>
    <row r="6454" spans="4:4" x14ac:dyDescent="0.2">
      <c r="D6454" s="453"/>
    </row>
    <row r="6455" spans="4:4" x14ac:dyDescent="0.2">
      <c r="D6455" s="453"/>
    </row>
    <row r="6456" spans="4:4" x14ac:dyDescent="0.2">
      <c r="D6456" s="453"/>
    </row>
    <row r="6457" spans="4:4" x14ac:dyDescent="0.2">
      <c r="D6457" s="453"/>
    </row>
    <row r="6458" spans="4:4" x14ac:dyDescent="0.2">
      <c r="D6458" s="453"/>
    </row>
    <row r="6459" spans="4:4" x14ac:dyDescent="0.2">
      <c r="D6459" s="453"/>
    </row>
    <row r="6460" spans="4:4" x14ac:dyDescent="0.2">
      <c r="D6460" s="453"/>
    </row>
    <row r="6461" spans="4:4" x14ac:dyDescent="0.2">
      <c r="D6461" s="453"/>
    </row>
    <row r="6462" spans="4:4" x14ac:dyDescent="0.2">
      <c r="D6462" s="453"/>
    </row>
    <row r="6463" spans="4:4" x14ac:dyDescent="0.2">
      <c r="D6463" s="453"/>
    </row>
    <row r="6464" spans="4:4" x14ac:dyDescent="0.2">
      <c r="D6464" s="453"/>
    </row>
    <row r="6465" spans="4:4" x14ac:dyDescent="0.2">
      <c r="D6465" s="453"/>
    </row>
    <row r="6466" spans="4:4" x14ac:dyDescent="0.2">
      <c r="D6466" s="453"/>
    </row>
    <row r="6467" spans="4:4" x14ac:dyDescent="0.2">
      <c r="D6467" s="453"/>
    </row>
    <row r="6468" spans="4:4" x14ac:dyDescent="0.2">
      <c r="D6468" s="453"/>
    </row>
    <row r="6469" spans="4:4" x14ac:dyDescent="0.2">
      <c r="D6469" s="453"/>
    </row>
    <row r="6470" spans="4:4" x14ac:dyDescent="0.2">
      <c r="D6470" s="453"/>
    </row>
    <row r="6471" spans="4:4" x14ac:dyDescent="0.2">
      <c r="D6471" s="453"/>
    </row>
    <row r="6472" spans="4:4" x14ac:dyDescent="0.2">
      <c r="D6472" s="453"/>
    </row>
    <row r="6473" spans="4:4" x14ac:dyDescent="0.2">
      <c r="D6473" s="453"/>
    </row>
    <row r="6474" spans="4:4" x14ac:dyDescent="0.2">
      <c r="D6474" s="453"/>
    </row>
    <row r="6475" spans="4:4" x14ac:dyDescent="0.2">
      <c r="D6475" s="453"/>
    </row>
    <row r="6476" spans="4:4" x14ac:dyDescent="0.2">
      <c r="D6476" s="453"/>
    </row>
    <row r="6477" spans="4:4" x14ac:dyDescent="0.2">
      <c r="D6477" s="453"/>
    </row>
    <row r="6478" spans="4:4" x14ac:dyDescent="0.2">
      <c r="D6478" s="453"/>
    </row>
    <row r="6479" spans="4:4" x14ac:dyDescent="0.2">
      <c r="D6479" s="453"/>
    </row>
    <row r="6480" spans="4:4" x14ac:dyDescent="0.2">
      <c r="D6480" s="453"/>
    </row>
    <row r="6481" spans="4:4" x14ac:dyDescent="0.2">
      <c r="D6481" s="453"/>
    </row>
    <row r="6482" spans="4:4" x14ac:dyDescent="0.2">
      <c r="D6482" s="453"/>
    </row>
    <row r="6483" spans="4:4" x14ac:dyDescent="0.2">
      <c r="D6483" s="453"/>
    </row>
    <row r="6484" spans="4:4" x14ac:dyDescent="0.2">
      <c r="D6484" s="453"/>
    </row>
    <row r="6485" spans="4:4" x14ac:dyDescent="0.2">
      <c r="D6485" s="453"/>
    </row>
    <row r="6486" spans="4:4" x14ac:dyDescent="0.2">
      <c r="D6486" s="453"/>
    </row>
    <row r="6487" spans="4:4" x14ac:dyDescent="0.2">
      <c r="D6487" s="453"/>
    </row>
    <row r="6488" spans="4:4" x14ac:dyDescent="0.2">
      <c r="D6488" s="453"/>
    </row>
    <row r="6489" spans="4:4" x14ac:dyDescent="0.2">
      <c r="D6489" s="453"/>
    </row>
    <row r="6490" spans="4:4" x14ac:dyDescent="0.2">
      <c r="D6490" s="453"/>
    </row>
    <row r="6491" spans="4:4" x14ac:dyDescent="0.2">
      <c r="D6491" s="453"/>
    </row>
    <row r="6492" spans="4:4" x14ac:dyDescent="0.2">
      <c r="D6492" s="453"/>
    </row>
    <row r="6493" spans="4:4" x14ac:dyDescent="0.2">
      <c r="D6493" s="453"/>
    </row>
    <row r="6494" spans="4:4" x14ac:dyDescent="0.2">
      <c r="D6494" s="453"/>
    </row>
    <row r="6495" spans="4:4" x14ac:dyDescent="0.2">
      <c r="D6495" s="453"/>
    </row>
    <row r="6496" spans="4:4" x14ac:dyDescent="0.2">
      <c r="D6496" s="453"/>
    </row>
    <row r="6497" spans="4:4" x14ac:dyDescent="0.2">
      <c r="D6497" s="453"/>
    </row>
    <row r="6498" spans="4:4" x14ac:dyDescent="0.2">
      <c r="D6498" s="453"/>
    </row>
    <row r="6499" spans="4:4" x14ac:dyDescent="0.2">
      <c r="D6499" s="453"/>
    </row>
    <row r="6500" spans="4:4" x14ac:dyDescent="0.2">
      <c r="D6500" s="453"/>
    </row>
    <row r="6501" spans="4:4" x14ac:dyDescent="0.2">
      <c r="D6501" s="453"/>
    </row>
    <row r="6502" spans="4:4" x14ac:dyDescent="0.2">
      <c r="D6502" s="453"/>
    </row>
    <row r="6503" spans="4:4" x14ac:dyDescent="0.2">
      <c r="D6503" s="453"/>
    </row>
    <row r="6504" spans="4:4" x14ac:dyDescent="0.2">
      <c r="D6504" s="453"/>
    </row>
    <row r="6505" spans="4:4" x14ac:dyDescent="0.2">
      <c r="D6505" s="453"/>
    </row>
    <row r="6506" spans="4:4" x14ac:dyDescent="0.2">
      <c r="D6506" s="453"/>
    </row>
    <row r="6507" spans="4:4" x14ac:dyDescent="0.2">
      <c r="D6507" s="453"/>
    </row>
    <row r="6508" spans="4:4" x14ac:dyDescent="0.2">
      <c r="D6508" s="453"/>
    </row>
    <row r="6509" spans="4:4" x14ac:dyDescent="0.2">
      <c r="D6509" s="453"/>
    </row>
    <row r="6510" spans="4:4" x14ac:dyDescent="0.2">
      <c r="D6510" s="453"/>
    </row>
    <row r="6511" spans="4:4" x14ac:dyDescent="0.2">
      <c r="D6511" s="453"/>
    </row>
    <row r="6512" spans="4:4" x14ac:dyDescent="0.2">
      <c r="D6512" s="453"/>
    </row>
    <row r="6513" spans="4:4" x14ac:dyDescent="0.2">
      <c r="D6513" s="453"/>
    </row>
    <row r="6514" spans="4:4" x14ac:dyDescent="0.2">
      <c r="D6514" s="453"/>
    </row>
    <row r="6515" spans="4:4" x14ac:dyDescent="0.2">
      <c r="D6515" s="453"/>
    </row>
    <row r="6516" spans="4:4" x14ac:dyDescent="0.2">
      <c r="D6516" s="453"/>
    </row>
    <row r="6517" spans="4:4" x14ac:dyDescent="0.2">
      <c r="D6517" s="453"/>
    </row>
    <row r="6518" spans="4:4" x14ac:dyDescent="0.2">
      <c r="D6518" s="453"/>
    </row>
    <row r="6519" spans="4:4" x14ac:dyDescent="0.2">
      <c r="D6519" s="453"/>
    </row>
    <row r="6520" spans="4:4" x14ac:dyDescent="0.2">
      <c r="D6520" s="453"/>
    </row>
    <row r="6521" spans="4:4" x14ac:dyDescent="0.2">
      <c r="D6521" s="453"/>
    </row>
    <row r="6522" spans="4:4" x14ac:dyDescent="0.2">
      <c r="D6522" s="453"/>
    </row>
    <row r="6523" spans="4:4" x14ac:dyDescent="0.2">
      <c r="D6523" s="453"/>
    </row>
    <row r="6524" spans="4:4" x14ac:dyDescent="0.2">
      <c r="D6524" s="453"/>
    </row>
    <row r="6525" spans="4:4" x14ac:dyDescent="0.2">
      <c r="D6525" s="453"/>
    </row>
    <row r="6526" spans="4:4" x14ac:dyDescent="0.2">
      <c r="D6526" s="453"/>
    </row>
    <row r="6527" spans="4:4" x14ac:dyDescent="0.2">
      <c r="D6527" s="453"/>
    </row>
    <row r="6528" spans="4:4" x14ac:dyDescent="0.2">
      <c r="D6528" s="453"/>
    </row>
    <row r="6529" spans="4:4" x14ac:dyDescent="0.2">
      <c r="D6529" s="453"/>
    </row>
    <row r="6530" spans="4:4" x14ac:dyDescent="0.2">
      <c r="D6530" s="453"/>
    </row>
    <row r="6531" spans="4:4" x14ac:dyDescent="0.2">
      <c r="D6531" s="453"/>
    </row>
    <row r="6532" spans="4:4" x14ac:dyDescent="0.2">
      <c r="D6532" s="453"/>
    </row>
    <row r="6533" spans="4:4" x14ac:dyDescent="0.2">
      <c r="D6533" s="453"/>
    </row>
    <row r="6534" spans="4:4" x14ac:dyDescent="0.2">
      <c r="D6534" s="453"/>
    </row>
    <row r="6535" spans="4:4" x14ac:dyDescent="0.2">
      <c r="D6535" s="453"/>
    </row>
    <row r="6536" spans="4:4" x14ac:dyDescent="0.2">
      <c r="D6536" s="453"/>
    </row>
    <row r="6537" spans="4:4" x14ac:dyDescent="0.2">
      <c r="D6537" s="453"/>
    </row>
    <row r="6538" spans="4:4" x14ac:dyDescent="0.2">
      <c r="D6538" s="453"/>
    </row>
    <row r="6539" spans="4:4" x14ac:dyDescent="0.2">
      <c r="D6539" s="453"/>
    </row>
    <row r="6540" spans="4:4" x14ac:dyDescent="0.2">
      <c r="D6540" s="453"/>
    </row>
    <row r="6541" spans="4:4" x14ac:dyDescent="0.2">
      <c r="D6541" s="453"/>
    </row>
    <row r="6542" spans="4:4" x14ac:dyDescent="0.2">
      <c r="D6542" s="453"/>
    </row>
    <row r="6543" spans="4:4" x14ac:dyDescent="0.2">
      <c r="D6543" s="453"/>
    </row>
    <row r="6544" spans="4:4" x14ac:dyDescent="0.2">
      <c r="D6544" s="453"/>
    </row>
    <row r="6545" spans="4:4" x14ac:dyDescent="0.2">
      <c r="D6545" s="453"/>
    </row>
    <row r="6546" spans="4:4" x14ac:dyDescent="0.2">
      <c r="D6546" s="453"/>
    </row>
    <row r="6547" spans="4:4" x14ac:dyDescent="0.2">
      <c r="D6547" s="453"/>
    </row>
    <row r="6548" spans="4:4" x14ac:dyDescent="0.2">
      <c r="D6548" s="453"/>
    </row>
    <row r="6549" spans="4:4" x14ac:dyDescent="0.2">
      <c r="D6549" s="453"/>
    </row>
    <row r="6550" spans="4:4" x14ac:dyDescent="0.2">
      <c r="D6550" s="453"/>
    </row>
    <row r="6551" spans="4:4" x14ac:dyDescent="0.2">
      <c r="D6551" s="453"/>
    </row>
    <row r="6552" spans="4:4" x14ac:dyDescent="0.2">
      <c r="D6552" s="453"/>
    </row>
    <row r="6553" spans="4:4" x14ac:dyDescent="0.2">
      <c r="D6553" s="453"/>
    </row>
    <row r="6554" spans="4:4" x14ac:dyDescent="0.2">
      <c r="D6554" s="453"/>
    </row>
    <row r="6555" spans="4:4" x14ac:dyDescent="0.2">
      <c r="D6555" s="453"/>
    </row>
    <row r="6556" spans="4:4" x14ac:dyDescent="0.2">
      <c r="D6556" s="453"/>
    </row>
    <row r="6557" spans="4:4" x14ac:dyDescent="0.2">
      <c r="D6557" s="453"/>
    </row>
    <row r="6558" spans="4:4" x14ac:dyDescent="0.2">
      <c r="D6558" s="453"/>
    </row>
    <row r="6559" spans="4:4" x14ac:dyDescent="0.2">
      <c r="D6559" s="453"/>
    </row>
    <row r="6560" spans="4:4" x14ac:dyDescent="0.2">
      <c r="D6560" s="453"/>
    </row>
    <row r="6561" spans="4:4" x14ac:dyDescent="0.2">
      <c r="D6561" s="453"/>
    </row>
    <row r="6562" spans="4:4" x14ac:dyDescent="0.2">
      <c r="D6562" s="453"/>
    </row>
    <row r="6563" spans="4:4" x14ac:dyDescent="0.2">
      <c r="D6563" s="453"/>
    </row>
    <row r="6564" spans="4:4" x14ac:dyDescent="0.2">
      <c r="D6564" s="453"/>
    </row>
    <row r="6565" spans="4:4" x14ac:dyDescent="0.2">
      <c r="D6565" s="453"/>
    </row>
    <row r="6566" spans="4:4" x14ac:dyDescent="0.2">
      <c r="D6566" s="453"/>
    </row>
    <row r="6567" spans="4:4" x14ac:dyDescent="0.2">
      <c r="D6567" s="453"/>
    </row>
    <row r="6568" spans="4:4" x14ac:dyDescent="0.2">
      <c r="D6568" s="453"/>
    </row>
    <row r="6569" spans="4:4" x14ac:dyDescent="0.2">
      <c r="D6569" s="453"/>
    </row>
    <row r="6570" spans="4:4" x14ac:dyDescent="0.2">
      <c r="D6570" s="453"/>
    </row>
    <row r="6571" spans="4:4" x14ac:dyDescent="0.2">
      <c r="D6571" s="453"/>
    </row>
    <row r="6572" spans="4:4" x14ac:dyDescent="0.2">
      <c r="D6572" s="453"/>
    </row>
    <row r="6573" spans="4:4" x14ac:dyDescent="0.2">
      <c r="D6573" s="453"/>
    </row>
    <row r="6574" spans="4:4" x14ac:dyDescent="0.2">
      <c r="D6574" s="453"/>
    </row>
    <row r="6575" spans="4:4" x14ac:dyDescent="0.2">
      <c r="D6575" s="453"/>
    </row>
    <row r="6576" spans="4:4" x14ac:dyDescent="0.2">
      <c r="D6576" s="453"/>
    </row>
    <row r="6577" spans="4:4" x14ac:dyDescent="0.2">
      <c r="D6577" s="453"/>
    </row>
    <row r="6578" spans="4:4" x14ac:dyDescent="0.2">
      <c r="D6578" s="453"/>
    </row>
    <row r="6579" spans="4:4" x14ac:dyDescent="0.2">
      <c r="D6579" s="453"/>
    </row>
    <row r="6580" spans="4:4" x14ac:dyDescent="0.2">
      <c r="D6580" s="453"/>
    </row>
    <row r="6581" spans="4:4" x14ac:dyDescent="0.2">
      <c r="D6581" s="453"/>
    </row>
    <row r="6582" spans="4:4" x14ac:dyDescent="0.2">
      <c r="D6582" s="453"/>
    </row>
    <row r="6583" spans="4:4" x14ac:dyDescent="0.2">
      <c r="D6583" s="453"/>
    </row>
    <row r="6584" spans="4:4" x14ac:dyDescent="0.2">
      <c r="D6584" s="453"/>
    </row>
    <row r="6585" spans="4:4" x14ac:dyDescent="0.2">
      <c r="D6585" s="453"/>
    </row>
    <row r="6586" spans="4:4" x14ac:dyDescent="0.2">
      <c r="D6586" s="453"/>
    </row>
    <row r="6587" spans="4:4" x14ac:dyDescent="0.2">
      <c r="D6587" s="453"/>
    </row>
    <row r="6588" spans="4:4" x14ac:dyDescent="0.2">
      <c r="D6588" s="453"/>
    </row>
    <row r="6589" spans="4:4" x14ac:dyDescent="0.2">
      <c r="D6589" s="453"/>
    </row>
    <row r="6590" spans="4:4" x14ac:dyDescent="0.2">
      <c r="D6590" s="453"/>
    </row>
    <row r="6591" spans="4:4" x14ac:dyDescent="0.2">
      <c r="D6591" s="453"/>
    </row>
    <row r="6592" spans="4:4" x14ac:dyDescent="0.2">
      <c r="D6592" s="453"/>
    </row>
    <row r="6593" spans="4:4" x14ac:dyDescent="0.2">
      <c r="D6593" s="453"/>
    </row>
    <row r="6594" spans="4:4" x14ac:dyDescent="0.2">
      <c r="D6594" s="453"/>
    </row>
    <row r="6595" spans="4:4" x14ac:dyDescent="0.2">
      <c r="D6595" s="453"/>
    </row>
    <row r="6596" spans="4:4" x14ac:dyDescent="0.2">
      <c r="D6596" s="453"/>
    </row>
    <row r="6597" spans="4:4" x14ac:dyDescent="0.2">
      <c r="D6597" s="453"/>
    </row>
    <row r="6598" spans="4:4" x14ac:dyDescent="0.2">
      <c r="D6598" s="453"/>
    </row>
    <row r="6599" spans="4:4" x14ac:dyDescent="0.2">
      <c r="D6599" s="453"/>
    </row>
    <row r="6600" spans="4:4" x14ac:dyDescent="0.2">
      <c r="D6600" s="453"/>
    </row>
    <row r="6601" spans="4:4" x14ac:dyDescent="0.2">
      <c r="D6601" s="453"/>
    </row>
    <row r="6602" spans="4:4" x14ac:dyDescent="0.2">
      <c r="D6602" s="453"/>
    </row>
    <row r="6603" spans="4:4" x14ac:dyDescent="0.2">
      <c r="D6603" s="453"/>
    </row>
    <row r="6604" spans="4:4" x14ac:dyDescent="0.2">
      <c r="D6604" s="453"/>
    </row>
    <row r="6605" spans="4:4" x14ac:dyDescent="0.2">
      <c r="D6605" s="453"/>
    </row>
    <row r="6606" spans="4:4" x14ac:dyDescent="0.2">
      <c r="D6606" s="453"/>
    </row>
    <row r="6607" spans="4:4" x14ac:dyDescent="0.2">
      <c r="D6607" s="453"/>
    </row>
    <row r="6608" spans="4:4" x14ac:dyDescent="0.2">
      <c r="D6608" s="453"/>
    </row>
    <row r="6609" spans="4:4" x14ac:dyDescent="0.2">
      <c r="D6609" s="453"/>
    </row>
    <row r="6610" spans="4:4" x14ac:dyDescent="0.2">
      <c r="D6610" s="453"/>
    </row>
    <row r="6611" spans="4:4" x14ac:dyDescent="0.2">
      <c r="D6611" s="453"/>
    </row>
    <row r="6612" spans="4:4" x14ac:dyDescent="0.2">
      <c r="D6612" s="453"/>
    </row>
    <row r="6613" spans="4:4" x14ac:dyDescent="0.2">
      <c r="D6613" s="453"/>
    </row>
    <row r="6614" spans="4:4" x14ac:dyDescent="0.2">
      <c r="D6614" s="453"/>
    </row>
    <row r="6615" spans="4:4" x14ac:dyDescent="0.2">
      <c r="D6615" s="453"/>
    </row>
    <row r="6616" spans="4:4" x14ac:dyDescent="0.2">
      <c r="D6616" s="453"/>
    </row>
    <row r="6617" spans="4:4" x14ac:dyDescent="0.2">
      <c r="D6617" s="453"/>
    </row>
    <row r="6618" spans="4:4" x14ac:dyDescent="0.2">
      <c r="D6618" s="453"/>
    </row>
    <row r="6619" spans="4:4" x14ac:dyDescent="0.2">
      <c r="D6619" s="453"/>
    </row>
    <row r="6620" spans="4:4" x14ac:dyDescent="0.2">
      <c r="D6620" s="453"/>
    </row>
    <row r="6621" spans="4:4" x14ac:dyDescent="0.2">
      <c r="D6621" s="453"/>
    </row>
    <row r="6622" spans="4:4" x14ac:dyDescent="0.2">
      <c r="D6622" s="453"/>
    </row>
    <row r="6623" spans="4:4" x14ac:dyDescent="0.2">
      <c r="D6623" s="453"/>
    </row>
    <row r="6624" spans="4:4" x14ac:dyDescent="0.2">
      <c r="D6624" s="453"/>
    </row>
    <row r="6625" spans="4:4" x14ac:dyDescent="0.2">
      <c r="D6625" s="453"/>
    </row>
    <row r="6626" spans="4:4" x14ac:dyDescent="0.2">
      <c r="D6626" s="453"/>
    </row>
    <row r="6627" spans="4:4" x14ac:dyDescent="0.2">
      <c r="D6627" s="453"/>
    </row>
    <row r="6628" spans="4:4" x14ac:dyDescent="0.2">
      <c r="D6628" s="453"/>
    </row>
    <row r="6629" spans="4:4" x14ac:dyDescent="0.2">
      <c r="D6629" s="453"/>
    </row>
    <row r="6630" spans="4:4" x14ac:dyDescent="0.2">
      <c r="D6630" s="453"/>
    </row>
    <row r="6631" spans="4:4" x14ac:dyDescent="0.2">
      <c r="D6631" s="453"/>
    </row>
    <row r="6632" spans="4:4" x14ac:dyDescent="0.2">
      <c r="D6632" s="453"/>
    </row>
    <row r="6633" spans="4:4" x14ac:dyDescent="0.2">
      <c r="D6633" s="453"/>
    </row>
    <row r="6634" spans="4:4" x14ac:dyDescent="0.2">
      <c r="D6634" s="453"/>
    </row>
    <row r="6635" spans="4:4" x14ac:dyDescent="0.2">
      <c r="D6635" s="453"/>
    </row>
    <row r="6636" spans="4:4" x14ac:dyDescent="0.2">
      <c r="D6636" s="453"/>
    </row>
    <row r="6637" spans="4:4" x14ac:dyDescent="0.2">
      <c r="D6637" s="453"/>
    </row>
    <row r="6638" spans="4:4" x14ac:dyDescent="0.2">
      <c r="D6638" s="453"/>
    </row>
    <row r="6639" spans="4:4" x14ac:dyDescent="0.2">
      <c r="D6639" s="453"/>
    </row>
    <row r="6640" spans="4:4" x14ac:dyDescent="0.2">
      <c r="D6640" s="453"/>
    </row>
    <row r="6641" spans="4:4" x14ac:dyDescent="0.2">
      <c r="D6641" s="453"/>
    </row>
    <row r="6642" spans="4:4" x14ac:dyDescent="0.2">
      <c r="D6642" s="453"/>
    </row>
    <row r="6643" spans="4:4" x14ac:dyDescent="0.2">
      <c r="D6643" s="453"/>
    </row>
    <row r="6644" spans="4:4" x14ac:dyDescent="0.2">
      <c r="D6644" s="453"/>
    </row>
    <row r="6645" spans="4:4" x14ac:dyDescent="0.2">
      <c r="D6645" s="453"/>
    </row>
    <row r="6646" spans="4:4" x14ac:dyDescent="0.2">
      <c r="D6646" s="453"/>
    </row>
    <row r="6647" spans="4:4" x14ac:dyDescent="0.2">
      <c r="D6647" s="453"/>
    </row>
    <row r="6648" spans="4:4" x14ac:dyDescent="0.2">
      <c r="D6648" s="453"/>
    </row>
    <row r="6649" spans="4:4" x14ac:dyDescent="0.2">
      <c r="D6649" s="453"/>
    </row>
    <row r="6650" spans="4:4" x14ac:dyDescent="0.2">
      <c r="D6650" s="453"/>
    </row>
    <row r="6651" spans="4:4" x14ac:dyDescent="0.2">
      <c r="D6651" s="453"/>
    </row>
    <row r="6652" spans="4:4" x14ac:dyDescent="0.2">
      <c r="D6652" s="453"/>
    </row>
    <row r="6653" spans="4:4" x14ac:dyDescent="0.2">
      <c r="D6653" s="453"/>
    </row>
    <row r="6654" spans="4:4" x14ac:dyDescent="0.2">
      <c r="D6654" s="453"/>
    </row>
    <row r="6655" spans="4:4" x14ac:dyDescent="0.2">
      <c r="D6655" s="453"/>
    </row>
    <row r="6656" spans="4:4" x14ac:dyDescent="0.2">
      <c r="D6656" s="453"/>
    </row>
    <row r="6657" spans="4:4" x14ac:dyDescent="0.2">
      <c r="D6657" s="453"/>
    </row>
    <row r="6658" spans="4:4" x14ac:dyDescent="0.2">
      <c r="D6658" s="453"/>
    </row>
    <row r="6659" spans="4:4" x14ac:dyDescent="0.2">
      <c r="D6659" s="453"/>
    </row>
    <row r="6660" spans="4:4" x14ac:dyDescent="0.2">
      <c r="D6660" s="453"/>
    </row>
    <row r="6661" spans="4:4" x14ac:dyDescent="0.2">
      <c r="D6661" s="453"/>
    </row>
    <row r="6662" spans="4:4" x14ac:dyDescent="0.2">
      <c r="D6662" s="453"/>
    </row>
    <row r="6663" spans="4:4" x14ac:dyDescent="0.2">
      <c r="D6663" s="453"/>
    </row>
    <row r="6664" spans="4:4" x14ac:dyDescent="0.2">
      <c r="D6664" s="453"/>
    </row>
    <row r="6665" spans="4:4" x14ac:dyDescent="0.2">
      <c r="D6665" s="453"/>
    </row>
    <row r="6666" spans="4:4" x14ac:dyDescent="0.2">
      <c r="D6666" s="453"/>
    </row>
    <row r="6667" spans="4:4" x14ac:dyDescent="0.2">
      <c r="D6667" s="453"/>
    </row>
    <row r="6668" spans="4:4" x14ac:dyDescent="0.2">
      <c r="D6668" s="453"/>
    </row>
    <row r="6669" spans="4:4" x14ac:dyDescent="0.2">
      <c r="D6669" s="453"/>
    </row>
    <row r="6670" spans="4:4" x14ac:dyDescent="0.2">
      <c r="D6670" s="453"/>
    </row>
    <row r="6671" spans="4:4" x14ac:dyDescent="0.2">
      <c r="D6671" s="453"/>
    </row>
    <row r="6672" spans="4:4" x14ac:dyDescent="0.2">
      <c r="D6672" s="453"/>
    </row>
    <row r="6673" spans="4:4" x14ac:dyDescent="0.2">
      <c r="D6673" s="453"/>
    </row>
    <row r="6674" spans="4:4" x14ac:dyDescent="0.2">
      <c r="D6674" s="453"/>
    </row>
    <row r="6675" spans="4:4" x14ac:dyDescent="0.2">
      <c r="D6675" s="453"/>
    </row>
    <row r="6676" spans="4:4" x14ac:dyDescent="0.2">
      <c r="D6676" s="453"/>
    </row>
    <row r="6677" spans="4:4" x14ac:dyDescent="0.2">
      <c r="D6677" s="453"/>
    </row>
    <row r="6678" spans="4:4" x14ac:dyDescent="0.2">
      <c r="D6678" s="453"/>
    </row>
    <row r="6679" spans="4:4" x14ac:dyDescent="0.2">
      <c r="D6679" s="453"/>
    </row>
    <row r="6680" spans="4:4" x14ac:dyDescent="0.2">
      <c r="D6680" s="453"/>
    </row>
    <row r="6681" spans="4:4" x14ac:dyDescent="0.2">
      <c r="D6681" s="453"/>
    </row>
    <row r="6682" spans="4:4" x14ac:dyDescent="0.2">
      <c r="D6682" s="453"/>
    </row>
    <row r="6683" spans="4:4" x14ac:dyDescent="0.2">
      <c r="D6683" s="453"/>
    </row>
    <row r="6684" spans="4:4" x14ac:dyDescent="0.2">
      <c r="D6684" s="453"/>
    </row>
    <row r="6685" spans="4:4" x14ac:dyDescent="0.2">
      <c r="D6685" s="453"/>
    </row>
    <row r="6686" spans="4:4" x14ac:dyDescent="0.2">
      <c r="D6686" s="453"/>
    </row>
    <row r="6687" spans="4:4" x14ac:dyDescent="0.2">
      <c r="D6687" s="453"/>
    </row>
    <row r="6688" spans="4:4" x14ac:dyDescent="0.2">
      <c r="D6688" s="453"/>
    </row>
    <row r="6689" spans="4:4" x14ac:dyDescent="0.2">
      <c r="D6689" s="453"/>
    </row>
    <row r="6690" spans="4:4" x14ac:dyDescent="0.2">
      <c r="D6690" s="453"/>
    </row>
    <row r="6691" spans="4:4" x14ac:dyDescent="0.2">
      <c r="D6691" s="453"/>
    </row>
    <row r="6692" spans="4:4" x14ac:dyDescent="0.2">
      <c r="D6692" s="453"/>
    </row>
    <row r="6693" spans="4:4" x14ac:dyDescent="0.2">
      <c r="D6693" s="453"/>
    </row>
    <row r="6694" spans="4:4" x14ac:dyDescent="0.2">
      <c r="D6694" s="453"/>
    </row>
    <row r="6695" spans="4:4" x14ac:dyDescent="0.2">
      <c r="D6695" s="453"/>
    </row>
    <row r="6696" spans="4:4" x14ac:dyDescent="0.2">
      <c r="D6696" s="453"/>
    </row>
    <row r="6697" spans="4:4" x14ac:dyDescent="0.2">
      <c r="D6697" s="453"/>
    </row>
    <row r="6698" spans="4:4" x14ac:dyDescent="0.2">
      <c r="D6698" s="453"/>
    </row>
    <row r="6699" spans="4:4" x14ac:dyDescent="0.2">
      <c r="D6699" s="453"/>
    </row>
    <row r="6700" spans="4:4" x14ac:dyDescent="0.2">
      <c r="D6700" s="453"/>
    </row>
    <row r="6701" spans="4:4" x14ac:dyDescent="0.2">
      <c r="D6701" s="453"/>
    </row>
    <row r="6702" spans="4:4" x14ac:dyDescent="0.2">
      <c r="D6702" s="453"/>
    </row>
    <row r="6703" spans="4:4" x14ac:dyDescent="0.2">
      <c r="D6703" s="453"/>
    </row>
    <row r="6704" spans="4:4" x14ac:dyDescent="0.2">
      <c r="D6704" s="453"/>
    </row>
    <row r="6705" spans="4:4" x14ac:dyDescent="0.2">
      <c r="D6705" s="453"/>
    </row>
    <row r="6706" spans="4:4" x14ac:dyDescent="0.2">
      <c r="D6706" s="453"/>
    </row>
    <row r="6707" spans="4:4" x14ac:dyDescent="0.2">
      <c r="D6707" s="453"/>
    </row>
    <row r="6708" spans="4:4" x14ac:dyDescent="0.2">
      <c r="D6708" s="453"/>
    </row>
    <row r="6709" spans="4:4" x14ac:dyDescent="0.2">
      <c r="D6709" s="453"/>
    </row>
    <row r="6710" spans="4:4" x14ac:dyDescent="0.2">
      <c r="D6710" s="453"/>
    </row>
    <row r="6711" spans="4:4" x14ac:dyDescent="0.2">
      <c r="D6711" s="453"/>
    </row>
    <row r="6712" spans="4:4" x14ac:dyDescent="0.2">
      <c r="D6712" s="453"/>
    </row>
    <row r="6713" spans="4:4" x14ac:dyDescent="0.2">
      <c r="D6713" s="453"/>
    </row>
    <row r="6714" spans="4:4" x14ac:dyDescent="0.2">
      <c r="D6714" s="453"/>
    </row>
    <row r="6715" spans="4:4" x14ac:dyDescent="0.2">
      <c r="D6715" s="453"/>
    </row>
    <row r="6716" spans="4:4" x14ac:dyDescent="0.2">
      <c r="D6716" s="453"/>
    </row>
    <row r="6717" spans="4:4" x14ac:dyDescent="0.2">
      <c r="D6717" s="453"/>
    </row>
    <row r="6718" spans="4:4" x14ac:dyDescent="0.2">
      <c r="D6718" s="453"/>
    </row>
    <row r="6719" spans="4:4" x14ac:dyDescent="0.2">
      <c r="D6719" s="453"/>
    </row>
    <row r="6720" spans="4:4" x14ac:dyDescent="0.2">
      <c r="D6720" s="453"/>
    </row>
    <row r="6721" spans="4:4" x14ac:dyDescent="0.2">
      <c r="D6721" s="453"/>
    </row>
    <row r="6722" spans="4:4" x14ac:dyDescent="0.2">
      <c r="D6722" s="453"/>
    </row>
    <row r="6723" spans="4:4" x14ac:dyDescent="0.2">
      <c r="D6723" s="453"/>
    </row>
    <row r="6724" spans="4:4" x14ac:dyDescent="0.2">
      <c r="D6724" s="453"/>
    </row>
    <row r="6725" spans="4:4" x14ac:dyDescent="0.2">
      <c r="D6725" s="453"/>
    </row>
    <row r="6726" spans="4:4" x14ac:dyDescent="0.2">
      <c r="D6726" s="453"/>
    </row>
    <row r="6727" spans="4:4" x14ac:dyDescent="0.2">
      <c r="D6727" s="453"/>
    </row>
    <row r="6728" spans="4:4" x14ac:dyDescent="0.2">
      <c r="D6728" s="453"/>
    </row>
    <row r="6729" spans="4:4" x14ac:dyDescent="0.2">
      <c r="D6729" s="453"/>
    </row>
    <row r="6730" spans="4:4" x14ac:dyDescent="0.2">
      <c r="D6730" s="453"/>
    </row>
    <row r="6731" spans="4:4" x14ac:dyDescent="0.2">
      <c r="D6731" s="453"/>
    </row>
    <row r="6732" spans="4:4" x14ac:dyDescent="0.2">
      <c r="D6732" s="453"/>
    </row>
    <row r="6733" spans="4:4" x14ac:dyDescent="0.2">
      <c r="D6733" s="453"/>
    </row>
    <row r="6734" spans="4:4" x14ac:dyDescent="0.2">
      <c r="D6734" s="453"/>
    </row>
    <row r="6735" spans="4:4" x14ac:dyDescent="0.2">
      <c r="D6735" s="453"/>
    </row>
    <row r="6736" spans="4:4" x14ac:dyDescent="0.2">
      <c r="D6736" s="453"/>
    </row>
    <row r="6737" spans="4:4" x14ac:dyDescent="0.2">
      <c r="D6737" s="453"/>
    </row>
    <row r="6738" spans="4:4" x14ac:dyDescent="0.2">
      <c r="D6738" s="453"/>
    </row>
    <row r="6739" spans="4:4" x14ac:dyDescent="0.2">
      <c r="D6739" s="453"/>
    </row>
    <row r="6740" spans="4:4" x14ac:dyDescent="0.2">
      <c r="D6740" s="453"/>
    </row>
    <row r="6741" spans="4:4" x14ac:dyDescent="0.2">
      <c r="D6741" s="453"/>
    </row>
    <row r="6742" spans="4:4" x14ac:dyDescent="0.2">
      <c r="D6742" s="453"/>
    </row>
    <row r="6743" spans="4:4" x14ac:dyDescent="0.2">
      <c r="D6743" s="453"/>
    </row>
    <row r="6744" spans="4:4" x14ac:dyDescent="0.2">
      <c r="D6744" s="453"/>
    </row>
    <row r="6745" spans="4:4" x14ac:dyDescent="0.2">
      <c r="D6745" s="453"/>
    </row>
    <row r="6746" spans="4:4" x14ac:dyDescent="0.2">
      <c r="D6746" s="453"/>
    </row>
    <row r="6747" spans="4:4" x14ac:dyDescent="0.2">
      <c r="D6747" s="453"/>
    </row>
    <row r="6748" spans="4:4" x14ac:dyDescent="0.2">
      <c r="D6748" s="453"/>
    </row>
    <row r="6749" spans="4:4" x14ac:dyDescent="0.2">
      <c r="D6749" s="453"/>
    </row>
    <row r="6750" spans="4:4" x14ac:dyDescent="0.2">
      <c r="D6750" s="453"/>
    </row>
    <row r="6751" spans="4:4" x14ac:dyDescent="0.2">
      <c r="D6751" s="453"/>
    </row>
    <row r="6752" spans="4:4" x14ac:dyDescent="0.2">
      <c r="D6752" s="453"/>
    </row>
    <row r="6753" spans="4:4" x14ac:dyDescent="0.2">
      <c r="D6753" s="453"/>
    </row>
    <row r="6754" spans="4:4" x14ac:dyDescent="0.2">
      <c r="D6754" s="453"/>
    </row>
    <row r="6755" spans="4:4" x14ac:dyDescent="0.2">
      <c r="D6755" s="453"/>
    </row>
    <row r="6756" spans="4:4" x14ac:dyDescent="0.2">
      <c r="D6756" s="453"/>
    </row>
    <row r="6757" spans="4:4" x14ac:dyDescent="0.2">
      <c r="D6757" s="453"/>
    </row>
    <row r="6758" spans="4:4" x14ac:dyDescent="0.2">
      <c r="D6758" s="453"/>
    </row>
    <row r="6759" spans="4:4" x14ac:dyDescent="0.2">
      <c r="D6759" s="453"/>
    </row>
    <row r="6760" spans="4:4" x14ac:dyDescent="0.2">
      <c r="D6760" s="453"/>
    </row>
    <row r="6761" spans="4:4" x14ac:dyDescent="0.2">
      <c r="D6761" s="453"/>
    </row>
    <row r="6762" spans="4:4" x14ac:dyDescent="0.2">
      <c r="D6762" s="453"/>
    </row>
    <row r="6763" spans="4:4" x14ac:dyDescent="0.2">
      <c r="D6763" s="453"/>
    </row>
    <row r="6764" spans="4:4" x14ac:dyDescent="0.2">
      <c r="D6764" s="453"/>
    </row>
    <row r="6765" spans="4:4" x14ac:dyDescent="0.2">
      <c r="D6765" s="453"/>
    </row>
    <row r="6766" spans="4:4" x14ac:dyDescent="0.2">
      <c r="D6766" s="453"/>
    </row>
    <row r="6767" spans="4:4" x14ac:dyDescent="0.2">
      <c r="D6767" s="453"/>
    </row>
    <row r="6768" spans="4:4" x14ac:dyDescent="0.2">
      <c r="D6768" s="453"/>
    </row>
    <row r="6769" spans="4:4" x14ac:dyDescent="0.2">
      <c r="D6769" s="453"/>
    </row>
    <row r="6770" spans="4:4" x14ac:dyDescent="0.2">
      <c r="D6770" s="453"/>
    </row>
    <row r="6771" spans="4:4" x14ac:dyDescent="0.2">
      <c r="D6771" s="453"/>
    </row>
    <row r="6772" spans="4:4" x14ac:dyDescent="0.2">
      <c r="D6772" s="453"/>
    </row>
    <row r="6773" spans="4:4" x14ac:dyDescent="0.2">
      <c r="D6773" s="453"/>
    </row>
    <row r="6774" spans="4:4" x14ac:dyDescent="0.2">
      <c r="D6774" s="453"/>
    </row>
    <row r="6775" spans="4:4" x14ac:dyDescent="0.2">
      <c r="D6775" s="453"/>
    </row>
    <row r="6776" spans="4:4" x14ac:dyDescent="0.2">
      <c r="D6776" s="453"/>
    </row>
    <row r="6777" spans="4:4" x14ac:dyDescent="0.2">
      <c r="D6777" s="453"/>
    </row>
    <row r="6778" spans="4:4" x14ac:dyDescent="0.2">
      <c r="D6778" s="453"/>
    </row>
    <row r="6779" spans="4:4" x14ac:dyDescent="0.2">
      <c r="D6779" s="453"/>
    </row>
    <row r="6780" spans="4:4" x14ac:dyDescent="0.2">
      <c r="D6780" s="453"/>
    </row>
    <row r="6781" spans="4:4" x14ac:dyDescent="0.2">
      <c r="D6781" s="453"/>
    </row>
    <row r="6782" spans="4:4" x14ac:dyDescent="0.2">
      <c r="D6782" s="453"/>
    </row>
    <row r="6783" spans="4:4" x14ac:dyDescent="0.2">
      <c r="D6783" s="453"/>
    </row>
    <row r="6784" spans="4:4" x14ac:dyDescent="0.2">
      <c r="D6784" s="453"/>
    </row>
    <row r="6785" spans="4:4" x14ac:dyDescent="0.2">
      <c r="D6785" s="453"/>
    </row>
    <row r="6786" spans="4:4" x14ac:dyDescent="0.2">
      <c r="D6786" s="453"/>
    </row>
    <row r="6787" spans="4:4" x14ac:dyDescent="0.2">
      <c r="D6787" s="453"/>
    </row>
    <row r="6788" spans="4:4" x14ac:dyDescent="0.2">
      <c r="D6788" s="453"/>
    </row>
    <row r="6789" spans="4:4" x14ac:dyDescent="0.2">
      <c r="D6789" s="453"/>
    </row>
    <row r="6790" spans="4:4" x14ac:dyDescent="0.2">
      <c r="D6790" s="453"/>
    </row>
    <row r="6791" spans="4:4" x14ac:dyDescent="0.2">
      <c r="D6791" s="453"/>
    </row>
    <row r="6792" spans="4:4" x14ac:dyDescent="0.2">
      <c r="D6792" s="453"/>
    </row>
    <row r="6793" spans="4:4" x14ac:dyDescent="0.2">
      <c r="D6793" s="453"/>
    </row>
    <row r="6794" spans="4:4" x14ac:dyDescent="0.2">
      <c r="D6794" s="453"/>
    </row>
    <row r="6795" spans="4:4" x14ac:dyDescent="0.2">
      <c r="D6795" s="453"/>
    </row>
    <row r="6796" spans="4:4" x14ac:dyDescent="0.2">
      <c r="D6796" s="453"/>
    </row>
    <row r="6797" spans="4:4" x14ac:dyDescent="0.2">
      <c r="D6797" s="453"/>
    </row>
    <row r="6798" spans="4:4" x14ac:dyDescent="0.2">
      <c r="D6798" s="453"/>
    </row>
    <row r="6799" spans="4:4" x14ac:dyDescent="0.2">
      <c r="D6799" s="453"/>
    </row>
    <row r="6800" spans="4:4" x14ac:dyDescent="0.2">
      <c r="D6800" s="453"/>
    </row>
    <row r="6801" spans="4:4" x14ac:dyDescent="0.2">
      <c r="D6801" s="453"/>
    </row>
    <row r="6802" spans="4:4" x14ac:dyDescent="0.2">
      <c r="D6802" s="453"/>
    </row>
    <row r="6803" spans="4:4" x14ac:dyDescent="0.2">
      <c r="D6803" s="453"/>
    </row>
    <row r="6804" spans="4:4" x14ac:dyDescent="0.2">
      <c r="D6804" s="453"/>
    </row>
    <row r="6805" spans="4:4" x14ac:dyDescent="0.2">
      <c r="D6805" s="453"/>
    </row>
    <row r="6806" spans="4:4" x14ac:dyDescent="0.2">
      <c r="D6806" s="453"/>
    </row>
    <row r="6807" spans="4:4" x14ac:dyDescent="0.2">
      <c r="D6807" s="453"/>
    </row>
    <row r="6808" spans="4:4" x14ac:dyDescent="0.2">
      <c r="D6808" s="453"/>
    </row>
    <row r="6809" spans="4:4" x14ac:dyDescent="0.2">
      <c r="D6809" s="453"/>
    </row>
    <row r="6810" spans="4:4" x14ac:dyDescent="0.2">
      <c r="D6810" s="453"/>
    </row>
    <row r="6811" spans="4:4" x14ac:dyDescent="0.2">
      <c r="D6811" s="453"/>
    </row>
    <row r="6812" spans="4:4" x14ac:dyDescent="0.2">
      <c r="D6812" s="453"/>
    </row>
    <row r="6813" spans="4:4" x14ac:dyDescent="0.2">
      <c r="D6813" s="453"/>
    </row>
    <row r="6814" spans="4:4" x14ac:dyDescent="0.2">
      <c r="D6814" s="453"/>
    </row>
    <row r="6815" spans="4:4" x14ac:dyDescent="0.2">
      <c r="D6815" s="453"/>
    </row>
    <row r="6816" spans="4:4" x14ac:dyDescent="0.2">
      <c r="D6816" s="453"/>
    </row>
    <row r="6817" spans="4:4" x14ac:dyDescent="0.2">
      <c r="D6817" s="453"/>
    </row>
    <row r="6818" spans="4:4" x14ac:dyDescent="0.2">
      <c r="D6818" s="453"/>
    </row>
    <row r="6819" spans="4:4" x14ac:dyDescent="0.2">
      <c r="D6819" s="453"/>
    </row>
    <row r="6820" spans="4:4" x14ac:dyDescent="0.2">
      <c r="D6820" s="453"/>
    </row>
    <row r="6821" spans="4:4" x14ac:dyDescent="0.2">
      <c r="D6821" s="453"/>
    </row>
    <row r="6822" spans="4:4" x14ac:dyDescent="0.2">
      <c r="D6822" s="453"/>
    </row>
    <row r="6823" spans="4:4" x14ac:dyDescent="0.2">
      <c r="D6823" s="453"/>
    </row>
    <row r="6824" spans="4:4" x14ac:dyDescent="0.2">
      <c r="D6824" s="453"/>
    </row>
    <row r="6825" spans="4:4" x14ac:dyDescent="0.2">
      <c r="D6825" s="453"/>
    </row>
    <row r="6826" spans="4:4" x14ac:dyDescent="0.2">
      <c r="D6826" s="453"/>
    </row>
    <row r="6827" spans="4:4" x14ac:dyDescent="0.2">
      <c r="D6827" s="453"/>
    </row>
    <row r="6828" spans="4:4" x14ac:dyDescent="0.2">
      <c r="D6828" s="453"/>
    </row>
    <row r="6829" spans="4:4" x14ac:dyDescent="0.2">
      <c r="D6829" s="453"/>
    </row>
    <row r="6830" spans="4:4" x14ac:dyDescent="0.2">
      <c r="D6830" s="453"/>
    </row>
    <row r="6831" spans="4:4" x14ac:dyDescent="0.2">
      <c r="D6831" s="453"/>
    </row>
    <row r="6832" spans="4:4" x14ac:dyDescent="0.2">
      <c r="D6832" s="453"/>
    </row>
    <row r="6833" spans="4:4" x14ac:dyDescent="0.2">
      <c r="D6833" s="453"/>
    </row>
    <row r="6834" spans="4:4" x14ac:dyDescent="0.2">
      <c r="D6834" s="453"/>
    </row>
    <row r="6835" spans="4:4" x14ac:dyDescent="0.2">
      <c r="D6835" s="453"/>
    </row>
    <row r="6836" spans="4:4" x14ac:dyDescent="0.2">
      <c r="D6836" s="453"/>
    </row>
    <row r="6837" spans="4:4" x14ac:dyDescent="0.2">
      <c r="D6837" s="453"/>
    </row>
    <row r="6838" spans="4:4" x14ac:dyDescent="0.2">
      <c r="D6838" s="453"/>
    </row>
    <row r="6839" spans="4:4" x14ac:dyDescent="0.2">
      <c r="D6839" s="453"/>
    </row>
    <row r="6840" spans="4:4" x14ac:dyDescent="0.2">
      <c r="D6840" s="453"/>
    </row>
    <row r="6841" spans="4:4" x14ac:dyDescent="0.2">
      <c r="D6841" s="453"/>
    </row>
    <row r="6842" spans="4:4" x14ac:dyDescent="0.2">
      <c r="D6842" s="453"/>
    </row>
    <row r="6843" spans="4:4" x14ac:dyDescent="0.2">
      <c r="D6843" s="453"/>
    </row>
    <row r="6844" spans="4:4" x14ac:dyDescent="0.2">
      <c r="D6844" s="453"/>
    </row>
    <row r="6845" spans="4:4" x14ac:dyDescent="0.2">
      <c r="D6845" s="453"/>
    </row>
    <row r="6846" spans="4:4" x14ac:dyDescent="0.2">
      <c r="D6846" s="453"/>
    </row>
    <row r="6847" spans="4:4" x14ac:dyDescent="0.2">
      <c r="D6847" s="453"/>
    </row>
    <row r="6848" spans="4:4" x14ac:dyDescent="0.2">
      <c r="D6848" s="453"/>
    </row>
    <row r="6849" spans="4:4" x14ac:dyDescent="0.2">
      <c r="D6849" s="453"/>
    </row>
    <row r="6850" spans="4:4" x14ac:dyDescent="0.2">
      <c r="D6850" s="453"/>
    </row>
    <row r="6851" spans="4:4" x14ac:dyDescent="0.2">
      <c r="D6851" s="453"/>
    </row>
    <row r="6852" spans="4:4" x14ac:dyDescent="0.2">
      <c r="D6852" s="453"/>
    </row>
    <row r="6853" spans="4:4" x14ac:dyDescent="0.2">
      <c r="D6853" s="453"/>
    </row>
    <row r="6854" spans="4:4" x14ac:dyDescent="0.2">
      <c r="D6854" s="453"/>
    </row>
    <row r="6855" spans="4:4" x14ac:dyDescent="0.2">
      <c r="D6855" s="453"/>
    </row>
    <row r="6856" spans="4:4" x14ac:dyDescent="0.2">
      <c r="D6856" s="453"/>
    </row>
    <row r="6857" spans="4:4" x14ac:dyDescent="0.2">
      <c r="D6857" s="453"/>
    </row>
    <row r="6858" spans="4:4" x14ac:dyDescent="0.2">
      <c r="D6858" s="453"/>
    </row>
    <row r="6859" spans="4:4" x14ac:dyDescent="0.2">
      <c r="D6859" s="453"/>
    </row>
    <row r="6860" spans="4:4" x14ac:dyDescent="0.2">
      <c r="D6860" s="453"/>
    </row>
    <row r="6861" spans="4:4" x14ac:dyDescent="0.2">
      <c r="D6861" s="453"/>
    </row>
    <row r="6862" spans="4:4" x14ac:dyDescent="0.2">
      <c r="D6862" s="453"/>
    </row>
    <row r="6863" spans="4:4" x14ac:dyDescent="0.2">
      <c r="D6863" s="453"/>
    </row>
    <row r="6864" spans="4:4" x14ac:dyDescent="0.2">
      <c r="D6864" s="453"/>
    </row>
    <row r="6865" spans="4:4" x14ac:dyDescent="0.2">
      <c r="D6865" s="453"/>
    </row>
    <row r="6866" spans="4:4" x14ac:dyDescent="0.2">
      <c r="D6866" s="453"/>
    </row>
    <row r="6867" spans="4:4" x14ac:dyDescent="0.2">
      <c r="D6867" s="453"/>
    </row>
    <row r="6868" spans="4:4" x14ac:dyDescent="0.2">
      <c r="D6868" s="453"/>
    </row>
    <row r="6869" spans="4:4" x14ac:dyDescent="0.2">
      <c r="D6869" s="453"/>
    </row>
    <row r="6870" spans="4:4" x14ac:dyDescent="0.2">
      <c r="D6870" s="453"/>
    </row>
    <row r="6871" spans="4:4" x14ac:dyDescent="0.2">
      <c r="D6871" s="453"/>
    </row>
    <row r="6872" spans="4:4" x14ac:dyDescent="0.2">
      <c r="D6872" s="453"/>
    </row>
    <row r="6873" spans="4:4" x14ac:dyDescent="0.2">
      <c r="D6873" s="453"/>
    </row>
    <row r="6874" spans="4:4" x14ac:dyDescent="0.2">
      <c r="D6874" s="453"/>
    </row>
    <row r="6875" spans="4:4" x14ac:dyDescent="0.2">
      <c r="D6875" s="453"/>
    </row>
    <row r="6876" spans="4:4" x14ac:dyDescent="0.2">
      <c r="D6876" s="453"/>
    </row>
    <row r="6877" spans="4:4" x14ac:dyDescent="0.2">
      <c r="D6877" s="453"/>
    </row>
    <row r="6878" spans="4:4" x14ac:dyDescent="0.2">
      <c r="D6878" s="453"/>
    </row>
    <row r="6879" spans="4:4" x14ac:dyDescent="0.2">
      <c r="D6879" s="453"/>
    </row>
    <row r="6880" spans="4:4" x14ac:dyDescent="0.2">
      <c r="D6880" s="453"/>
    </row>
    <row r="6881" spans="4:4" x14ac:dyDescent="0.2">
      <c r="D6881" s="453"/>
    </row>
    <row r="6882" spans="4:4" x14ac:dyDescent="0.2">
      <c r="D6882" s="453"/>
    </row>
    <row r="6883" spans="4:4" x14ac:dyDescent="0.2">
      <c r="D6883" s="453"/>
    </row>
    <row r="6884" spans="4:4" x14ac:dyDescent="0.2">
      <c r="D6884" s="453"/>
    </row>
    <row r="6885" spans="4:4" x14ac:dyDescent="0.2">
      <c r="D6885" s="453"/>
    </row>
    <row r="6886" spans="4:4" x14ac:dyDescent="0.2">
      <c r="D6886" s="453"/>
    </row>
    <row r="6887" spans="4:4" x14ac:dyDescent="0.2">
      <c r="D6887" s="453"/>
    </row>
    <row r="6888" spans="4:4" x14ac:dyDescent="0.2">
      <c r="D6888" s="453"/>
    </row>
    <row r="6889" spans="4:4" x14ac:dyDescent="0.2">
      <c r="D6889" s="453"/>
    </row>
    <row r="6890" spans="4:4" x14ac:dyDescent="0.2">
      <c r="D6890" s="453"/>
    </row>
    <row r="6891" spans="4:4" x14ac:dyDescent="0.2">
      <c r="D6891" s="453"/>
    </row>
    <row r="6892" spans="4:4" x14ac:dyDescent="0.2">
      <c r="D6892" s="453"/>
    </row>
    <row r="6893" spans="4:4" x14ac:dyDescent="0.2">
      <c r="D6893" s="453"/>
    </row>
    <row r="6894" spans="4:4" x14ac:dyDescent="0.2">
      <c r="D6894" s="453"/>
    </row>
    <row r="6895" spans="4:4" x14ac:dyDescent="0.2">
      <c r="D6895" s="453"/>
    </row>
    <row r="6896" spans="4:4" x14ac:dyDescent="0.2">
      <c r="D6896" s="453"/>
    </row>
    <row r="6897" spans="4:4" x14ac:dyDescent="0.2">
      <c r="D6897" s="453"/>
    </row>
    <row r="6898" spans="4:4" x14ac:dyDescent="0.2">
      <c r="D6898" s="453"/>
    </row>
    <row r="6899" spans="4:4" x14ac:dyDescent="0.2">
      <c r="D6899" s="453"/>
    </row>
    <row r="6900" spans="4:4" x14ac:dyDescent="0.2">
      <c r="D6900" s="453"/>
    </row>
    <row r="6901" spans="4:4" x14ac:dyDescent="0.2">
      <c r="D6901" s="453"/>
    </row>
    <row r="6902" spans="4:4" x14ac:dyDescent="0.2">
      <c r="D6902" s="453"/>
    </row>
    <row r="6903" spans="4:4" x14ac:dyDescent="0.2">
      <c r="D6903" s="453"/>
    </row>
    <row r="6904" spans="4:4" x14ac:dyDescent="0.2">
      <c r="D6904" s="453"/>
    </row>
    <row r="6905" spans="4:4" x14ac:dyDescent="0.2">
      <c r="D6905" s="453"/>
    </row>
    <row r="6906" spans="4:4" x14ac:dyDescent="0.2">
      <c r="D6906" s="453"/>
    </row>
    <row r="6907" spans="4:4" x14ac:dyDescent="0.2">
      <c r="D6907" s="453"/>
    </row>
    <row r="6908" spans="4:4" x14ac:dyDescent="0.2">
      <c r="D6908" s="453"/>
    </row>
    <row r="6909" spans="4:4" x14ac:dyDescent="0.2">
      <c r="D6909" s="453"/>
    </row>
    <row r="6910" spans="4:4" x14ac:dyDescent="0.2">
      <c r="D6910" s="453"/>
    </row>
    <row r="6911" spans="4:4" x14ac:dyDescent="0.2">
      <c r="D6911" s="453"/>
    </row>
    <row r="6912" spans="4:4" x14ac:dyDescent="0.2">
      <c r="D6912" s="453"/>
    </row>
    <row r="6913" spans="4:4" x14ac:dyDescent="0.2">
      <c r="D6913" s="453"/>
    </row>
    <row r="6914" spans="4:4" x14ac:dyDescent="0.2">
      <c r="D6914" s="453"/>
    </row>
    <row r="6915" spans="4:4" x14ac:dyDescent="0.2">
      <c r="D6915" s="453"/>
    </row>
    <row r="6916" spans="4:4" x14ac:dyDescent="0.2">
      <c r="D6916" s="453"/>
    </row>
    <row r="6917" spans="4:4" x14ac:dyDescent="0.2">
      <c r="D6917" s="453"/>
    </row>
    <row r="6918" spans="4:4" x14ac:dyDescent="0.2">
      <c r="D6918" s="453"/>
    </row>
    <row r="6919" spans="4:4" x14ac:dyDescent="0.2">
      <c r="D6919" s="453"/>
    </row>
    <row r="6920" spans="4:4" x14ac:dyDescent="0.2">
      <c r="D6920" s="453"/>
    </row>
    <row r="6921" spans="4:4" x14ac:dyDescent="0.2">
      <c r="D6921" s="453"/>
    </row>
    <row r="6922" spans="4:4" x14ac:dyDescent="0.2">
      <c r="D6922" s="453"/>
    </row>
    <row r="6923" spans="4:4" x14ac:dyDescent="0.2">
      <c r="D6923" s="453"/>
    </row>
    <row r="6924" spans="4:4" x14ac:dyDescent="0.2">
      <c r="D6924" s="453"/>
    </row>
    <row r="6925" spans="4:4" x14ac:dyDescent="0.2">
      <c r="D6925" s="453"/>
    </row>
    <row r="6926" spans="4:4" x14ac:dyDescent="0.2">
      <c r="D6926" s="453"/>
    </row>
    <row r="6927" spans="4:4" x14ac:dyDescent="0.2">
      <c r="D6927" s="453"/>
    </row>
    <row r="6928" spans="4:4" x14ac:dyDescent="0.2">
      <c r="D6928" s="453"/>
    </row>
    <row r="6929" spans="4:4" x14ac:dyDescent="0.2">
      <c r="D6929" s="453"/>
    </row>
    <row r="6930" spans="4:4" x14ac:dyDescent="0.2">
      <c r="D6930" s="453"/>
    </row>
    <row r="6931" spans="4:4" x14ac:dyDescent="0.2">
      <c r="D6931" s="453"/>
    </row>
    <row r="6932" spans="4:4" x14ac:dyDescent="0.2">
      <c r="D6932" s="453"/>
    </row>
    <row r="6933" spans="4:4" x14ac:dyDescent="0.2">
      <c r="D6933" s="453"/>
    </row>
    <row r="6934" spans="4:4" x14ac:dyDescent="0.2">
      <c r="D6934" s="453"/>
    </row>
    <row r="6935" spans="4:4" x14ac:dyDescent="0.2">
      <c r="D6935" s="453"/>
    </row>
    <row r="6936" spans="4:4" x14ac:dyDescent="0.2">
      <c r="D6936" s="453"/>
    </row>
    <row r="6937" spans="4:4" x14ac:dyDescent="0.2">
      <c r="D6937" s="453"/>
    </row>
    <row r="6938" spans="4:4" x14ac:dyDescent="0.2">
      <c r="D6938" s="453"/>
    </row>
    <row r="6939" spans="4:4" x14ac:dyDescent="0.2">
      <c r="D6939" s="453"/>
    </row>
    <row r="6940" spans="4:4" x14ac:dyDescent="0.2">
      <c r="D6940" s="453"/>
    </row>
    <row r="6941" spans="4:4" x14ac:dyDescent="0.2">
      <c r="D6941" s="453"/>
    </row>
    <row r="6942" spans="4:4" x14ac:dyDescent="0.2">
      <c r="D6942" s="453"/>
    </row>
    <row r="6943" spans="4:4" x14ac:dyDescent="0.2">
      <c r="D6943" s="453"/>
    </row>
    <row r="6944" spans="4:4" x14ac:dyDescent="0.2">
      <c r="D6944" s="453"/>
    </row>
    <row r="6945" spans="4:4" x14ac:dyDescent="0.2">
      <c r="D6945" s="453"/>
    </row>
    <row r="6946" spans="4:4" x14ac:dyDescent="0.2">
      <c r="D6946" s="453"/>
    </row>
    <row r="6947" spans="4:4" x14ac:dyDescent="0.2">
      <c r="D6947" s="453"/>
    </row>
    <row r="6948" spans="4:4" x14ac:dyDescent="0.2">
      <c r="D6948" s="453"/>
    </row>
    <row r="6949" spans="4:4" x14ac:dyDescent="0.2">
      <c r="D6949" s="453"/>
    </row>
    <row r="6950" spans="4:4" x14ac:dyDescent="0.2">
      <c r="D6950" s="453"/>
    </row>
    <row r="6951" spans="4:4" x14ac:dyDescent="0.2">
      <c r="D6951" s="453"/>
    </row>
    <row r="6952" spans="4:4" x14ac:dyDescent="0.2">
      <c r="D6952" s="453"/>
    </row>
    <row r="6953" spans="4:4" x14ac:dyDescent="0.2">
      <c r="D6953" s="453"/>
    </row>
    <row r="6954" spans="4:4" x14ac:dyDescent="0.2">
      <c r="D6954" s="453"/>
    </row>
    <row r="6955" spans="4:4" x14ac:dyDescent="0.2">
      <c r="D6955" s="453"/>
    </row>
    <row r="6956" spans="4:4" x14ac:dyDescent="0.2">
      <c r="D6956" s="453"/>
    </row>
    <row r="6957" spans="4:4" x14ac:dyDescent="0.2">
      <c r="D6957" s="453"/>
    </row>
    <row r="6958" spans="4:4" x14ac:dyDescent="0.2">
      <c r="D6958" s="453"/>
    </row>
    <row r="6959" spans="4:4" x14ac:dyDescent="0.2">
      <c r="D6959" s="453"/>
    </row>
    <row r="6960" spans="4:4" x14ac:dyDescent="0.2">
      <c r="D6960" s="453"/>
    </row>
    <row r="6961" spans="4:4" x14ac:dyDescent="0.2">
      <c r="D6961" s="453"/>
    </row>
    <row r="6962" spans="4:4" x14ac:dyDescent="0.2">
      <c r="D6962" s="453"/>
    </row>
    <row r="6963" spans="4:4" x14ac:dyDescent="0.2">
      <c r="D6963" s="453"/>
    </row>
    <row r="6964" spans="4:4" x14ac:dyDescent="0.2">
      <c r="D6964" s="453"/>
    </row>
    <row r="6965" spans="4:4" x14ac:dyDescent="0.2">
      <c r="D6965" s="453"/>
    </row>
    <row r="6966" spans="4:4" x14ac:dyDescent="0.2">
      <c r="D6966" s="453"/>
    </row>
    <row r="6967" spans="4:4" x14ac:dyDescent="0.2">
      <c r="D6967" s="453"/>
    </row>
    <row r="6968" spans="4:4" x14ac:dyDescent="0.2">
      <c r="D6968" s="453"/>
    </row>
    <row r="6969" spans="4:4" x14ac:dyDescent="0.2">
      <c r="D6969" s="453"/>
    </row>
    <row r="6970" spans="4:4" x14ac:dyDescent="0.2">
      <c r="D6970" s="453"/>
    </row>
    <row r="6971" spans="4:4" x14ac:dyDescent="0.2">
      <c r="D6971" s="453"/>
    </row>
    <row r="6972" spans="4:4" x14ac:dyDescent="0.2">
      <c r="D6972" s="453"/>
    </row>
    <row r="6973" spans="4:4" x14ac:dyDescent="0.2">
      <c r="D6973" s="453"/>
    </row>
    <row r="6974" spans="4:4" x14ac:dyDescent="0.2">
      <c r="D6974" s="453"/>
    </row>
    <row r="6975" spans="4:4" x14ac:dyDescent="0.2">
      <c r="D6975" s="453"/>
    </row>
    <row r="6976" spans="4:4" x14ac:dyDescent="0.2">
      <c r="D6976" s="453"/>
    </row>
    <row r="6977" spans="4:4" x14ac:dyDescent="0.2">
      <c r="D6977" s="453"/>
    </row>
    <row r="6978" spans="4:4" x14ac:dyDescent="0.2">
      <c r="D6978" s="453"/>
    </row>
    <row r="6979" spans="4:4" x14ac:dyDescent="0.2">
      <c r="D6979" s="453"/>
    </row>
    <row r="6980" spans="4:4" x14ac:dyDescent="0.2">
      <c r="D6980" s="453"/>
    </row>
    <row r="6981" spans="4:4" x14ac:dyDescent="0.2">
      <c r="D6981" s="453"/>
    </row>
    <row r="6982" spans="4:4" x14ac:dyDescent="0.2">
      <c r="D6982" s="453"/>
    </row>
    <row r="6983" spans="4:4" x14ac:dyDescent="0.2">
      <c r="D6983" s="453"/>
    </row>
    <row r="6984" spans="4:4" x14ac:dyDescent="0.2">
      <c r="D6984" s="453"/>
    </row>
    <row r="6985" spans="4:4" x14ac:dyDescent="0.2">
      <c r="D6985" s="453"/>
    </row>
    <row r="6986" spans="4:4" x14ac:dyDescent="0.2">
      <c r="D6986" s="453"/>
    </row>
    <row r="6987" spans="4:4" x14ac:dyDescent="0.2">
      <c r="D6987" s="453"/>
    </row>
    <row r="6988" spans="4:4" x14ac:dyDescent="0.2">
      <c r="D6988" s="453"/>
    </row>
    <row r="6989" spans="4:4" x14ac:dyDescent="0.2">
      <c r="D6989" s="453"/>
    </row>
    <row r="6990" spans="4:4" x14ac:dyDescent="0.2">
      <c r="D6990" s="453"/>
    </row>
    <row r="6991" spans="4:4" x14ac:dyDescent="0.2">
      <c r="D6991" s="453"/>
    </row>
    <row r="6992" spans="4:4" x14ac:dyDescent="0.2">
      <c r="D6992" s="453"/>
    </row>
    <row r="6993" spans="4:4" x14ac:dyDescent="0.2">
      <c r="D6993" s="453"/>
    </row>
    <row r="6994" spans="4:4" x14ac:dyDescent="0.2">
      <c r="D6994" s="453"/>
    </row>
    <row r="6995" spans="4:4" x14ac:dyDescent="0.2">
      <c r="D6995" s="453"/>
    </row>
    <row r="6996" spans="4:4" x14ac:dyDescent="0.2">
      <c r="D6996" s="453"/>
    </row>
    <row r="6997" spans="4:4" x14ac:dyDescent="0.2">
      <c r="D6997" s="453"/>
    </row>
    <row r="6998" spans="4:4" x14ac:dyDescent="0.2">
      <c r="D6998" s="453"/>
    </row>
    <row r="6999" spans="4:4" x14ac:dyDescent="0.2">
      <c r="D6999" s="453"/>
    </row>
    <row r="7000" spans="4:4" x14ac:dyDescent="0.2">
      <c r="D7000" s="453"/>
    </row>
    <row r="7001" spans="4:4" x14ac:dyDescent="0.2">
      <c r="D7001" s="453"/>
    </row>
    <row r="7002" spans="4:4" x14ac:dyDescent="0.2">
      <c r="D7002" s="453"/>
    </row>
    <row r="7003" spans="4:4" x14ac:dyDescent="0.2">
      <c r="D7003" s="453"/>
    </row>
    <row r="7004" spans="4:4" x14ac:dyDescent="0.2">
      <c r="D7004" s="453"/>
    </row>
    <row r="7005" spans="4:4" x14ac:dyDescent="0.2">
      <c r="D7005" s="453"/>
    </row>
    <row r="7006" spans="4:4" x14ac:dyDescent="0.2">
      <c r="D7006" s="453"/>
    </row>
    <row r="7007" spans="4:4" x14ac:dyDescent="0.2">
      <c r="D7007" s="453"/>
    </row>
    <row r="7008" spans="4:4" x14ac:dyDescent="0.2">
      <c r="D7008" s="453"/>
    </row>
    <row r="7009" spans="4:4" x14ac:dyDescent="0.2">
      <c r="D7009" s="453"/>
    </row>
    <row r="7010" spans="4:4" x14ac:dyDescent="0.2">
      <c r="D7010" s="453"/>
    </row>
    <row r="7011" spans="4:4" x14ac:dyDescent="0.2">
      <c r="D7011" s="453"/>
    </row>
    <row r="7012" spans="4:4" x14ac:dyDescent="0.2">
      <c r="D7012" s="453"/>
    </row>
    <row r="7013" spans="4:4" x14ac:dyDescent="0.2">
      <c r="D7013" s="453"/>
    </row>
    <row r="7014" spans="4:4" x14ac:dyDescent="0.2">
      <c r="D7014" s="453"/>
    </row>
    <row r="7015" spans="4:4" x14ac:dyDescent="0.2">
      <c r="D7015" s="453"/>
    </row>
    <row r="7016" spans="4:4" x14ac:dyDescent="0.2">
      <c r="D7016" s="453"/>
    </row>
    <row r="7017" spans="4:4" x14ac:dyDescent="0.2">
      <c r="D7017" s="453"/>
    </row>
    <row r="7018" spans="4:4" x14ac:dyDescent="0.2">
      <c r="D7018" s="453"/>
    </row>
    <row r="7019" spans="4:4" x14ac:dyDescent="0.2">
      <c r="D7019" s="453"/>
    </row>
    <row r="7020" spans="4:4" x14ac:dyDescent="0.2">
      <c r="D7020" s="453"/>
    </row>
    <row r="7021" spans="4:4" x14ac:dyDescent="0.2">
      <c r="D7021" s="453"/>
    </row>
    <row r="7022" spans="4:4" x14ac:dyDescent="0.2">
      <c r="D7022" s="453"/>
    </row>
    <row r="7023" spans="4:4" x14ac:dyDescent="0.2">
      <c r="D7023" s="453"/>
    </row>
    <row r="7024" spans="4:4" x14ac:dyDescent="0.2">
      <c r="D7024" s="453"/>
    </row>
    <row r="7025" spans="4:4" x14ac:dyDescent="0.2">
      <c r="D7025" s="453"/>
    </row>
    <row r="7026" spans="4:4" x14ac:dyDescent="0.2">
      <c r="D7026" s="453"/>
    </row>
    <row r="7027" spans="4:4" x14ac:dyDescent="0.2">
      <c r="D7027" s="453"/>
    </row>
    <row r="7028" spans="4:4" x14ac:dyDescent="0.2">
      <c r="D7028" s="453"/>
    </row>
    <row r="7029" spans="4:4" x14ac:dyDescent="0.2">
      <c r="D7029" s="453"/>
    </row>
    <row r="7030" spans="4:4" x14ac:dyDescent="0.2">
      <c r="D7030" s="453"/>
    </row>
    <row r="7031" spans="4:4" x14ac:dyDescent="0.2">
      <c r="D7031" s="453"/>
    </row>
    <row r="7032" spans="4:4" x14ac:dyDescent="0.2">
      <c r="D7032" s="453"/>
    </row>
    <row r="7033" spans="4:4" x14ac:dyDescent="0.2">
      <c r="D7033" s="453"/>
    </row>
    <row r="7034" spans="4:4" x14ac:dyDescent="0.2">
      <c r="D7034" s="453"/>
    </row>
    <row r="7035" spans="4:4" x14ac:dyDescent="0.2">
      <c r="D7035" s="453"/>
    </row>
    <row r="7036" spans="4:4" x14ac:dyDescent="0.2">
      <c r="D7036" s="453"/>
    </row>
    <row r="7037" spans="4:4" x14ac:dyDescent="0.2">
      <c r="D7037" s="453"/>
    </row>
    <row r="7038" spans="4:4" x14ac:dyDescent="0.2">
      <c r="D7038" s="453"/>
    </row>
    <row r="7039" spans="4:4" x14ac:dyDescent="0.2">
      <c r="D7039" s="453"/>
    </row>
    <row r="7040" spans="4:4" x14ac:dyDescent="0.2">
      <c r="D7040" s="453"/>
    </row>
    <row r="7041" spans="4:4" x14ac:dyDescent="0.2">
      <c r="D7041" s="453"/>
    </row>
    <row r="7042" spans="4:4" x14ac:dyDescent="0.2">
      <c r="D7042" s="453"/>
    </row>
    <row r="7043" spans="4:4" x14ac:dyDescent="0.2">
      <c r="D7043" s="453"/>
    </row>
    <row r="7044" spans="4:4" x14ac:dyDescent="0.2">
      <c r="D7044" s="453"/>
    </row>
    <row r="7045" spans="4:4" x14ac:dyDescent="0.2">
      <c r="D7045" s="453"/>
    </row>
    <row r="7046" spans="4:4" x14ac:dyDescent="0.2">
      <c r="D7046" s="453"/>
    </row>
    <row r="7047" spans="4:4" x14ac:dyDescent="0.2">
      <c r="D7047" s="453"/>
    </row>
    <row r="7048" spans="4:4" x14ac:dyDescent="0.2">
      <c r="D7048" s="453"/>
    </row>
    <row r="7049" spans="4:4" x14ac:dyDescent="0.2">
      <c r="D7049" s="453"/>
    </row>
    <row r="7050" spans="4:4" x14ac:dyDescent="0.2">
      <c r="D7050" s="453"/>
    </row>
    <row r="7051" spans="4:4" x14ac:dyDescent="0.2">
      <c r="D7051" s="453"/>
    </row>
    <row r="7052" spans="4:4" x14ac:dyDescent="0.2">
      <c r="D7052" s="453"/>
    </row>
    <row r="7053" spans="4:4" x14ac:dyDescent="0.2">
      <c r="D7053" s="453"/>
    </row>
    <row r="7054" spans="4:4" x14ac:dyDescent="0.2">
      <c r="D7054" s="453"/>
    </row>
    <row r="7055" spans="4:4" x14ac:dyDescent="0.2">
      <c r="D7055" s="453"/>
    </row>
    <row r="7056" spans="4:4" x14ac:dyDescent="0.2">
      <c r="D7056" s="453"/>
    </row>
    <row r="7057" spans="4:4" x14ac:dyDescent="0.2">
      <c r="D7057" s="453"/>
    </row>
    <row r="7058" spans="4:4" x14ac:dyDescent="0.2">
      <c r="D7058" s="453"/>
    </row>
    <row r="7059" spans="4:4" x14ac:dyDescent="0.2">
      <c r="D7059" s="453"/>
    </row>
    <row r="7060" spans="4:4" x14ac:dyDescent="0.2">
      <c r="D7060" s="453"/>
    </row>
    <row r="7061" spans="4:4" x14ac:dyDescent="0.2">
      <c r="D7061" s="453"/>
    </row>
    <row r="7062" spans="4:4" x14ac:dyDescent="0.2">
      <c r="D7062" s="453"/>
    </row>
    <row r="7063" spans="4:4" x14ac:dyDescent="0.2">
      <c r="D7063" s="453"/>
    </row>
    <row r="7064" spans="4:4" x14ac:dyDescent="0.2">
      <c r="D7064" s="453"/>
    </row>
    <row r="7065" spans="4:4" x14ac:dyDescent="0.2">
      <c r="D7065" s="453"/>
    </row>
    <row r="7066" spans="4:4" x14ac:dyDescent="0.2">
      <c r="D7066" s="453"/>
    </row>
    <row r="7067" spans="4:4" x14ac:dyDescent="0.2">
      <c r="D7067" s="453"/>
    </row>
    <row r="7068" spans="4:4" x14ac:dyDescent="0.2">
      <c r="D7068" s="453"/>
    </row>
    <row r="7069" spans="4:4" x14ac:dyDescent="0.2">
      <c r="D7069" s="453"/>
    </row>
    <row r="7070" spans="4:4" x14ac:dyDescent="0.2">
      <c r="D7070" s="453"/>
    </row>
    <row r="7071" spans="4:4" x14ac:dyDescent="0.2">
      <c r="D7071" s="453"/>
    </row>
    <row r="7072" spans="4:4" x14ac:dyDescent="0.2">
      <c r="D7072" s="453"/>
    </row>
    <row r="7073" spans="4:4" x14ac:dyDescent="0.2">
      <c r="D7073" s="453"/>
    </row>
    <row r="7074" spans="4:4" x14ac:dyDescent="0.2">
      <c r="D7074" s="453"/>
    </row>
    <row r="7075" spans="4:4" x14ac:dyDescent="0.2">
      <c r="D7075" s="453"/>
    </row>
    <row r="7076" spans="4:4" x14ac:dyDescent="0.2">
      <c r="D7076" s="453"/>
    </row>
    <row r="7077" spans="4:4" x14ac:dyDescent="0.2">
      <c r="D7077" s="453"/>
    </row>
    <row r="7078" spans="4:4" x14ac:dyDescent="0.2">
      <c r="D7078" s="453"/>
    </row>
    <row r="7079" spans="4:4" x14ac:dyDescent="0.2">
      <c r="D7079" s="453"/>
    </row>
    <row r="7080" spans="4:4" x14ac:dyDescent="0.2">
      <c r="D7080" s="453"/>
    </row>
    <row r="7081" spans="4:4" x14ac:dyDescent="0.2">
      <c r="D7081" s="453"/>
    </row>
    <row r="7082" spans="4:4" x14ac:dyDescent="0.2">
      <c r="D7082" s="453"/>
    </row>
    <row r="7083" spans="4:4" x14ac:dyDescent="0.2">
      <c r="D7083" s="453"/>
    </row>
    <row r="7084" spans="4:4" x14ac:dyDescent="0.2">
      <c r="D7084" s="453"/>
    </row>
    <row r="7085" spans="4:4" x14ac:dyDescent="0.2">
      <c r="D7085" s="453"/>
    </row>
    <row r="7086" spans="4:4" x14ac:dyDescent="0.2">
      <c r="D7086" s="453"/>
    </row>
    <row r="7087" spans="4:4" x14ac:dyDescent="0.2">
      <c r="D7087" s="453"/>
    </row>
    <row r="7088" spans="4:4" x14ac:dyDescent="0.2">
      <c r="D7088" s="453"/>
    </row>
    <row r="7089" spans="4:4" x14ac:dyDescent="0.2">
      <c r="D7089" s="453"/>
    </row>
    <row r="7090" spans="4:4" x14ac:dyDescent="0.2">
      <c r="D7090" s="453"/>
    </row>
    <row r="7091" spans="4:4" x14ac:dyDescent="0.2">
      <c r="D7091" s="453"/>
    </row>
    <row r="7092" spans="4:4" x14ac:dyDescent="0.2">
      <c r="D7092" s="453"/>
    </row>
    <row r="7093" spans="4:4" x14ac:dyDescent="0.2">
      <c r="D7093" s="453"/>
    </row>
    <row r="7094" spans="4:4" x14ac:dyDescent="0.2">
      <c r="D7094" s="453"/>
    </row>
    <row r="7095" spans="4:4" x14ac:dyDescent="0.2">
      <c r="D7095" s="453"/>
    </row>
    <row r="7096" spans="4:4" x14ac:dyDescent="0.2">
      <c r="D7096" s="453"/>
    </row>
    <row r="7097" spans="4:4" x14ac:dyDescent="0.2">
      <c r="D7097" s="453"/>
    </row>
    <row r="7098" spans="4:4" x14ac:dyDescent="0.2">
      <c r="D7098" s="453"/>
    </row>
    <row r="7099" spans="4:4" x14ac:dyDescent="0.2">
      <c r="D7099" s="453"/>
    </row>
    <row r="7100" spans="4:4" x14ac:dyDescent="0.2">
      <c r="D7100" s="453"/>
    </row>
    <row r="7101" spans="4:4" x14ac:dyDescent="0.2">
      <c r="D7101" s="453"/>
    </row>
    <row r="7102" spans="4:4" x14ac:dyDescent="0.2">
      <c r="D7102" s="453"/>
    </row>
    <row r="7103" spans="4:4" x14ac:dyDescent="0.2">
      <c r="D7103" s="453"/>
    </row>
    <row r="7104" spans="4:4" x14ac:dyDescent="0.2">
      <c r="D7104" s="453"/>
    </row>
    <row r="7105" spans="4:4" x14ac:dyDescent="0.2">
      <c r="D7105" s="453"/>
    </row>
    <row r="7106" spans="4:4" x14ac:dyDescent="0.2">
      <c r="D7106" s="453"/>
    </row>
    <row r="7107" spans="4:4" x14ac:dyDescent="0.2">
      <c r="D7107" s="453"/>
    </row>
    <row r="7108" spans="4:4" x14ac:dyDescent="0.2">
      <c r="D7108" s="453"/>
    </row>
    <row r="7109" spans="4:4" x14ac:dyDescent="0.2">
      <c r="D7109" s="453"/>
    </row>
    <row r="7110" spans="4:4" x14ac:dyDescent="0.2">
      <c r="D7110" s="453"/>
    </row>
    <row r="7111" spans="4:4" x14ac:dyDescent="0.2">
      <c r="D7111" s="453"/>
    </row>
    <row r="7112" spans="4:4" x14ac:dyDescent="0.2">
      <c r="D7112" s="453"/>
    </row>
    <row r="7113" spans="4:4" x14ac:dyDescent="0.2">
      <c r="D7113" s="453"/>
    </row>
    <row r="7114" spans="4:4" x14ac:dyDescent="0.2">
      <c r="D7114" s="453"/>
    </row>
    <row r="7115" spans="4:4" x14ac:dyDescent="0.2">
      <c r="D7115" s="453"/>
    </row>
    <row r="7116" spans="4:4" x14ac:dyDescent="0.2">
      <c r="D7116" s="453"/>
    </row>
    <row r="7117" spans="4:4" x14ac:dyDescent="0.2">
      <c r="D7117" s="453"/>
    </row>
    <row r="7118" spans="4:4" x14ac:dyDescent="0.2">
      <c r="D7118" s="453"/>
    </row>
    <row r="7119" spans="4:4" x14ac:dyDescent="0.2">
      <c r="D7119" s="453"/>
    </row>
    <row r="7120" spans="4:4" x14ac:dyDescent="0.2">
      <c r="D7120" s="453"/>
    </row>
    <row r="7121" spans="4:4" x14ac:dyDescent="0.2">
      <c r="D7121" s="453"/>
    </row>
    <row r="7122" spans="4:4" x14ac:dyDescent="0.2">
      <c r="D7122" s="453"/>
    </row>
    <row r="7123" spans="4:4" x14ac:dyDescent="0.2">
      <c r="D7123" s="453"/>
    </row>
    <row r="7124" spans="4:4" x14ac:dyDescent="0.2">
      <c r="D7124" s="453"/>
    </row>
    <row r="7125" spans="4:4" x14ac:dyDescent="0.2">
      <c r="D7125" s="453"/>
    </row>
    <row r="7126" spans="4:4" x14ac:dyDescent="0.2">
      <c r="D7126" s="453"/>
    </row>
    <row r="7127" spans="4:4" x14ac:dyDescent="0.2">
      <c r="D7127" s="453"/>
    </row>
    <row r="7128" spans="4:4" x14ac:dyDescent="0.2">
      <c r="D7128" s="453"/>
    </row>
    <row r="7129" spans="4:4" x14ac:dyDescent="0.2">
      <c r="D7129" s="453"/>
    </row>
    <row r="7130" spans="4:4" x14ac:dyDescent="0.2">
      <c r="D7130" s="453"/>
    </row>
    <row r="7131" spans="4:4" x14ac:dyDescent="0.2">
      <c r="D7131" s="453"/>
    </row>
    <row r="7132" spans="4:4" x14ac:dyDescent="0.2">
      <c r="D7132" s="453"/>
    </row>
    <row r="7133" spans="4:4" x14ac:dyDescent="0.2">
      <c r="D7133" s="453"/>
    </row>
    <row r="7134" spans="4:4" x14ac:dyDescent="0.2">
      <c r="D7134" s="453"/>
    </row>
    <row r="7135" spans="4:4" x14ac:dyDescent="0.2">
      <c r="D7135" s="453"/>
    </row>
    <row r="7136" spans="4:4" x14ac:dyDescent="0.2">
      <c r="D7136" s="453"/>
    </row>
    <row r="7137" spans="4:4" x14ac:dyDescent="0.2">
      <c r="D7137" s="453"/>
    </row>
    <row r="7138" spans="4:4" x14ac:dyDescent="0.2">
      <c r="D7138" s="453"/>
    </row>
    <row r="7139" spans="4:4" x14ac:dyDescent="0.2">
      <c r="D7139" s="453"/>
    </row>
    <row r="7140" spans="4:4" x14ac:dyDescent="0.2">
      <c r="D7140" s="453"/>
    </row>
    <row r="7141" spans="4:4" x14ac:dyDescent="0.2">
      <c r="D7141" s="453"/>
    </row>
    <row r="7142" spans="4:4" x14ac:dyDescent="0.2">
      <c r="D7142" s="453"/>
    </row>
    <row r="7143" spans="4:4" x14ac:dyDescent="0.2">
      <c r="D7143" s="453"/>
    </row>
    <row r="7144" spans="4:4" x14ac:dyDescent="0.2">
      <c r="D7144" s="453"/>
    </row>
    <row r="7145" spans="4:4" x14ac:dyDescent="0.2">
      <c r="D7145" s="453"/>
    </row>
    <row r="7146" spans="4:4" x14ac:dyDescent="0.2">
      <c r="D7146" s="453"/>
    </row>
    <row r="7147" spans="4:4" x14ac:dyDescent="0.2">
      <c r="D7147" s="453"/>
    </row>
    <row r="7148" spans="4:4" x14ac:dyDescent="0.2">
      <c r="D7148" s="453"/>
    </row>
    <row r="7149" spans="4:4" x14ac:dyDescent="0.2">
      <c r="D7149" s="453"/>
    </row>
    <row r="7150" spans="4:4" x14ac:dyDescent="0.2">
      <c r="D7150" s="453"/>
    </row>
    <row r="7151" spans="4:4" x14ac:dyDescent="0.2">
      <c r="D7151" s="453"/>
    </row>
    <row r="7152" spans="4:4" x14ac:dyDescent="0.2">
      <c r="D7152" s="453"/>
    </row>
    <row r="7153" spans="4:4" x14ac:dyDescent="0.2">
      <c r="D7153" s="453"/>
    </row>
    <row r="7154" spans="4:4" x14ac:dyDescent="0.2">
      <c r="D7154" s="453"/>
    </row>
    <row r="7155" spans="4:4" x14ac:dyDescent="0.2">
      <c r="D7155" s="453"/>
    </row>
    <row r="7156" spans="4:4" x14ac:dyDescent="0.2">
      <c r="D7156" s="453"/>
    </row>
    <row r="7157" spans="4:4" x14ac:dyDescent="0.2">
      <c r="D7157" s="453"/>
    </row>
    <row r="7158" spans="4:4" x14ac:dyDescent="0.2">
      <c r="D7158" s="453"/>
    </row>
    <row r="7159" spans="4:4" x14ac:dyDescent="0.2">
      <c r="D7159" s="453"/>
    </row>
    <row r="7160" spans="4:4" x14ac:dyDescent="0.2">
      <c r="D7160" s="453"/>
    </row>
    <row r="7161" spans="4:4" x14ac:dyDescent="0.2">
      <c r="D7161" s="453"/>
    </row>
    <row r="7162" spans="4:4" x14ac:dyDescent="0.2">
      <c r="D7162" s="453"/>
    </row>
    <row r="7163" spans="4:4" x14ac:dyDescent="0.2">
      <c r="D7163" s="453"/>
    </row>
    <row r="7164" spans="4:4" x14ac:dyDescent="0.2">
      <c r="D7164" s="453"/>
    </row>
    <row r="7165" spans="4:4" x14ac:dyDescent="0.2">
      <c r="D7165" s="453"/>
    </row>
    <row r="7166" spans="4:4" x14ac:dyDescent="0.2">
      <c r="D7166" s="453"/>
    </row>
    <row r="7167" spans="4:4" x14ac:dyDescent="0.2">
      <c r="D7167" s="453"/>
    </row>
    <row r="7168" spans="4:4" x14ac:dyDescent="0.2">
      <c r="D7168" s="453"/>
    </row>
    <row r="7169" spans="4:4" x14ac:dyDescent="0.2">
      <c r="D7169" s="453"/>
    </row>
    <row r="7170" spans="4:4" x14ac:dyDescent="0.2">
      <c r="D7170" s="453"/>
    </row>
    <row r="7171" spans="4:4" x14ac:dyDescent="0.2">
      <c r="D7171" s="453"/>
    </row>
    <row r="7172" spans="4:4" x14ac:dyDescent="0.2">
      <c r="D7172" s="453"/>
    </row>
    <row r="7173" spans="4:4" x14ac:dyDescent="0.2">
      <c r="D7173" s="453"/>
    </row>
    <row r="7174" spans="4:4" x14ac:dyDescent="0.2">
      <c r="D7174" s="453"/>
    </row>
    <row r="7175" spans="4:4" x14ac:dyDescent="0.2">
      <c r="D7175" s="453"/>
    </row>
    <row r="7176" spans="4:4" x14ac:dyDescent="0.2">
      <c r="D7176" s="453"/>
    </row>
    <row r="7177" spans="4:4" x14ac:dyDescent="0.2">
      <c r="D7177" s="453"/>
    </row>
    <row r="7178" spans="4:4" x14ac:dyDescent="0.2">
      <c r="D7178" s="453"/>
    </row>
    <row r="7179" spans="4:4" x14ac:dyDescent="0.2">
      <c r="D7179" s="453"/>
    </row>
    <row r="7180" spans="4:4" x14ac:dyDescent="0.2">
      <c r="D7180" s="453"/>
    </row>
    <row r="7181" spans="4:4" x14ac:dyDescent="0.2">
      <c r="D7181" s="453"/>
    </row>
    <row r="7182" spans="4:4" x14ac:dyDescent="0.2">
      <c r="D7182" s="453"/>
    </row>
    <row r="7183" spans="4:4" x14ac:dyDescent="0.2">
      <c r="D7183" s="453"/>
    </row>
    <row r="7184" spans="4:4" x14ac:dyDescent="0.2">
      <c r="D7184" s="453"/>
    </row>
    <row r="7185" spans="4:4" x14ac:dyDescent="0.2">
      <c r="D7185" s="453"/>
    </row>
    <row r="7186" spans="4:4" x14ac:dyDescent="0.2">
      <c r="D7186" s="453"/>
    </row>
    <row r="7187" spans="4:4" x14ac:dyDescent="0.2">
      <c r="D7187" s="453"/>
    </row>
    <row r="7188" spans="4:4" x14ac:dyDescent="0.2">
      <c r="D7188" s="453"/>
    </row>
    <row r="7189" spans="4:4" x14ac:dyDescent="0.2">
      <c r="D7189" s="453"/>
    </row>
    <row r="7190" spans="4:4" x14ac:dyDescent="0.2">
      <c r="D7190" s="453"/>
    </row>
    <row r="7191" spans="4:4" x14ac:dyDescent="0.2">
      <c r="D7191" s="453"/>
    </row>
    <row r="7192" spans="4:4" x14ac:dyDescent="0.2">
      <c r="D7192" s="453"/>
    </row>
    <row r="7193" spans="4:4" x14ac:dyDescent="0.2">
      <c r="D7193" s="453"/>
    </row>
    <row r="7194" spans="4:4" x14ac:dyDescent="0.2">
      <c r="D7194" s="453"/>
    </row>
    <row r="7195" spans="4:4" x14ac:dyDescent="0.2">
      <c r="D7195" s="453"/>
    </row>
    <row r="7196" spans="4:4" x14ac:dyDescent="0.2">
      <c r="D7196" s="453"/>
    </row>
    <row r="7197" spans="4:4" x14ac:dyDescent="0.2">
      <c r="D7197" s="453"/>
    </row>
    <row r="7198" spans="4:4" x14ac:dyDescent="0.2">
      <c r="D7198" s="453"/>
    </row>
    <row r="7199" spans="4:4" x14ac:dyDescent="0.2">
      <c r="D7199" s="453"/>
    </row>
    <row r="7200" spans="4:4" x14ac:dyDescent="0.2">
      <c r="D7200" s="453"/>
    </row>
    <row r="7201" spans="4:4" x14ac:dyDescent="0.2">
      <c r="D7201" s="453"/>
    </row>
    <row r="7202" spans="4:4" x14ac:dyDescent="0.2">
      <c r="D7202" s="453"/>
    </row>
    <row r="7203" spans="4:4" x14ac:dyDescent="0.2">
      <c r="D7203" s="453"/>
    </row>
    <row r="7204" spans="4:4" x14ac:dyDescent="0.2">
      <c r="D7204" s="453"/>
    </row>
    <row r="7205" spans="4:4" x14ac:dyDescent="0.2">
      <c r="D7205" s="453"/>
    </row>
    <row r="7206" spans="4:4" x14ac:dyDescent="0.2">
      <c r="D7206" s="453"/>
    </row>
    <row r="7207" spans="4:4" x14ac:dyDescent="0.2">
      <c r="D7207" s="453"/>
    </row>
    <row r="7208" spans="4:4" x14ac:dyDescent="0.2">
      <c r="D7208" s="453"/>
    </row>
    <row r="7209" spans="4:4" x14ac:dyDescent="0.2">
      <c r="D7209" s="453"/>
    </row>
    <row r="7210" spans="4:4" x14ac:dyDescent="0.2">
      <c r="D7210" s="453"/>
    </row>
    <row r="7211" spans="4:4" x14ac:dyDescent="0.2">
      <c r="D7211" s="453"/>
    </row>
    <row r="7212" spans="4:4" x14ac:dyDescent="0.2">
      <c r="D7212" s="453"/>
    </row>
    <row r="7213" spans="4:4" x14ac:dyDescent="0.2">
      <c r="D7213" s="453"/>
    </row>
    <row r="7214" spans="4:4" x14ac:dyDescent="0.2">
      <c r="D7214" s="453"/>
    </row>
    <row r="7215" spans="4:4" x14ac:dyDescent="0.2">
      <c r="D7215" s="453"/>
    </row>
    <row r="7216" spans="4:4" x14ac:dyDescent="0.2">
      <c r="D7216" s="453"/>
    </row>
    <row r="7217" spans="4:4" x14ac:dyDescent="0.2">
      <c r="D7217" s="453"/>
    </row>
    <row r="7218" spans="4:4" x14ac:dyDescent="0.2">
      <c r="D7218" s="453"/>
    </row>
    <row r="7219" spans="4:4" x14ac:dyDescent="0.2">
      <c r="D7219" s="453"/>
    </row>
    <row r="7220" spans="4:4" x14ac:dyDescent="0.2">
      <c r="D7220" s="453"/>
    </row>
    <row r="7221" spans="4:4" x14ac:dyDescent="0.2">
      <c r="D7221" s="453"/>
    </row>
    <row r="7222" spans="4:4" x14ac:dyDescent="0.2">
      <c r="D7222" s="453"/>
    </row>
    <row r="7223" spans="4:4" x14ac:dyDescent="0.2">
      <c r="D7223" s="453"/>
    </row>
    <row r="7224" spans="4:4" x14ac:dyDescent="0.2">
      <c r="D7224" s="453"/>
    </row>
    <row r="7225" spans="4:4" x14ac:dyDescent="0.2">
      <c r="D7225" s="453"/>
    </row>
    <row r="7226" spans="4:4" x14ac:dyDescent="0.2">
      <c r="D7226" s="453"/>
    </row>
    <row r="7227" spans="4:4" x14ac:dyDescent="0.2">
      <c r="D7227" s="453"/>
    </row>
    <row r="7228" spans="4:4" x14ac:dyDescent="0.2">
      <c r="D7228" s="453"/>
    </row>
    <row r="7229" spans="4:4" x14ac:dyDescent="0.2">
      <c r="D7229" s="453"/>
    </row>
    <row r="7230" spans="4:4" x14ac:dyDescent="0.2">
      <c r="D7230" s="453"/>
    </row>
    <row r="7231" spans="4:4" x14ac:dyDescent="0.2">
      <c r="D7231" s="453"/>
    </row>
    <row r="7232" spans="4:4" x14ac:dyDescent="0.2">
      <c r="D7232" s="453"/>
    </row>
    <row r="7233" spans="4:4" x14ac:dyDescent="0.2">
      <c r="D7233" s="453"/>
    </row>
    <row r="7234" spans="4:4" x14ac:dyDescent="0.2">
      <c r="D7234" s="453"/>
    </row>
    <row r="7235" spans="4:4" x14ac:dyDescent="0.2">
      <c r="D7235" s="453"/>
    </row>
    <row r="7236" spans="4:4" x14ac:dyDescent="0.2">
      <c r="D7236" s="453"/>
    </row>
    <row r="7237" spans="4:4" x14ac:dyDescent="0.2">
      <c r="D7237" s="453"/>
    </row>
    <row r="7238" spans="4:4" x14ac:dyDescent="0.2">
      <c r="D7238" s="453"/>
    </row>
    <row r="7239" spans="4:4" x14ac:dyDescent="0.2">
      <c r="D7239" s="453"/>
    </row>
    <row r="7240" spans="4:4" x14ac:dyDescent="0.2">
      <c r="D7240" s="453"/>
    </row>
    <row r="7241" spans="4:4" x14ac:dyDescent="0.2">
      <c r="D7241" s="453"/>
    </row>
    <row r="7242" spans="4:4" x14ac:dyDescent="0.2">
      <c r="D7242" s="453"/>
    </row>
    <row r="7243" spans="4:4" x14ac:dyDescent="0.2">
      <c r="D7243" s="453"/>
    </row>
    <row r="7244" spans="4:4" x14ac:dyDescent="0.2">
      <c r="D7244" s="453"/>
    </row>
    <row r="7245" spans="4:4" x14ac:dyDescent="0.2">
      <c r="D7245" s="453"/>
    </row>
    <row r="7246" spans="4:4" x14ac:dyDescent="0.2">
      <c r="D7246" s="453"/>
    </row>
    <row r="7247" spans="4:4" x14ac:dyDescent="0.2">
      <c r="D7247" s="453"/>
    </row>
    <row r="7248" spans="4:4" x14ac:dyDescent="0.2">
      <c r="D7248" s="453"/>
    </row>
    <row r="7249" spans="4:4" x14ac:dyDescent="0.2">
      <c r="D7249" s="453"/>
    </row>
    <row r="7250" spans="4:4" x14ac:dyDescent="0.2">
      <c r="D7250" s="453"/>
    </row>
    <row r="7251" spans="4:4" x14ac:dyDescent="0.2">
      <c r="D7251" s="453"/>
    </row>
    <row r="7252" spans="4:4" x14ac:dyDescent="0.2">
      <c r="D7252" s="453"/>
    </row>
    <row r="7253" spans="4:4" x14ac:dyDescent="0.2">
      <c r="D7253" s="453"/>
    </row>
    <row r="7254" spans="4:4" x14ac:dyDescent="0.2">
      <c r="D7254" s="453"/>
    </row>
    <row r="7255" spans="4:4" x14ac:dyDescent="0.2">
      <c r="D7255" s="453"/>
    </row>
    <row r="7256" spans="4:4" x14ac:dyDescent="0.2">
      <c r="D7256" s="453"/>
    </row>
    <row r="7257" spans="4:4" x14ac:dyDescent="0.2">
      <c r="D7257" s="453"/>
    </row>
    <row r="7258" spans="4:4" x14ac:dyDescent="0.2">
      <c r="D7258" s="453"/>
    </row>
    <row r="7259" spans="4:4" x14ac:dyDescent="0.2">
      <c r="D7259" s="453"/>
    </row>
    <row r="7260" spans="4:4" x14ac:dyDescent="0.2">
      <c r="D7260" s="453"/>
    </row>
    <row r="7261" spans="4:4" x14ac:dyDescent="0.2">
      <c r="D7261" s="453"/>
    </row>
    <row r="7262" spans="4:4" x14ac:dyDescent="0.2">
      <c r="D7262" s="453"/>
    </row>
    <row r="7263" spans="4:4" x14ac:dyDescent="0.2">
      <c r="D7263" s="453"/>
    </row>
    <row r="7264" spans="4:4" x14ac:dyDescent="0.2">
      <c r="D7264" s="453"/>
    </row>
    <row r="7265" spans="4:4" x14ac:dyDescent="0.2">
      <c r="D7265" s="453"/>
    </row>
    <row r="7266" spans="4:4" x14ac:dyDescent="0.2">
      <c r="D7266" s="453"/>
    </row>
    <row r="7267" spans="4:4" x14ac:dyDescent="0.2">
      <c r="D7267" s="453"/>
    </row>
    <row r="7268" spans="4:4" x14ac:dyDescent="0.2">
      <c r="D7268" s="453"/>
    </row>
    <row r="7269" spans="4:4" x14ac:dyDescent="0.2">
      <c r="D7269" s="453"/>
    </row>
    <row r="7270" spans="4:4" x14ac:dyDescent="0.2">
      <c r="D7270" s="453"/>
    </row>
    <row r="7271" spans="4:4" x14ac:dyDescent="0.2">
      <c r="D7271" s="453"/>
    </row>
    <row r="7272" spans="4:4" x14ac:dyDescent="0.2">
      <c r="D7272" s="453"/>
    </row>
    <row r="7273" spans="4:4" x14ac:dyDescent="0.2">
      <c r="D7273" s="453"/>
    </row>
    <row r="7274" spans="4:4" x14ac:dyDescent="0.2">
      <c r="D7274" s="453"/>
    </row>
    <row r="7275" spans="4:4" x14ac:dyDescent="0.2">
      <c r="D7275" s="453"/>
    </row>
    <row r="7276" spans="4:4" x14ac:dyDescent="0.2">
      <c r="D7276" s="453"/>
    </row>
    <row r="7277" spans="4:4" x14ac:dyDescent="0.2">
      <c r="D7277" s="453"/>
    </row>
    <row r="7278" spans="4:4" x14ac:dyDescent="0.2">
      <c r="D7278" s="453"/>
    </row>
    <row r="7279" spans="4:4" x14ac:dyDescent="0.2">
      <c r="D7279" s="453"/>
    </row>
    <row r="7280" spans="4:4" x14ac:dyDescent="0.2">
      <c r="D7280" s="453"/>
    </row>
    <row r="7281" spans="4:4" x14ac:dyDescent="0.2">
      <c r="D7281" s="453"/>
    </row>
    <row r="7282" spans="4:4" x14ac:dyDescent="0.2">
      <c r="D7282" s="453"/>
    </row>
    <row r="7283" spans="4:4" x14ac:dyDescent="0.2">
      <c r="D7283" s="453"/>
    </row>
    <row r="7284" spans="4:4" x14ac:dyDescent="0.2">
      <c r="D7284" s="453"/>
    </row>
    <row r="7285" spans="4:4" x14ac:dyDescent="0.2">
      <c r="D7285" s="453"/>
    </row>
    <row r="7286" spans="4:4" x14ac:dyDescent="0.2">
      <c r="D7286" s="453"/>
    </row>
    <row r="7287" spans="4:4" x14ac:dyDescent="0.2">
      <c r="D7287" s="453"/>
    </row>
    <row r="7288" spans="4:4" x14ac:dyDescent="0.2">
      <c r="D7288" s="453"/>
    </row>
    <row r="7289" spans="4:4" x14ac:dyDescent="0.2">
      <c r="D7289" s="453"/>
    </row>
    <row r="7290" spans="4:4" x14ac:dyDescent="0.2">
      <c r="D7290" s="453"/>
    </row>
    <row r="7291" spans="4:4" x14ac:dyDescent="0.2">
      <c r="D7291" s="453"/>
    </row>
    <row r="7292" spans="4:4" x14ac:dyDescent="0.2">
      <c r="D7292" s="453"/>
    </row>
    <row r="7293" spans="4:4" x14ac:dyDescent="0.2">
      <c r="D7293" s="453"/>
    </row>
    <row r="7294" spans="4:4" x14ac:dyDescent="0.2">
      <c r="D7294" s="453"/>
    </row>
    <row r="7295" spans="4:4" x14ac:dyDescent="0.2">
      <c r="D7295" s="453"/>
    </row>
    <row r="7296" spans="4:4" x14ac:dyDescent="0.2">
      <c r="D7296" s="453"/>
    </row>
    <row r="7297" spans="4:4" x14ac:dyDescent="0.2">
      <c r="D7297" s="453"/>
    </row>
    <row r="7298" spans="4:4" x14ac:dyDescent="0.2">
      <c r="D7298" s="453"/>
    </row>
    <row r="7299" spans="4:4" x14ac:dyDescent="0.2">
      <c r="D7299" s="453"/>
    </row>
    <row r="7300" spans="4:4" x14ac:dyDescent="0.2">
      <c r="D7300" s="453"/>
    </row>
    <row r="7301" spans="4:4" x14ac:dyDescent="0.2">
      <c r="D7301" s="453"/>
    </row>
    <row r="7302" spans="4:4" x14ac:dyDescent="0.2">
      <c r="D7302" s="453"/>
    </row>
    <row r="7303" spans="4:4" x14ac:dyDescent="0.2">
      <c r="D7303" s="453"/>
    </row>
    <row r="7304" spans="4:4" x14ac:dyDescent="0.2">
      <c r="D7304" s="453"/>
    </row>
    <row r="7305" spans="4:4" x14ac:dyDescent="0.2">
      <c r="D7305" s="453"/>
    </row>
    <row r="7306" spans="4:4" x14ac:dyDescent="0.2">
      <c r="D7306" s="453"/>
    </row>
    <row r="7307" spans="4:4" x14ac:dyDescent="0.2">
      <c r="D7307" s="453"/>
    </row>
    <row r="7308" spans="4:4" x14ac:dyDescent="0.2">
      <c r="D7308" s="453"/>
    </row>
    <row r="7309" spans="4:4" x14ac:dyDescent="0.2">
      <c r="D7309" s="453"/>
    </row>
    <row r="7310" spans="4:4" x14ac:dyDescent="0.2">
      <c r="D7310" s="453"/>
    </row>
    <row r="7311" spans="4:4" x14ac:dyDescent="0.2">
      <c r="D7311" s="453"/>
    </row>
    <row r="7312" spans="4:4" x14ac:dyDescent="0.2">
      <c r="D7312" s="453"/>
    </row>
    <row r="7313" spans="4:4" x14ac:dyDescent="0.2">
      <c r="D7313" s="453"/>
    </row>
    <row r="7314" spans="4:4" x14ac:dyDescent="0.2">
      <c r="D7314" s="453"/>
    </row>
    <row r="7315" spans="4:4" x14ac:dyDescent="0.2">
      <c r="D7315" s="453"/>
    </row>
    <row r="7316" spans="4:4" x14ac:dyDescent="0.2">
      <c r="D7316" s="453"/>
    </row>
    <row r="7317" spans="4:4" x14ac:dyDescent="0.2">
      <c r="D7317" s="453"/>
    </row>
    <row r="7318" spans="4:4" x14ac:dyDescent="0.2">
      <c r="D7318" s="453"/>
    </row>
    <row r="7319" spans="4:4" x14ac:dyDescent="0.2">
      <c r="D7319" s="453"/>
    </row>
    <row r="7320" spans="4:4" x14ac:dyDescent="0.2">
      <c r="D7320" s="453"/>
    </row>
    <row r="7321" spans="4:4" x14ac:dyDescent="0.2">
      <c r="D7321" s="453"/>
    </row>
    <row r="7322" spans="4:4" x14ac:dyDescent="0.2">
      <c r="D7322" s="453"/>
    </row>
    <row r="7323" spans="4:4" x14ac:dyDescent="0.2">
      <c r="D7323" s="453"/>
    </row>
    <row r="7324" spans="4:4" x14ac:dyDescent="0.2">
      <c r="D7324" s="453"/>
    </row>
    <row r="7325" spans="4:4" x14ac:dyDescent="0.2">
      <c r="D7325" s="453"/>
    </row>
    <row r="7326" spans="4:4" x14ac:dyDescent="0.2">
      <c r="D7326" s="453"/>
    </row>
    <row r="7327" spans="4:4" x14ac:dyDescent="0.2">
      <c r="D7327" s="453"/>
    </row>
    <row r="7328" spans="4:4" x14ac:dyDescent="0.2">
      <c r="D7328" s="453"/>
    </row>
    <row r="7329" spans="4:4" x14ac:dyDescent="0.2">
      <c r="D7329" s="453"/>
    </row>
    <row r="7330" spans="4:4" x14ac:dyDescent="0.2">
      <c r="D7330" s="453"/>
    </row>
    <row r="7331" spans="4:4" x14ac:dyDescent="0.2">
      <c r="D7331" s="453"/>
    </row>
    <row r="7332" spans="4:4" x14ac:dyDescent="0.2">
      <c r="D7332" s="453"/>
    </row>
    <row r="7333" spans="4:4" x14ac:dyDescent="0.2">
      <c r="D7333" s="453"/>
    </row>
    <row r="7334" spans="4:4" x14ac:dyDescent="0.2">
      <c r="D7334" s="453"/>
    </row>
    <row r="7335" spans="4:4" x14ac:dyDescent="0.2">
      <c r="D7335" s="453"/>
    </row>
    <row r="7336" spans="4:4" x14ac:dyDescent="0.2">
      <c r="D7336" s="453"/>
    </row>
    <row r="7337" spans="4:4" x14ac:dyDescent="0.2">
      <c r="D7337" s="453"/>
    </row>
    <row r="7338" spans="4:4" x14ac:dyDescent="0.2">
      <c r="D7338" s="453"/>
    </row>
    <row r="7339" spans="4:4" x14ac:dyDescent="0.2">
      <c r="D7339" s="453"/>
    </row>
    <row r="7340" spans="4:4" x14ac:dyDescent="0.2">
      <c r="D7340" s="453"/>
    </row>
    <row r="7341" spans="4:4" x14ac:dyDescent="0.2">
      <c r="D7341" s="453"/>
    </row>
    <row r="7342" spans="4:4" x14ac:dyDescent="0.2">
      <c r="D7342" s="453"/>
    </row>
    <row r="7343" spans="4:4" x14ac:dyDescent="0.2">
      <c r="D7343" s="453"/>
    </row>
    <row r="7344" spans="4:4" x14ac:dyDescent="0.2">
      <c r="D7344" s="453"/>
    </row>
    <row r="7345" spans="4:4" x14ac:dyDescent="0.2">
      <c r="D7345" s="453"/>
    </row>
    <row r="7346" spans="4:4" x14ac:dyDescent="0.2">
      <c r="D7346" s="453"/>
    </row>
    <row r="7347" spans="4:4" x14ac:dyDescent="0.2">
      <c r="D7347" s="453"/>
    </row>
    <row r="7348" spans="4:4" x14ac:dyDescent="0.2">
      <c r="D7348" s="453"/>
    </row>
    <row r="7349" spans="4:4" x14ac:dyDescent="0.2">
      <c r="D7349" s="453"/>
    </row>
    <row r="7350" spans="4:4" x14ac:dyDescent="0.2">
      <c r="D7350" s="453"/>
    </row>
    <row r="7351" spans="4:4" x14ac:dyDescent="0.2">
      <c r="D7351" s="453"/>
    </row>
    <row r="7352" spans="4:4" x14ac:dyDescent="0.2">
      <c r="D7352" s="453"/>
    </row>
    <row r="7353" spans="4:4" x14ac:dyDescent="0.2">
      <c r="D7353" s="453"/>
    </row>
    <row r="7354" spans="4:4" x14ac:dyDescent="0.2">
      <c r="D7354" s="453"/>
    </row>
    <row r="7355" spans="4:4" x14ac:dyDescent="0.2">
      <c r="D7355" s="453"/>
    </row>
    <row r="7356" spans="4:4" x14ac:dyDescent="0.2">
      <c r="D7356" s="453"/>
    </row>
    <row r="7357" spans="4:4" x14ac:dyDescent="0.2">
      <c r="D7357" s="453"/>
    </row>
    <row r="7358" spans="4:4" x14ac:dyDescent="0.2">
      <c r="D7358" s="453"/>
    </row>
    <row r="7359" spans="4:4" x14ac:dyDescent="0.2">
      <c r="D7359" s="453"/>
    </row>
    <row r="7360" spans="4:4" x14ac:dyDescent="0.2">
      <c r="D7360" s="453"/>
    </row>
    <row r="7361" spans="4:4" x14ac:dyDescent="0.2">
      <c r="D7361" s="453"/>
    </row>
    <row r="7362" spans="4:4" x14ac:dyDescent="0.2">
      <c r="D7362" s="453"/>
    </row>
    <row r="7363" spans="4:4" x14ac:dyDescent="0.2">
      <c r="D7363" s="453"/>
    </row>
    <row r="7364" spans="4:4" x14ac:dyDescent="0.2">
      <c r="D7364" s="453"/>
    </row>
    <row r="7365" spans="4:4" x14ac:dyDescent="0.2">
      <c r="D7365" s="453"/>
    </row>
    <row r="7366" spans="4:4" x14ac:dyDescent="0.2">
      <c r="D7366" s="453"/>
    </row>
    <row r="7367" spans="4:4" x14ac:dyDescent="0.2">
      <c r="D7367" s="453"/>
    </row>
    <row r="7368" spans="4:4" x14ac:dyDescent="0.2">
      <c r="D7368" s="453"/>
    </row>
    <row r="7369" spans="4:4" x14ac:dyDescent="0.2">
      <c r="D7369" s="453"/>
    </row>
    <row r="7370" spans="4:4" x14ac:dyDescent="0.2">
      <c r="D7370" s="453"/>
    </row>
    <row r="7371" spans="4:4" x14ac:dyDescent="0.2">
      <c r="D7371" s="453"/>
    </row>
    <row r="7372" spans="4:4" x14ac:dyDescent="0.2">
      <c r="D7372" s="453"/>
    </row>
    <row r="7373" spans="4:4" x14ac:dyDescent="0.2">
      <c r="D7373" s="453"/>
    </row>
    <row r="7374" spans="4:4" x14ac:dyDescent="0.2">
      <c r="D7374" s="453"/>
    </row>
    <row r="7375" spans="4:4" x14ac:dyDescent="0.2">
      <c r="D7375" s="453"/>
    </row>
    <row r="7376" spans="4:4" x14ac:dyDescent="0.2">
      <c r="D7376" s="453"/>
    </row>
    <row r="7377" spans="4:4" x14ac:dyDescent="0.2">
      <c r="D7377" s="453"/>
    </row>
    <row r="7378" spans="4:4" x14ac:dyDescent="0.2">
      <c r="D7378" s="453"/>
    </row>
    <row r="7379" spans="4:4" x14ac:dyDescent="0.2">
      <c r="D7379" s="453"/>
    </row>
    <row r="7380" spans="4:4" x14ac:dyDescent="0.2">
      <c r="D7380" s="453"/>
    </row>
    <row r="7381" spans="4:4" x14ac:dyDescent="0.2">
      <c r="D7381" s="453"/>
    </row>
    <row r="7382" spans="4:4" x14ac:dyDescent="0.2">
      <c r="D7382" s="453"/>
    </row>
    <row r="7383" spans="4:4" x14ac:dyDescent="0.2">
      <c r="D7383" s="453"/>
    </row>
    <row r="7384" spans="4:4" x14ac:dyDescent="0.2">
      <c r="D7384" s="453"/>
    </row>
    <row r="7385" spans="4:4" x14ac:dyDescent="0.2">
      <c r="D7385" s="453"/>
    </row>
    <row r="7386" spans="4:4" x14ac:dyDescent="0.2">
      <c r="D7386" s="453"/>
    </row>
    <row r="7387" spans="4:4" x14ac:dyDescent="0.2">
      <c r="D7387" s="453"/>
    </row>
    <row r="7388" spans="4:4" x14ac:dyDescent="0.2">
      <c r="D7388" s="453"/>
    </row>
    <row r="7389" spans="4:4" x14ac:dyDescent="0.2">
      <c r="D7389" s="453"/>
    </row>
    <row r="7390" spans="4:4" x14ac:dyDescent="0.2">
      <c r="D7390" s="453"/>
    </row>
    <row r="7391" spans="4:4" x14ac:dyDescent="0.2">
      <c r="D7391" s="453"/>
    </row>
    <row r="7392" spans="4:4" x14ac:dyDescent="0.2">
      <c r="D7392" s="453"/>
    </row>
    <row r="7393" spans="4:4" x14ac:dyDescent="0.2">
      <c r="D7393" s="453"/>
    </row>
    <row r="7394" spans="4:4" x14ac:dyDescent="0.2">
      <c r="D7394" s="453"/>
    </row>
    <row r="7395" spans="4:4" x14ac:dyDescent="0.2">
      <c r="D7395" s="453"/>
    </row>
    <row r="7396" spans="4:4" x14ac:dyDescent="0.2">
      <c r="D7396" s="453"/>
    </row>
    <row r="7397" spans="4:4" x14ac:dyDescent="0.2">
      <c r="D7397" s="453"/>
    </row>
    <row r="7398" spans="4:4" x14ac:dyDescent="0.2">
      <c r="D7398" s="453"/>
    </row>
    <row r="7399" spans="4:4" x14ac:dyDescent="0.2">
      <c r="D7399" s="453"/>
    </row>
    <row r="7400" spans="4:4" x14ac:dyDescent="0.2">
      <c r="D7400" s="453"/>
    </row>
    <row r="7401" spans="4:4" x14ac:dyDescent="0.2">
      <c r="D7401" s="453"/>
    </row>
    <row r="7402" spans="4:4" x14ac:dyDescent="0.2">
      <c r="D7402" s="453"/>
    </row>
    <row r="7403" spans="4:4" x14ac:dyDescent="0.2">
      <c r="D7403" s="453"/>
    </row>
    <row r="7404" spans="4:4" x14ac:dyDescent="0.2">
      <c r="D7404" s="453"/>
    </row>
    <row r="7405" spans="4:4" x14ac:dyDescent="0.2">
      <c r="D7405" s="453"/>
    </row>
    <row r="7406" spans="4:4" x14ac:dyDescent="0.2">
      <c r="D7406" s="453"/>
    </row>
    <row r="7407" spans="4:4" x14ac:dyDescent="0.2">
      <c r="D7407" s="453"/>
    </row>
    <row r="7408" spans="4:4" x14ac:dyDescent="0.2">
      <c r="D7408" s="453"/>
    </row>
    <row r="7409" spans="4:4" x14ac:dyDescent="0.2">
      <c r="D7409" s="453"/>
    </row>
    <row r="7410" spans="4:4" x14ac:dyDescent="0.2">
      <c r="D7410" s="453"/>
    </row>
    <row r="7411" spans="4:4" x14ac:dyDescent="0.2">
      <c r="D7411" s="453"/>
    </row>
    <row r="7412" spans="4:4" x14ac:dyDescent="0.2">
      <c r="D7412" s="453"/>
    </row>
    <row r="7413" spans="4:4" x14ac:dyDescent="0.2">
      <c r="D7413" s="453"/>
    </row>
    <row r="7414" spans="4:4" x14ac:dyDescent="0.2">
      <c r="D7414" s="453"/>
    </row>
    <row r="7415" spans="4:4" x14ac:dyDescent="0.2">
      <c r="D7415" s="453"/>
    </row>
    <row r="7416" spans="4:4" x14ac:dyDescent="0.2">
      <c r="D7416" s="453"/>
    </row>
    <row r="7417" spans="4:4" x14ac:dyDescent="0.2">
      <c r="D7417" s="453"/>
    </row>
    <row r="7418" spans="4:4" x14ac:dyDescent="0.2">
      <c r="D7418" s="453"/>
    </row>
    <row r="7419" spans="4:4" x14ac:dyDescent="0.2">
      <c r="D7419" s="453"/>
    </row>
    <row r="7420" spans="4:4" x14ac:dyDescent="0.2">
      <c r="D7420" s="453"/>
    </row>
    <row r="7421" spans="4:4" x14ac:dyDescent="0.2">
      <c r="D7421" s="453"/>
    </row>
    <row r="7422" spans="4:4" x14ac:dyDescent="0.2">
      <c r="D7422" s="453"/>
    </row>
    <row r="7423" spans="4:4" x14ac:dyDescent="0.2">
      <c r="D7423" s="453"/>
    </row>
    <row r="7424" spans="4:4" x14ac:dyDescent="0.2">
      <c r="D7424" s="453"/>
    </row>
    <row r="7425" spans="4:4" x14ac:dyDescent="0.2">
      <c r="D7425" s="453"/>
    </row>
    <row r="7426" spans="4:4" x14ac:dyDescent="0.2">
      <c r="D7426" s="453"/>
    </row>
    <row r="7427" spans="4:4" x14ac:dyDescent="0.2">
      <c r="D7427" s="453"/>
    </row>
    <row r="7428" spans="4:4" x14ac:dyDescent="0.2">
      <c r="D7428" s="453"/>
    </row>
    <row r="7429" spans="4:4" x14ac:dyDescent="0.2">
      <c r="D7429" s="453"/>
    </row>
    <row r="7430" spans="4:4" x14ac:dyDescent="0.2">
      <c r="D7430" s="453"/>
    </row>
    <row r="7431" spans="4:4" x14ac:dyDescent="0.2">
      <c r="D7431" s="453"/>
    </row>
    <row r="7432" spans="4:4" x14ac:dyDescent="0.2">
      <c r="D7432" s="453"/>
    </row>
    <row r="7433" spans="4:4" x14ac:dyDescent="0.2">
      <c r="D7433" s="453"/>
    </row>
    <row r="7434" spans="4:4" x14ac:dyDescent="0.2">
      <c r="D7434" s="453"/>
    </row>
    <row r="7435" spans="4:4" x14ac:dyDescent="0.2">
      <c r="D7435" s="453"/>
    </row>
    <row r="7436" spans="4:4" x14ac:dyDescent="0.2">
      <c r="D7436" s="453"/>
    </row>
    <row r="7437" spans="4:4" x14ac:dyDescent="0.2">
      <c r="D7437" s="453"/>
    </row>
    <row r="7438" spans="4:4" x14ac:dyDescent="0.2">
      <c r="D7438" s="453"/>
    </row>
    <row r="7439" spans="4:4" x14ac:dyDescent="0.2">
      <c r="D7439" s="453"/>
    </row>
    <row r="7440" spans="4:4" x14ac:dyDescent="0.2">
      <c r="D7440" s="453"/>
    </row>
    <row r="7441" spans="4:4" x14ac:dyDescent="0.2">
      <c r="D7441" s="453"/>
    </row>
    <row r="7442" spans="4:4" x14ac:dyDescent="0.2">
      <c r="D7442" s="453"/>
    </row>
    <row r="7443" spans="4:4" x14ac:dyDescent="0.2">
      <c r="D7443" s="453"/>
    </row>
    <row r="7444" spans="4:4" x14ac:dyDescent="0.2">
      <c r="D7444" s="453"/>
    </row>
    <row r="7445" spans="4:4" x14ac:dyDescent="0.2">
      <c r="D7445" s="453"/>
    </row>
    <row r="7446" spans="4:4" x14ac:dyDescent="0.2">
      <c r="D7446" s="453"/>
    </row>
    <row r="7447" spans="4:4" x14ac:dyDescent="0.2">
      <c r="D7447" s="453"/>
    </row>
    <row r="7448" spans="4:4" x14ac:dyDescent="0.2">
      <c r="D7448" s="453"/>
    </row>
    <row r="7449" spans="4:4" x14ac:dyDescent="0.2">
      <c r="D7449" s="453"/>
    </row>
    <row r="7450" spans="4:4" x14ac:dyDescent="0.2">
      <c r="D7450" s="453"/>
    </row>
    <row r="7451" spans="4:4" x14ac:dyDescent="0.2">
      <c r="D7451" s="453"/>
    </row>
    <row r="7452" spans="4:4" x14ac:dyDescent="0.2">
      <c r="D7452" s="453"/>
    </row>
    <row r="7453" spans="4:4" x14ac:dyDescent="0.2">
      <c r="D7453" s="453"/>
    </row>
    <row r="7454" spans="4:4" x14ac:dyDescent="0.2">
      <c r="D7454" s="453"/>
    </row>
    <row r="7455" spans="4:4" x14ac:dyDescent="0.2">
      <c r="D7455" s="453"/>
    </row>
    <row r="7456" spans="4:4" x14ac:dyDescent="0.2">
      <c r="D7456" s="453"/>
    </row>
    <row r="7457" spans="4:4" x14ac:dyDescent="0.2">
      <c r="D7457" s="453"/>
    </row>
    <row r="7458" spans="4:4" x14ac:dyDescent="0.2">
      <c r="D7458" s="453"/>
    </row>
    <row r="7459" spans="4:4" x14ac:dyDescent="0.2">
      <c r="D7459" s="453"/>
    </row>
    <row r="7460" spans="4:4" x14ac:dyDescent="0.2">
      <c r="D7460" s="453"/>
    </row>
    <row r="7461" spans="4:4" x14ac:dyDescent="0.2">
      <c r="D7461" s="453"/>
    </row>
    <row r="7462" spans="4:4" x14ac:dyDescent="0.2">
      <c r="D7462" s="453"/>
    </row>
    <row r="7463" spans="4:4" x14ac:dyDescent="0.2">
      <c r="D7463" s="453"/>
    </row>
    <row r="7464" spans="4:4" x14ac:dyDescent="0.2">
      <c r="D7464" s="453"/>
    </row>
    <row r="7465" spans="4:4" x14ac:dyDescent="0.2">
      <c r="D7465" s="453"/>
    </row>
    <row r="7466" spans="4:4" x14ac:dyDescent="0.2">
      <c r="D7466" s="453"/>
    </row>
    <row r="7467" spans="4:4" x14ac:dyDescent="0.2">
      <c r="D7467" s="453"/>
    </row>
    <row r="7468" spans="4:4" x14ac:dyDescent="0.2">
      <c r="D7468" s="453"/>
    </row>
    <row r="7469" spans="4:4" x14ac:dyDescent="0.2">
      <c r="D7469" s="453"/>
    </row>
    <row r="7470" spans="4:4" x14ac:dyDescent="0.2">
      <c r="D7470" s="453"/>
    </row>
    <row r="7471" spans="4:4" x14ac:dyDescent="0.2">
      <c r="D7471" s="453"/>
    </row>
    <row r="7472" spans="4:4" x14ac:dyDescent="0.2">
      <c r="D7472" s="453"/>
    </row>
    <row r="7473" spans="4:4" x14ac:dyDescent="0.2">
      <c r="D7473" s="453"/>
    </row>
    <row r="7474" spans="4:4" x14ac:dyDescent="0.2">
      <c r="D7474" s="453"/>
    </row>
    <row r="7475" spans="4:4" x14ac:dyDescent="0.2">
      <c r="D7475" s="453"/>
    </row>
    <row r="7476" spans="4:4" x14ac:dyDescent="0.2">
      <c r="D7476" s="453"/>
    </row>
    <row r="7477" spans="4:4" x14ac:dyDescent="0.2">
      <c r="D7477" s="453"/>
    </row>
    <row r="7478" spans="4:4" x14ac:dyDescent="0.2">
      <c r="D7478" s="453"/>
    </row>
    <row r="7479" spans="4:4" x14ac:dyDescent="0.2">
      <c r="D7479" s="453"/>
    </row>
    <row r="7480" spans="4:4" x14ac:dyDescent="0.2">
      <c r="D7480" s="453"/>
    </row>
    <row r="7481" spans="4:4" x14ac:dyDescent="0.2">
      <c r="D7481" s="453"/>
    </row>
    <row r="7482" spans="4:4" x14ac:dyDescent="0.2">
      <c r="D7482" s="453"/>
    </row>
    <row r="7483" spans="4:4" x14ac:dyDescent="0.2">
      <c r="D7483" s="453"/>
    </row>
    <row r="7484" spans="4:4" x14ac:dyDescent="0.2">
      <c r="D7484" s="453"/>
    </row>
    <row r="7485" spans="4:4" x14ac:dyDescent="0.2">
      <c r="D7485" s="453"/>
    </row>
    <row r="7486" spans="4:4" x14ac:dyDescent="0.2">
      <c r="D7486" s="453"/>
    </row>
    <row r="7487" spans="4:4" x14ac:dyDescent="0.2">
      <c r="D7487" s="453"/>
    </row>
    <row r="7488" spans="4:4" x14ac:dyDescent="0.2">
      <c r="D7488" s="453"/>
    </row>
    <row r="7489" spans="4:4" x14ac:dyDescent="0.2">
      <c r="D7489" s="453"/>
    </row>
    <row r="7490" spans="4:4" x14ac:dyDescent="0.2">
      <c r="D7490" s="453"/>
    </row>
    <row r="7491" spans="4:4" x14ac:dyDescent="0.2">
      <c r="D7491" s="453"/>
    </row>
    <row r="7492" spans="4:4" x14ac:dyDescent="0.2">
      <c r="D7492" s="453"/>
    </row>
    <row r="7493" spans="4:4" x14ac:dyDescent="0.2">
      <c r="D7493" s="453"/>
    </row>
    <row r="7494" spans="4:4" x14ac:dyDescent="0.2">
      <c r="D7494" s="453"/>
    </row>
    <row r="7495" spans="4:4" x14ac:dyDescent="0.2">
      <c r="D7495" s="453"/>
    </row>
    <row r="7496" spans="4:4" x14ac:dyDescent="0.2">
      <c r="D7496" s="453"/>
    </row>
    <row r="7497" spans="4:4" x14ac:dyDescent="0.2">
      <c r="D7497" s="453"/>
    </row>
    <row r="7498" spans="4:4" x14ac:dyDescent="0.2">
      <c r="D7498" s="453"/>
    </row>
    <row r="7499" spans="4:4" x14ac:dyDescent="0.2">
      <c r="D7499" s="453"/>
    </row>
    <row r="7500" spans="4:4" x14ac:dyDescent="0.2">
      <c r="D7500" s="453"/>
    </row>
    <row r="7501" spans="4:4" x14ac:dyDescent="0.2">
      <c r="D7501" s="453"/>
    </row>
    <row r="7502" spans="4:4" x14ac:dyDescent="0.2">
      <c r="D7502" s="453"/>
    </row>
    <row r="7503" spans="4:4" x14ac:dyDescent="0.2">
      <c r="D7503" s="453"/>
    </row>
    <row r="7504" spans="4:4" x14ac:dyDescent="0.2">
      <c r="D7504" s="453"/>
    </row>
    <row r="7505" spans="4:4" x14ac:dyDescent="0.2">
      <c r="D7505" s="453"/>
    </row>
    <row r="7506" spans="4:4" x14ac:dyDescent="0.2">
      <c r="D7506" s="453"/>
    </row>
    <row r="7507" spans="4:4" x14ac:dyDescent="0.2">
      <c r="D7507" s="453"/>
    </row>
    <row r="7508" spans="4:4" x14ac:dyDescent="0.2">
      <c r="D7508" s="453"/>
    </row>
    <row r="7509" spans="4:4" x14ac:dyDescent="0.2">
      <c r="D7509" s="453"/>
    </row>
    <row r="7510" spans="4:4" x14ac:dyDescent="0.2">
      <c r="D7510" s="453"/>
    </row>
    <row r="7511" spans="4:4" x14ac:dyDescent="0.2">
      <c r="D7511" s="453"/>
    </row>
    <row r="7512" spans="4:4" x14ac:dyDescent="0.2">
      <c r="D7512" s="453"/>
    </row>
    <row r="7513" spans="4:4" x14ac:dyDescent="0.2">
      <c r="D7513" s="453"/>
    </row>
    <row r="7514" spans="4:4" x14ac:dyDescent="0.2">
      <c r="D7514" s="453"/>
    </row>
    <row r="7515" spans="4:4" x14ac:dyDescent="0.2">
      <c r="D7515" s="453"/>
    </row>
    <row r="7516" spans="4:4" x14ac:dyDescent="0.2">
      <c r="D7516" s="453"/>
    </row>
    <row r="7517" spans="4:4" x14ac:dyDescent="0.2">
      <c r="D7517" s="453"/>
    </row>
    <row r="7518" spans="4:4" x14ac:dyDescent="0.2">
      <c r="D7518" s="453"/>
    </row>
    <row r="7519" spans="4:4" x14ac:dyDescent="0.2">
      <c r="D7519" s="453"/>
    </row>
    <row r="7520" spans="4:4" x14ac:dyDescent="0.2">
      <c r="D7520" s="453"/>
    </row>
    <row r="7521" spans="4:4" x14ac:dyDescent="0.2">
      <c r="D7521" s="453"/>
    </row>
    <row r="7522" spans="4:4" x14ac:dyDescent="0.2">
      <c r="D7522" s="453"/>
    </row>
    <row r="7523" spans="4:4" x14ac:dyDescent="0.2">
      <c r="D7523" s="453"/>
    </row>
    <row r="7524" spans="4:4" x14ac:dyDescent="0.2">
      <c r="D7524" s="453"/>
    </row>
    <row r="7525" spans="4:4" x14ac:dyDescent="0.2">
      <c r="D7525" s="453"/>
    </row>
    <row r="7526" spans="4:4" x14ac:dyDescent="0.2">
      <c r="D7526" s="453"/>
    </row>
    <row r="7527" spans="4:4" x14ac:dyDescent="0.2">
      <c r="D7527" s="453"/>
    </row>
    <row r="7528" spans="4:4" x14ac:dyDescent="0.2">
      <c r="D7528" s="453"/>
    </row>
    <row r="7529" spans="4:4" x14ac:dyDescent="0.2">
      <c r="D7529" s="453"/>
    </row>
    <row r="7530" spans="4:4" x14ac:dyDescent="0.2">
      <c r="D7530" s="453"/>
    </row>
    <row r="7531" spans="4:4" x14ac:dyDescent="0.2">
      <c r="D7531" s="453"/>
    </row>
    <row r="7532" spans="4:4" x14ac:dyDescent="0.2">
      <c r="D7532" s="453"/>
    </row>
    <row r="7533" spans="4:4" x14ac:dyDescent="0.2">
      <c r="D7533" s="453"/>
    </row>
    <row r="7534" spans="4:4" x14ac:dyDescent="0.2">
      <c r="D7534" s="453"/>
    </row>
    <row r="7535" spans="4:4" x14ac:dyDescent="0.2">
      <c r="D7535" s="453"/>
    </row>
    <row r="7536" spans="4:4" x14ac:dyDescent="0.2">
      <c r="D7536" s="453"/>
    </row>
    <row r="7537" spans="4:4" x14ac:dyDescent="0.2">
      <c r="D7537" s="453"/>
    </row>
    <row r="7538" spans="4:4" x14ac:dyDescent="0.2">
      <c r="D7538" s="453"/>
    </row>
    <row r="7539" spans="4:4" x14ac:dyDescent="0.2">
      <c r="D7539" s="453"/>
    </row>
    <row r="7540" spans="4:4" x14ac:dyDescent="0.2">
      <c r="D7540" s="453"/>
    </row>
    <row r="7541" spans="4:4" x14ac:dyDescent="0.2">
      <c r="D7541" s="453"/>
    </row>
    <row r="7542" spans="4:4" x14ac:dyDescent="0.2">
      <c r="D7542" s="453"/>
    </row>
    <row r="7543" spans="4:4" x14ac:dyDescent="0.2">
      <c r="D7543" s="453"/>
    </row>
    <row r="7544" spans="4:4" x14ac:dyDescent="0.2">
      <c r="D7544" s="453"/>
    </row>
    <row r="7545" spans="4:4" x14ac:dyDescent="0.2">
      <c r="D7545" s="453"/>
    </row>
    <row r="7546" spans="4:4" x14ac:dyDescent="0.2">
      <c r="D7546" s="453"/>
    </row>
    <row r="7547" spans="4:4" x14ac:dyDescent="0.2">
      <c r="D7547" s="453"/>
    </row>
    <row r="7548" spans="4:4" x14ac:dyDescent="0.2">
      <c r="D7548" s="453"/>
    </row>
    <row r="7549" spans="4:4" x14ac:dyDescent="0.2">
      <c r="D7549" s="453"/>
    </row>
    <row r="7550" spans="4:4" x14ac:dyDescent="0.2">
      <c r="D7550" s="453"/>
    </row>
    <row r="7551" spans="4:4" x14ac:dyDescent="0.2">
      <c r="D7551" s="453"/>
    </row>
    <row r="7552" spans="4:4" x14ac:dyDescent="0.2">
      <c r="D7552" s="453"/>
    </row>
    <row r="7553" spans="4:4" x14ac:dyDescent="0.2">
      <c r="D7553" s="453"/>
    </row>
    <row r="7554" spans="4:4" x14ac:dyDescent="0.2">
      <c r="D7554" s="453"/>
    </row>
    <row r="7555" spans="4:4" x14ac:dyDescent="0.2">
      <c r="D7555" s="453"/>
    </row>
    <row r="7556" spans="4:4" x14ac:dyDescent="0.2">
      <c r="D7556" s="453"/>
    </row>
    <row r="7557" spans="4:4" x14ac:dyDescent="0.2">
      <c r="D7557" s="453"/>
    </row>
    <row r="7558" spans="4:4" x14ac:dyDescent="0.2">
      <c r="D7558" s="453"/>
    </row>
    <row r="7559" spans="4:4" x14ac:dyDescent="0.2">
      <c r="D7559" s="453"/>
    </row>
    <row r="7560" spans="4:4" x14ac:dyDescent="0.2">
      <c r="D7560" s="453"/>
    </row>
    <row r="7561" spans="4:4" x14ac:dyDescent="0.2">
      <c r="D7561" s="453"/>
    </row>
    <row r="7562" spans="4:4" x14ac:dyDescent="0.2">
      <c r="D7562" s="453"/>
    </row>
    <row r="7563" spans="4:4" x14ac:dyDescent="0.2">
      <c r="D7563" s="453"/>
    </row>
    <row r="7564" spans="4:4" x14ac:dyDescent="0.2">
      <c r="D7564" s="453"/>
    </row>
    <row r="7565" spans="4:4" x14ac:dyDescent="0.2">
      <c r="D7565" s="453"/>
    </row>
    <row r="7566" spans="4:4" x14ac:dyDescent="0.2">
      <c r="D7566" s="453"/>
    </row>
    <row r="7567" spans="4:4" x14ac:dyDescent="0.2">
      <c r="D7567" s="453"/>
    </row>
    <row r="7568" spans="4:4" x14ac:dyDescent="0.2">
      <c r="D7568" s="453"/>
    </row>
    <row r="7569" spans="4:4" x14ac:dyDescent="0.2">
      <c r="D7569" s="453"/>
    </row>
    <row r="7570" spans="4:4" x14ac:dyDescent="0.2">
      <c r="D7570" s="453"/>
    </row>
    <row r="7571" spans="4:4" x14ac:dyDescent="0.2">
      <c r="D7571" s="453"/>
    </row>
    <row r="7572" spans="4:4" x14ac:dyDescent="0.2">
      <c r="D7572" s="453"/>
    </row>
    <row r="7573" spans="4:4" x14ac:dyDescent="0.2">
      <c r="D7573" s="453"/>
    </row>
    <row r="7574" spans="4:4" x14ac:dyDescent="0.2">
      <c r="D7574" s="453"/>
    </row>
    <row r="7575" spans="4:4" x14ac:dyDescent="0.2">
      <c r="D7575" s="453"/>
    </row>
    <row r="7576" spans="4:4" x14ac:dyDescent="0.2">
      <c r="D7576" s="453"/>
    </row>
    <row r="7577" spans="4:4" x14ac:dyDescent="0.2">
      <c r="D7577" s="453"/>
    </row>
    <row r="7578" spans="4:4" x14ac:dyDescent="0.2">
      <c r="D7578" s="453"/>
    </row>
    <row r="7579" spans="4:4" x14ac:dyDescent="0.2">
      <c r="D7579" s="453"/>
    </row>
    <row r="7580" spans="4:4" x14ac:dyDescent="0.2">
      <c r="D7580" s="453"/>
    </row>
    <row r="7581" spans="4:4" x14ac:dyDescent="0.2">
      <c r="D7581" s="453"/>
    </row>
    <row r="7582" spans="4:4" x14ac:dyDescent="0.2">
      <c r="D7582" s="453"/>
    </row>
    <row r="7583" spans="4:4" x14ac:dyDescent="0.2">
      <c r="D7583" s="453"/>
    </row>
    <row r="7584" spans="4:4" x14ac:dyDescent="0.2">
      <c r="D7584" s="453"/>
    </row>
    <row r="7585" spans="4:4" x14ac:dyDescent="0.2">
      <c r="D7585" s="453"/>
    </row>
    <row r="7586" spans="4:4" x14ac:dyDescent="0.2">
      <c r="D7586" s="453"/>
    </row>
    <row r="7587" spans="4:4" x14ac:dyDescent="0.2">
      <c r="D7587" s="453"/>
    </row>
    <row r="7588" spans="4:4" x14ac:dyDescent="0.2">
      <c r="D7588" s="453"/>
    </row>
    <row r="7589" spans="4:4" x14ac:dyDescent="0.2">
      <c r="D7589" s="453"/>
    </row>
    <row r="7590" spans="4:4" x14ac:dyDescent="0.2">
      <c r="D7590" s="453"/>
    </row>
    <row r="7591" spans="4:4" x14ac:dyDescent="0.2">
      <c r="D7591" s="453"/>
    </row>
    <row r="7592" spans="4:4" x14ac:dyDescent="0.2">
      <c r="D7592" s="453"/>
    </row>
    <row r="7593" spans="4:4" x14ac:dyDescent="0.2">
      <c r="D7593" s="453"/>
    </row>
    <row r="7594" spans="4:4" x14ac:dyDescent="0.2">
      <c r="D7594" s="453"/>
    </row>
    <row r="7595" spans="4:4" x14ac:dyDescent="0.2">
      <c r="D7595" s="453"/>
    </row>
    <row r="7596" spans="4:4" x14ac:dyDescent="0.2">
      <c r="D7596" s="453"/>
    </row>
    <row r="7597" spans="4:4" x14ac:dyDescent="0.2">
      <c r="D7597" s="453"/>
    </row>
    <row r="7598" spans="4:4" x14ac:dyDescent="0.2">
      <c r="D7598" s="453"/>
    </row>
    <row r="7599" spans="4:4" x14ac:dyDescent="0.2">
      <c r="D7599" s="453"/>
    </row>
    <row r="7600" spans="4:4" x14ac:dyDescent="0.2">
      <c r="D7600" s="453"/>
    </row>
    <row r="7601" spans="4:4" x14ac:dyDescent="0.2">
      <c r="D7601" s="453"/>
    </row>
    <row r="7602" spans="4:4" x14ac:dyDescent="0.2">
      <c r="D7602" s="453"/>
    </row>
    <row r="7603" spans="4:4" x14ac:dyDescent="0.2">
      <c r="D7603" s="453"/>
    </row>
    <row r="7604" spans="4:4" x14ac:dyDescent="0.2">
      <c r="D7604" s="453"/>
    </row>
    <row r="7605" spans="4:4" x14ac:dyDescent="0.2">
      <c r="D7605" s="453"/>
    </row>
    <row r="7606" spans="4:4" x14ac:dyDescent="0.2">
      <c r="D7606" s="453"/>
    </row>
    <row r="7607" spans="4:4" x14ac:dyDescent="0.2">
      <c r="D7607" s="453"/>
    </row>
    <row r="7608" spans="4:4" x14ac:dyDescent="0.2">
      <c r="D7608" s="453"/>
    </row>
    <row r="7609" spans="4:4" x14ac:dyDescent="0.2">
      <c r="D7609" s="453"/>
    </row>
    <row r="7610" spans="4:4" x14ac:dyDescent="0.2">
      <c r="D7610" s="453"/>
    </row>
    <row r="7611" spans="4:4" x14ac:dyDescent="0.2">
      <c r="D7611" s="453"/>
    </row>
    <row r="7612" spans="4:4" x14ac:dyDescent="0.2">
      <c r="D7612" s="453"/>
    </row>
    <row r="7613" spans="4:4" x14ac:dyDescent="0.2">
      <c r="D7613" s="453"/>
    </row>
    <row r="7614" spans="4:4" x14ac:dyDescent="0.2">
      <c r="D7614" s="453"/>
    </row>
    <row r="7615" spans="4:4" x14ac:dyDescent="0.2">
      <c r="D7615" s="453"/>
    </row>
    <row r="7616" spans="4:4" x14ac:dyDescent="0.2">
      <c r="D7616" s="453"/>
    </row>
    <row r="7617" spans="4:4" x14ac:dyDescent="0.2">
      <c r="D7617" s="453"/>
    </row>
    <row r="7618" spans="4:4" x14ac:dyDescent="0.2">
      <c r="D7618" s="453"/>
    </row>
    <row r="7619" spans="4:4" x14ac:dyDescent="0.2">
      <c r="D7619" s="453"/>
    </row>
    <row r="7620" spans="4:4" x14ac:dyDescent="0.2">
      <c r="D7620" s="453"/>
    </row>
    <row r="7621" spans="4:4" x14ac:dyDescent="0.2">
      <c r="D7621" s="453"/>
    </row>
    <row r="7622" spans="4:4" x14ac:dyDescent="0.2">
      <c r="D7622" s="453"/>
    </row>
    <row r="7623" spans="4:4" x14ac:dyDescent="0.2">
      <c r="D7623" s="453"/>
    </row>
    <row r="7624" spans="4:4" x14ac:dyDescent="0.2">
      <c r="D7624" s="453"/>
    </row>
    <row r="7625" spans="4:4" x14ac:dyDescent="0.2">
      <c r="D7625" s="453"/>
    </row>
    <row r="7626" spans="4:4" x14ac:dyDescent="0.2">
      <c r="D7626" s="453"/>
    </row>
    <row r="7627" spans="4:4" x14ac:dyDescent="0.2">
      <c r="D7627" s="453"/>
    </row>
    <row r="7628" spans="4:4" x14ac:dyDescent="0.2">
      <c r="D7628" s="453"/>
    </row>
    <row r="7629" spans="4:4" x14ac:dyDescent="0.2">
      <c r="D7629" s="453"/>
    </row>
    <row r="7630" spans="4:4" x14ac:dyDescent="0.2">
      <c r="D7630" s="453"/>
    </row>
    <row r="7631" spans="4:4" x14ac:dyDescent="0.2">
      <c r="D7631" s="453"/>
    </row>
    <row r="7632" spans="4:4" x14ac:dyDescent="0.2">
      <c r="D7632" s="453"/>
    </row>
    <row r="7633" spans="4:4" x14ac:dyDescent="0.2">
      <c r="D7633" s="453"/>
    </row>
    <row r="7634" spans="4:4" x14ac:dyDescent="0.2">
      <c r="D7634" s="453"/>
    </row>
    <row r="7635" spans="4:4" x14ac:dyDescent="0.2">
      <c r="D7635" s="453"/>
    </row>
    <row r="7636" spans="4:4" x14ac:dyDescent="0.2">
      <c r="D7636" s="453"/>
    </row>
    <row r="7637" spans="4:4" x14ac:dyDescent="0.2">
      <c r="D7637" s="453"/>
    </row>
    <row r="7638" spans="4:4" x14ac:dyDescent="0.2">
      <c r="D7638" s="453"/>
    </row>
    <row r="7639" spans="4:4" x14ac:dyDescent="0.2">
      <c r="D7639" s="453"/>
    </row>
    <row r="7640" spans="4:4" x14ac:dyDescent="0.2">
      <c r="D7640" s="453"/>
    </row>
    <row r="7641" spans="4:4" x14ac:dyDescent="0.2">
      <c r="D7641" s="453"/>
    </row>
    <row r="7642" spans="4:4" x14ac:dyDescent="0.2">
      <c r="D7642" s="453"/>
    </row>
    <row r="7643" spans="4:4" x14ac:dyDescent="0.2">
      <c r="D7643" s="453"/>
    </row>
    <row r="7644" spans="4:4" x14ac:dyDescent="0.2">
      <c r="D7644" s="453"/>
    </row>
    <row r="7645" spans="4:4" x14ac:dyDescent="0.2">
      <c r="D7645" s="453"/>
    </row>
    <row r="7646" spans="4:4" x14ac:dyDescent="0.2">
      <c r="D7646" s="453"/>
    </row>
    <row r="7647" spans="4:4" x14ac:dyDescent="0.2">
      <c r="D7647" s="453"/>
    </row>
    <row r="7648" spans="4:4" x14ac:dyDescent="0.2">
      <c r="D7648" s="453"/>
    </row>
    <row r="7649" spans="4:4" x14ac:dyDescent="0.2">
      <c r="D7649" s="453"/>
    </row>
    <row r="7650" spans="4:4" x14ac:dyDescent="0.2">
      <c r="D7650" s="453"/>
    </row>
    <row r="7651" spans="4:4" x14ac:dyDescent="0.2">
      <c r="D7651" s="453"/>
    </row>
    <row r="7652" spans="4:4" x14ac:dyDescent="0.2">
      <c r="D7652" s="453"/>
    </row>
    <row r="7653" spans="4:4" x14ac:dyDescent="0.2">
      <c r="D7653" s="453"/>
    </row>
    <row r="7654" spans="4:4" x14ac:dyDescent="0.2">
      <c r="D7654" s="453"/>
    </row>
    <row r="7655" spans="4:4" x14ac:dyDescent="0.2">
      <c r="D7655" s="453"/>
    </row>
    <row r="7656" spans="4:4" x14ac:dyDescent="0.2">
      <c r="D7656" s="453"/>
    </row>
    <row r="7657" spans="4:4" x14ac:dyDescent="0.2">
      <c r="D7657" s="453"/>
    </row>
    <row r="7658" spans="4:4" x14ac:dyDescent="0.2">
      <c r="D7658" s="453"/>
    </row>
    <row r="7659" spans="4:4" x14ac:dyDescent="0.2">
      <c r="D7659" s="453"/>
    </row>
    <row r="7660" spans="4:4" x14ac:dyDescent="0.2">
      <c r="D7660" s="453"/>
    </row>
    <row r="7661" spans="4:4" x14ac:dyDescent="0.2">
      <c r="D7661" s="453"/>
    </row>
    <row r="7662" spans="4:4" x14ac:dyDescent="0.2">
      <c r="D7662" s="453"/>
    </row>
    <row r="7663" spans="4:4" x14ac:dyDescent="0.2">
      <c r="D7663" s="453"/>
    </row>
    <row r="7664" spans="4:4" x14ac:dyDescent="0.2">
      <c r="D7664" s="453"/>
    </row>
    <row r="7665" spans="4:4" x14ac:dyDescent="0.2">
      <c r="D7665" s="453"/>
    </row>
    <row r="7666" spans="4:4" x14ac:dyDescent="0.2">
      <c r="D7666" s="453"/>
    </row>
    <row r="7667" spans="4:4" x14ac:dyDescent="0.2">
      <c r="D7667" s="453"/>
    </row>
    <row r="7668" spans="4:4" x14ac:dyDescent="0.2">
      <c r="D7668" s="453"/>
    </row>
    <row r="7669" spans="4:4" x14ac:dyDescent="0.2">
      <c r="D7669" s="453"/>
    </row>
    <row r="7670" spans="4:4" x14ac:dyDescent="0.2">
      <c r="D7670" s="453"/>
    </row>
    <row r="7671" spans="4:4" x14ac:dyDescent="0.2">
      <c r="D7671" s="453"/>
    </row>
    <row r="7672" spans="4:4" x14ac:dyDescent="0.2">
      <c r="D7672" s="453"/>
    </row>
    <row r="7673" spans="4:4" x14ac:dyDescent="0.2">
      <c r="D7673" s="453"/>
    </row>
    <row r="7674" spans="4:4" x14ac:dyDescent="0.2">
      <c r="D7674" s="453"/>
    </row>
    <row r="7675" spans="4:4" x14ac:dyDescent="0.2">
      <c r="D7675" s="453"/>
    </row>
    <row r="7676" spans="4:4" x14ac:dyDescent="0.2">
      <c r="D7676" s="453"/>
    </row>
    <row r="7677" spans="4:4" x14ac:dyDescent="0.2">
      <c r="D7677" s="453"/>
    </row>
    <row r="7678" spans="4:4" x14ac:dyDescent="0.2">
      <c r="D7678" s="453"/>
    </row>
    <row r="7679" spans="4:4" x14ac:dyDescent="0.2">
      <c r="D7679" s="453"/>
    </row>
    <row r="7680" spans="4:4" x14ac:dyDescent="0.2">
      <c r="D7680" s="453"/>
    </row>
    <row r="7681" spans="4:4" x14ac:dyDescent="0.2">
      <c r="D7681" s="453"/>
    </row>
    <row r="7682" spans="4:4" x14ac:dyDescent="0.2">
      <c r="D7682" s="453"/>
    </row>
    <row r="7683" spans="4:4" x14ac:dyDescent="0.2">
      <c r="D7683" s="453"/>
    </row>
    <row r="7684" spans="4:4" x14ac:dyDescent="0.2">
      <c r="D7684" s="453"/>
    </row>
    <row r="7685" spans="4:4" x14ac:dyDescent="0.2">
      <c r="D7685" s="453"/>
    </row>
    <row r="7686" spans="4:4" x14ac:dyDescent="0.2">
      <c r="D7686" s="453"/>
    </row>
    <row r="7687" spans="4:4" x14ac:dyDescent="0.2">
      <c r="D7687" s="453"/>
    </row>
    <row r="7688" spans="4:4" x14ac:dyDescent="0.2">
      <c r="D7688" s="453"/>
    </row>
    <row r="7689" spans="4:4" x14ac:dyDescent="0.2">
      <c r="D7689" s="453"/>
    </row>
    <row r="7690" spans="4:4" x14ac:dyDescent="0.2">
      <c r="D7690" s="453"/>
    </row>
    <row r="7691" spans="4:4" x14ac:dyDescent="0.2">
      <c r="D7691" s="453"/>
    </row>
    <row r="7692" spans="4:4" x14ac:dyDescent="0.2">
      <c r="D7692" s="453"/>
    </row>
    <row r="7693" spans="4:4" x14ac:dyDescent="0.2">
      <c r="D7693" s="453"/>
    </row>
    <row r="7694" spans="4:4" x14ac:dyDescent="0.2">
      <c r="D7694" s="453"/>
    </row>
    <row r="7695" spans="4:4" x14ac:dyDescent="0.2">
      <c r="D7695" s="453"/>
    </row>
    <row r="7696" spans="4:4" x14ac:dyDescent="0.2">
      <c r="D7696" s="453"/>
    </row>
    <row r="7697" spans="4:4" x14ac:dyDescent="0.2">
      <c r="D7697" s="453"/>
    </row>
    <row r="7698" spans="4:4" x14ac:dyDescent="0.2">
      <c r="D7698" s="453"/>
    </row>
    <row r="7699" spans="4:4" x14ac:dyDescent="0.2">
      <c r="D7699" s="453"/>
    </row>
    <row r="7700" spans="4:4" x14ac:dyDescent="0.2">
      <c r="D7700" s="453"/>
    </row>
    <row r="7701" spans="4:4" x14ac:dyDescent="0.2">
      <c r="D7701" s="453"/>
    </row>
    <row r="7702" spans="4:4" x14ac:dyDescent="0.2">
      <c r="D7702" s="453"/>
    </row>
    <row r="7703" spans="4:4" x14ac:dyDescent="0.2">
      <c r="D7703" s="453"/>
    </row>
    <row r="7704" spans="4:4" x14ac:dyDescent="0.2">
      <c r="D7704" s="453"/>
    </row>
    <row r="7705" spans="4:4" x14ac:dyDescent="0.2">
      <c r="D7705" s="453"/>
    </row>
    <row r="7706" spans="4:4" x14ac:dyDescent="0.2">
      <c r="D7706" s="453"/>
    </row>
    <row r="7707" spans="4:4" x14ac:dyDescent="0.2">
      <c r="D7707" s="453"/>
    </row>
    <row r="7708" spans="4:4" x14ac:dyDescent="0.2">
      <c r="D7708" s="453"/>
    </row>
    <row r="7709" spans="4:4" x14ac:dyDescent="0.2">
      <c r="D7709" s="453"/>
    </row>
    <row r="7710" spans="4:4" x14ac:dyDescent="0.2">
      <c r="D7710" s="453"/>
    </row>
    <row r="7711" spans="4:4" x14ac:dyDescent="0.2">
      <c r="D7711" s="453"/>
    </row>
    <row r="7712" spans="4:4" x14ac:dyDescent="0.2">
      <c r="D7712" s="453"/>
    </row>
    <row r="7713" spans="4:4" x14ac:dyDescent="0.2">
      <c r="D7713" s="453"/>
    </row>
    <row r="7714" spans="4:4" x14ac:dyDescent="0.2">
      <c r="D7714" s="453"/>
    </row>
    <row r="7715" spans="4:4" x14ac:dyDescent="0.2">
      <c r="D7715" s="453"/>
    </row>
    <row r="7716" spans="4:4" x14ac:dyDescent="0.2">
      <c r="D7716" s="453"/>
    </row>
    <row r="7717" spans="4:4" x14ac:dyDescent="0.2">
      <c r="D7717" s="453"/>
    </row>
    <row r="7718" spans="4:4" x14ac:dyDescent="0.2">
      <c r="D7718" s="453"/>
    </row>
    <row r="7719" spans="4:4" x14ac:dyDescent="0.2">
      <c r="D7719" s="453"/>
    </row>
    <row r="7720" spans="4:4" x14ac:dyDescent="0.2">
      <c r="D7720" s="453"/>
    </row>
    <row r="7721" spans="4:4" x14ac:dyDescent="0.2">
      <c r="D7721" s="453"/>
    </row>
    <row r="7722" spans="4:4" x14ac:dyDescent="0.2">
      <c r="D7722" s="453"/>
    </row>
    <row r="7723" spans="4:4" x14ac:dyDescent="0.2">
      <c r="D7723" s="453"/>
    </row>
    <row r="7724" spans="4:4" x14ac:dyDescent="0.2">
      <c r="D7724" s="453"/>
    </row>
    <row r="7725" spans="4:4" x14ac:dyDescent="0.2">
      <c r="D7725" s="453"/>
    </row>
    <row r="7726" spans="4:4" x14ac:dyDescent="0.2">
      <c r="D7726" s="453"/>
    </row>
    <row r="7727" spans="4:4" x14ac:dyDescent="0.2">
      <c r="D7727" s="453"/>
    </row>
    <row r="7728" spans="4:4" x14ac:dyDescent="0.2">
      <c r="D7728" s="453"/>
    </row>
    <row r="7729" spans="4:4" x14ac:dyDescent="0.2">
      <c r="D7729" s="453"/>
    </row>
    <row r="7730" spans="4:4" x14ac:dyDescent="0.2">
      <c r="D7730" s="453"/>
    </row>
    <row r="7731" spans="4:4" x14ac:dyDescent="0.2">
      <c r="D7731" s="453"/>
    </row>
    <row r="7732" spans="4:4" x14ac:dyDescent="0.2">
      <c r="D7732" s="453"/>
    </row>
    <row r="7733" spans="4:4" x14ac:dyDescent="0.2">
      <c r="D7733" s="453"/>
    </row>
    <row r="7734" spans="4:4" x14ac:dyDescent="0.2">
      <c r="D7734" s="453"/>
    </row>
    <row r="7735" spans="4:4" x14ac:dyDescent="0.2">
      <c r="D7735" s="453"/>
    </row>
    <row r="7736" spans="4:4" x14ac:dyDescent="0.2">
      <c r="D7736" s="453"/>
    </row>
    <row r="7737" spans="4:4" x14ac:dyDescent="0.2">
      <c r="D7737" s="453"/>
    </row>
    <row r="7738" spans="4:4" x14ac:dyDescent="0.2">
      <c r="D7738" s="453"/>
    </row>
    <row r="7739" spans="4:4" x14ac:dyDescent="0.2">
      <c r="D7739" s="453"/>
    </row>
    <row r="7740" spans="4:4" x14ac:dyDescent="0.2">
      <c r="D7740" s="453"/>
    </row>
    <row r="7741" spans="4:4" x14ac:dyDescent="0.2">
      <c r="D7741" s="453"/>
    </row>
    <row r="7742" spans="4:4" x14ac:dyDescent="0.2">
      <c r="D7742" s="453"/>
    </row>
    <row r="7743" spans="4:4" x14ac:dyDescent="0.2">
      <c r="D7743" s="453"/>
    </row>
    <row r="7744" spans="4:4" x14ac:dyDescent="0.2">
      <c r="D7744" s="453"/>
    </row>
    <row r="7745" spans="4:4" x14ac:dyDescent="0.2">
      <c r="D7745" s="453"/>
    </row>
    <row r="7746" spans="4:4" x14ac:dyDescent="0.2">
      <c r="D7746" s="453"/>
    </row>
    <row r="7747" spans="4:4" x14ac:dyDescent="0.2">
      <c r="D7747" s="453"/>
    </row>
    <row r="7748" spans="4:4" x14ac:dyDescent="0.2">
      <c r="D7748" s="453"/>
    </row>
    <row r="7749" spans="4:4" x14ac:dyDescent="0.2">
      <c r="D7749" s="453"/>
    </row>
    <row r="7750" spans="4:4" x14ac:dyDescent="0.2">
      <c r="D7750" s="453"/>
    </row>
    <row r="7751" spans="4:4" x14ac:dyDescent="0.2">
      <c r="D7751" s="453"/>
    </row>
    <row r="7752" spans="4:4" x14ac:dyDescent="0.2">
      <c r="D7752" s="453"/>
    </row>
    <row r="7753" spans="4:4" x14ac:dyDescent="0.2">
      <c r="D7753" s="453"/>
    </row>
    <row r="7754" spans="4:4" x14ac:dyDescent="0.2">
      <c r="D7754" s="453"/>
    </row>
    <row r="7755" spans="4:4" x14ac:dyDescent="0.2">
      <c r="D7755" s="453"/>
    </row>
    <row r="7756" spans="4:4" x14ac:dyDescent="0.2">
      <c r="D7756" s="453"/>
    </row>
    <row r="7757" spans="4:4" x14ac:dyDescent="0.2">
      <c r="D7757" s="453"/>
    </row>
    <row r="7758" spans="4:4" x14ac:dyDescent="0.2">
      <c r="D7758" s="453"/>
    </row>
    <row r="7759" spans="4:4" x14ac:dyDescent="0.2">
      <c r="D7759" s="453"/>
    </row>
    <row r="7760" spans="4:4" x14ac:dyDescent="0.2">
      <c r="D7760" s="453"/>
    </row>
    <row r="7761" spans="4:4" x14ac:dyDescent="0.2">
      <c r="D7761" s="453"/>
    </row>
    <row r="7762" spans="4:4" x14ac:dyDescent="0.2">
      <c r="D7762" s="453"/>
    </row>
    <row r="7763" spans="4:4" x14ac:dyDescent="0.2">
      <c r="D7763" s="453"/>
    </row>
    <row r="7764" spans="4:4" x14ac:dyDescent="0.2">
      <c r="D7764" s="453"/>
    </row>
    <row r="7765" spans="4:4" x14ac:dyDescent="0.2">
      <c r="D7765" s="453"/>
    </row>
    <row r="7766" spans="4:4" x14ac:dyDescent="0.2">
      <c r="D7766" s="453"/>
    </row>
    <row r="7767" spans="4:4" x14ac:dyDescent="0.2">
      <c r="D7767" s="453"/>
    </row>
    <row r="7768" spans="4:4" x14ac:dyDescent="0.2">
      <c r="D7768" s="453"/>
    </row>
    <row r="7769" spans="4:4" x14ac:dyDescent="0.2">
      <c r="D7769" s="453"/>
    </row>
    <row r="7770" spans="4:4" x14ac:dyDescent="0.2">
      <c r="D7770" s="453"/>
    </row>
    <row r="7771" spans="4:4" x14ac:dyDescent="0.2">
      <c r="D7771" s="453"/>
    </row>
    <row r="7772" spans="4:4" x14ac:dyDescent="0.2">
      <c r="D7772" s="453"/>
    </row>
    <row r="7773" spans="4:4" x14ac:dyDescent="0.2">
      <c r="D7773" s="453"/>
    </row>
    <row r="7774" spans="4:4" x14ac:dyDescent="0.2">
      <c r="D7774" s="453"/>
    </row>
    <row r="7775" spans="4:4" x14ac:dyDescent="0.2">
      <c r="D7775" s="453"/>
    </row>
    <row r="7776" spans="4:4" x14ac:dyDescent="0.2">
      <c r="D7776" s="453"/>
    </row>
    <row r="7777" spans="4:4" x14ac:dyDescent="0.2">
      <c r="D7777" s="453"/>
    </row>
    <row r="7778" spans="4:4" x14ac:dyDescent="0.2">
      <c r="D7778" s="453"/>
    </row>
    <row r="7779" spans="4:4" x14ac:dyDescent="0.2">
      <c r="D7779" s="453"/>
    </row>
    <row r="7780" spans="4:4" x14ac:dyDescent="0.2">
      <c r="D7780" s="453"/>
    </row>
    <row r="7781" spans="4:4" x14ac:dyDescent="0.2">
      <c r="D7781" s="453"/>
    </row>
    <row r="7782" spans="4:4" x14ac:dyDescent="0.2">
      <c r="D7782" s="453"/>
    </row>
    <row r="7783" spans="4:4" x14ac:dyDescent="0.2">
      <c r="D7783" s="453"/>
    </row>
    <row r="7784" spans="4:4" x14ac:dyDescent="0.2">
      <c r="D7784" s="453"/>
    </row>
    <row r="7785" spans="4:4" x14ac:dyDescent="0.2">
      <c r="D7785" s="453"/>
    </row>
    <row r="7786" spans="4:4" x14ac:dyDescent="0.2">
      <c r="D7786" s="453"/>
    </row>
    <row r="7787" spans="4:4" x14ac:dyDescent="0.2">
      <c r="D7787" s="453"/>
    </row>
    <row r="7788" spans="4:4" x14ac:dyDescent="0.2">
      <c r="D7788" s="453"/>
    </row>
    <row r="7789" spans="4:4" x14ac:dyDescent="0.2">
      <c r="D7789" s="453"/>
    </row>
    <row r="7790" spans="4:4" x14ac:dyDescent="0.2">
      <c r="D7790" s="453"/>
    </row>
    <row r="7791" spans="4:4" x14ac:dyDescent="0.2">
      <c r="D7791" s="453"/>
    </row>
    <row r="7792" spans="4:4" x14ac:dyDescent="0.2">
      <c r="D7792" s="453"/>
    </row>
    <row r="7793" spans="4:4" x14ac:dyDescent="0.2">
      <c r="D7793" s="453"/>
    </row>
    <row r="7794" spans="4:4" x14ac:dyDescent="0.2">
      <c r="D7794" s="453"/>
    </row>
    <row r="7795" spans="4:4" x14ac:dyDescent="0.2">
      <c r="D7795" s="453"/>
    </row>
    <row r="7796" spans="4:4" x14ac:dyDescent="0.2">
      <c r="D7796" s="453"/>
    </row>
    <row r="7797" spans="4:4" x14ac:dyDescent="0.2">
      <c r="D7797" s="453"/>
    </row>
    <row r="7798" spans="4:4" x14ac:dyDescent="0.2">
      <c r="D7798" s="453"/>
    </row>
    <row r="7799" spans="4:4" x14ac:dyDescent="0.2">
      <c r="D7799" s="453"/>
    </row>
    <row r="7800" spans="4:4" x14ac:dyDescent="0.2">
      <c r="D7800" s="453"/>
    </row>
    <row r="7801" spans="4:4" x14ac:dyDescent="0.2">
      <c r="D7801" s="453"/>
    </row>
    <row r="7802" spans="4:4" x14ac:dyDescent="0.2">
      <c r="D7802" s="453"/>
    </row>
    <row r="7803" spans="4:4" x14ac:dyDescent="0.2">
      <c r="D7803" s="453"/>
    </row>
    <row r="7804" spans="4:4" x14ac:dyDescent="0.2">
      <c r="D7804" s="453"/>
    </row>
    <row r="7805" spans="4:4" x14ac:dyDescent="0.2">
      <c r="D7805" s="453"/>
    </row>
    <row r="7806" spans="4:4" x14ac:dyDescent="0.2">
      <c r="D7806" s="453"/>
    </row>
    <row r="7807" spans="4:4" x14ac:dyDescent="0.2">
      <c r="D7807" s="453"/>
    </row>
    <row r="7808" spans="4:4" x14ac:dyDescent="0.2">
      <c r="D7808" s="453"/>
    </row>
    <row r="7809" spans="4:4" x14ac:dyDescent="0.2">
      <c r="D7809" s="453"/>
    </row>
    <row r="7810" spans="4:4" x14ac:dyDescent="0.2">
      <c r="D7810" s="453"/>
    </row>
    <row r="7811" spans="4:4" x14ac:dyDescent="0.2">
      <c r="D7811" s="453"/>
    </row>
    <row r="7812" spans="4:4" x14ac:dyDescent="0.2">
      <c r="D7812" s="453"/>
    </row>
    <row r="7813" spans="4:4" x14ac:dyDescent="0.2">
      <c r="D7813" s="453"/>
    </row>
    <row r="7814" spans="4:4" x14ac:dyDescent="0.2">
      <c r="D7814" s="453"/>
    </row>
    <row r="7815" spans="4:4" x14ac:dyDescent="0.2">
      <c r="D7815" s="453"/>
    </row>
    <row r="7816" spans="4:4" x14ac:dyDescent="0.2">
      <c r="D7816" s="453"/>
    </row>
    <row r="7817" spans="4:4" x14ac:dyDescent="0.2">
      <c r="D7817" s="453"/>
    </row>
    <row r="7818" spans="4:4" x14ac:dyDescent="0.2">
      <c r="D7818" s="453"/>
    </row>
    <row r="7819" spans="4:4" x14ac:dyDescent="0.2">
      <c r="D7819" s="453"/>
    </row>
    <row r="7820" spans="4:4" x14ac:dyDescent="0.2">
      <c r="D7820" s="453"/>
    </row>
    <row r="7821" spans="4:4" x14ac:dyDescent="0.2">
      <c r="D7821" s="453"/>
    </row>
    <row r="7822" spans="4:4" x14ac:dyDescent="0.2">
      <c r="D7822" s="453"/>
    </row>
    <row r="7823" spans="4:4" x14ac:dyDescent="0.2">
      <c r="D7823" s="453"/>
    </row>
    <row r="7824" spans="4:4" x14ac:dyDescent="0.2">
      <c r="D7824" s="453"/>
    </row>
    <row r="7825" spans="4:4" x14ac:dyDescent="0.2">
      <c r="D7825" s="453"/>
    </row>
    <row r="7826" spans="4:4" x14ac:dyDescent="0.2">
      <c r="D7826" s="453"/>
    </row>
    <row r="7827" spans="4:4" x14ac:dyDescent="0.2">
      <c r="D7827" s="453"/>
    </row>
    <row r="7828" spans="4:4" x14ac:dyDescent="0.2">
      <c r="D7828" s="453"/>
    </row>
    <row r="7829" spans="4:4" x14ac:dyDescent="0.2">
      <c r="D7829" s="453"/>
    </row>
    <row r="7830" spans="4:4" x14ac:dyDescent="0.2">
      <c r="D7830" s="453"/>
    </row>
    <row r="7831" spans="4:4" x14ac:dyDescent="0.2">
      <c r="D7831" s="453"/>
    </row>
    <row r="7832" spans="4:4" x14ac:dyDescent="0.2">
      <c r="D7832" s="453"/>
    </row>
    <row r="7833" spans="4:4" x14ac:dyDescent="0.2">
      <c r="D7833" s="453"/>
    </row>
    <row r="7834" spans="4:4" x14ac:dyDescent="0.2">
      <c r="D7834" s="453"/>
    </row>
    <row r="7835" spans="4:4" x14ac:dyDescent="0.2">
      <c r="D7835" s="453"/>
    </row>
    <row r="7836" spans="4:4" x14ac:dyDescent="0.2">
      <c r="D7836" s="453"/>
    </row>
    <row r="7837" spans="4:4" x14ac:dyDescent="0.2">
      <c r="D7837" s="453"/>
    </row>
    <row r="7838" spans="4:4" x14ac:dyDescent="0.2">
      <c r="D7838" s="453"/>
    </row>
    <row r="7839" spans="4:4" x14ac:dyDescent="0.2">
      <c r="D7839" s="453"/>
    </row>
    <row r="7840" spans="4:4" x14ac:dyDescent="0.2">
      <c r="D7840" s="453"/>
    </row>
    <row r="7841" spans="4:4" x14ac:dyDescent="0.2">
      <c r="D7841" s="453"/>
    </row>
    <row r="7842" spans="4:4" x14ac:dyDescent="0.2">
      <c r="D7842" s="453"/>
    </row>
    <row r="7843" spans="4:4" x14ac:dyDescent="0.2">
      <c r="D7843" s="453"/>
    </row>
    <row r="7844" spans="4:4" x14ac:dyDescent="0.2">
      <c r="D7844" s="453"/>
    </row>
    <row r="7845" spans="4:4" x14ac:dyDescent="0.2">
      <c r="D7845" s="453"/>
    </row>
    <row r="7846" spans="4:4" x14ac:dyDescent="0.2">
      <c r="D7846" s="453"/>
    </row>
    <row r="7847" spans="4:4" x14ac:dyDescent="0.2">
      <c r="D7847" s="453"/>
    </row>
    <row r="7848" spans="4:4" x14ac:dyDescent="0.2">
      <c r="D7848" s="453"/>
    </row>
    <row r="7849" spans="4:4" x14ac:dyDescent="0.2">
      <c r="D7849" s="453"/>
    </row>
    <row r="7850" spans="4:4" x14ac:dyDescent="0.2">
      <c r="D7850" s="453"/>
    </row>
    <row r="7851" spans="4:4" x14ac:dyDescent="0.2">
      <c r="D7851" s="453"/>
    </row>
    <row r="7852" spans="4:4" x14ac:dyDescent="0.2">
      <c r="D7852" s="453"/>
    </row>
    <row r="7853" spans="4:4" x14ac:dyDescent="0.2">
      <c r="D7853" s="453"/>
    </row>
    <row r="7854" spans="4:4" x14ac:dyDescent="0.2">
      <c r="D7854" s="453"/>
    </row>
    <row r="7855" spans="4:4" x14ac:dyDescent="0.2">
      <c r="D7855" s="453"/>
    </row>
    <row r="7856" spans="4:4" x14ac:dyDescent="0.2">
      <c r="D7856" s="453"/>
    </row>
    <row r="7857" spans="4:4" x14ac:dyDescent="0.2">
      <c r="D7857" s="453"/>
    </row>
    <row r="7858" spans="4:4" x14ac:dyDescent="0.2">
      <c r="D7858" s="453"/>
    </row>
    <row r="7859" spans="4:4" x14ac:dyDescent="0.2">
      <c r="D7859" s="453"/>
    </row>
    <row r="7860" spans="4:4" x14ac:dyDescent="0.2">
      <c r="D7860" s="453"/>
    </row>
    <row r="7861" spans="4:4" x14ac:dyDescent="0.2">
      <c r="D7861" s="453"/>
    </row>
    <row r="7862" spans="4:4" x14ac:dyDescent="0.2">
      <c r="D7862" s="453"/>
    </row>
    <row r="7863" spans="4:4" x14ac:dyDescent="0.2">
      <c r="D7863" s="453"/>
    </row>
    <row r="7864" spans="4:4" x14ac:dyDescent="0.2">
      <c r="D7864" s="453"/>
    </row>
    <row r="7865" spans="4:4" x14ac:dyDescent="0.2">
      <c r="D7865" s="453"/>
    </row>
    <row r="7866" spans="4:4" x14ac:dyDescent="0.2">
      <c r="D7866" s="453"/>
    </row>
    <row r="7867" spans="4:4" x14ac:dyDescent="0.2">
      <c r="D7867" s="453"/>
    </row>
    <row r="7868" spans="4:4" x14ac:dyDescent="0.2">
      <c r="D7868" s="453"/>
    </row>
    <row r="7869" spans="4:4" x14ac:dyDescent="0.2">
      <c r="D7869" s="453"/>
    </row>
    <row r="7870" spans="4:4" x14ac:dyDescent="0.2">
      <c r="D7870" s="453"/>
    </row>
    <row r="7871" spans="4:4" x14ac:dyDescent="0.2">
      <c r="D7871" s="453"/>
    </row>
    <row r="7872" spans="4:4" x14ac:dyDescent="0.2">
      <c r="D7872" s="453"/>
    </row>
    <row r="7873" spans="4:4" x14ac:dyDescent="0.2">
      <c r="D7873" s="453"/>
    </row>
    <row r="7874" spans="4:4" x14ac:dyDescent="0.2">
      <c r="D7874" s="453"/>
    </row>
    <row r="7875" spans="4:4" x14ac:dyDescent="0.2">
      <c r="D7875" s="453"/>
    </row>
    <row r="7876" spans="4:4" x14ac:dyDescent="0.2">
      <c r="D7876" s="453"/>
    </row>
    <row r="7877" spans="4:4" x14ac:dyDescent="0.2">
      <c r="D7877" s="453"/>
    </row>
    <row r="7878" spans="4:4" x14ac:dyDescent="0.2">
      <c r="D7878" s="453"/>
    </row>
    <row r="7879" spans="4:4" x14ac:dyDescent="0.2">
      <c r="D7879" s="453"/>
    </row>
    <row r="7880" spans="4:4" x14ac:dyDescent="0.2">
      <c r="D7880" s="453"/>
    </row>
    <row r="7881" spans="4:4" x14ac:dyDescent="0.2">
      <c r="D7881" s="453"/>
    </row>
    <row r="7882" spans="4:4" x14ac:dyDescent="0.2">
      <c r="D7882" s="453"/>
    </row>
    <row r="7883" spans="4:4" x14ac:dyDescent="0.2">
      <c r="D7883" s="453"/>
    </row>
    <row r="7884" spans="4:4" x14ac:dyDescent="0.2">
      <c r="D7884" s="453"/>
    </row>
    <row r="7885" spans="4:4" x14ac:dyDescent="0.2">
      <c r="D7885" s="453"/>
    </row>
    <row r="7886" spans="4:4" x14ac:dyDescent="0.2">
      <c r="D7886" s="453"/>
    </row>
    <row r="7887" spans="4:4" x14ac:dyDescent="0.2">
      <c r="D7887" s="453"/>
    </row>
    <row r="7888" spans="4:4" x14ac:dyDescent="0.2">
      <c r="D7888" s="453"/>
    </row>
    <row r="7889" spans="4:4" x14ac:dyDescent="0.2">
      <c r="D7889" s="453"/>
    </row>
    <row r="7890" spans="4:4" x14ac:dyDescent="0.2">
      <c r="D7890" s="453"/>
    </row>
    <row r="7891" spans="4:4" x14ac:dyDescent="0.2">
      <c r="D7891" s="453"/>
    </row>
    <row r="7892" spans="4:4" x14ac:dyDescent="0.2">
      <c r="D7892" s="453"/>
    </row>
    <row r="7893" spans="4:4" x14ac:dyDescent="0.2">
      <c r="D7893" s="453"/>
    </row>
    <row r="7894" spans="4:4" x14ac:dyDescent="0.2">
      <c r="D7894" s="453"/>
    </row>
    <row r="7895" spans="4:4" x14ac:dyDescent="0.2">
      <c r="D7895" s="453"/>
    </row>
    <row r="7896" spans="4:4" x14ac:dyDescent="0.2">
      <c r="D7896" s="453"/>
    </row>
    <row r="7897" spans="4:4" x14ac:dyDescent="0.2">
      <c r="D7897" s="453"/>
    </row>
    <row r="7898" spans="4:4" x14ac:dyDescent="0.2">
      <c r="D7898" s="453"/>
    </row>
    <row r="7899" spans="4:4" x14ac:dyDescent="0.2">
      <c r="D7899" s="453"/>
    </row>
    <row r="7900" spans="4:4" x14ac:dyDescent="0.2">
      <c r="D7900" s="453"/>
    </row>
    <row r="7901" spans="4:4" x14ac:dyDescent="0.2">
      <c r="D7901" s="453"/>
    </row>
    <row r="7902" spans="4:4" x14ac:dyDescent="0.2">
      <c r="D7902" s="453"/>
    </row>
    <row r="7903" spans="4:4" x14ac:dyDescent="0.2">
      <c r="D7903" s="453"/>
    </row>
    <row r="7904" spans="4:4" x14ac:dyDescent="0.2">
      <c r="D7904" s="453"/>
    </row>
    <row r="7905" spans="4:4" x14ac:dyDescent="0.2">
      <c r="D7905" s="453"/>
    </row>
    <row r="7906" spans="4:4" x14ac:dyDescent="0.2">
      <c r="D7906" s="453"/>
    </row>
    <row r="7907" spans="4:4" x14ac:dyDescent="0.2">
      <c r="D7907" s="453"/>
    </row>
    <row r="7908" spans="4:4" x14ac:dyDescent="0.2">
      <c r="D7908" s="453"/>
    </row>
    <row r="7909" spans="4:4" x14ac:dyDescent="0.2">
      <c r="D7909" s="453"/>
    </row>
    <row r="7910" spans="4:4" x14ac:dyDescent="0.2">
      <c r="D7910" s="453"/>
    </row>
    <row r="7911" spans="4:4" x14ac:dyDescent="0.2">
      <c r="D7911" s="453"/>
    </row>
    <row r="7912" spans="4:4" x14ac:dyDescent="0.2">
      <c r="D7912" s="453"/>
    </row>
    <row r="7913" spans="4:4" x14ac:dyDescent="0.2">
      <c r="D7913" s="453"/>
    </row>
    <row r="7914" spans="4:4" x14ac:dyDescent="0.2">
      <c r="D7914" s="453"/>
    </row>
    <row r="7915" spans="4:4" x14ac:dyDescent="0.2">
      <c r="D7915" s="453"/>
    </row>
    <row r="7916" spans="4:4" x14ac:dyDescent="0.2">
      <c r="D7916" s="453"/>
    </row>
    <row r="7917" spans="4:4" x14ac:dyDescent="0.2">
      <c r="D7917" s="453"/>
    </row>
    <row r="7918" spans="4:4" x14ac:dyDescent="0.2">
      <c r="D7918" s="453"/>
    </row>
    <row r="7919" spans="4:4" x14ac:dyDescent="0.2">
      <c r="D7919" s="453"/>
    </row>
    <row r="7920" spans="4:4" x14ac:dyDescent="0.2">
      <c r="D7920" s="453"/>
    </row>
    <row r="7921" spans="4:4" x14ac:dyDescent="0.2">
      <c r="D7921" s="453"/>
    </row>
    <row r="7922" spans="4:4" x14ac:dyDescent="0.2">
      <c r="D7922" s="453"/>
    </row>
    <row r="7923" spans="4:4" x14ac:dyDescent="0.2">
      <c r="D7923" s="453"/>
    </row>
    <row r="7924" spans="4:4" x14ac:dyDescent="0.2">
      <c r="D7924" s="453"/>
    </row>
    <row r="7925" spans="4:4" x14ac:dyDescent="0.2">
      <c r="D7925" s="453"/>
    </row>
    <row r="7926" spans="4:4" x14ac:dyDescent="0.2">
      <c r="D7926" s="453"/>
    </row>
    <row r="7927" spans="4:4" x14ac:dyDescent="0.2">
      <c r="D7927" s="453"/>
    </row>
    <row r="7928" spans="4:4" x14ac:dyDescent="0.2">
      <c r="D7928" s="453"/>
    </row>
    <row r="7929" spans="4:4" x14ac:dyDescent="0.2">
      <c r="D7929" s="453"/>
    </row>
    <row r="7930" spans="4:4" x14ac:dyDescent="0.2">
      <c r="D7930" s="453"/>
    </row>
    <row r="7931" spans="4:4" x14ac:dyDescent="0.2">
      <c r="D7931" s="453"/>
    </row>
    <row r="7932" spans="4:4" x14ac:dyDescent="0.2">
      <c r="D7932" s="453"/>
    </row>
    <row r="7933" spans="4:4" x14ac:dyDescent="0.2">
      <c r="D7933" s="453"/>
    </row>
    <row r="7934" spans="4:4" x14ac:dyDescent="0.2">
      <c r="D7934" s="453"/>
    </row>
    <row r="7935" spans="4:4" x14ac:dyDescent="0.2">
      <c r="D7935" s="453"/>
    </row>
    <row r="7936" spans="4:4" x14ac:dyDescent="0.2">
      <c r="D7936" s="453"/>
    </row>
    <row r="7937" spans="4:4" x14ac:dyDescent="0.2">
      <c r="D7937" s="453"/>
    </row>
    <row r="7938" spans="4:4" x14ac:dyDescent="0.2">
      <c r="D7938" s="453"/>
    </row>
    <row r="7939" spans="4:4" x14ac:dyDescent="0.2">
      <c r="D7939" s="453"/>
    </row>
    <row r="7940" spans="4:4" x14ac:dyDescent="0.2">
      <c r="D7940" s="453"/>
    </row>
    <row r="7941" spans="4:4" x14ac:dyDescent="0.2">
      <c r="D7941" s="453"/>
    </row>
    <row r="7942" spans="4:4" x14ac:dyDescent="0.2">
      <c r="D7942" s="453"/>
    </row>
    <row r="7943" spans="4:4" x14ac:dyDescent="0.2">
      <c r="D7943" s="453"/>
    </row>
    <row r="7944" spans="4:4" x14ac:dyDescent="0.2">
      <c r="D7944" s="453"/>
    </row>
    <row r="7945" spans="4:4" x14ac:dyDescent="0.2">
      <c r="D7945" s="453"/>
    </row>
    <row r="7946" spans="4:4" x14ac:dyDescent="0.2">
      <c r="D7946" s="453"/>
    </row>
    <row r="7947" spans="4:4" x14ac:dyDescent="0.2">
      <c r="D7947" s="453"/>
    </row>
    <row r="7948" spans="4:4" x14ac:dyDescent="0.2">
      <c r="D7948" s="453"/>
    </row>
    <row r="7949" spans="4:4" x14ac:dyDescent="0.2">
      <c r="D7949" s="453"/>
    </row>
    <row r="7950" spans="4:4" x14ac:dyDescent="0.2">
      <c r="D7950" s="453"/>
    </row>
    <row r="7951" spans="4:4" x14ac:dyDescent="0.2">
      <c r="D7951" s="453"/>
    </row>
    <row r="7952" spans="4:4" x14ac:dyDescent="0.2">
      <c r="D7952" s="453"/>
    </row>
    <row r="7953" spans="4:4" x14ac:dyDescent="0.2">
      <c r="D7953" s="453"/>
    </row>
    <row r="7954" spans="4:4" x14ac:dyDescent="0.2">
      <c r="D7954" s="453"/>
    </row>
    <row r="7955" spans="4:4" x14ac:dyDescent="0.2">
      <c r="D7955" s="453"/>
    </row>
    <row r="7956" spans="4:4" x14ac:dyDescent="0.2">
      <c r="D7956" s="453"/>
    </row>
    <row r="7957" spans="4:4" x14ac:dyDescent="0.2">
      <c r="D7957" s="453"/>
    </row>
    <row r="7958" spans="4:4" x14ac:dyDescent="0.2">
      <c r="D7958" s="453"/>
    </row>
    <row r="7959" spans="4:4" x14ac:dyDescent="0.2">
      <c r="D7959" s="453"/>
    </row>
    <row r="7960" spans="4:4" x14ac:dyDescent="0.2">
      <c r="D7960" s="453"/>
    </row>
    <row r="7961" spans="4:4" x14ac:dyDescent="0.2">
      <c r="D7961" s="453"/>
    </row>
    <row r="7962" spans="4:4" x14ac:dyDescent="0.2">
      <c r="D7962" s="453"/>
    </row>
    <row r="7963" spans="4:4" x14ac:dyDescent="0.2">
      <c r="D7963" s="453"/>
    </row>
    <row r="7964" spans="4:4" x14ac:dyDescent="0.2">
      <c r="D7964" s="453"/>
    </row>
    <row r="7965" spans="4:4" x14ac:dyDescent="0.2">
      <c r="D7965" s="453"/>
    </row>
    <row r="7966" spans="4:4" x14ac:dyDescent="0.2">
      <c r="D7966" s="453"/>
    </row>
    <row r="7967" spans="4:4" x14ac:dyDescent="0.2">
      <c r="D7967" s="453"/>
    </row>
    <row r="7968" spans="4:4" x14ac:dyDescent="0.2">
      <c r="D7968" s="453"/>
    </row>
    <row r="7969" spans="4:4" x14ac:dyDescent="0.2">
      <c r="D7969" s="453"/>
    </row>
    <row r="7970" spans="4:4" x14ac:dyDescent="0.2">
      <c r="D7970" s="453"/>
    </row>
    <row r="7971" spans="4:4" x14ac:dyDescent="0.2">
      <c r="D7971" s="453"/>
    </row>
    <row r="7972" spans="4:4" x14ac:dyDescent="0.2">
      <c r="D7972" s="453"/>
    </row>
    <row r="7973" spans="4:4" x14ac:dyDescent="0.2">
      <c r="D7973" s="453"/>
    </row>
    <row r="7974" spans="4:4" x14ac:dyDescent="0.2">
      <c r="D7974" s="453"/>
    </row>
    <row r="7975" spans="4:4" x14ac:dyDescent="0.2">
      <c r="D7975" s="453"/>
    </row>
    <row r="7976" spans="4:4" x14ac:dyDescent="0.2">
      <c r="D7976" s="453"/>
    </row>
    <row r="7977" spans="4:4" x14ac:dyDescent="0.2">
      <c r="D7977" s="453"/>
    </row>
    <row r="7978" spans="4:4" x14ac:dyDescent="0.2">
      <c r="D7978" s="453"/>
    </row>
    <row r="7979" spans="4:4" x14ac:dyDescent="0.2">
      <c r="D7979" s="453"/>
    </row>
    <row r="7980" spans="4:4" x14ac:dyDescent="0.2">
      <c r="D7980" s="453"/>
    </row>
    <row r="7981" spans="4:4" x14ac:dyDescent="0.2">
      <c r="D7981" s="453"/>
    </row>
    <row r="7982" spans="4:4" x14ac:dyDescent="0.2">
      <c r="D7982" s="453"/>
    </row>
    <row r="7983" spans="4:4" x14ac:dyDescent="0.2">
      <c r="D7983" s="453"/>
    </row>
    <row r="7984" spans="4:4" x14ac:dyDescent="0.2">
      <c r="D7984" s="453"/>
    </row>
    <row r="7985" spans="4:4" x14ac:dyDescent="0.2">
      <c r="D7985" s="453"/>
    </row>
    <row r="7986" spans="4:4" x14ac:dyDescent="0.2">
      <c r="D7986" s="453"/>
    </row>
    <row r="7987" spans="4:4" x14ac:dyDescent="0.2">
      <c r="D7987" s="453"/>
    </row>
    <row r="7988" spans="4:4" x14ac:dyDescent="0.2">
      <c r="D7988" s="453"/>
    </row>
    <row r="7989" spans="4:4" x14ac:dyDescent="0.2">
      <c r="D7989" s="453"/>
    </row>
    <row r="7990" spans="4:4" x14ac:dyDescent="0.2">
      <c r="D7990" s="453"/>
    </row>
    <row r="7991" spans="4:4" x14ac:dyDescent="0.2">
      <c r="D7991" s="453"/>
    </row>
    <row r="7992" spans="4:4" x14ac:dyDescent="0.2">
      <c r="D7992" s="453"/>
    </row>
    <row r="7993" spans="4:4" x14ac:dyDescent="0.2">
      <c r="D7993" s="453"/>
    </row>
    <row r="7994" spans="4:4" x14ac:dyDescent="0.2">
      <c r="D7994" s="453"/>
    </row>
    <row r="7995" spans="4:4" x14ac:dyDescent="0.2">
      <c r="D7995" s="453"/>
    </row>
    <row r="7996" spans="4:4" x14ac:dyDescent="0.2">
      <c r="D7996" s="453"/>
    </row>
    <row r="7997" spans="4:4" x14ac:dyDescent="0.2">
      <c r="D7997" s="453"/>
    </row>
    <row r="7998" spans="4:4" x14ac:dyDescent="0.2">
      <c r="D7998" s="453"/>
    </row>
    <row r="7999" spans="4:4" x14ac:dyDescent="0.2">
      <c r="D7999" s="453"/>
    </row>
    <row r="8000" spans="4:4" x14ac:dyDescent="0.2">
      <c r="D8000" s="453"/>
    </row>
    <row r="8001" spans="4:4" x14ac:dyDescent="0.2">
      <c r="D8001" s="453"/>
    </row>
    <row r="8002" spans="4:4" x14ac:dyDescent="0.2">
      <c r="D8002" s="453"/>
    </row>
    <row r="8003" spans="4:4" x14ac:dyDescent="0.2">
      <c r="D8003" s="453"/>
    </row>
    <row r="8004" spans="4:4" x14ac:dyDescent="0.2">
      <c r="D8004" s="453"/>
    </row>
    <row r="8005" spans="4:4" x14ac:dyDescent="0.2">
      <c r="D8005" s="453"/>
    </row>
    <row r="8006" spans="4:4" x14ac:dyDescent="0.2">
      <c r="D8006" s="453"/>
    </row>
    <row r="8007" spans="4:4" x14ac:dyDescent="0.2">
      <c r="D8007" s="453"/>
    </row>
    <row r="8008" spans="4:4" x14ac:dyDescent="0.2">
      <c r="D8008" s="453"/>
    </row>
    <row r="8009" spans="4:4" x14ac:dyDescent="0.2">
      <c r="D8009" s="453"/>
    </row>
    <row r="8010" spans="4:4" x14ac:dyDescent="0.2">
      <c r="D8010" s="453"/>
    </row>
    <row r="8011" spans="4:4" x14ac:dyDescent="0.2">
      <c r="D8011" s="453"/>
    </row>
    <row r="8012" spans="4:4" x14ac:dyDescent="0.2">
      <c r="D8012" s="453"/>
    </row>
    <row r="8013" spans="4:4" x14ac:dyDescent="0.2">
      <c r="D8013" s="453"/>
    </row>
    <row r="8014" spans="4:4" x14ac:dyDescent="0.2">
      <c r="D8014" s="453"/>
    </row>
    <row r="8015" spans="4:4" x14ac:dyDescent="0.2">
      <c r="D8015" s="453"/>
    </row>
    <row r="8016" spans="4:4" x14ac:dyDescent="0.2">
      <c r="D8016" s="453"/>
    </row>
    <row r="8017" spans="4:4" x14ac:dyDescent="0.2">
      <c r="D8017" s="453"/>
    </row>
    <row r="8018" spans="4:4" x14ac:dyDescent="0.2">
      <c r="D8018" s="453"/>
    </row>
    <row r="8019" spans="4:4" x14ac:dyDescent="0.2">
      <c r="D8019" s="453"/>
    </row>
    <row r="8020" spans="4:4" x14ac:dyDescent="0.2">
      <c r="D8020" s="453"/>
    </row>
    <row r="8021" spans="4:4" x14ac:dyDescent="0.2">
      <c r="D8021" s="453"/>
    </row>
    <row r="8022" spans="4:4" x14ac:dyDescent="0.2">
      <c r="D8022" s="453"/>
    </row>
    <row r="8023" spans="4:4" x14ac:dyDescent="0.2">
      <c r="D8023" s="453"/>
    </row>
    <row r="8024" spans="4:4" x14ac:dyDescent="0.2">
      <c r="D8024" s="453"/>
    </row>
    <row r="8025" spans="4:4" x14ac:dyDescent="0.2">
      <c r="D8025" s="453"/>
    </row>
    <row r="8026" spans="4:4" x14ac:dyDescent="0.2">
      <c r="D8026" s="453"/>
    </row>
    <row r="8027" spans="4:4" x14ac:dyDescent="0.2">
      <c r="D8027" s="453"/>
    </row>
    <row r="8028" spans="4:4" x14ac:dyDescent="0.2">
      <c r="D8028" s="453"/>
    </row>
    <row r="8029" spans="4:4" x14ac:dyDescent="0.2">
      <c r="D8029" s="453"/>
    </row>
    <row r="8030" spans="4:4" x14ac:dyDescent="0.2">
      <c r="D8030" s="453"/>
    </row>
    <row r="8031" spans="4:4" x14ac:dyDescent="0.2">
      <c r="D8031" s="453"/>
    </row>
    <row r="8032" spans="4:4" x14ac:dyDescent="0.2">
      <c r="D8032" s="453"/>
    </row>
    <row r="8033" spans="4:4" x14ac:dyDescent="0.2">
      <c r="D8033" s="453"/>
    </row>
    <row r="8034" spans="4:4" x14ac:dyDescent="0.2">
      <c r="D8034" s="453"/>
    </row>
    <row r="8035" spans="4:4" x14ac:dyDescent="0.2">
      <c r="D8035" s="453"/>
    </row>
    <row r="8036" spans="4:4" x14ac:dyDescent="0.2">
      <c r="D8036" s="453"/>
    </row>
    <row r="8037" spans="4:4" x14ac:dyDescent="0.2">
      <c r="D8037" s="453"/>
    </row>
    <row r="8038" spans="4:4" x14ac:dyDescent="0.2">
      <c r="D8038" s="453"/>
    </row>
    <row r="8039" spans="4:4" x14ac:dyDescent="0.2">
      <c r="D8039" s="453"/>
    </row>
    <row r="8040" spans="4:4" x14ac:dyDescent="0.2">
      <c r="D8040" s="453"/>
    </row>
    <row r="8041" spans="4:4" x14ac:dyDescent="0.2">
      <c r="D8041" s="453"/>
    </row>
    <row r="8042" spans="4:4" x14ac:dyDescent="0.2">
      <c r="D8042" s="453"/>
    </row>
    <row r="8043" spans="4:4" x14ac:dyDescent="0.2">
      <c r="D8043" s="453"/>
    </row>
    <row r="8044" spans="4:4" x14ac:dyDescent="0.2">
      <c r="D8044" s="453"/>
    </row>
    <row r="8045" spans="4:4" x14ac:dyDescent="0.2">
      <c r="D8045" s="453"/>
    </row>
    <row r="8046" spans="4:4" x14ac:dyDescent="0.2">
      <c r="D8046" s="453"/>
    </row>
    <row r="8047" spans="4:4" x14ac:dyDescent="0.2">
      <c r="D8047" s="453"/>
    </row>
    <row r="8048" spans="4:4" x14ac:dyDescent="0.2">
      <c r="D8048" s="453"/>
    </row>
    <row r="8049" spans="4:4" x14ac:dyDescent="0.2">
      <c r="D8049" s="453"/>
    </row>
    <row r="8050" spans="4:4" x14ac:dyDescent="0.2">
      <c r="D8050" s="453"/>
    </row>
    <row r="8051" spans="4:4" x14ac:dyDescent="0.2">
      <c r="D8051" s="453"/>
    </row>
    <row r="8052" spans="4:4" x14ac:dyDescent="0.2">
      <c r="D8052" s="453"/>
    </row>
    <row r="8053" spans="4:4" x14ac:dyDescent="0.2">
      <c r="D8053" s="453"/>
    </row>
    <row r="8054" spans="4:4" x14ac:dyDescent="0.2">
      <c r="D8054" s="453"/>
    </row>
    <row r="8055" spans="4:4" x14ac:dyDescent="0.2">
      <c r="D8055" s="453"/>
    </row>
    <row r="8056" spans="4:4" x14ac:dyDescent="0.2">
      <c r="D8056" s="453"/>
    </row>
    <row r="8057" spans="4:4" x14ac:dyDescent="0.2">
      <c r="D8057" s="453"/>
    </row>
    <row r="8058" spans="4:4" x14ac:dyDescent="0.2">
      <c r="D8058" s="453"/>
    </row>
    <row r="8059" spans="4:4" x14ac:dyDescent="0.2">
      <c r="D8059" s="453"/>
    </row>
    <row r="8060" spans="4:4" x14ac:dyDescent="0.2">
      <c r="D8060" s="453"/>
    </row>
    <row r="8061" spans="4:4" x14ac:dyDescent="0.2">
      <c r="D8061" s="453"/>
    </row>
    <row r="8062" spans="4:4" x14ac:dyDescent="0.2">
      <c r="D8062" s="453"/>
    </row>
    <row r="8063" spans="4:4" x14ac:dyDescent="0.2">
      <c r="D8063" s="453"/>
    </row>
    <row r="8064" spans="4:4" x14ac:dyDescent="0.2">
      <c r="D8064" s="453"/>
    </row>
    <row r="8065" spans="4:4" x14ac:dyDescent="0.2">
      <c r="D8065" s="453"/>
    </row>
    <row r="8066" spans="4:4" x14ac:dyDescent="0.2">
      <c r="D8066" s="453"/>
    </row>
    <row r="8067" spans="4:4" x14ac:dyDescent="0.2">
      <c r="D8067" s="453"/>
    </row>
    <row r="8068" spans="4:4" x14ac:dyDescent="0.2">
      <c r="D8068" s="453"/>
    </row>
    <row r="8069" spans="4:4" x14ac:dyDescent="0.2">
      <c r="D8069" s="453"/>
    </row>
    <row r="8070" spans="4:4" x14ac:dyDescent="0.2">
      <c r="D8070" s="453"/>
    </row>
    <row r="8071" spans="4:4" x14ac:dyDescent="0.2">
      <c r="D8071" s="453"/>
    </row>
    <row r="8072" spans="4:4" x14ac:dyDescent="0.2">
      <c r="D8072" s="453"/>
    </row>
    <row r="8073" spans="4:4" x14ac:dyDescent="0.2">
      <c r="D8073" s="453"/>
    </row>
    <row r="8074" spans="4:4" x14ac:dyDescent="0.2">
      <c r="D8074" s="453"/>
    </row>
    <row r="8075" spans="4:4" x14ac:dyDescent="0.2">
      <c r="D8075" s="453"/>
    </row>
    <row r="8076" spans="4:4" x14ac:dyDescent="0.2">
      <c r="D8076" s="453"/>
    </row>
    <row r="8077" spans="4:4" x14ac:dyDescent="0.2">
      <c r="D8077" s="453"/>
    </row>
    <row r="8078" spans="4:4" x14ac:dyDescent="0.2">
      <c r="D8078" s="453"/>
    </row>
    <row r="8079" spans="4:4" x14ac:dyDescent="0.2">
      <c r="D8079" s="453"/>
    </row>
    <row r="8080" spans="4:4" x14ac:dyDescent="0.2">
      <c r="D8080" s="453"/>
    </row>
    <row r="8081" spans="4:4" x14ac:dyDescent="0.2">
      <c r="D8081" s="453"/>
    </row>
    <row r="8082" spans="4:4" x14ac:dyDescent="0.2">
      <c r="D8082" s="453"/>
    </row>
    <row r="8083" spans="4:4" x14ac:dyDescent="0.2">
      <c r="D8083" s="453"/>
    </row>
    <row r="8084" spans="4:4" x14ac:dyDescent="0.2">
      <c r="D8084" s="453"/>
    </row>
    <row r="8085" spans="4:4" x14ac:dyDescent="0.2">
      <c r="D8085" s="453"/>
    </row>
    <row r="8086" spans="4:4" x14ac:dyDescent="0.2">
      <c r="D8086" s="453"/>
    </row>
    <row r="8087" spans="4:4" x14ac:dyDescent="0.2">
      <c r="D8087" s="453"/>
    </row>
    <row r="8088" spans="4:4" x14ac:dyDescent="0.2">
      <c r="D8088" s="453"/>
    </row>
    <row r="8089" spans="4:4" x14ac:dyDescent="0.2">
      <c r="D8089" s="453"/>
    </row>
    <row r="8090" spans="4:4" x14ac:dyDescent="0.2">
      <c r="D8090" s="453"/>
    </row>
    <row r="8091" spans="4:4" x14ac:dyDescent="0.2">
      <c r="D8091" s="453"/>
    </row>
    <row r="8092" spans="4:4" x14ac:dyDescent="0.2">
      <c r="D8092" s="453"/>
    </row>
    <row r="8093" spans="4:4" x14ac:dyDescent="0.2">
      <c r="D8093" s="453"/>
    </row>
    <row r="8094" spans="4:4" x14ac:dyDescent="0.2">
      <c r="D8094" s="453"/>
    </row>
    <row r="8095" spans="4:4" x14ac:dyDescent="0.2">
      <c r="D8095" s="453"/>
    </row>
    <row r="8096" spans="4:4" x14ac:dyDescent="0.2">
      <c r="D8096" s="453"/>
    </row>
    <row r="8097" spans="4:4" x14ac:dyDescent="0.2">
      <c r="D8097" s="453"/>
    </row>
    <row r="8098" spans="4:4" x14ac:dyDescent="0.2">
      <c r="D8098" s="453"/>
    </row>
    <row r="8099" spans="4:4" x14ac:dyDescent="0.2">
      <c r="D8099" s="453"/>
    </row>
    <row r="8100" spans="4:4" x14ac:dyDescent="0.2">
      <c r="D8100" s="453"/>
    </row>
    <row r="8101" spans="4:4" x14ac:dyDescent="0.2">
      <c r="D8101" s="453"/>
    </row>
    <row r="8102" spans="4:4" x14ac:dyDescent="0.2">
      <c r="D8102" s="453"/>
    </row>
    <row r="8103" spans="4:4" x14ac:dyDescent="0.2">
      <c r="D8103" s="453"/>
    </row>
    <row r="8104" spans="4:4" x14ac:dyDescent="0.2">
      <c r="D8104" s="453"/>
    </row>
    <row r="8105" spans="4:4" x14ac:dyDescent="0.2">
      <c r="D8105" s="453"/>
    </row>
    <row r="8106" spans="4:4" x14ac:dyDescent="0.2">
      <c r="D8106" s="453"/>
    </row>
    <row r="8107" spans="4:4" x14ac:dyDescent="0.2">
      <c r="D8107" s="453"/>
    </row>
    <row r="8108" spans="4:4" x14ac:dyDescent="0.2">
      <c r="D8108" s="453"/>
    </row>
    <row r="8109" spans="4:4" x14ac:dyDescent="0.2">
      <c r="D8109" s="453"/>
    </row>
    <row r="8110" spans="4:4" x14ac:dyDescent="0.2">
      <c r="D8110" s="453"/>
    </row>
    <row r="8111" spans="4:4" x14ac:dyDescent="0.2">
      <c r="D8111" s="453"/>
    </row>
    <row r="8112" spans="4:4" x14ac:dyDescent="0.2">
      <c r="D8112" s="453"/>
    </row>
    <row r="8113" spans="4:4" x14ac:dyDescent="0.2">
      <c r="D8113" s="453"/>
    </row>
    <row r="8114" spans="4:4" x14ac:dyDescent="0.2">
      <c r="D8114" s="453"/>
    </row>
    <row r="8115" spans="4:4" x14ac:dyDescent="0.2">
      <c r="D8115" s="453"/>
    </row>
    <row r="8116" spans="4:4" x14ac:dyDescent="0.2">
      <c r="D8116" s="453"/>
    </row>
    <row r="8117" spans="4:4" x14ac:dyDescent="0.2">
      <c r="D8117" s="453"/>
    </row>
    <row r="8118" spans="4:4" x14ac:dyDescent="0.2">
      <c r="D8118" s="453"/>
    </row>
    <row r="8119" spans="4:4" x14ac:dyDescent="0.2">
      <c r="D8119" s="453"/>
    </row>
    <row r="8120" spans="4:4" x14ac:dyDescent="0.2">
      <c r="D8120" s="453"/>
    </row>
    <row r="8121" spans="4:4" x14ac:dyDescent="0.2">
      <c r="D8121" s="453"/>
    </row>
    <row r="8122" spans="4:4" x14ac:dyDescent="0.2">
      <c r="D8122" s="453"/>
    </row>
    <row r="8123" spans="4:4" x14ac:dyDescent="0.2">
      <c r="D8123" s="453"/>
    </row>
    <row r="8124" spans="4:4" x14ac:dyDescent="0.2">
      <c r="D8124" s="453"/>
    </row>
    <row r="8125" spans="4:4" x14ac:dyDescent="0.2">
      <c r="D8125" s="453"/>
    </row>
    <row r="8126" spans="4:4" x14ac:dyDescent="0.2">
      <c r="D8126" s="453"/>
    </row>
    <row r="8127" spans="4:4" x14ac:dyDescent="0.2">
      <c r="D8127" s="453"/>
    </row>
    <row r="8128" spans="4:4" x14ac:dyDescent="0.2">
      <c r="D8128" s="453"/>
    </row>
    <row r="8129" spans="4:4" x14ac:dyDescent="0.2">
      <c r="D8129" s="453"/>
    </row>
    <row r="8130" spans="4:4" x14ac:dyDescent="0.2">
      <c r="D8130" s="453"/>
    </row>
    <row r="8131" spans="4:4" x14ac:dyDescent="0.2">
      <c r="D8131" s="453"/>
    </row>
    <row r="8132" spans="4:4" x14ac:dyDescent="0.2">
      <c r="D8132" s="453"/>
    </row>
    <row r="8133" spans="4:4" x14ac:dyDescent="0.2">
      <c r="D8133" s="453"/>
    </row>
    <row r="8134" spans="4:4" x14ac:dyDescent="0.2">
      <c r="D8134" s="453"/>
    </row>
    <row r="8135" spans="4:4" x14ac:dyDescent="0.2">
      <c r="D8135" s="453"/>
    </row>
    <row r="8136" spans="4:4" x14ac:dyDescent="0.2">
      <c r="D8136" s="453"/>
    </row>
    <row r="8137" spans="4:4" x14ac:dyDescent="0.2">
      <c r="D8137" s="453"/>
    </row>
    <row r="8138" spans="4:4" x14ac:dyDescent="0.2">
      <c r="D8138" s="453"/>
    </row>
    <row r="8139" spans="4:4" x14ac:dyDescent="0.2">
      <c r="D8139" s="453"/>
    </row>
    <row r="8140" spans="4:4" x14ac:dyDescent="0.2">
      <c r="D8140" s="453"/>
    </row>
    <row r="8141" spans="4:4" x14ac:dyDescent="0.2">
      <c r="D8141" s="453"/>
    </row>
    <row r="8142" spans="4:4" x14ac:dyDescent="0.2">
      <c r="D8142" s="453"/>
    </row>
    <row r="8143" spans="4:4" x14ac:dyDescent="0.2">
      <c r="D8143" s="453"/>
    </row>
    <row r="8144" spans="4:4" x14ac:dyDescent="0.2">
      <c r="D8144" s="453"/>
    </row>
    <row r="8145" spans="4:4" x14ac:dyDescent="0.2">
      <c r="D8145" s="453"/>
    </row>
    <row r="8146" spans="4:4" x14ac:dyDescent="0.2">
      <c r="D8146" s="453"/>
    </row>
    <row r="8147" spans="4:4" x14ac:dyDescent="0.2">
      <c r="D8147" s="453"/>
    </row>
    <row r="8148" spans="4:4" x14ac:dyDescent="0.2">
      <c r="D8148" s="453"/>
    </row>
    <row r="8149" spans="4:4" x14ac:dyDescent="0.2">
      <c r="D8149" s="453"/>
    </row>
    <row r="8150" spans="4:4" x14ac:dyDescent="0.2">
      <c r="D8150" s="453"/>
    </row>
    <row r="8151" spans="4:4" x14ac:dyDescent="0.2">
      <c r="D8151" s="453"/>
    </row>
    <row r="8152" spans="4:4" x14ac:dyDescent="0.2">
      <c r="D8152" s="453"/>
    </row>
    <row r="8153" spans="4:4" x14ac:dyDescent="0.2">
      <c r="D8153" s="453"/>
    </row>
    <row r="8154" spans="4:4" x14ac:dyDescent="0.2">
      <c r="D8154" s="453"/>
    </row>
    <row r="8155" spans="4:4" x14ac:dyDescent="0.2">
      <c r="D8155" s="453"/>
    </row>
    <row r="8156" spans="4:4" x14ac:dyDescent="0.2">
      <c r="D8156" s="453"/>
    </row>
    <row r="8157" spans="4:4" x14ac:dyDescent="0.2">
      <c r="D8157" s="453"/>
    </row>
    <row r="8158" spans="4:4" x14ac:dyDescent="0.2">
      <c r="D8158" s="453"/>
    </row>
    <row r="8159" spans="4:4" x14ac:dyDescent="0.2">
      <c r="D8159" s="453"/>
    </row>
    <row r="8160" spans="4:4" x14ac:dyDescent="0.2">
      <c r="D8160" s="453"/>
    </row>
    <row r="8161" spans="4:4" x14ac:dyDescent="0.2">
      <c r="D8161" s="453"/>
    </row>
    <row r="8162" spans="4:4" x14ac:dyDescent="0.2">
      <c r="D8162" s="453"/>
    </row>
    <row r="8163" spans="4:4" x14ac:dyDescent="0.2">
      <c r="D8163" s="453"/>
    </row>
    <row r="8164" spans="4:4" x14ac:dyDescent="0.2">
      <c r="D8164" s="453"/>
    </row>
    <row r="8165" spans="4:4" x14ac:dyDescent="0.2">
      <c r="D8165" s="453"/>
    </row>
    <row r="8166" spans="4:4" x14ac:dyDescent="0.2">
      <c r="D8166" s="453"/>
    </row>
    <row r="8167" spans="4:4" x14ac:dyDescent="0.2">
      <c r="D8167" s="453"/>
    </row>
    <row r="8168" spans="4:4" x14ac:dyDescent="0.2">
      <c r="D8168" s="453"/>
    </row>
    <row r="8169" spans="4:4" x14ac:dyDescent="0.2">
      <c r="D8169" s="453"/>
    </row>
    <row r="8170" spans="4:4" x14ac:dyDescent="0.2">
      <c r="D8170" s="453"/>
    </row>
    <row r="8171" spans="4:4" x14ac:dyDescent="0.2">
      <c r="D8171" s="453"/>
    </row>
    <row r="8172" spans="4:4" x14ac:dyDescent="0.2">
      <c r="D8172" s="453"/>
    </row>
    <row r="8173" spans="4:4" x14ac:dyDescent="0.2">
      <c r="D8173" s="453"/>
    </row>
    <row r="8174" spans="4:4" x14ac:dyDescent="0.2">
      <c r="D8174" s="453"/>
    </row>
    <row r="8175" spans="4:4" x14ac:dyDescent="0.2">
      <c r="D8175" s="453"/>
    </row>
    <row r="8176" spans="4:4" x14ac:dyDescent="0.2">
      <c r="D8176" s="453"/>
    </row>
    <row r="8177" spans="4:4" x14ac:dyDescent="0.2">
      <c r="D8177" s="453"/>
    </row>
    <row r="8178" spans="4:4" x14ac:dyDescent="0.2">
      <c r="D8178" s="453"/>
    </row>
    <row r="8179" spans="4:4" x14ac:dyDescent="0.2">
      <c r="D8179" s="453"/>
    </row>
    <row r="8180" spans="4:4" x14ac:dyDescent="0.2">
      <c r="D8180" s="453"/>
    </row>
    <row r="8181" spans="4:4" x14ac:dyDescent="0.2">
      <c r="D8181" s="453"/>
    </row>
    <row r="8182" spans="4:4" x14ac:dyDescent="0.2">
      <c r="D8182" s="453"/>
    </row>
    <row r="8183" spans="4:4" x14ac:dyDescent="0.2">
      <c r="D8183" s="453"/>
    </row>
    <row r="8184" spans="4:4" x14ac:dyDescent="0.2">
      <c r="D8184" s="453"/>
    </row>
    <row r="8185" spans="4:4" x14ac:dyDescent="0.2">
      <c r="D8185" s="453"/>
    </row>
    <row r="8186" spans="4:4" x14ac:dyDescent="0.2">
      <c r="D8186" s="453"/>
    </row>
    <row r="8187" spans="4:4" x14ac:dyDescent="0.2">
      <c r="D8187" s="453"/>
    </row>
    <row r="8188" spans="4:4" x14ac:dyDescent="0.2">
      <c r="D8188" s="453"/>
    </row>
    <row r="8189" spans="4:4" x14ac:dyDescent="0.2">
      <c r="D8189" s="453"/>
    </row>
    <row r="8190" spans="4:4" x14ac:dyDescent="0.2">
      <c r="D8190" s="453"/>
    </row>
    <row r="8191" spans="4:4" x14ac:dyDescent="0.2">
      <c r="D8191" s="453"/>
    </row>
    <row r="8192" spans="4:4" x14ac:dyDescent="0.2">
      <c r="D8192" s="453"/>
    </row>
    <row r="8193" spans="4:4" x14ac:dyDescent="0.2">
      <c r="D8193" s="453"/>
    </row>
    <row r="8194" spans="4:4" x14ac:dyDescent="0.2">
      <c r="D8194" s="453"/>
    </row>
    <row r="8195" spans="4:4" x14ac:dyDescent="0.2">
      <c r="D8195" s="453"/>
    </row>
    <row r="8196" spans="4:4" x14ac:dyDescent="0.2">
      <c r="D8196" s="453"/>
    </row>
    <row r="8197" spans="4:4" x14ac:dyDescent="0.2">
      <c r="D8197" s="453"/>
    </row>
    <row r="8198" spans="4:4" x14ac:dyDescent="0.2">
      <c r="D8198" s="453"/>
    </row>
    <row r="8199" spans="4:4" x14ac:dyDescent="0.2">
      <c r="D8199" s="453"/>
    </row>
    <row r="8200" spans="4:4" x14ac:dyDescent="0.2">
      <c r="D8200" s="453"/>
    </row>
    <row r="8201" spans="4:4" x14ac:dyDescent="0.2">
      <c r="D8201" s="453"/>
    </row>
    <row r="8202" spans="4:4" x14ac:dyDescent="0.2">
      <c r="D8202" s="453"/>
    </row>
    <row r="8203" spans="4:4" x14ac:dyDescent="0.2">
      <c r="D8203" s="453"/>
    </row>
    <row r="8204" spans="4:4" x14ac:dyDescent="0.2">
      <c r="D8204" s="453"/>
    </row>
    <row r="8205" spans="4:4" x14ac:dyDescent="0.2">
      <c r="D8205" s="453"/>
    </row>
    <row r="8206" spans="4:4" x14ac:dyDescent="0.2">
      <c r="D8206" s="453"/>
    </row>
    <row r="8207" spans="4:4" x14ac:dyDescent="0.2">
      <c r="D8207" s="453"/>
    </row>
    <row r="8208" spans="4:4" x14ac:dyDescent="0.2">
      <c r="D8208" s="453"/>
    </row>
    <row r="8209" spans="4:4" x14ac:dyDescent="0.2">
      <c r="D8209" s="453"/>
    </row>
    <row r="8210" spans="4:4" x14ac:dyDescent="0.2">
      <c r="D8210" s="453"/>
    </row>
    <row r="8211" spans="4:4" x14ac:dyDescent="0.2">
      <c r="D8211" s="453"/>
    </row>
    <row r="8212" spans="4:4" x14ac:dyDescent="0.2">
      <c r="D8212" s="453"/>
    </row>
    <row r="8213" spans="4:4" x14ac:dyDescent="0.2">
      <c r="D8213" s="453"/>
    </row>
    <row r="8214" spans="4:4" x14ac:dyDescent="0.2">
      <c r="D8214" s="453"/>
    </row>
    <row r="8215" spans="4:4" x14ac:dyDescent="0.2">
      <c r="D8215" s="453"/>
    </row>
    <row r="8216" spans="4:4" x14ac:dyDescent="0.2">
      <c r="D8216" s="453"/>
    </row>
    <row r="8217" spans="4:4" x14ac:dyDescent="0.2">
      <c r="D8217" s="453"/>
    </row>
    <row r="8218" spans="4:4" x14ac:dyDescent="0.2">
      <c r="D8218" s="453"/>
    </row>
    <row r="8219" spans="4:4" x14ac:dyDescent="0.2">
      <c r="D8219" s="453"/>
    </row>
    <row r="8220" spans="4:4" x14ac:dyDescent="0.2">
      <c r="D8220" s="453"/>
    </row>
    <row r="8221" spans="4:4" x14ac:dyDescent="0.2">
      <c r="D8221" s="453"/>
    </row>
    <row r="8222" spans="4:4" x14ac:dyDescent="0.2">
      <c r="D8222" s="453"/>
    </row>
    <row r="8223" spans="4:4" x14ac:dyDescent="0.2">
      <c r="D8223" s="453"/>
    </row>
    <row r="8224" spans="4:4" x14ac:dyDescent="0.2">
      <c r="D8224" s="453"/>
    </row>
    <row r="8225" spans="4:4" x14ac:dyDescent="0.2">
      <c r="D8225" s="453"/>
    </row>
    <row r="8226" spans="4:4" x14ac:dyDescent="0.2">
      <c r="D8226" s="453"/>
    </row>
    <row r="8227" spans="4:4" x14ac:dyDescent="0.2">
      <c r="D8227" s="453"/>
    </row>
    <row r="8228" spans="4:4" x14ac:dyDescent="0.2">
      <c r="D8228" s="453"/>
    </row>
    <row r="8229" spans="4:4" x14ac:dyDescent="0.2">
      <c r="D8229" s="453"/>
    </row>
    <row r="8230" spans="4:4" x14ac:dyDescent="0.2">
      <c r="D8230" s="453"/>
    </row>
    <row r="8231" spans="4:4" x14ac:dyDescent="0.2">
      <c r="D8231" s="453"/>
    </row>
    <row r="8232" spans="4:4" x14ac:dyDescent="0.2">
      <c r="D8232" s="453"/>
    </row>
    <row r="8233" spans="4:4" x14ac:dyDescent="0.2">
      <c r="D8233" s="453"/>
    </row>
    <row r="8234" spans="4:4" x14ac:dyDescent="0.2">
      <c r="D8234" s="453"/>
    </row>
    <row r="8235" spans="4:4" x14ac:dyDescent="0.2">
      <c r="D8235" s="453"/>
    </row>
    <row r="8236" spans="4:4" x14ac:dyDescent="0.2">
      <c r="D8236" s="453"/>
    </row>
    <row r="8237" spans="4:4" x14ac:dyDescent="0.2">
      <c r="D8237" s="453"/>
    </row>
    <row r="8238" spans="4:4" x14ac:dyDescent="0.2">
      <c r="D8238" s="453"/>
    </row>
    <row r="8239" spans="4:4" x14ac:dyDescent="0.2">
      <c r="D8239" s="453"/>
    </row>
    <row r="8240" spans="4:4" x14ac:dyDescent="0.2">
      <c r="D8240" s="453"/>
    </row>
    <row r="8241" spans="4:4" x14ac:dyDescent="0.2">
      <c r="D8241" s="453"/>
    </row>
    <row r="8242" spans="4:4" x14ac:dyDescent="0.2">
      <c r="D8242" s="453"/>
    </row>
    <row r="8243" spans="4:4" x14ac:dyDescent="0.2">
      <c r="D8243" s="453"/>
    </row>
    <row r="8244" spans="4:4" x14ac:dyDescent="0.2">
      <c r="D8244" s="453"/>
    </row>
    <row r="8245" spans="4:4" x14ac:dyDescent="0.2">
      <c r="D8245" s="453"/>
    </row>
    <row r="8246" spans="4:4" x14ac:dyDescent="0.2">
      <c r="D8246" s="453"/>
    </row>
    <row r="8247" spans="4:4" x14ac:dyDescent="0.2">
      <c r="D8247" s="453"/>
    </row>
    <row r="8248" spans="4:4" x14ac:dyDescent="0.2">
      <c r="D8248" s="453"/>
    </row>
    <row r="8249" spans="4:4" x14ac:dyDescent="0.2">
      <c r="D8249" s="453"/>
    </row>
    <row r="8250" spans="4:4" x14ac:dyDescent="0.2">
      <c r="D8250" s="453"/>
    </row>
    <row r="8251" spans="4:4" x14ac:dyDescent="0.2">
      <c r="D8251" s="453"/>
    </row>
    <row r="8252" spans="4:4" x14ac:dyDescent="0.2">
      <c r="D8252" s="453"/>
    </row>
    <row r="8253" spans="4:4" x14ac:dyDescent="0.2">
      <c r="D8253" s="453"/>
    </row>
    <row r="8254" spans="4:4" x14ac:dyDescent="0.2">
      <c r="D8254" s="453"/>
    </row>
    <row r="8255" spans="4:4" x14ac:dyDescent="0.2">
      <c r="D8255" s="453"/>
    </row>
    <row r="8256" spans="4:4" x14ac:dyDescent="0.2">
      <c r="D8256" s="453"/>
    </row>
    <row r="8257" spans="4:4" x14ac:dyDescent="0.2">
      <c r="D8257" s="453"/>
    </row>
    <row r="8258" spans="4:4" x14ac:dyDescent="0.2">
      <c r="D8258" s="453"/>
    </row>
    <row r="8259" spans="4:4" x14ac:dyDescent="0.2">
      <c r="D8259" s="453"/>
    </row>
    <row r="8260" spans="4:4" x14ac:dyDescent="0.2">
      <c r="D8260" s="453"/>
    </row>
    <row r="8261" spans="4:4" x14ac:dyDescent="0.2">
      <c r="D8261" s="453"/>
    </row>
    <row r="8262" spans="4:4" x14ac:dyDescent="0.2">
      <c r="D8262" s="453"/>
    </row>
    <row r="8263" spans="4:4" x14ac:dyDescent="0.2">
      <c r="D8263" s="453"/>
    </row>
    <row r="8264" spans="4:4" x14ac:dyDescent="0.2">
      <c r="D8264" s="453"/>
    </row>
    <row r="8265" spans="4:4" x14ac:dyDescent="0.2">
      <c r="D8265" s="453"/>
    </row>
    <row r="8266" spans="4:4" x14ac:dyDescent="0.2">
      <c r="D8266" s="453"/>
    </row>
    <row r="8267" spans="4:4" x14ac:dyDescent="0.2">
      <c r="D8267" s="453"/>
    </row>
    <row r="8268" spans="4:4" x14ac:dyDescent="0.2">
      <c r="D8268" s="453"/>
    </row>
    <row r="8269" spans="4:4" x14ac:dyDescent="0.2">
      <c r="D8269" s="453"/>
    </row>
    <row r="8270" spans="4:4" x14ac:dyDescent="0.2">
      <c r="D8270" s="453"/>
    </row>
    <row r="8271" spans="4:4" x14ac:dyDescent="0.2">
      <c r="D8271" s="453"/>
    </row>
    <row r="8272" spans="4:4" x14ac:dyDescent="0.2">
      <c r="D8272" s="453"/>
    </row>
    <row r="8273" spans="4:4" x14ac:dyDescent="0.2">
      <c r="D8273" s="453"/>
    </row>
    <row r="8274" spans="4:4" x14ac:dyDescent="0.2">
      <c r="D8274" s="453"/>
    </row>
    <row r="8275" spans="4:4" x14ac:dyDescent="0.2">
      <c r="D8275" s="453"/>
    </row>
    <row r="8276" spans="4:4" x14ac:dyDescent="0.2">
      <c r="D8276" s="453"/>
    </row>
    <row r="8277" spans="4:4" x14ac:dyDescent="0.2">
      <c r="D8277" s="453"/>
    </row>
    <row r="8278" spans="4:4" x14ac:dyDescent="0.2">
      <c r="D8278" s="453"/>
    </row>
    <row r="8279" spans="4:4" x14ac:dyDescent="0.2">
      <c r="D8279" s="453"/>
    </row>
    <row r="8280" spans="4:4" x14ac:dyDescent="0.2">
      <c r="D8280" s="453"/>
    </row>
    <row r="8281" spans="4:4" x14ac:dyDescent="0.2">
      <c r="D8281" s="453"/>
    </row>
    <row r="8282" spans="4:4" x14ac:dyDescent="0.2">
      <c r="D8282" s="453"/>
    </row>
    <row r="8283" spans="4:4" x14ac:dyDescent="0.2">
      <c r="D8283" s="453"/>
    </row>
    <row r="8284" spans="4:4" x14ac:dyDescent="0.2">
      <c r="D8284" s="453"/>
    </row>
    <row r="8285" spans="4:4" x14ac:dyDescent="0.2">
      <c r="D8285" s="453"/>
    </row>
    <row r="8286" spans="4:4" x14ac:dyDescent="0.2">
      <c r="D8286" s="453"/>
    </row>
    <row r="8287" spans="4:4" x14ac:dyDescent="0.2">
      <c r="D8287" s="453"/>
    </row>
    <row r="8288" spans="4:4" x14ac:dyDescent="0.2">
      <c r="D8288" s="453"/>
    </row>
    <row r="8289" spans="4:4" x14ac:dyDescent="0.2">
      <c r="D8289" s="453"/>
    </row>
    <row r="8290" spans="4:4" x14ac:dyDescent="0.2">
      <c r="D8290" s="453"/>
    </row>
    <row r="8291" spans="4:4" x14ac:dyDescent="0.2">
      <c r="D8291" s="453"/>
    </row>
    <row r="8292" spans="4:4" x14ac:dyDescent="0.2">
      <c r="D8292" s="453"/>
    </row>
    <row r="8293" spans="4:4" x14ac:dyDescent="0.2">
      <c r="D8293" s="453"/>
    </row>
    <row r="8294" spans="4:4" x14ac:dyDescent="0.2">
      <c r="D8294" s="453"/>
    </row>
    <row r="8295" spans="4:4" x14ac:dyDescent="0.2">
      <c r="D8295" s="453"/>
    </row>
    <row r="8296" spans="4:4" x14ac:dyDescent="0.2">
      <c r="D8296" s="453"/>
    </row>
    <row r="8297" spans="4:4" x14ac:dyDescent="0.2">
      <c r="D8297" s="453"/>
    </row>
    <row r="8298" spans="4:4" x14ac:dyDescent="0.2">
      <c r="D8298" s="453"/>
    </row>
    <row r="8299" spans="4:4" x14ac:dyDescent="0.2">
      <c r="D8299" s="453"/>
    </row>
    <row r="8300" spans="4:4" x14ac:dyDescent="0.2">
      <c r="D8300" s="453"/>
    </row>
    <row r="8301" spans="4:4" x14ac:dyDescent="0.2">
      <c r="D8301" s="453"/>
    </row>
    <row r="8302" spans="4:4" x14ac:dyDescent="0.2">
      <c r="D8302" s="453"/>
    </row>
    <row r="8303" spans="4:4" x14ac:dyDescent="0.2">
      <c r="D8303" s="453"/>
    </row>
    <row r="8304" spans="4:4" x14ac:dyDescent="0.2">
      <c r="D8304" s="453"/>
    </row>
    <row r="8305" spans="4:4" x14ac:dyDescent="0.2">
      <c r="D8305" s="453"/>
    </row>
    <row r="8306" spans="4:4" x14ac:dyDescent="0.2">
      <c r="D8306" s="453"/>
    </row>
    <row r="8307" spans="4:4" x14ac:dyDescent="0.2">
      <c r="D8307" s="453"/>
    </row>
    <row r="8308" spans="4:4" x14ac:dyDescent="0.2">
      <c r="D8308" s="453"/>
    </row>
    <row r="8309" spans="4:4" x14ac:dyDescent="0.2">
      <c r="D8309" s="453"/>
    </row>
    <row r="8310" spans="4:4" x14ac:dyDescent="0.2">
      <c r="D8310" s="453"/>
    </row>
    <row r="8311" spans="4:4" x14ac:dyDescent="0.2">
      <c r="D8311" s="453"/>
    </row>
    <row r="8312" spans="4:4" x14ac:dyDescent="0.2">
      <c r="D8312" s="453"/>
    </row>
    <row r="8313" spans="4:4" x14ac:dyDescent="0.2">
      <c r="D8313" s="453"/>
    </row>
    <row r="8314" spans="4:4" x14ac:dyDescent="0.2">
      <c r="D8314" s="453"/>
    </row>
    <row r="8315" spans="4:4" x14ac:dyDescent="0.2">
      <c r="D8315" s="453"/>
    </row>
    <row r="8316" spans="4:4" x14ac:dyDescent="0.2">
      <c r="D8316" s="453"/>
    </row>
    <row r="8317" spans="4:4" x14ac:dyDescent="0.2">
      <c r="D8317" s="453"/>
    </row>
    <row r="8318" spans="4:4" x14ac:dyDescent="0.2">
      <c r="D8318" s="453"/>
    </row>
    <row r="8319" spans="4:4" x14ac:dyDescent="0.2">
      <c r="D8319" s="453"/>
    </row>
    <row r="8320" spans="4:4" x14ac:dyDescent="0.2">
      <c r="D8320" s="453"/>
    </row>
    <row r="8321" spans="4:4" x14ac:dyDescent="0.2">
      <c r="D8321" s="453"/>
    </row>
    <row r="8322" spans="4:4" x14ac:dyDescent="0.2">
      <c r="D8322" s="453"/>
    </row>
    <row r="8323" spans="4:4" x14ac:dyDescent="0.2">
      <c r="D8323" s="453"/>
    </row>
    <row r="8324" spans="4:4" x14ac:dyDescent="0.2">
      <c r="D8324" s="453"/>
    </row>
    <row r="8325" spans="4:4" x14ac:dyDescent="0.2">
      <c r="D8325" s="453"/>
    </row>
    <row r="8326" spans="4:4" x14ac:dyDescent="0.2">
      <c r="D8326" s="453"/>
    </row>
    <row r="8327" spans="4:4" x14ac:dyDescent="0.2">
      <c r="D8327" s="453"/>
    </row>
    <row r="8328" spans="4:4" x14ac:dyDescent="0.2">
      <c r="D8328" s="453"/>
    </row>
    <row r="8329" spans="4:4" x14ac:dyDescent="0.2">
      <c r="D8329" s="453"/>
    </row>
    <row r="8330" spans="4:4" x14ac:dyDescent="0.2">
      <c r="D8330" s="453"/>
    </row>
    <row r="8331" spans="4:4" x14ac:dyDescent="0.2">
      <c r="D8331" s="453"/>
    </row>
    <row r="8332" spans="4:4" x14ac:dyDescent="0.2">
      <c r="D8332" s="453"/>
    </row>
    <row r="8333" spans="4:4" x14ac:dyDescent="0.2">
      <c r="D8333" s="453"/>
    </row>
    <row r="8334" spans="4:4" x14ac:dyDescent="0.2">
      <c r="D8334" s="453"/>
    </row>
    <row r="8335" spans="4:4" x14ac:dyDescent="0.2">
      <c r="D8335" s="453"/>
    </row>
    <row r="8336" spans="4:4" x14ac:dyDescent="0.2">
      <c r="D8336" s="453"/>
    </row>
    <row r="8337" spans="4:4" x14ac:dyDescent="0.2">
      <c r="D8337" s="453"/>
    </row>
    <row r="8338" spans="4:4" x14ac:dyDescent="0.2">
      <c r="D8338" s="453"/>
    </row>
    <row r="8339" spans="4:4" x14ac:dyDescent="0.2">
      <c r="D8339" s="453"/>
    </row>
    <row r="8340" spans="4:4" x14ac:dyDescent="0.2">
      <c r="D8340" s="453"/>
    </row>
    <row r="8341" spans="4:4" x14ac:dyDescent="0.2">
      <c r="D8341" s="453"/>
    </row>
    <row r="8342" spans="4:4" x14ac:dyDescent="0.2">
      <c r="D8342" s="453"/>
    </row>
    <row r="8343" spans="4:4" x14ac:dyDescent="0.2">
      <c r="D8343" s="453"/>
    </row>
    <row r="8344" spans="4:4" x14ac:dyDescent="0.2">
      <c r="D8344" s="453"/>
    </row>
    <row r="8345" spans="4:4" x14ac:dyDescent="0.2">
      <c r="D8345" s="453"/>
    </row>
    <row r="8346" spans="4:4" x14ac:dyDescent="0.2">
      <c r="D8346" s="453"/>
    </row>
    <row r="8347" spans="4:4" x14ac:dyDescent="0.2">
      <c r="D8347" s="453"/>
    </row>
    <row r="8348" spans="4:4" x14ac:dyDescent="0.2">
      <c r="D8348" s="453"/>
    </row>
    <row r="8349" spans="4:4" x14ac:dyDescent="0.2">
      <c r="D8349" s="453"/>
    </row>
    <row r="8350" spans="4:4" x14ac:dyDescent="0.2">
      <c r="D8350" s="453"/>
    </row>
    <row r="8351" spans="4:4" x14ac:dyDescent="0.2">
      <c r="D8351" s="453"/>
    </row>
    <row r="8352" spans="4:4" x14ac:dyDescent="0.2">
      <c r="D8352" s="453"/>
    </row>
    <row r="8353" spans="4:4" x14ac:dyDescent="0.2">
      <c r="D8353" s="453"/>
    </row>
    <row r="8354" spans="4:4" x14ac:dyDescent="0.2">
      <c r="D8354" s="453"/>
    </row>
    <row r="8355" spans="4:4" x14ac:dyDescent="0.2">
      <c r="D8355" s="453"/>
    </row>
    <row r="8356" spans="4:4" x14ac:dyDescent="0.2">
      <c r="D8356" s="453"/>
    </row>
    <row r="8357" spans="4:4" x14ac:dyDescent="0.2">
      <c r="D8357" s="453"/>
    </row>
    <row r="8358" spans="4:4" x14ac:dyDescent="0.2">
      <c r="D8358" s="453"/>
    </row>
    <row r="8359" spans="4:4" x14ac:dyDescent="0.2">
      <c r="D8359" s="453"/>
    </row>
    <row r="8360" spans="4:4" x14ac:dyDescent="0.2">
      <c r="D8360" s="453"/>
    </row>
    <row r="8361" spans="4:4" x14ac:dyDescent="0.2">
      <c r="D8361" s="453"/>
    </row>
    <row r="8362" spans="4:4" x14ac:dyDescent="0.2">
      <c r="D8362" s="453"/>
    </row>
    <row r="8363" spans="4:4" x14ac:dyDescent="0.2">
      <c r="D8363" s="453"/>
    </row>
    <row r="8364" spans="4:4" x14ac:dyDescent="0.2">
      <c r="D8364" s="453"/>
    </row>
    <row r="8365" spans="4:4" x14ac:dyDescent="0.2">
      <c r="D8365" s="453"/>
    </row>
    <row r="8366" spans="4:4" x14ac:dyDescent="0.2">
      <c r="D8366" s="453"/>
    </row>
    <row r="8367" spans="4:4" x14ac:dyDescent="0.2">
      <c r="D8367" s="453"/>
    </row>
    <row r="8368" spans="4:4" x14ac:dyDescent="0.2">
      <c r="D8368" s="453"/>
    </row>
    <row r="8369" spans="4:4" x14ac:dyDescent="0.2">
      <c r="D8369" s="453"/>
    </row>
    <row r="8370" spans="4:4" x14ac:dyDescent="0.2">
      <c r="D8370" s="453"/>
    </row>
    <row r="8371" spans="4:4" x14ac:dyDescent="0.2">
      <c r="D8371" s="453"/>
    </row>
    <row r="8372" spans="4:4" x14ac:dyDescent="0.2">
      <c r="D8372" s="453"/>
    </row>
    <row r="8373" spans="4:4" x14ac:dyDescent="0.2">
      <c r="D8373" s="453"/>
    </row>
    <row r="8374" spans="4:4" x14ac:dyDescent="0.2">
      <c r="D8374" s="453"/>
    </row>
    <row r="8375" spans="4:4" x14ac:dyDescent="0.2">
      <c r="D8375" s="453"/>
    </row>
    <row r="8376" spans="4:4" x14ac:dyDescent="0.2">
      <c r="D8376" s="453"/>
    </row>
    <row r="8377" spans="4:4" x14ac:dyDescent="0.2">
      <c r="D8377" s="453"/>
    </row>
    <row r="8378" spans="4:4" x14ac:dyDescent="0.2">
      <c r="D8378" s="453"/>
    </row>
    <row r="8379" spans="4:4" x14ac:dyDescent="0.2">
      <c r="D8379" s="453"/>
    </row>
    <row r="8380" spans="4:4" x14ac:dyDescent="0.2">
      <c r="D8380" s="453"/>
    </row>
    <row r="8381" spans="4:4" x14ac:dyDescent="0.2">
      <c r="D8381" s="453"/>
    </row>
    <row r="8382" spans="4:4" x14ac:dyDescent="0.2">
      <c r="D8382" s="453"/>
    </row>
    <row r="8383" spans="4:4" x14ac:dyDescent="0.2">
      <c r="D8383" s="453"/>
    </row>
    <row r="8384" spans="4:4" x14ac:dyDescent="0.2">
      <c r="D8384" s="453"/>
    </row>
    <row r="8385" spans="4:4" x14ac:dyDescent="0.2">
      <c r="D8385" s="453"/>
    </row>
    <row r="8386" spans="4:4" x14ac:dyDescent="0.2">
      <c r="D8386" s="453"/>
    </row>
    <row r="8387" spans="4:4" x14ac:dyDescent="0.2">
      <c r="D8387" s="453"/>
    </row>
    <row r="8388" spans="4:4" x14ac:dyDescent="0.2">
      <c r="D8388" s="453"/>
    </row>
    <row r="8389" spans="4:4" x14ac:dyDescent="0.2">
      <c r="D8389" s="453"/>
    </row>
    <row r="8390" spans="4:4" x14ac:dyDescent="0.2">
      <c r="D8390" s="453"/>
    </row>
    <row r="8391" spans="4:4" x14ac:dyDescent="0.2">
      <c r="D8391" s="453"/>
    </row>
    <row r="8392" spans="4:4" x14ac:dyDescent="0.2">
      <c r="D8392" s="453"/>
    </row>
    <row r="8393" spans="4:4" x14ac:dyDescent="0.2">
      <c r="D8393" s="453"/>
    </row>
    <row r="8394" spans="4:4" x14ac:dyDescent="0.2">
      <c r="D8394" s="453"/>
    </row>
    <row r="8395" spans="4:4" x14ac:dyDescent="0.2">
      <c r="D8395" s="453"/>
    </row>
    <row r="8396" spans="4:4" x14ac:dyDescent="0.2">
      <c r="D8396" s="453"/>
    </row>
    <row r="8397" spans="4:4" x14ac:dyDescent="0.2">
      <c r="D8397" s="453"/>
    </row>
    <row r="8398" spans="4:4" x14ac:dyDescent="0.2">
      <c r="D8398" s="453"/>
    </row>
    <row r="8399" spans="4:4" x14ac:dyDescent="0.2">
      <c r="D8399" s="453"/>
    </row>
    <row r="8400" spans="4:4" x14ac:dyDescent="0.2">
      <c r="D8400" s="453"/>
    </row>
    <row r="8401" spans="4:4" x14ac:dyDescent="0.2">
      <c r="D8401" s="453"/>
    </row>
    <row r="8402" spans="4:4" x14ac:dyDescent="0.2">
      <c r="D8402" s="453"/>
    </row>
    <row r="8403" spans="4:4" x14ac:dyDescent="0.2">
      <c r="D8403" s="453"/>
    </row>
    <row r="8404" spans="4:4" x14ac:dyDescent="0.2">
      <c r="D8404" s="453"/>
    </row>
    <row r="8405" spans="4:4" x14ac:dyDescent="0.2">
      <c r="D8405" s="453"/>
    </row>
    <row r="8406" spans="4:4" x14ac:dyDescent="0.2">
      <c r="D8406" s="453"/>
    </row>
    <row r="8407" spans="4:4" x14ac:dyDescent="0.2">
      <c r="D8407" s="453"/>
    </row>
    <row r="8408" spans="4:4" x14ac:dyDescent="0.2">
      <c r="D8408" s="453"/>
    </row>
    <row r="8409" spans="4:4" x14ac:dyDescent="0.2">
      <c r="D8409" s="453"/>
    </row>
    <row r="8410" spans="4:4" x14ac:dyDescent="0.2">
      <c r="D8410" s="453"/>
    </row>
    <row r="8411" spans="4:4" x14ac:dyDescent="0.2">
      <c r="D8411" s="453"/>
    </row>
    <row r="8412" spans="4:4" x14ac:dyDescent="0.2">
      <c r="D8412" s="453"/>
    </row>
    <row r="8413" spans="4:4" x14ac:dyDescent="0.2">
      <c r="D8413" s="453"/>
    </row>
    <row r="8414" spans="4:4" x14ac:dyDescent="0.2">
      <c r="D8414" s="453"/>
    </row>
    <row r="8415" spans="4:4" x14ac:dyDescent="0.2">
      <c r="D8415" s="453"/>
    </row>
    <row r="8416" spans="4:4" x14ac:dyDescent="0.2">
      <c r="D8416" s="453"/>
    </row>
    <row r="8417" spans="4:4" x14ac:dyDescent="0.2">
      <c r="D8417" s="453"/>
    </row>
    <row r="8418" spans="4:4" x14ac:dyDescent="0.2">
      <c r="D8418" s="453"/>
    </row>
    <row r="8419" spans="4:4" x14ac:dyDescent="0.2">
      <c r="D8419" s="453"/>
    </row>
    <row r="8420" spans="4:4" x14ac:dyDescent="0.2">
      <c r="D8420" s="453"/>
    </row>
    <row r="8421" spans="4:4" x14ac:dyDescent="0.2">
      <c r="D8421" s="453"/>
    </row>
    <row r="8422" spans="4:4" x14ac:dyDescent="0.2">
      <c r="D8422" s="453"/>
    </row>
    <row r="8423" spans="4:4" x14ac:dyDescent="0.2">
      <c r="D8423" s="453"/>
    </row>
    <row r="8424" spans="4:4" x14ac:dyDescent="0.2">
      <c r="D8424" s="453"/>
    </row>
    <row r="8425" spans="4:4" x14ac:dyDescent="0.2">
      <c r="D8425" s="453"/>
    </row>
    <row r="8426" spans="4:4" x14ac:dyDescent="0.2">
      <c r="D8426" s="453"/>
    </row>
    <row r="8427" spans="4:4" x14ac:dyDescent="0.2">
      <c r="D8427" s="453"/>
    </row>
    <row r="8428" spans="4:4" x14ac:dyDescent="0.2">
      <c r="D8428" s="453"/>
    </row>
    <row r="8429" spans="4:4" x14ac:dyDescent="0.2">
      <c r="D8429" s="453"/>
    </row>
    <row r="8430" spans="4:4" x14ac:dyDescent="0.2">
      <c r="D8430" s="453"/>
    </row>
    <row r="8431" spans="4:4" x14ac:dyDescent="0.2">
      <c r="D8431" s="453"/>
    </row>
    <row r="8432" spans="4:4" x14ac:dyDescent="0.2">
      <c r="D8432" s="453"/>
    </row>
    <row r="8433" spans="4:4" x14ac:dyDescent="0.2">
      <c r="D8433" s="453"/>
    </row>
    <row r="8434" spans="4:4" x14ac:dyDescent="0.2">
      <c r="D8434" s="453"/>
    </row>
    <row r="8435" spans="4:4" x14ac:dyDescent="0.2">
      <c r="D8435" s="453"/>
    </row>
    <row r="8436" spans="4:4" x14ac:dyDescent="0.2">
      <c r="D8436" s="453"/>
    </row>
    <row r="8437" spans="4:4" x14ac:dyDescent="0.2">
      <c r="D8437" s="453"/>
    </row>
    <row r="8438" spans="4:4" x14ac:dyDescent="0.2">
      <c r="D8438" s="453"/>
    </row>
    <row r="8439" spans="4:4" x14ac:dyDescent="0.2">
      <c r="D8439" s="453"/>
    </row>
    <row r="8440" spans="4:4" x14ac:dyDescent="0.2">
      <c r="D8440" s="453"/>
    </row>
    <row r="8441" spans="4:4" x14ac:dyDescent="0.2">
      <c r="D8441" s="453"/>
    </row>
    <row r="8442" spans="4:4" x14ac:dyDescent="0.2">
      <c r="D8442" s="453"/>
    </row>
    <row r="8443" spans="4:4" x14ac:dyDescent="0.2">
      <c r="D8443" s="453"/>
    </row>
    <row r="8444" spans="4:4" x14ac:dyDescent="0.2">
      <c r="D8444" s="453"/>
    </row>
    <row r="8445" spans="4:4" x14ac:dyDescent="0.2">
      <c r="D8445" s="453"/>
    </row>
    <row r="8446" spans="4:4" x14ac:dyDescent="0.2">
      <c r="D8446" s="453"/>
    </row>
    <row r="8447" spans="4:4" x14ac:dyDescent="0.2">
      <c r="D8447" s="453"/>
    </row>
    <row r="8448" spans="4:4" x14ac:dyDescent="0.2">
      <c r="D8448" s="453"/>
    </row>
    <row r="8449" spans="4:4" x14ac:dyDescent="0.2">
      <c r="D8449" s="453"/>
    </row>
    <row r="8450" spans="4:4" x14ac:dyDescent="0.2">
      <c r="D8450" s="453"/>
    </row>
    <row r="8451" spans="4:4" x14ac:dyDescent="0.2">
      <c r="D8451" s="453"/>
    </row>
    <row r="8452" spans="4:4" x14ac:dyDescent="0.2">
      <c r="D8452" s="453"/>
    </row>
    <row r="8453" spans="4:4" x14ac:dyDescent="0.2">
      <c r="D8453" s="453"/>
    </row>
    <row r="8454" spans="4:4" x14ac:dyDescent="0.2">
      <c r="D8454" s="453"/>
    </row>
    <row r="8455" spans="4:4" x14ac:dyDescent="0.2">
      <c r="D8455" s="453"/>
    </row>
    <row r="8456" spans="4:4" x14ac:dyDescent="0.2">
      <c r="D8456" s="453"/>
    </row>
    <row r="8457" spans="4:4" x14ac:dyDescent="0.2">
      <c r="D8457" s="453"/>
    </row>
    <row r="8458" spans="4:4" x14ac:dyDescent="0.2">
      <c r="D8458" s="453"/>
    </row>
    <row r="8459" spans="4:4" x14ac:dyDescent="0.2">
      <c r="D8459" s="453"/>
    </row>
    <row r="8460" spans="4:4" x14ac:dyDescent="0.2">
      <c r="D8460" s="453"/>
    </row>
    <row r="8461" spans="4:4" x14ac:dyDescent="0.2">
      <c r="D8461" s="453"/>
    </row>
    <row r="8462" spans="4:4" x14ac:dyDescent="0.2">
      <c r="D8462" s="453"/>
    </row>
    <row r="8463" spans="4:4" x14ac:dyDescent="0.2">
      <c r="D8463" s="453"/>
    </row>
    <row r="8464" spans="4:4" x14ac:dyDescent="0.2">
      <c r="D8464" s="453"/>
    </row>
    <row r="8465" spans="4:4" x14ac:dyDescent="0.2">
      <c r="D8465" s="453"/>
    </row>
    <row r="8466" spans="4:4" x14ac:dyDescent="0.2">
      <c r="D8466" s="453"/>
    </row>
    <row r="8467" spans="4:4" x14ac:dyDescent="0.2">
      <c r="D8467" s="453"/>
    </row>
    <row r="8468" spans="4:4" x14ac:dyDescent="0.2">
      <c r="D8468" s="453"/>
    </row>
    <row r="8469" spans="4:4" x14ac:dyDescent="0.2">
      <c r="D8469" s="453"/>
    </row>
    <row r="8470" spans="4:4" x14ac:dyDescent="0.2">
      <c r="D8470" s="453"/>
    </row>
    <row r="8471" spans="4:4" x14ac:dyDescent="0.2">
      <c r="D8471" s="453"/>
    </row>
    <row r="8472" spans="4:4" x14ac:dyDescent="0.2">
      <c r="D8472" s="453"/>
    </row>
    <row r="8473" spans="4:4" x14ac:dyDescent="0.2">
      <c r="D8473" s="453"/>
    </row>
    <row r="8474" spans="4:4" x14ac:dyDescent="0.2">
      <c r="D8474" s="453"/>
    </row>
    <row r="8475" spans="4:4" x14ac:dyDescent="0.2">
      <c r="D8475" s="453"/>
    </row>
    <row r="8476" spans="4:4" x14ac:dyDescent="0.2">
      <c r="D8476" s="453"/>
    </row>
    <row r="8477" spans="4:4" x14ac:dyDescent="0.2">
      <c r="D8477" s="453"/>
    </row>
    <row r="8478" spans="4:4" x14ac:dyDescent="0.2">
      <c r="D8478" s="453"/>
    </row>
    <row r="8479" spans="4:4" x14ac:dyDescent="0.2">
      <c r="D8479" s="453"/>
    </row>
    <row r="8480" spans="4:4" x14ac:dyDescent="0.2">
      <c r="D8480" s="453"/>
    </row>
    <row r="8481" spans="4:4" x14ac:dyDescent="0.2">
      <c r="D8481" s="453"/>
    </row>
    <row r="8482" spans="4:4" x14ac:dyDescent="0.2">
      <c r="D8482" s="453"/>
    </row>
    <row r="8483" spans="4:4" x14ac:dyDescent="0.2">
      <c r="D8483" s="453"/>
    </row>
    <row r="8484" spans="4:4" x14ac:dyDescent="0.2">
      <c r="D8484" s="453"/>
    </row>
    <row r="8485" spans="4:4" x14ac:dyDescent="0.2">
      <c r="D8485" s="453"/>
    </row>
    <row r="8486" spans="4:4" x14ac:dyDescent="0.2">
      <c r="D8486" s="453"/>
    </row>
    <row r="8487" spans="4:4" x14ac:dyDescent="0.2">
      <c r="D8487" s="453"/>
    </row>
    <row r="8488" spans="4:4" x14ac:dyDescent="0.2">
      <c r="D8488" s="453"/>
    </row>
    <row r="8489" spans="4:4" x14ac:dyDescent="0.2">
      <c r="D8489" s="453"/>
    </row>
    <row r="8490" spans="4:4" x14ac:dyDescent="0.2">
      <c r="D8490" s="453"/>
    </row>
    <row r="8491" spans="4:4" x14ac:dyDescent="0.2">
      <c r="D8491" s="453"/>
    </row>
    <row r="8492" spans="4:4" x14ac:dyDescent="0.2">
      <c r="D8492" s="453"/>
    </row>
    <row r="8493" spans="4:4" x14ac:dyDescent="0.2">
      <c r="D8493" s="453"/>
    </row>
    <row r="8494" spans="4:4" x14ac:dyDescent="0.2">
      <c r="D8494" s="453"/>
    </row>
    <row r="8495" spans="4:4" x14ac:dyDescent="0.2">
      <c r="D8495" s="453"/>
    </row>
    <row r="8496" spans="4:4" x14ac:dyDescent="0.2">
      <c r="D8496" s="453"/>
    </row>
    <row r="8497" spans="4:4" x14ac:dyDescent="0.2">
      <c r="D8497" s="453"/>
    </row>
    <row r="8498" spans="4:4" x14ac:dyDescent="0.2">
      <c r="D8498" s="453"/>
    </row>
    <row r="8499" spans="4:4" x14ac:dyDescent="0.2">
      <c r="D8499" s="453"/>
    </row>
    <row r="8500" spans="4:4" x14ac:dyDescent="0.2">
      <c r="D8500" s="453"/>
    </row>
    <row r="8501" spans="4:4" x14ac:dyDescent="0.2">
      <c r="D8501" s="453"/>
    </row>
    <row r="8502" spans="4:4" x14ac:dyDescent="0.2">
      <c r="D8502" s="453"/>
    </row>
    <row r="8503" spans="4:4" x14ac:dyDescent="0.2">
      <c r="D8503" s="453"/>
    </row>
    <row r="8504" spans="4:4" x14ac:dyDescent="0.2">
      <c r="D8504" s="453"/>
    </row>
    <row r="8505" spans="4:4" x14ac:dyDescent="0.2">
      <c r="D8505" s="453"/>
    </row>
    <row r="8506" spans="4:4" x14ac:dyDescent="0.2">
      <c r="D8506" s="453"/>
    </row>
    <row r="8507" spans="4:4" x14ac:dyDescent="0.2">
      <c r="D8507" s="453"/>
    </row>
    <row r="8508" spans="4:4" x14ac:dyDescent="0.2">
      <c r="D8508" s="453"/>
    </row>
    <row r="8509" spans="4:4" x14ac:dyDescent="0.2">
      <c r="D8509" s="453"/>
    </row>
    <row r="8510" spans="4:4" x14ac:dyDescent="0.2">
      <c r="D8510" s="453"/>
    </row>
    <row r="8511" spans="4:4" x14ac:dyDescent="0.2">
      <c r="D8511" s="453"/>
    </row>
    <row r="8512" spans="4:4" x14ac:dyDescent="0.2">
      <c r="D8512" s="453"/>
    </row>
    <row r="8513" spans="4:4" x14ac:dyDescent="0.2">
      <c r="D8513" s="453"/>
    </row>
    <row r="8514" spans="4:4" x14ac:dyDescent="0.2">
      <c r="D8514" s="453"/>
    </row>
    <row r="8515" spans="4:4" x14ac:dyDescent="0.2">
      <c r="D8515" s="453"/>
    </row>
    <row r="8516" spans="4:4" x14ac:dyDescent="0.2">
      <c r="D8516" s="453"/>
    </row>
    <row r="8517" spans="4:4" x14ac:dyDescent="0.2">
      <c r="D8517" s="453"/>
    </row>
    <row r="8518" spans="4:4" x14ac:dyDescent="0.2">
      <c r="D8518" s="453"/>
    </row>
    <row r="8519" spans="4:4" x14ac:dyDescent="0.2">
      <c r="D8519" s="453"/>
    </row>
    <row r="8520" spans="4:4" x14ac:dyDescent="0.2">
      <c r="D8520" s="453"/>
    </row>
    <row r="8521" spans="4:4" x14ac:dyDescent="0.2">
      <c r="D8521" s="453"/>
    </row>
    <row r="8522" spans="4:4" x14ac:dyDescent="0.2">
      <c r="D8522" s="453"/>
    </row>
    <row r="8523" spans="4:4" x14ac:dyDescent="0.2">
      <c r="D8523" s="453"/>
    </row>
    <row r="8524" spans="4:4" x14ac:dyDescent="0.2">
      <c r="D8524" s="453"/>
    </row>
    <row r="8525" spans="4:4" x14ac:dyDescent="0.2">
      <c r="D8525" s="453"/>
    </row>
    <row r="8526" spans="4:4" x14ac:dyDescent="0.2">
      <c r="D8526" s="453"/>
    </row>
    <row r="8527" spans="4:4" x14ac:dyDescent="0.2">
      <c r="D8527" s="453"/>
    </row>
    <row r="8528" spans="4:4" x14ac:dyDescent="0.2">
      <c r="D8528" s="453"/>
    </row>
    <row r="8529" spans="4:4" x14ac:dyDescent="0.2">
      <c r="D8529" s="453"/>
    </row>
    <row r="8530" spans="4:4" x14ac:dyDescent="0.2">
      <c r="D8530" s="453"/>
    </row>
    <row r="8531" spans="4:4" x14ac:dyDescent="0.2">
      <c r="D8531" s="453"/>
    </row>
    <row r="8532" spans="4:4" x14ac:dyDescent="0.2">
      <c r="D8532" s="453"/>
    </row>
    <row r="8533" spans="4:4" x14ac:dyDescent="0.2">
      <c r="D8533" s="453"/>
    </row>
    <row r="8534" spans="4:4" x14ac:dyDescent="0.2">
      <c r="D8534" s="453"/>
    </row>
    <row r="8535" spans="4:4" x14ac:dyDescent="0.2">
      <c r="D8535" s="453"/>
    </row>
    <row r="8536" spans="4:4" x14ac:dyDescent="0.2">
      <c r="D8536" s="453"/>
    </row>
    <row r="8537" spans="4:4" x14ac:dyDescent="0.2">
      <c r="D8537" s="453"/>
    </row>
    <row r="8538" spans="4:4" x14ac:dyDescent="0.2">
      <c r="D8538" s="453"/>
    </row>
    <row r="8539" spans="4:4" x14ac:dyDescent="0.2">
      <c r="D8539" s="453"/>
    </row>
    <row r="8540" spans="4:4" x14ac:dyDescent="0.2">
      <c r="D8540" s="453"/>
    </row>
    <row r="8541" spans="4:4" x14ac:dyDescent="0.2">
      <c r="D8541" s="453"/>
    </row>
    <row r="8542" spans="4:4" x14ac:dyDescent="0.2">
      <c r="D8542" s="453"/>
    </row>
    <row r="8543" spans="4:4" x14ac:dyDescent="0.2">
      <c r="D8543" s="453"/>
    </row>
    <row r="8544" spans="4:4" x14ac:dyDescent="0.2">
      <c r="D8544" s="453"/>
    </row>
    <row r="8545" spans="4:4" x14ac:dyDescent="0.2">
      <c r="D8545" s="453"/>
    </row>
    <row r="8546" spans="4:4" x14ac:dyDescent="0.2">
      <c r="D8546" s="453"/>
    </row>
    <row r="8547" spans="4:4" x14ac:dyDescent="0.2">
      <c r="D8547" s="453"/>
    </row>
    <row r="8548" spans="4:4" x14ac:dyDescent="0.2">
      <c r="D8548" s="453"/>
    </row>
    <row r="8549" spans="4:4" x14ac:dyDescent="0.2">
      <c r="D8549" s="453"/>
    </row>
    <row r="8550" spans="4:4" x14ac:dyDescent="0.2">
      <c r="D8550" s="453"/>
    </row>
    <row r="8551" spans="4:4" x14ac:dyDescent="0.2">
      <c r="D8551" s="453"/>
    </row>
    <row r="8552" spans="4:4" x14ac:dyDescent="0.2">
      <c r="D8552" s="453"/>
    </row>
    <row r="8553" spans="4:4" x14ac:dyDescent="0.2">
      <c r="D8553" s="453"/>
    </row>
    <row r="8554" spans="4:4" x14ac:dyDescent="0.2">
      <c r="D8554" s="453"/>
    </row>
    <row r="8555" spans="4:4" x14ac:dyDescent="0.2">
      <c r="D8555" s="453"/>
    </row>
    <row r="8556" spans="4:4" x14ac:dyDescent="0.2">
      <c r="D8556" s="453"/>
    </row>
    <row r="8557" spans="4:4" x14ac:dyDescent="0.2">
      <c r="D8557" s="453"/>
    </row>
    <row r="8558" spans="4:4" x14ac:dyDescent="0.2">
      <c r="D8558" s="453"/>
    </row>
    <row r="8559" spans="4:4" x14ac:dyDescent="0.2">
      <c r="D8559" s="453"/>
    </row>
    <row r="8560" spans="4:4" x14ac:dyDescent="0.2">
      <c r="D8560" s="453"/>
    </row>
    <row r="8561" spans="4:4" x14ac:dyDescent="0.2">
      <c r="D8561" s="453"/>
    </row>
    <row r="8562" spans="4:4" x14ac:dyDescent="0.2">
      <c r="D8562" s="453"/>
    </row>
    <row r="8563" spans="4:4" x14ac:dyDescent="0.2">
      <c r="D8563" s="453"/>
    </row>
    <row r="8564" spans="4:4" x14ac:dyDescent="0.2">
      <c r="D8564" s="453"/>
    </row>
    <row r="8565" spans="4:4" x14ac:dyDescent="0.2">
      <c r="D8565" s="453"/>
    </row>
    <row r="8566" spans="4:4" x14ac:dyDescent="0.2">
      <c r="D8566" s="453"/>
    </row>
    <row r="8567" spans="4:4" x14ac:dyDescent="0.2">
      <c r="D8567" s="453"/>
    </row>
    <row r="8568" spans="4:4" x14ac:dyDescent="0.2">
      <c r="D8568" s="453"/>
    </row>
    <row r="8569" spans="4:4" x14ac:dyDescent="0.2">
      <c r="D8569" s="453"/>
    </row>
    <row r="8570" spans="4:4" x14ac:dyDescent="0.2">
      <c r="D8570" s="453"/>
    </row>
    <row r="8571" spans="4:4" x14ac:dyDescent="0.2">
      <c r="D8571" s="453"/>
    </row>
    <row r="8572" spans="4:4" x14ac:dyDescent="0.2">
      <c r="D8572" s="453"/>
    </row>
    <row r="8573" spans="4:4" x14ac:dyDescent="0.2">
      <c r="D8573" s="453"/>
    </row>
    <row r="8574" spans="4:4" x14ac:dyDescent="0.2">
      <c r="D8574" s="453"/>
    </row>
    <row r="8575" spans="4:4" x14ac:dyDescent="0.2">
      <c r="D8575" s="453"/>
    </row>
    <row r="8576" spans="4:4" x14ac:dyDescent="0.2">
      <c r="D8576" s="453"/>
    </row>
    <row r="8577" spans="4:4" x14ac:dyDescent="0.2">
      <c r="D8577" s="453"/>
    </row>
    <row r="8578" spans="4:4" x14ac:dyDescent="0.2">
      <c r="D8578" s="453"/>
    </row>
    <row r="8579" spans="4:4" x14ac:dyDescent="0.2">
      <c r="D8579" s="453"/>
    </row>
    <row r="8580" spans="4:4" x14ac:dyDescent="0.2">
      <c r="D8580" s="453"/>
    </row>
    <row r="8581" spans="4:4" x14ac:dyDescent="0.2">
      <c r="D8581" s="453"/>
    </row>
    <row r="8582" spans="4:4" x14ac:dyDescent="0.2">
      <c r="D8582" s="453"/>
    </row>
    <row r="8583" spans="4:4" x14ac:dyDescent="0.2">
      <c r="D8583" s="453"/>
    </row>
    <row r="8584" spans="4:4" x14ac:dyDescent="0.2">
      <c r="D8584" s="453"/>
    </row>
    <row r="8585" spans="4:4" x14ac:dyDescent="0.2">
      <c r="D8585" s="453"/>
    </row>
    <row r="8586" spans="4:4" x14ac:dyDescent="0.2">
      <c r="D8586" s="453"/>
    </row>
    <row r="8587" spans="4:4" x14ac:dyDescent="0.2">
      <c r="D8587" s="453"/>
    </row>
    <row r="8588" spans="4:4" x14ac:dyDescent="0.2">
      <c r="D8588" s="453"/>
    </row>
    <row r="8589" spans="4:4" x14ac:dyDescent="0.2">
      <c r="D8589" s="453"/>
    </row>
    <row r="8590" spans="4:4" x14ac:dyDescent="0.2">
      <c r="D8590" s="453"/>
    </row>
    <row r="8591" spans="4:4" x14ac:dyDescent="0.2">
      <c r="D8591" s="453"/>
    </row>
    <row r="8592" spans="4:4" x14ac:dyDescent="0.2">
      <c r="D8592" s="453"/>
    </row>
    <row r="8593" spans="4:4" x14ac:dyDescent="0.2">
      <c r="D8593" s="453"/>
    </row>
    <row r="8594" spans="4:4" x14ac:dyDescent="0.2">
      <c r="D8594" s="453"/>
    </row>
    <row r="8595" spans="4:4" x14ac:dyDescent="0.2">
      <c r="D8595" s="453"/>
    </row>
    <row r="8596" spans="4:4" x14ac:dyDescent="0.2">
      <c r="D8596" s="453"/>
    </row>
    <row r="8597" spans="4:4" x14ac:dyDescent="0.2">
      <c r="D8597" s="453"/>
    </row>
    <row r="8598" spans="4:4" x14ac:dyDescent="0.2">
      <c r="D8598" s="453"/>
    </row>
    <row r="8599" spans="4:4" x14ac:dyDescent="0.2">
      <c r="D8599" s="453"/>
    </row>
    <row r="8600" spans="4:4" x14ac:dyDescent="0.2">
      <c r="D8600" s="453"/>
    </row>
    <row r="8601" spans="4:4" x14ac:dyDescent="0.2">
      <c r="D8601" s="453"/>
    </row>
    <row r="8602" spans="4:4" x14ac:dyDescent="0.2">
      <c r="D8602" s="453"/>
    </row>
    <row r="8603" spans="4:4" x14ac:dyDescent="0.2">
      <c r="D8603" s="453"/>
    </row>
    <row r="8604" spans="4:4" x14ac:dyDescent="0.2">
      <c r="D8604" s="453"/>
    </row>
    <row r="8605" spans="4:4" x14ac:dyDescent="0.2">
      <c r="D8605" s="453"/>
    </row>
    <row r="8606" spans="4:4" x14ac:dyDescent="0.2">
      <c r="D8606" s="453"/>
    </row>
    <row r="8607" spans="4:4" x14ac:dyDescent="0.2">
      <c r="D8607" s="453"/>
    </row>
    <row r="8608" spans="4:4" x14ac:dyDescent="0.2">
      <c r="D8608" s="453"/>
    </row>
    <row r="8609" spans="4:4" x14ac:dyDescent="0.2">
      <c r="D8609" s="453"/>
    </row>
    <row r="8610" spans="4:4" x14ac:dyDescent="0.2">
      <c r="D8610" s="453"/>
    </row>
    <row r="8611" spans="4:4" x14ac:dyDescent="0.2">
      <c r="D8611" s="453"/>
    </row>
    <row r="8612" spans="4:4" x14ac:dyDescent="0.2">
      <c r="D8612" s="453"/>
    </row>
    <row r="8613" spans="4:4" x14ac:dyDescent="0.2">
      <c r="D8613" s="453"/>
    </row>
    <row r="8614" spans="4:4" x14ac:dyDescent="0.2">
      <c r="D8614" s="453"/>
    </row>
    <row r="8615" spans="4:4" x14ac:dyDescent="0.2">
      <c r="D8615" s="453"/>
    </row>
    <row r="8616" spans="4:4" x14ac:dyDescent="0.2">
      <c r="D8616" s="453"/>
    </row>
    <row r="8617" spans="4:4" x14ac:dyDescent="0.2">
      <c r="D8617" s="453"/>
    </row>
    <row r="8618" spans="4:4" x14ac:dyDescent="0.2">
      <c r="D8618" s="453"/>
    </row>
    <row r="8619" spans="4:4" x14ac:dyDescent="0.2">
      <c r="D8619" s="453"/>
    </row>
    <row r="8620" spans="4:4" x14ac:dyDescent="0.2">
      <c r="D8620" s="453"/>
    </row>
    <row r="8621" spans="4:4" x14ac:dyDescent="0.2">
      <c r="D8621" s="453"/>
    </row>
    <row r="8622" spans="4:4" x14ac:dyDescent="0.2">
      <c r="D8622" s="453"/>
    </row>
    <row r="8623" spans="4:4" x14ac:dyDescent="0.2">
      <c r="D8623" s="453"/>
    </row>
    <row r="8624" spans="4:4" x14ac:dyDescent="0.2">
      <c r="D8624" s="453"/>
    </row>
    <row r="8625" spans="4:4" x14ac:dyDescent="0.2">
      <c r="D8625" s="453"/>
    </row>
    <row r="8626" spans="4:4" x14ac:dyDescent="0.2">
      <c r="D8626" s="453"/>
    </row>
    <row r="8627" spans="4:4" x14ac:dyDescent="0.2">
      <c r="D8627" s="453"/>
    </row>
    <row r="8628" spans="4:4" x14ac:dyDescent="0.2">
      <c r="D8628" s="453"/>
    </row>
    <row r="8629" spans="4:4" x14ac:dyDescent="0.2">
      <c r="D8629" s="453"/>
    </row>
    <row r="8630" spans="4:4" x14ac:dyDescent="0.2">
      <c r="D8630" s="453"/>
    </row>
    <row r="8631" spans="4:4" x14ac:dyDescent="0.2">
      <c r="D8631" s="453"/>
    </row>
    <row r="8632" spans="4:4" x14ac:dyDescent="0.2">
      <c r="D8632" s="453"/>
    </row>
    <row r="8633" spans="4:4" x14ac:dyDescent="0.2">
      <c r="D8633" s="453"/>
    </row>
    <row r="8634" spans="4:4" x14ac:dyDescent="0.2">
      <c r="D8634" s="453"/>
    </row>
    <row r="8635" spans="4:4" x14ac:dyDescent="0.2">
      <c r="D8635" s="453"/>
    </row>
    <row r="8636" spans="4:4" x14ac:dyDescent="0.2">
      <c r="D8636" s="453"/>
    </row>
    <row r="8637" spans="4:4" x14ac:dyDescent="0.2">
      <c r="D8637" s="453"/>
    </row>
    <row r="8638" spans="4:4" x14ac:dyDescent="0.2">
      <c r="D8638" s="453"/>
    </row>
    <row r="8639" spans="4:4" x14ac:dyDescent="0.2">
      <c r="D8639" s="453"/>
    </row>
    <row r="8640" spans="4:4" x14ac:dyDescent="0.2">
      <c r="D8640" s="453"/>
    </row>
    <row r="8641" spans="4:4" x14ac:dyDescent="0.2">
      <c r="D8641" s="453"/>
    </row>
    <row r="8642" spans="4:4" x14ac:dyDescent="0.2">
      <c r="D8642" s="453"/>
    </row>
    <row r="8643" spans="4:4" x14ac:dyDescent="0.2">
      <c r="D8643" s="453"/>
    </row>
    <row r="8644" spans="4:4" x14ac:dyDescent="0.2">
      <c r="D8644" s="453"/>
    </row>
    <row r="8645" spans="4:4" x14ac:dyDescent="0.2">
      <c r="D8645" s="453"/>
    </row>
    <row r="8646" spans="4:4" x14ac:dyDescent="0.2">
      <c r="D8646" s="453"/>
    </row>
    <row r="8647" spans="4:4" x14ac:dyDescent="0.2">
      <c r="D8647" s="453"/>
    </row>
    <row r="8648" spans="4:4" x14ac:dyDescent="0.2">
      <c r="D8648" s="453"/>
    </row>
    <row r="8649" spans="4:4" x14ac:dyDescent="0.2">
      <c r="D8649" s="453"/>
    </row>
    <row r="8650" spans="4:4" x14ac:dyDescent="0.2">
      <c r="D8650" s="453"/>
    </row>
    <row r="8651" spans="4:4" x14ac:dyDescent="0.2">
      <c r="D8651" s="453"/>
    </row>
    <row r="8652" spans="4:4" x14ac:dyDescent="0.2">
      <c r="D8652" s="453"/>
    </row>
    <row r="8653" spans="4:4" x14ac:dyDescent="0.2">
      <c r="D8653" s="453"/>
    </row>
    <row r="8654" spans="4:4" x14ac:dyDescent="0.2">
      <c r="D8654" s="453"/>
    </row>
    <row r="8655" spans="4:4" x14ac:dyDescent="0.2">
      <c r="D8655" s="453"/>
    </row>
    <row r="8656" spans="4:4" x14ac:dyDescent="0.2">
      <c r="D8656" s="453"/>
    </row>
    <row r="8657" spans="4:4" x14ac:dyDescent="0.2">
      <c r="D8657" s="453"/>
    </row>
    <row r="8658" spans="4:4" x14ac:dyDescent="0.2">
      <c r="D8658" s="453"/>
    </row>
    <row r="8659" spans="4:4" x14ac:dyDescent="0.2">
      <c r="D8659" s="453"/>
    </row>
    <row r="8660" spans="4:4" x14ac:dyDescent="0.2">
      <c r="D8660" s="453"/>
    </row>
    <row r="8661" spans="4:4" x14ac:dyDescent="0.2">
      <c r="D8661" s="453"/>
    </row>
    <row r="8662" spans="4:4" x14ac:dyDescent="0.2">
      <c r="D8662" s="453"/>
    </row>
    <row r="8663" spans="4:4" x14ac:dyDescent="0.2">
      <c r="D8663" s="453"/>
    </row>
    <row r="8664" spans="4:4" x14ac:dyDescent="0.2">
      <c r="D8664" s="453"/>
    </row>
    <row r="8665" spans="4:4" x14ac:dyDescent="0.2">
      <c r="D8665" s="453"/>
    </row>
    <row r="8666" spans="4:4" x14ac:dyDescent="0.2">
      <c r="D8666" s="453"/>
    </row>
    <row r="8667" spans="4:4" x14ac:dyDescent="0.2">
      <c r="D8667" s="453"/>
    </row>
    <row r="8668" spans="4:4" x14ac:dyDescent="0.2">
      <c r="D8668" s="453"/>
    </row>
    <row r="8669" spans="4:4" x14ac:dyDescent="0.2">
      <c r="D8669" s="453"/>
    </row>
    <row r="8670" spans="4:4" x14ac:dyDescent="0.2">
      <c r="D8670" s="453"/>
    </row>
    <row r="8671" spans="4:4" x14ac:dyDescent="0.2">
      <c r="D8671" s="453"/>
    </row>
    <row r="8672" spans="4:4" x14ac:dyDescent="0.2">
      <c r="D8672" s="453"/>
    </row>
    <row r="8673" spans="4:4" x14ac:dyDescent="0.2">
      <c r="D8673" s="453"/>
    </row>
    <row r="8674" spans="4:4" x14ac:dyDescent="0.2">
      <c r="D8674" s="453"/>
    </row>
    <row r="8675" spans="4:4" x14ac:dyDescent="0.2">
      <c r="D8675" s="453"/>
    </row>
    <row r="8676" spans="4:4" x14ac:dyDescent="0.2">
      <c r="D8676" s="453"/>
    </row>
    <row r="8677" spans="4:4" x14ac:dyDescent="0.2">
      <c r="D8677" s="453"/>
    </row>
    <row r="8678" spans="4:4" x14ac:dyDescent="0.2">
      <c r="D8678" s="453"/>
    </row>
    <row r="8679" spans="4:4" x14ac:dyDescent="0.2">
      <c r="D8679" s="453"/>
    </row>
    <row r="8680" spans="4:4" x14ac:dyDescent="0.2">
      <c r="D8680" s="453"/>
    </row>
    <row r="8681" spans="4:4" x14ac:dyDescent="0.2">
      <c r="D8681" s="453"/>
    </row>
    <row r="8682" spans="4:4" x14ac:dyDescent="0.2">
      <c r="D8682" s="453"/>
    </row>
    <row r="8683" spans="4:4" x14ac:dyDescent="0.2">
      <c r="D8683" s="453"/>
    </row>
    <row r="8684" spans="4:4" x14ac:dyDescent="0.2">
      <c r="D8684" s="453"/>
    </row>
    <row r="8685" spans="4:4" x14ac:dyDescent="0.2">
      <c r="D8685" s="453"/>
    </row>
    <row r="8686" spans="4:4" x14ac:dyDescent="0.2">
      <c r="D8686" s="453"/>
    </row>
    <row r="8687" spans="4:4" x14ac:dyDescent="0.2">
      <c r="D8687" s="453"/>
    </row>
    <row r="8688" spans="4:4" x14ac:dyDescent="0.2">
      <c r="D8688" s="453"/>
    </row>
    <row r="8689" spans="4:4" x14ac:dyDescent="0.2">
      <c r="D8689" s="453"/>
    </row>
    <row r="8690" spans="4:4" x14ac:dyDescent="0.2">
      <c r="D8690" s="453"/>
    </row>
    <row r="8691" spans="4:4" x14ac:dyDescent="0.2">
      <c r="D8691" s="453"/>
    </row>
    <row r="8692" spans="4:4" x14ac:dyDescent="0.2">
      <c r="D8692" s="453"/>
    </row>
    <row r="8693" spans="4:4" x14ac:dyDescent="0.2">
      <c r="D8693" s="453"/>
    </row>
    <row r="8694" spans="4:4" x14ac:dyDescent="0.2">
      <c r="D8694" s="453"/>
    </row>
    <row r="8695" spans="4:4" x14ac:dyDescent="0.2">
      <c r="D8695" s="453"/>
    </row>
    <row r="8696" spans="4:4" x14ac:dyDescent="0.2">
      <c r="D8696" s="453"/>
    </row>
    <row r="8697" spans="4:4" x14ac:dyDescent="0.2">
      <c r="D8697" s="453"/>
    </row>
    <row r="8698" spans="4:4" x14ac:dyDescent="0.2">
      <c r="D8698" s="453"/>
    </row>
    <row r="8699" spans="4:4" x14ac:dyDescent="0.2">
      <c r="D8699" s="453"/>
    </row>
    <row r="8700" spans="4:4" x14ac:dyDescent="0.2">
      <c r="D8700" s="453"/>
    </row>
    <row r="8701" spans="4:4" x14ac:dyDescent="0.2">
      <c r="D8701" s="453"/>
    </row>
    <row r="8702" spans="4:4" x14ac:dyDescent="0.2">
      <c r="D8702" s="453"/>
    </row>
    <row r="8703" spans="4:4" x14ac:dyDescent="0.2">
      <c r="D8703" s="453"/>
    </row>
    <row r="8704" spans="4:4" x14ac:dyDescent="0.2">
      <c r="D8704" s="453"/>
    </row>
    <row r="8705" spans="4:4" x14ac:dyDescent="0.2">
      <c r="D8705" s="453"/>
    </row>
    <row r="8706" spans="4:4" x14ac:dyDescent="0.2">
      <c r="D8706" s="453"/>
    </row>
    <row r="8707" spans="4:4" x14ac:dyDescent="0.2">
      <c r="D8707" s="453"/>
    </row>
    <row r="8708" spans="4:4" x14ac:dyDescent="0.2">
      <c r="D8708" s="453"/>
    </row>
    <row r="8709" spans="4:4" x14ac:dyDescent="0.2">
      <c r="D8709" s="453"/>
    </row>
    <row r="8710" spans="4:4" x14ac:dyDescent="0.2">
      <c r="D8710" s="453"/>
    </row>
    <row r="8711" spans="4:4" x14ac:dyDescent="0.2">
      <c r="D8711" s="453"/>
    </row>
    <row r="8712" spans="4:4" x14ac:dyDescent="0.2">
      <c r="D8712" s="453"/>
    </row>
    <row r="8713" spans="4:4" x14ac:dyDescent="0.2">
      <c r="D8713" s="453"/>
    </row>
    <row r="8714" spans="4:4" x14ac:dyDescent="0.2">
      <c r="D8714" s="453"/>
    </row>
    <row r="8715" spans="4:4" x14ac:dyDescent="0.2">
      <c r="D8715" s="453"/>
    </row>
    <row r="8716" spans="4:4" x14ac:dyDescent="0.2">
      <c r="D8716" s="453"/>
    </row>
    <row r="8717" spans="4:4" x14ac:dyDescent="0.2">
      <c r="D8717" s="453"/>
    </row>
    <row r="8718" spans="4:4" x14ac:dyDescent="0.2">
      <c r="D8718" s="453"/>
    </row>
    <row r="8719" spans="4:4" x14ac:dyDescent="0.2">
      <c r="D8719" s="453"/>
    </row>
    <row r="8720" spans="4:4" x14ac:dyDescent="0.2">
      <c r="D8720" s="453"/>
    </row>
    <row r="8721" spans="4:4" x14ac:dyDescent="0.2">
      <c r="D8721" s="453"/>
    </row>
    <row r="8722" spans="4:4" x14ac:dyDescent="0.2">
      <c r="D8722" s="453"/>
    </row>
    <row r="8723" spans="4:4" x14ac:dyDescent="0.2">
      <c r="D8723" s="453"/>
    </row>
    <row r="8724" spans="4:4" x14ac:dyDescent="0.2">
      <c r="D8724" s="453"/>
    </row>
    <row r="8725" spans="4:4" x14ac:dyDescent="0.2">
      <c r="D8725" s="453"/>
    </row>
    <row r="8726" spans="4:4" x14ac:dyDescent="0.2">
      <c r="D8726" s="453"/>
    </row>
    <row r="8727" spans="4:4" x14ac:dyDescent="0.2">
      <c r="D8727" s="453"/>
    </row>
    <row r="8728" spans="4:4" x14ac:dyDescent="0.2">
      <c r="D8728" s="453"/>
    </row>
    <row r="8729" spans="4:4" x14ac:dyDescent="0.2">
      <c r="D8729" s="453"/>
    </row>
    <row r="8730" spans="4:4" x14ac:dyDescent="0.2">
      <c r="D8730" s="453"/>
    </row>
    <row r="8731" spans="4:4" x14ac:dyDescent="0.2">
      <c r="D8731" s="453"/>
    </row>
    <row r="8732" spans="4:4" x14ac:dyDescent="0.2">
      <c r="D8732" s="453"/>
    </row>
    <row r="8733" spans="4:4" x14ac:dyDescent="0.2">
      <c r="D8733" s="453"/>
    </row>
    <row r="8734" spans="4:4" x14ac:dyDescent="0.2">
      <c r="D8734" s="453"/>
    </row>
    <row r="8735" spans="4:4" x14ac:dyDescent="0.2">
      <c r="D8735" s="453"/>
    </row>
    <row r="8736" spans="4:4" x14ac:dyDescent="0.2">
      <c r="D8736" s="453"/>
    </row>
    <row r="8737" spans="4:4" x14ac:dyDescent="0.2">
      <c r="D8737" s="453"/>
    </row>
    <row r="8738" spans="4:4" x14ac:dyDescent="0.2">
      <c r="D8738" s="453"/>
    </row>
    <row r="8739" spans="4:4" x14ac:dyDescent="0.2">
      <c r="D8739" s="453"/>
    </row>
    <row r="8740" spans="4:4" x14ac:dyDescent="0.2">
      <c r="D8740" s="453"/>
    </row>
    <row r="8741" spans="4:4" x14ac:dyDescent="0.2">
      <c r="D8741" s="453"/>
    </row>
    <row r="8742" spans="4:4" x14ac:dyDescent="0.2">
      <c r="D8742" s="453"/>
    </row>
    <row r="8743" spans="4:4" x14ac:dyDescent="0.2">
      <c r="D8743" s="453"/>
    </row>
    <row r="8744" spans="4:4" x14ac:dyDescent="0.2">
      <c r="D8744" s="453"/>
    </row>
    <row r="8745" spans="4:4" x14ac:dyDescent="0.2">
      <c r="D8745" s="453"/>
    </row>
    <row r="8746" spans="4:4" x14ac:dyDescent="0.2">
      <c r="D8746" s="453"/>
    </row>
    <row r="8747" spans="4:4" x14ac:dyDescent="0.2">
      <c r="D8747" s="453"/>
    </row>
    <row r="8748" spans="4:4" x14ac:dyDescent="0.2">
      <c r="D8748" s="453"/>
    </row>
    <row r="8749" spans="4:4" x14ac:dyDescent="0.2">
      <c r="D8749" s="453"/>
    </row>
    <row r="8750" spans="4:4" x14ac:dyDescent="0.2">
      <c r="D8750" s="453"/>
    </row>
    <row r="8751" spans="4:4" x14ac:dyDescent="0.2">
      <c r="D8751" s="453"/>
    </row>
    <row r="8752" spans="4:4" x14ac:dyDescent="0.2">
      <c r="D8752" s="453"/>
    </row>
    <row r="8753" spans="4:4" x14ac:dyDescent="0.2">
      <c r="D8753" s="453"/>
    </row>
    <row r="8754" spans="4:4" x14ac:dyDescent="0.2">
      <c r="D8754" s="453"/>
    </row>
    <row r="8755" spans="4:4" x14ac:dyDescent="0.2">
      <c r="D8755" s="453"/>
    </row>
    <row r="8756" spans="4:4" x14ac:dyDescent="0.2">
      <c r="D8756" s="453"/>
    </row>
    <row r="8757" spans="4:4" x14ac:dyDescent="0.2">
      <c r="D8757" s="453"/>
    </row>
    <row r="8758" spans="4:4" x14ac:dyDescent="0.2">
      <c r="D8758" s="453"/>
    </row>
    <row r="8759" spans="4:4" x14ac:dyDescent="0.2">
      <c r="D8759" s="453"/>
    </row>
    <row r="8760" spans="4:4" x14ac:dyDescent="0.2">
      <c r="D8760" s="453"/>
    </row>
    <row r="8761" spans="4:4" x14ac:dyDescent="0.2">
      <c r="D8761" s="453"/>
    </row>
    <row r="8762" spans="4:4" x14ac:dyDescent="0.2">
      <c r="D8762" s="453"/>
    </row>
    <row r="8763" spans="4:4" x14ac:dyDescent="0.2">
      <c r="D8763" s="453"/>
    </row>
    <row r="8764" spans="4:4" x14ac:dyDescent="0.2">
      <c r="D8764" s="453"/>
    </row>
    <row r="8765" spans="4:4" x14ac:dyDescent="0.2">
      <c r="D8765" s="453"/>
    </row>
    <row r="8766" spans="4:4" x14ac:dyDescent="0.2">
      <c r="D8766" s="453"/>
    </row>
    <row r="8767" spans="4:4" x14ac:dyDescent="0.2">
      <c r="D8767" s="453"/>
    </row>
    <row r="8768" spans="4:4" x14ac:dyDescent="0.2">
      <c r="D8768" s="453"/>
    </row>
    <row r="8769" spans="4:4" x14ac:dyDescent="0.2">
      <c r="D8769" s="453"/>
    </row>
    <row r="8770" spans="4:4" x14ac:dyDescent="0.2">
      <c r="D8770" s="453"/>
    </row>
    <row r="8771" spans="4:4" x14ac:dyDescent="0.2">
      <c r="D8771" s="453"/>
    </row>
    <row r="8772" spans="4:4" x14ac:dyDescent="0.2">
      <c r="D8772" s="453"/>
    </row>
    <row r="8773" spans="4:4" x14ac:dyDescent="0.2">
      <c r="D8773" s="453"/>
    </row>
    <row r="8774" spans="4:4" x14ac:dyDescent="0.2">
      <c r="D8774" s="453"/>
    </row>
    <row r="8775" spans="4:4" x14ac:dyDescent="0.2">
      <c r="D8775" s="453"/>
    </row>
    <row r="8776" spans="4:4" x14ac:dyDescent="0.2">
      <c r="D8776" s="453"/>
    </row>
    <row r="8777" spans="4:4" x14ac:dyDescent="0.2">
      <c r="D8777" s="453"/>
    </row>
    <row r="8778" spans="4:4" x14ac:dyDescent="0.2">
      <c r="D8778" s="453"/>
    </row>
    <row r="8779" spans="4:4" x14ac:dyDescent="0.2">
      <c r="D8779" s="453"/>
    </row>
    <row r="8780" spans="4:4" x14ac:dyDescent="0.2">
      <c r="D8780" s="453"/>
    </row>
    <row r="8781" spans="4:4" x14ac:dyDescent="0.2">
      <c r="D8781" s="453"/>
    </row>
    <row r="8782" spans="4:4" x14ac:dyDescent="0.2">
      <c r="D8782" s="453"/>
    </row>
    <row r="8783" spans="4:4" x14ac:dyDescent="0.2">
      <c r="D8783" s="453"/>
    </row>
    <row r="8784" spans="4:4" x14ac:dyDescent="0.2">
      <c r="D8784" s="453"/>
    </row>
    <row r="8785" spans="4:4" x14ac:dyDescent="0.2">
      <c r="D8785" s="453"/>
    </row>
    <row r="8786" spans="4:4" x14ac:dyDescent="0.2">
      <c r="D8786" s="453"/>
    </row>
    <row r="8787" spans="4:4" x14ac:dyDescent="0.2">
      <c r="D8787" s="453"/>
    </row>
    <row r="8788" spans="4:4" x14ac:dyDescent="0.2">
      <c r="D8788" s="453"/>
    </row>
    <row r="8789" spans="4:4" x14ac:dyDescent="0.2">
      <c r="D8789" s="453"/>
    </row>
    <row r="8790" spans="4:4" x14ac:dyDescent="0.2">
      <c r="D8790" s="453"/>
    </row>
    <row r="8791" spans="4:4" x14ac:dyDescent="0.2">
      <c r="D8791" s="453"/>
    </row>
    <row r="8792" spans="4:4" x14ac:dyDescent="0.2">
      <c r="D8792" s="453"/>
    </row>
    <row r="8793" spans="4:4" x14ac:dyDescent="0.2">
      <c r="D8793" s="453"/>
    </row>
    <row r="8794" spans="4:4" x14ac:dyDescent="0.2">
      <c r="D8794" s="453"/>
    </row>
    <row r="8795" spans="4:4" x14ac:dyDescent="0.2">
      <c r="D8795" s="453"/>
    </row>
    <row r="8796" spans="4:4" x14ac:dyDescent="0.2">
      <c r="D8796" s="453"/>
    </row>
    <row r="8797" spans="4:4" x14ac:dyDescent="0.2">
      <c r="D8797" s="453"/>
    </row>
    <row r="8798" spans="4:4" x14ac:dyDescent="0.2">
      <c r="D8798" s="453"/>
    </row>
    <row r="8799" spans="4:4" x14ac:dyDescent="0.2">
      <c r="D8799" s="453"/>
    </row>
    <row r="8800" spans="4:4" x14ac:dyDescent="0.2">
      <c r="D8800" s="453"/>
    </row>
    <row r="8801" spans="4:4" x14ac:dyDescent="0.2">
      <c r="D8801" s="453"/>
    </row>
    <row r="8802" spans="4:4" x14ac:dyDescent="0.2">
      <c r="D8802" s="453"/>
    </row>
    <row r="8803" spans="4:4" x14ac:dyDescent="0.2">
      <c r="D8803" s="453"/>
    </row>
    <row r="8804" spans="4:4" x14ac:dyDescent="0.2">
      <c r="D8804" s="453"/>
    </row>
    <row r="8805" spans="4:4" x14ac:dyDescent="0.2">
      <c r="D8805" s="453"/>
    </row>
    <row r="8806" spans="4:4" x14ac:dyDescent="0.2">
      <c r="D8806" s="453"/>
    </row>
    <row r="8807" spans="4:4" x14ac:dyDescent="0.2">
      <c r="D8807" s="453"/>
    </row>
    <row r="8808" spans="4:4" x14ac:dyDescent="0.2">
      <c r="D8808" s="453"/>
    </row>
    <row r="8809" spans="4:4" x14ac:dyDescent="0.2">
      <c r="D8809" s="453"/>
    </row>
    <row r="8810" spans="4:4" x14ac:dyDescent="0.2">
      <c r="D8810" s="453"/>
    </row>
    <row r="8811" spans="4:4" x14ac:dyDescent="0.2">
      <c r="D8811" s="453"/>
    </row>
    <row r="8812" spans="4:4" x14ac:dyDescent="0.2">
      <c r="D8812" s="453"/>
    </row>
    <row r="8813" spans="4:4" x14ac:dyDescent="0.2">
      <c r="D8813" s="453"/>
    </row>
    <row r="8814" spans="4:4" x14ac:dyDescent="0.2">
      <c r="D8814" s="453"/>
    </row>
    <row r="8815" spans="4:4" x14ac:dyDescent="0.2">
      <c r="D8815" s="453"/>
    </row>
    <row r="8816" spans="4:4" x14ac:dyDescent="0.2">
      <c r="D8816" s="453"/>
    </row>
    <row r="8817" spans="4:4" x14ac:dyDescent="0.2">
      <c r="D8817" s="453"/>
    </row>
    <row r="8818" spans="4:4" x14ac:dyDescent="0.2">
      <c r="D8818" s="453"/>
    </row>
    <row r="8819" spans="4:4" x14ac:dyDescent="0.2">
      <c r="D8819" s="453"/>
    </row>
    <row r="8820" spans="4:4" x14ac:dyDescent="0.2">
      <c r="D8820" s="453"/>
    </row>
    <row r="8821" spans="4:4" x14ac:dyDescent="0.2">
      <c r="D8821" s="453"/>
    </row>
    <row r="8822" spans="4:4" x14ac:dyDescent="0.2">
      <c r="D8822" s="453"/>
    </row>
    <row r="8823" spans="4:4" x14ac:dyDescent="0.2">
      <c r="D8823" s="453"/>
    </row>
    <row r="8824" spans="4:4" x14ac:dyDescent="0.2">
      <c r="D8824" s="453"/>
    </row>
    <row r="8825" spans="4:4" x14ac:dyDescent="0.2">
      <c r="D8825" s="453"/>
    </row>
    <row r="8826" spans="4:4" x14ac:dyDescent="0.2">
      <c r="D8826" s="453"/>
    </row>
    <row r="8827" spans="4:4" x14ac:dyDescent="0.2">
      <c r="D8827" s="453"/>
    </row>
    <row r="8828" spans="4:4" x14ac:dyDescent="0.2">
      <c r="D8828" s="453"/>
    </row>
    <row r="8829" spans="4:4" x14ac:dyDescent="0.2">
      <c r="D8829" s="453"/>
    </row>
    <row r="8830" spans="4:4" x14ac:dyDescent="0.2">
      <c r="D8830" s="453"/>
    </row>
    <row r="8831" spans="4:4" x14ac:dyDescent="0.2">
      <c r="D8831" s="453"/>
    </row>
    <row r="8832" spans="4:4" x14ac:dyDescent="0.2">
      <c r="D8832" s="453"/>
    </row>
    <row r="8833" spans="4:4" x14ac:dyDescent="0.2">
      <c r="D8833" s="453"/>
    </row>
    <row r="8834" spans="4:4" x14ac:dyDescent="0.2">
      <c r="D8834" s="453"/>
    </row>
    <row r="8835" spans="4:4" x14ac:dyDescent="0.2">
      <c r="D8835" s="453"/>
    </row>
    <row r="8836" spans="4:4" x14ac:dyDescent="0.2">
      <c r="D8836" s="453"/>
    </row>
    <row r="8837" spans="4:4" x14ac:dyDescent="0.2">
      <c r="D8837" s="453"/>
    </row>
    <row r="8838" spans="4:4" x14ac:dyDescent="0.2">
      <c r="D8838" s="453"/>
    </row>
    <row r="8839" spans="4:4" x14ac:dyDescent="0.2">
      <c r="D8839" s="453"/>
    </row>
    <row r="8840" spans="4:4" x14ac:dyDescent="0.2">
      <c r="D8840" s="453"/>
    </row>
    <row r="8841" spans="4:4" x14ac:dyDescent="0.2">
      <c r="D8841" s="453"/>
    </row>
    <row r="8842" spans="4:4" x14ac:dyDescent="0.2">
      <c r="D8842" s="453"/>
    </row>
    <row r="8843" spans="4:4" x14ac:dyDescent="0.2">
      <c r="D8843" s="453"/>
    </row>
    <row r="8844" spans="4:4" x14ac:dyDescent="0.2">
      <c r="D8844" s="453"/>
    </row>
    <row r="8845" spans="4:4" x14ac:dyDescent="0.2">
      <c r="D8845" s="453"/>
    </row>
    <row r="8846" spans="4:4" x14ac:dyDescent="0.2">
      <c r="D8846" s="453"/>
    </row>
    <row r="8847" spans="4:4" x14ac:dyDescent="0.2">
      <c r="D8847" s="453"/>
    </row>
    <row r="8848" spans="4:4" x14ac:dyDescent="0.2">
      <c r="D8848" s="453"/>
    </row>
    <row r="8849" spans="4:4" x14ac:dyDescent="0.2">
      <c r="D8849" s="453"/>
    </row>
    <row r="8850" spans="4:4" x14ac:dyDescent="0.2">
      <c r="D8850" s="453"/>
    </row>
    <row r="8851" spans="4:4" x14ac:dyDescent="0.2">
      <c r="D8851" s="453"/>
    </row>
    <row r="8852" spans="4:4" x14ac:dyDescent="0.2">
      <c r="D8852" s="453"/>
    </row>
    <row r="8853" spans="4:4" x14ac:dyDescent="0.2">
      <c r="D8853" s="453"/>
    </row>
    <row r="8854" spans="4:4" x14ac:dyDescent="0.2">
      <c r="D8854" s="453"/>
    </row>
    <row r="8855" spans="4:4" x14ac:dyDescent="0.2">
      <c r="D8855" s="453"/>
    </row>
    <row r="8856" spans="4:4" x14ac:dyDescent="0.2">
      <c r="D8856" s="453"/>
    </row>
    <row r="8857" spans="4:4" x14ac:dyDescent="0.2">
      <c r="D8857" s="453"/>
    </row>
    <row r="8858" spans="4:4" x14ac:dyDescent="0.2">
      <c r="D8858" s="453"/>
    </row>
    <row r="8859" spans="4:4" x14ac:dyDescent="0.2">
      <c r="D8859" s="453"/>
    </row>
    <row r="8860" spans="4:4" x14ac:dyDescent="0.2">
      <c r="D8860" s="453"/>
    </row>
    <row r="8861" spans="4:4" x14ac:dyDescent="0.2">
      <c r="D8861" s="453"/>
    </row>
    <row r="8862" spans="4:4" x14ac:dyDescent="0.2">
      <c r="D8862" s="453"/>
    </row>
    <row r="8863" spans="4:4" x14ac:dyDescent="0.2">
      <c r="D8863" s="453"/>
    </row>
    <row r="8864" spans="4:4" x14ac:dyDescent="0.2">
      <c r="D8864" s="453"/>
    </row>
    <row r="8865" spans="4:4" x14ac:dyDescent="0.2">
      <c r="D8865" s="453"/>
    </row>
    <row r="8866" spans="4:4" x14ac:dyDescent="0.2">
      <c r="D8866" s="453"/>
    </row>
    <row r="8867" spans="4:4" x14ac:dyDescent="0.2">
      <c r="D8867" s="453"/>
    </row>
    <row r="8868" spans="4:4" x14ac:dyDescent="0.2">
      <c r="D8868" s="453"/>
    </row>
    <row r="8869" spans="4:4" x14ac:dyDescent="0.2">
      <c r="D8869" s="453"/>
    </row>
    <row r="8870" spans="4:4" x14ac:dyDescent="0.2">
      <c r="D8870" s="453"/>
    </row>
    <row r="8871" spans="4:4" x14ac:dyDescent="0.2">
      <c r="D8871" s="453"/>
    </row>
    <row r="8872" spans="4:4" x14ac:dyDescent="0.2">
      <c r="D8872" s="453"/>
    </row>
    <row r="8873" spans="4:4" x14ac:dyDescent="0.2">
      <c r="D8873" s="453"/>
    </row>
    <row r="8874" spans="4:4" x14ac:dyDescent="0.2">
      <c r="D8874" s="453"/>
    </row>
    <row r="8875" spans="4:4" x14ac:dyDescent="0.2">
      <c r="D8875" s="453"/>
    </row>
    <row r="8876" spans="4:4" x14ac:dyDescent="0.2">
      <c r="D8876" s="453"/>
    </row>
    <row r="8877" spans="4:4" x14ac:dyDescent="0.2">
      <c r="D8877" s="453"/>
    </row>
    <row r="8878" spans="4:4" x14ac:dyDescent="0.2">
      <c r="D8878" s="453"/>
    </row>
    <row r="8879" spans="4:4" x14ac:dyDescent="0.2">
      <c r="D8879" s="453"/>
    </row>
    <row r="8880" spans="4:4" x14ac:dyDescent="0.2">
      <c r="D8880" s="453"/>
    </row>
    <row r="8881" spans="4:4" x14ac:dyDescent="0.2">
      <c r="D8881" s="453"/>
    </row>
    <row r="8882" spans="4:4" x14ac:dyDescent="0.2">
      <c r="D8882" s="453"/>
    </row>
    <row r="8883" spans="4:4" x14ac:dyDescent="0.2">
      <c r="D8883" s="453"/>
    </row>
    <row r="8884" spans="4:4" x14ac:dyDescent="0.2">
      <c r="D8884" s="453"/>
    </row>
    <row r="8885" spans="4:4" x14ac:dyDescent="0.2">
      <c r="D8885" s="453"/>
    </row>
    <row r="8886" spans="4:4" x14ac:dyDescent="0.2">
      <c r="D8886" s="453"/>
    </row>
    <row r="8887" spans="4:4" x14ac:dyDescent="0.2">
      <c r="D8887" s="453"/>
    </row>
    <row r="8888" spans="4:4" x14ac:dyDescent="0.2">
      <c r="D8888" s="453"/>
    </row>
    <row r="8889" spans="4:4" x14ac:dyDescent="0.2">
      <c r="D8889" s="453"/>
    </row>
    <row r="8890" spans="4:4" x14ac:dyDescent="0.2">
      <c r="D8890" s="453"/>
    </row>
    <row r="8891" spans="4:4" x14ac:dyDescent="0.2">
      <c r="D8891" s="453"/>
    </row>
    <row r="8892" spans="4:4" x14ac:dyDescent="0.2">
      <c r="D8892" s="453"/>
    </row>
    <row r="8893" spans="4:4" x14ac:dyDescent="0.2">
      <c r="D8893" s="453"/>
    </row>
    <row r="8894" spans="4:4" x14ac:dyDescent="0.2">
      <c r="D8894" s="453"/>
    </row>
    <row r="8895" spans="4:4" x14ac:dyDescent="0.2">
      <c r="D8895" s="453"/>
    </row>
    <row r="8896" spans="4:4" x14ac:dyDescent="0.2">
      <c r="D8896" s="453"/>
    </row>
    <row r="8897" spans="4:4" x14ac:dyDescent="0.2">
      <c r="D8897" s="453"/>
    </row>
    <row r="8898" spans="4:4" x14ac:dyDescent="0.2">
      <c r="D8898" s="453"/>
    </row>
    <row r="8899" spans="4:4" x14ac:dyDescent="0.2">
      <c r="D8899" s="453"/>
    </row>
    <row r="8900" spans="4:4" x14ac:dyDescent="0.2">
      <c r="D8900" s="453"/>
    </row>
    <row r="8901" spans="4:4" x14ac:dyDescent="0.2">
      <c r="D8901" s="453"/>
    </row>
    <row r="8902" spans="4:4" x14ac:dyDescent="0.2">
      <c r="D8902" s="453"/>
    </row>
    <row r="8903" spans="4:4" x14ac:dyDescent="0.2">
      <c r="D8903" s="453"/>
    </row>
    <row r="8904" spans="4:4" x14ac:dyDescent="0.2">
      <c r="D8904" s="453"/>
    </row>
    <row r="8905" spans="4:4" x14ac:dyDescent="0.2">
      <c r="D8905" s="453"/>
    </row>
    <row r="8906" spans="4:4" x14ac:dyDescent="0.2">
      <c r="D8906" s="453"/>
    </row>
    <row r="8907" spans="4:4" x14ac:dyDescent="0.2">
      <c r="D8907" s="453"/>
    </row>
    <row r="8908" spans="4:4" x14ac:dyDescent="0.2">
      <c r="D8908" s="453"/>
    </row>
    <row r="8909" spans="4:4" x14ac:dyDescent="0.2">
      <c r="D8909" s="453"/>
    </row>
    <row r="8910" spans="4:4" x14ac:dyDescent="0.2">
      <c r="D8910" s="453"/>
    </row>
    <row r="8911" spans="4:4" x14ac:dyDescent="0.2">
      <c r="D8911" s="453"/>
    </row>
    <row r="8912" spans="4:4" x14ac:dyDescent="0.2">
      <c r="D8912" s="453"/>
    </row>
    <row r="8913" spans="4:4" x14ac:dyDescent="0.2">
      <c r="D8913" s="453"/>
    </row>
    <row r="8914" spans="4:4" x14ac:dyDescent="0.2">
      <c r="D8914" s="453"/>
    </row>
    <row r="8915" spans="4:4" x14ac:dyDescent="0.2">
      <c r="D8915" s="453"/>
    </row>
    <row r="8916" spans="4:4" x14ac:dyDescent="0.2">
      <c r="D8916" s="453"/>
    </row>
    <row r="8917" spans="4:4" x14ac:dyDescent="0.2">
      <c r="D8917" s="453"/>
    </row>
    <row r="8918" spans="4:4" x14ac:dyDescent="0.2">
      <c r="D8918" s="453"/>
    </row>
    <row r="8919" spans="4:4" x14ac:dyDescent="0.2">
      <c r="D8919" s="453"/>
    </row>
    <row r="8920" spans="4:4" x14ac:dyDescent="0.2">
      <c r="D8920" s="453"/>
    </row>
    <row r="8921" spans="4:4" x14ac:dyDescent="0.2">
      <c r="D8921" s="453"/>
    </row>
    <row r="8922" spans="4:4" x14ac:dyDescent="0.2">
      <c r="D8922" s="453"/>
    </row>
    <row r="8923" spans="4:4" x14ac:dyDescent="0.2">
      <c r="D8923" s="453"/>
    </row>
    <row r="8924" spans="4:4" x14ac:dyDescent="0.2">
      <c r="D8924" s="453"/>
    </row>
    <row r="8925" spans="4:4" x14ac:dyDescent="0.2">
      <c r="D8925" s="453"/>
    </row>
    <row r="8926" spans="4:4" x14ac:dyDescent="0.2">
      <c r="D8926" s="453"/>
    </row>
    <row r="8927" spans="4:4" x14ac:dyDescent="0.2">
      <c r="D8927" s="453"/>
    </row>
    <row r="8928" spans="4:4" x14ac:dyDescent="0.2">
      <c r="D8928" s="453"/>
    </row>
    <row r="8929" spans="4:4" x14ac:dyDescent="0.2">
      <c r="D8929" s="453"/>
    </row>
    <row r="8930" spans="4:4" x14ac:dyDescent="0.2">
      <c r="D8930" s="453"/>
    </row>
    <row r="8931" spans="4:4" x14ac:dyDescent="0.2">
      <c r="D8931" s="453"/>
    </row>
    <row r="8932" spans="4:4" x14ac:dyDescent="0.2">
      <c r="D8932" s="453"/>
    </row>
    <row r="8933" spans="4:4" x14ac:dyDescent="0.2">
      <c r="D8933" s="453"/>
    </row>
    <row r="8934" spans="4:4" x14ac:dyDescent="0.2">
      <c r="D8934" s="453"/>
    </row>
    <row r="8935" spans="4:4" x14ac:dyDescent="0.2">
      <c r="D8935" s="453"/>
    </row>
    <row r="8936" spans="4:4" x14ac:dyDescent="0.2">
      <c r="D8936" s="453"/>
    </row>
    <row r="8937" spans="4:4" x14ac:dyDescent="0.2">
      <c r="D8937" s="453"/>
    </row>
    <row r="8938" spans="4:4" x14ac:dyDescent="0.2">
      <c r="D8938" s="453"/>
    </row>
    <row r="8939" spans="4:4" x14ac:dyDescent="0.2">
      <c r="D8939" s="453"/>
    </row>
    <row r="8940" spans="4:4" x14ac:dyDescent="0.2">
      <c r="D8940" s="453"/>
    </row>
    <row r="8941" spans="4:4" x14ac:dyDescent="0.2">
      <c r="D8941" s="453"/>
    </row>
    <row r="8942" spans="4:4" x14ac:dyDescent="0.2">
      <c r="D8942" s="453"/>
    </row>
    <row r="8943" spans="4:4" x14ac:dyDescent="0.2">
      <c r="D8943" s="453"/>
    </row>
    <row r="8944" spans="4:4" x14ac:dyDescent="0.2">
      <c r="D8944" s="453"/>
    </row>
    <row r="8945" spans="4:4" x14ac:dyDescent="0.2">
      <c r="D8945" s="453"/>
    </row>
    <row r="8946" spans="4:4" x14ac:dyDescent="0.2">
      <c r="D8946" s="453"/>
    </row>
    <row r="8947" spans="4:4" x14ac:dyDescent="0.2">
      <c r="D8947" s="453"/>
    </row>
    <row r="8948" spans="4:4" x14ac:dyDescent="0.2">
      <c r="D8948" s="453"/>
    </row>
    <row r="8949" spans="4:4" x14ac:dyDescent="0.2">
      <c r="D8949" s="453"/>
    </row>
    <row r="8950" spans="4:4" x14ac:dyDescent="0.2">
      <c r="D8950" s="453"/>
    </row>
    <row r="8951" spans="4:4" x14ac:dyDescent="0.2">
      <c r="D8951" s="453"/>
    </row>
    <row r="8952" spans="4:4" x14ac:dyDescent="0.2">
      <c r="D8952" s="453"/>
    </row>
    <row r="8953" spans="4:4" x14ac:dyDescent="0.2">
      <c r="D8953" s="453"/>
    </row>
    <row r="8954" spans="4:4" x14ac:dyDescent="0.2">
      <c r="D8954" s="453"/>
    </row>
    <row r="8955" spans="4:4" x14ac:dyDescent="0.2">
      <c r="D8955" s="453"/>
    </row>
    <row r="8956" spans="4:4" x14ac:dyDescent="0.2">
      <c r="D8956" s="453"/>
    </row>
    <row r="8957" spans="4:4" x14ac:dyDescent="0.2">
      <c r="D8957" s="453"/>
    </row>
    <row r="8958" spans="4:4" x14ac:dyDescent="0.2">
      <c r="D8958" s="453"/>
    </row>
    <row r="8959" spans="4:4" x14ac:dyDescent="0.2">
      <c r="D8959" s="453"/>
    </row>
    <row r="8960" spans="4:4" x14ac:dyDescent="0.2">
      <c r="D8960" s="453"/>
    </row>
    <row r="8961" spans="4:4" x14ac:dyDescent="0.2">
      <c r="D8961" s="453"/>
    </row>
    <row r="8962" spans="4:4" x14ac:dyDescent="0.2">
      <c r="D8962" s="453"/>
    </row>
    <row r="8963" spans="4:4" x14ac:dyDescent="0.2">
      <c r="D8963" s="453"/>
    </row>
    <row r="8964" spans="4:4" x14ac:dyDescent="0.2">
      <c r="D8964" s="453"/>
    </row>
    <row r="8965" spans="4:4" x14ac:dyDescent="0.2">
      <c r="D8965" s="453"/>
    </row>
    <row r="8966" spans="4:4" x14ac:dyDescent="0.2">
      <c r="D8966" s="453"/>
    </row>
    <row r="8967" spans="4:4" x14ac:dyDescent="0.2">
      <c r="D8967" s="453"/>
    </row>
    <row r="8968" spans="4:4" x14ac:dyDescent="0.2">
      <c r="D8968" s="453"/>
    </row>
    <row r="8969" spans="4:4" x14ac:dyDescent="0.2">
      <c r="D8969" s="453"/>
    </row>
    <row r="8970" spans="4:4" x14ac:dyDescent="0.2">
      <c r="D8970" s="453"/>
    </row>
    <row r="8971" spans="4:4" x14ac:dyDescent="0.2">
      <c r="D8971" s="453"/>
    </row>
    <row r="8972" spans="4:4" x14ac:dyDescent="0.2">
      <c r="D8972" s="453"/>
    </row>
    <row r="8973" spans="4:4" x14ac:dyDescent="0.2">
      <c r="D8973" s="453"/>
    </row>
    <row r="8974" spans="4:4" x14ac:dyDescent="0.2">
      <c r="D8974" s="453"/>
    </row>
    <row r="8975" spans="4:4" x14ac:dyDescent="0.2">
      <c r="D8975" s="453"/>
    </row>
    <row r="8976" spans="4:4" x14ac:dyDescent="0.2">
      <c r="D8976" s="453"/>
    </row>
    <row r="8977" spans="4:4" x14ac:dyDescent="0.2">
      <c r="D8977" s="453"/>
    </row>
    <row r="8978" spans="4:4" x14ac:dyDescent="0.2">
      <c r="D8978" s="453"/>
    </row>
    <row r="8979" spans="4:4" x14ac:dyDescent="0.2">
      <c r="D8979" s="453"/>
    </row>
    <row r="8980" spans="4:4" x14ac:dyDescent="0.2">
      <c r="D8980" s="453"/>
    </row>
    <row r="8981" spans="4:4" x14ac:dyDescent="0.2">
      <c r="D8981" s="453"/>
    </row>
    <row r="8982" spans="4:4" x14ac:dyDescent="0.2">
      <c r="D8982" s="453"/>
    </row>
    <row r="8983" spans="4:4" x14ac:dyDescent="0.2">
      <c r="D8983" s="453"/>
    </row>
    <row r="8984" spans="4:4" x14ac:dyDescent="0.2">
      <c r="D8984" s="453"/>
    </row>
    <row r="8985" spans="4:4" x14ac:dyDescent="0.2">
      <c r="D8985" s="453"/>
    </row>
    <row r="8986" spans="4:4" x14ac:dyDescent="0.2">
      <c r="D8986" s="453"/>
    </row>
    <row r="8987" spans="4:4" x14ac:dyDescent="0.2">
      <c r="D8987" s="453"/>
    </row>
    <row r="8988" spans="4:4" x14ac:dyDescent="0.2">
      <c r="D8988" s="453"/>
    </row>
    <row r="8989" spans="4:4" x14ac:dyDescent="0.2">
      <c r="D8989" s="453"/>
    </row>
    <row r="8990" spans="4:4" x14ac:dyDescent="0.2">
      <c r="D8990" s="453"/>
    </row>
    <row r="8991" spans="4:4" x14ac:dyDescent="0.2">
      <c r="D8991" s="453"/>
    </row>
    <row r="8992" spans="4:4" x14ac:dyDescent="0.2">
      <c r="D8992" s="453"/>
    </row>
    <row r="8993" spans="4:4" x14ac:dyDescent="0.2">
      <c r="D8993" s="453"/>
    </row>
    <row r="8994" spans="4:4" x14ac:dyDescent="0.2">
      <c r="D8994" s="453"/>
    </row>
    <row r="8995" spans="4:4" x14ac:dyDescent="0.2">
      <c r="D8995" s="453"/>
    </row>
    <row r="8996" spans="4:4" x14ac:dyDescent="0.2">
      <c r="D8996" s="453"/>
    </row>
    <row r="8997" spans="4:4" x14ac:dyDescent="0.2">
      <c r="D8997" s="453"/>
    </row>
    <row r="8998" spans="4:4" x14ac:dyDescent="0.2">
      <c r="D8998" s="453"/>
    </row>
    <row r="8999" spans="4:4" x14ac:dyDescent="0.2">
      <c r="D8999" s="453"/>
    </row>
    <row r="9000" spans="4:4" x14ac:dyDescent="0.2">
      <c r="D9000" s="453"/>
    </row>
    <row r="9001" spans="4:4" x14ac:dyDescent="0.2">
      <c r="D9001" s="453"/>
    </row>
    <row r="9002" spans="4:4" x14ac:dyDescent="0.2">
      <c r="D9002" s="453"/>
    </row>
    <row r="9003" spans="4:4" x14ac:dyDescent="0.2">
      <c r="D9003" s="453"/>
    </row>
    <row r="9004" spans="4:4" x14ac:dyDescent="0.2">
      <c r="D9004" s="453"/>
    </row>
    <row r="9005" spans="4:4" x14ac:dyDescent="0.2">
      <c r="D9005" s="453"/>
    </row>
    <row r="9006" spans="4:4" x14ac:dyDescent="0.2">
      <c r="D9006" s="453"/>
    </row>
    <row r="9007" spans="4:4" x14ac:dyDescent="0.2">
      <c r="D9007" s="453"/>
    </row>
    <row r="9008" spans="4:4" x14ac:dyDescent="0.2">
      <c r="D9008" s="453"/>
    </row>
    <row r="9009" spans="4:4" x14ac:dyDescent="0.2">
      <c r="D9009" s="453"/>
    </row>
    <row r="9010" spans="4:4" x14ac:dyDescent="0.2">
      <c r="D9010" s="453"/>
    </row>
    <row r="9011" spans="4:4" x14ac:dyDescent="0.2">
      <c r="D9011" s="453"/>
    </row>
    <row r="9012" spans="4:4" x14ac:dyDescent="0.2">
      <c r="D9012" s="453"/>
    </row>
    <row r="9013" spans="4:4" x14ac:dyDescent="0.2">
      <c r="D9013" s="453"/>
    </row>
    <row r="9014" spans="4:4" x14ac:dyDescent="0.2">
      <c r="D9014" s="453"/>
    </row>
    <row r="9015" spans="4:4" x14ac:dyDescent="0.2">
      <c r="D9015" s="453"/>
    </row>
    <row r="9016" spans="4:4" x14ac:dyDescent="0.2">
      <c r="D9016" s="453"/>
    </row>
    <row r="9017" spans="4:4" x14ac:dyDescent="0.2">
      <c r="D9017" s="453"/>
    </row>
    <row r="9018" spans="4:4" x14ac:dyDescent="0.2">
      <c r="D9018" s="453"/>
    </row>
    <row r="9019" spans="4:4" x14ac:dyDescent="0.2">
      <c r="D9019" s="453"/>
    </row>
    <row r="9020" spans="4:4" x14ac:dyDescent="0.2">
      <c r="D9020" s="453"/>
    </row>
    <row r="9021" spans="4:4" x14ac:dyDescent="0.2">
      <c r="D9021" s="453"/>
    </row>
    <row r="9022" spans="4:4" x14ac:dyDescent="0.2">
      <c r="D9022" s="453"/>
    </row>
    <row r="9023" spans="4:4" x14ac:dyDescent="0.2">
      <c r="D9023" s="453"/>
    </row>
    <row r="9024" spans="4:4" x14ac:dyDescent="0.2">
      <c r="D9024" s="453"/>
    </row>
    <row r="9025" spans="4:4" x14ac:dyDescent="0.2">
      <c r="D9025" s="453"/>
    </row>
    <row r="9026" spans="4:4" x14ac:dyDescent="0.2">
      <c r="D9026" s="453"/>
    </row>
    <row r="9027" spans="4:4" x14ac:dyDescent="0.2">
      <c r="D9027" s="453"/>
    </row>
    <row r="9028" spans="4:4" x14ac:dyDescent="0.2">
      <c r="D9028" s="453"/>
    </row>
    <row r="9029" spans="4:4" x14ac:dyDescent="0.2">
      <c r="D9029" s="453"/>
    </row>
    <row r="9030" spans="4:4" x14ac:dyDescent="0.2">
      <c r="D9030" s="453"/>
    </row>
    <row r="9031" spans="4:4" x14ac:dyDescent="0.2">
      <c r="D9031" s="453"/>
    </row>
    <row r="9032" spans="4:4" x14ac:dyDescent="0.2">
      <c r="D9032" s="453"/>
    </row>
    <row r="9033" spans="4:4" x14ac:dyDescent="0.2">
      <c r="D9033" s="453"/>
    </row>
    <row r="9034" spans="4:4" x14ac:dyDescent="0.2">
      <c r="D9034" s="453"/>
    </row>
    <row r="9035" spans="4:4" x14ac:dyDescent="0.2">
      <c r="D9035" s="453"/>
    </row>
    <row r="9036" spans="4:4" x14ac:dyDescent="0.2">
      <c r="D9036" s="453"/>
    </row>
    <row r="9037" spans="4:4" x14ac:dyDescent="0.2">
      <c r="D9037" s="453"/>
    </row>
    <row r="9038" spans="4:4" x14ac:dyDescent="0.2">
      <c r="D9038" s="453"/>
    </row>
    <row r="9039" spans="4:4" x14ac:dyDescent="0.2">
      <c r="D9039" s="453"/>
    </row>
    <row r="9040" spans="4:4" x14ac:dyDescent="0.2">
      <c r="D9040" s="453"/>
    </row>
    <row r="9041" spans="4:4" x14ac:dyDescent="0.2">
      <c r="D9041" s="453"/>
    </row>
    <row r="9042" spans="4:4" x14ac:dyDescent="0.2">
      <c r="D9042" s="453"/>
    </row>
    <row r="9043" spans="4:4" x14ac:dyDescent="0.2">
      <c r="D9043" s="453"/>
    </row>
    <row r="9044" spans="4:4" x14ac:dyDescent="0.2">
      <c r="D9044" s="453"/>
    </row>
    <row r="9045" spans="4:4" x14ac:dyDescent="0.2">
      <c r="D9045" s="453"/>
    </row>
    <row r="9046" spans="4:4" x14ac:dyDescent="0.2">
      <c r="D9046" s="453"/>
    </row>
    <row r="9047" spans="4:4" x14ac:dyDescent="0.2">
      <c r="D9047" s="453"/>
    </row>
    <row r="9048" spans="4:4" x14ac:dyDescent="0.2">
      <c r="D9048" s="453"/>
    </row>
    <row r="9049" spans="4:4" x14ac:dyDescent="0.2">
      <c r="D9049" s="453"/>
    </row>
    <row r="9050" spans="4:4" x14ac:dyDescent="0.2">
      <c r="D9050" s="453"/>
    </row>
    <row r="9051" spans="4:4" x14ac:dyDescent="0.2">
      <c r="D9051" s="453"/>
    </row>
    <row r="9052" spans="4:4" x14ac:dyDescent="0.2">
      <c r="D9052" s="453"/>
    </row>
    <row r="9053" spans="4:4" x14ac:dyDescent="0.2">
      <c r="D9053" s="453"/>
    </row>
    <row r="9054" spans="4:4" x14ac:dyDescent="0.2">
      <c r="D9054" s="453"/>
    </row>
    <row r="9055" spans="4:4" x14ac:dyDescent="0.2">
      <c r="D9055" s="453"/>
    </row>
    <row r="9056" spans="4:4" x14ac:dyDescent="0.2">
      <c r="D9056" s="453"/>
    </row>
    <row r="9057" spans="4:4" x14ac:dyDescent="0.2">
      <c r="D9057" s="453"/>
    </row>
    <row r="9058" spans="4:4" x14ac:dyDescent="0.2">
      <c r="D9058" s="453"/>
    </row>
    <row r="9059" spans="4:4" x14ac:dyDescent="0.2">
      <c r="D9059" s="453"/>
    </row>
    <row r="9060" spans="4:4" x14ac:dyDescent="0.2">
      <c r="D9060" s="453"/>
    </row>
    <row r="9061" spans="4:4" x14ac:dyDescent="0.2">
      <c r="D9061" s="453"/>
    </row>
    <row r="9062" spans="4:4" x14ac:dyDescent="0.2">
      <c r="D9062" s="453"/>
    </row>
    <row r="9063" spans="4:4" x14ac:dyDescent="0.2">
      <c r="D9063" s="453"/>
    </row>
    <row r="9064" spans="4:4" x14ac:dyDescent="0.2">
      <c r="D9064" s="453"/>
    </row>
    <row r="9065" spans="4:4" x14ac:dyDescent="0.2">
      <c r="D9065" s="453"/>
    </row>
    <row r="9066" spans="4:4" x14ac:dyDescent="0.2">
      <c r="D9066" s="453"/>
    </row>
    <row r="9067" spans="4:4" x14ac:dyDescent="0.2">
      <c r="D9067" s="453"/>
    </row>
    <row r="9068" spans="4:4" x14ac:dyDescent="0.2">
      <c r="D9068" s="453"/>
    </row>
    <row r="9069" spans="4:4" x14ac:dyDescent="0.2">
      <c r="D9069" s="453"/>
    </row>
    <row r="9070" spans="4:4" x14ac:dyDescent="0.2">
      <c r="D9070" s="453"/>
    </row>
    <row r="9071" spans="4:4" x14ac:dyDescent="0.2">
      <c r="D9071" s="453"/>
    </row>
    <row r="9072" spans="4:4" x14ac:dyDescent="0.2">
      <c r="D9072" s="453"/>
    </row>
    <row r="9073" spans="4:4" x14ac:dyDescent="0.2">
      <c r="D9073" s="453"/>
    </row>
    <row r="9074" spans="4:4" x14ac:dyDescent="0.2">
      <c r="D9074" s="453"/>
    </row>
    <row r="9075" spans="4:4" x14ac:dyDescent="0.2">
      <c r="D9075" s="453"/>
    </row>
    <row r="9076" spans="4:4" x14ac:dyDescent="0.2">
      <c r="D9076" s="453"/>
    </row>
    <row r="9077" spans="4:4" x14ac:dyDescent="0.2">
      <c r="D9077" s="453"/>
    </row>
    <row r="9078" spans="4:4" x14ac:dyDescent="0.2">
      <c r="D9078" s="453"/>
    </row>
    <row r="9079" spans="4:4" x14ac:dyDescent="0.2">
      <c r="D9079" s="453"/>
    </row>
    <row r="9080" spans="4:4" x14ac:dyDescent="0.2">
      <c r="D9080" s="453"/>
    </row>
    <row r="9081" spans="4:4" x14ac:dyDescent="0.2">
      <c r="D9081" s="453"/>
    </row>
    <row r="9082" spans="4:4" x14ac:dyDescent="0.2">
      <c r="D9082" s="453"/>
    </row>
    <row r="9083" spans="4:4" x14ac:dyDescent="0.2">
      <c r="D9083" s="453"/>
    </row>
    <row r="9084" spans="4:4" x14ac:dyDescent="0.2">
      <c r="D9084" s="453"/>
    </row>
    <row r="9085" spans="4:4" x14ac:dyDescent="0.2">
      <c r="D9085" s="453"/>
    </row>
    <row r="9086" spans="4:4" x14ac:dyDescent="0.2">
      <c r="D9086" s="453"/>
    </row>
    <row r="9087" spans="4:4" x14ac:dyDescent="0.2">
      <c r="D9087" s="453"/>
    </row>
    <row r="9088" spans="4:4" x14ac:dyDescent="0.2">
      <c r="D9088" s="453"/>
    </row>
    <row r="9089" spans="4:4" x14ac:dyDescent="0.2">
      <c r="D9089" s="453"/>
    </row>
    <row r="9090" spans="4:4" x14ac:dyDescent="0.2">
      <c r="D9090" s="453"/>
    </row>
    <row r="9091" spans="4:4" x14ac:dyDescent="0.2">
      <c r="D9091" s="453"/>
    </row>
    <row r="9092" spans="4:4" x14ac:dyDescent="0.2">
      <c r="D9092" s="453"/>
    </row>
    <row r="9093" spans="4:4" x14ac:dyDescent="0.2">
      <c r="D9093" s="453"/>
    </row>
    <row r="9094" spans="4:4" x14ac:dyDescent="0.2">
      <c r="D9094" s="453"/>
    </row>
    <row r="9095" spans="4:4" x14ac:dyDescent="0.2">
      <c r="D9095" s="453"/>
    </row>
    <row r="9096" spans="4:4" x14ac:dyDescent="0.2">
      <c r="D9096" s="453"/>
    </row>
    <row r="9097" spans="4:4" x14ac:dyDescent="0.2">
      <c r="D9097" s="453"/>
    </row>
    <row r="9098" spans="4:4" x14ac:dyDescent="0.2">
      <c r="D9098" s="453"/>
    </row>
    <row r="9099" spans="4:4" x14ac:dyDescent="0.2">
      <c r="D9099" s="453"/>
    </row>
    <row r="9100" spans="4:4" x14ac:dyDescent="0.2">
      <c r="D9100" s="453"/>
    </row>
    <row r="9101" spans="4:4" x14ac:dyDescent="0.2">
      <c r="D9101" s="453"/>
    </row>
    <row r="9102" spans="4:4" x14ac:dyDescent="0.2">
      <c r="D9102" s="453"/>
    </row>
    <row r="9103" spans="4:4" x14ac:dyDescent="0.2">
      <c r="D9103" s="453"/>
    </row>
    <row r="9104" spans="4:4" x14ac:dyDescent="0.2">
      <c r="D9104" s="453"/>
    </row>
    <row r="9105" spans="4:4" x14ac:dyDescent="0.2">
      <c r="D9105" s="453"/>
    </row>
    <row r="9106" spans="4:4" x14ac:dyDescent="0.2">
      <c r="D9106" s="453"/>
    </row>
    <row r="9107" spans="4:4" x14ac:dyDescent="0.2">
      <c r="D9107" s="453"/>
    </row>
    <row r="9108" spans="4:4" x14ac:dyDescent="0.2">
      <c r="D9108" s="453"/>
    </row>
    <row r="9109" spans="4:4" x14ac:dyDescent="0.2">
      <c r="D9109" s="453"/>
    </row>
    <row r="9110" spans="4:4" x14ac:dyDescent="0.2">
      <c r="D9110" s="453"/>
    </row>
    <row r="9111" spans="4:4" x14ac:dyDescent="0.2">
      <c r="D9111" s="453"/>
    </row>
    <row r="9112" spans="4:4" x14ac:dyDescent="0.2">
      <c r="D9112" s="453"/>
    </row>
    <row r="9113" spans="4:4" x14ac:dyDescent="0.2">
      <c r="D9113" s="453"/>
    </row>
    <row r="9114" spans="4:4" x14ac:dyDescent="0.2">
      <c r="D9114" s="453"/>
    </row>
    <row r="9115" spans="4:4" x14ac:dyDescent="0.2">
      <c r="D9115" s="453"/>
    </row>
    <row r="9116" spans="4:4" x14ac:dyDescent="0.2">
      <c r="D9116" s="453"/>
    </row>
    <row r="9117" spans="4:4" x14ac:dyDescent="0.2">
      <c r="D9117" s="453"/>
    </row>
    <row r="9118" spans="4:4" x14ac:dyDescent="0.2">
      <c r="D9118" s="453"/>
    </row>
    <row r="9119" spans="4:4" x14ac:dyDescent="0.2">
      <c r="D9119" s="453"/>
    </row>
    <row r="9120" spans="4:4" x14ac:dyDescent="0.2">
      <c r="D9120" s="453"/>
    </row>
    <row r="9121" spans="4:4" x14ac:dyDescent="0.2">
      <c r="D9121" s="453"/>
    </row>
    <row r="9122" spans="4:4" x14ac:dyDescent="0.2">
      <c r="D9122" s="453"/>
    </row>
    <row r="9123" spans="4:4" x14ac:dyDescent="0.2">
      <c r="D9123" s="453"/>
    </row>
    <row r="9124" spans="4:4" x14ac:dyDescent="0.2">
      <c r="D9124" s="453"/>
    </row>
    <row r="9125" spans="4:4" x14ac:dyDescent="0.2">
      <c r="D9125" s="453"/>
    </row>
    <row r="9126" spans="4:4" x14ac:dyDescent="0.2">
      <c r="D9126" s="453"/>
    </row>
    <row r="9127" spans="4:4" x14ac:dyDescent="0.2">
      <c r="D9127" s="453"/>
    </row>
    <row r="9128" spans="4:4" x14ac:dyDescent="0.2">
      <c r="D9128" s="453"/>
    </row>
    <row r="9129" spans="4:4" x14ac:dyDescent="0.2">
      <c r="D9129" s="453"/>
    </row>
    <row r="9130" spans="4:4" x14ac:dyDescent="0.2">
      <c r="D9130" s="453"/>
    </row>
    <row r="9131" spans="4:4" x14ac:dyDescent="0.2">
      <c r="D9131" s="453"/>
    </row>
    <row r="9132" spans="4:4" x14ac:dyDescent="0.2">
      <c r="D9132" s="453"/>
    </row>
    <row r="9133" spans="4:4" x14ac:dyDescent="0.2">
      <c r="D9133" s="453"/>
    </row>
    <row r="9134" spans="4:4" x14ac:dyDescent="0.2">
      <c r="D9134" s="453"/>
    </row>
    <row r="9135" spans="4:4" x14ac:dyDescent="0.2">
      <c r="D9135" s="453"/>
    </row>
    <row r="9136" spans="4:4" x14ac:dyDescent="0.2">
      <c r="D9136" s="453"/>
    </row>
    <row r="9137" spans="4:4" x14ac:dyDescent="0.2">
      <c r="D9137" s="453"/>
    </row>
    <row r="9138" spans="4:4" x14ac:dyDescent="0.2">
      <c r="D9138" s="453"/>
    </row>
    <row r="9139" spans="4:4" x14ac:dyDescent="0.2">
      <c r="D9139" s="453"/>
    </row>
    <row r="9140" spans="4:4" x14ac:dyDescent="0.2">
      <c r="D9140" s="453"/>
    </row>
    <row r="9141" spans="4:4" x14ac:dyDescent="0.2">
      <c r="D9141" s="453"/>
    </row>
    <row r="9142" spans="4:4" x14ac:dyDescent="0.2">
      <c r="D9142" s="453"/>
    </row>
    <row r="9143" spans="4:4" x14ac:dyDescent="0.2">
      <c r="D9143" s="453"/>
    </row>
    <row r="9144" spans="4:4" x14ac:dyDescent="0.2">
      <c r="D9144" s="453"/>
    </row>
    <row r="9145" spans="4:4" x14ac:dyDescent="0.2">
      <c r="D9145" s="453"/>
    </row>
    <row r="9146" spans="4:4" x14ac:dyDescent="0.2">
      <c r="D9146" s="453"/>
    </row>
    <row r="9147" spans="4:4" x14ac:dyDescent="0.2">
      <c r="D9147" s="453"/>
    </row>
    <row r="9148" spans="4:4" x14ac:dyDescent="0.2">
      <c r="D9148" s="453"/>
    </row>
    <row r="9149" spans="4:4" x14ac:dyDescent="0.2">
      <c r="D9149" s="453"/>
    </row>
    <row r="9150" spans="4:4" x14ac:dyDescent="0.2">
      <c r="D9150" s="453"/>
    </row>
    <row r="9151" spans="4:4" x14ac:dyDescent="0.2">
      <c r="D9151" s="453"/>
    </row>
    <row r="9152" spans="4:4" x14ac:dyDescent="0.2">
      <c r="D9152" s="453"/>
    </row>
    <row r="9153" spans="4:4" x14ac:dyDescent="0.2">
      <c r="D9153" s="453"/>
    </row>
    <row r="9154" spans="4:4" x14ac:dyDescent="0.2">
      <c r="D9154" s="453"/>
    </row>
    <row r="9155" spans="4:4" x14ac:dyDescent="0.2">
      <c r="D9155" s="453"/>
    </row>
    <row r="9156" spans="4:4" x14ac:dyDescent="0.2">
      <c r="D9156" s="453"/>
    </row>
    <row r="9157" spans="4:4" x14ac:dyDescent="0.2">
      <c r="D9157" s="453"/>
    </row>
    <row r="9158" spans="4:4" x14ac:dyDescent="0.2">
      <c r="D9158" s="453"/>
    </row>
    <row r="9159" spans="4:4" x14ac:dyDescent="0.2">
      <c r="D9159" s="453"/>
    </row>
    <row r="9160" spans="4:4" x14ac:dyDescent="0.2">
      <c r="D9160" s="453"/>
    </row>
    <row r="9161" spans="4:4" x14ac:dyDescent="0.2">
      <c r="D9161" s="453"/>
    </row>
    <row r="9162" spans="4:4" x14ac:dyDescent="0.2">
      <c r="D9162" s="453"/>
    </row>
    <row r="9163" spans="4:4" x14ac:dyDescent="0.2">
      <c r="D9163" s="453"/>
    </row>
    <row r="9164" spans="4:4" x14ac:dyDescent="0.2">
      <c r="D9164" s="453"/>
    </row>
    <row r="9165" spans="4:4" x14ac:dyDescent="0.2">
      <c r="D9165" s="453"/>
    </row>
    <row r="9166" spans="4:4" x14ac:dyDescent="0.2">
      <c r="D9166" s="453"/>
    </row>
    <row r="9167" spans="4:4" x14ac:dyDescent="0.2">
      <c r="D9167" s="453"/>
    </row>
    <row r="9168" spans="4:4" x14ac:dyDescent="0.2">
      <c r="D9168" s="453"/>
    </row>
    <row r="9169" spans="4:4" x14ac:dyDescent="0.2">
      <c r="D9169" s="453"/>
    </row>
    <row r="9170" spans="4:4" x14ac:dyDescent="0.2">
      <c r="D9170" s="453"/>
    </row>
    <row r="9171" spans="4:4" x14ac:dyDescent="0.2">
      <c r="D9171" s="453"/>
    </row>
    <row r="9172" spans="4:4" x14ac:dyDescent="0.2">
      <c r="D9172" s="453"/>
    </row>
    <row r="9173" spans="4:4" x14ac:dyDescent="0.2">
      <c r="D9173" s="453"/>
    </row>
    <row r="9174" spans="4:4" x14ac:dyDescent="0.2">
      <c r="D9174" s="453"/>
    </row>
    <row r="9175" spans="4:4" x14ac:dyDescent="0.2">
      <c r="D9175" s="453"/>
    </row>
    <row r="9176" spans="4:4" x14ac:dyDescent="0.2">
      <c r="D9176" s="453"/>
    </row>
    <row r="9177" spans="4:4" x14ac:dyDescent="0.2">
      <c r="D9177" s="453"/>
    </row>
    <row r="9178" spans="4:4" x14ac:dyDescent="0.2">
      <c r="D9178" s="453"/>
    </row>
    <row r="9179" spans="4:4" x14ac:dyDescent="0.2">
      <c r="D9179" s="453"/>
    </row>
    <row r="9180" spans="4:4" x14ac:dyDescent="0.2">
      <c r="D9180" s="453"/>
    </row>
    <row r="9181" spans="4:4" x14ac:dyDescent="0.2">
      <c r="D9181" s="453"/>
    </row>
    <row r="9182" spans="4:4" x14ac:dyDescent="0.2">
      <c r="D9182" s="453"/>
    </row>
    <row r="9183" spans="4:4" x14ac:dyDescent="0.2">
      <c r="D9183" s="453"/>
    </row>
    <row r="9184" spans="4:4" x14ac:dyDescent="0.2">
      <c r="D9184" s="453"/>
    </row>
    <row r="9185" spans="4:4" x14ac:dyDescent="0.2">
      <c r="D9185" s="453"/>
    </row>
    <row r="9186" spans="4:4" x14ac:dyDescent="0.2">
      <c r="D9186" s="453"/>
    </row>
    <row r="9187" spans="4:4" x14ac:dyDescent="0.2">
      <c r="D9187" s="453"/>
    </row>
    <row r="9188" spans="4:4" x14ac:dyDescent="0.2">
      <c r="D9188" s="453"/>
    </row>
    <row r="9189" spans="4:4" x14ac:dyDescent="0.2">
      <c r="D9189" s="453"/>
    </row>
    <row r="9190" spans="4:4" x14ac:dyDescent="0.2">
      <c r="D9190" s="453"/>
    </row>
    <row r="9191" spans="4:4" x14ac:dyDescent="0.2">
      <c r="D9191" s="453"/>
    </row>
    <row r="9192" spans="4:4" x14ac:dyDescent="0.2">
      <c r="D9192" s="453"/>
    </row>
    <row r="9193" spans="4:4" x14ac:dyDescent="0.2">
      <c r="D9193" s="453"/>
    </row>
    <row r="9194" spans="4:4" x14ac:dyDescent="0.2">
      <c r="D9194" s="453"/>
    </row>
    <row r="9195" spans="4:4" x14ac:dyDescent="0.2">
      <c r="D9195" s="453"/>
    </row>
    <row r="9196" spans="4:4" x14ac:dyDescent="0.2">
      <c r="D9196" s="453"/>
    </row>
    <row r="9197" spans="4:4" x14ac:dyDescent="0.2">
      <c r="D9197" s="453"/>
    </row>
    <row r="9198" spans="4:4" x14ac:dyDescent="0.2">
      <c r="D9198" s="453"/>
    </row>
    <row r="9199" spans="4:4" x14ac:dyDescent="0.2">
      <c r="D9199" s="453"/>
    </row>
    <row r="9200" spans="4:4" x14ac:dyDescent="0.2">
      <c r="D9200" s="453"/>
    </row>
    <row r="9201" spans="4:4" x14ac:dyDescent="0.2">
      <c r="D9201" s="453"/>
    </row>
    <row r="9202" spans="4:4" x14ac:dyDescent="0.2">
      <c r="D9202" s="453"/>
    </row>
    <row r="9203" spans="4:4" x14ac:dyDescent="0.2">
      <c r="D9203" s="453"/>
    </row>
    <row r="9204" spans="4:4" x14ac:dyDescent="0.2">
      <c r="D9204" s="453"/>
    </row>
    <row r="9205" spans="4:4" x14ac:dyDescent="0.2">
      <c r="D9205" s="453"/>
    </row>
    <row r="9206" spans="4:4" x14ac:dyDescent="0.2">
      <c r="D9206" s="453"/>
    </row>
    <row r="9207" spans="4:4" x14ac:dyDescent="0.2">
      <c r="D9207" s="453"/>
    </row>
    <row r="9208" spans="4:4" x14ac:dyDescent="0.2">
      <c r="D9208" s="453"/>
    </row>
    <row r="9209" spans="4:4" x14ac:dyDescent="0.2">
      <c r="D9209" s="453"/>
    </row>
    <row r="9210" spans="4:4" x14ac:dyDescent="0.2">
      <c r="D9210" s="453"/>
    </row>
    <row r="9211" spans="4:4" x14ac:dyDescent="0.2">
      <c r="D9211" s="453"/>
    </row>
    <row r="9212" spans="4:4" x14ac:dyDescent="0.2">
      <c r="D9212" s="453"/>
    </row>
    <row r="9213" spans="4:4" x14ac:dyDescent="0.2">
      <c r="D9213" s="453"/>
    </row>
    <row r="9214" spans="4:4" x14ac:dyDescent="0.2">
      <c r="D9214" s="453"/>
    </row>
    <row r="9215" spans="4:4" x14ac:dyDescent="0.2">
      <c r="D9215" s="453"/>
    </row>
    <row r="9216" spans="4:4" x14ac:dyDescent="0.2">
      <c r="D9216" s="453"/>
    </row>
    <row r="9217" spans="4:4" x14ac:dyDescent="0.2">
      <c r="D9217" s="453"/>
    </row>
    <row r="9218" spans="4:4" x14ac:dyDescent="0.2">
      <c r="D9218" s="453"/>
    </row>
    <row r="9219" spans="4:4" x14ac:dyDescent="0.2">
      <c r="D9219" s="453"/>
    </row>
    <row r="9220" spans="4:4" x14ac:dyDescent="0.2">
      <c r="D9220" s="453"/>
    </row>
    <row r="9221" spans="4:4" x14ac:dyDescent="0.2">
      <c r="D9221" s="453"/>
    </row>
    <row r="9222" spans="4:4" x14ac:dyDescent="0.2">
      <c r="D9222" s="453"/>
    </row>
    <row r="9223" spans="4:4" x14ac:dyDescent="0.2">
      <c r="D9223" s="453"/>
    </row>
    <row r="9224" spans="4:4" x14ac:dyDescent="0.2">
      <c r="D9224" s="453"/>
    </row>
    <row r="9225" spans="4:4" x14ac:dyDescent="0.2">
      <c r="D9225" s="453"/>
    </row>
    <row r="9226" spans="4:4" x14ac:dyDescent="0.2">
      <c r="D9226" s="453"/>
    </row>
    <row r="9227" spans="4:4" x14ac:dyDescent="0.2">
      <c r="D9227" s="453"/>
    </row>
    <row r="9228" spans="4:4" x14ac:dyDescent="0.2">
      <c r="D9228" s="453"/>
    </row>
    <row r="9229" spans="4:4" x14ac:dyDescent="0.2">
      <c r="D9229" s="453"/>
    </row>
    <row r="9230" spans="4:4" x14ac:dyDescent="0.2">
      <c r="D9230" s="453"/>
    </row>
    <row r="9231" spans="4:4" x14ac:dyDescent="0.2">
      <c r="D9231" s="453"/>
    </row>
    <row r="9232" spans="4:4" x14ac:dyDescent="0.2">
      <c r="D9232" s="453"/>
    </row>
    <row r="9233" spans="4:4" x14ac:dyDescent="0.2">
      <c r="D9233" s="453"/>
    </row>
    <row r="9234" spans="4:4" x14ac:dyDescent="0.2">
      <c r="D9234" s="453"/>
    </row>
    <row r="9235" spans="4:4" x14ac:dyDescent="0.2">
      <c r="D9235" s="453"/>
    </row>
    <row r="9236" spans="4:4" x14ac:dyDescent="0.2">
      <c r="D9236" s="453"/>
    </row>
    <row r="9237" spans="4:4" x14ac:dyDescent="0.2">
      <c r="D9237" s="453"/>
    </row>
    <row r="9238" spans="4:4" x14ac:dyDescent="0.2">
      <c r="D9238" s="453"/>
    </row>
    <row r="9239" spans="4:4" x14ac:dyDescent="0.2">
      <c r="D9239" s="453"/>
    </row>
    <row r="9240" spans="4:4" x14ac:dyDescent="0.2">
      <c r="D9240" s="453"/>
    </row>
    <row r="9241" spans="4:4" x14ac:dyDescent="0.2">
      <c r="D9241" s="453"/>
    </row>
    <row r="9242" spans="4:4" x14ac:dyDescent="0.2">
      <c r="D9242" s="453"/>
    </row>
    <row r="9243" spans="4:4" x14ac:dyDescent="0.2">
      <c r="D9243" s="453"/>
    </row>
    <row r="9244" spans="4:4" x14ac:dyDescent="0.2">
      <c r="D9244" s="453"/>
    </row>
    <row r="9245" spans="4:4" x14ac:dyDescent="0.2">
      <c r="D9245" s="453"/>
    </row>
    <row r="9246" spans="4:4" x14ac:dyDescent="0.2">
      <c r="D9246" s="453"/>
    </row>
    <row r="9247" spans="4:4" x14ac:dyDescent="0.2">
      <c r="D9247" s="453"/>
    </row>
    <row r="9248" spans="4:4" x14ac:dyDescent="0.2">
      <c r="D9248" s="453"/>
    </row>
    <row r="9249" spans="4:4" x14ac:dyDescent="0.2">
      <c r="D9249" s="453"/>
    </row>
    <row r="9250" spans="4:4" x14ac:dyDescent="0.2">
      <c r="D9250" s="453"/>
    </row>
    <row r="9251" spans="4:4" x14ac:dyDescent="0.2">
      <c r="D9251" s="453"/>
    </row>
    <row r="9252" spans="4:4" x14ac:dyDescent="0.2">
      <c r="D9252" s="453"/>
    </row>
    <row r="9253" spans="4:4" x14ac:dyDescent="0.2">
      <c r="D9253" s="453"/>
    </row>
    <row r="9254" spans="4:4" x14ac:dyDescent="0.2">
      <c r="D9254" s="453"/>
    </row>
    <row r="9255" spans="4:4" x14ac:dyDescent="0.2">
      <c r="D9255" s="453"/>
    </row>
    <row r="9256" spans="4:4" x14ac:dyDescent="0.2">
      <c r="D9256" s="453"/>
    </row>
    <row r="9257" spans="4:4" x14ac:dyDescent="0.2">
      <c r="D9257" s="453"/>
    </row>
    <row r="9258" spans="4:4" x14ac:dyDescent="0.2">
      <c r="D9258" s="453"/>
    </row>
    <row r="9259" spans="4:4" x14ac:dyDescent="0.2">
      <c r="D9259" s="453"/>
    </row>
    <row r="9260" spans="4:4" x14ac:dyDescent="0.2">
      <c r="D9260" s="453"/>
    </row>
    <row r="9261" spans="4:4" x14ac:dyDescent="0.2">
      <c r="D9261" s="453"/>
    </row>
    <row r="9262" spans="4:4" x14ac:dyDescent="0.2">
      <c r="D9262" s="453"/>
    </row>
    <row r="9263" spans="4:4" x14ac:dyDescent="0.2">
      <c r="D9263" s="453"/>
    </row>
    <row r="9264" spans="4:4" x14ac:dyDescent="0.2">
      <c r="D9264" s="453"/>
    </row>
    <row r="9265" spans="4:4" x14ac:dyDescent="0.2">
      <c r="D9265" s="453"/>
    </row>
    <row r="9266" spans="4:4" x14ac:dyDescent="0.2">
      <c r="D9266" s="453"/>
    </row>
    <row r="9267" spans="4:4" x14ac:dyDescent="0.2">
      <c r="D9267" s="453"/>
    </row>
    <row r="9268" spans="4:4" x14ac:dyDescent="0.2">
      <c r="D9268" s="453"/>
    </row>
    <row r="9269" spans="4:4" x14ac:dyDescent="0.2">
      <c r="D9269" s="453"/>
    </row>
    <row r="9270" spans="4:4" x14ac:dyDescent="0.2">
      <c r="D9270" s="453"/>
    </row>
    <row r="9271" spans="4:4" x14ac:dyDescent="0.2">
      <c r="D9271" s="453"/>
    </row>
    <row r="9272" spans="4:4" x14ac:dyDescent="0.2">
      <c r="D9272" s="453"/>
    </row>
    <row r="9273" spans="4:4" x14ac:dyDescent="0.2">
      <c r="D9273" s="453"/>
    </row>
    <row r="9274" spans="4:4" x14ac:dyDescent="0.2">
      <c r="D9274" s="453"/>
    </row>
    <row r="9275" spans="4:4" x14ac:dyDescent="0.2">
      <c r="D9275" s="453"/>
    </row>
    <row r="9276" spans="4:4" x14ac:dyDescent="0.2">
      <c r="D9276" s="453"/>
    </row>
    <row r="9277" spans="4:4" x14ac:dyDescent="0.2">
      <c r="D9277" s="453"/>
    </row>
    <row r="9278" spans="4:4" x14ac:dyDescent="0.2">
      <c r="D9278" s="453"/>
    </row>
    <row r="9279" spans="4:4" x14ac:dyDescent="0.2">
      <c r="D9279" s="453"/>
    </row>
    <row r="9280" spans="4:4" x14ac:dyDescent="0.2">
      <c r="D9280" s="453"/>
    </row>
    <row r="9281" spans="4:4" x14ac:dyDescent="0.2">
      <c r="D9281" s="453"/>
    </row>
    <row r="9282" spans="4:4" x14ac:dyDescent="0.2">
      <c r="D9282" s="453"/>
    </row>
    <row r="9283" spans="4:4" x14ac:dyDescent="0.2">
      <c r="D9283" s="453"/>
    </row>
    <row r="9284" spans="4:4" x14ac:dyDescent="0.2">
      <c r="D9284" s="453"/>
    </row>
    <row r="9285" spans="4:4" x14ac:dyDescent="0.2">
      <c r="D9285" s="453"/>
    </row>
    <row r="9286" spans="4:4" x14ac:dyDescent="0.2">
      <c r="D9286" s="453"/>
    </row>
    <row r="9287" spans="4:4" x14ac:dyDescent="0.2">
      <c r="D9287" s="453"/>
    </row>
    <row r="9288" spans="4:4" x14ac:dyDescent="0.2">
      <c r="D9288" s="453"/>
    </row>
    <row r="9289" spans="4:4" x14ac:dyDescent="0.2">
      <c r="D9289" s="453"/>
    </row>
    <row r="9290" spans="4:4" x14ac:dyDescent="0.2">
      <c r="D9290" s="453"/>
    </row>
    <row r="9291" spans="4:4" x14ac:dyDescent="0.2">
      <c r="D9291" s="453"/>
    </row>
    <row r="9292" spans="4:4" x14ac:dyDescent="0.2">
      <c r="D9292" s="453"/>
    </row>
    <row r="9293" spans="4:4" x14ac:dyDescent="0.2">
      <c r="D9293" s="453"/>
    </row>
    <row r="9294" spans="4:4" x14ac:dyDescent="0.2">
      <c r="D9294" s="453"/>
    </row>
    <row r="9295" spans="4:4" x14ac:dyDescent="0.2">
      <c r="D9295" s="453"/>
    </row>
    <row r="9296" spans="4:4" x14ac:dyDescent="0.2">
      <c r="D9296" s="453"/>
    </row>
    <row r="9297" spans="4:4" x14ac:dyDescent="0.2">
      <c r="D9297" s="453"/>
    </row>
    <row r="9298" spans="4:4" x14ac:dyDescent="0.2">
      <c r="D9298" s="453"/>
    </row>
    <row r="9299" spans="4:4" x14ac:dyDescent="0.2">
      <c r="D9299" s="453"/>
    </row>
    <row r="9300" spans="4:4" x14ac:dyDescent="0.2">
      <c r="D9300" s="453"/>
    </row>
    <row r="9301" spans="4:4" x14ac:dyDescent="0.2">
      <c r="D9301" s="453"/>
    </row>
    <row r="9302" spans="4:4" x14ac:dyDescent="0.2">
      <c r="D9302" s="453"/>
    </row>
    <row r="9303" spans="4:4" x14ac:dyDescent="0.2">
      <c r="D9303" s="453"/>
    </row>
    <row r="9304" spans="4:4" x14ac:dyDescent="0.2">
      <c r="D9304" s="453"/>
    </row>
    <row r="9305" spans="4:4" x14ac:dyDescent="0.2">
      <c r="D9305" s="453"/>
    </row>
    <row r="9306" spans="4:4" x14ac:dyDescent="0.2">
      <c r="D9306" s="453"/>
    </row>
    <row r="9307" spans="4:4" x14ac:dyDescent="0.2">
      <c r="D9307" s="453"/>
    </row>
    <row r="9308" spans="4:4" x14ac:dyDescent="0.2">
      <c r="D9308" s="453"/>
    </row>
    <row r="9309" spans="4:4" x14ac:dyDescent="0.2">
      <c r="D9309" s="453"/>
    </row>
    <row r="9310" spans="4:4" x14ac:dyDescent="0.2">
      <c r="D9310" s="453"/>
    </row>
    <row r="9311" spans="4:4" x14ac:dyDescent="0.2">
      <c r="D9311" s="453"/>
    </row>
    <row r="9312" spans="4:4" x14ac:dyDescent="0.2">
      <c r="D9312" s="453"/>
    </row>
    <row r="9313" spans="4:4" x14ac:dyDescent="0.2">
      <c r="D9313" s="453"/>
    </row>
    <row r="9314" spans="4:4" x14ac:dyDescent="0.2">
      <c r="D9314" s="453"/>
    </row>
    <row r="9315" spans="4:4" x14ac:dyDescent="0.2">
      <c r="D9315" s="453"/>
    </row>
    <row r="9316" spans="4:4" x14ac:dyDescent="0.2">
      <c r="D9316" s="453"/>
    </row>
    <row r="9317" spans="4:4" x14ac:dyDescent="0.2">
      <c r="D9317" s="453"/>
    </row>
    <row r="9318" spans="4:4" x14ac:dyDescent="0.2">
      <c r="D9318" s="453"/>
    </row>
    <row r="9319" spans="4:4" x14ac:dyDescent="0.2">
      <c r="D9319" s="453"/>
    </row>
    <row r="9320" spans="4:4" x14ac:dyDescent="0.2">
      <c r="D9320" s="453"/>
    </row>
    <row r="9321" spans="4:4" x14ac:dyDescent="0.2">
      <c r="D9321" s="453"/>
    </row>
    <row r="9322" spans="4:4" x14ac:dyDescent="0.2">
      <c r="D9322" s="453"/>
    </row>
    <row r="9323" spans="4:4" x14ac:dyDescent="0.2">
      <c r="D9323" s="453"/>
    </row>
    <row r="9324" spans="4:4" x14ac:dyDescent="0.2">
      <c r="D9324" s="453"/>
    </row>
    <row r="9325" spans="4:4" x14ac:dyDescent="0.2">
      <c r="D9325" s="453"/>
    </row>
    <row r="9326" spans="4:4" x14ac:dyDescent="0.2">
      <c r="D9326" s="453"/>
    </row>
    <row r="9327" spans="4:4" x14ac:dyDescent="0.2">
      <c r="D9327" s="453"/>
    </row>
    <row r="9328" spans="4:4" x14ac:dyDescent="0.2">
      <c r="D9328" s="453"/>
    </row>
    <row r="9329" spans="4:4" x14ac:dyDescent="0.2">
      <c r="D9329" s="453"/>
    </row>
    <row r="9330" spans="4:4" x14ac:dyDescent="0.2">
      <c r="D9330" s="453"/>
    </row>
    <row r="9331" spans="4:4" x14ac:dyDescent="0.2">
      <c r="D9331" s="453"/>
    </row>
    <row r="9332" spans="4:4" x14ac:dyDescent="0.2">
      <c r="D9332" s="453"/>
    </row>
    <row r="9333" spans="4:4" x14ac:dyDescent="0.2">
      <c r="D9333" s="453"/>
    </row>
    <row r="9334" spans="4:4" x14ac:dyDescent="0.2">
      <c r="D9334" s="453"/>
    </row>
    <row r="9335" spans="4:4" x14ac:dyDescent="0.2">
      <c r="D9335" s="453"/>
    </row>
    <row r="9336" spans="4:4" x14ac:dyDescent="0.2">
      <c r="D9336" s="453"/>
    </row>
    <row r="9337" spans="4:4" x14ac:dyDescent="0.2">
      <c r="D9337" s="453"/>
    </row>
    <row r="9338" spans="4:4" x14ac:dyDescent="0.2">
      <c r="D9338" s="453"/>
    </row>
    <row r="9339" spans="4:4" x14ac:dyDescent="0.2">
      <c r="D9339" s="453"/>
    </row>
    <row r="9340" spans="4:4" x14ac:dyDescent="0.2">
      <c r="D9340" s="453"/>
    </row>
    <row r="9341" spans="4:4" x14ac:dyDescent="0.2">
      <c r="D9341" s="453"/>
    </row>
    <row r="9342" spans="4:4" x14ac:dyDescent="0.2">
      <c r="D9342" s="453"/>
    </row>
    <row r="9343" spans="4:4" x14ac:dyDescent="0.2">
      <c r="D9343" s="453"/>
    </row>
    <row r="9344" spans="4:4" x14ac:dyDescent="0.2">
      <c r="D9344" s="453"/>
    </row>
    <row r="9345" spans="4:4" x14ac:dyDescent="0.2">
      <c r="D9345" s="453"/>
    </row>
    <row r="9346" spans="4:4" x14ac:dyDescent="0.2">
      <c r="D9346" s="453"/>
    </row>
    <row r="9347" spans="4:4" x14ac:dyDescent="0.2">
      <c r="D9347" s="453"/>
    </row>
    <row r="9348" spans="4:4" x14ac:dyDescent="0.2">
      <c r="D9348" s="453"/>
    </row>
    <row r="9349" spans="4:4" x14ac:dyDescent="0.2">
      <c r="D9349" s="453"/>
    </row>
    <row r="9350" spans="4:4" x14ac:dyDescent="0.2">
      <c r="D9350" s="453"/>
    </row>
    <row r="9351" spans="4:4" x14ac:dyDescent="0.2">
      <c r="D9351" s="453"/>
    </row>
    <row r="9352" spans="4:4" x14ac:dyDescent="0.2">
      <c r="D9352" s="453"/>
    </row>
    <row r="9353" spans="4:4" x14ac:dyDescent="0.2">
      <c r="D9353" s="453"/>
    </row>
    <row r="9354" spans="4:4" x14ac:dyDescent="0.2">
      <c r="D9354" s="453"/>
    </row>
    <row r="9355" spans="4:4" x14ac:dyDescent="0.2">
      <c r="D9355" s="453"/>
    </row>
    <row r="9356" spans="4:4" x14ac:dyDescent="0.2">
      <c r="D9356" s="453"/>
    </row>
    <row r="9357" spans="4:4" x14ac:dyDescent="0.2">
      <c r="D9357" s="453"/>
    </row>
    <row r="9358" spans="4:4" x14ac:dyDescent="0.2">
      <c r="D9358" s="453"/>
    </row>
    <row r="9359" spans="4:4" x14ac:dyDescent="0.2">
      <c r="D9359" s="453"/>
    </row>
    <row r="9360" spans="4:4" x14ac:dyDescent="0.2">
      <c r="D9360" s="453"/>
    </row>
    <row r="9361" spans="4:4" x14ac:dyDescent="0.2">
      <c r="D9361" s="453"/>
    </row>
    <row r="9362" spans="4:4" x14ac:dyDescent="0.2">
      <c r="D9362" s="453"/>
    </row>
    <row r="9363" spans="4:4" x14ac:dyDescent="0.2">
      <c r="D9363" s="453"/>
    </row>
    <row r="9364" spans="4:4" x14ac:dyDescent="0.2">
      <c r="D9364" s="453"/>
    </row>
    <row r="9365" spans="4:4" x14ac:dyDescent="0.2">
      <c r="D9365" s="453"/>
    </row>
    <row r="9366" spans="4:4" x14ac:dyDescent="0.2">
      <c r="D9366" s="453"/>
    </row>
    <row r="9367" spans="4:4" x14ac:dyDescent="0.2">
      <c r="D9367" s="453"/>
    </row>
    <row r="9368" spans="4:4" x14ac:dyDescent="0.2">
      <c r="D9368" s="453"/>
    </row>
    <row r="9369" spans="4:4" x14ac:dyDescent="0.2">
      <c r="D9369" s="453"/>
    </row>
    <row r="9370" spans="4:4" x14ac:dyDescent="0.2">
      <c r="D9370" s="453"/>
    </row>
    <row r="9371" spans="4:4" x14ac:dyDescent="0.2">
      <c r="D9371" s="453"/>
    </row>
    <row r="9372" spans="4:4" x14ac:dyDescent="0.2">
      <c r="D9372" s="453"/>
    </row>
    <row r="9373" spans="4:4" x14ac:dyDescent="0.2">
      <c r="D9373" s="453"/>
    </row>
    <row r="9374" spans="4:4" x14ac:dyDescent="0.2">
      <c r="D9374" s="453"/>
    </row>
    <row r="9375" spans="4:4" x14ac:dyDescent="0.2">
      <c r="D9375" s="453"/>
    </row>
    <row r="9376" spans="4:4" x14ac:dyDescent="0.2">
      <c r="D9376" s="453"/>
    </row>
    <row r="9377" spans="4:4" x14ac:dyDescent="0.2">
      <c r="D9377" s="453"/>
    </row>
    <row r="9378" spans="4:4" x14ac:dyDescent="0.2">
      <c r="D9378" s="453"/>
    </row>
    <row r="9379" spans="4:4" x14ac:dyDescent="0.2">
      <c r="D9379" s="453"/>
    </row>
    <row r="9380" spans="4:4" x14ac:dyDescent="0.2">
      <c r="D9380" s="453"/>
    </row>
    <row r="9381" spans="4:4" x14ac:dyDescent="0.2">
      <c r="D9381" s="453"/>
    </row>
    <row r="9382" spans="4:4" x14ac:dyDescent="0.2">
      <c r="D9382" s="453"/>
    </row>
    <row r="9383" spans="4:4" x14ac:dyDescent="0.2">
      <c r="D9383" s="453"/>
    </row>
    <row r="9384" spans="4:4" x14ac:dyDescent="0.2">
      <c r="D9384" s="453"/>
    </row>
    <row r="9385" spans="4:4" x14ac:dyDescent="0.2">
      <c r="D9385" s="453"/>
    </row>
    <row r="9386" spans="4:4" x14ac:dyDescent="0.2">
      <c r="D9386" s="453"/>
    </row>
    <row r="9387" spans="4:4" x14ac:dyDescent="0.2">
      <c r="D9387" s="453"/>
    </row>
    <row r="9388" spans="4:4" x14ac:dyDescent="0.2">
      <c r="D9388" s="453"/>
    </row>
    <row r="9389" spans="4:4" x14ac:dyDescent="0.2">
      <c r="D9389" s="453"/>
    </row>
    <row r="9390" spans="4:4" x14ac:dyDescent="0.2">
      <c r="D9390" s="453"/>
    </row>
    <row r="9391" spans="4:4" x14ac:dyDescent="0.2">
      <c r="D9391" s="453"/>
    </row>
    <row r="9392" spans="4:4" x14ac:dyDescent="0.2">
      <c r="D9392" s="453"/>
    </row>
    <row r="9393" spans="4:4" x14ac:dyDescent="0.2">
      <c r="D9393" s="453"/>
    </row>
    <row r="9394" spans="4:4" x14ac:dyDescent="0.2">
      <c r="D9394" s="453"/>
    </row>
    <row r="9395" spans="4:4" x14ac:dyDescent="0.2">
      <c r="D9395" s="453"/>
    </row>
    <row r="9396" spans="4:4" x14ac:dyDescent="0.2">
      <c r="D9396" s="453"/>
    </row>
    <row r="9397" spans="4:4" x14ac:dyDescent="0.2">
      <c r="D9397" s="453"/>
    </row>
    <row r="9398" spans="4:4" x14ac:dyDescent="0.2">
      <c r="D9398" s="453"/>
    </row>
    <row r="9399" spans="4:4" x14ac:dyDescent="0.2">
      <c r="D9399" s="453"/>
    </row>
    <row r="9400" spans="4:4" x14ac:dyDescent="0.2">
      <c r="D9400" s="453"/>
    </row>
    <row r="9401" spans="4:4" x14ac:dyDescent="0.2">
      <c r="D9401" s="453"/>
    </row>
    <row r="9402" spans="4:4" x14ac:dyDescent="0.2">
      <c r="D9402" s="453"/>
    </row>
    <row r="9403" spans="4:4" x14ac:dyDescent="0.2">
      <c r="D9403" s="453"/>
    </row>
    <row r="9404" spans="4:4" x14ac:dyDescent="0.2">
      <c r="D9404" s="453"/>
    </row>
    <row r="9405" spans="4:4" x14ac:dyDescent="0.2">
      <c r="D9405" s="453"/>
    </row>
    <row r="9406" spans="4:4" x14ac:dyDescent="0.2">
      <c r="D9406" s="453"/>
    </row>
    <row r="9407" spans="4:4" x14ac:dyDescent="0.2">
      <c r="D9407" s="453"/>
    </row>
    <row r="9408" spans="4:4" x14ac:dyDescent="0.2">
      <c r="D9408" s="453"/>
    </row>
    <row r="9409" spans="4:4" x14ac:dyDescent="0.2">
      <c r="D9409" s="453"/>
    </row>
    <row r="9410" spans="4:4" x14ac:dyDescent="0.2">
      <c r="D9410" s="453"/>
    </row>
    <row r="9411" spans="4:4" x14ac:dyDescent="0.2">
      <c r="D9411" s="453"/>
    </row>
    <row r="9412" spans="4:4" x14ac:dyDescent="0.2">
      <c r="D9412" s="453"/>
    </row>
    <row r="9413" spans="4:4" x14ac:dyDescent="0.2">
      <c r="D9413" s="453"/>
    </row>
    <row r="9414" spans="4:4" x14ac:dyDescent="0.2">
      <c r="D9414" s="453"/>
    </row>
    <row r="9415" spans="4:4" x14ac:dyDescent="0.2">
      <c r="D9415" s="453"/>
    </row>
    <row r="9416" spans="4:4" x14ac:dyDescent="0.2">
      <c r="D9416" s="453"/>
    </row>
    <row r="9417" spans="4:4" x14ac:dyDescent="0.2">
      <c r="D9417" s="453"/>
    </row>
    <row r="9418" spans="4:4" x14ac:dyDescent="0.2">
      <c r="D9418" s="453"/>
    </row>
    <row r="9419" spans="4:4" x14ac:dyDescent="0.2">
      <c r="D9419" s="453"/>
    </row>
    <row r="9420" spans="4:4" x14ac:dyDescent="0.2">
      <c r="D9420" s="453"/>
    </row>
    <row r="9421" spans="4:4" x14ac:dyDescent="0.2">
      <c r="D9421" s="453"/>
    </row>
    <row r="9422" spans="4:4" x14ac:dyDescent="0.2">
      <c r="D9422" s="453"/>
    </row>
    <row r="9423" spans="4:4" x14ac:dyDescent="0.2">
      <c r="D9423" s="453"/>
    </row>
    <row r="9424" spans="4:4" x14ac:dyDescent="0.2">
      <c r="D9424" s="453"/>
    </row>
    <row r="9425" spans="4:4" x14ac:dyDescent="0.2">
      <c r="D9425" s="453"/>
    </row>
    <row r="9426" spans="4:4" x14ac:dyDescent="0.2">
      <c r="D9426" s="453"/>
    </row>
    <row r="9427" spans="4:4" x14ac:dyDescent="0.2">
      <c r="D9427" s="453"/>
    </row>
    <row r="9428" spans="4:4" x14ac:dyDescent="0.2">
      <c r="D9428" s="453"/>
    </row>
    <row r="9429" spans="4:4" x14ac:dyDescent="0.2">
      <c r="D9429" s="453"/>
    </row>
    <row r="9430" spans="4:4" x14ac:dyDescent="0.2">
      <c r="D9430" s="453"/>
    </row>
    <row r="9431" spans="4:4" x14ac:dyDescent="0.2">
      <c r="D9431" s="453"/>
    </row>
    <row r="9432" spans="4:4" x14ac:dyDescent="0.2">
      <c r="D9432" s="453"/>
    </row>
    <row r="9433" spans="4:4" x14ac:dyDescent="0.2">
      <c r="D9433" s="453"/>
    </row>
    <row r="9434" spans="4:4" x14ac:dyDescent="0.2">
      <c r="D9434" s="453"/>
    </row>
    <row r="9435" spans="4:4" x14ac:dyDescent="0.2">
      <c r="D9435" s="453"/>
    </row>
    <row r="9436" spans="4:4" x14ac:dyDescent="0.2">
      <c r="D9436" s="453"/>
    </row>
    <row r="9437" spans="4:4" x14ac:dyDescent="0.2">
      <c r="D9437" s="453"/>
    </row>
    <row r="9438" spans="4:4" x14ac:dyDescent="0.2">
      <c r="D9438" s="453"/>
    </row>
    <row r="9439" spans="4:4" x14ac:dyDescent="0.2">
      <c r="D9439" s="453"/>
    </row>
    <row r="9440" spans="4:4" x14ac:dyDescent="0.2">
      <c r="D9440" s="453"/>
    </row>
    <row r="9441" spans="4:4" x14ac:dyDescent="0.2">
      <c r="D9441" s="453"/>
    </row>
    <row r="9442" spans="4:4" x14ac:dyDescent="0.2">
      <c r="D9442" s="453"/>
    </row>
    <row r="9443" spans="4:4" x14ac:dyDescent="0.2">
      <c r="D9443" s="453"/>
    </row>
    <row r="9444" spans="4:4" x14ac:dyDescent="0.2">
      <c r="D9444" s="453"/>
    </row>
    <row r="9445" spans="4:4" x14ac:dyDescent="0.2">
      <c r="D9445" s="453"/>
    </row>
    <row r="9446" spans="4:4" x14ac:dyDescent="0.2">
      <c r="D9446" s="453"/>
    </row>
    <row r="9447" spans="4:4" x14ac:dyDescent="0.2">
      <c r="D9447" s="453"/>
    </row>
    <row r="9448" spans="4:4" x14ac:dyDescent="0.2">
      <c r="D9448" s="453"/>
    </row>
    <row r="9449" spans="4:4" x14ac:dyDescent="0.2">
      <c r="D9449" s="453"/>
    </row>
    <row r="9450" spans="4:4" x14ac:dyDescent="0.2">
      <c r="D9450" s="453"/>
    </row>
    <row r="9451" spans="4:4" x14ac:dyDescent="0.2">
      <c r="D9451" s="453"/>
    </row>
    <row r="9452" spans="4:4" x14ac:dyDescent="0.2">
      <c r="D9452" s="453"/>
    </row>
    <row r="9453" spans="4:4" x14ac:dyDescent="0.2">
      <c r="D9453" s="453"/>
    </row>
    <row r="9454" spans="4:4" x14ac:dyDescent="0.2">
      <c r="D9454" s="453"/>
    </row>
    <row r="9455" spans="4:4" x14ac:dyDescent="0.2">
      <c r="D9455" s="453"/>
    </row>
    <row r="9456" spans="4:4" x14ac:dyDescent="0.2">
      <c r="D9456" s="453"/>
    </row>
    <row r="9457" spans="4:4" x14ac:dyDescent="0.2">
      <c r="D9457" s="453"/>
    </row>
    <row r="9458" spans="4:4" x14ac:dyDescent="0.2">
      <c r="D9458" s="453"/>
    </row>
    <row r="9459" spans="4:4" x14ac:dyDescent="0.2">
      <c r="D9459" s="453"/>
    </row>
    <row r="9460" spans="4:4" x14ac:dyDescent="0.2">
      <c r="D9460" s="453"/>
    </row>
    <row r="9461" spans="4:4" x14ac:dyDescent="0.2">
      <c r="D9461" s="453"/>
    </row>
    <row r="9462" spans="4:4" x14ac:dyDescent="0.2">
      <c r="D9462" s="453"/>
    </row>
    <row r="9463" spans="4:4" x14ac:dyDescent="0.2">
      <c r="D9463" s="453"/>
    </row>
    <row r="9464" spans="4:4" x14ac:dyDescent="0.2">
      <c r="D9464" s="453"/>
    </row>
    <row r="9465" spans="4:4" x14ac:dyDescent="0.2">
      <c r="D9465" s="453"/>
    </row>
    <row r="9466" spans="4:4" x14ac:dyDescent="0.2">
      <c r="D9466" s="453"/>
    </row>
    <row r="9467" spans="4:4" x14ac:dyDescent="0.2">
      <c r="D9467" s="453"/>
    </row>
    <row r="9468" spans="4:4" x14ac:dyDescent="0.2">
      <c r="D9468" s="453"/>
    </row>
    <row r="9469" spans="4:4" x14ac:dyDescent="0.2">
      <c r="D9469" s="453"/>
    </row>
    <row r="9470" spans="4:4" x14ac:dyDescent="0.2">
      <c r="D9470" s="453"/>
    </row>
    <row r="9471" spans="4:4" x14ac:dyDescent="0.2">
      <c r="D9471" s="453"/>
    </row>
    <row r="9472" spans="4:4" x14ac:dyDescent="0.2">
      <c r="D9472" s="453"/>
    </row>
    <row r="9473" spans="4:4" x14ac:dyDescent="0.2">
      <c r="D9473" s="453"/>
    </row>
    <row r="9474" spans="4:4" x14ac:dyDescent="0.2">
      <c r="D9474" s="453"/>
    </row>
    <row r="9475" spans="4:4" x14ac:dyDescent="0.2">
      <c r="D9475" s="453"/>
    </row>
    <row r="9476" spans="4:4" x14ac:dyDescent="0.2">
      <c r="D9476" s="453"/>
    </row>
    <row r="9477" spans="4:4" x14ac:dyDescent="0.2">
      <c r="D9477" s="453"/>
    </row>
    <row r="9478" spans="4:4" x14ac:dyDescent="0.2">
      <c r="D9478" s="453"/>
    </row>
    <row r="9479" spans="4:4" x14ac:dyDescent="0.2">
      <c r="D9479" s="453"/>
    </row>
    <row r="9480" spans="4:4" x14ac:dyDescent="0.2">
      <c r="D9480" s="453"/>
    </row>
    <row r="9481" spans="4:4" x14ac:dyDescent="0.2">
      <c r="D9481" s="453"/>
    </row>
    <row r="9482" spans="4:4" x14ac:dyDescent="0.2">
      <c r="D9482" s="453"/>
    </row>
    <row r="9483" spans="4:4" x14ac:dyDescent="0.2">
      <c r="D9483" s="453"/>
    </row>
    <row r="9484" spans="4:4" x14ac:dyDescent="0.2">
      <c r="D9484" s="453"/>
    </row>
    <row r="9485" spans="4:4" x14ac:dyDescent="0.2">
      <c r="D9485" s="453"/>
    </row>
    <row r="9486" spans="4:4" x14ac:dyDescent="0.2">
      <c r="D9486" s="453"/>
    </row>
    <row r="9487" spans="4:4" x14ac:dyDescent="0.2">
      <c r="D9487" s="453"/>
    </row>
    <row r="9488" spans="4:4" x14ac:dyDescent="0.2">
      <c r="D9488" s="453"/>
    </row>
    <row r="9489" spans="4:4" x14ac:dyDescent="0.2">
      <c r="D9489" s="453"/>
    </row>
    <row r="9490" spans="4:4" x14ac:dyDescent="0.2">
      <c r="D9490" s="453"/>
    </row>
    <row r="9491" spans="4:4" x14ac:dyDescent="0.2">
      <c r="D9491" s="453"/>
    </row>
    <row r="9492" spans="4:4" x14ac:dyDescent="0.2">
      <c r="D9492" s="453"/>
    </row>
    <row r="9493" spans="4:4" x14ac:dyDescent="0.2">
      <c r="D9493" s="453"/>
    </row>
    <row r="9494" spans="4:4" x14ac:dyDescent="0.2">
      <c r="D9494" s="453"/>
    </row>
    <row r="9495" spans="4:4" x14ac:dyDescent="0.2">
      <c r="D9495" s="453"/>
    </row>
    <row r="9496" spans="4:4" x14ac:dyDescent="0.2">
      <c r="D9496" s="453"/>
    </row>
    <row r="9497" spans="4:4" x14ac:dyDescent="0.2">
      <c r="D9497" s="453"/>
    </row>
    <row r="9498" spans="4:4" x14ac:dyDescent="0.2">
      <c r="D9498" s="453"/>
    </row>
    <row r="9499" spans="4:4" x14ac:dyDescent="0.2">
      <c r="D9499" s="453"/>
    </row>
    <row r="9500" spans="4:4" x14ac:dyDescent="0.2">
      <c r="D9500" s="453"/>
    </row>
    <row r="9501" spans="4:4" x14ac:dyDescent="0.2">
      <c r="D9501" s="453"/>
    </row>
    <row r="9502" spans="4:4" x14ac:dyDescent="0.2">
      <c r="D9502" s="453"/>
    </row>
    <row r="9503" spans="4:4" x14ac:dyDescent="0.2">
      <c r="D9503" s="453"/>
    </row>
    <row r="9504" spans="4:4" x14ac:dyDescent="0.2">
      <c r="D9504" s="453"/>
    </row>
    <row r="9505" spans="4:4" x14ac:dyDescent="0.2">
      <c r="D9505" s="453"/>
    </row>
    <row r="9506" spans="4:4" x14ac:dyDescent="0.2">
      <c r="D9506" s="453"/>
    </row>
    <row r="9507" spans="4:4" x14ac:dyDescent="0.2">
      <c r="D9507" s="453"/>
    </row>
    <row r="9508" spans="4:4" x14ac:dyDescent="0.2">
      <c r="D9508" s="453"/>
    </row>
    <row r="9509" spans="4:4" x14ac:dyDescent="0.2">
      <c r="D9509" s="453"/>
    </row>
    <row r="9510" spans="4:4" x14ac:dyDescent="0.2">
      <c r="D9510" s="453"/>
    </row>
    <row r="9511" spans="4:4" x14ac:dyDescent="0.2">
      <c r="D9511" s="453"/>
    </row>
    <row r="9512" spans="4:4" x14ac:dyDescent="0.2">
      <c r="D9512" s="453"/>
    </row>
    <row r="9513" spans="4:4" x14ac:dyDescent="0.2">
      <c r="D9513" s="453"/>
    </row>
    <row r="9514" spans="4:4" x14ac:dyDescent="0.2">
      <c r="D9514" s="453"/>
    </row>
    <row r="9515" spans="4:4" x14ac:dyDescent="0.2">
      <c r="D9515" s="453"/>
    </row>
    <row r="9516" spans="4:4" x14ac:dyDescent="0.2">
      <c r="D9516" s="453"/>
    </row>
    <row r="9517" spans="4:4" x14ac:dyDescent="0.2">
      <c r="D9517" s="453"/>
    </row>
    <row r="9518" spans="4:4" x14ac:dyDescent="0.2">
      <c r="D9518" s="453"/>
    </row>
    <row r="9519" spans="4:4" x14ac:dyDescent="0.2">
      <c r="D9519" s="453"/>
    </row>
    <row r="9520" spans="4:4" x14ac:dyDescent="0.2">
      <c r="D9520" s="453"/>
    </row>
    <row r="9521" spans="4:4" x14ac:dyDescent="0.2">
      <c r="D9521" s="453"/>
    </row>
    <row r="9522" spans="4:4" x14ac:dyDescent="0.2">
      <c r="D9522" s="453"/>
    </row>
    <row r="9523" spans="4:4" x14ac:dyDescent="0.2">
      <c r="D9523" s="453"/>
    </row>
    <row r="9524" spans="4:4" x14ac:dyDescent="0.2">
      <c r="D9524" s="453"/>
    </row>
    <row r="9525" spans="4:4" x14ac:dyDescent="0.2">
      <c r="D9525" s="453"/>
    </row>
    <row r="9526" spans="4:4" x14ac:dyDescent="0.2">
      <c r="D9526" s="453"/>
    </row>
    <row r="9527" spans="4:4" x14ac:dyDescent="0.2">
      <c r="D9527" s="453"/>
    </row>
    <row r="9528" spans="4:4" x14ac:dyDescent="0.2">
      <c r="D9528" s="453"/>
    </row>
    <row r="9529" spans="4:4" x14ac:dyDescent="0.2">
      <c r="D9529" s="453"/>
    </row>
    <row r="9530" spans="4:4" x14ac:dyDescent="0.2">
      <c r="D9530" s="453"/>
    </row>
    <row r="9531" spans="4:4" x14ac:dyDescent="0.2">
      <c r="D9531" s="453"/>
    </row>
    <row r="9532" spans="4:4" x14ac:dyDescent="0.2">
      <c r="D9532" s="453"/>
    </row>
    <row r="9533" spans="4:4" x14ac:dyDescent="0.2">
      <c r="D9533" s="453"/>
    </row>
    <row r="9534" spans="4:4" x14ac:dyDescent="0.2">
      <c r="D9534" s="453"/>
    </row>
    <row r="9535" spans="4:4" x14ac:dyDescent="0.2">
      <c r="D9535" s="453"/>
    </row>
    <row r="9536" spans="4:4" x14ac:dyDescent="0.2">
      <c r="D9536" s="453"/>
    </row>
    <row r="9537" spans="4:4" x14ac:dyDescent="0.2">
      <c r="D9537" s="453"/>
    </row>
    <row r="9538" spans="4:4" x14ac:dyDescent="0.2">
      <c r="D9538" s="453"/>
    </row>
    <row r="9539" spans="4:4" x14ac:dyDescent="0.2">
      <c r="D9539" s="453"/>
    </row>
    <row r="9540" spans="4:4" x14ac:dyDescent="0.2">
      <c r="D9540" s="453"/>
    </row>
    <row r="9541" spans="4:4" x14ac:dyDescent="0.2">
      <c r="D9541" s="453"/>
    </row>
    <row r="9542" spans="4:4" x14ac:dyDescent="0.2">
      <c r="D9542" s="453"/>
    </row>
    <row r="9543" spans="4:4" x14ac:dyDescent="0.2">
      <c r="D9543" s="453"/>
    </row>
    <row r="9544" spans="4:4" x14ac:dyDescent="0.2">
      <c r="D9544" s="453"/>
    </row>
    <row r="9545" spans="4:4" x14ac:dyDescent="0.2">
      <c r="D9545" s="453"/>
    </row>
    <row r="9546" spans="4:4" x14ac:dyDescent="0.2">
      <c r="D9546" s="453"/>
    </row>
    <row r="9547" spans="4:4" x14ac:dyDescent="0.2">
      <c r="D9547" s="453"/>
    </row>
    <row r="9548" spans="4:4" x14ac:dyDescent="0.2">
      <c r="D9548" s="453"/>
    </row>
    <row r="9549" spans="4:4" x14ac:dyDescent="0.2">
      <c r="D9549" s="453"/>
    </row>
    <row r="9550" spans="4:4" x14ac:dyDescent="0.2">
      <c r="D9550" s="453"/>
    </row>
    <row r="9551" spans="4:4" x14ac:dyDescent="0.2">
      <c r="D9551" s="453"/>
    </row>
    <row r="9552" spans="4:4" x14ac:dyDescent="0.2">
      <c r="D9552" s="453"/>
    </row>
    <row r="9553" spans="4:4" x14ac:dyDescent="0.2">
      <c r="D9553" s="453"/>
    </row>
    <row r="9554" spans="4:4" x14ac:dyDescent="0.2">
      <c r="D9554" s="453"/>
    </row>
    <row r="9555" spans="4:4" x14ac:dyDescent="0.2">
      <c r="D9555" s="453"/>
    </row>
    <row r="9556" spans="4:4" x14ac:dyDescent="0.2">
      <c r="D9556" s="453"/>
    </row>
    <row r="9557" spans="4:4" x14ac:dyDescent="0.2">
      <c r="D9557" s="453"/>
    </row>
    <row r="9558" spans="4:4" x14ac:dyDescent="0.2">
      <c r="D9558" s="453"/>
    </row>
    <row r="9559" spans="4:4" x14ac:dyDescent="0.2">
      <c r="D9559" s="453"/>
    </row>
    <row r="9560" spans="4:4" x14ac:dyDescent="0.2">
      <c r="D9560" s="453"/>
    </row>
    <row r="9561" spans="4:4" x14ac:dyDescent="0.2">
      <c r="D9561" s="453"/>
    </row>
    <row r="9562" spans="4:4" x14ac:dyDescent="0.2">
      <c r="D9562" s="453"/>
    </row>
    <row r="9563" spans="4:4" x14ac:dyDescent="0.2">
      <c r="D9563" s="453"/>
    </row>
    <row r="9564" spans="4:4" x14ac:dyDescent="0.2">
      <c r="D9564" s="453"/>
    </row>
    <row r="9565" spans="4:4" x14ac:dyDescent="0.2">
      <c r="D9565" s="453"/>
    </row>
    <row r="9566" spans="4:4" x14ac:dyDescent="0.2">
      <c r="D9566" s="453"/>
    </row>
    <row r="9567" spans="4:4" x14ac:dyDescent="0.2">
      <c r="D9567" s="453"/>
    </row>
    <row r="9568" spans="4:4" x14ac:dyDescent="0.2">
      <c r="D9568" s="453"/>
    </row>
    <row r="9569" spans="4:4" x14ac:dyDescent="0.2">
      <c r="D9569" s="453"/>
    </row>
    <row r="9570" spans="4:4" x14ac:dyDescent="0.2">
      <c r="D9570" s="453"/>
    </row>
    <row r="9571" spans="4:4" x14ac:dyDescent="0.2">
      <c r="D9571" s="453"/>
    </row>
    <row r="9572" spans="4:4" x14ac:dyDescent="0.2">
      <c r="D9572" s="453"/>
    </row>
    <row r="9573" spans="4:4" x14ac:dyDescent="0.2">
      <c r="D9573" s="453"/>
    </row>
    <row r="9574" spans="4:4" x14ac:dyDescent="0.2">
      <c r="D9574" s="453"/>
    </row>
    <row r="9575" spans="4:4" x14ac:dyDescent="0.2">
      <c r="D9575" s="453"/>
    </row>
    <row r="9576" spans="4:4" x14ac:dyDescent="0.2">
      <c r="D9576" s="453"/>
    </row>
    <row r="9577" spans="4:4" x14ac:dyDescent="0.2">
      <c r="D9577" s="453"/>
    </row>
    <row r="9578" spans="4:4" x14ac:dyDescent="0.2">
      <c r="D9578" s="453"/>
    </row>
    <row r="9579" spans="4:4" x14ac:dyDescent="0.2">
      <c r="D9579" s="453"/>
    </row>
    <row r="9580" spans="4:4" x14ac:dyDescent="0.2">
      <c r="D9580" s="453"/>
    </row>
    <row r="9581" spans="4:4" x14ac:dyDescent="0.2">
      <c r="D9581" s="453"/>
    </row>
    <row r="9582" spans="4:4" x14ac:dyDescent="0.2">
      <c r="D9582" s="453"/>
    </row>
    <row r="9583" spans="4:4" x14ac:dyDescent="0.2">
      <c r="D9583" s="453"/>
    </row>
    <row r="9584" spans="4:4" x14ac:dyDescent="0.2">
      <c r="D9584" s="453"/>
    </row>
    <row r="9585" spans="4:4" x14ac:dyDescent="0.2">
      <c r="D9585" s="453"/>
    </row>
    <row r="9586" spans="4:4" x14ac:dyDescent="0.2">
      <c r="D9586" s="453"/>
    </row>
    <row r="9587" spans="4:4" x14ac:dyDescent="0.2">
      <c r="D9587" s="453"/>
    </row>
    <row r="9588" spans="4:4" x14ac:dyDescent="0.2">
      <c r="D9588" s="453"/>
    </row>
    <row r="9589" spans="4:4" x14ac:dyDescent="0.2">
      <c r="D9589" s="453"/>
    </row>
    <row r="9590" spans="4:4" x14ac:dyDescent="0.2">
      <c r="D9590" s="453"/>
    </row>
    <row r="9591" spans="4:4" x14ac:dyDescent="0.2">
      <c r="D9591" s="453"/>
    </row>
    <row r="9592" spans="4:4" x14ac:dyDescent="0.2">
      <c r="D9592" s="453"/>
    </row>
    <row r="9593" spans="4:4" x14ac:dyDescent="0.2">
      <c r="D9593" s="453"/>
    </row>
    <row r="9594" spans="4:4" x14ac:dyDescent="0.2">
      <c r="D9594" s="453"/>
    </row>
    <row r="9595" spans="4:4" x14ac:dyDescent="0.2">
      <c r="D9595" s="453"/>
    </row>
    <row r="9596" spans="4:4" x14ac:dyDescent="0.2">
      <c r="D9596" s="453"/>
    </row>
    <row r="9597" spans="4:4" x14ac:dyDescent="0.2">
      <c r="D9597" s="453"/>
    </row>
    <row r="9598" spans="4:4" x14ac:dyDescent="0.2">
      <c r="D9598" s="453"/>
    </row>
    <row r="9599" spans="4:4" x14ac:dyDescent="0.2">
      <c r="D9599" s="453"/>
    </row>
    <row r="9600" spans="4:4" x14ac:dyDescent="0.2">
      <c r="D9600" s="453"/>
    </row>
    <row r="9601" spans="4:4" x14ac:dyDescent="0.2">
      <c r="D9601" s="453"/>
    </row>
    <row r="9602" spans="4:4" x14ac:dyDescent="0.2">
      <c r="D9602" s="453"/>
    </row>
    <row r="9603" spans="4:4" x14ac:dyDescent="0.2">
      <c r="D9603" s="453"/>
    </row>
    <row r="9604" spans="4:4" x14ac:dyDescent="0.2">
      <c r="D9604" s="453"/>
    </row>
    <row r="9605" spans="4:4" x14ac:dyDescent="0.2">
      <c r="D9605" s="453"/>
    </row>
    <row r="9606" spans="4:4" x14ac:dyDescent="0.2">
      <c r="D9606" s="453"/>
    </row>
    <row r="9607" spans="4:4" x14ac:dyDescent="0.2">
      <c r="D9607" s="453"/>
    </row>
    <row r="9608" spans="4:4" x14ac:dyDescent="0.2">
      <c r="D9608" s="453"/>
    </row>
    <row r="9609" spans="4:4" x14ac:dyDescent="0.2">
      <c r="D9609" s="453"/>
    </row>
    <row r="9610" spans="4:4" x14ac:dyDescent="0.2">
      <c r="D9610" s="453"/>
    </row>
    <row r="9611" spans="4:4" x14ac:dyDescent="0.2">
      <c r="D9611" s="453"/>
    </row>
    <row r="9612" spans="4:4" x14ac:dyDescent="0.2">
      <c r="D9612" s="453"/>
    </row>
    <row r="9613" spans="4:4" x14ac:dyDescent="0.2">
      <c r="D9613" s="453"/>
    </row>
    <row r="9614" spans="4:4" x14ac:dyDescent="0.2">
      <c r="D9614" s="453"/>
    </row>
    <row r="9615" spans="4:4" x14ac:dyDescent="0.2">
      <c r="D9615" s="453"/>
    </row>
    <row r="9616" spans="4:4" x14ac:dyDescent="0.2">
      <c r="D9616" s="453"/>
    </row>
    <row r="9617" spans="4:4" x14ac:dyDescent="0.2">
      <c r="D9617" s="453"/>
    </row>
    <row r="9618" spans="4:4" x14ac:dyDescent="0.2">
      <c r="D9618" s="453"/>
    </row>
    <row r="9619" spans="4:4" x14ac:dyDescent="0.2">
      <c r="D9619" s="453"/>
    </row>
    <row r="9620" spans="4:4" x14ac:dyDescent="0.2">
      <c r="D9620" s="453"/>
    </row>
    <row r="9621" spans="4:4" x14ac:dyDescent="0.2">
      <c r="D9621" s="453"/>
    </row>
    <row r="9622" spans="4:4" x14ac:dyDescent="0.2">
      <c r="D9622" s="453"/>
    </row>
    <row r="9623" spans="4:4" x14ac:dyDescent="0.2">
      <c r="D9623" s="453"/>
    </row>
    <row r="9624" spans="4:4" x14ac:dyDescent="0.2">
      <c r="D9624" s="453"/>
    </row>
    <row r="9625" spans="4:4" x14ac:dyDescent="0.2">
      <c r="D9625" s="453"/>
    </row>
    <row r="9626" spans="4:4" x14ac:dyDescent="0.2">
      <c r="D9626" s="453"/>
    </row>
    <row r="9627" spans="4:4" x14ac:dyDescent="0.2">
      <c r="D9627" s="453"/>
    </row>
    <row r="9628" spans="4:4" x14ac:dyDescent="0.2">
      <c r="D9628" s="453"/>
    </row>
    <row r="9629" spans="4:4" x14ac:dyDescent="0.2">
      <c r="D9629" s="453"/>
    </row>
    <row r="9630" spans="4:4" x14ac:dyDescent="0.2">
      <c r="D9630" s="453"/>
    </row>
    <row r="9631" spans="4:4" x14ac:dyDescent="0.2">
      <c r="D9631" s="453"/>
    </row>
    <row r="9632" spans="4:4" x14ac:dyDescent="0.2">
      <c r="D9632" s="453"/>
    </row>
    <row r="9633" spans="4:4" x14ac:dyDescent="0.2">
      <c r="D9633" s="453"/>
    </row>
    <row r="9634" spans="4:4" x14ac:dyDescent="0.2">
      <c r="D9634" s="453"/>
    </row>
    <row r="9635" spans="4:4" x14ac:dyDescent="0.2">
      <c r="D9635" s="453"/>
    </row>
    <row r="9636" spans="4:4" x14ac:dyDescent="0.2">
      <c r="D9636" s="453"/>
    </row>
    <row r="9637" spans="4:4" x14ac:dyDescent="0.2">
      <c r="D9637" s="453"/>
    </row>
    <row r="9638" spans="4:4" x14ac:dyDescent="0.2">
      <c r="D9638" s="453"/>
    </row>
    <row r="9639" spans="4:4" x14ac:dyDescent="0.2">
      <c r="D9639" s="453"/>
    </row>
    <row r="9640" spans="4:4" x14ac:dyDescent="0.2">
      <c r="D9640" s="453"/>
    </row>
    <row r="9641" spans="4:4" x14ac:dyDescent="0.2">
      <c r="D9641" s="453"/>
    </row>
    <row r="9642" spans="4:4" x14ac:dyDescent="0.2">
      <c r="D9642" s="453"/>
    </row>
    <row r="9643" spans="4:4" x14ac:dyDescent="0.2">
      <c r="D9643" s="453"/>
    </row>
    <row r="9644" spans="4:4" x14ac:dyDescent="0.2">
      <c r="D9644" s="453"/>
    </row>
    <row r="9645" spans="4:4" x14ac:dyDescent="0.2">
      <c r="D9645" s="453"/>
    </row>
    <row r="9646" spans="4:4" x14ac:dyDescent="0.2">
      <c r="D9646" s="453"/>
    </row>
    <row r="9647" spans="4:4" x14ac:dyDescent="0.2">
      <c r="D9647" s="453"/>
    </row>
    <row r="9648" spans="4:4" x14ac:dyDescent="0.2">
      <c r="D9648" s="453"/>
    </row>
    <row r="9649" spans="4:4" x14ac:dyDescent="0.2">
      <c r="D9649" s="453"/>
    </row>
    <row r="9650" spans="4:4" x14ac:dyDescent="0.2">
      <c r="D9650" s="453"/>
    </row>
    <row r="9651" spans="4:4" x14ac:dyDescent="0.2">
      <c r="D9651" s="453"/>
    </row>
    <row r="9652" spans="4:4" x14ac:dyDescent="0.2">
      <c r="D9652" s="453"/>
    </row>
    <row r="9653" spans="4:4" x14ac:dyDescent="0.2">
      <c r="D9653" s="453"/>
    </row>
    <row r="9654" spans="4:4" x14ac:dyDescent="0.2">
      <c r="D9654" s="453"/>
    </row>
    <row r="9655" spans="4:4" x14ac:dyDescent="0.2">
      <c r="D9655" s="453"/>
    </row>
    <row r="9656" spans="4:4" x14ac:dyDescent="0.2">
      <c r="D9656" s="453"/>
    </row>
    <row r="9657" spans="4:4" x14ac:dyDescent="0.2">
      <c r="D9657" s="453"/>
    </row>
    <row r="9658" spans="4:4" x14ac:dyDescent="0.2">
      <c r="D9658" s="453"/>
    </row>
    <row r="9659" spans="4:4" x14ac:dyDescent="0.2">
      <c r="D9659" s="453"/>
    </row>
    <row r="9660" spans="4:4" x14ac:dyDescent="0.2">
      <c r="D9660" s="453"/>
    </row>
    <row r="9661" spans="4:4" x14ac:dyDescent="0.2">
      <c r="D9661" s="453"/>
    </row>
    <row r="9662" spans="4:4" x14ac:dyDescent="0.2">
      <c r="D9662" s="453"/>
    </row>
    <row r="9663" spans="4:4" x14ac:dyDescent="0.2">
      <c r="D9663" s="453"/>
    </row>
    <row r="9664" spans="4:4" x14ac:dyDescent="0.2">
      <c r="D9664" s="453"/>
    </row>
    <row r="9665" spans="4:4" x14ac:dyDescent="0.2">
      <c r="D9665" s="453"/>
    </row>
    <row r="9666" spans="4:4" x14ac:dyDescent="0.2">
      <c r="D9666" s="453"/>
    </row>
    <row r="9667" spans="4:4" x14ac:dyDescent="0.2">
      <c r="D9667" s="453"/>
    </row>
    <row r="9668" spans="4:4" x14ac:dyDescent="0.2">
      <c r="D9668" s="453"/>
    </row>
    <row r="9669" spans="4:4" x14ac:dyDescent="0.2">
      <c r="D9669" s="453"/>
    </row>
    <row r="9670" spans="4:4" x14ac:dyDescent="0.2">
      <c r="D9670" s="453"/>
    </row>
    <row r="9671" spans="4:4" x14ac:dyDescent="0.2">
      <c r="D9671" s="453"/>
    </row>
    <row r="9672" spans="4:4" x14ac:dyDescent="0.2">
      <c r="D9672" s="453"/>
    </row>
    <row r="9673" spans="4:4" x14ac:dyDescent="0.2">
      <c r="D9673" s="453"/>
    </row>
    <row r="9674" spans="4:4" x14ac:dyDescent="0.2">
      <c r="D9674" s="453"/>
    </row>
    <row r="9675" spans="4:4" x14ac:dyDescent="0.2">
      <c r="D9675" s="453"/>
    </row>
    <row r="9676" spans="4:4" x14ac:dyDescent="0.2">
      <c r="D9676" s="453"/>
    </row>
    <row r="9677" spans="4:4" x14ac:dyDescent="0.2">
      <c r="D9677" s="453"/>
    </row>
    <row r="9678" spans="4:4" x14ac:dyDescent="0.2">
      <c r="D9678" s="453"/>
    </row>
    <row r="9679" spans="4:4" x14ac:dyDescent="0.2">
      <c r="D9679" s="453"/>
    </row>
    <row r="9680" spans="4:4" x14ac:dyDescent="0.2">
      <c r="D9680" s="453"/>
    </row>
    <row r="9681" spans="4:4" x14ac:dyDescent="0.2">
      <c r="D9681" s="453"/>
    </row>
    <row r="9682" spans="4:4" x14ac:dyDescent="0.2">
      <c r="D9682" s="453"/>
    </row>
    <row r="9683" spans="4:4" x14ac:dyDescent="0.2">
      <c r="D9683" s="453"/>
    </row>
    <row r="9684" spans="4:4" x14ac:dyDescent="0.2">
      <c r="D9684" s="453"/>
    </row>
    <row r="9685" spans="4:4" x14ac:dyDescent="0.2">
      <c r="D9685" s="453"/>
    </row>
    <row r="9686" spans="4:4" x14ac:dyDescent="0.2">
      <c r="D9686" s="453"/>
    </row>
    <row r="9687" spans="4:4" x14ac:dyDescent="0.2">
      <c r="D9687" s="453"/>
    </row>
    <row r="9688" spans="4:4" x14ac:dyDescent="0.2">
      <c r="D9688" s="453"/>
    </row>
    <row r="9689" spans="4:4" x14ac:dyDescent="0.2">
      <c r="D9689" s="453"/>
    </row>
    <row r="9690" spans="4:4" x14ac:dyDescent="0.2">
      <c r="D9690" s="453"/>
    </row>
    <row r="9691" spans="4:4" x14ac:dyDescent="0.2">
      <c r="D9691" s="453"/>
    </row>
    <row r="9692" spans="4:4" x14ac:dyDescent="0.2">
      <c r="D9692" s="453"/>
    </row>
    <row r="9693" spans="4:4" x14ac:dyDescent="0.2">
      <c r="D9693" s="453"/>
    </row>
    <row r="9694" spans="4:4" x14ac:dyDescent="0.2">
      <c r="D9694" s="453"/>
    </row>
    <row r="9695" spans="4:4" x14ac:dyDescent="0.2">
      <c r="D9695" s="453"/>
    </row>
    <row r="9696" spans="4:4" x14ac:dyDescent="0.2">
      <c r="D9696" s="453"/>
    </row>
    <row r="9697" spans="4:4" x14ac:dyDescent="0.2">
      <c r="D9697" s="453"/>
    </row>
    <row r="9698" spans="4:4" x14ac:dyDescent="0.2">
      <c r="D9698" s="453"/>
    </row>
    <row r="9699" spans="4:4" x14ac:dyDescent="0.2">
      <c r="D9699" s="453"/>
    </row>
    <row r="9700" spans="4:4" x14ac:dyDescent="0.2">
      <c r="D9700" s="453"/>
    </row>
    <row r="9701" spans="4:4" x14ac:dyDescent="0.2">
      <c r="D9701" s="453"/>
    </row>
    <row r="9702" spans="4:4" x14ac:dyDescent="0.2">
      <c r="D9702" s="453"/>
    </row>
    <row r="9703" spans="4:4" x14ac:dyDescent="0.2">
      <c r="D9703" s="453"/>
    </row>
    <row r="9704" spans="4:4" x14ac:dyDescent="0.2">
      <c r="D9704" s="453"/>
    </row>
    <row r="9705" spans="4:4" x14ac:dyDescent="0.2">
      <c r="D9705" s="453"/>
    </row>
    <row r="9706" spans="4:4" x14ac:dyDescent="0.2">
      <c r="D9706" s="453"/>
    </row>
    <row r="9707" spans="4:4" x14ac:dyDescent="0.2">
      <c r="D9707" s="453"/>
    </row>
    <row r="9708" spans="4:4" x14ac:dyDescent="0.2">
      <c r="D9708" s="453"/>
    </row>
    <row r="9709" spans="4:4" x14ac:dyDescent="0.2">
      <c r="D9709" s="453"/>
    </row>
    <row r="9710" spans="4:4" x14ac:dyDescent="0.2">
      <c r="D9710" s="453"/>
    </row>
    <row r="9711" spans="4:4" x14ac:dyDescent="0.2">
      <c r="D9711" s="453"/>
    </row>
    <row r="9712" spans="4:4" x14ac:dyDescent="0.2">
      <c r="D9712" s="453"/>
    </row>
    <row r="9713" spans="4:4" x14ac:dyDescent="0.2">
      <c r="D9713" s="453"/>
    </row>
    <row r="9714" spans="4:4" x14ac:dyDescent="0.2">
      <c r="D9714" s="453"/>
    </row>
    <row r="9715" spans="4:4" x14ac:dyDescent="0.2">
      <c r="D9715" s="453"/>
    </row>
    <row r="9716" spans="4:4" x14ac:dyDescent="0.2">
      <c r="D9716" s="453"/>
    </row>
    <row r="9717" spans="4:4" x14ac:dyDescent="0.2">
      <c r="D9717" s="453"/>
    </row>
    <row r="9718" spans="4:4" x14ac:dyDescent="0.2">
      <c r="D9718" s="453"/>
    </row>
    <row r="9719" spans="4:4" x14ac:dyDescent="0.2">
      <c r="D9719" s="453"/>
    </row>
    <row r="9720" spans="4:4" x14ac:dyDescent="0.2">
      <c r="D9720" s="453"/>
    </row>
    <row r="9721" spans="4:4" x14ac:dyDescent="0.2">
      <c r="D9721" s="453"/>
    </row>
    <row r="9722" spans="4:4" x14ac:dyDescent="0.2">
      <c r="D9722" s="453"/>
    </row>
    <row r="9723" spans="4:4" x14ac:dyDescent="0.2">
      <c r="D9723" s="453"/>
    </row>
    <row r="9724" spans="4:4" x14ac:dyDescent="0.2">
      <c r="D9724" s="453"/>
    </row>
    <row r="9725" spans="4:4" x14ac:dyDescent="0.2">
      <c r="D9725" s="453"/>
    </row>
    <row r="9726" spans="4:4" x14ac:dyDescent="0.2">
      <c r="D9726" s="453"/>
    </row>
    <row r="9727" spans="4:4" x14ac:dyDescent="0.2">
      <c r="D9727" s="453"/>
    </row>
    <row r="9728" spans="4:4" x14ac:dyDescent="0.2">
      <c r="D9728" s="453"/>
    </row>
    <row r="9729" spans="4:4" x14ac:dyDescent="0.2">
      <c r="D9729" s="453"/>
    </row>
    <row r="9730" spans="4:4" x14ac:dyDescent="0.2">
      <c r="D9730" s="453"/>
    </row>
    <row r="9731" spans="4:4" x14ac:dyDescent="0.2">
      <c r="D9731" s="453"/>
    </row>
    <row r="9732" spans="4:4" x14ac:dyDescent="0.2">
      <c r="D9732" s="453"/>
    </row>
    <row r="9733" spans="4:4" x14ac:dyDescent="0.2">
      <c r="D9733" s="453"/>
    </row>
    <row r="9734" spans="4:4" x14ac:dyDescent="0.2">
      <c r="D9734" s="453"/>
    </row>
    <row r="9735" spans="4:4" x14ac:dyDescent="0.2">
      <c r="D9735" s="453"/>
    </row>
    <row r="9736" spans="4:4" x14ac:dyDescent="0.2">
      <c r="D9736" s="453"/>
    </row>
    <row r="9737" spans="4:4" x14ac:dyDescent="0.2">
      <c r="D9737" s="453"/>
    </row>
    <row r="9738" spans="4:4" x14ac:dyDescent="0.2">
      <c r="D9738" s="453"/>
    </row>
    <row r="9739" spans="4:4" x14ac:dyDescent="0.2">
      <c r="D9739" s="453"/>
    </row>
    <row r="9740" spans="4:4" x14ac:dyDescent="0.2">
      <c r="D9740" s="453"/>
    </row>
    <row r="9741" spans="4:4" x14ac:dyDescent="0.2">
      <c r="D9741" s="453"/>
    </row>
    <row r="9742" spans="4:4" x14ac:dyDescent="0.2">
      <c r="D9742" s="453"/>
    </row>
    <row r="9743" spans="4:4" x14ac:dyDescent="0.2">
      <c r="D9743" s="453"/>
    </row>
    <row r="9744" spans="4:4" x14ac:dyDescent="0.2">
      <c r="D9744" s="453"/>
    </row>
    <row r="9745" spans="4:4" x14ac:dyDescent="0.2">
      <c r="D9745" s="453"/>
    </row>
    <row r="9746" spans="4:4" x14ac:dyDescent="0.2">
      <c r="D9746" s="453"/>
    </row>
    <row r="9747" spans="4:4" x14ac:dyDescent="0.2">
      <c r="D9747" s="453"/>
    </row>
    <row r="9748" spans="4:4" x14ac:dyDescent="0.2">
      <c r="D9748" s="453"/>
    </row>
    <row r="9749" spans="4:4" x14ac:dyDescent="0.2">
      <c r="D9749" s="453"/>
    </row>
    <row r="9750" spans="4:4" x14ac:dyDescent="0.2">
      <c r="D9750" s="453"/>
    </row>
    <row r="9751" spans="4:4" x14ac:dyDescent="0.2">
      <c r="D9751" s="453"/>
    </row>
    <row r="9752" spans="4:4" x14ac:dyDescent="0.2">
      <c r="D9752" s="453"/>
    </row>
    <row r="9753" spans="4:4" x14ac:dyDescent="0.2">
      <c r="D9753" s="453"/>
    </row>
    <row r="9754" spans="4:4" x14ac:dyDescent="0.2">
      <c r="D9754" s="453"/>
    </row>
    <row r="9755" spans="4:4" x14ac:dyDescent="0.2">
      <c r="D9755" s="453"/>
    </row>
    <row r="9756" spans="4:4" x14ac:dyDescent="0.2">
      <c r="D9756" s="453"/>
    </row>
    <row r="9757" spans="4:4" x14ac:dyDescent="0.2">
      <c r="D9757" s="453"/>
    </row>
    <row r="9758" spans="4:4" x14ac:dyDescent="0.2">
      <c r="D9758" s="453"/>
    </row>
    <row r="9759" spans="4:4" x14ac:dyDescent="0.2">
      <c r="D9759" s="453"/>
    </row>
    <row r="9760" spans="4:4" x14ac:dyDescent="0.2">
      <c r="D9760" s="453"/>
    </row>
    <row r="9761" spans="4:4" x14ac:dyDescent="0.2">
      <c r="D9761" s="453"/>
    </row>
    <row r="9762" spans="4:4" x14ac:dyDescent="0.2">
      <c r="D9762" s="453"/>
    </row>
    <row r="9763" spans="4:4" x14ac:dyDescent="0.2">
      <c r="D9763" s="453"/>
    </row>
    <row r="9764" spans="4:4" x14ac:dyDescent="0.2">
      <c r="D9764" s="453"/>
    </row>
    <row r="9765" spans="4:4" x14ac:dyDescent="0.2">
      <c r="D9765" s="453"/>
    </row>
    <row r="9766" spans="4:4" x14ac:dyDescent="0.2">
      <c r="D9766" s="453"/>
    </row>
    <row r="9767" spans="4:4" x14ac:dyDescent="0.2">
      <c r="D9767" s="453"/>
    </row>
    <row r="9768" spans="4:4" x14ac:dyDescent="0.2">
      <c r="D9768" s="453"/>
    </row>
    <row r="9769" spans="4:4" x14ac:dyDescent="0.2">
      <c r="D9769" s="453"/>
    </row>
    <row r="9770" spans="4:4" x14ac:dyDescent="0.2">
      <c r="D9770" s="453"/>
    </row>
    <row r="9771" spans="4:4" x14ac:dyDescent="0.2">
      <c r="D9771" s="453"/>
    </row>
    <row r="9772" spans="4:4" x14ac:dyDescent="0.2">
      <c r="D9772" s="453"/>
    </row>
    <row r="9773" spans="4:4" x14ac:dyDescent="0.2">
      <c r="D9773" s="453"/>
    </row>
    <row r="9774" spans="4:4" x14ac:dyDescent="0.2">
      <c r="D9774" s="453"/>
    </row>
    <row r="9775" spans="4:4" x14ac:dyDescent="0.2">
      <c r="D9775" s="453"/>
    </row>
    <row r="9776" spans="4:4" x14ac:dyDescent="0.2">
      <c r="D9776" s="453"/>
    </row>
    <row r="9777" spans="4:4" x14ac:dyDescent="0.2">
      <c r="D9777" s="453"/>
    </row>
    <row r="9778" spans="4:4" x14ac:dyDescent="0.2">
      <c r="D9778" s="453"/>
    </row>
    <row r="9779" spans="4:4" x14ac:dyDescent="0.2">
      <c r="D9779" s="453"/>
    </row>
    <row r="9780" spans="4:4" x14ac:dyDescent="0.2">
      <c r="D9780" s="453"/>
    </row>
    <row r="9781" spans="4:4" x14ac:dyDescent="0.2">
      <c r="D9781" s="453"/>
    </row>
    <row r="9782" spans="4:4" x14ac:dyDescent="0.2">
      <c r="D9782" s="453"/>
    </row>
    <row r="9783" spans="4:4" x14ac:dyDescent="0.2">
      <c r="D9783" s="453"/>
    </row>
    <row r="9784" spans="4:4" x14ac:dyDescent="0.2">
      <c r="D9784" s="453"/>
    </row>
    <row r="9785" spans="4:4" x14ac:dyDescent="0.2">
      <c r="D9785" s="453"/>
    </row>
    <row r="9786" spans="4:4" x14ac:dyDescent="0.2">
      <c r="D9786" s="453"/>
    </row>
    <row r="9787" spans="4:4" x14ac:dyDescent="0.2">
      <c r="D9787" s="453"/>
    </row>
    <row r="9788" spans="4:4" x14ac:dyDescent="0.2">
      <c r="D9788" s="453"/>
    </row>
    <row r="9789" spans="4:4" x14ac:dyDescent="0.2">
      <c r="D9789" s="453"/>
    </row>
    <row r="9790" spans="4:4" x14ac:dyDescent="0.2">
      <c r="D9790" s="453"/>
    </row>
    <row r="9791" spans="4:4" x14ac:dyDescent="0.2">
      <c r="D9791" s="453"/>
    </row>
    <row r="9792" spans="4:4" x14ac:dyDescent="0.2">
      <c r="D9792" s="453"/>
    </row>
    <row r="9793" spans="4:4" x14ac:dyDescent="0.2">
      <c r="D9793" s="453"/>
    </row>
    <row r="9794" spans="4:4" x14ac:dyDescent="0.2">
      <c r="D9794" s="453"/>
    </row>
    <row r="9795" spans="4:4" x14ac:dyDescent="0.2">
      <c r="D9795" s="453"/>
    </row>
    <row r="9796" spans="4:4" x14ac:dyDescent="0.2">
      <c r="D9796" s="453"/>
    </row>
    <row r="9797" spans="4:4" x14ac:dyDescent="0.2">
      <c r="D9797" s="453"/>
    </row>
    <row r="9798" spans="4:4" x14ac:dyDescent="0.2">
      <c r="D9798" s="453"/>
    </row>
    <row r="9799" spans="4:4" x14ac:dyDescent="0.2">
      <c r="D9799" s="453"/>
    </row>
    <row r="9800" spans="4:4" x14ac:dyDescent="0.2">
      <c r="D9800" s="453"/>
    </row>
    <row r="9801" spans="4:4" x14ac:dyDescent="0.2">
      <c r="D9801" s="453"/>
    </row>
    <row r="9802" spans="4:4" x14ac:dyDescent="0.2">
      <c r="D9802" s="453"/>
    </row>
    <row r="9803" spans="4:4" x14ac:dyDescent="0.2">
      <c r="D9803" s="453"/>
    </row>
    <row r="9804" spans="4:4" x14ac:dyDescent="0.2">
      <c r="D9804" s="453"/>
    </row>
    <row r="9805" spans="4:4" x14ac:dyDescent="0.2">
      <c r="D9805" s="453"/>
    </row>
    <row r="9806" spans="4:4" x14ac:dyDescent="0.2">
      <c r="D9806" s="453"/>
    </row>
    <row r="9807" spans="4:4" x14ac:dyDescent="0.2">
      <c r="D9807" s="453"/>
    </row>
    <row r="9808" spans="4:4" x14ac:dyDescent="0.2">
      <c r="D9808" s="453"/>
    </row>
    <row r="9809" spans="4:4" x14ac:dyDescent="0.2">
      <c r="D9809" s="453"/>
    </row>
    <row r="9810" spans="4:4" x14ac:dyDescent="0.2">
      <c r="D9810" s="453"/>
    </row>
    <row r="9811" spans="4:4" x14ac:dyDescent="0.2">
      <c r="D9811" s="453"/>
    </row>
    <row r="9812" spans="4:4" x14ac:dyDescent="0.2">
      <c r="D9812" s="453"/>
    </row>
    <row r="9813" spans="4:4" x14ac:dyDescent="0.2">
      <c r="D9813" s="453"/>
    </row>
    <row r="9814" spans="4:4" x14ac:dyDescent="0.2">
      <c r="D9814" s="453"/>
    </row>
    <row r="9815" spans="4:4" x14ac:dyDescent="0.2">
      <c r="D9815" s="453"/>
    </row>
    <row r="9816" spans="4:4" x14ac:dyDescent="0.2">
      <c r="D9816" s="453"/>
    </row>
    <row r="9817" spans="4:4" x14ac:dyDescent="0.2">
      <c r="D9817" s="453"/>
    </row>
    <row r="9818" spans="4:4" x14ac:dyDescent="0.2">
      <c r="D9818" s="453"/>
    </row>
    <row r="9819" spans="4:4" x14ac:dyDescent="0.2">
      <c r="D9819" s="453"/>
    </row>
    <row r="9820" spans="4:4" x14ac:dyDescent="0.2">
      <c r="D9820" s="453"/>
    </row>
    <row r="9821" spans="4:4" x14ac:dyDescent="0.2">
      <c r="D9821" s="453"/>
    </row>
    <row r="9822" spans="4:4" x14ac:dyDescent="0.2">
      <c r="D9822" s="453"/>
    </row>
    <row r="9823" spans="4:4" x14ac:dyDescent="0.2">
      <c r="D9823" s="453"/>
    </row>
    <row r="9824" spans="4:4" x14ac:dyDescent="0.2">
      <c r="D9824" s="453"/>
    </row>
    <row r="9825" spans="4:4" x14ac:dyDescent="0.2">
      <c r="D9825" s="453"/>
    </row>
    <row r="9826" spans="4:4" x14ac:dyDescent="0.2">
      <c r="D9826" s="453"/>
    </row>
    <row r="9827" spans="4:4" x14ac:dyDescent="0.2">
      <c r="D9827" s="453"/>
    </row>
    <row r="9828" spans="4:4" x14ac:dyDescent="0.2">
      <c r="D9828" s="453"/>
    </row>
    <row r="9829" spans="4:4" x14ac:dyDescent="0.2">
      <c r="D9829" s="453"/>
    </row>
    <row r="9830" spans="4:4" x14ac:dyDescent="0.2">
      <c r="D9830" s="453"/>
    </row>
    <row r="9831" spans="4:4" x14ac:dyDescent="0.2">
      <c r="D9831" s="453"/>
    </row>
    <row r="9832" spans="4:4" x14ac:dyDescent="0.2">
      <c r="D9832" s="453"/>
    </row>
    <row r="9833" spans="4:4" x14ac:dyDescent="0.2">
      <c r="D9833" s="453"/>
    </row>
    <row r="9834" spans="4:4" x14ac:dyDescent="0.2">
      <c r="D9834" s="453"/>
    </row>
    <row r="9835" spans="4:4" x14ac:dyDescent="0.2">
      <c r="D9835" s="453"/>
    </row>
    <row r="9836" spans="4:4" x14ac:dyDescent="0.2">
      <c r="D9836" s="453"/>
    </row>
    <row r="9837" spans="4:4" x14ac:dyDescent="0.2">
      <c r="D9837" s="453"/>
    </row>
    <row r="9838" spans="4:4" x14ac:dyDescent="0.2">
      <c r="D9838" s="453"/>
    </row>
    <row r="9839" spans="4:4" x14ac:dyDescent="0.2">
      <c r="D9839" s="453"/>
    </row>
    <row r="9840" spans="4:4" x14ac:dyDescent="0.2">
      <c r="D9840" s="453"/>
    </row>
    <row r="9841" spans="4:4" x14ac:dyDescent="0.2">
      <c r="D9841" s="453"/>
    </row>
    <row r="9842" spans="4:4" x14ac:dyDescent="0.2">
      <c r="D9842" s="453"/>
    </row>
    <row r="9843" spans="4:4" x14ac:dyDescent="0.2">
      <c r="D9843" s="453"/>
    </row>
    <row r="9844" spans="4:4" x14ac:dyDescent="0.2">
      <c r="D9844" s="453"/>
    </row>
    <row r="9845" spans="4:4" x14ac:dyDescent="0.2">
      <c r="D9845" s="453"/>
    </row>
    <row r="9846" spans="4:4" x14ac:dyDescent="0.2">
      <c r="D9846" s="453"/>
    </row>
    <row r="9847" spans="4:4" x14ac:dyDescent="0.2">
      <c r="D9847" s="453"/>
    </row>
    <row r="9848" spans="4:4" x14ac:dyDescent="0.2">
      <c r="D9848" s="453"/>
    </row>
    <row r="9849" spans="4:4" x14ac:dyDescent="0.2">
      <c r="D9849" s="453"/>
    </row>
    <row r="9850" spans="4:4" x14ac:dyDescent="0.2">
      <c r="D9850" s="453"/>
    </row>
    <row r="9851" spans="4:4" x14ac:dyDescent="0.2">
      <c r="D9851" s="453"/>
    </row>
    <row r="9852" spans="4:4" x14ac:dyDescent="0.2">
      <c r="D9852" s="453"/>
    </row>
    <row r="9853" spans="4:4" x14ac:dyDescent="0.2">
      <c r="D9853" s="453"/>
    </row>
    <row r="9854" spans="4:4" x14ac:dyDescent="0.2">
      <c r="D9854" s="453"/>
    </row>
    <row r="9855" spans="4:4" x14ac:dyDescent="0.2">
      <c r="D9855" s="453"/>
    </row>
    <row r="9856" spans="4:4" x14ac:dyDescent="0.2">
      <c r="D9856" s="453"/>
    </row>
    <row r="9857" spans="4:4" x14ac:dyDescent="0.2">
      <c r="D9857" s="453"/>
    </row>
    <row r="9858" spans="4:4" x14ac:dyDescent="0.2">
      <c r="D9858" s="453"/>
    </row>
    <row r="9859" spans="4:4" x14ac:dyDescent="0.2">
      <c r="D9859" s="453"/>
    </row>
    <row r="9860" spans="4:4" x14ac:dyDescent="0.2">
      <c r="D9860" s="453"/>
    </row>
    <row r="9861" spans="4:4" x14ac:dyDescent="0.2">
      <c r="D9861" s="453"/>
    </row>
    <row r="9862" spans="4:4" x14ac:dyDescent="0.2">
      <c r="D9862" s="453"/>
    </row>
    <row r="9863" spans="4:4" x14ac:dyDescent="0.2">
      <c r="D9863" s="453"/>
    </row>
    <row r="9864" spans="4:4" x14ac:dyDescent="0.2">
      <c r="D9864" s="453"/>
    </row>
    <row r="9865" spans="4:4" x14ac:dyDescent="0.2">
      <c r="D9865" s="453"/>
    </row>
    <row r="9866" spans="4:4" x14ac:dyDescent="0.2">
      <c r="D9866" s="453"/>
    </row>
    <row r="9867" spans="4:4" x14ac:dyDescent="0.2">
      <c r="D9867" s="453"/>
    </row>
    <row r="9868" spans="4:4" x14ac:dyDescent="0.2">
      <c r="D9868" s="453"/>
    </row>
    <row r="9869" spans="4:4" x14ac:dyDescent="0.2">
      <c r="D9869" s="453"/>
    </row>
    <row r="9870" spans="4:4" x14ac:dyDescent="0.2">
      <c r="D9870" s="453"/>
    </row>
    <row r="9871" spans="4:4" x14ac:dyDescent="0.2">
      <c r="D9871" s="453"/>
    </row>
    <row r="9872" spans="4:4" x14ac:dyDescent="0.2">
      <c r="D9872" s="453"/>
    </row>
    <row r="9873" spans="4:4" x14ac:dyDescent="0.2">
      <c r="D9873" s="453"/>
    </row>
    <row r="9874" spans="4:4" x14ac:dyDescent="0.2">
      <c r="D9874" s="453"/>
    </row>
    <row r="9875" spans="4:4" x14ac:dyDescent="0.2">
      <c r="D9875" s="453"/>
    </row>
    <row r="9876" spans="4:4" x14ac:dyDescent="0.2">
      <c r="D9876" s="453"/>
    </row>
    <row r="9877" spans="4:4" x14ac:dyDescent="0.2">
      <c r="D9877" s="453"/>
    </row>
    <row r="9878" spans="4:4" x14ac:dyDescent="0.2">
      <c r="D9878" s="453"/>
    </row>
    <row r="9879" spans="4:4" x14ac:dyDescent="0.2">
      <c r="D9879" s="453"/>
    </row>
    <row r="9880" spans="4:4" x14ac:dyDescent="0.2">
      <c r="D9880" s="453"/>
    </row>
    <row r="9881" spans="4:4" x14ac:dyDescent="0.2">
      <c r="D9881" s="453"/>
    </row>
    <row r="9882" spans="4:4" x14ac:dyDescent="0.2">
      <c r="D9882" s="453"/>
    </row>
    <row r="9883" spans="4:4" x14ac:dyDescent="0.2">
      <c r="D9883" s="453"/>
    </row>
    <row r="9884" spans="4:4" x14ac:dyDescent="0.2">
      <c r="D9884" s="453"/>
    </row>
    <row r="9885" spans="4:4" x14ac:dyDescent="0.2">
      <c r="D9885" s="453"/>
    </row>
    <row r="9886" spans="4:4" x14ac:dyDescent="0.2">
      <c r="D9886" s="453"/>
    </row>
    <row r="9887" spans="4:4" x14ac:dyDescent="0.2">
      <c r="D9887" s="453"/>
    </row>
    <row r="9888" spans="4:4" x14ac:dyDescent="0.2">
      <c r="D9888" s="453"/>
    </row>
    <row r="9889" spans="4:4" x14ac:dyDescent="0.2">
      <c r="D9889" s="453"/>
    </row>
    <row r="9890" spans="4:4" x14ac:dyDescent="0.2">
      <c r="D9890" s="453"/>
    </row>
    <row r="9891" spans="4:4" x14ac:dyDescent="0.2">
      <c r="D9891" s="453"/>
    </row>
    <row r="9892" spans="4:4" x14ac:dyDescent="0.2">
      <c r="D9892" s="453"/>
    </row>
    <row r="9893" spans="4:4" x14ac:dyDescent="0.2">
      <c r="D9893" s="453"/>
    </row>
    <row r="9894" spans="4:4" x14ac:dyDescent="0.2">
      <c r="D9894" s="453"/>
    </row>
    <row r="9895" spans="4:4" x14ac:dyDescent="0.2">
      <c r="D9895" s="453"/>
    </row>
    <row r="9896" spans="4:4" x14ac:dyDescent="0.2">
      <c r="D9896" s="453"/>
    </row>
    <row r="9897" spans="4:4" x14ac:dyDescent="0.2">
      <c r="D9897" s="453"/>
    </row>
    <row r="9898" spans="4:4" x14ac:dyDescent="0.2">
      <c r="D9898" s="453"/>
    </row>
    <row r="9899" spans="4:4" x14ac:dyDescent="0.2">
      <c r="D9899" s="453"/>
    </row>
    <row r="9900" spans="4:4" x14ac:dyDescent="0.2">
      <c r="D9900" s="453"/>
    </row>
    <row r="9901" spans="4:4" x14ac:dyDescent="0.2">
      <c r="D9901" s="453"/>
    </row>
    <row r="9902" spans="4:4" x14ac:dyDescent="0.2">
      <c r="D9902" s="453"/>
    </row>
    <row r="9903" spans="4:4" x14ac:dyDescent="0.2">
      <c r="D9903" s="453"/>
    </row>
    <row r="9904" spans="4:4" x14ac:dyDescent="0.2">
      <c r="D9904" s="453"/>
    </row>
    <row r="9905" spans="4:4" x14ac:dyDescent="0.2">
      <c r="D9905" s="453"/>
    </row>
    <row r="9906" spans="4:4" x14ac:dyDescent="0.2">
      <c r="D9906" s="453"/>
    </row>
    <row r="9907" spans="4:4" x14ac:dyDescent="0.2">
      <c r="D9907" s="453"/>
    </row>
    <row r="9908" spans="4:4" x14ac:dyDescent="0.2">
      <c r="D9908" s="453"/>
    </row>
    <row r="9909" spans="4:4" x14ac:dyDescent="0.2">
      <c r="D9909" s="453"/>
    </row>
    <row r="9910" spans="4:4" x14ac:dyDescent="0.2">
      <c r="D9910" s="453"/>
    </row>
    <row r="9911" spans="4:4" x14ac:dyDescent="0.2">
      <c r="D9911" s="453"/>
    </row>
    <row r="9912" spans="4:4" x14ac:dyDescent="0.2">
      <c r="D9912" s="453"/>
    </row>
    <row r="9913" spans="4:4" x14ac:dyDescent="0.2">
      <c r="D9913" s="453"/>
    </row>
    <row r="9914" spans="4:4" x14ac:dyDescent="0.2">
      <c r="D9914" s="453"/>
    </row>
    <row r="9915" spans="4:4" x14ac:dyDescent="0.2">
      <c r="D9915" s="453"/>
    </row>
    <row r="9916" spans="4:4" x14ac:dyDescent="0.2">
      <c r="D9916" s="453"/>
    </row>
    <row r="9917" spans="4:4" x14ac:dyDescent="0.2">
      <c r="D9917" s="453"/>
    </row>
    <row r="9918" spans="4:4" x14ac:dyDescent="0.2">
      <c r="D9918" s="453"/>
    </row>
    <row r="9919" spans="4:4" x14ac:dyDescent="0.2">
      <c r="D9919" s="453"/>
    </row>
    <row r="9920" spans="4:4" x14ac:dyDescent="0.2">
      <c r="D9920" s="453"/>
    </row>
    <row r="9921" spans="4:4" x14ac:dyDescent="0.2">
      <c r="D9921" s="453"/>
    </row>
    <row r="9922" spans="4:4" x14ac:dyDescent="0.2">
      <c r="D9922" s="453"/>
    </row>
    <row r="9923" spans="4:4" x14ac:dyDescent="0.2">
      <c r="D9923" s="453"/>
    </row>
    <row r="9924" spans="4:4" x14ac:dyDescent="0.2">
      <c r="D9924" s="453"/>
    </row>
    <row r="9925" spans="4:4" x14ac:dyDescent="0.2">
      <c r="D9925" s="453"/>
    </row>
    <row r="9926" spans="4:4" x14ac:dyDescent="0.2">
      <c r="D9926" s="453"/>
    </row>
    <row r="9927" spans="4:4" x14ac:dyDescent="0.2">
      <c r="D9927" s="453"/>
    </row>
    <row r="9928" spans="4:4" x14ac:dyDescent="0.2">
      <c r="D9928" s="453"/>
    </row>
    <row r="9929" spans="4:4" x14ac:dyDescent="0.2">
      <c r="D9929" s="453"/>
    </row>
    <row r="9930" spans="4:4" x14ac:dyDescent="0.2">
      <c r="D9930" s="453"/>
    </row>
    <row r="9931" spans="4:4" x14ac:dyDescent="0.2">
      <c r="D9931" s="453"/>
    </row>
    <row r="9932" spans="4:4" x14ac:dyDescent="0.2">
      <c r="D9932" s="453"/>
    </row>
    <row r="9933" spans="4:4" x14ac:dyDescent="0.2">
      <c r="D9933" s="453"/>
    </row>
    <row r="9934" spans="4:4" x14ac:dyDescent="0.2">
      <c r="D9934" s="453"/>
    </row>
    <row r="9935" spans="4:4" x14ac:dyDescent="0.2">
      <c r="D9935" s="453"/>
    </row>
    <row r="9936" spans="4:4" x14ac:dyDescent="0.2">
      <c r="D9936" s="453"/>
    </row>
    <row r="9937" spans="4:4" x14ac:dyDescent="0.2">
      <c r="D9937" s="453"/>
    </row>
    <row r="9938" spans="4:4" x14ac:dyDescent="0.2">
      <c r="D9938" s="453"/>
    </row>
    <row r="9939" spans="4:4" x14ac:dyDescent="0.2">
      <c r="D9939" s="453"/>
    </row>
    <row r="9940" spans="4:4" x14ac:dyDescent="0.2">
      <c r="D9940" s="453"/>
    </row>
    <row r="9941" spans="4:4" x14ac:dyDescent="0.2">
      <c r="D9941" s="453"/>
    </row>
    <row r="9942" spans="4:4" x14ac:dyDescent="0.2">
      <c r="D9942" s="453"/>
    </row>
    <row r="9943" spans="4:4" x14ac:dyDescent="0.2">
      <c r="D9943" s="453"/>
    </row>
    <row r="9944" spans="4:4" x14ac:dyDescent="0.2">
      <c r="D9944" s="453"/>
    </row>
    <row r="9945" spans="4:4" x14ac:dyDescent="0.2">
      <c r="D9945" s="453"/>
    </row>
    <row r="9946" spans="4:4" x14ac:dyDescent="0.2">
      <c r="D9946" s="453"/>
    </row>
    <row r="9947" spans="4:4" x14ac:dyDescent="0.2">
      <c r="D9947" s="453"/>
    </row>
    <row r="9948" spans="4:4" x14ac:dyDescent="0.2">
      <c r="D9948" s="453"/>
    </row>
    <row r="9949" spans="4:4" x14ac:dyDescent="0.2">
      <c r="D9949" s="453"/>
    </row>
    <row r="9950" spans="4:4" x14ac:dyDescent="0.2">
      <c r="D9950" s="453"/>
    </row>
    <row r="9951" spans="4:4" x14ac:dyDescent="0.2">
      <c r="D9951" s="453"/>
    </row>
    <row r="9952" spans="4:4" x14ac:dyDescent="0.2">
      <c r="D9952" s="453"/>
    </row>
    <row r="9953" spans="4:4" x14ac:dyDescent="0.2">
      <c r="D9953" s="453"/>
    </row>
    <row r="9954" spans="4:4" x14ac:dyDescent="0.2">
      <c r="D9954" s="453"/>
    </row>
    <row r="9955" spans="4:4" x14ac:dyDescent="0.2">
      <c r="D9955" s="453"/>
    </row>
    <row r="9956" spans="4:4" x14ac:dyDescent="0.2">
      <c r="D9956" s="453"/>
    </row>
    <row r="9957" spans="4:4" x14ac:dyDescent="0.2">
      <c r="D9957" s="453"/>
    </row>
    <row r="9958" spans="4:4" x14ac:dyDescent="0.2">
      <c r="D9958" s="453"/>
    </row>
    <row r="9959" spans="4:4" x14ac:dyDescent="0.2">
      <c r="D9959" s="453"/>
    </row>
    <row r="9960" spans="4:4" x14ac:dyDescent="0.2">
      <c r="D9960" s="453"/>
    </row>
    <row r="9961" spans="4:4" x14ac:dyDescent="0.2">
      <c r="D9961" s="453"/>
    </row>
    <row r="9962" spans="4:4" x14ac:dyDescent="0.2">
      <c r="D9962" s="453"/>
    </row>
    <row r="9963" spans="4:4" x14ac:dyDescent="0.2">
      <c r="D9963" s="453"/>
    </row>
    <row r="9964" spans="4:4" x14ac:dyDescent="0.2">
      <c r="D9964" s="453"/>
    </row>
    <row r="9965" spans="4:4" x14ac:dyDescent="0.2">
      <c r="D9965" s="453"/>
    </row>
    <row r="9966" spans="4:4" x14ac:dyDescent="0.2">
      <c r="D9966" s="453"/>
    </row>
    <row r="9967" spans="4:4" x14ac:dyDescent="0.2">
      <c r="D9967" s="453"/>
    </row>
    <row r="9968" spans="4:4" x14ac:dyDescent="0.2">
      <c r="D9968" s="453"/>
    </row>
    <row r="9969" spans="4:4" x14ac:dyDescent="0.2">
      <c r="D9969" s="453"/>
    </row>
    <row r="9970" spans="4:4" x14ac:dyDescent="0.2">
      <c r="D9970" s="453"/>
    </row>
    <row r="9971" spans="4:4" x14ac:dyDescent="0.2">
      <c r="D9971" s="453"/>
    </row>
    <row r="9972" spans="4:4" x14ac:dyDescent="0.2">
      <c r="D9972" s="453"/>
    </row>
    <row r="9973" spans="4:4" x14ac:dyDescent="0.2">
      <c r="D9973" s="453"/>
    </row>
    <row r="9974" spans="4:4" x14ac:dyDescent="0.2">
      <c r="D9974" s="453"/>
    </row>
    <row r="9975" spans="4:4" x14ac:dyDescent="0.2">
      <c r="D9975" s="453"/>
    </row>
    <row r="9976" spans="4:4" x14ac:dyDescent="0.2">
      <c r="D9976" s="453"/>
    </row>
    <row r="9977" spans="4:4" x14ac:dyDescent="0.2">
      <c r="D9977" s="453"/>
    </row>
    <row r="9978" spans="4:4" x14ac:dyDescent="0.2">
      <c r="D9978" s="453"/>
    </row>
    <row r="9979" spans="4:4" x14ac:dyDescent="0.2">
      <c r="D9979" s="453"/>
    </row>
    <row r="9980" spans="4:4" x14ac:dyDescent="0.2">
      <c r="D9980" s="453"/>
    </row>
    <row r="9981" spans="4:4" x14ac:dyDescent="0.2">
      <c r="D9981" s="453"/>
    </row>
    <row r="9982" spans="4:4" x14ac:dyDescent="0.2">
      <c r="D9982" s="453"/>
    </row>
    <row r="9983" spans="4:4" x14ac:dyDescent="0.2">
      <c r="D9983" s="453"/>
    </row>
    <row r="9984" spans="4:4" x14ac:dyDescent="0.2">
      <c r="D9984" s="453"/>
    </row>
    <row r="9985" spans="4:4" x14ac:dyDescent="0.2">
      <c r="D9985" s="453"/>
    </row>
    <row r="9986" spans="4:4" x14ac:dyDescent="0.2">
      <c r="D9986" s="453"/>
    </row>
    <row r="9987" spans="4:4" x14ac:dyDescent="0.2">
      <c r="D9987" s="453"/>
    </row>
    <row r="9988" spans="4:4" x14ac:dyDescent="0.2">
      <c r="D9988" s="453"/>
    </row>
    <row r="9989" spans="4:4" x14ac:dyDescent="0.2">
      <c r="D9989" s="453"/>
    </row>
    <row r="9990" spans="4:4" x14ac:dyDescent="0.2">
      <c r="D9990" s="453"/>
    </row>
    <row r="9991" spans="4:4" x14ac:dyDescent="0.2">
      <c r="D9991" s="453"/>
    </row>
    <row r="9992" spans="4:4" x14ac:dyDescent="0.2">
      <c r="D9992" s="453"/>
    </row>
    <row r="9993" spans="4:4" x14ac:dyDescent="0.2">
      <c r="D9993" s="453"/>
    </row>
    <row r="9994" spans="4:4" x14ac:dyDescent="0.2">
      <c r="D9994" s="453"/>
    </row>
    <row r="9995" spans="4:4" x14ac:dyDescent="0.2">
      <c r="D9995" s="453"/>
    </row>
    <row r="9996" spans="4:4" x14ac:dyDescent="0.2">
      <c r="D9996" s="453"/>
    </row>
    <row r="9997" spans="4:4" x14ac:dyDescent="0.2">
      <c r="D9997" s="453"/>
    </row>
    <row r="9998" spans="4:4" x14ac:dyDescent="0.2">
      <c r="D9998" s="453"/>
    </row>
    <row r="9999" spans="4:4" x14ac:dyDescent="0.2">
      <c r="D9999" s="453"/>
    </row>
    <row r="10000" spans="4:4" x14ac:dyDescent="0.2">
      <c r="D10000" s="453"/>
    </row>
    <row r="10001" spans="4:4" x14ac:dyDescent="0.2">
      <c r="D10001" s="453"/>
    </row>
    <row r="10002" spans="4:4" x14ac:dyDescent="0.2">
      <c r="D10002" s="453"/>
    </row>
    <row r="10003" spans="4:4" x14ac:dyDescent="0.2">
      <c r="D10003" s="453"/>
    </row>
    <row r="10004" spans="4:4" x14ac:dyDescent="0.2">
      <c r="D10004" s="453"/>
    </row>
    <row r="10005" spans="4:4" x14ac:dyDescent="0.2">
      <c r="D10005" s="453"/>
    </row>
    <row r="10006" spans="4:4" x14ac:dyDescent="0.2">
      <c r="D10006" s="453"/>
    </row>
    <row r="10007" spans="4:4" x14ac:dyDescent="0.2">
      <c r="D10007" s="453"/>
    </row>
    <row r="10008" spans="4:4" x14ac:dyDescent="0.2">
      <c r="D10008" s="453"/>
    </row>
    <row r="10009" spans="4:4" x14ac:dyDescent="0.2">
      <c r="D10009" s="453"/>
    </row>
    <row r="10010" spans="4:4" x14ac:dyDescent="0.2">
      <c r="D10010" s="453"/>
    </row>
    <row r="10011" spans="4:4" x14ac:dyDescent="0.2">
      <c r="D10011" s="453"/>
    </row>
    <row r="10012" spans="4:4" x14ac:dyDescent="0.2">
      <c r="D10012" s="453"/>
    </row>
    <row r="10013" spans="4:4" x14ac:dyDescent="0.2">
      <c r="D10013" s="453"/>
    </row>
    <row r="10014" spans="4:4" x14ac:dyDescent="0.2">
      <c r="D10014" s="453"/>
    </row>
    <row r="10015" spans="4:4" x14ac:dyDescent="0.2">
      <c r="D10015" s="453"/>
    </row>
    <row r="10016" spans="4:4" x14ac:dyDescent="0.2">
      <c r="D10016" s="453"/>
    </row>
    <row r="10017" spans="4:4" x14ac:dyDescent="0.2">
      <c r="D10017" s="453"/>
    </row>
    <row r="10018" spans="4:4" x14ac:dyDescent="0.2">
      <c r="D10018" s="453"/>
    </row>
    <row r="10019" spans="4:4" x14ac:dyDescent="0.2">
      <c r="D10019" s="453"/>
    </row>
    <row r="10020" spans="4:4" x14ac:dyDescent="0.2">
      <c r="D10020" s="453"/>
    </row>
    <row r="10021" spans="4:4" x14ac:dyDescent="0.2">
      <c r="D10021" s="453"/>
    </row>
    <row r="10022" spans="4:4" x14ac:dyDescent="0.2">
      <c r="D10022" s="453"/>
    </row>
    <row r="10023" spans="4:4" x14ac:dyDescent="0.2">
      <c r="D10023" s="453"/>
    </row>
    <row r="10024" spans="4:4" x14ac:dyDescent="0.2">
      <c r="D10024" s="453"/>
    </row>
    <row r="10025" spans="4:4" x14ac:dyDescent="0.2">
      <c r="D10025" s="453"/>
    </row>
    <row r="10026" spans="4:4" x14ac:dyDescent="0.2">
      <c r="D10026" s="453"/>
    </row>
    <row r="10027" spans="4:4" x14ac:dyDescent="0.2">
      <c r="D10027" s="453"/>
    </row>
    <row r="10028" spans="4:4" x14ac:dyDescent="0.2">
      <c r="D10028" s="453"/>
    </row>
    <row r="10029" spans="4:4" x14ac:dyDescent="0.2">
      <c r="D10029" s="453"/>
    </row>
    <row r="10030" spans="4:4" x14ac:dyDescent="0.2">
      <c r="D10030" s="453"/>
    </row>
    <row r="10031" spans="4:4" x14ac:dyDescent="0.2">
      <c r="D10031" s="453"/>
    </row>
    <row r="10032" spans="4:4" x14ac:dyDescent="0.2">
      <c r="D10032" s="453"/>
    </row>
    <row r="10033" spans="4:4" x14ac:dyDescent="0.2">
      <c r="D10033" s="453"/>
    </row>
    <row r="10034" spans="4:4" x14ac:dyDescent="0.2">
      <c r="D10034" s="453"/>
    </row>
    <row r="10035" spans="4:4" x14ac:dyDescent="0.2">
      <c r="D10035" s="453"/>
    </row>
    <row r="10036" spans="4:4" x14ac:dyDescent="0.2">
      <c r="D10036" s="453"/>
    </row>
    <row r="10037" spans="4:4" x14ac:dyDescent="0.2">
      <c r="D10037" s="453"/>
    </row>
    <row r="10038" spans="4:4" x14ac:dyDescent="0.2">
      <c r="D10038" s="453"/>
    </row>
    <row r="10039" spans="4:4" x14ac:dyDescent="0.2">
      <c r="D10039" s="453"/>
    </row>
    <row r="10040" spans="4:4" x14ac:dyDescent="0.2">
      <c r="D10040" s="453"/>
    </row>
    <row r="10041" spans="4:4" x14ac:dyDescent="0.2">
      <c r="D10041" s="453"/>
    </row>
    <row r="10042" spans="4:4" x14ac:dyDescent="0.2">
      <c r="D10042" s="453"/>
    </row>
    <row r="10043" spans="4:4" x14ac:dyDescent="0.2">
      <c r="D10043" s="453"/>
    </row>
    <row r="10044" spans="4:4" x14ac:dyDescent="0.2">
      <c r="D10044" s="453"/>
    </row>
    <row r="10045" spans="4:4" x14ac:dyDescent="0.2">
      <c r="D10045" s="453"/>
    </row>
    <row r="10046" spans="4:4" x14ac:dyDescent="0.2">
      <c r="D10046" s="453"/>
    </row>
    <row r="10047" spans="4:4" x14ac:dyDescent="0.2">
      <c r="D10047" s="453"/>
    </row>
    <row r="10048" spans="4:4" x14ac:dyDescent="0.2">
      <c r="D10048" s="453"/>
    </row>
    <row r="10049" spans="4:4" x14ac:dyDescent="0.2">
      <c r="D10049" s="453"/>
    </row>
    <row r="10050" spans="4:4" x14ac:dyDescent="0.2">
      <c r="D10050" s="453"/>
    </row>
    <row r="10051" spans="4:4" x14ac:dyDescent="0.2">
      <c r="D10051" s="453"/>
    </row>
    <row r="10052" spans="4:4" x14ac:dyDescent="0.2">
      <c r="D10052" s="453"/>
    </row>
    <row r="10053" spans="4:4" x14ac:dyDescent="0.2">
      <c r="D10053" s="453"/>
    </row>
    <row r="10054" spans="4:4" x14ac:dyDescent="0.2">
      <c r="D10054" s="453"/>
    </row>
    <row r="10055" spans="4:4" x14ac:dyDescent="0.2">
      <c r="D10055" s="453"/>
    </row>
    <row r="10056" spans="4:4" x14ac:dyDescent="0.2">
      <c r="D10056" s="453"/>
    </row>
    <row r="10057" spans="4:4" x14ac:dyDescent="0.2">
      <c r="D10057" s="453"/>
    </row>
    <row r="10058" spans="4:4" x14ac:dyDescent="0.2">
      <c r="D10058" s="453"/>
    </row>
    <row r="10059" spans="4:4" x14ac:dyDescent="0.2">
      <c r="D10059" s="453"/>
    </row>
    <row r="10060" spans="4:4" x14ac:dyDescent="0.2">
      <c r="D10060" s="453"/>
    </row>
    <row r="10061" spans="4:4" x14ac:dyDescent="0.2">
      <c r="D10061" s="453"/>
    </row>
    <row r="10062" spans="4:4" x14ac:dyDescent="0.2">
      <c r="D10062" s="453"/>
    </row>
    <row r="10063" spans="4:4" x14ac:dyDescent="0.2">
      <c r="D10063" s="453"/>
    </row>
    <row r="10064" spans="4:4" x14ac:dyDescent="0.2">
      <c r="D10064" s="453"/>
    </row>
    <row r="10065" spans="4:4" x14ac:dyDescent="0.2">
      <c r="D10065" s="453"/>
    </row>
    <row r="10066" spans="4:4" x14ac:dyDescent="0.2">
      <c r="D10066" s="453"/>
    </row>
    <row r="10067" spans="4:4" x14ac:dyDescent="0.2">
      <c r="D10067" s="453"/>
    </row>
    <row r="10068" spans="4:4" x14ac:dyDescent="0.2">
      <c r="D10068" s="453"/>
    </row>
    <row r="10069" spans="4:4" x14ac:dyDescent="0.2">
      <c r="D10069" s="453"/>
    </row>
    <row r="10070" spans="4:4" x14ac:dyDescent="0.2">
      <c r="D10070" s="453"/>
    </row>
    <row r="10071" spans="4:4" x14ac:dyDescent="0.2">
      <c r="D10071" s="453"/>
    </row>
    <row r="10072" spans="4:4" x14ac:dyDescent="0.2">
      <c r="D10072" s="453"/>
    </row>
    <row r="10073" spans="4:4" x14ac:dyDescent="0.2">
      <c r="D10073" s="453"/>
    </row>
    <row r="10074" spans="4:4" x14ac:dyDescent="0.2">
      <c r="D10074" s="453"/>
    </row>
    <row r="10075" spans="4:4" x14ac:dyDescent="0.2">
      <c r="D10075" s="453"/>
    </row>
    <row r="10076" spans="4:4" x14ac:dyDescent="0.2">
      <c r="D10076" s="453"/>
    </row>
    <row r="10077" spans="4:4" x14ac:dyDescent="0.2">
      <c r="D10077" s="453"/>
    </row>
    <row r="10078" spans="4:4" x14ac:dyDescent="0.2">
      <c r="D10078" s="453"/>
    </row>
    <row r="10079" spans="4:4" x14ac:dyDescent="0.2">
      <c r="D10079" s="453"/>
    </row>
    <row r="10080" spans="4:4" x14ac:dyDescent="0.2">
      <c r="D10080" s="453"/>
    </row>
    <row r="10081" spans="4:4" x14ac:dyDescent="0.2">
      <c r="D10081" s="453"/>
    </row>
    <row r="10082" spans="4:4" x14ac:dyDescent="0.2">
      <c r="D10082" s="453"/>
    </row>
    <row r="10083" spans="4:4" x14ac:dyDescent="0.2">
      <c r="D10083" s="453"/>
    </row>
    <row r="10084" spans="4:4" x14ac:dyDescent="0.2">
      <c r="D10084" s="453"/>
    </row>
    <row r="10085" spans="4:4" x14ac:dyDescent="0.2">
      <c r="D10085" s="453"/>
    </row>
    <row r="10086" spans="4:4" x14ac:dyDescent="0.2">
      <c r="D10086" s="453"/>
    </row>
    <row r="10087" spans="4:4" x14ac:dyDescent="0.2">
      <c r="D10087" s="453"/>
    </row>
    <row r="10088" spans="4:4" x14ac:dyDescent="0.2">
      <c r="D10088" s="453"/>
    </row>
    <row r="10089" spans="4:4" x14ac:dyDescent="0.2">
      <c r="D10089" s="453"/>
    </row>
    <row r="10090" spans="4:4" x14ac:dyDescent="0.2">
      <c r="D10090" s="453"/>
    </row>
    <row r="10091" spans="4:4" x14ac:dyDescent="0.2">
      <c r="D10091" s="453"/>
    </row>
    <row r="10092" spans="4:4" x14ac:dyDescent="0.2">
      <c r="D10092" s="453"/>
    </row>
    <row r="10093" spans="4:4" x14ac:dyDescent="0.2">
      <c r="D10093" s="453"/>
    </row>
    <row r="10094" spans="4:4" x14ac:dyDescent="0.2">
      <c r="D10094" s="453"/>
    </row>
    <row r="10095" spans="4:4" x14ac:dyDescent="0.2">
      <c r="D10095" s="453"/>
    </row>
    <row r="10096" spans="4:4" x14ac:dyDescent="0.2">
      <c r="D10096" s="453"/>
    </row>
    <row r="10097" spans="4:4" x14ac:dyDescent="0.2">
      <c r="D10097" s="453"/>
    </row>
    <row r="10098" spans="4:4" x14ac:dyDescent="0.2">
      <c r="D10098" s="453"/>
    </row>
    <row r="10099" spans="4:4" x14ac:dyDescent="0.2">
      <c r="D10099" s="453"/>
    </row>
    <row r="10100" spans="4:4" x14ac:dyDescent="0.2">
      <c r="D10100" s="453"/>
    </row>
    <row r="10101" spans="4:4" x14ac:dyDescent="0.2">
      <c r="D10101" s="453"/>
    </row>
    <row r="10102" spans="4:4" x14ac:dyDescent="0.2">
      <c r="D10102" s="453"/>
    </row>
    <row r="10103" spans="4:4" x14ac:dyDescent="0.2">
      <c r="D10103" s="453"/>
    </row>
    <row r="10104" spans="4:4" x14ac:dyDescent="0.2">
      <c r="D10104" s="453"/>
    </row>
    <row r="10105" spans="4:4" x14ac:dyDescent="0.2">
      <c r="D10105" s="453"/>
    </row>
    <row r="10106" spans="4:4" x14ac:dyDescent="0.2">
      <c r="D10106" s="453"/>
    </row>
    <row r="10107" spans="4:4" x14ac:dyDescent="0.2">
      <c r="D10107" s="453"/>
    </row>
    <row r="10108" spans="4:4" x14ac:dyDescent="0.2">
      <c r="D10108" s="453"/>
    </row>
    <row r="10109" spans="4:4" x14ac:dyDescent="0.2">
      <c r="D10109" s="453"/>
    </row>
    <row r="10110" spans="4:4" x14ac:dyDescent="0.2">
      <c r="D10110" s="453"/>
    </row>
    <row r="10111" spans="4:4" x14ac:dyDescent="0.2">
      <c r="D10111" s="453"/>
    </row>
    <row r="10112" spans="4:4" x14ac:dyDescent="0.2">
      <c r="D10112" s="453"/>
    </row>
    <row r="10113" spans="4:4" x14ac:dyDescent="0.2">
      <c r="D10113" s="453"/>
    </row>
    <row r="10114" spans="4:4" x14ac:dyDescent="0.2">
      <c r="D10114" s="453"/>
    </row>
    <row r="10115" spans="4:4" x14ac:dyDescent="0.2">
      <c r="D10115" s="453"/>
    </row>
    <row r="10116" spans="4:4" x14ac:dyDescent="0.2">
      <c r="D10116" s="453"/>
    </row>
    <row r="10117" spans="4:4" x14ac:dyDescent="0.2">
      <c r="D10117" s="453"/>
    </row>
    <row r="10118" spans="4:4" x14ac:dyDescent="0.2">
      <c r="D10118" s="453"/>
    </row>
    <row r="10119" spans="4:4" x14ac:dyDescent="0.2">
      <c r="D10119" s="453"/>
    </row>
    <row r="10120" spans="4:4" x14ac:dyDescent="0.2">
      <c r="D10120" s="453"/>
    </row>
    <row r="10121" spans="4:4" x14ac:dyDescent="0.2">
      <c r="D10121" s="453"/>
    </row>
    <row r="10122" spans="4:4" x14ac:dyDescent="0.2">
      <c r="D10122" s="453"/>
    </row>
    <row r="10123" spans="4:4" x14ac:dyDescent="0.2">
      <c r="D10123" s="453"/>
    </row>
    <row r="10124" spans="4:4" x14ac:dyDescent="0.2">
      <c r="D10124" s="453"/>
    </row>
    <row r="10125" spans="4:4" x14ac:dyDescent="0.2">
      <c r="D10125" s="453"/>
    </row>
    <row r="10126" spans="4:4" x14ac:dyDescent="0.2">
      <c r="D10126" s="453"/>
    </row>
    <row r="10127" spans="4:4" x14ac:dyDescent="0.2">
      <c r="D10127" s="453"/>
    </row>
    <row r="10128" spans="4:4" x14ac:dyDescent="0.2">
      <c r="D10128" s="453"/>
    </row>
    <row r="10129" spans="4:4" x14ac:dyDescent="0.2">
      <c r="D10129" s="453"/>
    </row>
    <row r="10130" spans="4:4" x14ac:dyDescent="0.2">
      <c r="D10130" s="453"/>
    </row>
    <row r="10131" spans="4:4" x14ac:dyDescent="0.2">
      <c r="D10131" s="453"/>
    </row>
    <row r="10132" spans="4:4" x14ac:dyDescent="0.2">
      <c r="D10132" s="453"/>
    </row>
    <row r="10133" spans="4:4" x14ac:dyDescent="0.2">
      <c r="D10133" s="453"/>
    </row>
    <row r="10134" spans="4:4" x14ac:dyDescent="0.2">
      <c r="D10134" s="453"/>
    </row>
    <row r="10135" spans="4:4" x14ac:dyDescent="0.2">
      <c r="D10135" s="453"/>
    </row>
    <row r="10136" spans="4:4" x14ac:dyDescent="0.2">
      <c r="D10136" s="453"/>
    </row>
    <row r="10137" spans="4:4" x14ac:dyDescent="0.2">
      <c r="D10137" s="453"/>
    </row>
    <row r="10138" spans="4:4" x14ac:dyDescent="0.2">
      <c r="D10138" s="453"/>
    </row>
    <row r="10139" spans="4:4" x14ac:dyDescent="0.2">
      <c r="D10139" s="453"/>
    </row>
    <row r="10140" spans="4:4" x14ac:dyDescent="0.2">
      <c r="D10140" s="453"/>
    </row>
    <row r="10141" spans="4:4" x14ac:dyDescent="0.2">
      <c r="D10141" s="453"/>
    </row>
    <row r="10142" spans="4:4" x14ac:dyDescent="0.2">
      <c r="D10142" s="453"/>
    </row>
    <row r="10143" spans="4:4" x14ac:dyDescent="0.2">
      <c r="D10143" s="453"/>
    </row>
    <row r="10144" spans="4:4" x14ac:dyDescent="0.2">
      <c r="D10144" s="453"/>
    </row>
    <row r="10145" spans="4:4" x14ac:dyDescent="0.2">
      <c r="D10145" s="453"/>
    </row>
    <row r="10146" spans="4:4" x14ac:dyDescent="0.2">
      <c r="D10146" s="453"/>
    </row>
    <row r="10147" spans="4:4" x14ac:dyDescent="0.2">
      <c r="D10147" s="453"/>
    </row>
    <row r="10148" spans="4:4" x14ac:dyDescent="0.2">
      <c r="D10148" s="453"/>
    </row>
    <row r="10149" spans="4:4" x14ac:dyDescent="0.2">
      <c r="D10149" s="453"/>
    </row>
    <row r="10150" spans="4:4" x14ac:dyDescent="0.2">
      <c r="D10150" s="453"/>
    </row>
    <row r="10151" spans="4:4" x14ac:dyDescent="0.2">
      <c r="D10151" s="453"/>
    </row>
    <row r="10152" spans="4:4" x14ac:dyDescent="0.2">
      <c r="D10152" s="453"/>
    </row>
    <row r="10153" spans="4:4" x14ac:dyDescent="0.2">
      <c r="D10153" s="453"/>
    </row>
    <row r="10154" spans="4:4" x14ac:dyDescent="0.2">
      <c r="D10154" s="453"/>
    </row>
    <row r="10155" spans="4:4" x14ac:dyDescent="0.2">
      <c r="D10155" s="453"/>
    </row>
    <row r="10156" spans="4:4" x14ac:dyDescent="0.2">
      <c r="D10156" s="453"/>
    </row>
    <row r="10157" spans="4:4" x14ac:dyDescent="0.2">
      <c r="D10157" s="453"/>
    </row>
    <row r="10158" spans="4:4" x14ac:dyDescent="0.2">
      <c r="D10158" s="453"/>
    </row>
    <row r="10159" spans="4:4" x14ac:dyDescent="0.2">
      <c r="D10159" s="453"/>
    </row>
    <row r="10160" spans="4:4" x14ac:dyDescent="0.2">
      <c r="D10160" s="453"/>
    </row>
    <row r="10161" spans="4:4" x14ac:dyDescent="0.2">
      <c r="D10161" s="453"/>
    </row>
    <row r="10162" spans="4:4" x14ac:dyDescent="0.2">
      <c r="D10162" s="453"/>
    </row>
    <row r="10163" spans="4:4" x14ac:dyDescent="0.2">
      <c r="D10163" s="453"/>
    </row>
    <row r="10164" spans="4:4" x14ac:dyDescent="0.2">
      <c r="D10164" s="453"/>
    </row>
    <row r="10165" spans="4:4" x14ac:dyDescent="0.2">
      <c r="D10165" s="453"/>
    </row>
    <row r="10166" spans="4:4" x14ac:dyDescent="0.2">
      <c r="D10166" s="453"/>
    </row>
    <row r="10167" spans="4:4" x14ac:dyDescent="0.2">
      <c r="D10167" s="453"/>
    </row>
    <row r="10168" spans="4:4" x14ac:dyDescent="0.2">
      <c r="D10168" s="453"/>
    </row>
    <row r="10169" spans="4:4" x14ac:dyDescent="0.2">
      <c r="D10169" s="453"/>
    </row>
    <row r="10170" spans="4:4" x14ac:dyDescent="0.2">
      <c r="D10170" s="453"/>
    </row>
    <row r="10171" spans="4:4" x14ac:dyDescent="0.2">
      <c r="D10171" s="453"/>
    </row>
    <row r="10172" spans="4:4" x14ac:dyDescent="0.2">
      <c r="D10172" s="453"/>
    </row>
    <row r="10173" spans="4:4" x14ac:dyDescent="0.2">
      <c r="D10173" s="453"/>
    </row>
    <row r="10174" spans="4:4" x14ac:dyDescent="0.2">
      <c r="D10174" s="453"/>
    </row>
    <row r="10175" spans="4:4" x14ac:dyDescent="0.2">
      <c r="D10175" s="453"/>
    </row>
    <row r="10176" spans="4:4" x14ac:dyDescent="0.2">
      <c r="D10176" s="453"/>
    </row>
    <row r="10177" spans="4:4" x14ac:dyDescent="0.2">
      <c r="D10177" s="453"/>
    </row>
    <row r="10178" spans="4:4" x14ac:dyDescent="0.2">
      <c r="D10178" s="453"/>
    </row>
    <row r="10179" spans="4:4" x14ac:dyDescent="0.2">
      <c r="D10179" s="453"/>
    </row>
    <row r="10180" spans="4:4" x14ac:dyDescent="0.2">
      <c r="D10180" s="453"/>
    </row>
    <row r="10181" spans="4:4" x14ac:dyDescent="0.2">
      <c r="D10181" s="453"/>
    </row>
    <row r="10182" spans="4:4" x14ac:dyDescent="0.2">
      <c r="D10182" s="453"/>
    </row>
    <row r="10183" spans="4:4" x14ac:dyDescent="0.2">
      <c r="D10183" s="453"/>
    </row>
    <row r="10184" spans="4:4" x14ac:dyDescent="0.2">
      <c r="D10184" s="453"/>
    </row>
    <row r="10185" spans="4:4" x14ac:dyDescent="0.2">
      <c r="D10185" s="453"/>
    </row>
    <row r="10186" spans="4:4" x14ac:dyDescent="0.2">
      <c r="D10186" s="453"/>
    </row>
    <row r="10187" spans="4:4" x14ac:dyDescent="0.2">
      <c r="D10187" s="453"/>
    </row>
    <row r="10188" spans="4:4" x14ac:dyDescent="0.2">
      <c r="D10188" s="453"/>
    </row>
    <row r="10189" spans="4:4" x14ac:dyDescent="0.2">
      <c r="D10189" s="453"/>
    </row>
    <row r="10190" spans="4:4" x14ac:dyDescent="0.2">
      <c r="D10190" s="453"/>
    </row>
    <row r="10191" spans="4:4" x14ac:dyDescent="0.2">
      <c r="D10191" s="453"/>
    </row>
    <row r="10192" spans="4:4" x14ac:dyDescent="0.2">
      <c r="D10192" s="453"/>
    </row>
    <row r="10193" spans="4:4" x14ac:dyDescent="0.2">
      <c r="D10193" s="453"/>
    </row>
    <row r="10194" spans="4:4" x14ac:dyDescent="0.2">
      <c r="D10194" s="453"/>
    </row>
    <row r="10195" spans="4:4" x14ac:dyDescent="0.2">
      <c r="D10195" s="453"/>
    </row>
    <row r="10196" spans="4:4" x14ac:dyDescent="0.2">
      <c r="D10196" s="453"/>
    </row>
    <row r="10197" spans="4:4" x14ac:dyDescent="0.2">
      <c r="D10197" s="453"/>
    </row>
    <row r="10198" spans="4:4" x14ac:dyDescent="0.2">
      <c r="D10198" s="453"/>
    </row>
    <row r="10199" spans="4:4" x14ac:dyDescent="0.2">
      <c r="D10199" s="453"/>
    </row>
    <row r="10200" spans="4:4" x14ac:dyDescent="0.2">
      <c r="D10200" s="453"/>
    </row>
    <row r="10201" spans="4:4" x14ac:dyDescent="0.2">
      <c r="D10201" s="453"/>
    </row>
    <row r="10202" spans="4:4" x14ac:dyDescent="0.2">
      <c r="D10202" s="453"/>
    </row>
    <row r="10203" spans="4:4" x14ac:dyDescent="0.2">
      <c r="D10203" s="453"/>
    </row>
    <row r="10204" spans="4:4" x14ac:dyDescent="0.2">
      <c r="D10204" s="453"/>
    </row>
    <row r="10205" spans="4:4" x14ac:dyDescent="0.2">
      <c r="D10205" s="453"/>
    </row>
    <row r="10206" spans="4:4" x14ac:dyDescent="0.2">
      <c r="D10206" s="453"/>
    </row>
    <row r="10207" spans="4:4" x14ac:dyDescent="0.2">
      <c r="D10207" s="453"/>
    </row>
    <row r="10208" spans="4:4" x14ac:dyDescent="0.2">
      <c r="D10208" s="453"/>
    </row>
    <row r="10209" spans="4:4" x14ac:dyDescent="0.2">
      <c r="D10209" s="453"/>
    </row>
    <row r="10210" spans="4:4" x14ac:dyDescent="0.2">
      <c r="D10210" s="453"/>
    </row>
    <row r="10211" spans="4:4" x14ac:dyDescent="0.2">
      <c r="D10211" s="453"/>
    </row>
    <row r="10212" spans="4:4" x14ac:dyDescent="0.2">
      <c r="D10212" s="453"/>
    </row>
    <row r="10213" spans="4:4" x14ac:dyDescent="0.2">
      <c r="D10213" s="453"/>
    </row>
    <row r="10214" spans="4:4" x14ac:dyDescent="0.2">
      <c r="D10214" s="453"/>
    </row>
    <row r="10215" spans="4:4" x14ac:dyDescent="0.2">
      <c r="D10215" s="453"/>
    </row>
    <row r="10216" spans="4:4" x14ac:dyDescent="0.2">
      <c r="D10216" s="453"/>
    </row>
    <row r="10217" spans="4:4" x14ac:dyDescent="0.2">
      <c r="D10217" s="453"/>
    </row>
    <row r="10218" spans="4:4" x14ac:dyDescent="0.2">
      <c r="D10218" s="453"/>
    </row>
    <row r="10219" spans="4:4" x14ac:dyDescent="0.2">
      <c r="D10219" s="453"/>
    </row>
    <row r="10220" spans="4:4" x14ac:dyDescent="0.2">
      <c r="D10220" s="453"/>
    </row>
    <row r="10221" spans="4:4" x14ac:dyDescent="0.2">
      <c r="D10221" s="453"/>
    </row>
    <row r="10222" spans="4:4" x14ac:dyDescent="0.2">
      <c r="D10222" s="453"/>
    </row>
    <row r="10223" spans="4:4" x14ac:dyDescent="0.2">
      <c r="D10223" s="453"/>
    </row>
    <row r="10224" spans="4:4" x14ac:dyDescent="0.2">
      <c r="D10224" s="453"/>
    </row>
    <row r="10225" spans="4:4" x14ac:dyDescent="0.2">
      <c r="D10225" s="453"/>
    </row>
    <row r="10226" spans="4:4" x14ac:dyDescent="0.2">
      <c r="D10226" s="453"/>
    </row>
    <row r="10227" spans="4:4" x14ac:dyDescent="0.2">
      <c r="D10227" s="453"/>
    </row>
    <row r="10228" spans="4:4" x14ac:dyDescent="0.2">
      <c r="D10228" s="453"/>
    </row>
    <row r="10229" spans="4:4" x14ac:dyDescent="0.2">
      <c r="D10229" s="453"/>
    </row>
    <row r="10230" spans="4:4" x14ac:dyDescent="0.2">
      <c r="D10230" s="453"/>
    </row>
    <row r="10231" spans="4:4" x14ac:dyDescent="0.2">
      <c r="D10231" s="453"/>
    </row>
    <row r="10232" spans="4:4" x14ac:dyDescent="0.2">
      <c r="D10232" s="453"/>
    </row>
    <row r="10233" spans="4:4" x14ac:dyDescent="0.2">
      <c r="D10233" s="453"/>
    </row>
    <row r="10234" spans="4:4" x14ac:dyDescent="0.2">
      <c r="D10234" s="453"/>
    </row>
    <row r="10235" spans="4:4" x14ac:dyDescent="0.2">
      <c r="D10235" s="453"/>
    </row>
    <row r="10236" spans="4:4" x14ac:dyDescent="0.2">
      <c r="D10236" s="453"/>
    </row>
    <row r="10237" spans="4:4" x14ac:dyDescent="0.2">
      <c r="D10237" s="453"/>
    </row>
    <row r="10238" spans="4:4" x14ac:dyDescent="0.2">
      <c r="D10238" s="453"/>
    </row>
    <row r="10239" spans="4:4" x14ac:dyDescent="0.2">
      <c r="D10239" s="453"/>
    </row>
    <row r="10240" spans="4:4" x14ac:dyDescent="0.2">
      <c r="D10240" s="453"/>
    </row>
    <row r="10241" spans="4:4" x14ac:dyDescent="0.2">
      <c r="D10241" s="453"/>
    </row>
    <row r="10242" spans="4:4" x14ac:dyDescent="0.2">
      <c r="D10242" s="453"/>
    </row>
    <row r="10243" spans="4:4" x14ac:dyDescent="0.2">
      <c r="D10243" s="453"/>
    </row>
    <row r="10244" spans="4:4" x14ac:dyDescent="0.2">
      <c r="D10244" s="453"/>
    </row>
    <row r="10245" spans="4:4" x14ac:dyDescent="0.2">
      <c r="D10245" s="453"/>
    </row>
    <row r="10246" spans="4:4" x14ac:dyDescent="0.2">
      <c r="D10246" s="453"/>
    </row>
    <row r="10247" spans="4:4" x14ac:dyDescent="0.2">
      <c r="D10247" s="453"/>
    </row>
    <row r="10248" spans="4:4" x14ac:dyDescent="0.2">
      <c r="D10248" s="453"/>
    </row>
    <row r="10249" spans="4:4" x14ac:dyDescent="0.2">
      <c r="D10249" s="453"/>
    </row>
    <row r="10250" spans="4:4" x14ac:dyDescent="0.2">
      <c r="D10250" s="453"/>
    </row>
    <row r="10251" spans="4:4" x14ac:dyDescent="0.2">
      <c r="D10251" s="453"/>
    </row>
    <row r="10252" spans="4:4" x14ac:dyDescent="0.2">
      <c r="D10252" s="453"/>
    </row>
    <row r="10253" spans="4:4" x14ac:dyDescent="0.2">
      <c r="D10253" s="453"/>
    </row>
    <row r="10254" spans="4:4" x14ac:dyDescent="0.2">
      <c r="D10254" s="453"/>
    </row>
    <row r="10255" spans="4:4" x14ac:dyDescent="0.2">
      <c r="D10255" s="453"/>
    </row>
    <row r="10256" spans="4:4" x14ac:dyDescent="0.2">
      <c r="D10256" s="453"/>
    </row>
    <row r="10257" spans="4:4" x14ac:dyDescent="0.2">
      <c r="D10257" s="453"/>
    </row>
    <row r="10258" spans="4:4" x14ac:dyDescent="0.2">
      <c r="D10258" s="453"/>
    </row>
    <row r="10259" spans="4:4" x14ac:dyDescent="0.2">
      <c r="D10259" s="453"/>
    </row>
    <row r="10260" spans="4:4" x14ac:dyDescent="0.2">
      <c r="D10260" s="453"/>
    </row>
    <row r="10261" spans="4:4" x14ac:dyDescent="0.2">
      <c r="D10261" s="453"/>
    </row>
    <row r="10262" spans="4:4" x14ac:dyDescent="0.2">
      <c r="D10262" s="453"/>
    </row>
    <row r="10263" spans="4:4" x14ac:dyDescent="0.2">
      <c r="D10263" s="453"/>
    </row>
    <row r="10264" spans="4:4" x14ac:dyDescent="0.2">
      <c r="D10264" s="453"/>
    </row>
    <row r="10265" spans="4:4" x14ac:dyDescent="0.2">
      <c r="D10265" s="453"/>
    </row>
    <row r="10266" spans="4:4" x14ac:dyDescent="0.2">
      <c r="D10266" s="453"/>
    </row>
    <row r="10267" spans="4:4" x14ac:dyDescent="0.2">
      <c r="D10267" s="453"/>
    </row>
    <row r="10268" spans="4:4" x14ac:dyDescent="0.2">
      <c r="D10268" s="453"/>
    </row>
    <row r="10269" spans="4:4" x14ac:dyDescent="0.2">
      <c r="D10269" s="453"/>
    </row>
    <row r="10270" spans="4:4" x14ac:dyDescent="0.2">
      <c r="D10270" s="453"/>
    </row>
    <row r="10271" spans="4:4" x14ac:dyDescent="0.2">
      <c r="D10271" s="453"/>
    </row>
    <row r="10272" spans="4:4" x14ac:dyDescent="0.2">
      <c r="D10272" s="453"/>
    </row>
    <row r="10273" spans="4:4" x14ac:dyDescent="0.2">
      <c r="D10273" s="453"/>
    </row>
    <row r="10274" spans="4:4" x14ac:dyDescent="0.2">
      <c r="D10274" s="453"/>
    </row>
    <row r="10275" spans="4:4" x14ac:dyDescent="0.2">
      <c r="D10275" s="453"/>
    </row>
    <row r="10276" spans="4:4" x14ac:dyDescent="0.2">
      <c r="D10276" s="453"/>
    </row>
    <row r="10277" spans="4:4" x14ac:dyDescent="0.2">
      <c r="D10277" s="453"/>
    </row>
    <row r="10278" spans="4:4" x14ac:dyDescent="0.2">
      <c r="D10278" s="453"/>
    </row>
    <row r="10279" spans="4:4" x14ac:dyDescent="0.2">
      <c r="D10279" s="453"/>
    </row>
    <row r="10280" spans="4:4" x14ac:dyDescent="0.2">
      <c r="D10280" s="453"/>
    </row>
    <row r="10281" spans="4:4" x14ac:dyDescent="0.2">
      <c r="D10281" s="453"/>
    </row>
    <row r="10282" spans="4:4" x14ac:dyDescent="0.2">
      <c r="D10282" s="453"/>
    </row>
    <row r="10283" spans="4:4" x14ac:dyDescent="0.2">
      <c r="D10283" s="453"/>
    </row>
    <row r="10284" spans="4:4" x14ac:dyDescent="0.2">
      <c r="D10284" s="453"/>
    </row>
    <row r="10285" spans="4:4" x14ac:dyDescent="0.2">
      <c r="D10285" s="453"/>
    </row>
    <row r="10286" spans="4:4" x14ac:dyDescent="0.2">
      <c r="D10286" s="453"/>
    </row>
    <row r="10287" spans="4:4" x14ac:dyDescent="0.2">
      <c r="D10287" s="453"/>
    </row>
    <row r="10288" spans="4:4" x14ac:dyDescent="0.2">
      <c r="D10288" s="453"/>
    </row>
    <row r="10289" spans="4:4" x14ac:dyDescent="0.2">
      <c r="D10289" s="453"/>
    </row>
    <row r="10290" spans="4:4" x14ac:dyDescent="0.2">
      <c r="D10290" s="453"/>
    </row>
    <row r="10291" spans="4:4" x14ac:dyDescent="0.2">
      <c r="D10291" s="453"/>
    </row>
    <row r="10292" spans="4:4" x14ac:dyDescent="0.2">
      <c r="D10292" s="453"/>
    </row>
    <row r="10293" spans="4:4" x14ac:dyDescent="0.2">
      <c r="D10293" s="453"/>
    </row>
    <row r="10294" spans="4:4" x14ac:dyDescent="0.2">
      <c r="D10294" s="453"/>
    </row>
    <row r="10295" spans="4:4" x14ac:dyDescent="0.2">
      <c r="D10295" s="453"/>
    </row>
    <row r="10296" spans="4:4" x14ac:dyDescent="0.2">
      <c r="D10296" s="453"/>
    </row>
    <row r="10297" spans="4:4" x14ac:dyDescent="0.2">
      <c r="D10297" s="453"/>
    </row>
    <row r="10298" spans="4:4" x14ac:dyDescent="0.2">
      <c r="D10298" s="453"/>
    </row>
    <row r="10299" spans="4:4" x14ac:dyDescent="0.2">
      <c r="D10299" s="453"/>
    </row>
    <row r="10300" spans="4:4" x14ac:dyDescent="0.2">
      <c r="D10300" s="453"/>
    </row>
    <row r="10301" spans="4:4" x14ac:dyDescent="0.2">
      <c r="D10301" s="453"/>
    </row>
    <row r="10302" spans="4:4" x14ac:dyDescent="0.2">
      <c r="D10302" s="453"/>
    </row>
    <row r="10303" spans="4:4" x14ac:dyDescent="0.2">
      <c r="D10303" s="453"/>
    </row>
    <row r="10304" spans="4:4" x14ac:dyDescent="0.2">
      <c r="D10304" s="453"/>
    </row>
    <row r="10305" spans="4:4" x14ac:dyDescent="0.2">
      <c r="D10305" s="453"/>
    </row>
    <row r="10306" spans="4:4" x14ac:dyDescent="0.2">
      <c r="D10306" s="453"/>
    </row>
    <row r="10307" spans="4:4" x14ac:dyDescent="0.2">
      <c r="D10307" s="453"/>
    </row>
    <row r="10308" spans="4:4" x14ac:dyDescent="0.2">
      <c r="D10308" s="453"/>
    </row>
    <row r="10309" spans="4:4" x14ac:dyDescent="0.2">
      <c r="D10309" s="453"/>
    </row>
    <row r="10310" spans="4:4" x14ac:dyDescent="0.2">
      <c r="D10310" s="453"/>
    </row>
    <row r="10311" spans="4:4" x14ac:dyDescent="0.2">
      <c r="D10311" s="453"/>
    </row>
    <row r="10312" spans="4:4" x14ac:dyDescent="0.2">
      <c r="D10312" s="453"/>
    </row>
    <row r="10313" spans="4:4" x14ac:dyDescent="0.2">
      <c r="D10313" s="453"/>
    </row>
    <row r="10314" spans="4:4" x14ac:dyDescent="0.2">
      <c r="D10314" s="453"/>
    </row>
    <row r="10315" spans="4:4" x14ac:dyDescent="0.2">
      <c r="D10315" s="453"/>
    </row>
    <row r="10316" spans="4:4" x14ac:dyDescent="0.2">
      <c r="D10316" s="453"/>
    </row>
    <row r="10317" spans="4:4" x14ac:dyDescent="0.2">
      <c r="D10317" s="453"/>
    </row>
    <row r="10318" spans="4:4" x14ac:dyDescent="0.2">
      <c r="D10318" s="453"/>
    </row>
    <row r="10319" spans="4:4" x14ac:dyDescent="0.2">
      <c r="D10319" s="453"/>
    </row>
    <row r="10320" spans="4:4" x14ac:dyDescent="0.2">
      <c r="D10320" s="453"/>
    </row>
    <row r="10321" spans="4:4" x14ac:dyDescent="0.2">
      <c r="D10321" s="453"/>
    </row>
    <row r="10322" spans="4:4" x14ac:dyDescent="0.2">
      <c r="D10322" s="453"/>
    </row>
    <row r="10323" spans="4:4" x14ac:dyDescent="0.2">
      <c r="D10323" s="453"/>
    </row>
    <row r="10324" spans="4:4" x14ac:dyDescent="0.2">
      <c r="D10324" s="453"/>
    </row>
    <row r="10325" spans="4:4" x14ac:dyDescent="0.2">
      <c r="D10325" s="453"/>
    </row>
    <row r="10326" spans="4:4" x14ac:dyDescent="0.2">
      <c r="D10326" s="453"/>
    </row>
    <row r="10327" spans="4:4" x14ac:dyDescent="0.2">
      <c r="D10327" s="453"/>
    </row>
    <row r="10328" spans="4:4" x14ac:dyDescent="0.2">
      <c r="D10328" s="453"/>
    </row>
    <row r="10329" spans="4:4" x14ac:dyDescent="0.2">
      <c r="D10329" s="453"/>
    </row>
    <row r="10330" spans="4:4" x14ac:dyDescent="0.2">
      <c r="D10330" s="453"/>
    </row>
    <row r="10331" spans="4:4" x14ac:dyDescent="0.2">
      <c r="D10331" s="453"/>
    </row>
    <row r="10332" spans="4:4" x14ac:dyDescent="0.2">
      <c r="D10332" s="453"/>
    </row>
    <row r="10333" spans="4:4" x14ac:dyDescent="0.2">
      <c r="D10333" s="453"/>
    </row>
    <row r="10334" spans="4:4" x14ac:dyDescent="0.2">
      <c r="D10334" s="453"/>
    </row>
    <row r="10335" spans="4:4" x14ac:dyDescent="0.2">
      <c r="D10335" s="453"/>
    </row>
    <row r="10336" spans="4:4" x14ac:dyDescent="0.2">
      <c r="D10336" s="453"/>
    </row>
    <row r="10337" spans="4:4" x14ac:dyDescent="0.2">
      <c r="D10337" s="453"/>
    </row>
    <row r="10338" spans="4:4" x14ac:dyDescent="0.2">
      <c r="D10338" s="453"/>
    </row>
    <row r="10339" spans="4:4" x14ac:dyDescent="0.2">
      <c r="D10339" s="453"/>
    </row>
    <row r="10340" spans="4:4" x14ac:dyDescent="0.2">
      <c r="D10340" s="453"/>
    </row>
    <row r="10341" spans="4:4" x14ac:dyDescent="0.2">
      <c r="D10341" s="453"/>
    </row>
    <row r="10342" spans="4:4" x14ac:dyDescent="0.2">
      <c r="D10342" s="453"/>
    </row>
    <row r="10343" spans="4:4" x14ac:dyDescent="0.2">
      <c r="D10343" s="453"/>
    </row>
    <row r="10344" spans="4:4" x14ac:dyDescent="0.2">
      <c r="D10344" s="453"/>
    </row>
    <row r="10345" spans="4:4" x14ac:dyDescent="0.2">
      <c r="D10345" s="453"/>
    </row>
    <row r="10346" spans="4:4" x14ac:dyDescent="0.2">
      <c r="D10346" s="453"/>
    </row>
    <row r="10347" spans="4:4" x14ac:dyDescent="0.2">
      <c r="D10347" s="453"/>
    </row>
    <row r="10348" spans="4:4" x14ac:dyDescent="0.2">
      <c r="D10348" s="453"/>
    </row>
    <row r="10349" spans="4:4" x14ac:dyDescent="0.2">
      <c r="D10349" s="453"/>
    </row>
    <row r="10350" spans="4:4" x14ac:dyDescent="0.2">
      <c r="D10350" s="453"/>
    </row>
    <row r="10351" spans="4:4" x14ac:dyDescent="0.2">
      <c r="D10351" s="453"/>
    </row>
    <row r="10352" spans="4:4" x14ac:dyDescent="0.2">
      <c r="D10352" s="453"/>
    </row>
    <row r="10353" spans="4:4" x14ac:dyDescent="0.2">
      <c r="D10353" s="453"/>
    </row>
    <row r="10354" spans="4:4" x14ac:dyDescent="0.2">
      <c r="D10354" s="453"/>
    </row>
    <row r="10355" spans="4:4" x14ac:dyDescent="0.2">
      <c r="D10355" s="453"/>
    </row>
    <row r="10356" spans="4:4" x14ac:dyDescent="0.2">
      <c r="D10356" s="453"/>
    </row>
    <row r="10357" spans="4:4" x14ac:dyDescent="0.2">
      <c r="D10357" s="453"/>
    </row>
    <row r="10358" spans="4:4" x14ac:dyDescent="0.2">
      <c r="D10358" s="453"/>
    </row>
    <row r="10359" spans="4:4" x14ac:dyDescent="0.2">
      <c r="D10359" s="453"/>
    </row>
    <row r="10360" spans="4:4" x14ac:dyDescent="0.2">
      <c r="D10360" s="453"/>
    </row>
    <row r="10361" spans="4:4" x14ac:dyDescent="0.2">
      <c r="D10361" s="453"/>
    </row>
    <row r="10362" spans="4:4" x14ac:dyDescent="0.2">
      <c r="D10362" s="453"/>
    </row>
    <row r="10363" spans="4:4" x14ac:dyDescent="0.2">
      <c r="D10363" s="453"/>
    </row>
    <row r="10364" spans="4:4" x14ac:dyDescent="0.2">
      <c r="D10364" s="453"/>
    </row>
    <row r="10365" spans="4:4" x14ac:dyDescent="0.2">
      <c r="D10365" s="453"/>
    </row>
    <row r="10366" spans="4:4" x14ac:dyDescent="0.2">
      <c r="D10366" s="453"/>
    </row>
    <row r="10367" spans="4:4" x14ac:dyDescent="0.2">
      <c r="D10367" s="453"/>
    </row>
    <row r="10368" spans="4:4" x14ac:dyDescent="0.2">
      <c r="D10368" s="453"/>
    </row>
    <row r="10369" spans="4:4" x14ac:dyDescent="0.2">
      <c r="D10369" s="453"/>
    </row>
    <row r="10370" spans="4:4" x14ac:dyDescent="0.2">
      <c r="D10370" s="453"/>
    </row>
    <row r="10371" spans="4:4" x14ac:dyDescent="0.2">
      <c r="D10371" s="453"/>
    </row>
    <row r="10372" spans="4:4" x14ac:dyDescent="0.2">
      <c r="D10372" s="453"/>
    </row>
    <row r="10373" spans="4:4" x14ac:dyDescent="0.2">
      <c r="D10373" s="453"/>
    </row>
    <row r="10374" spans="4:4" x14ac:dyDescent="0.2">
      <c r="D10374" s="453"/>
    </row>
    <row r="10375" spans="4:4" x14ac:dyDescent="0.2">
      <c r="D10375" s="453"/>
    </row>
    <row r="10376" spans="4:4" x14ac:dyDescent="0.2">
      <c r="D10376" s="453"/>
    </row>
    <row r="10377" spans="4:4" x14ac:dyDescent="0.2">
      <c r="D10377" s="453"/>
    </row>
    <row r="10378" spans="4:4" x14ac:dyDescent="0.2">
      <c r="D10378" s="453"/>
    </row>
    <row r="10379" spans="4:4" x14ac:dyDescent="0.2">
      <c r="D10379" s="453"/>
    </row>
    <row r="10380" spans="4:4" x14ac:dyDescent="0.2">
      <c r="D10380" s="453"/>
    </row>
    <row r="10381" spans="4:4" x14ac:dyDescent="0.2">
      <c r="D10381" s="453"/>
    </row>
    <row r="10382" spans="4:4" x14ac:dyDescent="0.2">
      <c r="D10382" s="453"/>
    </row>
    <row r="10383" spans="4:4" x14ac:dyDescent="0.2">
      <c r="D10383" s="453"/>
    </row>
    <row r="10384" spans="4:4" x14ac:dyDescent="0.2">
      <c r="D10384" s="453"/>
    </row>
    <row r="10385" spans="4:4" x14ac:dyDescent="0.2">
      <c r="D10385" s="453"/>
    </row>
    <row r="10386" spans="4:4" x14ac:dyDescent="0.2">
      <c r="D10386" s="453"/>
    </row>
    <row r="10387" spans="4:4" x14ac:dyDescent="0.2">
      <c r="D10387" s="453"/>
    </row>
    <row r="10388" spans="4:4" x14ac:dyDescent="0.2">
      <c r="D10388" s="453"/>
    </row>
    <row r="10389" spans="4:4" x14ac:dyDescent="0.2">
      <c r="D10389" s="453"/>
    </row>
    <row r="10390" spans="4:4" x14ac:dyDescent="0.2">
      <c r="D10390" s="453"/>
    </row>
    <row r="10391" spans="4:4" x14ac:dyDescent="0.2">
      <c r="D10391" s="453"/>
    </row>
    <row r="10392" spans="4:4" x14ac:dyDescent="0.2">
      <c r="D10392" s="453"/>
    </row>
    <row r="10393" spans="4:4" x14ac:dyDescent="0.2">
      <c r="D10393" s="453"/>
    </row>
    <row r="10394" spans="4:4" x14ac:dyDescent="0.2">
      <c r="D10394" s="453"/>
    </row>
    <row r="10395" spans="4:4" x14ac:dyDescent="0.2">
      <c r="D10395" s="453"/>
    </row>
    <row r="10396" spans="4:4" x14ac:dyDescent="0.2">
      <c r="D10396" s="453"/>
    </row>
    <row r="10397" spans="4:4" x14ac:dyDescent="0.2">
      <c r="D10397" s="453"/>
    </row>
    <row r="10398" spans="4:4" x14ac:dyDescent="0.2">
      <c r="D10398" s="453"/>
    </row>
    <row r="10399" spans="4:4" x14ac:dyDescent="0.2">
      <c r="D10399" s="453"/>
    </row>
    <row r="10400" spans="4:4" x14ac:dyDescent="0.2">
      <c r="D10400" s="453"/>
    </row>
    <row r="10401" spans="4:4" x14ac:dyDescent="0.2">
      <c r="D10401" s="453"/>
    </row>
    <row r="10402" spans="4:4" x14ac:dyDescent="0.2">
      <c r="D10402" s="453"/>
    </row>
    <row r="10403" spans="4:4" x14ac:dyDescent="0.2">
      <c r="D10403" s="453"/>
    </row>
    <row r="10404" spans="4:4" x14ac:dyDescent="0.2">
      <c r="D10404" s="453"/>
    </row>
    <row r="10405" spans="4:4" x14ac:dyDescent="0.2">
      <c r="D10405" s="453"/>
    </row>
    <row r="10406" spans="4:4" x14ac:dyDescent="0.2">
      <c r="D10406" s="453"/>
    </row>
    <row r="10407" spans="4:4" x14ac:dyDescent="0.2">
      <c r="D10407" s="453"/>
    </row>
    <row r="10408" spans="4:4" x14ac:dyDescent="0.2">
      <c r="D10408" s="453"/>
    </row>
    <row r="10409" spans="4:4" x14ac:dyDescent="0.2">
      <c r="D10409" s="453"/>
    </row>
    <row r="10410" spans="4:4" x14ac:dyDescent="0.2">
      <c r="D10410" s="453"/>
    </row>
    <row r="10411" spans="4:4" x14ac:dyDescent="0.2">
      <c r="D10411" s="453"/>
    </row>
    <row r="10412" spans="4:4" x14ac:dyDescent="0.2">
      <c r="D10412" s="453"/>
    </row>
    <row r="10413" spans="4:4" x14ac:dyDescent="0.2">
      <c r="D10413" s="453"/>
    </row>
    <row r="10414" spans="4:4" x14ac:dyDescent="0.2">
      <c r="D10414" s="453"/>
    </row>
    <row r="10415" spans="4:4" x14ac:dyDescent="0.2">
      <c r="D10415" s="453"/>
    </row>
    <row r="10416" spans="4:4" x14ac:dyDescent="0.2">
      <c r="D10416" s="453"/>
    </row>
    <row r="10417" spans="4:4" x14ac:dyDescent="0.2">
      <c r="D10417" s="453"/>
    </row>
    <row r="10418" spans="4:4" x14ac:dyDescent="0.2">
      <c r="D10418" s="453"/>
    </row>
    <row r="10419" spans="4:4" x14ac:dyDescent="0.2">
      <c r="D10419" s="453"/>
    </row>
    <row r="10420" spans="4:4" x14ac:dyDescent="0.2">
      <c r="D10420" s="453"/>
    </row>
    <row r="10421" spans="4:4" x14ac:dyDescent="0.2">
      <c r="D10421" s="453"/>
    </row>
    <row r="10422" spans="4:4" x14ac:dyDescent="0.2">
      <c r="D10422" s="453"/>
    </row>
    <row r="10423" spans="4:4" x14ac:dyDescent="0.2">
      <c r="D10423" s="453"/>
    </row>
    <row r="10424" spans="4:4" x14ac:dyDescent="0.2">
      <c r="D10424" s="453"/>
    </row>
    <row r="10425" spans="4:4" x14ac:dyDescent="0.2">
      <c r="D10425" s="453"/>
    </row>
    <row r="10426" spans="4:4" x14ac:dyDescent="0.2">
      <c r="D10426" s="453"/>
    </row>
    <row r="10427" spans="4:4" x14ac:dyDescent="0.2">
      <c r="D10427" s="453"/>
    </row>
    <row r="10428" spans="4:4" x14ac:dyDescent="0.2">
      <c r="D10428" s="453"/>
    </row>
    <row r="10429" spans="4:4" x14ac:dyDescent="0.2">
      <c r="D10429" s="453"/>
    </row>
    <row r="10430" spans="4:4" x14ac:dyDescent="0.2">
      <c r="D10430" s="453"/>
    </row>
    <row r="10431" spans="4:4" x14ac:dyDescent="0.2">
      <c r="D10431" s="453"/>
    </row>
    <row r="10432" spans="4:4" x14ac:dyDescent="0.2">
      <c r="D10432" s="453"/>
    </row>
    <row r="10433" spans="4:4" x14ac:dyDescent="0.2">
      <c r="D10433" s="453"/>
    </row>
    <row r="10434" spans="4:4" x14ac:dyDescent="0.2">
      <c r="D10434" s="453"/>
    </row>
    <row r="10435" spans="4:4" x14ac:dyDescent="0.2">
      <c r="D10435" s="453"/>
    </row>
    <row r="10436" spans="4:4" x14ac:dyDescent="0.2">
      <c r="D10436" s="453"/>
    </row>
    <row r="10437" spans="4:4" x14ac:dyDescent="0.2">
      <c r="D10437" s="453"/>
    </row>
    <row r="10438" spans="4:4" x14ac:dyDescent="0.2">
      <c r="D10438" s="453"/>
    </row>
    <row r="10439" spans="4:4" x14ac:dyDescent="0.2">
      <c r="D10439" s="453"/>
    </row>
    <row r="10440" spans="4:4" x14ac:dyDescent="0.2">
      <c r="D10440" s="453"/>
    </row>
    <row r="10441" spans="4:4" x14ac:dyDescent="0.2">
      <c r="D10441" s="453"/>
    </row>
    <row r="10442" spans="4:4" x14ac:dyDescent="0.2">
      <c r="D10442" s="453"/>
    </row>
    <row r="10443" spans="4:4" x14ac:dyDescent="0.2">
      <c r="D10443" s="453"/>
    </row>
    <row r="10444" spans="4:4" x14ac:dyDescent="0.2">
      <c r="D10444" s="453"/>
    </row>
    <row r="10445" spans="4:4" x14ac:dyDescent="0.2">
      <c r="D10445" s="453"/>
    </row>
    <row r="10446" spans="4:4" x14ac:dyDescent="0.2">
      <c r="D10446" s="453"/>
    </row>
    <row r="10447" spans="4:4" x14ac:dyDescent="0.2">
      <c r="D10447" s="453"/>
    </row>
    <row r="10448" spans="4:4" x14ac:dyDescent="0.2">
      <c r="D10448" s="453"/>
    </row>
    <row r="10449" spans="4:4" x14ac:dyDescent="0.2">
      <c r="D10449" s="453"/>
    </row>
    <row r="10450" spans="4:4" x14ac:dyDescent="0.2">
      <c r="D10450" s="453"/>
    </row>
    <row r="10451" spans="4:4" x14ac:dyDescent="0.2">
      <c r="D10451" s="453"/>
    </row>
    <row r="10452" spans="4:4" x14ac:dyDescent="0.2">
      <c r="D10452" s="453"/>
    </row>
    <row r="10453" spans="4:4" x14ac:dyDescent="0.2">
      <c r="D10453" s="453"/>
    </row>
    <row r="10454" spans="4:4" x14ac:dyDescent="0.2">
      <c r="D10454" s="453"/>
    </row>
    <row r="10455" spans="4:4" x14ac:dyDescent="0.2">
      <c r="D10455" s="453"/>
    </row>
    <row r="10456" spans="4:4" x14ac:dyDescent="0.2">
      <c r="D10456" s="453"/>
    </row>
    <row r="10457" spans="4:4" x14ac:dyDescent="0.2">
      <c r="D10457" s="453"/>
    </row>
    <row r="10458" spans="4:4" x14ac:dyDescent="0.2">
      <c r="D10458" s="453"/>
    </row>
    <row r="10459" spans="4:4" x14ac:dyDescent="0.2">
      <c r="D10459" s="453"/>
    </row>
    <row r="10460" spans="4:4" x14ac:dyDescent="0.2">
      <c r="D10460" s="453"/>
    </row>
    <row r="10461" spans="4:4" x14ac:dyDescent="0.2">
      <c r="D10461" s="453"/>
    </row>
    <row r="10462" spans="4:4" x14ac:dyDescent="0.2">
      <c r="D10462" s="453"/>
    </row>
    <row r="10463" spans="4:4" x14ac:dyDescent="0.2">
      <c r="D10463" s="453"/>
    </row>
    <row r="10464" spans="4:4" x14ac:dyDescent="0.2">
      <c r="D10464" s="453"/>
    </row>
    <row r="10465" spans="4:4" x14ac:dyDescent="0.2">
      <c r="D10465" s="453"/>
    </row>
    <row r="10466" spans="4:4" x14ac:dyDescent="0.2">
      <c r="D10466" s="453"/>
    </row>
    <row r="10467" spans="4:4" x14ac:dyDescent="0.2">
      <c r="D10467" s="453"/>
    </row>
    <row r="10468" spans="4:4" x14ac:dyDescent="0.2">
      <c r="D10468" s="453"/>
    </row>
    <row r="10469" spans="4:4" x14ac:dyDescent="0.2">
      <c r="D10469" s="453"/>
    </row>
    <row r="10470" spans="4:4" x14ac:dyDescent="0.2">
      <c r="D10470" s="453"/>
    </row>
    <row r="10471" spans="4:4" x14ac:dyDescent="0.2">
      <c r="D10471" s="453"/>
    </row>
    <row r="10472" spans="4:4" x14ac:dyDescent="0.2">
      <c r="D10472" s="453"/>
    </row>
    <row r="10473" spans="4:4" x14ac:dyDescent="0.2">
      <c r="D10473" s="453"/>
    </row>
    <row r="10474" spans="4:4" x14ac:dyDescent="0.2">
      <c r="D10474" s="453"/>
    </row>
    <row r="10475" spans="4:4" x14ac:dyDescent="0.2">
      <c r="D10475" s="453"/>
    </row>
    <row r="10476" spans="4:4" x14ac:dyDescent="0.2">
      <c r="D10476" s="453"/>
    </row>
    <row r="10477" spans="4:4" x14ac:dyDescent="0.2">
      <c r="D10477" s="453"/>
    </row>
    <row r="10478" spans="4:4" x14ac:dyDescent="0.2">
      <c r="D10478" s="453"/>
    </row>
    <row r="10479" spans="4:4" x14ac:dyDescent="0.2">
      <c r="D10479" s="453"/>
    </row>
    <row r="10480" spans="4:4" x14ac:dyDescent="0.2">
      <c r="D10480" s="453"/>
    </row>
    <row r="10481" spans="4:4" x14ac:dyDescent="0.2">
      <c r="D10481" s="453"/>
    </row>
    <row r="10482" spans="4:4" x14ac:dyDescent="0.2">
      <c r="D10482" s="453"/>
    </row>
    <row r="10483" spans="4:4" x14ac:dyDescent="0.2">
      <c r="D10483" s="453"/>
    </row>
    <row r="10484" spans="4:4" x14ac:dyDescent="0.2">
      <c r="D10484" s="453"/>
    </row>
    <row r="10485" spans="4:4" x14ac:dyDescent="0.2">
      <c r="D10485" s="453"/>
    </row>
    <row r="10486" spans="4:4" x14ac:dyDescent="0.2">
      <c r="D10486" s="453"/>
    </row>
    <row r="10487" spans="4:4" x14ac:dyDescent="0.2">
      <c r="D10487" s="453"/>
    </row>
    <row r="10488" spans="4:4" x14ac:dyDescent="0.2">
      <c r="D10488" s="453"/>
    </row>
    <row r="10489" spans="4:4" x14ac:dyDescent="0.2">
      <c r="D10489" s="453"/>
    </row>
    <row r="10490" spans="4:4" x14ac:dyDescent="0.2">
      <c r="D10490" s="453"/>
    </row>
    <row r="10491" spans="4:4" x14ac:dyDescent="0.2">
      <c r="D10491" s="453"/>
    </row>
    <row r="10492" spans="4:4" x14ac:dyDescent="0.2">
      <c r="D10492" s="453"/>
    </row>
    <row r="10493" spans="4:4" x14ac:dyDescent="0.2">
      <c r="D10493" s="453"/>
    </row>
    <row r="10494" spans="4:4" x14ac:dyDescent="0.2">
      <c r="D10494" s="453"/>
    </row>
    <row r="10495" spans="4:4" x14ac:dyDescent="0.2">
      <c r="D10495" s="453"/>
    </row>
    <row r="10496" spans="4:4" x14ac:dyDescent="0.2">
      <c r="D10496" s="453"/>
    </row>
    <row r="10497" spans="4:4" x14ac:dyDescent="0.2">
      <c r="D10497" s="453"/>
    </row>
    <row r="10498" spans="4:4" x14ac:dyDescent="0.2">
      <c r="D10498" s="453"/>
    </row>
    <row r="10499" spans="4:4" x14ac:dyDescent="0.2">
      <c r="D10499" s="453"/>
    </row>
    <row r="10500" spans="4:4" x14ac:dyDescent="0.2">
      <c r="D10500" s="453"/>
    </row>
    <row r="10501" spans="4:4" x14ac:dyDescent="0.2">
      <c r="D10501" s="453"/>
    </row>
    <row r="10502" spans="4:4" x14ac:dyDescent="0.2">
      <c r="D10502" s="453"/>
    </row>
    <row r="10503" spans="4:4" x14ac:dyDescent="0.2">
      <c r="D10503" s="453"/>
    </row>
    <row r="10504" spans="4:4" x14ac:dyDescent="0.2">
      <c r="D10504" s="453"/>
    </row>
    <row r="10505" spans="4:4" x14ac:dyDescent="0.2">
      <c r="D10505" s="453"/>
    </row>
    <row r="10506" spans="4:4" x14ac:dyDescent="0.2">
      <c r="D10506" s="453"/>
    </row>
    <row r="10507" spans="4:4" x14ac:dyDescent="0.2">
      <c r="D10507" s="453"/>
    </row>
    <row r="10508" spans="4:4" x14ac:dyDescent="0.2">
      <c r="D10508" s="453"/>
    </row>
    <row r="10509" spans="4:4" x14ac:dyDescent="0.2">
      <c r="D10509" s="453"/>
    </row>
    <row r="10510" spans="4:4" x14ac:dyDescent="0.2">
      <c r="D10510" s="453"/>
    </row>
    <row r="10511" spans="4:4" x14ac:dyDescent="0.2">
      <c r="D10511" s="453"/>
    </row>
    <row r="10512" spans="4:4" x14ac:dyDescent="0.2">
      <c r="D10512" s="453"/>
    </row>
    <row r="10513" spans="4:4" x14ac:dyDescent="0.2">
      <c r="D10513" s="453"/>
    </row>
    <row r="10514" spans="4:4" x14ac:dyDescent="0.2">
      <c r="D10514" s="453"/>
    </row>
    <row r="10515" spans="4:4" x14ac:dyDescent="0.2">
      <c r="D10515" s="453"/>
    </row>
    <row r="10516" spans="4:4" x14ac:dyDescent="0.2">
      <c r="D10516" s="453"/>
    </row>
    <row r="10517" spans="4:4" x14ac:dyDescent="0.2">
      <c r="D10517" s="453"/>
    </row>
    <row r="10518" spans="4:4" x14ac:dyDescent="0.2">
      <c r="D10518" s="453"/>
    </row>
    <row r="10519" spans="4:4" x14ac:dyDescent="0.2">
      <c r="D10519" s="453"/>
    </row>
    <row r="10520" spans="4:4" x14ac:dyDescent="0.2">
      <c r="D10520" s="453"/>
    </row>
    <row r="10521" spans="4:4" x14ac:dyDescent="0.2">
      <c r="D10521" s="453"/>
    </row>
    <row r="10522" spans="4:4" x14ac:dyDescent="0.2">
      <c r="D10522" s="453"/>
    </row>
    <row r="10523" spans="4:4" x14ac:dyDescent="0.2">
      <c r="D10523" s="453"/>
    </row>
    <row r="10524" spans="4:4" x14ac:dyDescent="0.2">
      <c r="D10524" s="453"/>
    </row>
    <row r="10525" spans="4:4" x14ac:dyDescent="0.2">
      <c r="D10525" s="453"/>
    </row>
    <row r="10526" spans="4:4" x14ac:dyDescent="0.2">
      <c r="D10526" s="453"/>
    </row>
    <row r="10527" spans="4:4" x14ac:dyDescent="0.2">
      <c r="D10527" s="453"/>
    </row>
    <row r="10528" spans="4:4" x14ac:dyDescent="0.2">
      <c r="D10528" s="453"/>
    </row>
    <row r="10529" spans="4:4" x14ac:dyDescent="0.2">
      <c r="D10529" s="453"/>
    </row>
    <row r="10530" spans="4:4" x14ac:dyDescent="0.2">
      <c r="D10530" s="453"/>
    </row>
    <row r="10531" spans="4:4" x14ac:dyDescent="0.2">
      <c r="D10531" s="453"/>
    </row>
    <row r="10532" spans="4:4" x14ac:dyDescent="0.2">
      <c r="D10532" s="453"/>
    </row>
    <row r="10533" spans="4:4" x14ac:dyDescent="0.2">
      <c r="D10533" s="453"/>
    </row>
    <row r="10534" spans="4:4" x14ac:dyDescent="0.2">
      <c r="D10534" s="453"/>
    </row>
    <row r="10535" spans="4:4" x14ac:dyDescent="0.2">
      <c r="D10535" s="453"/>
    </row>
    <row r="10536" spans="4:4" x14ac:dyDescent="0.2">
      <c r="D10536" s="453"/>
    </row>
    <row r="10537" spans="4:4" x14ac:dyDescent="0.2">
      <c r="D10537" s="453"/>
    </row>
    <row r="10538" spans="4:4" x14ac:dyDescent="0.2">
      <c r="D10538" s="453"/>
    </row>
    <row r="10539" spans="4:4" x14ac:dyDescent="0.2">
      <c r="D10539" s="453"/>
    </row>
    <row r="10540" spans="4:4" x14ac:dyDescent="0.2">
      <c r="D10540" s="453"/>
    </row>
    <row r="10541" spans="4:4" x14ac:dyDescent="0.2">
      <c r="D10541" s="453"/>
    </row>
    <row r="10542" spans="4:4" x14ac:dyDescent="0.2">
      <c r="D10542" s="453"/>
    </row>
    <row r="10543" spans="4:4" x14ac:dyDescent="0.2">
      <c r="D10543" s="453"/>
    </row>
    <row r="10544" spans="4:4" x14ac:dyDescent="0.2">
      <c r="D10544" s="453"/>
    </row>
    <row r="10545" spans="4:4" x14ac:dyDescent="0.2">
      <c r="D10545" s="453"/>
    </row>
    <row r="10546" spans="4:4" x14ac:dyDescent="0.2">
      <c r="D10546" s="453"/>
    </row>
    <row r="10547" spans="4:4" x14ac:dyDescent="0.2">
      <c r="D10547" s="453"/>
    </row>
    <row r="10548" spans="4:4" x14ac:dyDescent="0.2">
      <c r="D10548" s="453"/>
    </row>
    <row r="10549" spans="4:4" x14ac:dyDescent="0.2">
      <c r="D10549" s="453"/>
    </row>
    <row r="10550" spans="4:4" x14ac:dyDescent="0.2">
      <c r="D10550" s="453"/>
    </row>
    <row r="10551" spans="4:4" x14ac:dyDescent="0.2">
      <c r="D10551" s="453"/>
    </row>
    <row r="10552" spans="4:4" x14ac:dyDescent="0.2">
      <c r="D10552" s="453"/>
    </row>
    <row r="10553" spans="4:4" x14ac:dyDescent="0.2">
      <c r="D10553" s="453"/>
    </row>
    <row r="10554" spans="4:4" x14ac:dyDescent="0.2">
      <c r="D10554" s="453"/>
    </row>
    <row r="10555" spans="4:4" x14ac:dyDescent="0.2">
      <c r="D10555" s="453"/>
    </row>
    <row r="10556" spans="4:4" x14ac:dyDescent="0.2">
      <c r="D10556" s="453"/>
    </row>
    <row r="10557" spans="4:4" x14ac:dyDescent="0.2">
      <c r="D10557" s="453"/>
    </row>
    <row r="10558" spans="4:4" x14ac:dyDescent="0.2">
      <c r="D10558" s="453"/>
    </row>
    <row r="10559" spans="4:4" x14ac:dyDescent="0.2">
      <c r="D10559" s="453"/>
    </row>
    <row r="10560" spans="4:4" x14ac:dyDescent="0.2">
      <c r="D10560" s="453"/>
    </row>
    <row r="10561" spans="4:4" x14ac:dyDescent="0.2">
      <c r="D10561" s="453"/>
    </row>
    <row r="10562" spans="4:4" x14ac:dyDescent="0.2">
      <c r="D10562" s="453"/>
    </row>
    <row r="10563" spans="4:4" x14ac:dyDescent="0.2">
      <c r="D10563" s="453"/>
    </row>
    <row r="10564" spans="4:4" x14ac:dyDescent="0.2">
      <c r="D10564" s="453"/>
    </row>
    <row r="10565" spans="4:4" x14ac:dyDescent="0.2">
      <c r="D10565" s="453"/>
    </row>
    <row r="10566" spans="4:4" x14ac:dyDescent="0.2">
      <c r="D10566" s="453"/>
    </row>
    <row r="10567" spans="4:4" x14ac:dyDescent="0.2">
      <c r="D10567" s="453"/>
    </row>
    <row r="10568" spans="4:4" x14ac:dyDescent="0.2">
      <c r="D10568" s="453"/>
    </row>
    <row r="10569" spans="4:4" x14ac:dyDescent="0.2">
      <c r="D10569" s="453"/>
    </row>
    <row r="10570" spans="4:4" x14ac:dyDescent="0.2">
      <c r="D10570" s="453"/>
    </row>
    <row r="10571" spans="4:4" x14ac:dyDescent="0.2">
      <c r="D10571" s="453"/>
    </row>
    <row r="10572" spans="4:4" x14ac:dyDescent="0.2">
      <c r="D10572" s="453"/>
    </row>
    <row r="10573" spans="4:4" x14ac:dyDescent="0.2">
      <c r="D10573" s="453"/>
    </row>
    <row r="10574" spans="4:4" x14ac:dyDescent="0.2">
      <c r="D10574" s="453"/>
    </row>
    <row r="10575" spans="4:4" x14ac:dyDescent="0.2">
      <c r="D10575" s="453"/>
    </row>
    <row r="10576" spans="4:4" x14ac:dyDescent="0.2">
      <c r="D10576" s="453"/>
    </row>
    <row r="10577" spans="4:4" x14ac:dyDescent="0.2">
      <c r="D10577" s="453"/>
    </row>
    <row r="10578" spans="4:4" x14ac:dyDescent="0.2">
      <c r="D10578" s="453"/>
    </row>
    <row r="10579" spans="4:4" x14ac:dyDescent="0.2">
      <c r="D10579" s="453"/>
    </row>
    <row r="10580" spans="4:4" x14ac:dyDescent="0.2">
      <c r="D10580" s="453"/>
    </row>
    <row r="10581" spans="4:4" x14ac:dyDescent="0.2">
      <c r="D10581" s="453"/>
    </row>
    <row r="10582" spans="4:4" x14ac:dyDescent="0.2">
      <c r="D10582" s="453"/>
    </row>
    <row r="10583" spans="4:4" x14ac:dyDescent="0.2">
      <c r="D10583" s="453"/>
    </row>
    <row r="10584" spans="4:4" x14ac:dyDescent="0.2">
      <c r="D10584" s="453"/>
    </row>
    <row r="10585" spans="4:4" x14ac:dyDescent="0.2">
      <c r="D10585" s="453"/>
    </row>
    <row r="10586" spans="4:4" x14ac:dyDescent="0.2">
      <c r="D10586" s="453"/>
    </row>
    <row r="10587" spans="4:4" x14ac:dyDescent="0.2">
      <c r="D10587" s="453"/>
    </row>
    <row r="10588" spans="4:4" x14ac:dyDescent="0.2">
      <c r="D10588" s="453"/>
    </row>
    <row r="10589" spans="4:4" x14ac:dyDescent="0.2">
      <c r="D10589" s="453"/>
    </row>
    <row r="10590" spans="4:4" x14ac:dyDescent="0.2">
      <c r="D10590" s="453"/>
    </row>
    <row r="10591" spans="4:4" x14ac:dyDescent="0.2">
      <c r="D10591" s="453"/>
    </row>
    <row r="10592" spans="4:4" x14ac:dyDescent="0.2">
      <c r="D10592" s="453"/>
    </row>
    <row r="10593" spans="4:4" x14ac:dyDescent="0.2">
      <c r="D10593" s="453"/>
    </row>
    <row r="10594" spans="4:4" x14ac:dyDescent="0.2">
      <c r="D10594" s="453"/>
    </row>
    <row r="10595" spans="4:4" x14ac:dyDescent="0.2">
      <c r="D10595" s="453"/>
    </row>
    <row r="10596" spans="4:4" x14ac:dyDescent="0.2">
      <c r="D10596" s="453"/>
    </row>
    <row r="10597" spans="4:4" x14ac:dyDescent="0.2">
      <c r="D10597" s="453"/>
    </row>
    <row r="10598" spans="4:4" x14ac:dyDescent="0.2">
      <c r="D10598" s="453"/>
    </row>
    <row r="10599" spans="4:4" x14ac:dyDescent="0.2">
      <c r="D10599" s="453"/>
    </row>
    <row r="10600" spans="4:4" x14ac:dyDescent="0.2">
      <c r="D10600" s="453"/>
    </row>
    <row r="10601" spans="4:4" x14ac:dyDescent="0.2">
      <c r="D10601" s="453"/>
    </row>
    <row r="10602" spans="4:4" x14ac:dyDescent="0.2">
      <c r="D10602" s="453"/>
    </row>
    <row r="10603" spans="4:4" x14ac:dyDescent="0.2">
      <c r="D10603" s="453"/>
    </row>
    <row r="10604" spans="4:4" x14ac:dyDescent="0.2">
      <c r="D10604" s="453"/>
    </row>
    <row r="10605" spans="4:4" x14ac:dyDescent="0.2">
      <c r="D10605" s="453"/>
    </row>
    <row r="10606" spans="4:4" x14ac:dyDescent="0.2">
      <c r="D10606" s="453"/>
    </row>
    <row r="10607" spans="4:4" x14ac:dyDescent="0.2">
      <c r="D10607" s="453"/>
    </row>
    <row r="10608" spans="4:4" x14ac:dyDescent="0.2">
      <c r="D10608" s="453"/>
    </row>
    <row r="10609" spans="4:4" x14ac:dyDescent="0.2">
      <c r="D10609" s="453"/>
    </row>
    <row r="10610" spans="4:4" x14ac:dyDescent="0.2">
      <c r="D10610" s="453"/>
    </row>
    <row r="10611" spans="4:4" x14ac:dyDescent="0.2">
      <c r="D10611" s="453"/>
    </row>
    <row r="10612" spans="4:4" x14ac:dyDescent="0.2">
      <c r="D10612" s="453"/>
    </row>
    <row r="10613" spans="4:4" x14ac:dyDescent="0.2">
      <c r="D10613" s="453"/>
    </row>
    <row r="10614" spans="4:4" x14ac:dyDescent="0.2">
      <c r="D10614" s="453"/>
    </row>
    <row r="10615" spans="4:4" x14ac:dyDescent="0.2">
      <c r="D10615" s="453"/>
    </row>
    <row r="10616" spans="4:4" x14ac:dyDescent="0.2">
      <c r="D10616" s="453"/>
    </row>
    <row r="10617" spans="4:4" x14ac:dyDescent="0.2">
      <c r="D10617" s="453"/>
    </row>
    <row r="10618" spans="4:4" x14ac:dyDescent="0.2">
      <c r="D10618" s="453"/>
    </row>
    <row r="10619" spans="4:4" x14ac:dyDescent="0.2">
      <c r="D10619" s="453"/>
    </row>
    <row r="10620" spans="4:4" x14ac:dyDescent="0.2">
      <c r="D10620" s="453"/>
    </row>
    <row r="10621" spans="4:4" x14ac:dyDescent="0.2">
      <c r="D10621" s="453"/>
    </row>
    <row r="10622" spans="4:4" x14ac:dyDescent="0.2">
      <c r="D10622" s="453"/>
    </row>
    <row r="10623" spans="4:4" x14ac:dyDescent="0.2">
      <c r="D10623" s="453"/>
    </row>
    <row r="10624" spans="4:4" x14ac:dyDescent="0.2">
      <c r="D10624" s="453"/>
    </row>
    <row r="10625" spans="4:4" x14ac:dyDescent="0.2">
      <c r="D10625" s="453"/>
    </row>
    <row r="10626" spans="4:4" x14ac:dyDescent="0.2">
      <c r="D10626" s="453"/>
    </row>
    <row r="10627" spans="4:4" x14ac:dyDescent="0.2">
      <c r="D10627" s="453"/>
    </row>
    <row r="10628" spans="4:4" x14ac:dyDescent="0.2">
      <c r="D10628" s="453"/>
    </row>
    <row r="10629" spans="4:4" x14ac:dyDescent="0.2">
      <c r="D10629" s="453"/>
    </row>
    <row r="10630" spans="4:4" x14ac:dyDescent="0.2">
      <c r="D10630" s="453"/>
    </row>
    <row r="10631" spans="4:4" x14ac:dyDescent="0.2">
      <c r="D10631" s="453"/>
    </row>
    <row r="10632" spans="4:4" x14ac:dyDescent="0.2">
      <c r="D10632" s="453"/>
    </row>
    <row r="10633" spans="4:4" x14ac:dyDescent="0.2">
      <c r="D10633" s="453"/>
    </row>
    <row r="10634" spans="4:4" x14ac:dyDescent="0.2">
      <c r="D10634" s="453"/>
    </row>
    <row r="10635" spans="4:4" x14ac:dyDescent="0.2">
      <c r="D10635" s="453"/>
    </row>
    <row r="10636" spans="4:4" x14ac:dyDescent="0.2">
      <c r="D10636" s="453"/>
    </row>
    <row r="10637" spans="4:4" x14ac:dyDescent="0.2">
      <c r="D10637" s="453"/>
    </row>
    <row r="10638" spans="4:4" x14ac:dyDescent="0.2">
      <c r="D10638" s="453"/>
    </row>
    <row r="10639" spans="4:4" x14ac:dyDescent="0.2">
      <c r="D10639" s="453"/>
    </row>
    <row r="10640" spans="4:4" x14ac:dyDescent="0.2">
      <c r="D10640" s="453"/>
    </row>
    <row r="10641" spans="4:4" x14ac:dyDescent="0.2">
      <c r="D10641" s="453"/>
    </row>
    <row r="10642" spans="4:4" x14ac:dyDescent="0.2">
      <c r="D10642" s="453"/>
    </row>
    <row r="10643" spans="4:4" x14ac:dyDescent="0.2">
      <c r="D10643" s="453"/>
    </row>
    <row r="10644" spans="4:4" x14ac:dyDescent="0.2">
      <c r="D10644" s="453"/>
    </row>
    <row r="10645" spans="4:4" x14ac:dyDescent="0.2">
      <c r="D10645" s="453"/>
    </row>
    <row r="10646" spans="4:4" x14ac:dyDescent="0.2">
      <c r="D10646" s="453"/>
    </row>
    <row r="10647" spans="4:4" x14ac:dyDescent="0.2">
      <c r="D10647" s="453"/>
    </row>
    <row r="10648" spans="4:4" x14ac:dyDescent="0.2">
      <c r="D10648" s="453"/>
    </row>
    <row r="10649" spans="4:4" x14ac:dyDescent="0.2">
      <c r="D10649" s="453"/>
    </row>
    <row r="10650" spans="4:4" x14ac:dyDescent="0.2">
      <c r="D10650" s="453"/>
    </row>
    <row r="10651" spans="4:4" x14ac:dyDescent="0.2">
      <c r="D10651" s="453"/>
    </row>
    <row r="10652" spans="4:4" x14ac:dyDescent="0.2">
      <c r="D10652" s="453"/>
    </row>
    <row r="10653" spans="4:4" x14ac:dyDescent="0.2">
      <c r="D10653" s="453"/>
    </row>
    <row r="10654" spans="4:4" x14ac:dyDescent="0.2">
      <c r="D10654" s="453"/>
    </row>
    <row r="10655" spans="4:4" x14ac:dyDescent="0.2">
      <c r="D10655" s="453"/>
    </row>
    <row r="10656" spans="4:4" x14ac:dyDescent="0.2">
      <c r="D10656" s="453"/>
    </row>
    <row r="10657" spans="4:4" x14ac:dyDescent="0.2">
      <c r="D10657" s="453"/>
    </row>
    <row r="10658" spans="4:4" x14ac:dyDescent="0.2">
      <c r="D10658" s="453"/>
    </row>
    <row r="10659" spans="4:4" x14ac:dyDescent="0.2">
      <c r="D10659" s="453"/>
    </row>
    <row r="10660" spans="4:4" x14ac:dyDescent="0.2">
      <c r="D10660" s="453"/>
    </row>
    <row r="10661" spans="4:4" x14ac:dyDescent="0.2">
      <c r="D10661" s="453"/>
    </row>
    <row r="10662" spans="4:4" x14ac:dyDescent="0.2">
      <c r="D10662" s="453"/>
    </row>
    <row r="10663" spans="4:4" x14ac:dyDescent="0.2">
      <c r="D10663" s="453"/>
    </row>
    <row r="10664" spans="4:4" x14ac:dyDescent="0.2">
      <c r="D10664" s="453"/>
    </row>
    <row r="10665" spans="4:4" x14ac:dyDescent="0.2">
      <c r="D10665" s="453"/>
    </row>
    <row r="10666" spans="4:4" x14ac:dyDescent="0.2">
      <c r="D10666" s="453"/>
    </row>
    <row r="10667" spans="4:4" x14ac:dyDescent="0.2">
      <c r="D10667" s="453"/>
    </row>
    <row r="10668" spans="4:4" x14ac:dyDescent="0.2">
      <c r="D10668" s="453"/>
    </row>
    <row r="10669" spans="4:4" x14ac:dyDescent="0.2">
      <c r="D10669" s="453"/>
    </row>
    <row r="10670" spans="4:4" x14ac:dyDescent="0.2">
      <c r="D10670" s="453"/>
    </row>
    <row r="10671" spans="4:4" x14ac:dyDescent="0.2">
      <c r="D10671" s="453"/>
    </row>
    <row r="10672" spans="4:4" x14ac:dyDescent="0.2">
      <c r="D10672" s="453"/>
    </row>
    <row r="10673" spans="4:4" x14ac:dyDescent="0.2">
      <c r="D10673" s="453"/>
    </row>
    <row r="10674" spans="4:4" x14ac:dyDescent="0.2">
      <c r="D10674" s="453"/>
    </row>
    <row r="10675" spans="4:4" x14ac:dyDescent="0.2">
      <c r="D10675" s="453"/>
    </row>
    <row r="10676" spans="4:4" x14ac:dyDescent="0.2">
      <c r="D10676" s="453"/>
    </row>
    <row r="10677" spans="4:4" x14ac:dyDescent="0.2">
      <c r="D10677" s="453"/>
    </row>
    <row r="10678" spans="4:4" x14ac:dyDescent="0.2">
      <c r="D10678" s="453"/>
    </row>
    <row r="10679" spans="4:4" x14ac:dyDescent="0.2">
      <c r="D10679" s="453"/>
    </row>
    <row r="10680" spans="4:4" x14ac:dyDescent="0.2">
      <c r="D10680" s="453"/>
    </row>
    <row r="10681" spans="4:4" x14ac:dyDescent="0.2">
      <c r="D10681" s="453"/>
    </row>
    <row r="10682" spans="4:4" x14ac:dyDescent="0.2">
      <c r="D10682" s="453"/>
    </row>
    <row r="10683" spans="4:4" x14ac:dyDescent="0.2">
      <c r="D10683" s="453"/>
    </row>
    <row r="10684" spans="4:4" x14ac:dyDescent="0.2">
      <c r="D10684" s="453"/>
    </row>
    <row r="10685" spans="4:4" x14ac:dyDescent="0.2">
      <c r="D10685" s="453"/>
    </row>
    <row r="10686" spans="4:4" x14ac:dyDescent="0.2">
      <c r="D10686" s="453"/>
    </row>
    <row r="10687" spans="4:4" x14ac:dyDescent="0.2">
      <c r="D10687" s="453"/>
    </row>
    <row r="10688" spans="4:4" x14ac:dyDescent="0.2">
      <c r="D10688" s="453"/>
    </row>
    <row r="10689" spans="4:4" x14ac:dyDescent="0.2">
      <c r="D10689" s="453"/>
    </row>
    <row r="10690" spans="4:4" x14ac:dyDescent="0.2">
      <c r="D10690" s="453"/>
    </row>
    <row r="10691" spans="4:4" x14ac:dyDescent="0.2">
      <c r="D10691" s="453"/>
    </row>
    <row r="10692" spans="4:4" x14ac:dyDescent="0.2">
      <c r="D10692" s="453"/>
    </row>
    <row r="10693" spans="4:4" x14ac:dyDescent="0.2">
      <c r="D10693" s="453"/>
    </row>
    <row r="10694" spans="4:4" x14ac:dyDescent="0.2">
      <c r="D10694" s="453"/>
    </row>
    <row r="10695" spans="4:4" x14ac:dyDescent="0.2">
      <c r="D10695" s="453"/>
    </row>
    <row r="10696" spans="4:4" x14ac:dyDescent="0.2">
      <c r="D10696" s="453"/>
    </row>
    <row r="10697" spans="4:4" x14ac:dyDescent="0.2">
      <c r="D10697" s="453"/>
    </row>
    <row r="10698" spans="4:4" x14ac:dyDescent="0.2">
      <c r="D10698" s="453"/>
    </row>
    <row r="10699" spans="4:4" x14ac:dyDescent="0.2">
      <c r="D10699" s="453"/>
    </row>
    <row r="10700" spans="4:4" x14ac:dyDescent="0.2">
      <c r="D10700" s="453"/>
    </row>
    <row r="10701" spans="4:4" x14ac:dyDescent="0.2">
      <c r="D10701" s="453"/>
    </row>
    <row r="10702" spans="4:4" x14ac:dyDescent="0.2">
      <c r="D10702" s="453"/>
    </row>
    <row r="10703" spans="4:4" x14ac:dyDescent="0.2">
      <c r="D10703" s="453"/>
    </row>
    <row r="10704" spans="4:4" x14ac:dyDescent="0.2">
      <c r="D10704" s="453"/>
    </row>
    <row r="10705" spans="4:4" x14ac:dyDescent="0.2">
      <c r="D10705" s="453"/>
    </row>
    <row r="10706" spans="4:4" x14ac:dyDescent="0.2">
      <c r="D10706" s="453"/>
    </row>
    <row r="10707" spans="4:4" x14ac:dyDescent="0.2">
      <c r="D10707" s="453"/>
    </row>
    <row r="10708" spans="4:4" x14ac:dyDescent="0.2">
      <c r="D10708" s="453"/>
    </row>
    <row r="10709" spans="4:4" x14ac:dyDescent="0.2">
      <c r="D10709" s="453"/>
    </row>
    <row r="10710" spans="4:4" x14ac:dyDescent="0.2">
      <c r="D10710" s="453"/>
    </row>
    <row r="10711" spans="4:4" x14ac:dyDescent="0.2">
      <c r="D10711" s="453"/>
    </row>
    <row r="10712" spans="4:4" x14ac:dyDescent="0.2">
      <c r="D10712" s="453"/>
    </row>
    <row r="10713" spans="4:4" x14ac:dyDescent="0.2">
      <c r="D10713" s="453"/>
    </row>
    <row r="10714" spans="4:4" x14ac:dyDescent="0.2">
      <c r="D10714" s="453"/>
    </row>
    <row r="10715" spans="4:4" x14ac:dyDescent="0.2">
      <c r="D10715" s="453"/>
    </row>
    <row r="10716" spans="4:4" x14ac:dyDescent="0.2">
      <c r="D10716" s="453"/>
    </row>
    <row r="10717" spans="4:4" x14ac:dyDescent="0.2">
      <c r="D10717" s="453"/>
    </row>
    <row r="10718" spans="4:4" x14ac:dyDescent="0.2">
      <c r="D10718" s="453"/>
    </row>
    <row r="10719" spans="4:4" x14ac:dyDescent="0.2">
      <c r="D10719" s="453"/>
    </row>
    <row r="10720" spans="4:4" x14ac:dyDescent="0.2">
      <c r="D10720" s="453"/>
    </row>
    <row r="10721" spans="4:4" x14ac:dyDescent="0.2">
      <c r="D10721" s="453"/>
    </row>
    <row r="10722" spans="4:4" x14ac:dyDescent="0.2">
      <c r="D10722" s="453"/>
    </row>
    <row r="10723" spans="4:4" x14ac:dyDescent="0.2">
      <c r="D10723" s="453"/>
    </row>
    <row r="10724" spans="4:4" x14ac:dyDescent="0.2">
      <c r="D10724" s="453"/>
    </row>
    <row r="10725" spans="4:4" x14ac:dyDescent="0.2">
      <c r="D10725" s="453"/>
    </row>
    <row r="10726" spans="4:4" x14ac:dyDescent="0.2">
      <c r="D10726" s="453"/>
    </row>
    <row r="10727" spans="4:4" x14ac:dyDescent="0.2">
      <c r="D10727" s="453"/>
    </row>
    <row r="10728" spans="4:4" x14ac:dyDescent="0.2">
      <c r="D10728" s="453"/>
    </row>
    <row r="10729" spans="4:4" x14ac:dyDescent="0.2">
      <c r="D10729" s="453"/>
    </row>
    <row r="10730" spans="4:4" x14ac:dyDescent="0.2">
      <c r="D10730" s="453"/>
    </row>
    <row r="10731" spans="4:4" x14ac:dyDescent="0.2">
      <c r="D10731" s="453"/>
    </row>
    <row r="10732" spans="4:4" x14ac:dyDescent="0.2">
      <c r="D10732" s="453"/>
    </row>
    <row r="10733" spans="4:4" x14ac:dyDescent="0.2">
      <c r="D10733" s="453"/>
    </row>
    <row r="10734" spans="4:4" x14ac:dyDescent="0.2">
      <c r="D10734" s="453"/>
    </row>
    <row r="10735" spans="4:4" x14ac:dyDescent="0.2">
      <c r="D10735" s="453"/>
    </row>
    <row r="10736" spans="4:4" x14ac:dyDescent="0.2">
      <c r="D10736" s="453"/>
    </row>
    <row r="10737" spans="4:4" x14ac:dyDescent="0.2">
      <c r="D10737" s="453"/>
    </row>
    <row r="10738" spans="4:4" x14ac:dyDescent="0.2">
      <c r="D10738" s="453"/>
    </row>
    <row r="10739" spans="4:4" x14ac:dyDescent="0.2">
      <c r="D10739" s="453"/>
    </row>
    <row r="10740" spans="4:4" x14ac:dyDescent="0.2">
      <c r="D10740" s="453"/>
    </row>
    <row r="10741" spans="4:4" x14ac:dyDescent="0.2">
      <c r="D10741" s="453"/>
    </row>
    <row r="10742" spans="4:4" x14ac:dyDescent="0.2">
      <c r="D10742" s="453"/>
    </row>
    <row r="10743" spans="4:4" x14ac:dyDescent="0.2">
      <c r="D10743" s="453"/>
    </row>
    <row r="10744" spans="4:4" x14ac:dyDescent="0.2">
      <c r="D10744" s="453"/>
    </row>
    <row r="10745" spans="4:4" x14ac:dyDescent="0.2">
      <c r="D10745" s="453"/>
    </row>
    <row r="10746" spans="4:4" x14ac:dyDescent="0.2">
      <c r="D10746" s="453"/>
    </row>
    <row r="10747" spans="4:4" x14ac:dyDescent="0.2">
      <c r="D10747" s="453"/>
    </row>
    <row r="10748" spans="4:4" x14ac:dyDescent="0.2">
      <c r="D10748" s="453"/>
    </row>
    <row r="10749" spans="4:4" x14ac:dyDescent="0.2">
      <c r="D10749" s="453"/>
    </row>
    <row r="10750" spans="4:4" x14ac:dyDescent="0.2">
      <c r="D10750" s="453"/>
    </row>
    <row r="10751" spans="4:4" x14ac:dyDescent="0.2">
      <c r="D10751" s="453"/>
    </row>
    <row r="10752" spans="4:4" x14ac:dyDescent="0.2">
      <c r="D10752" s="453"/>
    </row>
    <row r="10753" spans="4:4" x14ac:dyDescent="0.2">
      <c r="D10753" s="453"/>
    </row>
    <row r="10754" spans="4:4" x14ac:dyDescent="0.2">
      <c r="D10754" s="453"/>
    </row>
    <row r="10755" spans="4:4" x14ac:dyDescent="0.2">
      <c r="D10755" s="453"/>
    </row>
    <row r="10756" spans="4:4" x14ac:dyDescent="0.2">
      <c r="D10756" s="453"/>
    </row>
    <row r="10757" spans="4:4" x14ac:dyDescent="0.2">
      <c r="D10757" s="453"/>
    </row>
    <row r="10758" spans="4:4" x14ac:dyDescent="0.2">
      <c r="D10758" s="453"/>
    </row>
    <row r="10759" spans="4:4" x14ac:dyDescent="0.2">
      <c r="D10759" s="453"/>
    </row>
    <row r="10760" spans="4:4" x14ac:dyDescent="0.2">
      <c r="D10760" s="453"/>
    </row>
    <row r="10761" spans="4:4" x14ac:dyDescent="0.2">
      <c r="D10761" s="453"/>
    </row>
    <row r="10762" spans="4:4" x14ac:dyDescent="0.2">
      <c r="D10762" s="453"/>
    </row>
    <row r="10763" spans="4:4" x14ac:dyDescent="0.2">
      <c r="D10763" s="453"/>
    </row>
    <row r="10764" spans="4:4" x14ac:dyDescent="0.2">
      <c r="D10764" s="453"/>
    </row>
    <row r="10765" spans="4:4" x14ac:dyDescent="0.2">
      <c r="D10765" s="453"/>
    </row>
    <row r="10766" spans="4:4" x14ac:dyDescent="0.2">
      <c r="D10766" s="453"/>
    </row>
    <row r="10767" spans="4:4" x14ac:dyDescent="0.2">
      <c r="D10767" s="453"/>
    </row>
    <row r="10768" spans="4:4" x14ac:dyDescent="0.2">
      <c r="D10768" s="453"/>
    </row>
    <row r="10769" spans="4:4" x14ac:dyDescent="0.2">
      <c r="D10769" s="453"/>
    </row>
    <row r="10770" spans="4:4" x14ac:dyDescent="0.2">
      <c r="D10770" s="453"/>
    </row>
    <row r="10771" spans="4:4" x14ac:dyDescent="0.2">
      <c r="D10771" s="453"/>
    </row>
    <row r="10772" spans="4:4" x14ac:dyDescent="0.2">
      <c r="D10772" s="453"/>
    </row>
    <row r="10773" spans="4:4" x14ac:dyDescent="0.2">
      <c r="D10773" s="453"/>
    </row>
    <row r="10774" spans="4:4" x14ac:dyDescent="0.2">
      <c r="D10774" s="453"/>
    </row>
    <row r="10775" spans="4:4" x14ac:dyDescent="0.2">
      <c r="D10775" s="453"/>
    </row>
    <row r="10776" spans="4:4" x14ac:dyDescent="0.2">
      <c r="D10776" s="453"/>
    </row>
    <row r="10777" spans="4:4" x14ac:dyDescent="0.2">
      <c r="D10777" s="453"/>
    </row>
    <row r="10778" spans="4:4" x14ac:dyDescent="0.2">
      <c r="D10778" s="453"/>
    </row>
    <row r="10779" spans="4:4" x14ac:dyDescent="0.2">
      <c r="D10779" s="453"/>
    </row>
    <row r="10780" spans="4:4" x14ac:dyDescent="0.2">
      <c r="D10780" s="453"/>
    </row>
    <row r="10781" spans="4:4" x14ac:dyDescent="0.2">
      <c r="D10781" s="453"/>
    </row>
    <row r="10782" spans="4:4" x14ac:dyDescent="0.2">
      <c r="D10782" s="453"/>
    </row>
    <row r="10783" spans="4:4" x14ac:dyDescent="0.2">
      <c r="D10783" s="453"/>
    </row>
    <row r="10784" spans="4:4" x14ac:dyDescent="0.2">
      <c r="D10784" s="453"/>
    </row>
    <row r="10785" spans="4:4" x14ac:dyDescent="0.2">
      <c r="D10785" s="453"/>
    </row>
    <row r="10786" spans="4:4" x14ac:dyDescent="0.2">
      <c r="D10786" s="453"/>
    </row>
    <row r="10787" spans="4:4" x14ac:dyDescent="0.2">
      <c r="D10787" s="453"/>
    </row>
    <row r="10788" spans="4:4" x14ac:dyDescent="0.2">
      <c r="D10788" s="453"/>
    </row>
    <row r="10789" spans="4:4" x14ac:dyDescent="0.2">
      <c r="D10789" s="453"/>
    </row>
    <row r="10790" spans="4:4" x14ac:dyDescent="0.2">
      <c r="D10790" s="453"/>
    </row>
    <row r="10791" spans="4:4" x14ac:dyDescent="0.2">
      <c r="D10791" s="453"/>
    </row>
    <row r="10792" spans="4:4" x14ac:dyDescent="0.2">
      <c r="D10792" s="453"/>
    </row>
    <row r="10793" spans="4:4" x14ac:dyDescent="0.2">
      <c r="D10793" s="453"/>
    </row>
    <row r="10794" spans="4:4" x14ac:dyDescent="0.2">
      <c r="D10794" s="453"/>
    </row>
    <row r="10795" spans="4:4" x14ac:dyDescent="0.2">
      <c r="D10795" s="453"/>
    </row>
    <row r="10796" spans="4:4" x14ac:dyDescent="0.2">
      <c r="D10796" s="453"/>
    </row>
    <row r="10797" spans="4:4" x14ac:dyDescent="0.2">
      <c r="D10797" s="453"/>
    </row>
    <row r="10798" spans="4:4" x14ac:dyDescent="0.2">
      <c r="D10798" s="453"/>
    </row>
    <row r="10799" spans="4:4" x14ac:dyDescent="0.2">
      <c r="D10799" s="453"/>
    </row>
    <row r="10800" spans="4:4" x14ac:dyDescent="0.2">
      <c r="D10800" s="453"/>
    </row>
    <row r="10801" spans="4:4" x14ac:dyDescent="0.2">
      <c r="D10801" s="453"/>
    </row>
    <row r="10802" spans="4:4" x14ac:dyDescent="0.2">
      <c r="D10802" s="453"/>
    </row>
    <row r="10803" spans="4:4" x14ac:dyDescent="0.2">
      <c r="D10803" s="453"/>
    </row>
    <row r="10804" spans="4:4" x14ac:dyDescent="0.2">
      <c r="D10804" s="453"/>
    </row>
    <row r="10805" spans="4:4" x14ac:dyDescent="0.2">
      <c r="D10805" s="453"/>
    </row>
    <row r="10806" spans="4:4" x14ac:dyDescent="0.2">
      <c r="D10806" s="453"/>
    </row>
    <row r="10807" spans="4:4" x14ac:dyDescent="0.2">
      <c r="D10807" s="453"/>
    </row>
    <row r="10808" spans="4:4" x14ac:dyDescent="0.2">
      <c r="D10808" s="453"/>
    </row>
    <row r="10809" spans="4:4" x14ac:dyDescent="0.2">
      <c r="D10809" s="453"/>
    </row>
    <row r="10810" spans="4:4" x14ac:dyDescent="0.2">
      <c r="D10810" s="453"/>
    </row>
    <row r="10811" spans="4:4" x14ac:dyDescent="0.2">
      <c r="D10811" s="453"/>
    </row>
    <row r="10812" spans="4:4" x14ac:dyDescent="0.2">
      <c r="D10812" s="453"/>
    </row>
    <row r="10813" spans="4:4" x14ac:dyDescent="0.2">
      <c r="D10813" s="453"/>
    </row>
    <row r="10814" spans="4:4" x14ac:dyDescent="0.2">
      <c r="D10814" s="453"/>
    </row>
    <row r="10815" spans="4:4" x14ac:dyDescent="0.2">
      <c r="D10815" s="453"/>
    </row>
    <row r="10816" spans="4:4" x14ac:dyDescent="0.2">
      <c r="D10816" s="453"/>
    </row>
    <row r="10817" spans="4:4" x14ac:dyDescent="0.2">
      <c r="D10817" s="453"/>
    </row>
    <row r="10818" spans="4:4" x14ac:dyDescent="0.2">
      <c r="D10818" s="453"/>
    </row>
    <row r="10819" spans="4:4" x14ac:dyDescent="0.2">
      <c r="D10819" s="453"/>
    </row>
    <row r="10820" spans="4:4" x14ac:dyDescent="0.2">
      <c r="D10820" s="453"/>
    </row>
    <row r="10821" spans="4:4" x14ac:dyDescent="0.2">
      <c r="D10821" s="453"/>
    </row>
    <row r="10822" spans="4:4" x14ac:dyDescent="0.2">
      <c r="D10822" s="453"/>
    </row>
    <row r="10823" spans="4:4" x14ac:dyDescent="0.2">
      <c r="D10823" s="453"/>
    </row>
    <row r="10824" spans="4:4" x14ac:dyDescent="0.2">
      <c r="D10824" s="453"/>
    </row>
    <row r="10825" spans="4:4" x14ac:dyDescent="0.2">
      <c r="D10825" s="453"/>
    </row>
    <row r="10826" spans="4:4" x14ac:dyDescent="0.2">
      <c r="D10826" s="453"/>
    </row>
    <row r="10827" spans="4:4" x14ac:dyDescent="0.2">
      <c r="D10827" s="453"/>
    </row>
    <row r="10828" spans="4:4" x14ac:dyDescent="0.2">
      <c r="D10828" s="453"/>
    </row>
    <row r="10829" spans="4:4" x14ac:dyDescent="0.2">
      <c r="D10829" s="453"/>
    </row>
    <row r="10830" spans="4:4" x14ac:dyDescent="0.2">
      <c r="D10830" s="453"/>
    </row>
    <row r="10831" spans="4:4" x14ac:dyDescent="0.2">
      <c r="D10831" s="453"/>
    </row>
    <row r="10832" spans="4:4" x14ac:dyDescent="0.2">
      <c r="D10832" s="453"/>
    </row>
    <row r="10833" spans="4:4" x14ac:dyDescent="0.2">
      <c r="D10833" s="453"/>
    </row>
    <row r="10834" spans="4:4" x14ac:dyDescent="0.2">
      <c r="D10834" s="453"/>
    </row>
    <row r="10835" spans="4:4" x14ac:dyDescent="0.2">
      <c r="D10835" s="453"/>
    </row>
    <row r="10836" spans="4:4" x14ac:dyDescent="0.2">
      <c r="D10836" s="453"/>
    </row>
    <row r="10837" spans="4:4" x14ac:dyDescent="0.2">
      <c r="D10837" s="453"/>
    </row>
    <row r="10838" spans="4:4" x14ac:dyDescent="0.2">
      <c r="D10838" s="453"/>
    </row>
    <row r="10839" spans="4:4" x14ac:dyDescent="0.2">
      <c r="D10839" s="453"/>
    </row>
    <row r="10840" spans="4:4" x14ac:dyDescent="0.2">
      <c r="D10840" s="453"/>
    </row>
    <row r="10841" spans="4:4" x14ac:dyDescent="0.2">
      <c r="D10841" s="453"/>
    </row>
    <row r="10842" spans="4:4" x14ac:dyDescent="0.2">
      <c r="D10842" s="453"/>
    </row>
    <row r="10843" spans="4:4" x14ac:dyDescent="0.2">
      <c r="D10843" s="453"/>
    </row>
    <row r="10844" spans="4:4" x14ac:dyDescent="0.2">
      <c r="D10844" s="453"/>
    </row>
    <row r="10845" spans="4:4" x14ac:dyDescent="0.2">
      <c r="D10845" s="453"/>
    </row>
    <row r="10846" spans="4:4" x14ac:dyDescent="0.2">
      <c r="D10846" s="453"/>
    </row>
    <row r="10847" spans="4:4" x14ac:dyDescent="0.2">
      <c r="D10847" s="453"/>
    </row>
    <row r="10848" spans="4:4" x14ac:dyDescent="0.2">
      <c r="D10848" s="453"/>
    </row>
    <row r="10849" spans="4:4" x14ac:dyDescent="0.2">
      <c r="D10849" s="453"/>
    </row>
    <row r="10850" spans="4:4" x14ac:dyDescent="0.2">
      <c r="D10850" s="453"/>
    </row>
    <row r="10851" spans="4:4" x14ac:dyDescent="0.2">
      <c r="D10851" s="453"/>
    </row>
    <row r="10852" spans="4:4" x14ac:dyDescent="0.2">
      <c r="D10852" s="453"/>
    </row>
    <row r="10853" spans="4:4" x14ac:dyDescent="0.2">
      <c r="D10853" s="453"/>
    </row>
    <row r="10854" spans="4:4" x14ac:dyDescent="0.2">
      <c r="D10854" s="453"/>
    </row>
    <row r="10855" spans="4:4" x14ac:dyDescent="0.2">
      <c r="D10855" s="453"/>
    </row>
    <row r="10856" spans="4:4" x14ac:dyDescent="0.2">
      <c r="D10856" s="453"/>
    </row>
    <row r="10857" spans="4:4" x14ac:dyDescent="0.2">
      <c r="D10857" s="453"/>
    </row>
    <row r="10858" spans="4:4" x14ac:dyDescent="0.2">
      <c r="D10858" s="453"/>
    </row>
    <row r="10859" spans="4:4" x14ac:dyDescent="0.2">
      <c r="D10859" s="453"/>
    </row>
    <row r="10860" spans="4:4" x14ac:dyDescent="0.2">
      <c r="D10860" s="453"/>
    </row>
    <row r="10861" spans="4:4" x14ac:dyDescent="0.2">
      <c r="D10861" s="453"/>
    </row>
    <row r="10862" spans="4:4" x14ac:dyDescent="0.2">
      <c r="D10862" s="453"/>
    </row>
    <row r="10863" spans="4:4" x14ac:dyDescent="0.2">
      <c r="D10863" s="453"/>
    </row>
    <row r="10864" spans="4:4" x14ac:dyDescent="0.2">
      <c r="D10864" s="453"/>
    </row>
    <row r="10865" spans="4:4" x14ac:dyDescent="0.2">
      <c r="D10865" s="453"/>
    </row>
    <row r="10866" spans="4:4" x14ac:dyDescent="0.2">
      <c r="D10866" s="453"/>
    </row>
    <row r="10867" spans="4:4" x14ac:dyDescent="0.2">
      <c r="D10867" s="453"/>
    </row>
    <row r="10868" spans="4:4" x14ac:dyDescent="0.2">
      <c r="D10868" s="453"/>
    </row>
    <row r="10869" spans="4:4" x14ac:dyDescent="0.2">
      <c r="D10869" s="453"/>
    </row>
    <row r="10870" spans="4:4" x14ac:dyDescent="0.2">
      <c r="D10870" s="453"/>
    </row>
    <row r="10871" spans="4:4" x14ac:dyDescent="0.2">
      <c r="D10871" s="453"/>
    </row>
    <row r="10872" spans="4:4" x14ac:dyDescent="0.2">
      <c r="D10872" s="453"/>
    </row>
    <row r="10873" spans="4:4" x14ac:dyDescent="0.2">
      <c r="D10873" s="453"/>
    </row>
    <row r="10874" spans="4:4" x14ac:dyDescent="0.2">
      <c r="D10874" s="453"/>
    </row>
    <row r="10875" spans="4:4" x14ac:dyDescent="0.2">
      <c r="D10875" s="453"/>
    </row>
    <row r="10876" spans="4:4" x14ac:dyDescent="0.2">
      <c r="D10876" s="453"/>
    </row>
    <row r="10877" spans="4:4" x14ac:dyDescent="0.2">
      <c r="D10877" s="453"/>
    </row>
    <row r="10878" spans="4:4" x14ac:dyDescent="0.2">
      <c r="D10878" s="453"/>
    </row>
    <row r="10879" spans="4:4" x14ac:dyDescent="0.2">
      <c r="D10879" s="453"/>
    </row>
    <row r="10880" spans="4:4" x14ac:dyDescent="0.2">
      <c r="D10880" s="453"/>
    </row>
    <row r="10881" spans="4:4" x14ac:dyDescent="0.2">
      <c r="D10881" s="453"/>
    </row>
    <row r="10882" spans="4:4" x14ac:dyDescent="0.2">
      <c r="D10882" s="453"/>
    </row>
    <row r="10883" spans="4:4" x14ac:dyDescent="0.2">
      <c r="D10883" s="453"/>
    </row>
    <row r="10884" spans="4:4" x14ac:dyDescent="0.2">
      <c r="D10884" s="453"/>
    </row>
    <row r="10885" spans="4:4" x14ac:dyDescent="0.2">
      <c r="D10885" s="453"/>
    </row>
    <row r="10886" spans="4:4" x14ac:dyDescent="0.2">
      <c r="D10886" s="453"/>
    </row>
    <row r="10887" spans="4:4" x14ac:dyDescent="0.2">
      <c r="D10887" s="453"/>
    </row>
    <row r="10888" spans="4:4" x14ac:dyDescent="0.2">
      <c r="D10888" s="453"/>
    </row>
    <row r="10889" spans="4:4" x14ac:dyDescent="0.2">
      <c r="D10889" s="453"/>
    </row>
    <row r="10890" spans="4:4" x14ac:dyDescent="0.2">
      <c r="D10890" s="453"/>
    </row>
    <row r="10891" spans="4:4" x14ac:dyDescent="0.2">
      <c r="D10891" s="453"/>
    </row>
    <row r="10892" spans="4:4" x14ac:dyDescent="0.2">
      <c r="D10892" s="453"/>
    </row>
    <row r="10893" spans="4:4" x14ac:dyDescent="0.2">
      <c r="D10893" s="453"/>
    </row>
    <row r="10894" spans="4:4" x14ac:dyDescent="0.2">
      <c r="D10894" s="453"/>
    </row>
    <row r="10895" spans="4:4" x14ac:dyDescent="0.2">
      <c r="D10895" s="453"/>
    </row>
    <row r="10896" spans="4:4" x14ac:dyDescent="0.2">
      <c r="D10896" s="453"/>
    </row>
    <row r="10897" spans="4:4" x14ac:dyDescent="0.2">
      <c r="D10897" s="453"/>
    </row>
    <row r="10898" spans="4:4" x14ac:dyDescent="0.2">
      <c r="D10898" s="453"/>
    </row>
    <row r="10899" spans="4:4" x14ac:dyDescent="0.2">
      <c r="D10899" s="453"/>
    </row>
    <row r="10900" spans="4:4" x14ac:dyDescent="0.2">
      <c r="D10900" s="453"/>
    </row>
    <row r="10901" spans="4:4" x14ac:dyDescent="0.2">
      <c r="D10901" s="453"/>
    </row>
    <row r="10902" spans="4:4" x14ac:dyDescent="0.2">
      <c r="D10902" s="453"/>
    </row>
    <row r="10903" spans="4:4" x14ac:dyDescent="0.2">
      <c r="D10903" s="453"/>
    </row>
    <row r="10904" spans="4:4" x14ac:dyDescent="0.2">
      <c r="D10904" s="453"/>
    </row>
    <row r="10905" spans="4:4" x14ac:dyDescent="0.2">
      <c r="D10905" s="453"/>
    </row>
    <row r="10906" spans="4:4" x14ac:dyDescent="0.2">
      <c r="D10906" s="453"/>
    </row>
    <row r="10907" spans="4:4" x14ac:dyDescent="0.2">
      <c r="D10907" s="453"/>
    </row>
    <row r="10908" spans="4:4" x14ac:dyDescent="0.2">
      <c r="D10908" s="453"/>
    </row>
    <row r="10909" spans="4:4" x14ac:dyDescent="0.2">
      <c r="D10909" s="453"/>
    </row>
    <row r="10910" spans="4:4" x14ac:dyDescent="0.2">
      <c r="D10910" s="453"/>
    </row>
    <row r="10911" spans="4:4" x14ac:dyDescent="0.2">
      <c r="D10911" s="453"/>
    </row>
    <row r="10912" spans="4:4" x14ac:dyDescent="0.2">
      <c r="D10912" s="453"/>
    </row>
    <row r="10913" spans="4:4" x14ac:dyDescent="0.2">
      <c r="D10913" s="453"/>
    </row>
    <row r="10914" spans="4:4" x14ac:dyDescent="0.2">
      <c r="D10914" s="453"/>
    </row>
    <row r="10915" spans="4:4" x14ac:dyDescent="0.2">
      <c r="D10915" s="453"/>
    </row>
    <row r="10916" spans="4:4" x14ac:dyDescent="0.2">
      <c r="D10916" s="453"/>
    </row>
    <row r="10917" spans="4:4" x14ac:dyDescent="0.2">
      <c r="D10917" s="453"/>
    </row>
    <row r="10918" spans="4:4" x14ac:dyDescent="0.2">
      <c r="D10918" s="453"/>
    </row>
    <row r="10919" spans="4:4" x14ac:dyDescent="0.2">
      <c r="D10919" s="453"/>
    </row>
    <row r="10920" spans="4:4" x14ac:dyDescent="0.2">
      <c r="D10920" s="453"/>
    </row>
    <row r="10921" spans="4:4" x14ac:dyDescent="0.2">
      <c r="D10921" s="453"/>
    </row>
    <row r="10922" spans="4:4" x14ac:dyDescent="0.2">
      <c r="D10922" s="453"/>
    </row>
    <row r="10923" spans="4:4" x14ac:dyDescent="0.2">
      <c r="D10923" s="453"/>
    </row>
    <row r="10924" spans="4:4" x14ac:dyDescent="0.2">
      <c r="D10924" s="453"/>
    </row>
    <row r="10925" spans="4:4" x14ac:dyDescent="0.2">
      <c r="D10925" s="453"/>
    </row>
    <row r="10926" spans="4:4" x14ac:dyDescent="0.2">
      <c r="D10926" s="453"/>
    </row>
    <row r="10927" spans="4:4" x14ac:dyDescent="0.2">
      <c r="D10927" s="453"/>
    </row>
    <row r="10928" spans="4:4" x14ac:dyDescent="0.2">
      <c r="D10928" s="453"/>
    </row>
    <row r="10929" spans="4:4" x14ac:dyDescent="0.2">
      <c r="D10929" s="453"/>
    </row>
    <row r="10930" spans="4:4" x14ac:dyDescent="0.2">
      <c r="D10930" s="453"/>
    </row>
    <row r="10931" spans="4:4" x14ac:dyDescent="0.2">
      <c r="D10931" s="453"/>
    </row>
    <row r="10932" spans="4:4" x14ac:dyDescent="0.2">
      <c r="D10932" s="453"/>
    </row>
    <row r="10933" spans="4:4" x14ac:dyDescent="0.2">
      <c r="D10933" s="453"/>
    </row>
    <row r="10934" spans="4:4" x14ac:dyDescent="0.2">
      <c r="D10934" s="453"/>
    </row>
    <row r="10935" spans="4:4" x14ac:dyDescent="0.2">
      <c r="D10935" s="453"/>
    </row>
    <row r="10936" spans="4:4" x14ac:dyDescent="0.2">
      <c r="D10936" s="453"/>
    </row>
    <row r="10937" spans="4:4" x14ac:dyDescent="0.2">
      <c r="D10937" s="453"/>
    </row>
    <row r="10938" spans="4:4" x14ac:dyDescent="0.2">
      <c r="D10938" s="453"/>
    </row>
    <row r="10939" spans="4:4" x14ac:dyDescent="0.2">
      <c r="D10939" s="453"/>
    </row>
    <row r="10940" spans="4:4" x14ac:dyDescent="0.2">
      <c r="D10940" s="453"/>
    </row>
    <row r="10941" spans="4:4" x14ac:dyDescent="0.2">
      <c r="D10941" s="453"/>
    </row>
    <row r="10942" spans="4:4" x14ac:dyDescent="0.2">
      <c r="D10942" s="453"/>
    </row>
    <row r="10943" spans="4:4" x14ac:dyDescent="0.2">
      <c r="D10943" s="453"/>
    </row>
    <row r="10944" spans="4:4" x14ac:dyDescent="0.2">
      <c r="D10944" s="453"/>
    </row>
    <row r="10945" spans="4:4" x14ac:dyDescent="0.2">
      <c r="D10945" s="453"/>
    </row>
    <row r="10946" spans="4:4" x14ac:dyDescent="0.2">
      <c r="D10946" s="453"/>
    </row>
    <row r="10947" spans="4:4" x14ac:dyDescent="0.2">
      <c r="D10947" s="453"/>
    </row>
    <row r="10948" spans="4:4" x14ac:dyDescent="0.2">
      <c r="D10948" s="453"/>
    </row>
    <row r="10949" spans="4:4" x14ac:dyDescent="0.2">
      <c r="D10949" s="453"/>
    </row>
    <row r="10950" spans="4:4" x14ac:dyDescent="0.2">
      <c r="D10950" s="453"/>
    </row>
    <row r="10951" spans="4:4" x14ac:dyDescent="0.2">
      <c r="D10951" s="453"/>
    </row>
    <row r="10952" spans="4:4" x14ac:dyDescent="0.2">
      <c r="D10952" s="453"/>
    </row>
    <row r="10953" spans="4:4" x14ac:dyDescent="0.2">
      <c r="D10953" s="453"/>
    </row>
    <row r="10954" spans="4:4" x14ac:dyDescent="0.2">
      <c r="D10954" s="453"/>
    </row>
    <row r="10955" spans="4:4" x14ac:dyDescent="0.2">
      <c r="D10955" s="453"/>
    </row>
    <row r="10956" spans="4:4" x14ac:dyDescent="0.2">
      <c r="D10956" s="453"/>
    </row>
    <row r="10957" spans="4:4" x14ac:dyDescent="0.2">
      <c r="D10957" s="453"/>
    </row>
    <row r="10958" spans="4:4" x14ac:dyDescent="0.2">
      <c r="D10958" s="453"/>
    </row>
    <row r="10959" spans="4:4" x14ac:dyDescent="0.2">
      <c r="D10959" s="453"/>
    </row>
    <row r="10960" spans="4:4" x14ac:dyDescent="0.2">
      <c r="D10960" s="453"/>
    </row>
    <row r="10961" spans="4:4" x14ac:dyDescent="0.2">
      <c r="D10961" s="453"/>
    </row>
    <row r="10962" spans="4:4" x14ac:dyDescent="0.2">
      <c r="D10962" s="453"/>
    </row>
    <row r="10963" spans="4:4" x14ac:dyDescent="0.2">
      <c r="D10963" s="453"/>
    </row>
    <row r="10964" spans="4:4" x14ac:dyDescent="0.2">
      <c r="D10964" s="453"/>
    </row>
    <row r="10965" spans="4:4" x14ac:dyDescent="0.2">
      <c r="D10965" s="453"/>
    </row>
    <row r="10966" spans="4:4" x14ac:dyDescent="0.2">
      <c r="D10966" s="453"/>
    </row>
    <row r="10967" spans="4:4" x14ac:dyDescent="0.2">
      <c r="D10967" s="453"/>
    </row>
    <row r="10968" spans="4:4" x14ac:dyDescent="0.2">
      <c r="D10968" s="453"/>
    </row>
    <row r="10969" spans="4:4" x14ac:dyDescent="0.2">
      <c r="D10969" s="453"/>
    </row>
    <row r="10970" spans="4:4" x14ac:dyDescent="0.2">
      <c r="D10970" s="453"/>
    </row>
    <row r="10971" spans="4:4" x14ac:dyDescent="0.2">
      <c r="D10971" s="453"/>
    </row>
    <row r="10972" spans="4:4" x14ac:dyDescent="0.2">
      <c r="D10972" s="453"/>
    </row>
    <row r="10973" spans="4:4" x14ac:dyDescent="0.2">
      <c r="D10973" s="453"/>
    </row>
    <row r="10974" spans="4:4" x14ac:dyDescent="0.2">
      <c r="D10974" s="453"/>
    </row>
    <row r="10975" spans="4:4" x14ac:dyDescent="0.2">
      <c r="D10975" s="453"/>
    </row>
    <row r="10976" spans="4:4" x14ac:dyDescent="0.2">
      <c r="D10976" s="453"/>
    </row>
    <row r="10977" spans="4:4" x14ac:dyDescent="0.2">
      <c r="D10977" s="453"/>
    </row>
    <row r="10978" spans="4:4" x14ac:dyDescent="0.2">
      <c r="D10978" s="453"/>
    </row>
    <row r="10979" spans="4:4" x14ac:dyDescent="0.2">
      <c r="D10979" s="453"/>
    </row>
    <row r="10980" spans="4:4" x14ac:dyDescent="0.2">
      <c r="D10980" s="453"/>
    </row>
    <row r="10981" spans="4:4" x14ac:dyDescent="0.2">
      <c r="D10981" s="453"/>
    </row>
    <row r="10982" spans="4:4" x14ac:dyDescent="0.2">
      <c r="D10982" s="453"/>
    </row>
    <row r="10983" spans="4:4" x14ac:dyDescent="0.2">
      <c r="D10983" s="453"/>
    </row>
    <row r="10984" spans="4:4" x14ac:dyDescent="0.2">
      <c r="D10984" s="453"/>
    </row>
    <row r="10985" spans="4:4" x14ac:dyDescent="0.2">
      <c r="D10985" s="453"/>
    </row>
    <row r="10986" spans="4:4" x14ac:dyDescent="0.2">
      <c r="D10986" s="453"/>
    </row>
    <row r="10987" spans="4:4" x14ac:dyDescent="0.2">
      <c r="D10987" s="453"/>
    </row>
    <row r="10988" spans="4:4" x14ac:dyDescent="0.2">
      <c r="D10988" s="453"/>
    </row>
    <row r="10989" spans="4:4" x14ac:dyDescent="0.2">
      <c r="D10989" s="453"/>
    </row>
    <row r="10990" spans="4:4" x14ac:dyDescent="0.2">
      <c r="D10990" s="453"/>
    </row>
    <row r="10991" spans="4:4" x14ac:dyDescent="0.2">
      <c r="D10991" s="453"/>
    </row>
    <row r="10992" spans="4:4" x14ac:dyDescent="0.2">
      <c r="D10992" s="453"/>
    </row>
    <row r="10993" spans="4:4" x14ac:dyDescent="0.2">
      <c r="D10993" s="453"/>
    </row>
    <row r="10994" spans="4:4" x14ac:dyDescent="0.2">
      <c r="D10994" s="453"/>
    </row>
    <row r="10995" spans="4:4" x14ac:dyDescent="0.2">
      <c r="D10995" s="453"/>
    </row>
    <row r="10996" spans="4:4" x14ac:dyDescent="0.2">
      <c r="D10996" s="453"/>
    </row>
    <row r="10997" spans="4:4" x14ac:dyDescent="0.2">
      <c r="D10997" s="453"/>
    </row>
    <row r="10998" spans="4:4" x14ac:dyDescent="0.2">
      <c r="D10998" s="453"/>
    </row>
    <row r="10999" spans="4:4" x14ac:dyDescent="0.2">
      <c r="D10999" s="453"/>
    </row>
    <row r="11000" spans="4:4" x14ac:dyDescent="0.2">
      <c r="D11000" s="453"/>
    </row>
    <row r="11001" spans="4:4" x14ac:dyDescent="0.2">
      <c r="D11001" s="453"/>
    </row>
    <row r="11002" spans="4:4" x14ac:dyDescent="0.2">
      <c r="D11002" s="453"/>
    </row>
    <row r="11003" spans="4:4" x14ac:dyDescent="0.2">
      <c r="D11003" s="453"/>
    </row>
    <row r="11004" spans="4:4" x14ac:dyDescent="0.2">
      <c r="D11004" s="453"/>
    </row>
    <row r="11005" spans="4:4" x14ac:dyDescent="0.2">
      <c r="D11005" s="453"/>
    </row>
    <row r="11006" spans="4:4" x14ac:dyDescent="0.2">
      <c r="D11006" s="453"/>
    </row>
    <row r="11007" spans="4:4" x14ac:dyDescent="0.2">
      <c r="D11007" s="453"/>
    </row>
    <row r="11008" spans="4:4" x14ac:dyDescent="0.2">
      <c r="D11008" s="453"/>
    </row>
    <row r="11009" spans="4:4" x14ac:dyDescent="0.2">
      <c r="D11009" s="453"/>
    </row>
    <row r="11010" spans="4:4" x14ac:dyDescent="0.2">
      <c r="D11010" s="453"/>
    </row>
    <row r="11011" spans="4:4" x14ac:dyDescent="0.2">
      <c r="D11011" s="453"/>
    </row>
    <row r="11012" spans="4:4" x14ac:dyDescent="0.2">
      <c r="D11012" s="453"/>
    </row>
    <row r="11013" spans="4:4" x14ac:dyDescent="0.2">
      <c r="D11013" s="453"/>
    </row>
    <row r="11014" spans="4:4" x14ac:dyDescent="0.2">
      <c r="D11014" s="453"/>
    </row>
    <row r="11015" spans="4:4" x14ac:dyDescent="0.2">
      <c r="D11015" s="453"/>
    </row>
    <row r="11016" spans="4:4" x14ac:dyDescent="0.2">
      <c r="D11016" s="453"/>
    </row>
    <row r="11017" spans="4:4" x14ac:dyDescent="0.2">
      <c r="D11017" s="453"/>
    </row>
    <row r="11018" spans="4:4" x14ac:dyDescent="0.2">
      <c r="D11018" s="453"/>
    </row>
    <row r="11019" spans="4:4" x14ac:dyDescent="0.2">
      <c r="D11019" s="453"/>
    </row>
    <row r="11020" spans="4:4" x14ac:dyDescent="0.2">
      <c r="D11020" s="453"/>
    </row>
    <row r="11021" spans="4:4" x14ac:dyDescent="0.2">
      <c r="D11021" s="453"/>
    </row>
    <row r="11022" spans="4:4" x14ac:dyDescent="0.2">
      <c r="D11022" s="453"/>
    </row>
    <row r="11023" spans="4:4" x14ac:dyDescent="0.2">
      <c r="D11023" s="453"/>
    </row>
    <row r="11024" spans="4:4" x14ac:dyDescent="0.2">
      <c r="D11024" s="453"/>
    </row>
    <row r="11025" spans="4:4" x14ac:dyDescent="0.2">
      <c r="D11025" s="453"/>
    </row>
    <row r="11026" spans="4:4" x14ac:dyDescent="0.2">
      <c r="D11026" s="453"/>
    </row>
    <row r="11027" spans="4:4" x14ac:dyDescent="0.2">
      <c r="D11027" s="453"/>
    </row>
    <row r="11028" spans="4:4" x14ac:dyDescent="0.2">
      <c r="D11028" s="453"/>
    </row>
    <row r="11029" spans="4:4" x14ac:dyDescent="0.2">
      <c r="D11029" s="453"/>
    </row>
    <row r="11030" spans="4:4" x14ac:dyDescent="0.2">
      <c r="D11030" s="453"/>
    </row>
    <row r="11031" spans="4:4" x14ac:dyDescent="0.2">
      <c r="D11031" s="453"/>
    </row>
    <row r="11032" spans="4:4" x14ac:dyDescent="0.2">
      <c r="D11032" s="453"/>
    </row>
    <row r="11033" spans="4:4" x14ac:dyDescent="0.2">
      <c r="D11033" s="453"/>
    </row>
    <row r="11034" spans="4:4" x14ac:dyDescent="0.2">
      <c r="D11034" s="453"/>
    </row>
    <row r="11035" spans="4:4" x14ac:dyDescent="0.2">
      <c r="D11035" s="453"/>
    </row>
    <row r="11036" spans="4:4" x14ac:dyDescent="0.2">
      <c r="D11036" s="453"/>
    </row>
    <row r="11037" spans="4:4" x14ac:dyDescent="0.2">
      <c r="D11037" s="453"/>
    </row>
    <row r="11038" spans="4:4" x14ac:dyDescent="0.2">
      <c r="D11038" s="453"/>
    </row>
    <row r="11039" spans="4:4" x14ac:dyDescent="0.2">
      <c r="D11039" s="453"/>
    </row>
    <row r="11040" spans="4:4" x14ac:dyDescent="0.2">
      <c r="D11040" s="453"/>
    </row>
    <row r="11041" spans="4:4" x14ac:dyDescent="0.2">
      <c r="D11041" s="453"/>
    </row>
    <row r="11042" spans="4:4" x14ac:dyDescent="0.2">
      <c r="D11042" s="453"/>
    </row>
    <row r="11043" spans="4:4" x14ac:dyDescent="0.2">
      <c r="D11043" s="453"/>
    </row>
    <row r="11044" spans="4:4" x14ac:dyDescent="0.2">
      <c r="D11044" s="453"/>
    </row>
    <row r="11045" spans="4:4" x14ac:dyDescent="0.2">
      <c r="D11045" s="453"/>
    </row>
    <row r="11046" spans="4:4" x14ac:dyDescent="0.2">
      <c r="D11046" s="453"/>
    </row>
    <row r="11047" spans="4:4" x14ac:dyDescent="0.2">
      <c r="D11047" s="453"/>
    </row>
    <row r="11048" spans="4:4" x14ac:dyDescent="0.2">
      <c r="D11048" s="453"/>
    </row>
    <row r="11049" spans="4:4" x14ac:dyDescent="0.2">
      <c r="D11049" s="453"/>
    </row>
    <row r="11050" spans="4:4" x14ac:dyDescent="0.2">
      <c r="D11050" s="453"/>
    </row>
    <row r="11051" spans="4:4" x14ac:dyDescent="0.2">
      <c r="D11051" s="453"/>
    </row>
    <row r="11052" spans="4:4" x14ac:dyDescent="0.2">
      <c r="D11052" s="453"/>
    </row>
    <row r="11053" spans="4:4" x14ac:dyDescent="0.2">
      <c r="D11053" s="453"/>
    </row>
    <row r="11054" spans="4:4" x14ac:dyDescent="0.2">
      <c r="D11054" s="453"/>
    </row>
    <row r="11055" spans="4:4" x14ac:dyDescent="0.2">
      <c r="D11055" s="453"/>
    </row>
    <row r="11056" spans="4:4" x14ac:dyDescent="0.2">
      <c r="D11056" s="453"/>
    </row>
    <row r="11057" spans="4:4" x14ac:dyDescent="0.2">
      <c r="D11057" s="453"/>
    </row>
    <row r="11058" spans="4:4" x14ac:dyDescent="0.2">
      <c r="D11058" s="453"/>
    </row>
    <row r="11059" spans="4:4" x14ac:dyDescent="0.2">
      <c r="D11059" s="453"/>
    </row>
    <row r="11060" spans="4:4" x14ac:dyDescent="0.2">
      <c r="D11060" s="453"/>
    </row>
    <row r="11061" spans="4:4" x14ac:dyDescent="0.2">
      <c r="D11061" s="453"/>
    </row>
    <row r="11062" spans="4:4" x14ac:dyDescent="0.2">
      <c r="D11062" s="453"/>
    </row>
    <row r="11063" spans="4:4" x14ac:dyDescent="0.2">
      <c r="D11063" s="453"/>
    </row>
    <row r="11064" spans="4:4" x14ac:dyDescent="0.2">
      <c r="D11064" s="453"/>
    </row>
    <row r="11065" spans="4:4" x14ac:dyDescent="0.2">
      <c r="D11065" s="453"/>
    </row>
    <row r="11066" spans="4:4" x14ac:dyDescent="0.2">
      <c r="D11066" s="453"/>
    </row>
    <row r="11067" spans="4:4" x14ac:dyDescent="0.2">
      <c r="D11067" s="453"/>
    </row>
    <row r="11068" spans="4:4" x14ac:dyDescent="0.2">
      <c r="D11068" s="453"/>
    </row>
    <row r="11069" spans="4:4" x14ac:dyDescent="0.2">
      <c r="D11069" s="453"/>
    </row>
    <row r="11070" spans="4:4" x14ac:dyDescent="0.2">
      <c r="D11070" s="453"/>
    </row>
    <row r="11071" spans="4:4" x14ac:dyDescent="0.2">
      <c r="D11071" s="453"/>
    </row>
    <row r="11072" spans="4:4" x14ac:dyDescent="0.2">
      <c r="D11072" s="453"/>
    </row>
    <row r="11073" spans="4:4" x14ac:dyDescent="0.2">
      <c r="D11073" s="453"/>
    </row>
    <row r="11074" spans="4:4" x14ac:dyDescent="0.2">
      <c r="D11074" s="453"/>
    </row>
    <row r="11075" spans="4:4" x14ac:dyDescent="0.2">
      <c r="D11075" s="453"/>
    </row>
    <row r="11076" spans="4:4" x14ac:dyDescent="0.2">
      <c r="D11076" s="453"/>
    </row>
    <row r="11077" spans="4:4" x14ac:dyDescent="0.2">
      <c r="D11077" s="453"/>
    </row>
    <row r="11078" spans="4:4" x14ac:dyDescent="0.2">
      <c r="D11078" s="453"/>
    </row>
    <row r="11079" spans="4:4" x14ac:dyDescent="0.2">
      <c r="D11079" s="453"/>
    </row>
    <row r="11080" spans="4:4" x14ac:dyDescent="0.2">
      <c r="D11080" s="453"/>
    </row>
    <row r="11081" spans="4:4" x14ac:dyDescent="0.2">
      <c r="D11081" s="453"/>
    </row>
    <row r="11082" spans="4:4" x14ac:dyDescent="0.2">
      <c r="D11082" s="453"/>
    </row>
    <row r="11083" spans="4:4" x14ac:dyDescent="0.2">
      <c r="D11083" s="453"/>
    </row>
    <row r="11084" spans="4:4" x14ac:dyDescent="0.2">
      <c r="D11084" s="453"/>
    </row>
    <row r="11085" spans="4:4" x14ac:dyDescent="0.2">
      <c r="D11085" s="453"/>
    </row>
    <row r="11086" spans="4:4" x14ac:dyDescent="0.2">
      <c r="D11086" s="453"/>
    </row>
    <row r="11087" spans="4:4" x14ac:dyDescent="0.2">
      <c r="D11087" s="453"/>
    </row>
    <row r="11088" spans="4:4" x14ac:dyDescent="0.2">
      <c r="D11088" s="453"/>
    </row>
    <row r="11089" spans="4:4" x14ac:dyDescent="0.2">
      <c r="D11089" s="453"/>
    </row>
    <row r="11090" spans="4:4" x14ac:dyDescent="0.2">
      <c r="D11090" s="453"/>
    </row>
    <row r="11091" spans="4:4" x14ac:dyDescent="0.2">
      <c r="D11091" s="453"/>
    </row>
    <row r="11092" spans="4:4" x14ac:dyDescent="0.2">
      <c r="D11092" s="453"/>
    </row>
    <row r="11093" spans="4:4" x14ac:dyDescent="0.2">
      <c r="D11093" s="453"/>
    </row>
    <row r="11094" spans="4:4" x14ac:dyDescent="0.2">
      <c r="D11094" s="453"/>
    </row>
    <row r="11095" spans="4:4" x14ac:dyDescent="0.2">
      <c r="D11095" s="453"/>
    </row>
    <row r="11096" spans="4:4" x14ac:dyDescent="0.2">
      <c r="D11096" s="453"/>
    </row>
    <row r="11097" spans="4:4" x14ac:dyDescent="0.2">
      <c r="D11097" s="453"/>
    </row>
    <row r="11098" spans="4:4" x14ac:dyDescent="0.2">
      <c r="D11098" s="453"/>
    </row>
    <row r="11099" spans="4:4" x14ac:dyDescent="0.2">
      <c r="D11099" s="453"/>
    </row>
    <row r="11100" spans="4:4" x14ac:dyDescent="0.2">
      <c r="D11100" s="453"/>
    </row>
    <row r="11101" spans="4:4" x14ac:dyDescent="0.2">
      <c r="D11101" s="453"/>
    </row>
    <row r="11102" spans="4:4" x14ac:dyDescent="0.2">
      <c r="D11102" s="453"/>
    </row>
    <row r="11103" spans="4:4" x14ac:dyDescent="0.2">
      <c r="D11103" s="453"/>
    </row>
    <row r="11104" spans="4:4" x14ac:dyDescent="0.2">
      <c r="D11104" s="453"/>
    </row>
    <row r="11105" spans="4:4" x14ac:dyDescent="0.2">
      <c r="D11105" s="453"/>
    </row>
    <row r="11106" spans="4:4" x14ac:dyDescent="0.2">
      <c r="D11106" s="453"/>
    </row>
    <row r="11107" spans="4:4" x14ac:dyDescent="0.2">
      <c r="D11107" s="453"/>
    </row>
    <row r="11108" spans="4:4" x14ac:dyDescent="0.2">
      <c r="D11108" s="453"/>
    </row>
    <row r="11109" spans="4:4" x14ac:dyDescent="0.2">
      <c r="D11109" s="453"/>
    </row>
    <row r="11110" spans="4:4" x14ac:dyDescent="0.2">
      <c r="D11110" s="453"/>
    </row>
    <row r="11111" spans="4:4" x14ac:dyDescent="0.2">
      <c r="D11111" s="453"/>
    </row>
    <row r="11112" spans="4:4" x14ac:dyDescent="0.2">
      <c r="D11112" s="453"/>
    </row>
    <row r="11113" spans="4:4" x14ac:dyDescent="0.2">
      <c r="D11113" s="453"/>
    </row>
    <row r="11114" spans="4:4" x14ac:dyDescent="0.2">
      <c r="D11114" s="453"/>
    </row>
    <row r="11115" spans="4:4" x14ac:dyDescent="0.2">
      <c r="D11115" s="453"/>
    </row>
    <row r="11116" spans="4:4" x14ac:dyDescent="0.2">
      <c r="D11116" s="453"/>
    </row>
    <row r="11117" spans="4:4" x14ac:dyDescent="0.2">
      <c r="D11117" s="453"/>
    </row>
    <row r="11118" spans="4:4" x14ac:dyDescent="0.2">
      <c r="D11118" s="453"/>
    </row>
    <row r="11119" spans="4:4" x14ac:dyDescent="0.2">
      <c r="D11119" s="453"/>
    </row>
    <row r="11120" spans="4:4" x14ac:dyDescent="0.2">
      <c r="D11120" s="453"/>
    </row>
    <row r="11121" spans="4:4" x14ac:dyDescent="0.2">
      <c r="D11121" s="453"/>
    </row>
    <row r="11122" spans="4:4" x14ac:dyDescent="0.2">
      <c r="D11122" s="453"/>
    </row>
    <row r="11123" spans="4:4" x14ac:dyDescent="0.2">
      <c r="D11123" s="453"/>
    </row>
    <row r="11124" spans="4:4" x14ac:dyDescent="0.2">
      <c r="D11124" s="453"/>
    </row>
    <row r="11125" spans="4:4" x14ac:dyDescent="0.2">
      <c r="D11125" s="453"/>
    </row>
    <row r="11126" spans="4:4" x14ac:dyDescent="0.2">
      <c r="D11126" s="453"/>
    </row>
    <row r="11127" spans="4:4" x14ac:dyDescent="0.2">
      <c r="D11127" s="453"/>
    </row>
    <row r="11128" spans="4:4" x14ac:dyDescent="0.2">
      <c r="D11128" s="453"/>
    </row>
    <row r="11129" spans="4:4" x14ac:dyDescent="0.2">
      <c r="D11129" s="453"/>
    </row>
    <row r="11130" spans="4:4" x14ac:dyDescent="0.2">
      <c r="D11130" s="453"/>
    </row>
    <row r="11131" spans="4:4" x14ac:dyDescent="0.2">
      <c r="D11131" s="453"/>
    </row>
    <row r="11132" spans="4:4" x14ac:dyDescent="0.2">
      <c r="D11132" s="453"/>
    </row>
    <row r="11133" spans="4:4" x14ac:dyDescent="0.2">
      <c r="D11133" s="453"/>
    </row>
    <row r="11134" spans="4:4" x14ac:dyDescent="0.2">
      <c r="D11134" s="453"/>
    </row>
    <row r="11135" spans="4:4" x14ac:dyDescent="0.2">
      <c r="D11135" s="453"/>
    </row>
    <row r="11136" spans="4:4" x14ac:dyDescent="0.2">
      <c r="D11136" s="453"/>
    </row>
    <row r="11137" spans="4:4" x14ac:dyDescent="0.2">
      <c r="D11137" s="453"/>
    </row>
    <row r="11138" spans="4:4" x14ac:dyDescent="0.2">
      <c r="D11138" s="453"/>
    </row>
    <row r="11139" spans="4:4" x14ac:dyDescent="0.2">
      <c r="D11139" s="453"/>
    </row>
    <row r="11140" spans="4:4" x14ac:dyDescent="0.2">
      <c r="D11140" s="453"/>
    </row>
    <row r="11141" spans="4:4" x14ac:dyDescent="0.2">
      <c r="D11141" s="453"/>
    </row>
    <row r="11142" spans="4:4" x14ac:dyDescent="0.2">
      <c r="D11142" s="453"/>
    </row>
    <row r="11143" spans="4:4" x14ac:dyDescent="0.2">
      <c r="D11143" s="453"/>
    </row>
    <row r="11144" spans="4:4" x14ac:dyDescent="0.2">
      <c r="D11144" s="453"/>
    </row>
    <row r="11145" spans="4:4" x14ac:dyDescent="0.2">
      <c r="D11145" s="453"/>
    </row>
    <row r="11146" spans="4:4" x14ac:dyDescent="0.2">
      <c r="D11146" s="453"/>
    </row>
    <row r="11147" spans="4:4" x14ac:dyDescent="0.2">
      <c r="D11147" s="453"/>
    </row>
    <row r="11148" spans="4:4" x14ac:dyDescent="0.2">
      <c r="D11148" s="453"/>
    </row>
    <row r="11149" spans="4:4" x14ac:dyDescent="0.2">
      <c r="D11149" s="453"/>
    </row>
    <row r="11150" spans="4:4" x14ac:dyDescent="0.2">
      <c r="D11150" s="453"/>
    </row>
    <row r="11151" spans="4:4" x14ac:dyDescent="0.2">
      <c r="D11151" s="453"/>
    </row>
    <row r="11152" spans="4:4" x14ac:dyDescent="0.2">
      <c r="D11152" s="453"/>
    </row>
    <row r="11153" spans="4:4" x14ac:dyDescent="0.2">
      <c r="D11153" s="453"/>
    </row>
    <row r="11154" spans="4:4" x14ac:dyDescent="0.2">
      <c r="D11154" s="453"/>
    </row>
    <row r="11155" spans="4:4" x14ac:dyDescent="0.2">
      <c r="D11155" s="453"/>
    </row>
    <row r="11156" spans="4:4" x14ac:dyDescent="0.2">
      <c r="D11156" s="453"/>
    </row>
    <row r="11157" spans="4:4" x14ac:dyDescent="0.2">
      <c r="D11157" s="453"/>
    </row>
    <row r="11158" spans="4:4" x14ac:dyDescent="0.2">
      <c r="D11158" s="453"/>
    </row>
    <row r="11159" spans="4:4" x14ac:dyDescent="0.2">
      <c r="D11159" s="453"/>
    </row>
    <row r="11160" spans="4:4" x14ac:dyDescent="0.2">
      <c r="D11160" s="453"/>
    </row>
    <row r="11161" spans="4:4" x14ac:dyDescent="0.2">
      <c r="D11161" s="453"/>
    </row>
    <row r="11162" spans="4:4" x14ac:dyDescent="0.2">
      <c r="D11162" s="453"/>
    </row>
    <row r="11163" spans="4:4" x14ac:dyDescent="0.2">
      <c r="D11163" s="453"/>
    </row>
    <row r="11164" spans="4:4" x14ac:dyDescent="0.2">
      <c r="D11164" s="453"/>
    </row>
    <row r="11165" spans="4:4" x14ac:dyDescent="0.2">
      <c r="D11165" s="453"/>
    </row>
    <row r="11166" spans="4:4" x14ac:dyDescent="0.2">
      <c r="D11166" s="453"/>
    </row>
    <row r="11167" spans="4:4" x14ac:dyDescent="0.2">
      <c r="D11167" s="453"/>
    </row>
    <row r="11168" spans="4:4" x14ac:dyDescent="0.2">
      <c r="D11168" s="453"/>
    </row>
    <row r="11169" spans="4:4" x14ac:dyDescent="0.2">
      <c r="D11169" s="453"/>
    </row>
    <row r="11170" spans="4:4" x14ac:dyDescent="0.2">
      <c r="D11170" s="453"/>
    </row>
    <row r="11171" spans="4:4" x14ac:dyDescent="0.2">
      <c r="D11171" s="453"/>
    </row>
    <row r="11172" spans="4:4" x14ac:dyDescent="0.2">
      <c r="D11172" s="453"/>
    </row>
    <row r="11173" spans="4:4" x14ac:dyDescent="0.2">
      <c r="D11173" s="453"/>
    </row>
    <row r="11174" spans="4:4" x14ac:dyDescent="0.2">
      <c r="D11174" s="453"/>
    </row>
    <row r="11175" spans="4:4" x14ac:dyDescent="0.2">
      <c r="D11175" s="453"/>
    </row>
    <row r="11176" spans="4:4" x14ac:dyDescent="0.2">
      <c r="D11176" s="453"/>
    </row>
    <row r="11177" spans="4:4" x14ac:dyDescent="0.2">
      <c r="D11177" s="453"/>
    </row>
    <row r="11178" spans="4:4" x14ac:dyDescent="0.2">
      <c r="D11178" s="453"/>
    </row>
    <row r="11179" spans="4:4" x14ac:dyDescent="0.2">
      <c r="D11179" s="453"/>
    </row>
    <row r="11180" spans="4:4" x14ac:dyDescent="0.2">
      <c r="D11180" s="453"/>
    </row>
    <row r="11181" spans="4:4" x14ac:dyDescent="0.2">
      <c r="D11181" s="453"/>
    </row>
    <row r="11182" spans="4:4" x14ac:dyDescent="0.2">
      <c r="D11182" s="453"/>
    </row>
    <row r="11183" spans="4:4" x14ac:dyDescent="0.2">
      <c r="D11183" s="453"/>
    </row>
    <row r="11184" spans="4:4" x14ac:dyDescent="0.2">
      <c r="D11184" s="453"/>
    </row>
    <row r="11185" spans="4:4" x14ac:dyDescent="0.2">
      <c r="D11185" s="453"/>
    </row>
    <row r="11186" spans="4:4" x14ac:dyDescent="0.2">
      <c r="D11186" s="453"/>
    </row>
    <row r="11187" spans="4:4" x14ac:dyDescent="0.2">
      <c r="D11187" s="453"/>
    </row>
    <row r="11188" spans="4:4" x14ac:dyDescent="0.2">
      <c r="D11188" s="453"/>
    </row>
    <row r="11189" spans="4:4" x14ac:dyDescent="0.2">
      <c r="D11189" s="453"/>
    </row>
    <row r="11190" spans="4:4" x14ac:dyDescent="0.2">
      <c r="D11190" s="453"/>
    </row>
    <row r="11191" spans="4:4" x14ac:dyDescent="0.2">
      <c r="D11191" s="453"/>
    </row>
    <row r="11192" spans="4:4" x14ac:dyDescent="0.2">
      <c r="D11192" s="453"/>
    </row>
    <row r="11193" spans="4:4" x14ac:dyDescent="0.2">
      <c r="D11193" s="453"/>
    </row>
    <row r="11194" spans="4:4" x14ac:dyDescent="0.2">
      <c r="D11194" s="453"/>
    </row>
    <row r="11195" spans="4:4" x14ac:dyDescent="0.2">
      <c r="D11195" s="453"/>
    </row>
    <row r="11196" spans="4:4" x14ac:dyDescent="0.2">
      <c r="D11196" s="453"/>
    </row>
    <row r="11197" spans="4:4" x14ac:dyDescent="0.2">
      <c r="D11197" s="453"/>
    </row>
    <row r="11198" spans="4:4" x14ac:dyDescent="0.2">
      <c r="D11198" s="453"/>
    </row>
    <row r="11199" spans="4:4" x14ac:dyDescent="0.2">
      <c r="D11199" s="453"/>
    </row>
    <row r="11200" spans="4:4" x14ac:dyDescent="0.2">
      <c r="D11200" s="453"/>
    </row>
    <row r="11201" spans="4:4" x14ac:dyDescent="0.2">
      <c r="D11201" s="453"/>
    </row>
    <row r="11202" spans="4:4" x14ac:dyDescent="0.2">
      <c r="D11202" s="453"/>
    </row>
    <row r="11203" spans="4:4" x14ac:dyDescent="0.2">
      <c r="D11203" s="453"/>
    </row>
    <row r="11204" spans="4:4" x14ac:dyDescent="0.2">
      <c r="D11204" s="453"/>
    </row>
    <row r="11205" spans="4:4" x14ac:dyDescent="0.2">
      <c r="D11205" s="453"/>
    </row>
    <row r="11206" spans="4:4" x14ac:dyDescent="0.2">
      <c r="D11206" s="453"/>
    </row>
    <row r="11207" spans="4:4" x14ac:dyDescent="0.2">
      <c r="D11207" s="453"/>
    </row>
    <row r="11208" spans="4:4" x14ac:dyDescent="0.2">
      <c r="D11208" s="453"/>
    </row>
    <row r="11209" spans="4:4" x14ac:dyDescent="0.2">
      <c r="D11209" s="453"/>
    </row>
    <row r="11210" spans="4:4" x14ac:dyDescent="0.2">
      <c r="D11210" s="453"/>
    </row>
    <row r="11211" spans="4:4" x14ac:dyDescent="0.2">
      <c r="D11211" s="453"/>
    </row>
    <row r="11212" spans="4:4" x14ac:dyDescent="0.2">
      <c r="D11212" s="453"/>
    </row>
    <row r="11213" spans="4:4" x14ac:dyDescent="0.2">
      <c r="D11213" s="453"/>
    </row>
    <row r="11214" spans="4:4" x14ac:dyDescent="0.2">
      <c r="D11214" s="453"/>
    </row>
    <row r="11215" spans="4:4" x14ac:dyDescent="0.2">
      <c r="D11215" s="453"/>
    </row>
    <row r="11216" spans="4:4" x14ac:dyDescent="0.2">
      <c r="D11216" s="453"/>
    </row>
    <row r="11217" spans="4:4" x14ac:dyDescent="0.2">
      <c r="D11217" s="453"/>
    </row>
    <row r="11218" spans="4:4" x14ac:dyDescent="0.2">
      <c r="D11218" s="453"/>
    </row>
    <row r="11219" spans="4:4" x14ac:dyDescent="0.2">
      <c r="D11219" s="453"/>
    </row>
    <row r="11220" spans="4:4" x14ac:dyDescent="0.2">
      <c r="D11220" s="453"/>
    </row>
    <row r="11221" spans="4:4" x14ac:dyDescent="0.2">
      <c r="D11221" s="453"/>
    </row>
    <row r="11222" spans="4:4" x14ac:dyDescent="0.2">
      <c r="D11222" s="453"/>
    </row>
    <row r="11223" spans="4:4" x14ac:dyDescent="0.2">
      <c r="D11223" s="453"/>
    </row>
    <row r="11224" spans="4:4" x14ac:dyDescent="0.2">
      <c r="D11224" s="453"/>
    </row>
    <row r="11225" spans="4:4" x14ac:dyDescent="0.2">
      <c r="D11225" s="453"/>
    </row>
    <row r="11226" spans="4:4" x14ac:dyDescent="0.2">
      <c r="D11226" s="453"/>
    </row>
    <row r="11227" spans="4:4" x14ac:dyDescent="0.2">
      <c r="D11227" s="453"/>
    </row>
    <row r="11228" spans="4:4" x14ac:dyDescent="0.2">
      <c r="D11228" s="453"/>
    </row>
    <row r="11229" spans="4:4" x14ac:dyDescent="0.2">
      <c r="D11229" s="453"/>
    </row>
    <row r="11230" spans="4:4" x14ac:dyDescent="0.2">
      <c r="D11230" s="453"/>
    </row>
    <row r="11231" spans="4:4" x14ac:dyDescent="0.2">
      <c r="D11231" s="453"/>
    </row>
    <row r="11232" spans="4:4" x14ac:dyDescent="0.2">
      <c r="D11232" s="453"/>
    </row>
    <row r="11233" spans="4:4" x14ac:dyDescent="0.2">
      <c r="D11233" s="453"/>
    </row>
    <row r="11234" spans="4:4" x14ac:dyDescent="0.2">
      <c r="D11234" s="453"/>
    </row>
    <row r="11235" spans="4:4" x14ac:dyDescent="0.2">
      <c r="D11235" s="453"/>
    </row>
    <row r="11236" spans="4:4" x14ac:dyDescent="0.2">
      <c r="D11236" s="453"/>
    </row>
    <row r="11237" spans="4:4" x14ac:dyDescent="0.2">
      <c r="D11237" s="453"/>
    </row>
    <row r="11238" spans="4:4" x14ac:dyDescent="0.2">
      <c r="D11238" s="453"/>
    </row>
    <row r="11239" spans="4:4" x14ac:dyDescent="0.2">
      <c r="D11239" s="453"/>
    </row>
    <row r="11240" spans="4:4" x14ac:dyDescent="0.2">
      <c r="D11240" s="453"/>
    </row>
    <row r="11241" spans="4:4" x14ac:dyDescent="0.2">
      <c r="D11241" s="453"/>
    </row>
    <row r="11242" spans="4:4" x14ac:dyDescent="0.2">
      <c r="D11242" s="453"/>
    </row>
    <row r="11243" spans="4:4" x14ac:dyDescent="0.2">
      <c r="D11243" s="453"/>
    </row>
    <row r="11244" spans="4:4" x14ac:dyDescent="0.2">
      <c r="D11244" s="453"/>
    </row>
    <row r="11245" spans="4:4" x14ac:dyDescent="0.2">
      <c r="D11245" s="453"/>
    </row>
    <row r="11246" spans="4:4" x14ac:dyDescent="0.2">
      <c r="D11246" s="453"/>
    </row>
    <row r="11247" spans="4:4" x14ac:dyDescent="0.2">
      <c r="D11247" s="453"/>
    </row>
    <row r="11248" spans="4:4" x14ac:dyDescent="0.2">
      <c r="D11248" s="453"/>
    </row>
    <row r="11249" spans="4:4" x14ac:dyDescent="0.2">
      <c r="D11249" s="453"/>
    </row>
    <row r="11250" spans="4:4" x14ac:dyDescent="0.2">
      <c r="D11250" s="453"/>
    </row>
    <row r="11251" spans="4:4" x14ac:dyDescent="0.2">
      <c r="D11251" s="453"/>
    </row>
    <row r="11252" spans="4:4" x14ac:dyDescent="0.2">
      <c r="D11252" s="453"/>
    </row>
    <row r="11253" spans="4:4" x14ac:dyDescent="0.2">
      <c r="D11253" s="453"/>
    </row>
    <row r="11254" spans="4:4" x14ac:dyDescent="0.2">
      <c r="D11254" s="453"/>
    </row>
    <row r="11255" spans="4:4" x14ac:dyDescent="0.2">
      <c r="D11255" s="453"/>
    </row>
    <row r="11256" spans="4:4" x14ac:dyDescent="0.2">
      <c r="D11256" s="453"/>
    </row>
    <row r="11257" spans="4:4" x14ac:dyDescent="0.2">
      <c r="D11257" s="453"/>
    </row>
    <row r="11258" spans="4:4" x14ac:dyDescent="0.2">
      <c r="D11258" s="453"/>
    </row>
    <row r="11259" spans="4:4" x14ac:dyDescent="0.2">
      <c r="D11259" s="453"/>
    </row>
    <row r="11260" spans="4:4" x14ac:dyDescent="0.2">
      <c r="D11260" s="453"/>
    </row>
    <row r="11261" spans="4:4" x14ac:dyDescent="0.2">
      <c r="D11261" s="453"/>
    </row>
    <row r="11262" spans="4:4" x14ac:dyDescent="0.2">
      <c r="D11262" s="453"/>
    </row>
    <row r="11263" spans="4:4" x14ac:dyDescent="0.2">
      <c r="D11263" s="453"/>
    </row>
    <row r="11264" spans="4:4" x14ac:dyDescent="0.2">
      <c r="D11264" s="453"/>
    </row>
    <row r="11265" spans="4:4" x14ac:dyDescent="0.2">
      <c r="D11265" s="453"/>
    </row>
    <row r="11266" spans="4:4" x14ac:dyDescent="0.2">
      <c r="D11266" s="453"/>
    </row>
    <row r="11267" spans="4:4" x14ac:dyDescent="0.2">
      <c r="D11267" s="453"/>
    </row>
    <row r="11268" spans="4:4" x14ac:dyDescent="0.2">
      <c r="D11268" s="453"/>
    </row>
    <row r="11269" spans="4:4" x14ac:dyDescent="0.2">
      <c r="D11269" s="453"/>
    </row>
    <row r="11270" spans="4:4" x14ac:dyDescent="0.2">
      <c r="D11270" s="453"/>
    </row>
    <row r="11271" spans="4:4" x14ac:dyDescent="0.2">
      <c r="D11271" s="453"/>
    </row>
    <row r="11272" spans="4:4" x14ac:dyDescent="0.2">
      <c r="D11272" s="453"/>
    </row>
    <row r="11273" spans="4:4" x14ac:dyDescent="0.2">
      <c r="D11273" s="453"/>
    </row>
    <row r="11274" spans="4:4" x14ac:dyDescent="0.2">
      <c r="D11274" s="453"/>
    </row>
    <row r="11275" spans="4:4" x14ac:dyDescent="0.2">
      <c r="D11275" s="453"/>
    </row>
    <row r="11276" spans="4:4" x14ac:dyDescent="0.2">
      <c r="D11276" s="453"/>
    </row>
    <row r="11277" spans="4:4" x14ac:dyDescent="0.2">
      <c r="D11277" s="453"/>
    </row>
    <row r="11278" spans="4:4" x14ac:dyDescent="0.2">
      <c r="D11278" s="453"/>
    </row>
    <row r="11279" spans="4:4" x14ac:dyDescent="0.2">
      <c r="D11279" s="453"/>
    </row>
    <row r="11280" spans="4:4" x14ac:dyDescent="0.2">
      <c r="D11280" s="453"/>
    </row>
    <row r="11281" spans="4:4" x14ac:dyDescent="0.2">
      <c r="D11281" s="453"/>
    </row>
    <row r="11282" spans="4:4" x14ac:dyDescent="0.2">
      <c r="D11282" s="453"/>
    </row>
    <row r="11283" spans="4:4" x14ac:dyDescent="0.2">
      <c r="D11283" s="453"/>
    </row>
    <row r="11284" spans="4:4" x14ac:dyDescent="0.2">
      <c r="D11284" s="453"/>
    </row>
    <row r="11285" spans="4:4" x14ac:dyDescent="0.2">
      <c r="D11285" s="453"/>
    </row>
    <row r="11286" spans="4:4" x14ac:dyDescent="0.2">
      <c r="D11286" s="453"/>
    </row>
    <row r="11287" spans="4:4" x14ac:dyDescent="0.2">
      <c r="D11287" s="453"/>
    </row>
    <row r="11288" spans="4:4" x14ac:dyDescent="0.2">
      <c r="D11288" s="453"/>
    </row>
    <row r="11289" spans="4:4" x14ac:dyDescent="0.2">
      <c r="D11289" s="453"/>
    </row>
    <row r="11290" spans="4:4" x14ac:dyDescent="0.2">
      <c r="D11290" s="453"/>
    </row>
    <row r="11291" spans="4:4" x14ac:dyDescent="0.2">
      <c r="D11291" s="453"/>
    </row>
    <row r="11292" spans="4:4" x14ac:dyDescent="0.2">
      <c r="D11292" s="453"/>
    </row>
    <row r="11293" spans="4:4" x14ac:dyDescent="0.2">
      <c r="D11293" s="453"/>
    </row>
    <row r="11294" spans="4:4" x14ac:dyDescent="0.2">
      <c r="D11294" s="453"/>
    </row>
    <row r="11295" spans="4:4" x14ac:dyDescent="0.2">
      <c r="D11295" s="453"/>
    </row>
    <row r="11296" spans="4:4" x14ac:dyDescent="0.2">
      <c r="D11296" s="453"/>
    </row>
    <row r="11297" spans="4:4" x14ac:dyDescent="0.2">
      <c r="D11297" s="453"/>
    </row>
    <row r="11298" spans="4:4" x14ac:dyDescent="0.2">
      <c r="D11298" s="453"/>
    </row>
    <row r="11299" spans="4:4" x14ac:dyDescent="0.2">
      <c r="D11299" s="453"/>
    </row>
    <row r="11300" spans="4:4" x14ac:dyDescent="0.2">
      <c r="D11300" s="453"/>
    </row>
    <row r="11301" spans="4:4" x14ac:dyDescent="0.2">
      <c r="D11301" s="453"/>
    </row>
    <row r="11302" spans="4:4" x14ac:dyDescent="0.2">
      <c r="D11302" s="453"/>
    </row>
    <row r="11303" spans="4:4" x14ac:dyDescent="0.2">
      <c r="D11303" s="453"/>
    </row>
    <row r="11304" spans="4:4" x14ac:dyDescent="0.2">
      <c r="D11304" s="453"/>
    </row>
    <row r="11305" spans="4:4" x14ac:dyDescent="0.2">
      <c r="D11305" s="453"/>
    </row>
    <row r="11306" spans="4:4" x14ac:dyDescent="0.2">
      <c r="D11306" s="453"/>
    </row>
    <row r="11307" spans="4:4" x14ac:dyDescent="0.2">
      <c r="D11307" s="453"/>
    </row>
    <row r="11308" spans="4:4" x14ac:dyDescent="0.2">
      <c r="D11308" s="453"/>
    </row>
    <row r="11309" spans="4:4" x14ac:dyDescent="0.2">
      <c r="D11309" s="453"/>
    </row>
    <row r="11310" spans="4:4" x14ac:dyDescent="0.2">
      <c r="D11310" s="453"/>
    </row>
    <row r="11311" spans="4:4" x14ac:dyDescent="0.2">
      <c r="D11311" s="453"/>
    </row>
    <row r="11312" spans="4:4" x14ac:dyDescent="0.2">
      <c r="D11312" s="453"/>
    </row>
    <row r="11313" spans="4:4" x14ac:dyDescent="0.2">
      <c r="D11313" s="453"/>
    </row>
    <row r="11314" spans="4:4" x14ac:dyDescent="0.2">
      <c r="D11314" s="453"/>
    </row>
    <row r="11315" spans="4:4" x14ac:dyDescent="0.2">
      <c r="D11315" s="453"/>
    </row>
    <row r="11316" spans="4:4" x14ac:dyDescent="0.2">
      <c r="D11316" s="453"/>
    </row>
    <row r="11317" spans="4:4" x14ac:dyDescent="0.2">
      <c r="D11317" s="453"/>
    </row>
    <row r="11318" spans="4:4" x14ac:dyDescent="0.2">
      <c r="D11318" s="453"/>
    </row>
    <row r="11319" spans="4:4" x14ac:dyDescent="0.2">
      <c r="D11319" s="453"/>
    </row>
    <row r="11320" spans="4:4" x14ac:dyDescent="0.2">
      <c r="D11320" s="453"/>
    </row>
    <row r="11321" spans="4:4" x14ac:dyDescent="0.2">
      <c r="D11321" s="453"/>
    </row>
    <row r="11322" spans="4:4" x14ac:dyDescent="0.2">
      <c r="D11322" s="453"/>
    </row>
    <row r="11323" spans="4:4" x14ac:dyDescent="0.2">
      <c r="D11323" s="453"/>
    </row>
    <row r="11324" spans="4:4" x14ac:dyDescent="0.2">
      <c r="D11324" s="453"/>
    </row>
    <row r="11325" spans="4:4" x14ac:dyDescent="0.2">
      <c r="D11325" s="453"/>
    </row>
    <row r="11326" spans="4:4" x14ac:dyDescent="0.2">
      <c r="D11326" s="453"/>
    </row>
    <row r="11327" spans="4:4" x14ac:dyDescent="0.2">
      <c r="D11327" s="453"/>
    </row>
    <row r="11328" spans="4:4" x14ac:dyDescent="0.2">
      <c r="D11328" s="453"/>
    </row>
    <row r="11329" spans="4:4" x14ac:dyDescent="0.2">
      <c r="D11329" s="453"/>
    </row>
    <row r="11330" spans="4:4" x14ac:dyDescent="0.2">
      <c r="D11330" s="453"/>
    </row>
    <row r="11331" spans="4:4" x14ac:dyDescent="0.2">
      <c r="D11331" s="453"/>
    </row>
    <row r="11332" spans="4:4" x14ac:dyDescent="0.2">
      <c r="D11332" s="453"/>
    </row>
    <row r="11333" spans="4:4" x14ac:dyDescent="0.2">
      <c r="D11333" s="453"/>
    </row>
    <row r="11334" spans="4:4" x14ac:dyDescent="0.2">
      <c r="D11334" s="453"/>
    </row>
    <row r="11335" spans="4:4" x14ac:dyDescent="0.2">
      <c r="D11335" s="453"/>
    </row>
    <row r="11336" spans="4:4" x14ac:dyDescent="0.2">
      <c r="D11336" s="453"/>
    </row>
    <row r="11337" spans="4:4" x14ac:dyDescent="0.2">
      <c r="D11337" s="453"/>
    </row>
    <row r="11338" spans="4:4" x14ac:dyDescent="0.2">
      <c r="D11338" s="453"/>
    </row>
    <row r="11339" spans="4:4" x14ac:dyDescent="0.2">
      <c r="D11339" s="453"/>
    </row>
    <row r="11340" spans="4:4" x14ac:dyDescent="0.2">
      <c r="D11340" s="453"/>
    </row>
    <row r="11341" spans="4:4" x14ac:dyDescent="0.2">
      <c r="D11341" s="453"/>
    </row>
    <row r="11342" spans="4:4" x14ac:dyDescent="0.2">
      <c r="D11342" s="453"/>
    </row>
    <row r="11343" spans="4:4" x14ac:dyDescent="0.2">
      <c r="D11343" s="453"/>
    </row>
    <row r="11344" spans="4:4" x14ac:dyDescent="0.2">
      <c r="D11344" s="453"/>
    </row>
    <row r="11345" spans="4:4" x14ac:dyDescent="0.2">
      <c r="D11345" s="453"/>
    </row>
    <row r="11346" spans="4:4" x14ac:dyDescent="0.2">
      <c r="D11346" s="453"/>
    </row>
    <row r="11347" spans="4:4" x14ac:dyDescent="0.2">
      <c r="D11347" s="453"/>
    </row>
    <row r="11348" spans="4:4" x14ac:dyDescent="0.2">
      <c r="D11348" s="453"/>
    </row>
    <row r="11349" spans="4:4" x14ac:dyDescent="0.2">
      <c r="D11349" s="453"/>
    </row>
    <row r="11350" spans="4:4" x14ac:dyDescent="0.2">
      <c r="D11350" s="453"/>
    </row>
    <row r="11351" spans="4:4" x14ac:dyDescent="0.2">
      <c r="D11351" s="453"/>
    </row>
    <row r="11352" spans="4:4" x14ac:dyDescent="0.2">
      <c r="D11352" s="453"/>
    </row>
    <row r="11353" spans="4:4" x14ac:dyDescent="0.2">
      <c r="D11353" s="453"/>
    </row>
    <row r="11354" spans="4:4" x14ac:dyDescent="0.2">
      <c r="D11354" s="453"/>
    </row>
    <row r="11355" spans="4:4" x14ac:dyDescent="0.2">
      <c r="D11355" s="453"/>
    </row>
    <row r="11356" spans="4:4" x14ac:dyDescent="0.2">
      <c r="D11356" s="453"/>
    </row>
    <row r="11357" spans="4:4" x14ac:dyDescent="0.2">
      <c r="D11357" s="453"/>
    </row>
    <row r="11358" spans="4:4" x14ac:dyDescent="0.2">
      <c r="D11358" s="453"/>
    </row>
    <row r="11359" spans="4:4" x14ac:dyDescent="0.2">
      <c r="D11359" s="453"/>
    </row>
    <row r="11360" spans="4:4" x14ac:dyDescent="0.2">
      <c r="D11360" s="453"/>
    </row>
    <row r="11361" spans="4:4" x14ac:dyDescent="0.2">
      <c r="D11361" s="453"/>
    </row>
    <row r="11362" spans="4:4" x14ac:dyDescent="0.2">
      <c r="D11362" s="453"/>
    </row>
    <row r="11363" spans="4:4" x14ac:dyDescent="0.2">
      <c r="D11363" s="453"/>
    </row>
    <row r="11364" spans="4:4" x14ac:dyDescent="0.2">
      <c r="D11364" s="453"/>
    </row>
    <row r="11365" spans="4:4" x14ac:dyDescent="0.2">
      <c r="D11365" s="453"/>
    </row>
    <row r="11366" spans="4:4" x14ac:dyDescent="0.2">
      <c r="D11366" s="453"/>
    </row>
    <row r="11367" spans="4:4" x14ac:dyDescent="0.2">
      <c r="D11367" s="453"/>
    </row>
    <row r="11368" spans="4:4" x14ac:dyDescent="0.2">
      <c r="D11368" s="453"/>
    </row>
    <row r="11369" spans="4:4" x14ac:dyDescent="0.2">
      <c r="D11369" s="453"/>
    </row>
    <row r="11370" spans="4:4" x14ac:dyDescent="0.2">
      <c r="D11370" s="453"/>
    </row>
    <row r="11371" spans="4:4" x14ac:dyDescent="0.2">
      <c r="D11371" s="453"/>
    </row>
    <row r="11372" spans="4:4" x14ac:dyDescent="0.2">
      <c r="D11372" s="453"/>
    </row>
    <row r="11373" spans="4:4" x14ac:dyDescent="0.2">
      <c r="D11373" s="453"/>
    </row>
    <row r="11374" spans="4:4" x14ac:dyDescent="0.2">
      <c r="D11374" s="453"/>
    </row>
    <row r="11375" spans="4:4" x14ac:dyDescent="0.2">
      <c r="D11375" s="453"/>
    </row>
    <row r="11376" spans="4:4" x14ac:dyDescent="0.2">
      <c r="D11376" s="453"/>
    </row>
    <row r="11377" spans="4:4" x14ac:dyDescent="0.2">
      <c r="D11377" s="453"/>
    </row>
    <row r="11378" spans="4:4" x14ac:dyDescent="0.2">
      <c r="D11378" s="453"/>
    </row>
    <row r="11379" spans="4:4" x14ac:dyDescent="0.2">
      <c r="D11379" s="453"/>
    </row>
    <row r="11380" spans="4:4" x14ac:dyDescent="0.2">
      <c r="D11380" s="453"/>
    </row>
    <row r="11381" spans="4:4" x14ac:dyDescent="0.2">
      <c r="D11381" s="453"/>
    </row>
    <row r="11382" spans="4:4" x14ac:dyDescent="0.2">
      <c r="D11382" s="453"/>
    </row>
    <row r="11383" spans="4:4" x14ac:dyDescent="0.2">
      <c r="D11383" s="453"/>
    </row>
    <row r="11384" spans="4:4" x14ac:dyDescent="0.2">
      <c r="D11384" s="453"/>
    </row>
    <row r="11385" spans="4:4" x14ac:dyDescent="0.2">
      <c r="D11385" s="453"/>
    </row>
    <row r="11386" spans="4:4" x14ac:dyDescent="0.2">
      <c r="D11386" s="453"/>
    </row>
    <row r="11387" spans="4:4" x14ac:dyDescent="0.2">
      <c r="D11387" s="453"/>
    </row>
    <row r="11388" spans="4:4" x14ac:dyDescent="0.2">
      <c r="D11388" s="453"/>
    </row>
    <row r="11389" spans="4:4" x14ac:dyDescent="0.2">
      <c r="D11389" s="453"/>
    </row>
    <row r="11390" spans="4:4" x14ac:dyDescent="0.2">
      <c r="D11390" s="453"/>
    </row>
    <row r="11391" spans="4:4" x14ac:dyDescent="0.2">
      <c r="D11391" s="453"/>
    </row>
    <row r="11392" spans="4:4" x14ac:dyDescent="0.2">
      <c r="D11392" s="453"/>
    </row>
    <row r="11393" spans="4:4" x14ac:dyDescent="0.2">
      <c r="D11393" s="453"/>
    </row>
    <row r="11394" spans="4:4" x14ac:dyDescent="0.2">
      <c r="D11394" s="453"/>
    </row>
    <row r="11395" spans="4:4" x14ac:dyDescent="0.2">
      <c r="D11395" s="453"/>
    </row>
    <row r="11396" spans="4:4" x14ac:dyDescent="0.2">
      <c r="D11396" s="453"/>
    </row>
    <row r="11397" spans="4:4" x14ac:dyDescent="0.2">
      <c r="D11397" s="453"/>
    </row>
    <row r="11398" spans="4:4" x14ac:dyDescent="0.2">
      <c r="D11398" s="453"/>
    </row>
    <row r="11399" spans="4:4" x14ac:dyDescent="0.2">
      <c r="D11399" s="453"/>
    </row>
    <row r="11400" spans="4:4" x14ac:dyDescent="0.2">
      <c r="D11400" s="453"/>
    </row>
    <row r="11401" spans="4:4" x14ac:dyDescent="0.2">
      <c r="D11401" s="453"/>
    </row>
    <row r="11402" spans="4:4" x14ac:dyDescent="0.2">
      <c r="D11402" s="453"/>
    </row>
    <row r="11403" spans="4:4" x14ac:dyDescent="0.2">
      <c r="D11403" s="453"/>
    </row>
    <row r="11404" spans="4:4" x14ac:dyDescent="0.2">
      <c r="D11404" s="453"/>
    </row>
    <row r="11405" spans="4:4" x14ac:dyDescent="0.2">
      <c r="D11405" s="453"/>
    </row>
    <row r="11406" spans="4:4" x14ac:dyDescent="0.2">
      <c r="D11406" s="453"/>
    </row>
    <row r="11407" spans="4:4" x14ac:dyDescent="0.2">
      <c r="D11407" s="453"/>
    </row>
    <row r="11408" spans="4:4" x14ac:dyDescent="0.2">
      <c r="D11408" s="453"/>
    </row>
    <row r="11409" spans="4:4" x14ac:dyDescent="0.2">
      <c r="D11409" s="453"/>
    </row>
    <row r="11410" spans="4:4" x14ac:dyDescent="0.2">
      <c r="D11410" s="453"/>
    </row>
    <row r="11411" spans="4:4" x14ac:dyDescent="0.2">
      <c r="D11411" s="453"/>
    </row>
    <row r="11412" spans="4:4" x14ac:dyDescent="0.2">
      <c r="D11412" s="453"/>
    </row>
    <row r="11413" spans="4:4" x14ac:dyDescent="0.2">
      <c r="D11413" s="453"/>
    </row>
    <row r="11414" spans="4:4" x14ac:dyDescent="0.2">
      <c r="D11414" s="453"/>
    </row>
    <row r="11415" spans="4:4" x14ac:dyDescent="0.2">
      <c r="D11415" s="453"/>
    </row>
    <row r="11416" spans="4:4" x14ac:dyDescent="0.2">
      <c r="D11416" s="453"/>
    </row>
    <row r="11417" spans="4:4" x14ac:dyDescent="0.2">
      <c r="D11417" s="453"/>
    </row>
    <row r="11418" spans="4:4" x14ac:dyDescent="0.2">
      <c r="D11418" s="453"/>
    </row>
    <row r="11419" spans="4:4" x14ac:dyDescent="0.2">
      <c r="D11419" s="453"/>
    </row>
    <row r="11420" spans="4:4" x14ac:dyDescent="0.2">
      <c r="D11420" s="453"/>
    </row>
    <row r="11421" spans="4:4" x14ac:dyDescent="0.2">
      <c r="D11421" s="453"/>
    </row>
    <row r="11422" spans="4:4" x14ac:dyDescent="0.2">
      <c r="D11422" s="453"/>
    </row>
    <row r="11423" spans="4:4" x14ac:dyDescent="0.2">
      <c r="D11423" s="453"/>
    </row>
    <row r="11424" spans="4:4" x14ac:dyDescent="0.2">
      <c r="D11424" s="453"/>
    </row>
    <row r="11425" spans="4:4" x14ac:dyDescent="0.2">
      <c r="D11425" s="453"/>
    </row>
    <row r="11426" spans="4:4" x14ac:dyDescent="0.2">
      <c r="D11426" s="453"/>
    </row>
    <row r="11427" spans="4:4" x14ac:dyDescent="0.2">
      <c r="D11427" s="453"/>
    </row>
    <row r="11428" spans="4:4" x14ac:dyDescent="0.2">
      <c r="D11428" s="453"/>
    </row>
    <row r="11429" spans="4:4" x14ac:dyDescent="0.2">
      <c r="D11429" s="453"/>
    </row>
    <row r="11430" spans="4:4" x14ac:dyDescent="0.2">
      <c r="D11430" s="453"/>
    </row>
    <row r="11431" spans="4:4" x14ac:dyDescent="0.2">
      <c r="D11431" s="453"/>
    </row>
    <row r="11432" spans="4:4" x14ac:dyDescent="0.2">
      <c r="D11432" s="453"/>
    </row>
    <row r="11433" spans="4:4" x14ac:dyDescent="0.2">
      <c r="D11433" s="453"/>
    </row>
    <row r="11434" spans="4:4" x14ac:dyDescent="0.2">
      <c r="D11434" s="453"/>
    </row>
    <row r="11435" spans="4:4" x14ac:dyDescent="0.2">
      <c r="D11435" s="453"/>
    </row>
    <row r="11436" spans="4:4" x14ac:dyDescent="0.2">
      <c r="D11436" s="453"/>
    </row>
    <row r="11437" spans="4:4" x14ac:dyDescent="0.2">
      <c r="D11437" s="453"/>
    </row>
    <row r="11438" spans="4:4" x14ac:dyDescent="0.2">
      <c r="D11438" s="453"/>
    </row>
    <row r="11439" spans="4:4" x14ac:dyDescent="0.2">
      <c r="D11439" s="453"/>
    </row>
    <row r="11440" spans="4:4" x14ac:dyDescent="0.2">
      <c r="D11440" s="453"/>
    </row>
    <row r="11441" spans="4:4" x14ac:dyDescent="0.2">
      <c r="D11441" s="453"/>
    </row>
    <row r="11442" spans="4:4" x14ac:dyDescent="0.2">
      <c r="D11442" s="453"/>
    </row>
    <row r="11443" spans="4:4" x14ac:dyDescent="0.2">
      <c r="D11443" s="453"/>
    </row>
    <row r="11444" spans="4:4" x14ac:dyDescent="0.2">
      <c r="D11444" s="453"/>
    </row>
    <row r="11445" spans="4:4" x14ac:dyDescent="0.2">
      <c r="D11445" s="453"/>
    </row>
    <row r="11446" spans="4:4" x14ac:dyDescent="0.2">
      <c r="D11446" s="453"/>
    </row>
    <row r="11447" spans="4:4" x14ac:dyDescent="0.2">
      <c r="D11447" s="453"/>
    </row>
    <row r="11448" spans="4:4" x14ac:dyDescent="0.2">
      <c r="D11448" s="453"/>
    </row>
    <row r="11449" spans="4:4" x14ac:dyDescent="0.2">
      <c r="D11449" s="453"/>
    </row>
    <row r="11450" spans="4:4" x14ac:dyDescent="0.2">
      <c r="D11450" s="453"/>
    </row>
    <row r="11451" spans="4:4" x14ac:dyDescent="0.2">
      <c r="D11451" s="453"/>
    </row>
    <row r="11452" spans="4:4" x14ac:dyDescent="0.2">
      <c r="D11452" s="453"/>
    </row>
    <row r="11453" spans="4:4" x14ac:dyDescent="0.2">
      <c r="D11453" s="453"/>
    </row>
    <row r="11454" spans="4:4" x14ac:dyDescent="0.2">
      <c r="D11454" s="453"/>
    </row>
    <row r="11455" spans="4:4" x14ac:dyDescent="0.2">
      <c r="D11455" s="453"/>
    </row>
    <row r="11456" spans="4:4" x14ac:dyDescent="0.2">
      <c r="D11456" s="453"/>
    </row>
    <row r="11457" spans="4:4" x14ac:dyDescent="0.2">
      <c r="D11457" s="453"/>
    </row>
    <row r="11458" spans="4:4" x14ac:dyDescent="0.2">
      <c r="D11458" s="453"/>
    </row>
    <row r="11459" spans="4:4" x14ac:dyDescent="0.2">
      <c r="D11459" s="453"/>
    </row>
    <row r="11460" spans="4:4" x14ac:dyDescent="0.2">
      <c r="D11460" s="453"/>
    </row>
    <row r="11461" spans="4:4" x14ac:dyDescent="0.2">
      <c r="D11461" s="453"/>
    </row>
    <row r="11462" spans="4:4" x14ac:dyDescent="0.2">
      <c r="D11462" s="453"/>
    </row>
    <row r="11463" spans="4:4" x14ac:dyDescent="0.2">
      <c r="D11463" s="453"/>
    </row>
    <row r="11464" spans="4:4" x14ac:dyDescent="0.2">
      <c r="D11464" s="453"/>
    </row>
    <row r="11465" spans="4:4" x14ac:dyDescent="0.2">
      <c r="D11465" s="453"/>
    </row>
    <row r="11466" spans="4:4" x14ac:dyDescent="0.2">
      <c r="D11466" s="453"/>
    </row>
    <row r="11467" spans="4:4" x14ac:dyDescent="0.2">
      <c r="D11467" s="453"/>
    </row>
    <row r="11468" spans="4:4" x14ac:dyDescent="0.2">
      <c r="D11468" s="453"/>
    </row>
    <row r="11469" spans="4:4" x14ac:dyDescent="0.2">
      <c r="D11469" s="453"/>
    </row>
    <row r="11470" spans="4:4" x14ac:dyDescent="0.2">
      <c r="D11470" s="453"/>
    </row>
    <row r="11471" spans="4:4" x14ac:dyDescent="0.2">
      <c r="D11471" s="453"/>
    </row>
    <row r="11472" spans="4:4" x14ac:dyDescent="0.2">
      <c r="D11472" s="453"/>
    </row>
    <row r="11473" spans="4:4" x14ac:dyDescent="0.2">
      <c r="D11473" s="453"/>
    </row>
    <row r="11474" spans="4:4" x14ac:dyDescent="0.2">
      <c r="D11474" s="453"/>
    </row>
    <row r="11475" spans="4:4" x14ac:dyDescent="0.2">
      <c r="D11475" s="453"/>
    </row>
    <row r="11476" spans="4:4" x14ac:dyDescent="0.2">
      <c r="D11476" s="453"/>
    </row>
    <row r="11477" spans="4:4" x14ac:dyDescent="0.2">
      <c r="D11477" s="453"/>
    </row>
    <row r="11478" spans="4:4" x14ac:dyDescent="0.2">
      <c r="D11478" s="453"/>
    </row>
    <row r="11479" spans="4:4" x14ac:dyDescent="0.2">
      <c r="D11479" s="453"/>
    </row>
    <row r="11480" spans="4:4" x14ac:dyDescent="0.2">
      <c r="D11480" s="453"/>
    </row>
    <row r="11481" spans="4:4" x14ac:dyDescent="0.2">
      <c r="D11481" s="453"/>
    </row>
    <row r="11482" spans="4:4" x14ac:dyDescent="0.2">
      <c r="D11482" s="453"/>
    </row>
    <row r="11483" spans="4:4" x14ac:dyDescent="0.2">
      <c r="D11483" s="453"/>
    </row>
    <row r="11484" spans="4:4" x14ac:dyDescent="0.2">
      <c r="D11484" s="453"/>
    </row>
    <row r="11485" spans="4:4" x14ac:dyDescent="0.2">
      <c r="D11485" s="453"/>
    </row>
    <row r="11486" spans="4:4" x14ac:dyDescent="0.2">
      <c r="D11486" s="453"/>
    </row>
    <row r="11487" spans="4:4" x14ac:dyDescent="0.2">
      <c r="D11487" s="453"/>
    </row>
    <row r="11488" spans="4:4" x14ac:dyDescent="0.2">
      <c r="D11488" s="453"/>
    </row>
    <row r="11489" spans="4:4" x14ac:dyDescent="0.2">
      <c r="D11489" s="453"/>
    </row>
    <row r="11490" spans="4:4" x14ac:dyDescent="0.2">
      <c r="D11490" s="453"/>
    </row>
    <row r="11491" spans="4:4" x14ac:dyDescent="0.2">
      <c r="D11491" s="453"/>
    </row>
    <row r="11492" spans="4:4" x14ac:dyDescent="0.2">
      <c r="D11492" s="453"/>
    </row>
    <row r="11493" spans="4:4" x14ac:dyDescent="0.2">
      <c r="D11493" s="453"/>
    </row>
    <row r="11494" spans="4:4" x14ac:dyDescent="0.2">
      <c r="D11494" s="453"/>
    </row>
    <row r="11495" spans="4:4" x14ac:dyDescent="0.2">
      <c r="D11495" s="453"/>
    </row>
    <row r="11496" spans="4:4" x14ac:dyDescent="0.2">
      <c r="D11496" s="453"/>
    </row>
    <row r="11497" spans="4:4" x14ac:dyDescent="0.2">
      <c r="D11497" s="453"/>
    </row>
    <row r="11498" spans="4:4" x14ac:dyDescent="0.2">
      <c r="D11498" s="453"/>
    </row>
    <row r="11499" spans="4:4" x14ac:dyDescent="0.2">
      <c r="D11499" s="453"/>
    </row>
    <row r="11500" spans="4:4" x14ac:dyDescent="0.2">
      <c r="D11500" s="453"/>
    </row>
    <row r="11501" spans="4:4" x14ac:dyDescent="0.2">
      <c r="D11501" s="453"/>
    </row>
    <row r="11502" spans="4:4" x14ac:dyDescent="0.2">
      <c r="D11502" s="453"/>
    </row>
    <row r="11503" spans="4:4" x14ac:dyDescent="0.2">
      <c r="D11503" s="453"/>
    </row>
    <row r="11504" spans="4:4" x14ac:dyDescent="0.2">
      <c r="D11504" s="453"/>
    </row>
    <row r="11505" spans="4:4" x14ac:dyDescent="0.2">
      <c r="D11505" s="453"/>
    </row>
    <row r="11506" spans="4:4" x14ac:dyDescent="0.2">
      <c r="D11506" s="453"/>
    </row>
    <row r="11507" spans="4:4" x14ac:dyDescent="0.2">
      <c r="D11507" s="453"/>
    </row>
    <row r="11508" spans="4:4" x14ac:dyDescent="0.2">
      <c r="D11508" s="453"/>
    </row>
    <row r="11509" spans="4:4" x14ac:dyDescent="0.2">
      <c r="D11509" s="453"/>
    </row>
    <row r="11510" spans="4:4" x14ac:dyDescent="0.2">
      <c r="D11510" s="453"/>
    </row>
    <row r="11511" spans="4:4" x14ac:dyDescent="0.2">
      <c r="D11511" s="453"/>
    </row>
    <row r="11512" spans="4:4" x14ac:dyDescent="0.2">
      <c r="D11512" s="453"/>
    </row>
    <row r="11513" spans="4:4" x14ac:dyDescent="0.2">
      <c r="D11513" s="453"/>
    </row>
    <row r="11514" spans="4:4" x14ac:dyDescent="0.2">
      <c r="D11514" s="453"/>
    </row>
    <row r="11515" spans="4:4" x14ac:dyDescent="0.2">
      <c r="D11515" s="453"/>
    </row>
    <row r="11516" spans="4:4" x14ac:dyDescent="0.2">
      <c r="D11516" s="453"/>
    </row>
    <row r="11517" spans="4:4" x14ac:dyDescent="0.2">
      <c r="D11517" s="453"/>
    </row>
    <row r="11518" spans="4:4" x14ac:dyDescent="0.2">
      <c r="D11518" s="453"/>
    </row>
    <row r="11519" spans="4:4" x14ac:dyDescent="0.2">
      <c r="D11519" s="453"/>
    </row>
    <row r="11520" spans="4:4" x14ac:dyDescent="0.2">
      <c r="D11520" s="453"/>
    </row>
    <row r="11521" spans="4:4" x14ac:dyDescent="0.2">
      <c r="D11521" s="453"/>
    </row>
    <row r="11522" spans="4:4" x14ac:dyDescent="0.2">
      <c r="D11522" s="453"/>
    </row>
    <row r="11523" spans="4:4" x14ac:dyDescent="0.2">
      <c r="D11523" s="453"/>
    </row>
    <row r="11524" spans="4:4" x14ac:dyDescent="0.2">
      <c r="D11524" s="453"/>
    </row>
    <row r="11525" spans="4:4" x14ac:dyDescent="0.2">
      <c r="D11525" s="453"/>
    </row>
    <row r="11526" spans="4:4" x14ac:dyDescent="0.2">
      <c r="D11526" s="453"/>
    </row>
    <row r="11527" spans="4:4" x14ac:dyDescent="0.2">
      <c r="D11527" s="453"/>
    </row>
    <row r="11528" spans="4:4" x14ac:dyDescent="0.2">
      <c r="D11528" s="453"/>
    </row>
    <row r="11529" spans="4:4" x14ac:dyDescent="0.2">
      <c r="D11529" s="453"/>
    </row>
    <row r="11530" spans="4:4" x14ac:dyDescent="0.2">
      <c r="D11530" s="453"/>
    </row>
    <row r="11531" spans="4:4" x14ac:dyDescent="0.2">
      <c r="D11531" s="453"/>
    </row>
    <row r="11532" spans="4:4" x14ac:dyDescent="0.2">
      <c r="D11532" s="453"/>
    </row>
    <row r="11533" spans="4:4" x14ac:dyDescent="0.2">
      <c r="D11533" s="453"/>
    </row>
    <row r="11534" spans="4:4" x14ac:dyDescent="0.2">
      <c r="D11534" s="453"/>
    </row>
    <row r="11535" spans="4:4" x14ac:dyDescent="0.2">
      <c r="D11535" s="453"/>
    </row>
    <row r="11536" spans="4:4" x14ac:dyDescent="0.2">
      <c r="D11536" s="453"/>
    </row>
    <row r="11537" spans="4:4" x14ac:dyDescent="0.2">
      <c r="D11537" s="453"/>
    </row>
    <row r="11538" spans="4:4" x14ac:dyDescent="0.2">
      <c r="D11538" s="453"/>
    </row>
    <row r="11539" spans="4:4" x14ac:dyDescent="0.2">
      <c r="D11539" s="453"/>
    </row>
    <row r="11540" spans="4:4" x14ac:dyDescent="0.2">
      <c r="D11540" s="453"/>
    </row>
    <row r="11541" spans="4:4" x14ac:dyDescent="0.2">
      <c r="D11541" s="453"/>
    </row>
    <row r="11542" spans="4:4" x14ac:dyDescent="0.2">
      <c r="D11542" s="453"/>
    </row>
    <row r="11543" spans="4:4" x14ac:dyDescent="0.2">
      <c r="D11543" s="453"/>
    </row>
    <row r="11544" spans="4:4" x14ac:dyDescent="0.2">
      <c r="D11544" s="453"/>
    </row>
    <row r="11545" spans="4:4" x14ac:dyDescent="0.2">
      <c r="D11545" s="453"/>
    </row>
    <row r="11546" spans="4:4" x14ac:dyDescent="0.2">
      <c r="D11546" s="453"/>
    </row>
    <row r="11547" spans="4:4" x14ac:dyDescent="0.2">
      <c r="D11547" s="453"/>
    </row>
    <row r="11548" spans="4:4" x14ac:dyDescent="0.2">
      <c r="D11548" s="453"/>
    </row>
    <row r="11549" spans="4:4" x14ac:dyDescent="0.2">
      <c r="D11549" s="453"/>
    </row>
    <row r="11550" spans="4:4" x14ac:dyDescent="0.2">
      <c r="D11550" s="453"/>
    </row>
    <row r="11551" spans="4:4" x14ac:dyDescent="0.2">
      <c r="D11551" s="453"/>
    </row>
    <row r="11552" spans="4:4" x14ac:dyDescent="0.2">
      <c r="D11552" s="453"/>
    </row>
    <row r="11553" spans="4:4" x14ac:dyDescent="0.2">
      <c r="D11553" s="453"/>
    </row>
    <row r="11554" spans="4:4" x14ac:dyDescent="0.2">
      <c r="D11554" s="453"/>
    </row>
    <row r="11555" spans="4:4" x14ac:dyDescent="0.2">
      <c r="D11555" s="453"/>
    </row>
    <row r="11556" spans="4:4" x14ac:dyDescent="0.2">
      <c r="D11556" s="453"/>
    </row>
    <row r="11557" spans="4:4" x14ac:dyDescent="0.2">
      <c r="D11557" s="453"/>
    </row>
    <row r="11558" spans="4:4" x14ac:dyDescent="0.2">
      <c r="D11558" s="453"/>
    </row>
    <row r="11559" spans="4:4" x14ac:dyDescent="0.2">
      <c r="D11559" s="453"/>
    </row>
    <row r="11560" spans="4:4" x14ac:dyDescent="0.2">
      <c r="D11560" s="453"/>
    </row>
    <row r="11561" spans="4:4" x14ac:dyDescent="0.2">
      <c r="D11561" s="453"/>
    </row>
    <row r="11562" spans="4:4" x14ac:dyDescent="0.2">
      <c r="D11562" s="453"/>
    </row>
    <row r="11563" spans="4:4" x14ac:dyDescent="0.2">
      <c r="D11563" s="453"/>
    </row>
    <row r="11564" spans="4:4" x14ac:dyDescent="0.2">
      <c r="D11564" s="453"/>
    </row>
    <row r="11565" spans="4:4" x14ac:dyDescent="0.2">
      <c r="D11565" s="453"/>
    </row>
    <row r="11566" spans="4:4" x14ac:dyDescent="0.2">
      <c r="D11566" s="453"/>
    </row>
    <row r="11567" spans="4:4" x14ac:dyDescent="0.2">
      <c r="D11567" s="453"/>
    </row>
    <row r="11568" spans="4:4" x14ac:dyDescent="0.2">
      <c r="D11568" s="453"/>
    </row>
    <row r="11569" spans="4:4" x14ac:dyDescent="0.2">
      <c r="D11569" s="453"/>
    </row>
    <row r="11570" spans="4:4" x14ac:dyDescent="0.2">
      <c r="D11570" s="453"/>
    </row>
    <row r="11571" spans="4:4" x14ac:dyDescent="0.2">
      <c r="D11571" s="453"/>
    </row>
    <row r="11572" spans="4:4" x14ac:dyDescent="0.2">
      <c r="D11572" s="453"/>
    </row>
    <row r="11573" spans="4:4" x14ac:dyDescent="0.2">
      <c r="D11573" s="453"/>
    </row>
    <row r="11574" spans="4:4" x14ac:dyDescent="0.2">
      <c r="D11574" s="453"/>
    </row>
    <row r="11575" spans="4:4" x14ac:dyDescent="0.2">
      <c r="D11575" s="453"/>
    </row>
    <row r="11576" spans="4:4" x14ac:dyDescent="0.2">
      <c r="D11576" s="453"/>
    </row>
    <row r="11577" spans="4:4" x14ac:dyDescent="0.2">
      <c r="D11577" s="453"/>
    </row>
    <row r="11578" spans="4:4" x14ac:dyDescent="0.2">
      <c r="D11578" s="453"/>
    </row>
    <row r="11579" spans="4:4" x14ac:dyDescent="0.2">
      <c r="D11579" s="453"/>
    </row>
    <row r="11580" spans="4:4" x14ac:dyDescent="0.2">
      <c r="D11580" s="453"/>
    </row>
    <row r="11581" spans="4:4" x14ac:dyDescent="0.2">
      <c r="D11581" s="453"/>
    </row>
    <row r="11582" spans="4:4" x14ac:dyDescent="0.2">
      <c r="D11582" s="453"/>
    </row>
    <row r="11583" spans="4:4" x14ac:dyDescent="0.2">
      <c r="D11583" s="453"/>
    </row>
    <row r="11584" spans="4:4" x14ac:dyDescent="0.2">
      <c r="D11584" s="453"/>
    </row>
    <row r="11585" spans="4:4" x14ac:dyDescent="0.2">
      <c r="D11585" s="453"/>
    </row>
    <row r="11586" spans="4:4" x14ac:dyDescent="0.2">
      <c r="D11586" s="453"/>
    </row>
    <row r="11587" spans="4:4" x14ac:dyDescent="0.2">
      <c r="D11587" s="453"/>
    </row>
    <row r="11588" spans="4:4" x14ac:dyDescent="0.2">
      <c r="D11588" s="453"/>
    </row>
    <row r="11589" spans="4:4" x14ac:dyDescent="0.2">
      <c r="D11589" s="453"/>
    </row>
    <row r="11590" spans="4:4" x14ac:dyDescent="0.2">
      <c r="D11590" s="453"/>
    </row>
    <row r="11591" spans="4:4" x14ac:dyDescent="0.2">
      <c r="D11591" s="453"/>
    </row>
    <row r="11592" spans="4:4" x14ac:dyDescent="0.2">
      <c r="D11592" s="453"/>
    </row>
    <row r="11593" spans="4:4" x14ac:dyDescent="0.2">
      <c r="D11593" s="453"/>
    </row>
    <row r="11594" spans="4:4" x14ac:dyDescent="0.2">
      <c r="D11594" s="453"/>
    </row>
    <row r="11595" spans="4:4" x14ac:dyDescent="0.2">
      <c r="D11595" s="453"/>
    </row>
    <row r="11596" spans="4:4" x14ac:dyDescent="0.2">
      <c r="D11596" s="453"/>
    </row>
    <row r="11597" spans="4:4" x14ac:dyDescent="0.2">
      <c r="D11597" s="453"/>
    </row>
    <row r="11598" spans="4:4" x14ac:dyDescent="0.2">
      <c r="D11598" s="453"/>
    </row>
    <row r="11599" spans="4:4" x14ac:dyDescent="0.2">
      <c r="D11599" s="453"/>
    </row>
    <row r="11600" spans="4:4" x14ac:dyDescent="0.2">
      <c r="D11600" s="453"/>
    </row>
    <row r="11601" spans="4:4" x14ac:dyDescent="0.2">
      <c r="D11601" s="453"/>
    </row>
    <row r="11602" spans="4:4" x14ac:dyDescent="0.2">
      <c r="D11602" s="453"/>
    </row>
    <row r="11603" spans="4:4" x14ac:dyDescent="0.2">
      <c r="D11603" s="453"/>
    </row>
    <row r="11604" spans="4:4" x14ac:dyDescent="0.2">
      <c r="D11604" s="453"/>
    </row>
    <row r="11605" spans="4:4" x14ac:dyDescent="0.2">
      <c r="D11605" s="453"/>
    </row>
    <row r="11606" spans="4:4" x14ac:dyDescent="0.2">
      <c r="D11606" s="453"/>
    </row>
    <row r="11607" spans="4:4" x14ac:dyDescent="0.2">
      <c r="D11607" s="453"/>
    </row>
    <row r="11608" spans="4:4" x14ac:dyDescent="0.2">
      <c r="D11608" s="453"/>
    </row>
    <row r="11609" spans="4:4" x14ac:dyDescent="0.2">
      <c r="D11609" s="453"/>
    </row>
    <row r="11610" spans="4:4" x14ac:dyDescent="0.2">
      <c r="D11610" s="453"/>
    </row>
    <row r="11611" spans="4:4" x14ac:dyDescent="0.2">
      <c r="D11611" s="453"/>
    </row>
    <row r="11612" spans="4:4" x14ac:dyDescent="0.2">
      <c r="D11612" s="453"/>
    </row>
    <row r="11613" spans="4:4" x14ac:dyDescent="0.2">
      <c r="D11613" s="453"/>
    </row>
    <row r="11614" spans="4:4" x14ac:dyDescent="0.2">
      <c r="D11614" s="453"/>
    </row>
    <row r="11615" spans="4:4" x14ac:dyDescent="0.2">
      <c r="D11615" s="453"/>
    </row>
    <row r="11616" spans="4:4" x14ac:dyDescent="0.2">
      <c r="D11616" s="453"/>
    </row>
    <row r="11617" spans="4:4" x14ac:dyDescent="0.2">
      <c r="D11617" s="453"/>
    </row>
    <row r="11618" spans="4:4" x14ac:dyDescent="0.2">
      <c r="D11618" s="453"/>
    </row>
    <row r="11619" spans="4:4" x14ac:dyDescent="0.2">
      <c r="D11619" s="453"/>
    </row>
    <row r="11620" spans="4:4" x14ac:dyDescent="0.2">
      <c r="D11620" s="453"/>
    </row>
    <row r="11621" spans="4:4" x14ac:dyDescent="0.2">
      <c r="D11621" s="453"/>
    </row>
    <row r="11622" spans="4:4" x14ac:dyDescent="0.2">
      <c r="D11622" s="453"/>
    </row>
    <row r="11623" spans="4:4" x14ac:dyDescent="0.2">
      <c r="D11623" s="453"/>
    </row>
    <row r="11624" spans="4:4" x14ac:dyDescent="0.2">
      <c r="D11624" s="453"/>
    </row>
    <row r="11625" spans="4:4" x14ac:dyDescent="0.2">
      <c r="D11625" s="453"/>
    </row>
    <row r="11626" spans="4:4" x14ac:dyDescent="0.2">
      <c r="D11626" s="453"/>
    </row>
    <row r="11627" spans="4:4" x14ac:dyDescent="0.2">
      <c r="D11627" s="453"/>
    </row>
    <row r="11628" spans="4:4" x14ac:dyDescent="0.2">
      <c r="D11628" s="453"/>
    </row>
    <row r="11629" spans="4:4" x14ac:dyDescent="0.2">
      <c r="D11629" s="453"/>
    </row>
    <row r="11630" spans="4:4" x14ac:dyDescent="0.2">
      <c r="D11630" s="453"/>
    </row>
    <row r="11631" spans="4:4" x14ac:dyDescent="0.2">
      <c r="D11631" s="453"/>
    </row>
    <row r="11632" spans="4:4" x14ac:dyDescent="0.2">
      <c r="D11632" s="453"/>
    </row>
    <row r="11633" spans="4:4" x14ac:dyDescent="0.2">
      <c r="D11633" s="453"/>
    </row>
    <row r="11634" spans="4:4" x14ac:dyDescent="0.2">
      <c r="D11634" s="453"/>
    </row>
    <row r="11635" spans="4:4" x14ac:dyDescent="0.2">
      <c r="D11635" s="453"/>
    </row>
    <row r="11636" spans="4:4" x14ac:dyDescent="0.2">
      <c r="D11636" s="453"/>
    </row>
    <row r="11637" spans="4:4" x14ac:dyDescent="0.2">
      <c r="D11637" s="453"/>
    </row>
    <row r="11638" spans="4:4" x14ac:dyDescent="0.2">
      <c r="D11638" s="453"/>
    </row>
    <row r="11639" spans="4:4" x14ac:dyDescent="0.2">
      <c r="D11639" s="453"/>
    </row>
    <row r="11640" spans="4:4" x14ac:dyDescent="0.2">
      <c r="D11640" s="453"/>
    </row>
    <row r="11641" spans="4:4" x14ac:dyDescent="0.2">
      <c r="D11641" s="453"/>
    </row>
    <row r="11642" spans="4:4" x14ac:dyDescent="0.2">
      <c r="D11642" s="453"/>
    </row>
    <row r="11643" spans="4:4" x14ac:dyDescent="0.2">
      <c r="D11643" s="453"/>
    </row>
    <row r="11644" spans="4:4" x14ac:dyDescent="0.2">
      <c r="D11644" s="453"/>
    </row>
    <row r="11645" spans="4:4" x14ac:dyDescent="0.2">
      <c r="D11645" s="453"/>
    </row>
    <row r="11646" spans="4:4" x14ac:dyDescent="0.2">
      <c r="D11646" s="453"/>
    </row>
    <row r="11647" spans="4:4" x14ac:dyDescent="0.2">
      <c r="D11647" s="453"/>
    </row>
    <row r="11648" spans="4:4" x14ac:dyDescent="0.2">
      <c r="D11648" s="453"/>
    </row>
    <row r="11649" spans="4:4" x14ac:dyDescent="0.2">
      <c r="D11649" s="453"/>
    </row>
    <row r="11650" spans="4:4" x14ac:dyDescent="0.2">
      <c r="D11650" s="453"/>
    </row>
    <row r="11651" spans="4:4" x14ac:dyDescent="0.2">
      <c r="D11651" s="453"/>
    </row>
    <row r="11652" spans="4:4" x14ac:dyDescent="0.2">
      <c r="D11652" s="453"/>
    </row>
    <row r="11653" spans="4:4" x14ac:dyDescent="0.2">
      <c r="D11653" s="453"/>
    </row>
    <row r="11654" spans="4:4" x14ac:dyDescent="0.2">
      <c r="D11654" s="453"/>
    </row>
    <row r="11655" spans="4:4" x14ac:dyDescent="0.2">
      <c r="D11655" s="453"/>
    </row>
    <row r="11656" spans="4:4" x14ac:dyDescent="0.2">
      <c r="D11656" s="453"/>
    </row>
    <row r="11657" spans="4:4" x14ac:dyDescent="0.2">
      <c r="D11657" s="453"/>
    </row>
    <row r="11658" spans="4:4" x14ac:dyDescent="0.2">
      <c r="D11658" s="453"/>
    </row>
    <row r="11659" spans="4:4" x14ac:dyDescent="0.2">
      <c r="D11659" s="453"/>
    </row>
    <row r="11660" spans="4:4" x14ac:dyDescent="0.2">
      <c r="D11660" s="453"/>
    </row>
    <row r="11661" spans="4:4" x14ac:dyDescent="0.2">
      <c r="D11661" s="453"/>
    </row>
    <row r="11662" spans="4:4" x14ac:dyDescent="0.2">
      <c r="D11662" s="453"/>
    </row>
    <row r="11663" spans="4:4" x14ac:dyDescent="0.2">
      <c r="D11663" s="453"/>
    </row>
    <row r="11664" spans="4:4" x14ac:dyDescent="0.2">
      <c r="D11664" s="453"/>
    </row>
    <row r="11665" spans="4:4" x14ac:dyDescent="0.2">
      <c r="D11665" s="453"/>
    </row>
    <row r="11666" spans="4:4" x14ac:dyDescent="0.2">
      <c r="D11666" s="453"/>
    </row>
    <row r="11667" spans="4:4" x14ac:dyDescent="0.2">
      <c r="D11667" s="453"/>
    </row>
    <row r="11668" spans="4:4" x14ac:dyDescent="0.2">
      <c r="D11668" s="453"/>
    </row>
    <row r="11669" spans="4:4" x14ac:dyDescent="0.2">
      <c r="D11669" s="453"/>
    </row>
    <row r="11670" spans="4:4" x14ac:dyDescent="0.2">
      <c r="D11670" s="453"/>
    </row>
    <row r="11671" spans="4:4" x14ac:dyDescent="0.2">
      <c r="D11671" s="453"/>
    </row>
    <row r="11672" spans="4:4" x14ac:dyDescent="0.2">
      <c r="D11672" s="453"/>
    </row>
    <row r="11673" spans="4:4" x14ac:dyDescent="0.2">
      <c r="D11673" s="453"/>
    </row>
    <row r="11674" spans="4:4" x14ac:dyDescent="0.2">
      <c r="D11674" s="453"/>
    </row>
    <row r="11675" spans="4:4" x14ac:dyDescent="0.2">
      <c r="D11675" s="453"/>
    </row>
    <row r="11676" spans="4:4" x14ac:dyDescent="0.2">
      <c r="D11676" s="453"/>
    </row>
    <row r="11677" spans="4:4" x14ac:dyDescent="0.2">
      <c r="D11677" s="453"/>
    </row>
    <row r="11678" spans="4:4" x14ac:dyDescent="0.2">
      <c r="D11678" s="453"/>
    </row>
    <row r="11679" spans="4:4" x14ac:dyDescent="0.2">
      <c r="D11679" s="453"/>
    </row>
    <row r="11680" spans="4:4" x14ac:dyDescent="0.2">
      <c r="D11680" s="453"/>
    </row>
    <row r="11681" spans="4:4" x14ac:dyDescent="0.2">
      <c r="D11681" s="453"/>
    </row>
    <row r="11682" spans="4:4" x14ac:dyDescent="0.2">
      <c r="D11682" s="453"/>
    </row>
    <row r="11683" spans="4:4" x14ac:dyDescent="0.2">
      <c r="D11683" s="453"/>
    </row>
    <row r="11684" spans="4:4" x14ac:dyDescent="0.2">
      <c r="D11684" s="453"/>
    </row>
    <row r="11685" spans="4:4" x14ac:dyDescent="0.2">
      <c r="D11685" s="453"/>
    </row>
    <row r="11686" spans="4:4" x14ac:dyDescent="0.2">
      <c r="D11686" s="453"/>
    </row>
    <row r="11687" spans="4:4" x14ac:dyDescent="0.2">
      <c r="D11687" s="453"/>
    </row>
    <row r="11688" spans="4:4" x14ac:dyDescent="0.2">
      <c r="D11688" s="453"/>
    </row>
    <row r="11689" spans="4:4" x14ac:dyDescent="0.2">
      <c r="D11689" s="453"/>
    </row>
    <row r="11690" spans="4:4" x14ac:dyDescent="0.2">
      <c r="D11690" s="453"/>
    </row>
    <row r="11691" spans="4:4" x14ac:dyDescent="0.2">
      <c r="D11691" s="453"/>
    </row>
    <row r="11692" spans="4:4" x14ac:dyDescent="0.2">
      <c r="D11692" s="453"/>
    </row>
    <row r="11693" spans="4:4" x14ac:dyDescent="0.2">
      <c r="D11693" s="453"/>
    </row>
    <row r="11694" spans="4:4" x14ac:dyDescent="0.2">
      <c r="D11694" s="453"/>
    </row>
    <row r="11695" spans="4:4" x14ac:dyDescent="0.2">
      <c r="D11695" s="453"/>
    </row>
    <row r="11696" spans="4:4" x14ac:dyDescent="0.2">
      <c r="D11696" s="453"/>
    </row>
    <row r="11697" spans="4:4" x14ac:dyDescent="0.2">
      <c r="D11697" s="453"/>
    </row>
    <row r="11698" spans="4:4" x14ac:dyDescent="0.2">
      <c r="D11698" s="453"/>
    </row>
    <row r="11699" spans="4:4" x14ac:dyDescent="0.2">
      <c r="D11699" s="453"/>
    </row>
    <row r="11700" spans="4:4" x14ac:dyDescent="0.2">
      <c r="D11700" s="453"/>
    </row>
    <row r="11701" spans="4:4" x14ac:dyDescent="0.2">
      <c r="D11701" s="453"/>
    </row>
    <row r="11702" spans="4:4" x14ac:dyDescent="0.2">
      <c r="D11702" s="453"/>
    </row>
    <row r="11703" spans="4:4" x14ac:dyDescent="0.2">
      <c r="D11703" s="453"/>
    </row>
    <row r="11704" spans="4:4" x14ac:dyDescent="0.2">
      <c r="D11704" s="453"/>
    </row>
    <row r="11705" spans="4:4" x14ac:dyDescent="0.2">
      <c r="D11705" s="453"/>
    </row>
    <row r="11706" spans="4:4" x14ac:dyDescent="0.2">
      <c r="D11706" s="453"/>
    </row>
    <row r="11707" spans="4:4" x14ac:dyDescent="0.2">
      <c r="D11707" s="453"/>
    </row>
    <row r="11708" spans="4:4" x14ac:dyDescent="0.2">
      <c r="D11708" s="453"/>
    </row>
    <row r="11709" spans="4:4" x14ac:dyDescent="0.2">
      <c r="D11709" s="453"/>
    </row>
    <row r="11710" spans="4:4" x14ac:dyDescent="0.2">
      <c r="D11710" s="453"/>
    </row>
    <row r="11711" spans="4:4" x14ac:dyDescent="0.2">
      <c r="D11711" s="453"/>
    </row>
    <row r="11712" spans="4:4" x14ac:dyDescent="0.2">
      <c r="D11712" s="453"/>
    </row>
    <row r="11713" spans="4:4" x14ac:dyDescent="0.2">
      <c r="D11713" s="453"/>
    </row>
    <row r="11714" spans="4:4" x14ac:dyDescent="0.2">
      <c r="D11714" s="453"/>
    </row>
    <row r="11715" spans="4:4" x14ac:dyDescent="0.2">
      <c r="D11715" s="453"/>
    </row>
    <row r="11716" spans="4:4" x14ac:dyDescent="0.2">
      <c r="D11716" s="453"/>
    </row>
    <row r="11717" spans="4:4" x14ac:dyDescent="0.2">
      <c r="D11717" s="453"/>
    </row>
    <row r="11718" spans="4:4" x14ac:dyDescent="0.2">
      <c r="D11718" s="453"/>
    </row>
    <row r="11719" spans="4:4" x14ac:dyDescent="0.2">
      <c r="D11719" s="453"/>
    </row>
    <row r="11720" spans="4:4" x14ac:dyDescent="0.2">
      <c r="D11720" s="453"/>
    </row>
    <row r="11721" spans="4:4" x14ac:dyDescent="0.2">
      <c r="D11721" s="453"/>
    </row>
    <row r="11722" spans="4:4" x14ac:dyDescent="0.2">
      <c r="D11722" s="453"/>
    </row>
    <row r="11723" spans="4:4" x14ac:dyDescent="0.2">
      <c r="D11723" s="453"/>
    </row>
    <row r="11724" spans="4:4" x14ac:dyDescent="0.2">
      <c r="D11724" s="453"/>
    </row>
    <row r="11725" spans="4:4" x14ac:dyDescent="0.2">
      <c r="D11725" s="453"/>
    </row>
    <row r="11726" spans="4:4" x14ac:dyDescent="0.2">
      <c r="D11726" s="453"/>
    </row>
    <row r="11727" spans="4:4" x14ac:dyDescent="0.2">
      <c r="D11727" s="453"/>
    </row>
    <row r="11728" spans="4:4" x14ac:dyDescent="0.2">
      <c r="D11728" s="453"/>
    </row>
    <row r="11729" spans="4:4" x14ac:dyDescent="0.2">
      <c r="D11729" s="453"/>
    </row>
    <row r="11730" spans="4:4" x14ac:dyDescent="0.2">
      <c r="D11730" s="453"/>
    </row>
    <row r="11731" spans="4:4" x14ac:dyDescent="0.2">
      <c r="D11731" s="453"/>
    </row>
    <row r="11732" spans="4:4" x14ac:dyDescent="0.2">
      <c r="D11732" s="453"/>
    </row>
    <row r="11733" spans="4:4" x14ac:dyDescent="0.2">
      <c r="D11733" s="453"/>
    </row>
    <row r="11734" spans="4:4" x14ac:dyDescent="0.2">
      <c r="D11734" s="453"/>
    </row>
    <row r="11735" spans="4:4" x14ac:dyDescent="0.2">
      <c r="D11735" s="453"/>
    </row>
    <row r="11736" spans="4:4" x14ac:dyDescent="0.2">
      <c r="D11736" s="453"/>
    </row>
    <row r="11737" spans="4:4" x14ac:dyDescent="0.2">
      <c r="D11737" s="453"/>
    </row>
    <row r="11738" spans="4:4" x14ac:dyDescent="0.2">
      <c r="D11738" s="453"/>
    </row>
    <row r="11739" spans="4:4" x14ac:dyDescent="0.2">
      <c r="D11739" s="453"/>
    </row>
    <row r="11740" spans="4:4" x14ac:dyDescent="0.2">
      <c r="D11740" s="453"/>
    </row>
    <row r="11741" spans="4:4" x14ac:dyDescent="0.2">
      <c r="D11741" s="453"/>
    </row>
    <row r="11742" spans="4:4" x14ac:dyDescent="0.2">
      <c r="D11742" s="453"/>
    </row>
    <row r="11743" spans="4:4" x14ac:dyDescent="0.2">
      <c r="D11743" s="453"/>
    </row>
    <row r="11744" spans="4:4" x14ac:dyDescent="0.2">
      <c r="D11744" s="453"/>
    </row>
    <row r="11745" spans="4:4" x14ac:dyDescent="0.2">
      <c r="D11745" s="453"/>
    </row>
    <row r="11746" spans="4:4" x14ac:dyDescent="0.2">
      <c r="D11746" s="453"/>
    </row>
    <row r="11747" spans="4:4" x14ac:dyDescent="0.2">
      <c r="D11747" s="453"/>
    </row>
    <row r="11748" spans="4:4" x14ac:dyDescent="0.2">
      <c r="D11748" s="453"/>
    </row>
    <row r="11749" spans="4:4" x14ac:dyDescent="0.2">
      <c r="D11749" s="453"/>
    </row>
    <row r="11750" spans="4:4" x14ac:dyDescent="0.2">
      <c r="D11750" s="453"/>
    </row>
    <row r="11751" spans="4:4" x14ac:dyDescent="0.2">
      <c r="D11751" s="453"/>
    </row>
    <row r="11752" spans="4:4" x14ac:dyDescent="0.2">
      <c r="D11752" s="453"/>
    </row>
    <row r="11753" spans="4:4" x14ac:dyDescent="0.2">
      <c r="D11753" s="453"/>
    </row>
    <row r="11754" spans="4:4" x14ac:dyDescent="0.2">
      <c r="D11754" s="453"/>
    </row>
    <row r="11755" spans="4:4" x14ac:dyDescent="0.2">
      <c r="D11755" s="453"/>
    </row>
    <row r="11756" spans="4:4" x14ac:dyDescent="0.2">
      <c r="D11756" s="453"/>
    </row>
    <row r="11757" spans="4:4" x14ac:dyDescent="0.2">
      <c r="D11757" s="453"/>
    </row>
    <row r="11758" spans="4:4" x14ac:dyDescent="0.2">
      <c r="D11758" s="453"/>
    </row>
    <row r="11759" spans="4:4" x14ac:dyDescent="0.2">
      <c r="D11759" s="453"/>
    </row>
    <row r="11760" spans="4:4" x14ac:dyDescent="0.2">
      <c r="D11760" s="453"/>
    </row>
    <row r="11761" spans="4:4" x14ac:dyDescent="0.2">
      <c r="D11761" s="453"/>
    </row>
    <row r="11762" spans="4:4" x14ac:dyDescent="0.2">
      <c r="D11762" s="453"/>
    </row>
    <row r="11763" spans="4:4" x14ac:dyDescent="0.2">
      <c r="D11763" s="453"/>
    </row>
    <row r="11764" spans="4:4" x14ac:dyDescent="0.2">
      <c r="D11764" s="453"/>
    </row>
    <row r="11765" spans="4:4" x14ac:dyDescent="0.2">
      <c r="D11765" s="453"/>
    </row>
    <row r="11766" spans="4:4" x14ac:dyDescent="0.2">
      <c r="D11766" s="453"/>
    </row>
    <row r="11767" spans="4:4" x14ac:dyDescent="0.2">
      <c r="D11767" s="453"/>
    </row>
    <row r="11768" spans="4:4" x14ac:dyDescent="0.2">
      <c r="D11768" s="453"/>
    </row>
    <row r="11769" spans="4:4" x14ac:dyDescent="0.2">
      <c r="D11769" s="453"/>
    </row>
    <row r="11770" spans="4:4" x14ac:dyDescent="0.2">
      <c r="D11770" s="453"/>
    </row>
    <row r="11771" spans="4:4" x14ac:dyDescent="0.2">
      <c r="D11771" s="453"/>
    </row>
    <row r="11772" spans="4:4" x14ac:dyDescent="0.2">
      <c r="D11772" s="453"/>
    </row>
    <row r="11773" spans="4:4" x14ac:dyDescent="0.2">
      <c r="D11773" s="453"/>
    </row>
    <row r="11774" spans="4:4" x14ac:dyDescent="0.2">
      <c r="D11774" s="453"/>
    </row>
    <row r="11775" spans="4:4" x14ac:dyDescent="0.2">
      <c r="D11775" s="453"/>
    </row>
    <row r="11776" spans="4:4" x14ac:dyDescent="0.2">
      <c r="D11776" s="453"/>
    </row>
    <row r="11777" spans="4:4" x14ac:dyDescent="0.2">
      <c r="D11777" s="453"/>
    </row>
    <row r="11778" spans="4:4" x14ac:dyDescent="0.2">
      <c r="D11778" s="453"/>
    </row>
    <row r="11779" spans="4:4" x14ac:dyDescent="0.2">
      <c r="D11779" s="453"/>
    </row>
    <row r="11780" spans="4:4" x14ac:dyDescent="0.2">
      <c r="D11780" s="453"/>
    </row>
    <row r="11781" spans="4:4" x14ac:dyDescent="0.2">
      <c r="D11781" s="453"/>
    </row>
    <row r="11782" spans="4:4" x14ac:dyDescent="0.2">
      <c r="D11782" s="453"/>
    </row>
    <row r="11783" spans="4:4" x14ac:dyDescent="0.2">
      <c r="D11783" s="453"/>
    </row>
    <row r="11784" spans="4:4" x14ac:dyDescent="0.2">
      <c r="D11784" s="453"/>
    </row>
    <row r="11785" spans="4:4" x14ac:dyDescent="0.2">
      <c r="D11785" s="453"/>
    </row>
    <row r="11786" spans="4:4" x14ac:dyDescent="0.2">
      <c r="D11786" s="453"/>
    </row>
    <row r="11787" spans="4:4" x14ac:dyDescent="0.2">
      <c r="D11787" s="453"/>
    </row>
    <row r="11788" spans="4:4" x14ac:dyDescent="0.2">
      <c r="D11788" s="453"/>
    </row>
    <row r="11789" spans="4:4" x14ac:dyDescent="0.2">
      <c r="D11789" s="453"/>
    </row>
    <row r="11790" spans="4:4" x14ac:dyDescent="0.2">
      <c r="D11790" s="453"/>
    </row>
    <row r="11791" spans="4:4" x14ac:dyDescent="0.2">
      <c r="D11791" s="453"/>
    </row>
    <row r="11792" spans="4:4" x14ac:dyDescent="0.2">
      <c r="D11792" s="453"/>
    </row>
    <row r="11793" spans="4:4" x14ac:dyDescent="0.2">
      <c r="D11793" s="453"/>
    </row>
    <row r="11794" spans="4:4" x14ac:dyDescent="0.2">
      <c r="D11794" s="453"/>
    </row>
    <row r="11795" spans="4:4" x14ac:dyDescent="0.2">
      <c r="D11795" s="453"/>
    </row>
    <row r="11796" spans="4:4" x14ac:dyDescent="0.2">
      <c r="D11796" s="453"/>
    </row>
    <row r="11797" spans="4:4" x14ac:dyDescent="0.2">
      <c r="D11797" s="453"/>
    </row>
    <row r="11798" spans="4:4" x14ac:dyDescent="0.2">
      <c r="D11798" s="453"/>
    </row>
    <row r="11799" spans="4:4" x14ac:dyDescent="0.2">
      <c r="D11799" s="453"/>
    </row>
    <row r="11800" spans="4:4" x14ac:dyDescent="0.2">
      <c r="D11800" s="453"/>
    </row>
    <row r="11801" spans="4:4" x14ac:dyDescent="0.2">
      <c r="D11801" s="453"/>
    </row>
    <row r="11802" spans="4:4" x14ac:dyDescent="0.2">
      <c r="D11802" s="453"/>
    </row>
    <row r="11803" spans="4:4" x14ac:dyDescent="0.2">
      <c r="D11803" s="453"/>
    </row>
    <row r="11804" spans="4:4" x14ac:dyDescent="0.2">
      <c r="D11804" s="453"/>
    </row>
    <row r="11805" spans="4:4" x14ac:dyDescent="0.2">
      <c r="D11805" s="453"/>
    </row>
    <row r="11806" spans="4:4" x14ac:dyDescent="0.2">
      <c r="D11806" s="453"/>
    </row>
    <row r="11807" spans="4:4" x14ac:dyDescent="0.2">
      <c r="D11807" s="453"/>
    </row>
    <row r="11808" spans="4:4" x14ac:dyDescent="0.2">
      <c r="D11808" s="453"/>
    </row>
    <row r="11809" spans="4:4" x14ac:dyDescent="0.2">
      <c r="D11809" s="453"/>
    </row>
    <row r="11810" spans="4:4" x14ac:dyDescent="0.2">
      <c r="D11810" s="453"/>
    </row>
    <row r="11811" spans="4:4" x14ac:dyDescent="0.2">
      <c r="D11811" s="453"/>
    </row>
    <row r="11812" spans="4:4" x14ac:dyDescent="0.2">
      <c r="D11812" s="453"/>
    </row>
    <row r="11813" spans="4:4" x14ac:dyDescent="0.2">
      <c r="D11813" s="453"/>
    </row>
    <row r="11814" spans="4:4" x14ac:dyDescent="0.2">
      <c r="D11814" s="453"/>
    </row>
    <row r="11815" spans="4:4" x14ac:dyDescent="0.2">
      <c r="D11815" s="453"/>
    </row>
    <row r="11816" spans="4:4" x14ac:dyDescent="0.2">
      <c r="D11816" s="453"/>
    </row>
    <row r="11817" spans="4:4" x14ac:dyDescent="0.2">
      <c r="D11817" s="453"/>
    </row>
    <row r="11818" spans="4:4" x14ac:dyDescent="0.2">
      <c r="D11818" s="453"/>
    </row>
    <row r="11819" spans="4:4" x14ac:dyDescent="0.2">
      <c r="D11819" s="453"/>
    </row>
    <row r="11820" spans="4:4" x14ac:dyDescent="0.2">
      <c r="D11820" s="453"/>
    </row>
    <row r="11821" spans="4:4" x14ac:dyDescent="0.2">
      <c r="D11821" s="453"/>
    </row>
    <row r="11822" spans="4:4" x14ac:dyDescent="0.2">
      <c r="D11822" s="453"/>
    </row>
    <row r="11823" spans="4:4" x14ac:dyDescent="0.2">
      <c r="D11823" s="453"/>
    </row>
    <row r="11824" spans="4:4" x14ac:dyDescent="0.2">
      <c r="D11824" s="453"/>
    </row>
    <row r="11825" spans="4:4" x14ac:dyDescent="0.2">
      <c r="D11825" s="453"/>
    </row>
    <row r="11826" spans="4:4" x14ac:dyDescent="0.2">
      <c r="D11826" s="453"/>
    </row>
    <row r="11827" spans="4:4" x14ac:dyDescent="0.2">
      <c r="D11827" s="453"/>
    </row>
    <row r="11828" spans="4:4" x14ac:dyDescent="0.2">
      <c r="D11828" s="453"/>
    </row>
    <row r="11829" spans="4:4" x14ac:dyDescent="0.2">
      <c r="D11829" s="453"/>
    </row>
    <row r="11830" spans="4:4" x14ac:dyDescent="0.2">
      <c r="D11830" s="453"/>
    </row>
    <row r="11831" spans="4:4" x14ac:dyDescent="0.2">
      <c r="D11831" s="453"/>
    </row>
    <row r="11832" spans="4:4" x14ac:dyDescent="0.2">
      <c r="D11832" s="453"/>
    </row>
    <row r="11833" spans="4:4" x14ac:dyDescent="0.2">
      <c r="D11833" s="453"/>
    </row>
    <row r="11834" spans="4:4" x14ac:dyDescent="0.2">
      <c r="D11834" s="453"/>
    </row>
    <row r="11835" spans="4:4" x14ac:dyDescent="0.2">
      <c r="D11835" s="453"/>
    </row>
    <row r="11836" spans="4:4" x14ac:dyDescent="0.2">
      <c r="D11836" s="453"/>
    </row>
    <row r="11837" spans="4:4" x14ac:dyDescent="0.2">
      <c r="D11837" s="453"/>
    </row>
    <row r="11838" spans="4:4" x14ac:dyDescent="0.2">
      <c r="D11838" s="453"/>
    </row>
    <row r="11839" spans="4:4" x14ac:dyDescent="0.2">
      <c r="D11839" s="453"/>
    </row>
    <row r="11840" spans="4:4" x14ac:dyDescent="0.2">
      <c r="D11840" s="453"/>
    </row>
    <row r="11841" spans="4:4" x14ac:dyDescent="0.2">
      <c r="D11841" s="453"/>
    </row>
    <row r="11842" spans="4:4" x14ac:dyDescent="0.2">
      <c r="D11842" s="453"/>
    </row>
    <row r="11843" spans="4:4" x14ac:dyDescent="0.2">
      <c r="D11843" s="453"/>
    </row>
    <row r="11844" spans="4:4" x14ac:dyDescent="0.2">
      <c r="D11844" s="453"/>
    </row>
    <row r="11845" spans="4:4" x14ac:dyDescent="0.2">
      <c r="D11845" s="453"/>
    </row>
    <row r="11846" spans="4:4" x14ac:dyDescent="0.2">
      <c r="D11846" s="453"/>
    </row>
    <row r="11847" spans="4:4" x14ac:dyDescent="0.2">
      <c r="D11847" s="453"/>
    </row>
    <row r="11848" spans="4:4" x14ac:dyDescent="0.2">
      <c r="D11848" s="453"/>
    </row>
    <row r="11849" spans="4:4" x14ac:dyDescent="0.2">
      <c r="D11849" s="453"/>
    </row>
    <row r="11850" spans="4:4" x14ac:dyDescent="0.2">
      <c r="D11850" s="453"/>
    </row>
    <row r="11851" spans="4:4" x14ac:dyDescent="0.2">
      <c r="D11851" s="453"/>
    </row>
    <row r="11852" spans="4:4" x14ac:dyDescent="0.2">
      <c r="D11852" s="453"/>
    </row>
    <row r="11853" spans="4:4" x14ac:dyDescent="0.2">
      <c r="D11853" s="453"/>
    </row>
    <row r="11854" spans="4:4" x14ac:dyDescent="0.2">
      <c r="D11854" s="453"/>
    </row>
    <row r="11855" spans="4:4" x14ac:dyDescent="0.2">
      <c r="D11855" s="453"/>
    </row>
    <row r="11856" spans="4:4" x14ac:dyDescent="0.2">
      <c r="D11856" s="453"/>
    </row>
    <row r="11857" spans="4:4" x14ac:dyDescent="0.2">
      <c r="D11857" s="453"/>
    </row>
    <row r="11858" spans="4:4" x14ac:dyDescent="0.2">
      <c r="D11858" s="453"/>
    </row>
    <row r="11859" spans="4:4" x14ac:dyDescent="0.2">
      <c r="D11859" s="453"/>
    </row>
    <row r="11860" spans="4:4" x14ac:dyDescent="0.2">
      <c r="D11860" s="453"/>
    </row>
    <row r="11861" spans="4:4" x14ac:dyDescent="0.2">
      <c r="D11861" s="453"/>
    </row>
    <row r="11862" spans="4:4" x14ac:dyDescent="0.2">
      <c r="D11862" s="453"/>
    </row>
    <row r="11863" spans="4:4" x14ac:dyDescent="0.2">
      <c r="D11863" s="453"/>
    </row>
    <row r="11864" spans="4:4" x14ac:dyDescent="0.2">
      <c r="D11864" s="453"/>
    </row>
    <row r="11865" spans="4:4" x14ac:dyDescent="0.2">
      <c r="D11865" s="453"/>
    </row>
    <row r="11866" spans="4:4" x14ac:dyDescent="0.2">
      <c r="D11866" s="453"/>
    </row>
    <row r="11867" spans="4:4" x14ac:dyDescent="0.2">
      <c r="D11867" s="453"/>
    </row>
    <row r="11868" spans="4:4" x14ac:dyDescent="0.2">
      <c r="D11868" s="453"/>
    </row>
    <row r="11869" spans="4:4" x14ac:dyDescent="0.2">
      <c r="D11869" s="453"/>
    </row>
    <row r="11870" spans="4:4" x14ac:dyDescent="0.2">
      <c r="D11870" s="453"/>
    </row>
    <row r="11871" spans="4:4" x14ac:dyDescent="0.2">
      <c r="D11871" s="453"/>
    </row>
    <row r="11872" spans="4:4" x14ac:dyDescent="0.2">
      <c r="D11872" s="453"/>
    </row>
    <row r="11873" spans="4:4" x14ac:dyDescent="0.2">
      <c r="D11873" s="453"/>
    </row>
    <row r="11874" spans="4:4" x14ac:dyDescent="0.2">
      <c r="D11874" s="453"/>
    </row>
    <row r="11875" spans="4:4" x14ac:dyDescent="0.2">
      <c r="D11875" s="453"/>
    </row>
    <row r="11876" spans="4:4" x14ac:dyDescent="0.2">
      <c r="D11876" s="453"/>
    </row>
    <row r="11877" spans="4:4" x14ac:dyDescent="0.2">
      <c r="D11877" s="453"/>
    </row>
    <row r="11878" spans="4:4" x14ac:dyDescent="0.2">
      <c r="D11878" s="453"/>
    </row>
    <row r="11879" spans="4:4" x14ac:dyDescent="0.2">
      <c r="D11879" s="453"/>
    </row>
    <row r="11880" spans="4:4" x14ac:dyDescent="0.2">
      <c r="D11880" s="453"/>
    </row>
    <row r="11881" spans="4:4" x14ac:dyDescent="0.2">
      <c r="D11881" s="453"/>
    </row>
    <row r="11882" spans="4:4" x14ac:dyDescent="0.2">
      <c r="D11882" s="453"/>
    </row>
    <row r="11883" spans="4:4" x14ac:dyDescent="0.2">
      <c r="D11883" s="453"/>
    </row>
    <row r="11884" spans="4:4" x14ac:dyDescent="0.2">
      <c r="D11884" s="453"/>
    </row>
    <row r="11885" spans="4:4" x14ac:dyDescent="0.2">
      <c r="D11885" s="453"/>
    </row>
    <row r="11886" spans="4:4" x14ac:dyDescent="0.2">
      <c r="D11886" s="453"/>
    </row>
    <row r="11887" spans="4:4" x14ac:dyDescent="0.2">
      <c r="D11887" s="453"/>
    </row>
    <row r="11888" spans="4:4" x14ac:dyDescent="0.2">
      <c r="D11888" s="453"/>
    </row>
    <row r="11889" spans="4:4" x14ac:dyDescent="0.2">
      <c r="D11889" s="453"/>
    </row>
    <row r="11890" spans="4:4" x14ac:dyDescent="0.2">
      <c r="D11890" s="453"/>
    </row>
    <row r="11891" spans="4:4" x14ac:dyDescent="0.2">
      <c r="D11891" s="453"/>
    </row>
    <row r="11892" spans="4:4" x14ac:dyDescent="0.2">
      <c r="D11892" s="453"/>
    </row>
    <row r="11893" spans="4:4" x14ac:dyDescent="0.2">
      <c r="D11893" s="453"/>
    </row>
    <row r="11894" spans="4:4" x14ac:dyDescent="0.2">
      <c r="D11894" s="453"/>
    </row>
    <row r="11895" spans="4:4" x14ac:dyDescent="0.2">
      <c r="D11895" s="453"/>
    </row>
    <row r="11896" spans="4:4" x14ac:dyDescent="0.2">
      <c r="D11896" s="453"/>
    </row>
    <row r="11897" spans="4:4" x14ac:dyDescent="0.2">
      <c r="D11897" s="453"/>
    </row>
    <row r="11898" spans="4:4" x14ac:dyDescent="0.2">
      <c r="D11898" s="453"/>
    </row>
    <row r="11899" spans="4:4" x14ac:dyDescent="0.2">
      <c r="D11899" s="453"/>
    </row>
    <row r="11900" spans="4:4" x14ac:dyDescent="0.2">
      <c r="D11900" s="453"/>
    </row>
    <row r="11901" spans="4:4" x14ac:dyDescent="0.2">
      <c r="D11901" s="453"/>
    </row>
    <row r="11902" spans="4:4" x14ac:dyDescent="0.2">
      <c r="D11902" s="453"/>
    </row>
    <row r="11903" spans="4:4" x14ac:dyDescent="0.2">
      <c r="D11903" s="453"/>
    </row>
    <row r="11904" spans="4:4" x14ac:dyDescent="0.2">
      <c r="D11904" s="453"/>
    </row>
    <row r="11905" spans="4:4" x14ac:dyDescent="0.2">
      <c r="D11905" s="453"/>
    </row>
    <row r="11906" spans="4:4" x14ac:dyDescent="0.2">
      <c r="D11906" s="453"/>
    </row>
    <row r="11907" spans="4:4" x14ac:dyDescent="0.2">
      <c r="D11907" s="453"/>
    </row>
    <row r="11908" spans="4:4" x14ac:dyDescent="0.2">
      <c r="D11908" s="453"/>
    </row>
    <row r="11909" spans="4:4" x14ac:dyDescent="0.2">
      <c r="D11909" s="453"/>
    </row>
    <row r="11910" spans="4:4" x14ac:dyDescent="0.2">
      <c r="D11910" s="453"/>
    </row>
    <row r="11911" spans="4:4" x14ac:dyDescent="0.2">
      <c r="D11911" s="453"/>
    </row>
    <row r="11912" spans="4:4" x14ac:dyDescent="0.2">
      <c r="D11912" s="453"/>
    </row>
    <row r="11913" spans="4:4" x14ac:dyDescent="0.2">
      <c r="D11913" s="453"/>
    </row>
    <row r="11914" spans="4:4" x14ac:dyDescent="0.2">
      <c r="D11914" s="453"/>
    </row>
    <row r="11915" spans="4:4" x14ac:dyDescent="0.2">
      <c r="D11915" s="453"/>
    </row>
    <row r="11916" spans="4:4" x14ac:dyDescent="0.2">
      <c r="D11916" s="453"/>
    </row>
    <row r="11917" spans="4:4" x14ac:dyDescent="0.2">
      <c r="D11917" s="453"/>
    </row>
    <row r="11918" spans="4:4" x14ac:dyDescent="0.2">
      <c r="D11918" s="453"/>
    </row>
    <row r="11919" spans="4:4" x14ac:dyDescent="0.2">
      <c r="D11919" s="453"/>
    </row>
    <row r="11920" spans="4:4" x14ac:dyDescent="0.2">
      <c r="D11920" s="453"/>
    </row>
    <row r="11921" spans="4:4" x14ac:dyDescent="0.2">
      <c r="D11921" s="453"/>
    </row>
    <row r="11922" spans="4:4" x14ac:dyDescent="0.2">
      <c r="D11922" s="453"/>
    </row>
    <row r="11923" spans="4:4" x14ac:dyDescent="0.2">
      <c r="D11923" s="453"/>
    </row>
    <row r="11924" spans="4:4" x14ac:dyDescent="0.2">
      <c r="D11924" s="453"/>
    </row>
    <row r="11925" spans="4:4" x14ac:dyDescent="0.2">
      <c r="D11925" s="453"/>
    </row>
    <row r="11926" spans="4:4" x14ac:dyDescent="0.2">
      <c r="D11926" s="453"/>
    </row>
    <row r="11927" spans="4:4" x14ac:dyDescent="0.2">
      <c r="D11927" s="453"/>
    </row>
    <row r="11928" spans="4:4" x14ac:dyDescent="0.2">
      <c r="D11928" s="453"/>
    </row>
    <row r="11929" spans="4:4" x14ac:dyDescent="0.2">
      <c r="D11929" s="453"/>
    </row>
    <row r="11930" spans="4:4" x14ac:dyDescent="0.2">
      <c r="D11930" s="453"/>
    </row>
    <row r="11931" spans="4:4" x14ac:dyDescent="0.2">
      <c r="D11931" s="453"/>
    </row>
    <row r="11932" spans="4:4" x14ac:dyDescent="0.2">
      <c r="D11932" s="453"/>
    </row>
    <row r="11933" spans="4:4" x14ac:dyDescent="0.2">
      <c r="D11933" s="453"/>
    </row>
    <row r="11934" spans="4:4" x14ac:dyDescent="0.2">
      <c r="D11934" s="453"/>
    </row>
    <row r="11935" spans="4:4" x14ac:dyDescent="0.2">
      <c r="D11935" s="453"/>
    </row>
    <row r="11936" spans="4:4" x14ac:dyDescent="0.2">
      <c r="D11936" s="453"/>
    </row>
    <row r="11937" spans="4:4" x14ac:dyDescent="0.2">
      <c r="D11937" s="453"/>
    </row>
    <row r="11938" spans="4:4" x14ac:dyDescent="0.2">
      <c r="D11938" s="453"/>
    </row>
    <row r="11939" spans="4:4" x14ac:dyDescent="0.2">
      <c r="D11939" s="453"/>
    </row>
    <row r="11940" spans="4:4" x14ac:dyDescent="0.2">
      <c r="D11940" s="453"/>
    </row>
    <row r="11941" spans="4:4" x14ac:dyDescent="0.2">
      <c r="D11941" s="453"/>
    </row>
    <row r="11942" spans="4:4" x14ac:dyDescent="0.2">
      <c r="D11942" s="453"/>
    </row>
    <row r="11943" spans="4:4" x14ac:dyDescent="0.2">
      <c r="D11943" s="453"/>
    </row>
    <row r="11944" spans="4:4" x14ac:dyDescent="0.2">
      <c r="D11944" s="453"/>
    </row>
    <row r="11945" spans="4:4" x14ac:dyDescent="0.2">
      <c r="D11945" s="453"/>
    </row>
    <row r="11946" spans="4:4" x14ac:dyDescent="0.2">
      <c r="D11946" s="453"/>
    </row>
    <row r="11947" spans="4:4" x14ac:dyDescent="0.2">
      <c r="D11947" s="453"/>
    </row>
    <row r="11948" spans="4:4" x14ac:dyDescent="0.2">
      <c r="D11948" s="453"/>
    </row>
    <row r="11949" spans="4:4" x14ac:dyDescent="0.2">
      <c r="D11949" s="453"/>
    </row>
    <row r="11950" spans="4:4" x14ac:dyDescent="0.2">
      <c r="D11950" s="453"/>
    </row>
    <row r="11951" spans="4:4" x14ac:dyDescent="0.2">
      <c r="D11951" s="453"/>
    </row>
    <row r="11952" spans="4:4" x14ac:dyDescent="0.2">
      <c r="D11952" s="453"/>
    </row>
    <row r="11953" spans="4:4" x14ac:dyDescent="0.2">
      <c r="D11953" s="453"/>
    </row>
    <row r="11954" spans="4:4" x14ac:dyDescent="0.2">
      <c r="D11954" s="453"/>
    </row>
    <row r="11955" spans="4:4" x14ac:dyDescent="0.2">
      <c r="D11955" s="453"/>
    </row>
    <row r="11956" spans="4:4" x14ac:dyDescent="0.2">
      <c r="D11956" s="453"/>
    </row>
    <row r="11957" spans="4:4" x14ac:dyDescent="0.2">
      <c r="D11957" s="453"/>
    </row>
    <row r="11958" spans="4:4" x14ac:dyDescent="0.2">
      <c r="D11958" s="453"/>
    </row>
    <row r="11959" spans="4:4" x14ac:dyDescent="0.2">
      <c r="D11959" s="453"/>
    </row>
    <row r="11960" spans="4:4" x14ac:dyDescent="0.2">
      <c r="D11960" s="453"/>
    </row>
    <row r="11961" spans="4:4" x14ac:dyDescent="0.2">
      <c r="D11961" s="453"/>
    </row>
    <row r="11962" spans="4:4" x14ac:dyDescent="0.2">
      <c r="D11962" s="453"/>
    </row>
    <row r="11963" spans="4:4" x14ac:dyDescent="0.2">
      <c r="D11963" s="453"/>
    </row>
    <row r="11964" spans="4:4" x14ac:dyDescent="0.2">
      <c r="D11964" s="453"/>
    </row>
    <row r="11965" spans="4:4" x14ac:dyDescent="0.2">
      <c r="D11965" s="453"/>
    </row>
    <row r="11966" spans="4:4" x14ac:dyDescent="0.2">
      <c r="D11966" s="453"/>
    </row>
    <row r="11967" spans="4:4" x14ac:dyDescent="0.2">
      <c r="D11967" s="453"/>
    </row>
    <row r="11968" spans="4:4" x14ac:dyDescent="0.2">
      <c r="D11968" s="453"/>
    </row>
    <row r="11969" spans="4:4" x14ac:dyDescent="0.2">
      <c r="D11969" s="453"/>
    </row>
    <row r="11970" spans="4:4" x14ac:dyDescent="0.2">
      <c r="D11970" s="453"/>
    </row>
    <row r="11971" spans="4:4" x14ac:dyDescent="0.2">
      <c r="D11971" s="453"/>
    </row>
    <row r="11972" spans="4:4" x14ac:dyDescent="0.2">
      <c r="D11972" s="453"/>
    </row>
    <row r="11973" spans="4:4" x14ac:dyDescent="0.2">
      <c r="D11973" s="453"/>
    </row>
    <row r="11974" spans="4:4" x14ac:dyDescent="0.2">
      <c r="D11974" s="453"/>
    </row>
    <row r="11975" spans="4:4" x14ac:dyDescent="0.2">
      <c r="D11975" s="453"/>
    </row>
    <row r="11976" spans="4:4" x14ac:dyDescent="0.2">
      <c r="D11976" s="453"/>
    </row>
    <row r="11977" spans="4:4" x14ac:dyDescent="0.2">
      <c r="D11977" s="453"/>
    </row>
    <row r="11978" spans="4:4" x14ac:dyDescent="0.2">
      <c r="D11978" s="453"/>
    </row>
    <row r="11979" spans="4:4" x14ac:dyDescent="0.2">
      <c r="D11979" s="453"/>
    </row>
    <row r="11980" spans="4:4" x14ac:dyDescent="0.2">
      <c r="D11980" s="453"/>
    </row>
    <row r="11981" spans="4:4" x14ac:dyDescent="0.2">
      <c r="D11981" s="453"/>
    </row>
    <row r="11982" spans="4:4" x14ac:dyDescent="0.2">
      <c r="D11982" s="453"/>
    </row>
    <row r="11983" spans="4:4" x14ac:dyDescent="0.2">
      <c r="D11983" s="453"/>
    </row>
    <row r="11984" spans="4:4" x14ac:dyDescent="0.2">
      <c r="D11984" s="453"/>
    </row>
    <row r="11985" spans="4:4" x14ac:dyDescent="0.2">
      <c r="D11985" s="453"/>
    </row>
    <row r="11986" spans="4:4" x14ac:dyDescent="0.2">
      <c r="D11986" s="453"/>
    </row>
    <row r="11987" spans="4:4" x14ac:dyDescent="0.2">
      <c r="D11987" s="453"/>
    </row>
    <row r="11988" spans="4:4" x14ac:dyDescent="0.2">
      <c r="D11988" s="453"/>
    </row>
    <row r="11989" spans="4:4" x14ac:dyDescent="0.2">
      <c r="D11989" s="453"/>
    </row>
    <row r="11990" spans="4:4" x14ac:dyDescent="0.2">
      <c r="D11990" s="453"/>
    </row>
    <row r="11991" spans="4:4" x14ac:dyDescent="0.2">
      <c r="D11991" s="453"/>
    </row>
    <row r="11992" spans="4:4" x14ac:dyDescent="0.2">
      <c r="D11992" s="453"/>
    </row>
    <row r="11993" spans="4:4" x14ac:dyDescent="0.2">
      <c r="D11993" s="453"/>
    </row>
    <row r="11994" spans="4:4" x14ac:dyDescent="0.2">
      <c r="D11994" s="453"/>
    </row>
    <row r="11995" spans="4:4" x14ac:dyDescent="0.2">
      <c r="D11995" s="453"/>
    </row>
    <row r="11996" spans="4:4" x14ac:dyDescent="0.2">
      <c r="D11996" s="453"/>
    </row>
    <row r="11997" spans="4:4" x14ac:dyDescent="0.2">
      <c r="D11997" s="453"/>
    </row>
    <row r="11998" spans="4:4" x14ac:dyDescent="0.2">
      <c r="D11998" s="453"/>
    </row>
    <row r="11999" spans="4:4" x14ac:dyDescent="0.2">
      <c r="D11999" s="453"/>
    </row>
    <row r="12000" spans="4:4" x14ac:dyDescent="0.2">
      <c r="D12000" s="453"/>
    </row>
    <row r="12001" spans="4:4" x14ac:dyDescent="0.2">
      <c r="D12001" s="453"/>
    </row>
    <row r="12002" spans="4:4" x14ac:dyDescent="0.2">
      <c r="D12002" s="453"/>
    </row>
    <row r="12003" spans="4:4" x14ac:dyDescent="0.2">
      <c r="D12003" s="453"/>
    </row>
    <row r="12004" spans="4:4" x14ac:dyDescent="0.2">
      <c r="D12004" s="453"/>
    </row>
    <row r="12005" spans="4:4" x14ac:dyDescent="0.2">
      <c r="D12005" s="453"/>
    </row>
    <row r="12006" spans="4:4" x14ac:dyDescent="0.2">
      <c r="D12006" s="453"/>
    </row>
    <row r="12007" spans="4:4" x14ac:dyDescent="0.2">
      <c r="D12007" s="453"/>
    </row>
    <row r="12008" spans="4:4" x14ac:dyDescent="0.2">
      <c r="D12008" s="453"/>
    </row>
    <row r="12009" spans="4:4" x14ac:dyDescent="0.2">
      <c r="D12009" s="453"/>
    </row>
    <row r="12010" spans="4:4" x14ac:dyDescent="0.2">
      <c r="D12010" s="453"/>
    </row>
    <row r="12011" spans="4:4" x14ac:dyDescent="0.2">
      <c r="D12011" s="453"/>
    </row>
    <row r="12012" spans="4:4" x14ac:dyDescent="0.2">
      <c r="D12012" s="453"/>
    </row>
    <row r="12013" spans="4:4" x14ac:dyDescent="0.2">
      <c r="D12013" s="453"/>
    </row>
    <row r="12014" spans="4:4" x14ac:dyDescent="0.2">
      <c r="D12014" s="453"/>
    </row>
    <row r="12015" spans="4:4" x14ac:dyDescent="0.2">
      <c r="D12015" s="453"/>
    </row>
    <row r="12016" spans="4:4" x14ac:dyDescent="0.2">
      <c r="D12016" s="453"/>
    </row>
    <row r="12017" spans="4:4" x14ac:dyDescent="0.2">
      <c r="D12017" s="453"/>
    </row>
    <row r="12018" spans="4:4" x14ac:dyDescent="0.2">
      <c r="D12018" s="453"/>
    </row>
    <row r="12019" spans="4:4" x14ac:dyDescent="0.2">
      <c r="D12019" s="453"/>
    </row>
    <row r="12020" spans="4:4" x14ac:dyDescent="0.2">
      <c r="D12020" s="453"/>
    </row>
    <row r="12021" spans="4:4" x14ac:dyDescent="0.2">
      <c r="D12021" s="453"/>
    </row>
    <row r="12022" spans="4:4" x14ac:dyDescent="0.2">
      <c r="D12022" s="453"/>
    </row>
    <row r="12023" spans="4:4" x14ac:dyDescent="0.2">
      <c r="D12023" s="453"/>
    </row>
    <row r="12024" spans="4:4" x14ac:dyDescent="0.2">
      <c r="D12024" s="453"/>
    </row>
    <row r="12025" spans="4:4" x14ac:dyDescent="0.2">
      <c r="D12025" s="453"/>
    </row>
    <row r="12026" spans="4:4" x14ac:dyDescent="0.2">
      <c r="D12026" s="453"/>
    </row>
    <row r="12027" spans="4:4" x14ac:dyDescent="0.2">
      <c r="D12027" s="453"/>
    </row>
    <row r="12028" spans="4:4" x14ac:dyDescent="0.2">
      <c r="D12028" s="453"/>
    </row>
    <row r="12029" spans="4:4" x14ac:dyDescent="0.2">
      <c r="D12029" s="453"/>
    </row>
    <row r="12030" spans="4:4" x14ac:dyDescent="0.2">
      <c r="D12030" s="453"/>
    </row>
    <row r="12031" spans="4:4" x14ac:dyDescent="0.2">
      <c r="D12031" s="453"/>
    </row>
    <row r="12032" spans="4:4" x14ac:dyDescent="0.2">
      <c r="D12032" s="453"/>
    </row>
    <row r="12033" spans="4:4" x14ac:dyDescent="0.2">
      <c r="D12033" s="453"/>
    </row>
    <row r="12034" spans="4:4" x14ac:dyDescent="0.2">
      <c r="D12034" s="453"/>
    </row>
    <row r="12035" spans="4:4" x14ac:dyDescent="0.2">
      <c r="D12035" s="453"/>
    </row>
    <row r="12036" spans="4:4" x14ac:dyDescent="0.2">
      <c r="D12036" s="453"/>
    </row>
    <row r="12037" spans="4:4" x14ac:dyDescent="0.2">
      <c r="D12037" s="453"/>
    </row>
    <row r="12038" spans="4:4" x14ac:dyDescent="0.2">
      <c r="D12038" s="453"/>
    </row>
    <row r="12039" spans="4:4" x14ac:dyDescent="0.2">
      <c r="D12039" s="453"/>
    </row>
    <row r="12040" spans="4:4" x14ac:dyDescent="0.2">
      <c r="D12040" s="453"/>
    </row>
    <row r="12041" spans="4:4" x14ac:dyDescent="0.2">
      <c r="D12041" s="453"/>
    </row>
    <row r="12042" spans="4:4" x14ac:dyDescent="0.2">
      <c r="D12042" s="453"/>
    </row>
    <row r="12043" spans="4:4" x14ac:dyDescent="0.2">
      <c r="D12043" s="453"/>
    </row>
    <row r="12044" spans="4:4" x14ac:dyDescent="0.2">
      <c r="D12044" s="453"/>
    </row>
    <row r="12045" spans="4:4" x14ac:dyDescent="0.2">
      <c r="D12045" s="453"/>
    </row>
    <row r="12046" spans="4:4" x14ac:dyDescent="0.2">
      <c r="D12046" s="453"/>
    </row>
    <row r="12047" spans="4:4" x14ac:dyDescent="0.2">
      <c r="D12047" s="453"/>
    </row>
    <row r="12048" spans="4:4" x14ac:dyDescent="0.2">
      <c r="D12048" s="453"/>
    </row>
    <row r="12049" spans="4:4" x14ac:dyDescent="0.2">
      <c r="D12049" s="453"/>
    </row>
    <row r="12050" spans="4:4" x14ac:dyDescent="0.2">
      <c r="D12050" s="453"/>
    </row>
    <row r="12051" spans="4:4" x14ac:dyDescent="0.2">
      <c r="D12051" s="453"/>
    </row>
    <row r="12052" spans="4:4" x14ac:dyDescent="0.2">
      <c r="D12052" s="453"/>
    </row>
    <row r="12053" spans="4:4" x14ac:dyDescent="0.2">
      <c r="D12053" s="453"/>
    </row>
    <row r="12054" spans="4:4" x14ac:dyDescent="0.2">
      <c r="D12054" s="453"/>
    </row>
    <row r="12055" spans="4:4" x14ac:dyDescent="0.2">
      <c r="D12055" s="453"/>
    </row>
    <row r="12056" spans="4:4" x14ac:dyDescent="0.2">
      <c r="D12056" s="453"/>
    </row>
    <row r="12057" spans="4:4" x14ac:dyDescent="0.2">
      <c r="D12057" s="453"/>
    </row>
    <row r="12058" spans="4:4" x14ac:dyDescent="0.2">
      <c r="D12058" s="453"/>
    </row>
    <row r="12059" spans="4:4" x14ac:dyDescent="0.2">
      <c r="D12059" s="453"/>
    </row>
    <row r="12060" spans="4:4" x14ac:dyDescent="0.2">
      <c r="D12060" s="453"/>
    </row>
    <row r="12061" spans="4:4" x14ac:dyDescent="0.2">
      <c r="D12061" s="453"/>
    </row>
    <row r="12062" spans="4:4" x14ac:dyDescent="0.2">
      <c r="D12062" s="453"/>
    </row>
    <row r="12063" spans="4:4" x14ac:dyDescent="0.2">
      <c r="D12063" s="453"/>
    </row>
    <row r="12064" spans="4:4" x14ac:dyDescent="0.2">
      <c r="D12064" s="453"/>
    </row>
    <row r="12065" spans="4:4" x14ac:dyDescent="0.2">
      <c r="D12065" s="453"/>
    </row>
    <row r="12066" spans="4:4" x14ac:dyDescent="0.2">
      <c r="D12066" s="453"/>
    </row>
    <row r="12067" spans="4:4" x14ac:dyDescent="0.2">
      <c r="D12067" s="453"/>
    </row>
    <row r="12068" spans="4:4" x14ac:dyDescent="0.2">
      <c r="D12068" s="453"/>
    </row>
    <row r="12069" spans="4:4" x14ac:dyDescent="0.2">
      <c r="D12069" s="453"/>
    </row>
    <row r="12070" spans="4:4" x14ac:dyDescent="0.2">
      <c r="D12070" s="453"/>
    </row>
    <row r="12071" spans="4:4" x14ac:dyDescent="0.2">
      <c r="D12071" s="453"/>
    </row>
    <row r="12072" spans="4:4" x14ac:dyDescent="0.2">
      <c r="D12072" s="453"/>
    </row>
    <row r="12073" spans="4:4" x14ac:dyDescent="0.2">
      <c r="D12073" s="453"/>
    </row>
    <row r="12074" spans="4:4" x14ac:dyDescent="0.2">
      <c r="D12074" s="453"/>
    </row>
    <row r="12075" spans="4:4" x14ac:dyDescent="0.2">
      <c r="D12075" s="453"/>
    </row>
    <row r="12076" spans="4:4" x14ac:dyDescent="0.2">
      <c r="D12076" s="453"/>
    </row>
    <row r="12077" spans="4:4" x14ac:dyDescent="0.2">
      <c r="D12077" s="453"/>
    </row>
    <row r="12078" spans="4:4" x14ac:dyDescent="0.2">
      <c r="D12078" s="453"/>
    </row>
    <row r="12079" spans="4:4" x14ac:dyDescent="0.2">
      <c r="D12079" s="453"/>
    </row>
    <row r="12080" spans="4:4" x14ac:dyDescent="0.2">
      <c r="D12080" s="453"/>
    </row>
    <row r="12081" spans="4:4" x14ac:dyDescent="0.2">
      <c r="D12081" s="453"/>
    </row>
    <row r="12082" spans="4:4" x14ac:dyDescent="0.2">
      <c r="D12082" s="453"/>
    </row>
    <row r="12083" spans="4:4" x14ac:dyDescent="0.2">
      <c r="D12083" s="453"/>
    </row>
    <row r="12084" spans="4:4" x14ac:dyDescent="0.2">
      <c r="D12084" s="453"/>
    </row>
    <row r="12085" spans="4:4" x14ac:dyDescent="0.2">
      <c r="D12085" s="453"/>
    </row>
    <row r="12086" spans="4:4" x14ac:dyDescent="0.2">
      <c r="D12086" s="453"/>
    </row>
    <row r="12087" spans="4:4" x14ac:dyDescent="0.2">
      <c r="D12087" s="453"/>
    </row>
    <row r="12088" spans="4:4" x14ac:dyDescent="0.2">
      <c r="D12088" s="453"/>
    </row>
    <row r="12089" spans="4:4" x14ac:dyDescent="0.2">
      <c r="D12089" s="453"/>
    </row>
    <row r="12090" spans="4:4" x14ac:dyDescent="0.2">
      <c r="D12090" s="453"/>
    </row>
    <row r="12091" spans="4:4" x14ac:dyDescent="0.2">
      <c r="D12091" s="453"/>
    </row>
    <row r="12092" spans="4:4" x14ac:dyDescent="0.2">
      <c r="D12092" s="453"/>
    </row>
    <row r="12093" spans="4:4" x14ac:dyDescent="0.2">
      <c r="D12093" s="453"/>
    </row>
    <row r="12094" spans="4:4" x14ac:dyDescent="0.2">
      <c r="D12094" s="453"/>
    </row>
    <row r="12095" spans="4:4" x14ac:dyDescent="0.2">
      <c r="D12095" s="453"/>
    </row>
    <row r="12096" spans="4:4" x14ac:dyDescent="0.2">
      <c r="D12096" s="453"/>
    </row>
    <row r="12097" spans="4:4" x14ac:dyDescent="0.2">
      <c r="D12097" s="453"/>
    </row>
    <row r="12098" spans="4:4" x14ac:dyDescent="0.2">
      <c r="D12098" s="453"/>
    </row>
    <row r="12099" spans="4:4" x14ac:dyDescent="0.2">
      <c r="D12099" s="453"/>
    </row>
    <row r="12100" spans="4:4" x14ac:dyDescent="0.2">
      <c r="D12100" s="453"/>
    </row>
    <row r="12101" spans="4:4" x14ac:dyDescent="0.2">
      <c r="D12101" s="453"/>
    </row>
    <row r="12102" spans="4:4" x14ac:dyDescent="0.2">
      <c r="D12102" s="453"/>
    </row>
    <row r="12103" spans="4:4" x14ac:dyDescent="0.2">
      <c r="D12103" s="453"/>
    </row>
    <row r="12104" spans="4:4" x14ac:dyDescent="0.2">
      <c r="D12104" s="453"/>
    </row>
    <row r="12105" spans="4:4" x14ac:dyDescent="0.2">
      <c r="D12105" s="453"/>
    </row>
    <row r="12106" spans="4:4" x14ac:dyDescent="0.2">
      <c r="D12106" s="453"/>
    </row>
    <row r="12107" spans="4:4" x14ac:dyDescent="0.2">
      <c r="D12107" s="453"/>
    </row>
    <row r="12108" spans="4:4" x14ac:dyDescent="0.2">
      <c r="D12108" s="453"/>
    </row>
    <row r="12109" spans="4:4" x14ac:dyDescent="0.2">
      <c r="D12109" s="453"/>
    </row>
    <row r="12110" spans="4:4" x14ac:dyDescent="0.2">
      <c r="D12110" s="453"/>
    </row>
    <row r="12111" spans="4:4" x14ac:dyDescent="0.2">
      <c r="D12111" s="453"/>
    </row>
    <row r="12112" spans="4:4" x14ac:dyDescent="0.2">
      <c r="D12112" s="453"/>
    </row>
    <row r="12113" spans="4:4" x14ac:dyDescent="0.2">
      <c r="D12113" s="453"/>
    </row>
    <row r="12114" spans="4:4" x14ac:dyDescent="0.2">
      <c r="D12114" s="453"/>
    </row>
    <row r="12115" spans="4:4" x14ac:dyDescent="0.2">
      <c r="D12115" s="453"/>
    </row>
    <row r="12116" spans="4:4" x14ac:dyDescent="0.2">
      <c r="D12116" s="453"/>
    </row>
    <row r="12117" spans="4:4" x14ac:dyDescent="0.2">
      <c r="D12117" s="453"/>
    </row>
    <row r="12118" spans="4:4" x14ac:dyDescent="0.2">
      <c r="D12118" s="453"/>
    </row>
    <row r="12119" spans="4:4" x14ac:dyDescent="0.2">
      <c r="D12119" s="453"/>
    </row>
    <row r="12120" spans="4:4" x14ac:dyDescent="0.2">
      <c r="D12120" s="453"/>
    </row>
    <row r="12121" spans="4:4" x14ac:dyDescent="0.2">
      <c r="D12121" s="453"/>
    </row>
    <row r="12122" spans="4:4" x14ac:dyDescent="0.2">
      <c r="D12122" s="453"/>
    </row>
    <row r="12123" spans="4:4" x14ac:dyDescent="0.2">
      <c r="D12123" s="453"/>
    </row>
    <row r="12124" spans="4:4" x14ac:dyDescent="0.2">
      <c r="D12124" s="453"/>
    </row>
    <row r="12125" spans="4:4" x14ac:dyDescent="0.2">
      <c r="D12125" s="453"/>
    </row>
    <row r="12126" spans="4:4" x14ac:dyDescent="0.2">
      <c r="D12126" s="453"/>
    </row>
    <row r="12127" spans="4:4" x14ac:dyDescent="0.2">
      <c r="D12127" s="453"/>
    </row>
    <row r="12128" spans="4:4" x14ac:dyDescent="0.2">
      <c r="D12128" s="453"/>
    </row>
    <row r="12129" spans="4:4" x14ac:dyDescent="0.2">
      <c r="D12129" s="453"/>
    </row>
    <row r="12130" spans="4:4" x14ac:dyDescent="0.2">
      <c r="D12130" s="453"/>
    </row>
    <row r="12131" spans="4:4" x14ac:dyDescent="0.2">
      <c r="D12131" s="453"/>
    </row>
    <row r="12132" spans="4:4" x14ac:dyDescent="0.2">
      <c r="D12132" s="453"/>
    </row>
    <row r="12133" spans="4:4" x14ac:dyDescent="0.2">
      <c r="D12133" s="453"/>
    </row>
    <row r="12134" spans="4:4" x14ac:dyDescent="0.2">
      <c r="D12134" s="453"/>
    </row>
    <row r="12135" spans="4:4" x14ac:dyDescent="0.2">
      <c r="D12135" s="453"/>
    </row>
    <row r="12136" spans="4:4" x14ac:dyDescent="0.2">
      <c r="D12136" s="453"/>
    </row>
    <row r="12137" spans="4:4" x14ac:dyDescent="0.2">
      <c r="D12137" s="453"/>
    </row>
    <row r="12138" spans="4:4" x14ac:dyDescent="0.2">
      <c r="D12138" s="453"/>
    </row>
    <row r="12139" spans="4:4" x14ac:dyDescent="0.2">
      <c r="D12139" s="453"/>
    </row>
    <row r="12140" spans="4:4" x14ac:dyDescent="0.2">
      <c r="D12140" s="453"/>
    </row>
    <row r="12141" spans="4:4" x14ac:dyDescent="0.2">
      <c r="D12141" s="453"/>
    </row>
    <row r="12142" spans="4:4" x14ac:dyDescent="0.2">
      <c r="D12142" s="453"/>
    </row>
    <row r="12143" spans="4:4" x14ac:dyDescent="0.2">
      <c r="D12143" s="453"/>
    </row>
    <row r="12144" spans="4:4" x14ac:dyDescent="0.2">
      <c r="D12144" s="453"/>
    </row>
    <row r="12145" spans="4:4" x14ac:dyDescent="0.2">
      <c r="D12145" s="453"/>
    </row>
    <row r="12146" spans="4:4" x14ac:dyDescent="0.2">
      <c r="D12146" s="453"/>
    </row>
    <row r="12147" spans="4:4" x14ac:dyDescent="0.2">
      <c r="D12147" s="453"/>
    </row>
    <row r="12148" spans="4:4" x14ac:dyDescent="0.2">
      <c r="D12148" s="453"/>
    </row>
    <row r="12149" spans="4:4" x14ac:dyDescent="0.2">
      <c r="D12149" s="453"/>
    </row>
    <row r="12150" spans="4:4" x14ac:dyDescent="0.2">
      <c r="D12150" s="453"/>
    </row>
    <row r="12151" spans="4:4" x14ac:dyDescent="0.2">
      <c r="D12151" s="453"/>
    </row>
    <row r="12152" spans="4:4" x14ac:dyDescent="0.2">
      <c r="D12152" s="453"/>
    </row>
    <row r="12153" spans="4:4" x14ac:dyDescent="0.2">
      <c r="D12153" s="453"/>
    </row>
    <row r="12154" spans="4:4" x14ac:dyDescent="0.2">
      <c r="D12154" s="453"/>
    </row>
    <row r="12155" spans="4:4" x14ac:dyDescent="0.2">
      <c r="D12155" s="453"/>
    </row>
    <row r="12156" spans="4:4" x14ac:dyDescent="0.2">
      <c r="D12156" s="453"/>
    </row>
    <row r="12157" spans="4:4" x14ac:dyDescent="0.2">
      <c r="D12157" s="453"/>
    </row>
    <row r="12158" spans="4:4" x14ac:dyDescent="0.2">
      <c r="D12158" s="453"/>
    </row>
    <row r="12159" spans="4:4" x14ac:dyDescent="0.2">
      <c r="D12159" s="453"/>
    </row>
    <row r="12160" spans="4:4" x14ac:dyDescent="0.2">
      <c r="D12160" s="453"/>
    </row>
    <row r="12161" spans="4:4" x14ac:dyDescent="0.2">
      <c r="D12161" s="453"/>
    </row>
    <row r="12162" spans="4:4" x14ac:dyDescent="0.2">
      <c r="D12162" s="453"/>
    </row>
    <row r="12163" spans="4:4" x14ac:dyDescent="0.2">
      <c r="D12163" s="453"/>
    </row>
    <row r="12164" spans="4:4" x14ac:dyDescent="0.2">
      <c r="D12164" s="453"/>
    </row>
    <row r="12165" spans="4:4" x14ac:dyDescent="0.2">
      <c r="D12165" s="453"/>
    </row>
    <row r="12166" spans="4:4" x14ac:dyDescent="0.2">
      <c r="D12166" s="453"/>
    </row>
    <row r="12167" spans="4:4" x14ac:dyDescent="0.2">
      <c r="D12167" s="453"/>
    </row>
    <row r="12168" spans="4:4" x14ac:dyDescent="0.2">
      <c r="D12168" s="453"/>
    </row>
    <row r="12169" spans="4:4" x14ac:dyDescent="0.2">
      <c r="D12169" s="453"/>
    </row>
    <row r="12170" spans="4:4" x14ac:dyDescent="0.2">
      <c r="D12170" s="453"/>
    </row>
    <row r="12171" spans="4:4" x14ac:dyDescent="0.2">
      <c r="D12171" s="453"/>
    </row>
    <row r="12172" spans="4:4" x14ac:dyDescent="0.2">
      <c r="D12172" s="453"/>
    </row>
    <row r="12173" spans="4:4" x14ac:dyDescent="0.2">
      <c r="D12173" s="453"/>
    </row>
    <row r="12174" spans="4:4" x14ac:dyDescent="0.2">
      <c r="D12174" s="453"/>
    </row>
    <row r="12175" spans="4:4" x14ac:dyDescent="0.2">
      <c r="D12175" s="453"/>
    </row>
    <row r="12176" spans="4:4" x14ac:dyDescent="0.2">
      <c r="D12176" s="453"/>
    </row>
    <row r="12177" spans="4:4" x14ac:dyDescent="0.2">
      <c r="D12177" s="453"/>
    </row>
    <row r="12178" spans="4:4" x14ac:dyDescent="0.2">
      <c r="D12178" s="453"/>
    </row>
    <row r="12179" spans="4:4" x14ac:dyDescent="0.2">
      <c r="D12179" s="453"/>
    </row>
    <row r="12180" spans="4:4" x14ac:dyDescent="0.2">
      <c r="D12180" s="453"/>
    </row>
    <row r="12181" spans="4:4" x14ac:dyDescent="0.2">
      <c r="D12181" s="453"/>
    </row>
    <row r="12182" spans="4:4" x14ac:dyDescent="0.2">
      <c r="D12182" s="453"/>
    </row>
    <row r="12183" spans="4:4" x14ac:dyDescent="0.2">
      <c r="D12183" s="453"/>
    </row>
    <row r="12184" spans="4:4" x14ac:dyDescent="0.2">
      <c r="D12184" s="453"/>
    </row>
    <row r="12185" spans="4:4" x14ac:dyDescent="0.2">
      <c r="D12185" s="453"/>
    </row>
    <row r="12186" spans="4:4" x14ac:dyDescent="0.2">
      <c r="D12186" s="453"/>
    </row>
    <row r="12187" spans="4:4" x14ac:dyDescent="0.2">
      <c r="D12187" s="453"/>
    </row>
    <row r="12188" spans="4:4" x14ac:dyDescent="0.2">
      <c r="D12188" s="453"/>
    </row>
    <row r="12189" spans="4:4" x14ac:dyDescent="0.2">
      <c r="D12189" s="453"/>
    </row>
    <row r="12190" spans="4:4" x14ac:dyDescent="0.2">
      <c r="D12190" s="453"/>
    </row>
    <row r="12191" spans="4:4" x14ac:dyDescent="0.2">
      <c r="D12191" s="453"/>
    </row>
    <row r="12192" spans="4:4" x14ac:dyDescent="0.2">
      <c r="D12192" s="453"/>
    </row>
    <row r="12193" spans="4:4" x14ac:dyDescent="0.2">
      <c r="D12193" s="453"/>
    </row>
    <row r="12194" spans="4:4" x14ac:dyDescent="0.2">
      <c r="D12194" s="453"/>
    </row>
    <row r="12195" spans="4:4" x14ac:dyDescent="0.2">
      <c r="D12195" s="453"/>
    </row>
    <row r="12196" spans="4:4" x14ac:dyDescent="0.2">
      <c r="D12196" s="453"/>
    </row>
    <row r="12197" spans="4:4" x14ac:dyDescent="0.2">
      <c r="D12197" s="453"/>
    </row>
    <row r="12198" spans="4:4" x14ac:dyDescent="0.2">
      <c r="D12198" s="453"/>
    </row>
    <row r="12199" spans="4:4" x14ac:dyDescent="0.2">
      <c r="D12199" s="453"/>
    </row>
    <row r="12200" spans="4:4" x14ac:dyDescent="0.2">
      <c r="D12200" s="453"/>
    </row>
    <row r="12201" spans="4:4" x14ac:dyDescent="0.2">
      <c r="D12201" s="453"/>
    </row>
    <row r="12202" spans="4:4" x14ac:dyDescent="0.2">
      <c r="D12202" s="453"/>
    </row>
    <row r="12203" spans="4:4" x14ac:dyDescent="0.2">
      <c r="D12203" s="453"/>
    </row>
    <row r="12204" spans="4:4" x14ac:dyDescent="0.2">
      <c r="D12204" s="453"/>
    </row>
    <row r="12205" spans="4:4" x14ac:dyDescent="0.2">
      <c r="D12205" s="453"/>
    </row>
    <row r="12206" spans="4:4" x14ac:dyDescent="0.2">
      <c r="D12206" s="453"/>
    </row>
    <row r="12207" spans="4:4" x14ac:dyDescent="0.2">
      <c r="D12207" s="453"/>
    </row>
    <row r="12208" spans="4:4" x14ac:dyDescent="0.2">
      <c r="D12208" s="453"/>
    </row>
    <row r="12209" spans="4:4" x14ac:dyDescent="0.2">
      <c r="D12209" s="453"/>
    </row>
    <row r="12210" spans="4:4" x14ac:dyDescent="0.2">
      <c r="D12210" s="453"/>
    </row>
    <row r="12211" spans="4:4" x14ac:dyDescent="0.2">
      <c r="D12211" s="453"/>
    </row>
    <row r="12212" spans="4:4" x14ac:dyDescent="0.2">
      <c r="D12212" s="453"/>
    </row>
    <row r="12213" spans="4:4" x14ac:dyDescent="0.2">
      <c r="D12213" s="453"/>
    </row>
    <row r="12214" spans="4:4" x14ac:dyDescent="0.2">
      <c r="D12214" s="453"/>
    </row>
    <row r="12215" spans="4:4" x14ac:dyDescent="0.2">
      <c r="D12215" s="453"/>
    </row>
    <row r="12216" spans="4:4" x14ac:dyDescent="0.2">
      <c r="D12216" s="453"/>
    </row>
    <row r="12217" spans="4:4" x14ac:dyDescent="0.2">
      <c r="D12217" s="453"/>
    </row>
    <row r="12218" spans="4:4" x14ac:dyDescent="0.2">
      <c r="D12218" s="453"/>
    </row>
    <row r="12219" spans="4:4" x14ac:dyDescent="0.2">
      <c r="D12219" s="453"/>
    </row>
    <row r="12220" spans="4:4" x14ac:dyDescent="0.2">
      <c r="D12220" s="453"/>
    </row>
    <row r="12221" spans="4:4" x14ac:dyDescent="0.2">
      <c r="D12221" s="453"/>
    </row>
    <row r="12222" spans="4:4" x14ac:dyDescent="0.2">
      <c r="D12222" s="453"/>
    </row>
    <row r="12223" spans="4:4" x14ac:dyDescent="0.2">
      <c r="D12223" s="453"/>
    </row>
    <row r="12224" spans="4:4" x14ac:dyDescent="0.2">
      <c r="D12224" s="453"/>
    </row>
    <row r="12225" spans="4:4" x14ac:dyDescent="0.2">
      <c r="D12225" s="453"/>
    </row>
    <row r="12226" spans="4:4" x14ac:dyDescent="0.2">
      <c r="D12226" s="453"/>
    </row>
    <row r="12227" spans="4:4" x14ac:dyDescent="0.2">
      <c r="D12227" s="453"/>
    </row>
    <row r="12228" spans="4:4" x14ac:dyDescent="0.2">
      <c r="D12228" s="453"/>
    </row>
    <row r="12229" spans="4:4" x14ac:dyDescent="0.2">
      <c r="D12229" s="453"/>
    </row>
    <row r="12230" spans="4:4" x14ac:dyDescent="0.2">
      <c r="D12230" s="453"/>
    </row>
    <row r="12231" spans="4:4" x14ac:dyDescent="0.2">
      <c r="D12231" s="453"/>
    </row>
    <row r="12232" spans="4:4" x14ac:dyDescent="0.2">
      <c r="D12232" s="453"/>
    </row>
    <row r="12233" spans="4:4" x14ac:dyDescent="0.2">
      <c r="D12233" s="453"/>
    </row>
    <row r="12234" spans="4:4" x14ac:dyDescent="0.2">
      <c r="D12234" s="453"/>
    </row>
    <row r="12235" spans="4:4" x14ac:dyDescent="0.2">
      <c r="D12235" s="453"/>
    </row>
    <row r="12236" spans="4:4" x14ac:dyDescent="0.2">
      <c r="D12236" s="453"/>
    </row>
    <row r="12237" spans="4:4" x14ac:dyDescent="0.2">
      <c r="D12237" s="453"/>
    </row>
    <row r="12238" spans="4:4" x14ac:dyDescent="0.2">
      <c r="D12238" s="453"/>
    </row>
    <row r="12239" spans="4:4" x14ac:dyDescent="0.2">
      <c r="D12239" s="453"/>
    </row>
    <row r="12240" spans="4:4" x14ac:dyDescent="0.2">
      <c r="D12240" s="453"/>
    </row>
    <row r="12241" spans="4:4" x14ac:dyDescent="0.2">
      <c r="D12241" s="453"/>
    </row>
    <row r="12242" spans="4:4" x14ac:dyDescent="0.2">
      <c r="D12242" s="453"/>
    </row>
    <row r="12243" spans="4:4" x14ac:dyDescent="0.2">
      <c r="D12243" s="453"/>
    </row>
    <row r="12244" spans="4:4" x14ac:dyDescent="0.2">
      <c r="D12244" s="453"/>
    </row>
    <row r="12245" spans="4:4" x14ac:dyDescent="0.2">
      <c r="D12245" s="453"/>
    </row>
    <row r="12246" spans="4:4" x14ac:dyDescent="0.2">
      <c r="D12246" s="453"/>
    </row>
    <row r="12247" spans="4:4" x14ac:dyDescent="0.2">
      <c r="D12247" s="453"/>
    </row>
    <row r="12248" spans="4:4" x14ac:dyDescent="0.2">
      <c r="D12248" s="453"/>
    </row>
    <row r="12249" spans="4:4" x14ac:dyDescent="0.2">
      <c r="D12249" s="453"/>
    </row>
    <row r="12250" spans="4:4" x14ac:dyDescent="0.2">
      <c r="D12250" s="453"/>
    </row>
    <row r="12251" spans="4:4" x14ac:dyDescent="0.2">
      <c r="D12251" s="453"/>
    </row>
    <row r="12252" spans="4:4" x14ac:dyDescent="0.2">
      <c r="D12252" s="453"/>
    </row>
    <row r="12253" spans="4:4" x14ac:dyDescent="0.2">
      <c r="D12253" s="453"/>
    </row>
    <row r="12254" spans="4:4" x14ac:dyDescent="0.2">
      <c r="D12254" s="453"/>
    </row>
    <row r="12255" spans="4:4" x14ac:dyDescent="0.2">
      <c r="D12255" s="453"/>
    </row>
    <row r="12256" spans="4:4" x14ac:dyDescent="0.2">
      <c r="D12256" s="453"/>
    </row>
    <row r="12257" spans="4:4" x14ac:dyDescent="0.2">
      <c r="D12257" s="453"/>
    </row>
    <row r="12258" spans="4:4" x14ac:dyDescent="0.2">
      <c r="D12258" s="453"/>
    </row>
    <row r="12259" spans="4:4" x14ac:dyDescent="0.2">
      <c r="D12259" s="453"/>
    </row>
    <row r="12260" spans="4:4" x14ac:dyDescent="0.2">
      <c r="D12260" s="453"/>
    </row>
    <row r="12261" spans="4:4" x14ac:dyDescent="0.2">
      <c r="D12261" s="453"/>
    </row>
    <row r="12262" spans="4:4" x14ac:dyDescent="0.2">
      <c r="D12262" s="453"/>
    </row>
    <row r="12263" spans="4:4" x14ac:dyDescent="0.2">
      <c r="D12263" s="453"/>
    </row>
    <row r="12264" spans="4:4" x14ac:dyDescent="0.2">
      <c r="D12264" s="453"/>
    </row>
    <row r="12265" spans="4:4" x14ac:dyDescent="0.2">
      <c r="D12265" s="453"/>
    </row>
    <row r="12266" spans="4:4" x14ac:dyDescent="0.2">
      <c r="D12266" s="453"/>
    </row>
    <row r="12267" spans="4:4" x14ac:dyDescent="0.2">
      <c r="D12267" s="453"/>
    </row>
    <row r="12268" spans="4:4" x14ac:dyDescent="0.2">
      <c r="D12268" s="453"/>
    </row>
    <row r="12269" spans="4:4" x14ac:dyDescent="0.2">
      <c r="D12269" s="453"/>
    </row>
    <row r="12270" spans="4:4" x14ac:dyDescent="0.2">
      <c r="D12270" s="453"/>
    </row>
    <row r="12271" spans="4:4" x14ac:dyDescent="0.2">
      <c r="D12271" s="453"/>
    </row>
    <row r="12272" spans="4:4" x14ac:dyDescent="0.2">
      <c r="D12272" s="453"/>
    </row>
    <row r="12273" spans="4:4" x14ac:dyDescent="0.2">
      <c r="D12273" s="453"/>
    </row>
    <row r="12274" spans="4:4" x14ac:dyDescent="0.2">
      <c r="D12274" s="453"/>
    </row>
    <row r="12275" spans="4:4" x14ac:dyDescent="0.2">
      <c r="D12275" s="453"/>
    </row>
    <row r="12276" spans="4:4" x14ac:dyDescent="0.2">
      <c r="D12276" s="453"/>
    </row>
    <row r="12277" spans="4:4" x14ac:dyDescent="0.2">
      <c r="D12277" s="453"/>
    </row>
    <row r="12278" spans="4:4" x14ac:dyDescent="0.2">
      <c r="D12278" s="453"/>
    </row>
    <row r="12279" spans="4:4" x14ac:dyDescent="0.2">
      <c r="D12279" s="453"/>
    </row>
    <row r="12280" spans="4:4" x14ac:dyDescent="0.2">
      <c r="D12280" s="453"/>
    </row>
    <row r="12281" spans="4:4" x14ac:dyDescent="0.2">
      <c r="D12281" s="453"/>
    </row>
    <row r="12282" spans="4:4" x14ac:dyDescent="0.2">
      <c r="D12282" s="453"/>
    </row>
    <row r="12283" spans="4:4" x14ac:dyDescent="0.2">
      <c r="D12283" s="453"/>
    </row>
    <row r="12284" spans="4:4" x14ac:dyDescent="0.2">
      <c r="D12284" s="453"/>
    </row>
    <row r="12285" spans="4:4" x14ac:dyDescent="0.2">
      <c r="D12285" s="453"/>
    </row>
    <row r="12286" spans="4:4" x14ac:dyDescent="0.2">
      <c r="D12286" s="453"/>
    </row>
    <row r="12287" spans="4:4" x14ac:dyDescent="0.2">
      <c r="D12287" s="453"/>
    </row>
    <row r="12288" spans="4:4" x14ac:dyDescent="0.2">
      <c r="D12288" s="453"/>
    </row>
    <row r="12289" spans="4:4" x14ac:dyDescent="0.2">
      <c r="D12289" s="453"/>
    </row>
    <row r="12290" spans="4:4" x14ac:dyDescent="0.2">
      <c r="D12290" s="453"/>
    </row>
    <row r="12291" spans="4:4" x14ac:dyDescent="0.2">
      <c r="D12291" s="453"/>
    </row>
    <row r="12292" spans="4:4" x14ac:dyDescent="0.2">
      <c r="D12292" s="453"/>
    </row>
    <row r="12293" spans="4:4" x14ac:dyDescent="0.2">
      <c r="D12293" s="453"/>
    </row>
    <row r="12294" spans="4:4" x14ac:dyDescent="0.2">
      <c r="D12294" s="453"/>
    </row>
    <row r="12295" spans="4:4" x14ac:dyDescent="0.2">
      <c r="D12295" s="453"/>
    </row>
    <row r="12296" spans="4:4" x14ac:dyDescent="0.2">
      <c r="D12296" s="453"/>
    </row>
    <row r="12297" spans="4:4" x14ac:dyDescent="0.2">
      <c r="D12297" s="453"/>
    </row>
    <row r="12298" spans="4:4" x14ac:dyDescent="0.2">
      <c r="D12298" s="453"/>
    </row>
    <row r="12299" spans="4:4" x14ac:dyDescent="0.2">
      <c r="D12299" s="453"/>
    </row>
    <row r="12300" spans="4:4" x14ac:dyDescent="0.2">
      <c r="D12300" s="453"/>
    </row>
    <row r="12301" spans="4:4" x14ac:dyDescent="0.2">
      <c r="D12301" s="453"/>
    </row>
    <row r="12302" spans="4:4" x14ac:dyDescent="0.2">
      <c r="D12302" s="453"/>
    </row>
    <row r="12303" spans="4:4" x14ac:dyDescent="0.2">
      <c r="D12303" s="453"/>
    </row>
    <row r="12304" spans="4:4" x14ac:dyDescent="0.2">
      <c r="D12304" s="453"/>
    </row>
    <row r="12305" spans="4:4" x14ac:dyDescent="0.2">
      <c r="D12305" s="453"/>
    </row>
    <row r="12306" spans="4:4" x14ac:dyDescent="0.2">
      <c r="D12306" s="453"/>
    </row>
    <row r="12307" spans="4:4" x14ac:dyDescent="0.2">
      <c r="D12307" s="453"/>
    </row>
    <row r="12308" spans="4:4" x14ac:dyDescent="0.2">
      <c r="D12308" s="453"/>
    </row>
    <row r="12309" spans="4:4" x14ac:dyDescent="0.2">
      <c r="D12309" s="453"/>
    </row>
    <row r="12310" spans="4:4" x14ac:dyDescent="0.2">
      <c r="D12310" s="453"/>
    </row>
    <row r="12311" spans="4:4" x14ac:dyDescent="0.2">
      <c r="D12311" s="453"/>
    </row>
    <row r="12312" spans="4:4" x14ac:dyDescent="0.2">
      <c r="D12312" s="453"/>
    </row>
    <row r="12313" spans="4:4" x14ac:dyDescent="0.2">
      <c r="D12313" s="453"/>
    </row>
    <row r="12314" spans="4:4" x14ac:dyDescent="0.2">
      <c r="D12314" s="453"/>
    </row>
    <row r="12315" spans="4:4" x14ac:dyDescent="0.2">
      <c r="D12315" s="453"/>
    </row>
    <row r="12316" spans="4:4" x14ac:dyDescent="0.2">
      <c r="D12316" s="453"/>
    </row>
    <row r="12317" spans="4:4" x14ac:dyDescent="0.2">
      <c r="D12317" s="453"/>
    </row>
    <row r="12318" spans="4:4" x14ac:dyDescent="0.2">
      <c r="D12318" s="453"/>
    </row>
    <row r="12319" spans="4:4" x14ac:dyDescent="0.2">
      <c r="D12319" s="453"/>
    </row>
    <row r="12320" spans="4:4" x14ac:dyDescent="0.2">
      <c r="D12320" s="453"/>
    </row>
    <row r="12321" spans="4:4" x14ac:dyDescent="0.2">
      <c r="D12321" s="453"/>
    </row>
    <row r="12322" spans="4:4" x14ac:dyDescent="0.2">
      <c r="D12322" s="453"/>
    </row>
    <row r="12323" spans="4:4" x14ac:dyDescent="0.2">
      <c r="D12323" s="453"/>
    </row>
    <row r="12324" spans="4:4" x14ac:dyDescent="0.2">
      <c r="D12324" s="453"/>
    </row>
    <row r="12325" spans="4:4" x14ac:dyDescent="0.2">
      <c r="D12325" s="453"/>
    </row>
    <row r="12326" spans="4:4" x14ac:dyDescent="0.2">
      <c r="D12326" s="453"/>
    </row>
    <row r="12327" spans="4:4" x14ac:dyDescent="0.2">
      <c r="D12327" s="453"/>
    </row>
    <row r="12328" spans="4:4" x14ac:dyDescent="0.2">
      <c r="D12328" s="453"/>
    </row>
    <row r="12329" spans="4:4" x14ac:dyDescent="0.2">
      <c r="D12329" s="453"/>
    </row>
    <row r="12330" spans="4:4" x14ac:dyDescent="0.2">
      <c r="D12330" s="453"/>
    </row>
    <row r="12331" spans="4:4" x14ac:dyDescent="0.2">
      <c r="D12331" s="453"/>
    </row>
    <row r="12332" spans="4:4" x14ac:dyDescent="0.2">
      <c r="D12332" s="453"/>
    </row>
    <row r="12333" spans="4:4" x14ac:dyDescent="0.2">
      <c r="D12333" s="453"/>
    </row>
    <row r="12334" spans="4:4" x14ac:dyDescent="0.2">
      <c r="D12334" s="453"/>
    </row>
    <row r="12335" spans="4:4" x14ac:dyDescent="0.2">
      <c r="D12335" s="453"/>
    </row>
    <row r="12336" spans="4:4" x14ac:dyDescent="0.2">
      <c r="D12336" s="453"/>
    </row>
    <row r="12337" spans="4:4" x14ac:dyDescent="0.2">
      <c r="D12337" s="453"/>
    </row>
    <row r="12338" spans="4:4" x14ac:dyDescent="0.2">
      <c r="D12338" s="453"/>
    </row>
    <row r="12339" spans="4:4" x14ac:dyDescent="0.2">
      <c r="D12339" s="453"/>
    </row>
    <row r="12340" spans="4:4" x14ac:dyDescent="0.2">
      <c r="D12340" s="453"/>
    </row>
    <row r="12341" spans="4:4" x14ac:dyDescent="0.2">
      <c r="D12341" s="453"/>
    </row>
    <row r="12342" spans="4:4" x14ac:dyDescent="0.2">
      <c r="D12342" s="453"/>
    </row>
    <row r="12343" spans="4:4" x14ac:dyDescent="0.2">
      <c r="D12343" s="453"/>
    </row>
    <row r="12344" spans="4:4" x14ac:dyDescent="0.2">
      <c r="D12344" s="453"/>
    </row>
    <row r="12345" spans="4:4" x14ac:dyDescent="0.2">
      <c r="D12345" s="453"/>
    </row>
    <row r="12346" spans="4:4" x14ac:dyDescent="0.2">
      <c r="D12346" s="453"/>
    </row>
    <row r="12347" spans="4:4" x14ac:dyDescent="0.2">
      <c r="D12347" s="453"/>
    </row>
    <row r="12348" spans="4:4" x14ac:dyDescent="0.2">
      <c r="D12348" s="453"/>
    </row>
    <row r="12349" spans="4:4" x14ac:dyDescent="0.2">
      <c r="D12349" s="453"/>
    </row>
    <row r="12350" spans="4:4" x14ac:dyDescent="0.2">
      <c r="D12350" s="453"/>
    </row>
    <row r="12351" spans="4:4" x14ac:dyDescent="0.2">
      <c r="D12351" s="453"/>
    </row>
    <row r="12352" spans="4:4" x14ac:dyDescent="0.2">
      <c r="D12352" s="453"/>
    </row>
    <row r="12353" spans="4:4" x14ac:dyDescent="0.2">
      <c r="D12353" s="453"/>
    </row>
    <row r="12354" spans="4:4" x14ac:dyDescent="0.2">
      <c r="D12354" s="453"/>
    </row>
    <row r="12355" spans="4:4" x14ac:dyDescent="0.2">
      <c r="D12355" s="453"/>
    </row>
    <row r="12356" spans="4:4" x14ac:dyDescent="0.2">
      <c r="D12356" s="453"/>
    </row>
    <row r="12357" spans="4:4" x14ac:dyDescent="0.2">
      <c r="D12357" s="453"/>
    </row>
    <row r="12358" spans="4:4" x14ac:dyDescent="0.2">
      <c r="D12358" s="453"/>
    </row>
    <row r="12359" spans="4:4" x14ac:dyDescent="0.2">
      <c r="D12359" s="453"/>
    </row>
    <row r="12360" spans="4:4" x14ac:dyDescent="0.2">
      <c r="D12360" s="453"/>
    </row>
    <row r="12361" spans="4:4" x14ac:dyDescent="0.2">
      <c r="D12361" s="453"/>
    </row>
    <row r="12362" spans="4:4" x14ac:dyDescent="0.2">
      <c r="D12362" s="453"/>
    </row>
    <row r="12363" spans="4:4" x14ac:dyDescent="0.2">
      <c r="D12363" s="453"/>
    </row>
    <row r="12364" spans="4:4" x14ac:dyDescent="0.2">
      <c r="D12364" s="453"/>
    </row>
    <row r="12365" spans="4:4" x14ac:dyDescent="0.2">
      <c r="D12365" s="453"/>
    </row>
    <row r="12366" spans="4:4" x14ac:dyDescent="0.2">
      <c r="D12366" s="453"/>
    </row>
    <row r="12367" spans="4:4" x14ac:dyDescent="0.2">
      <c r="D12367" s="453"/>
    </row>
    <row r="12368" spans="4:4" x14ac:dyDescent="0.2">
      <c r="D12368" s="453"/>
    </row>
    <row r="12369" spans="4:4" x14ac:dyDescent="0.2">
      <c r="D12369" s="453"/>
    </row>
    <row r="12370" spans="4:4" x14ac:dyDescent="0.2">
      <c r="D12370" s="453"/>
    </row>
    <row r="12371" spans="4:4" x14ac:dyDescent="0.2">
      <c r="D12371" s="453"/>
    </row>
    <row r="12372" spans="4:4" x14ac:dyDescent="0.2">
      <c r="D12372" s="453"/>
    </row>
    <row r="12373" spans="4:4" x14ac:dyDescent="0.2">
      <c r="D12373" s="453"/>
    </row>
    <row r="12374" spans="4:4" x14ac:dyDescent="0.2">
      <c r="D12374" s="453"/>
    </row>
    <row r="12375" spans="4:4" x14ac:dyDescent="0.2">
      <c r="D12375" s="453"/>
    </row>
    <row r="12376" spans="4:4" x14ac:dyDescent="0.2">
      <c r="D12376" s="453"/>
    </row>
    <row r="12377" spans="4:4" x14ac:dyDescent="0.2">
      <c r="D12377" s="453"/>
    </row>
    <row r="12378" spans="4:4" x14ac:dyDescent="0.2">
      <c r="D12378" s="453"/>
    </row>
    <row r="12379" spans="4:4" x14ac:dyDescent="0.2">
      <c r="D12379" s="453"/>
    </row>
    <row r="12380" spans="4:4" x14ac:dyDescent="0.2">
      <c r="D12380" s="453"/>
    </row>
    <row r="12381" spans="4:4" x14ac:dyDescent="0.2">
      <c r="D12381" s="453"/>
    </row>
    <row r="12382" spans="4:4" x14ac:dyDescent="0.2">
      <c r="D12382" s="453"/>
    </row>
    <row r="12383" spans="4:4" x14ac:dyDescent="0.2">
      <c r="D12383" s="453"/>
    </row>
    <row r="12384" spans="4:4" x14ac:dyDescent="0.2">
      <c r="D12384" s="453"/>
    </row>
    <row r="12385" spans="4:4" x14ac:dyDescent="0.2">
      <c r="D12385" s="453"/>
    </row>
    <row r="12386" spans="4:4" x14ac:dyDescent="0.2">
      <c r="D12386" s="453"/>
    </row>
    <row r="12387" spans="4:4" x14ac:dyDescent="0.2">
      <c r="D12387" s="453"/>
    </row>
    <row r="12388" spans="4:4" x14ac:dyDescent="0.2">
      <c r="D12388" s="453"/>
    </row>
    <row r="12389" spans="4:4" x14ac:dyDescent="0.2">
      <c r="D12389" s="453"/>
    </row>
    <row r="12390" spans="4:4" x14ac:dyDescent="0.2">
      <c r="D12390" s="453"/>
    </row>
    <row r="12391" spans="4:4" x14ac:dyDescent="0.2">
      <c r="D12391" s="453"/>
    </row>
    <row r="12392" spans="4:4" x14ac:dyDescent="0.2">
      <c r="D12392" s="453"/>
    </row>
    <row r="12393" spans="4:4" x14ac:dyDescent="0.2">
      <c r="D12393" s="453"/>
    </row>
    <row r="12394" spans="4:4" x14ac:dyDescent="0.2">
      <c r="D12394" s="453"/>
    </row>
    <row r="12395" spans="4:4" x14ac:dyDescent="0.2">
      <c r="D12395" s="453"/>
    </row>
    <row r="12396" spans="4:4" x14ac:dyDescent="0.2">
      <c r="D12396" s="453"/>
    </row>
    <row r="12397" spans="4:4" x14ac:dyDescent="0.2">
      <c r="D12397" s="453"/>
    </row>
    <row r="12398" spans="4:4" x14ac:dyDescent="0.2">
      <c r="D12398" s="453"/>
    </row>
    <row r="12399" spans="4:4" x14ac:dyDescent="0.2">
      <c r="D12399" s="453"/>
    </row>
    <row r="12400" spans="4:4" x14ac:dyDescent="0.2">
      <c r="D12400" s="453"/>
    </row>
    <row r="12401" spans="4:4" x14ac:dyDescent="0.2">
      <c r="D12401" s="453"/>
    </row>
    <row r="12402" spans="4:4" x14ac:dyDescent="0.2">
      <c r="D12402" s="453"/>
    </row>
    <row r="12403" spans="4:4" x14ac:dyDescent="0.2">
      <c r="D12403" s="453"/>
    </row>
    <row r="12404" spans="4:4" x14ac:dyDescent="0.2">
      <c r="D12404" s="453"/>
    </row>
    <row r="12405" spans="4:4" x14ac:dyDescent="0.2">
      <c r="D12405" s="453"/>
    </row>
    <row r="12406" spans="4:4" x14ac:dyDescent="0.2">
      <c r="D12406" s="453"/>
    </row>
    <row r="12407" spans="4:4" x14ac:dyDescent="0.2">
      <c r="D12407" s="453"/>
    </row>
    <row r="12408" spans="4:4" x14ac:dyDescent="0.2">
      <c r="D12408" s="453"/>
    </row>
    <row r="12409" spans="4:4" x14ac:dyDescent="0.2">
      <c r="D12409" s="453"/>
    </row>
    <row r="12410" spans="4:4" x14ac:dyDescent="0.2">
      <c r="D12410" s="453"/>
    </row>
    <row r="12411" spans="4:4" x14ac:dyDescent="0.2">
      <c r="D12411" s="453"/>
    </row>
    <row r="12412" spans="4:4" x14ac:dyDescent="0.2">
      <c r="D12412" s="453"/>
    </row>
    <row r="12413" spans="4:4" x14ac:dyDescent="0.2">
      <c r="D12413" s="453"/>
    </row>
    <row r="12414" spans="4:4" x14ac:dyDescent="0.2">
      <c r="D12414" s="453"/>
    </row>
    <row r="12415" spans="4:4" x14ac:dyDescent="0.2">
      <c r="D12415" s="453"/>
    </row>
    <row r="12416" spans="4:4" x14ac:dyDescent="0.2">
      <c r="D12416" s="453"/>
    </row>
    <row r="12417" spans="4:4" x14ac:dyDescent="0.2">
      <c r="D12417" s="453"/>
    </row>
    <row r="12418" spans="4:4" x14ac:dyDescent="0.2">
      <c r="D12418" s="453"/>
    </row>
    <row r="12419" spans="4:4" x14ac:dyDescent="0.2">
      <c r="D12419" s="453"/>
    </row>
    <row r="12420" spans="4:4" x14ac:dyDescent="0.2">
      <c r="D12420" s="453"/>
    </row>
    <row r="12421" spans="4:4" x14ac:dyDescent="0.2">
      <c r="D12421" s="453"/>
    </row>
    <row r="12422" spans="4:4" x14ac:dyDescent="0.2">
      <c r="D12422" s="453"/>
    </row>
    <row r="12423" spans="4:4" x14ac:dyDescent="0.2">
      <c r="D12423" s="453"/>
    </row>
    <row r="12424" spans="4:4" x14ac:dyDescent="0.2">
      <c r="D12424" s="453"/>
    </row>
    <row r="12425" spans="4:4" x14ac:dyDescent="0.2">
      <c r="D12425" s="453"/>
    </row>
    <row r="12426" spans="4:4" x14ac:dyDescent="0.2">
      <c r="D12426" s="453"/>
    </row>
    <row r="12427" spans="4:4" x14ac:dyDescent="0.2">
      <c r="D12427" s="453"/>
    </row>
    <row r="12428" spans="4:4" x14ac:dyDescent="0.2">
      <c r="D12428" s="453"/>
    </row>
    <row r="12429" spans="4:4" x14ac:dyDescent="0.2">
      <c r="D12429" s="453"/>
    </row>
    <row r="12430" spans="4:4" x14ac:dyDescent="0.2">
      <c r="D12430" s="453"/>
    </row>
    <row r="12431" spans="4:4" x14ac:dyDescent="0.2">
      <c r="D12431" s="453"/>
    </row>
    <row r="12432" spans="4:4" x14ac:dyDescent="0.2">
      <c r="D12432" s="453"/>
    </row>
    <row r="12433" spans="4:4" x14ac:dyDescent="0.2">
      <c r="D12433" s="453"/>
    </row>
    <row r="12434" spans="4:4" x14ac:dyDescent="0.2">
      <c r="D12434" s="453"/>
    </row>
    <row r="12435" spans="4:4" x14ac:dyDescent="0.2">
      <c r="D12435" s="453"/>
    </row>
    <row r="12436" spans="4:4" x14ac:dyDescent="0.2">
      <c r="D12436" s="453"/>
    </row>
    <row r="12437" spans="4:4" x14ac:dyDescent="0.2">
      <c r="D12437" s="453"/>
    </row>
    <row r="12438" spans="4:4" x14ac:dyDescent="0.2">
      <c r="D12438" s="453"/>
    </row>
    <row r="12439" spans="4:4" x14ac:dyDescent="0.2">
      <c r="D12439" s="453"/>
    </row>
    <row r="12440" spans="4:4" x14ac:dyDescent="0.2">
      <c r="D12440" s="453"/>
    </row>
    <row r="12441" spans="4:4" x14ac:dyDescent="0.2">
      <c r="D12441" s="453"/>
    </row>
    <row r="12442" spans="4:4" x14ac:dyDescent="0.2">
      <c r="D12442" s="453"/>
    </row>
    <row r="12443" spans="4:4" x14ac:dyDescent="0.2">
      <c r="D12443" s="453"/>
    </row>
    <row r="12444" spans="4:4" x14ac:dyDescent="0.2">
      <c r="D12444" s="453"/>
    </row>
    <row r="12445" spans="4:4" x14ac:dyDescent="0.2">
      <c r="D12445" s="453"/>
    </row>
    <row r="12446" spans="4:4" x14ac:dyDescent="0.2">
      <c r="D12446" s="453"/>
    </row>
    <row r="12447" spans="4:4" x14ac:dyDescent="0.2">
      <c r="D12447" s="453"/>
    </row>
    <row r="12448" spans="4:4" x14ac:dyDescent="0.2">
      <c r="D12448" s="453"/>
    </row>
    <row r="12449" spans="4:4" x14ac:dyDescent="0.2">
      <c r="D12449" s="453"/>
    </row>
    <row r="12450" spans="4:4" x14ac:dyDescent="0.2">
      <c r="D12450" s="453"/>
    </row>
    <row r="12451" spans="4:4" x14ac:dyDescent="0.2">
      <c r="D12451" s="453"/>
    </row>
    <row r="12452" spans="4:4" x14ac:dyDescent="0.2">
      <c r="D12452" s="453"/>
    </row>
    <row r="12453" spans="4:4" x14ac:dyDescent="0.2">
      <c r="D12453" s="453"/>
    </row>
    <row r="12454" spans="4:4" x14ac:dyDescent="0.2">
      <c r="D12454" s="453"/>
    </row>
    <row r="12455" spans="4:4" x14ac:dyDescent="0.2">
      <c r="D12455" s="453"/>
    </row>
    <row r="12456" spans="4:4" x14ac:dyDescent="0.2">
      <c r="D12456" s="453"/>
    </row>
    <row r="12457" spans="4:4" x14ac:dyDescent="0.2">
      <c r="D12457" s="453"/>
    </row>
    <row r="12458" spans="4:4" x14ac:dyDescent="0.2">
      <c r="D12458" s="453"/>
    </row>
    <row r="12459" spans="4:4" x14ac:dyDescent="0.2">
      <c r="D12459" s="453"/>
    </row>
    <row r="12460" spans="4:4" x14ac:dyDescent="0.2">
      <c r="D12460" s="453"/>
    </row>
    <row r="12461" spans="4:4" x14ac:dyDescent="0.2">
      <c r="D12461" s="453"/>
    </row>
    <row r="12462" spans="4:4" x14ac:dyDescent="0.2">
      <c r="D12462" s="453"/>
    </row>
    <row r="12463" spans="4:4" x14ac:dyDescent="0.2">
      <c r="D12463" s="453"/>
    </row>
    <row r="12464" spans="4:4" x14ac:dyDescent="0.2">
      <c r="D12464" s="453"/>
    </row>
    <row r="12465" spans="4:4" x14ac:dyDescent="0.2">
      <c r="D12465" s="453"/>
    </row>
    <row r="12466" spans="4:4" x14ac:dyDescent="0.2">
      <c r="D12466" s="453"/>
    </row>
    <row r="12467" spans="4:4" x14ac:dyDescent="0.2">
      <c r="D12467" s="453"/>
    </row>
    <row r="12468" spans="4:4" x14ac:dyDescent="0.2">
      <c r="D12468" s="453"/>
    </row>
    <row r="12469" spans="4:4" x14ac:dyDescent="0.2">
      <c r="D12469" s="453"/>
    </row>
    <row r="12470" spans="4:4" x14ac:dyDescent="0.2">
      <c r="D12470" s="453"/>
    </row>
    <row r="12471" spans="4:4" x14ac:dyDescent="0.2">
      <c r="D12471" s="453"/>
    </row>
    <row r="12472" spans="4:4" x14ac:dyDescent="0.2">
      <c r="D12472" s="453"/>
    </row>
    <row r="12473" spans="4:4" x14ac:dyDescent="0.2">
      <c r="D12473" s="453"/>
    </row>
    <row r="12474" spans="4:4" x14ac:dyDescent="0.2">
      <c r="D12474" s="453"/>
    </row>
    <row r="12475" spans="4:4" x14ac:dyDescent="0.2">
      <c r="D12475" s="453"/>
    </row>
    <row r="12476" spans="4:4" x14ac:dyDescent="0.2">
      <c r="D12476" s="453"/>
    </row>
    <row r="12477" spans="4:4" x14ac:dyDescent="0.2">
      <c r="D12477" s="453"/>
    </row>
    <row r="12478" spans="4:4" x14ac:dyDescent="0.2">
      <c r="D12478" s="453"/>
    </row>
    <row r="12479" spans="4:4" x14ac:dyDescent="0.2">
      <c r="D12479" s="453"/>
    </row>
    <row r="12480" spans="4:4" x14ac:dyDescent="0.2">
      <c r="D12480" s="453"/>
    </row>
    <row r="12481" spans="4:4" x14ac:dyDescent="0.2">
      <c r="D12481" s="453"/>
    </row>
    <row r="12482" spans="4:4" x14ac:dyDescent="0.2">
      <c r="D12482" s="453"/>
    </row>
    <row r="12483" spans="4:4" x14ac:dyDescent="0.2">
      <c r="D12483" s="453"/>
    </row>
    <row r="12484" spans="4:4" x14ac:dyDescent="0.2">
      <c r="D12484" s="453"/>
    </row>
    <row r="12485" spans="4:4" x14ac:dyDescent="0.2">
      <c r="D12485" s="453"/>
    </row>
    <row r="12486" spans="4:4" x14ac:dyDescent="0.2">
      <c r="D12486" s="453"/>
    </row>
    <row r="12487" spans="4:4" x14ac:dyDescent="0.2">
      <c r="D12487" s="453"/>
    </row>
    <row r="12488" spans="4:4" x14ac:dyDescent="0.2">
      <c r="D12488" s="453"/>
    </row>
    <row r="12489" spans="4:4" x14ac:dyDescent="0.2">
      <c r="D12489" s="453"/>
    </row>
    <row r="12490" spans="4:4" x14ac:dyDescent="0.2">
      <c r="D12490" s="453"/>
    </row>
    <row r="12491" spans="4:4" x14ac:dyDescent="0.2">
      <c r="D12491" s="453"/>
    </row>
    <row r="12492" spans="4:4" x14ac:dyDescent="0.2">
      <c r="D12492" s="453"/>
    </row>
    <row r="12493" spans="4:4" x14ac:dyDescent="0.2">
      <c r="D12493" s="453"/>
    </row>
    <row r="12494" spans="4:4" x14ac:dyDescent="0.2">
      <c r="D12494" s="453"/>
    </row>
    <row r="12495" spans="4:4" x14ac:dyDescent="0.2">
      <c r="D12495" s="453"/>
    </row>
    <row r="12496" spans="4:4" x14ac:dyDescent="0.2">
      <c r="D12496" s="453"/>
    </row>
    <row r="12497" spans="4:4" x14ac:dyDescent="0.2">
      <c r="D12497" s="453"/>
    </row>
    <row r="12498" spans="4:4" x14ac:dyDescent="0.2">
      <c r="D12498" s="453"/>
    </row>
    <row r="12499" spans="4:4" x14ac:dyDescent="0.2">
      <c r="D12499" s="453"/>
    </row>
    <row r="12500" spans="4:4" x14ac:dyDescent="0.2">
      <c r="D12500" s="453"/>
    </row>
    <row r="12501" spans="4:4" x14ac:dyDescent="0.2">
      <c r="D12501" s="453"/>
    </row>
    <row r="12502" spans="4:4" x14ac:dyDescent="0.2">
      <c r="D12502" s="453"/>
    </row>
    <row r="12503" spans="4:4" x14ac:dyDescent="0.2">
      <c r="D12503" s="453"/>
    </row>
    <row r="12504" spans="4:4" x14ac:dyDescent="0.2">
      <c r="D12504" s="453"/>
    </row>
    <row r="12505" spans="4:4" x14ac:dyDescent="0.2">
      <c r="D12505" s="453"/>
    </row>
    <row r="12506" spans="4:4" x14ac:dyDescent="0.2">
      <c r="D12506" s="453"/>
    </row>
    <row r="12507" spans="4:4" x14ac:dyDescent="0.2">
      <c r="D12507" s="453"/>
    </row>
    <row r="12508" spans="4:4" x14ac:dyDescent="0.2">
      <c r="D12508" s="453"/>
    </row>
    <row r="12509" spans="4:4" x14ac:dyDescent="0.2">
      <c r="D12509" s="453"/>
    </row>
    <row r="12510" spans="4:4" x14ac:dyDescent="0.2">
      <c r="D12510" s="453"/>
    </row>
    <row r="12511" spans="4:4" x14ac:dyDescent="0.2">
      <c r="D12511" s="453"/>
    </row>
    <row r="12512" spans="4:4" x14ac:dyDescent="0.2">
      <c r="D12512" s="453"/>
    </row>
    <row r="12513" spans="4:4" x14ac:dyDescent="0.2">
      <c r="D12513" s="453"/>
    </row>
    <row r="12514" spans="4:4" x14ac:dyDescent="0.2">
      <c r="D12514" s="453"/>
    </row>
    <row r="12515" spans="4:4" x14ac:dyDescent="0.2">
      <c r="D12515" s="453"/>
    </row>
    <row r="12516" spans="4:4" x14ac:dyDescent="0.2">
      <c r="D12516" s="453"/>
    </row>
    <row r="12517" spans="4:4" x14ac:dyDescent="0.2">
      <c r="D12517" s="453"/>
    </row>
    <row r="12518" spans="4:4" x14ac:dyDescent="0.2">
      <c r="D12518" s="453"/>
    </row>
    <row r="12519" spans="4:4" x14ac:dyDescent="0.2">
      <c r="D12519" s="453"/>
    </row>
    <row r="12520" spans="4:4" x14ac:dyDescent="0.2">
      <c r="D12520" s="453"/>
    </row>
    <row r="12521" spans="4:4" x14ac:dyDescent="0.2">
      <c r="D12521" s="453"/>
    </row>
    <row r="12522" spans="4:4" x14ac:dyDescent="0.2">
      <c r="D12522" s="453"/>
    </row>
    <row r="12523" spans="4:4" x14ac:dyDescent="0.2">
      <c r="D12523" s="453"/>
    </row>
    <row r="12524" spans="4:4" x14ac:dyDescent="0.2">
      <c r="D12524" s="453"/>
    </row>
    <row r="12525" spans="4:4" x14ac:dyDescent="0.2">
      <c r="D12525" s="453"/>
    </row>
    <row r="12526" spans="4:4" x14ac:dyDescent="0.2">
      <c r="D12526" s="453"/>
    </row>
    <row r="12527" spans="4:4" x14ac:dyDescent="0.2">
      <c r="D12527" s="453"/>
    </row>
    <row r="12528" spans="4:4" x14ac:dyDescent="0.2">
      <c r="D12528" s="453"/>
    </row>
    <row r="12529" spans="4:4" x14ac:dyDescent="0.2">
      <c r="D12529" s="453"/>
    </row>
    <row r="12530" spans="4:4" x14ac:dyDescent="0.2">
      <c r="D12530" s="453"/>
    </row>
    <row r="12531" spans="4:4" x14ac:dyDescent="0.2">
      <c r="D12531" s="453"/>
    </row>
    <row r="12532" spans="4:4" x14ac:dyDescent="0.2">
      <c r="D12532" s="453"/>
    </row>
    <row r="12533" spans="4:4" x14ac:dyDescent="0.2">
      <c r="D12533" s="453"/>
    </row>
    <row r="12534" spans="4:4" x14ac:dyDescent="0.2">
      <c r="D12534" s="453"/>
    </row>
    <row r="12535" spans="4:4" x14ac:dyDescent="0.2">
      <c r="D12535" s="453"/>
    </row>
    <row r="12536" spans="4:4" x14ac:dyDescent="0.2">
      <c r="D12536" s="453"/>
    </row>
    <row r="12537" spans="4:4" x14ac:dyDescent="0.2">
      <c r="D12537" s="453"/>
    </row>
    <row r="12538" spans="4:4" x14ac:dyDescent="0.2">
      <c r="D12538" s="453"/>
    </row>
    <row r="12539" spans="4:4" x14ac:dyDescent="0.2">
      <c r="D12539" s="453"/>
    </row>
    <row r="12540" spans="4:4" x14ac:dyDescent="0.2">
      <c r="D12540" s="453"/>
    </row>
    <row r="12541" spans="4:4" x14ac:dyDescent="0.2">
      <c r="D12541" s="453"/>
    </row>
    <row r="12542" spans="4:4" x14ac:dyDescent="0.2">
      <c r="D12542" s="453"/>
    </row>
    <row r="12543" spans="4:4" x14ac:dyDescent="0.2">
      <c r="D12543" s="453"/>
    </row>
    <row r="12544" spans="4:4" x14ac:dyDescent="0.2">
      <c r="D12544" s="453"/>
    </row>
    <row r="12545" spans="4:4" x14ac:dyDescent="0.2">
      <c r="D12545" s="453"/>
    </row>
    <row r="12546" spans="4:4" x14ac:dyDescent="0.2">
      <c r="D12546" s="453"/>
    </row>
    <row r="12547" spans="4:4" x14ac:dyDescent="0.2">
      <c r="D12547" s="453"/>
    </row>
    <row r="12548" spans="4:4" x14ac:dyDescent="0.2">
      <c r="D12548" s="453"/>
    </row>
    <row r="12549" spans="4:4" x14ac:dyDescent="0.2">
      <c r="D12549" s="453"/>
    </row>
    <row r="12550" spans="4:4" x14ac:dyDescent="0.2">
      <c r="D12550" s="453"/>
    </row>
    <row r="12551" spans="4:4" x14ac:dyDescent="0.2">
      <c r="D12551" s="453"/>
    </row>
    <row r="12552" spans="4:4" x14ac:dyDescent="0.2">
      <c r="D12552" s="453"/>
    </row>
    <row r="12553" spans="4:4" x14ac:dyDescent="0.2">
      <c r="D12553" s="453"/>
    </row>
    <row r="12554" spans="4:4" x14ac:dyDescent="0.2">
      <c r="D12554" s="453"/>
    </row>
    <row r="12555" spans="4:4" x14ac:dyDescent="0.2">
      <c r="D12555" s="453"/>
    </row>
    <row r="12556" spans="4:4" x14ac:dyDescent="0.2">
      <c r="D12556" s="453"/>
    </row>
    <row r="12557" spans="4:4" x14ac:dyDescent="0.2">
      <c r="D12557" s="453"/>
    </row>
    <row r="12558" spans="4:4" x14ac:dyDescent="0.2">
      <c r="D12558" s="453"/>
    </row>
    <row r="12559" spans="4:4" x14ac:dyDescent="0.2">
      <c r="D12559" s="453"/>
    </row>
    <row r="12560" spans="4:4" x14ac:dyDescent="0.2">
      <c r="D12560" s="453"/>
    </row>
    <row r="12561" spans="4:4" x14ac:dyDescent="0.2">
      <c r="D12561" s="453"/>
    </row>
    <row r="12562" spans="4:4" x14ac:dyDescent="0.2">
      <c r="D12562" s="453"/>
    </row>
    <row r="12563" spans="4:4" x14ac:dyDescent="0.2">
      <c r="D12563" s="453"/>
    </row>
    <row r="12564" spans="4:4" x14ac:dyDescent="0.2">
      <c r="D12564" s="453"/>
    </row>
    <row r="12565" spans="4:4" x14ac:dyDescent="0.2">
      <c r="D12565" s="453"/>
    </row>
    <row r="12566" spans="4:4" x14ac:dyDescent="0.2">
      <c r="D12566" s="453"/>
    </row>
    <row r="12567" spans="4:4" x14ac:dyDescent="0.2">
      <c r="D12567" s="453"/>
    </row>
    <row r="12568" spans="4:4" x14ac:dyDescent="0.2">
      <c r="D12568" s="453"/>
    </row>
    <row r="12569" spans="4:4" x14ac:dyDescent="0.2">
      <c r="D12569" s="453"/>
    </row>
    <row r="12570" spans="4:4" x14ac:dyDescent="0.2">
      <c r="D12570" s="453"/>
    </row>
    <row r="12571" spans="4:4" x14ac:dyDescent="0.2">
      <c r="D12571" s="453"/>
    </row>
    <row r="12572" spans="4:4" x14ac:dyDescent="0.2">
      <c r="D12572" s="453"/>
    </row>
    <row r="12573" spans="4:4" x14ac:dyDescent="0.2">
      <c r="D12573" s="453"/>
    </row>
    <row r="12574" spans="4:4" x14ac:dyDescent="0.2">
      <c r="D12574" s="453"/>
    </row>
    <row r="12575" spans="4:4" x14ac:dyDescent="0.2">
      <c r="D12575" s="453"/>
    </row>
    <row r="12576" spans="4:4" x14ac:dyDescent="0.2">
      <c r="D12576" s="453"/>
    </row>
    <row r="12577" spans="4:4" x14ac:dyDescent="0.2">
      <c r="D12577" s="453"/>
    </row>
    <row r="12578" spans="4:4" x14ac:dyDescent="0.2">
      <c r="D12578" s="453"/>
    </row>
    <row r="12579" spans="4:4" x14ac:dyDescent="0.2">
      <c r="D12579" s="453"/>
    </row>
    <row r="12580" spans="4:4" x14ac:dyDescent="0.2">
      <c r="D12580" s="453"/>
    </row>
    <row r="12581" spans="4:4" x14ac:dyDescent="0.2">
      <c r="D12581" s="453"/>
    </row>
    <row r="12582" spans="4:4" x14ac:dyDescent="0.2">
      <c r="D12582" s="453"/>
    </row>
    <row r="12583" spans="4:4" x14ac:dyDescent="0.2">
      <c r="D12583" s="453"/>
    </row>
    <row r="12584" spans="4:4" x14ac:dyDescent="0.2">
      <c r="D12584" s="453"/>
    </row>
    <row r="12585" spans="4:4" x14ac:dyDescent="0.2">
      <c r="D12585" s="453"/>
    </row>
    <row r="12586" spans="4:4" x14ac:dyDescent="0.2">
      <c r="D12586" s="453"/>
    </row>
    <row r="12587" spans="4:4" x14ac:dyDescent="0.2">
      <c r="D12587" s="453"/>
    </row>
    <row r="12588" spans="4:4" x14ac:dyDescent="0.2">
      <c r="D12588" s="453"/>
    </row>
    <row r="12589" spans="4:4" x14ac:dyDescent="0.2">
      <c r="D12589" s="453"/>
    </row>
    <row r="12590" spans="4:4" x14ac:dyDescent="0.2">
      <c r="D12590" s="453"/>
    </row>
    <row r="12591" spans="4:4" x14ac:dyDescent="0.2">
      <c r="D12591" s="453"/>
    </row>
    <row r="12592" spans="4:4" x14ac:dyDescent="0.2">
      <c r="D12592" s="453"/>
    </row>
    <row r="12593" spans="4:4" x14ac:dyDescent="0.2">
      <c r="D12593" s="453"/>
    </row>
    <row r="12594" spans="4:4" x14ac:dyDescent="0.2">
      <c r="D12594" s="453"/>
    </row>
    <row r="12595" spans="4:4" x14ac:dyDescent="0.2">
      <c r="D12595" s="453"/>
    </row>
    <row r="12596" spans="4:4" x14ac:dyDescent="0.2">
      <c r="D12596" s="453"/>
    </row>
    <row r="12597" spans="4:4" x14ac:dyDescent="0.2">
      <c r="D12597" s="453"/>
    </row>
    <row r="12598" spans="4:4" x14ac:dyDescent="0.2">
      <c r="D12598" s="453"/>
    </row>
    <row r="12599" spans="4:4" x14ac:dyDescent="0.2">
      <c r="D12599" s="453"/>
    </row>
    <row r="12600" spans="4:4" x14ac:dyDescent="0.2">
      <c r="D12600" s="453"/>
    </row>
    <row r="12601" spans="4:4" x14ac:dyDescent="0.2">
      <c r="D12601" s="453"/>
    </row>
    <row r="12602" spans="4:4" x14ac:dyDescent="0.2">
      <c r="D12602" s="453"/>
    </row>
    <row r="12603" spans="4:4" x14ac:dyDescent="0.2">
      <c r="D12603" s="453"/>
    </row>
    <row r="12604" spans="4:4" x14ac:dyDescent="0.2">
      <c r="D12604" s="453"/>
    </row>
    <row r="12605" spans="4:4" x14ac:dyDescent="0.2">
      <c r="D12605" s="453"/>
    </row>
    <row r="12606" spans="4:4" x14ac:dyDescent="0.2">
      <c r="D12606" s="453"/>
    </row>
    <row r="12607" spans="4:4" x14ac:dyDescent="0.2">
      <c r="D12607" s="453"/>
    </row>
    <row r="12608" spans="4:4" x14ac:dyDescent="0.2">
      <c r="D12608" s="453"/>
    </row>
    <row r="12609" spans="4:4" x14ac:dyDescent="0.2">
      <c r="D12609" s="453"/>
    </row>
    <row r="12610" spans="4:4" x14ac:dyDescent="0.2">
      <c r="D12610" s="453"/>
    </row>
    <row r="12611" spans="4:4" x14ac:dyDescent="0.2">
      <c r="D12611" s="453"/>
    </row>
    <row r="12612" spans="4:4" x14ac:dyDescent="0.2">
      <c r="D12612" s="453"/>
    </row>
    <row r="12613" spans="4:4" x14ac:dyDescent="0.2">
      <c r="D12613" s="453"/>
    </row>
    <row r="12614" spans="4:4" x14ac:dyDescent="0.2">
      <c r="D12614" s="453"/>
    </row>
    <row r="12615" spans="4:4" x14ac:dyDescent="0.2">
      <c r="D12615" s="453"/>
    </row>
    <row r="12616" spans="4:4" x14ac:dyDescent="0.2">
      <c r="D12616" s="453"/>
    </row>
    <row r="12617" spans="4:4" x14ac:dyDescent="0.2">
      <c r="D12617" s="453"/>
    </row>
    <row r="12618" spans="4:4" x14ac:dyDescent="0.2">
      <c r="D12618" s="453"/>
    </row>
    <row r="12619" spans="4:4" x14ac:dyDescent="0.2">
      <c r="D12619" s="453"/>
    </row>
    <row r="12620" spans="4:4" x14ac:dyDescent="0.2">
      <c r="D12620" s="453"/>
    </row>
    <row r="12621" spans="4:4" x14ac:dyDescent="0.2">
      <c r="D12621" s="453"/>
    </row>
    <row r="12622" spans="4:4" x14ac:dyDescent="0.2">
      <c r="D12622" s="453"/>
    </row>
    <row r="12623" spans="4:4" x14ac:dyDescent="0.2">
      <c r="D12623" s="453"/>
    </row>
    <row r="12624" spans="4:4" x14ac:dyDescent="0.2">
      <c r="D12624" s="453"/>
    </row>
    <row r="12625" spans="4:4" x14ac:dyDescent="0.2">
      <c r="D12625" s="453"/>
    </row>
    <row r="12626" spans="4:4" x14ac:dyDescent="0.2">
      <c r="D12626" s="453"/>
    </row>
    <row r="12627" spans="4:4" x14ac:dyDescent="0.2">
      <c r="D12627" s="453"/>
    </row>
    <row r="12628" spans="4:4" x14ac:dyDescent="0.2">
      <c r="D12628" s="453"/>
    </row>
    <row r="12629" spans="4:4" x14ac:dyDescent="0.2">
      <c r="D12629" s="453"/>
    </row>
    <row r="12630" spans="4:4" x14ac:dyDescent="0.2">
      <c r="D12630" s="453"/>
    </row>
    <row r="12631" spans="4:4" x14ac:dyDescent="0.2">
      <c r="D12631" s="453"/>
    </row>
    <row r="12632" spans="4:4" x14ac:dyDescent="0.2">
      <c r="D12632" s="453"/>
    </row>
    <row r="12633" spans="4:4" x14ac:dyDescent="0.2">
      <c r="D12633" s="453"/>
    </row>
    <row r="12634" spans="4:4" x14ac:dyDescent="0.2">
      <c r="D12634" s="453"/>
    </row>
    <row r="12635" spans="4:4" x14ac:dyDescent="0.2">
      <c r="D12635" s="453"/>
    </row>
    <row r="12636" spans="4:4" x14ac:dyDescent="0.2">
      <c r="D12636" s="453"/>
    </row>
    <row r="12637" spans="4:4" x14ac:dyDescent="0.2">
      <c r="D12637" s="453"/>
    </row>
    <row r="12638" spans="4:4" x14ac:dyDescent="0.2">
      <c r="D12638" s="453"/>
    </row>
    <row r="12639" spans="4:4" x14ac:dyDescent="0.2">
      <c r="D12639" s="453"/>
    </row>
    <row r="12640" spans="4:4" x14ac:dyDescent="0.2">
      <c r="D12640" s="453"/>
    </row>
    <row r="12641" spans="4:4" x14ac:dyDescent="0.2">
      <c r="D12641" s="453"/>
    </row>
    <row r="12642" spans="4:4" x14ac:dyDescent="0.2">
      <c r="D12642" s="453"/>
    </row>
    <row r="12643" spans="4:4" x14ac:dyDescent="0.2">
      <c r="D12643" s="453"/>
    </row>
    <row r="12644" spans="4:4" x14ac:dyDescent="0.2">
      <c r="D12644" s="453"/>
    </row>
    <row r="12645" spans="4:4" x14ac:dyDescent="0.2">
      <c r="D12645" s="453"/>
    </row>
    <row r="12646" spans="4:4" x14ac:dyDescent="0.2">
      <c r="D12646" s="453"/>
    </row>
    <row r="12647" spans="4:4" x14ac:dyDescent="0.2">
      <c r="D12647" s="453"/>
    </row>
    <row r="12648" spans="4:4" x14ac:dyDescent="0.2">
      <c r="D12648" s="453"/>
    </row>
    <row r="12649" spans="4:4" x14ac:dyDescent="0.2">
      <c r="D12649" s="453"/>
    </row>
    <row r="12650" spans="4:4" x14ac:dyDescent="0.2">
      <c r="D12650" s="453"/>
    </row>
    <row r="12651" spans="4:4" x14ac:dyDescent="0.2">
      <c r="D12651" s="453"/>
    </row>
    <row r="12652" spans="4:4" x14ac:dyDescent="0.2">
      <c r="D12652" s="453"/>
    </row>
    <row r="12653" spans="4:4" x14ac:dyDescent="0.2">
      <c r="D12653" s="453"/>
    </row>
    <row r="12654" spans="4:4" x14ac:dyDescent="0.2">
      <c r="D12654" s="453"/>
    </row>
    <row r="12655" spans="4:4" x14ac:dyDescent="0.2">
      <c r="D12655" s="453"/>
    </row>
    <row r="12656" spans="4:4" x14ac:dyDescent="0.2">
      <c r="D12656" s="453"/>
    </row>
    <row r="12657" spans="4:4" x14ac:dyDescent="0.2">
      <c r="D12657" s="453"/>
    </row>
    <row r="12658" spans="4:4" x14ac:dyDescent="0.2">
      <c r="D12658" s="453"/>
    </row>
    <row r="12659" spans="4:4" x14ac:dyDescent="0.2">
      <c r="D12659" s="453"/>
    </row>
    <row r="12660" spans="4:4" x14ac:dyDescent="0.2">
      <c r="D12660" s="453"/>
    </row>
    <row r="12661" spans="4:4" x14ac:dyDescent="0.2">
      <c r="D12661" s="453"/>
    </row>
    <row r="12662" spans="4:4" x14ac:dyDescent="0.2">
      <c r="D12662" s="453"/>
    </row>
    <row r="12663" spans="4:4" x14ac:dyDescent="0.2">
      <c r="D12663" s="453"/>
    </row>
    <row r="12664" spans="4:4" x14ac:dyDescent="0.2">
      <c r="D12664" s="453"/>
    </row>
    <row r="12665" spans="4:4" x14ac:dyDescent="0.2">
      <c r="D12665" s="453"/>
    </row>
    <row r="12666" spans="4:4" x14ac:dyDescent="0.2">
      <c r="D12666" s="453"/>
    </row>
    <row r="12667" spans="4:4" x14ac:dyDescent="0.2">
      <c r="D12667" s="453"/>
    </row>
    <row r="12668" spans="4:4" x14ac:dyDescent="0.2">
      <c r="D12668" s="453"/>
    </row>
    <row r="12669" spans="4:4" x14ac:dyDescent="0.2">
      <c r="D12669" s="453"/>
    </row>
    <row r="12670" spans="4:4" x14ac:dyDescent="0.2">
      <c r="D12670" s="453"/>
    </row>
    <row r="12671" spans="4:4" x14ac:dyDescent="0.2">
      <c r="D12671" s="453"/>
    </row>
    <row r="12672" spans="4:4" x14ac:dyDescent="0.2">
      <c r="D12672" s="453"/>
    </row>
    <row r="12673" spans="4:4" x14ac:dyDescent="0.2">
      <c r="D12673" s="453"/>
    </row>
    <row r="12674" spans="4:4" x14ac:dyDescent="0.2">
      <c r="D12674" s="453"/>
    </row>
    <row r="12675" spans="4:4" x14ac:dyDescent="0.2">
      <c r="D12675" s="453"/>
    </row>
    <row r="12676" spans="4:4" x14ac:dyDescent="0.2">
      <c r="D12676" s="453"/>
    </row>
    <row r="12677" spans="4:4" x14ac:dyDescent="0.2">
      <c r="D12677" s="453"/>
    </row>
    <row r="12678" spans="4:4" x14ac:dyDescent="0.2">
      <c r="D12678" s="453"/>
    </row>
    <row r="12679" spans="4:4" x14ac:dyDescent="0.2">
      <c r="D12679" s="453"/>
    </row>
    <row r="12680" spans="4:4" x14ac:dyDescent="0.2">
      <c r="D12680" s="453"/>
    </row>
    <row r="12681" spans="4:4" x14ac:dyDescent="0.2">
      <c r="D12681" s="453"/>
    </row>
    <row r="12682" spans="4:4" x14ac:dyDescent="0.2">
      <c r="D12682" s="453"/>
    </row>
    <row r="12683" spans="4:4" x14ac:dyDescent="0.2">
      <c r="D12683" s="453"/>
    </row>
    <row r="12684" spans="4:4" x14ac:dyDescent="0.2">
      <c r="D12684" s="453"/>
    </row>
    <row r="12685" spans="4:4" x14ac:dyDescent="0.2">
      <c r="D12685" s="453"/>
    </row>
    <row r="12686" spans="4:4" x14ac:dyDescent="0.2">
      <c r="D12686" s="453"/>
    </row>
    <row r="12687" spans="4:4" x14ac:dyDescent="0.2">
      <c r="D12687" s="453"/>
    </row>
    <row r="12688" spans="4:4" x14ac:dyDescent="0.2">
      <c r="D12688" s="453"/>
    </row>
    <row r="12689" spans="4:4" x14ac:dyDescent="0.2">
      <c r="D12689" s="453"/>
    </row>
    <row r="12690" spans="4:4" x14ac:dyDescent="0.2">
      <c r="D12690" s="453"/>
    </row>
    <row r="12691" spans="4:4" x14ac:dyDescent="0.2">
      <c r="D12691" s="453"/>
    </row>
    <row r="12692" spans="4:4" x14ac:dyDescent="0.2">
      <c r="D12692" s="453"/>
    </row>
    <row r="12693" spans="4:4" x14ac:dyDescent="0.2">
      <c r="D12693" s="453"/>
    </row>
    <row r="12694" spans="4:4" x14ac:dyDescent="0.2">
      <c r="D12694" s="453"/>
    </row>
    <row r="12695" spans="4:4" x14ac:dyDescent="0.2">
      <c r="D12695" s="453"/>
    </row>
    <row r="12696" spans="4:4" x14ac:dyDescent="0.2">
      <c r="D12696" s="453"/>
    </row>
    <row r="12697" spans="4:4" x14ac:dyDescent="0.2">
      <c r="D12697" s="453"/>
    </row>
    <row r="12698" spans="4:4" x14ac:dyDescent="0.2">
      <c r="D12698" s="453"/>
    </row>
    <row r="12699" spans="4:4" x14ac:dyDescent="0.2">
      <c r="D12699" s="453"/>
    </row>
    <row r="12700" spans="4:4" x14ac:dyDescent="0.2">
      <c r="D12700" s="453"/>
    </row>
    <row r="12701" spans="4:4" x14ac:dyDescent="0.2">
      <c r="D12701" s="453"/>
    </row>
    <row r="12702" spans="4:4" x14ac:dyDescent="0.2">
      <c r="D12702" s="453"/>
    </row>
    <row r="12703" spans="4:4" x14ac:dyDescent="0.2">
      <c r="D12703" s="453"/>
    </row>
    <row r="12704" spans="4:4" x14ac:dyDescent="0.2">
      <c r="D12704" s="453"/>
    </row>
    <row r="12705" spans="4:4" x14ac:dyDescent="0.2">
      <c r="D12705" s="453"/>
    </row>
    <row r="12706" spans="4:4" x14ac:dyDescent="0.2">
      <c r="D12706" s="453"/>
    </row>
    <row r="12707" spans="4:4" x14ac:dyDescent="0.2">
      <c r="D12707" s="453"/>
    </row>
    <row r="12708" spans="4:4" x14ac:dyDescent="0.2">
      <c r="D12708" s="453"/>
    </row>
    <row r="12709" spans="4:4" x14ac:dyDescent="0.2">
      <c r="D12709" s="453"/>
    </row>
    <row r="12710" spans="4:4" x14ac:dyDescent="0.2">
      <c r="D12710" s="453"/>
    </row>
    <row r="12711" spans="4:4" x14ac:dyDescent="0.2">
      <c r="D12711" s="453"/>
    </row>
    <row r="12712" spans="4:4" x14ac:dyDescent="0.2">
      <c r="D12712" s="453"/>
    </row>
    <row r="12713" spans="4:4" x14ac:dyDescent="0.2">
      <c r="D12713" s="453"/>
    </row>
    <row r="12714" spans="4:4" x14ac:dyDescent="0.2">
      <c r="D12714" s="453"/>
    </row>
    <row r="12715" spans="4:4" x14ac:dyDescent="0.2">
      <c r="D12715" s="453"/>
    </row>
    <row r="12716" spans="4:4" x14ac:dyDescent="0.2">
      <c r="D12716" s="453"/>
    </row>
    <row r="12717" spans="4:4" x14ac:dyDescent="0.2">
      <c r="D12717" s="453"/>
    </row>
    <row r="12718" spans="4:4" x14ac:dyDescent="0.2">
      <c r="D12718" s="453"/>
    </row>
    <row r="12719" spans="4:4" x14ac:dyDescent="0.2">
      <c r="D12719" s="453"/>
    </row>
    <row r="12720" spans="4:4" x14ac:dyDescent="0.2">
      <c r="D12720" s="453"/>
    </row>
    <row r="12721" spans="4:4" x14ac:dyDescent="0.2">
      <c r="D12721" s="453"/>
    </row>
    <row r="12722" spans="4:4" x14ac:dyDescent="0.2">
      <c r="D12722" s="453"/>
    </row>
    <row r="12723" spans="4:4" x14ac:dyDescent="0.2">
      <c r="D12723" s="453"/>
    </row>
    <row r="12724" spans="4:4" x14ac:dyDescent="0.2">
      <c r="D12724" s="453"/>
    </row>
    <row r="12725" spans="4:4" x14ac:dyDescent="0.2">
      <c r="D12725" s="453"/>
    </row>
    <row r="12726" spans="4:4" x14ac:dyDescent="0.2">
      <c r="D12726" s="453"/>
    </row>
    <row r="12727" spans="4:4" x14ac:dyDescent="0.2">
      <c r="D12727" s="453"/>
    </row>
    <row r="12728" spans="4:4" x14ac:dyDescent="0.2">
      <c r="D12728" s="453"/>
    </row>
    <row r="12729" spans="4:4" x14ac:dyDescent="0.2">
      <c r="D12729" s="453"/>
    </row>
    <row r="12730" spans="4:4" x14ac:dyDescent="0.2">
      <c r="D12730" s="453"/>
    </row>
    <row r="12731" spans="4:4" x14ac:dyDescent="0.2">
      <c r="D12731" s="453"/>
    </row>
    <row r="12732" spans="4:4" x14ac:dyDescent="0.2">
      <c r="D12732" s="453"/>
    </row>
    <row r="12733" spans="4:4" x14ac:dyDescent="0.2">
      <c r="D12733" s="453"/>
    </row>
    <row r="12734" spans="4:4" x14ac:dyDescent="0.2">
      <c r="D12734" s="453"/>
    </row>
    <row r="12735" spans="4:4" x14ac:dyDescent="0.2">
      <c r="D12735" s="453"/>
    </row>
    <row r="12736" spans="4:4" x14ac:dyDescent="0.2">
      <c r="D12736" s="453"/>
    </row>
    <row r="12737" spans="4:4" x14ac:dyDescent="0.2">
      <c r="D12737" s="453"/>
    </row>
    <row r="12738" spans="4:4" x14ac:dyDescent="0.2">
      <c r="D12738" s="453"/>
    </row>
    <row r="12739" spans="4:4" x14ac:dyDescent="0.2">
      <c r="D12739" s="453"/>
    </row>
    <row r="12740" spans="4:4" x14ac:dyDescent="0.2">
      <c r="D12740" s="453"/>
    </row>
    <row r="12741" spans="4:4" x14ac:dyDescent="0.2">
      <c r="D12741" s="453"/>
    </row>
    <row r="12742" spans="4:4" x14ac:dyDescent="0.2">
      <c r="D12742" s="453"/>
    </row>
    <row r="12743" spans="4:4" x14ac:dyDescent="0.2">
      <c r="D12743" s="453"/>
    </row>
    <row r="12744" spans="4:4" x14ac:dyDescent="0.2">
      <c r="D12744" s="453"/>
    </row>
    <row r="12745" spans="4:4" x14ac:dyDescent="0.2">
      <c r="D12745" s="453"/>
    </row>
    <row r="12746" spans="4:4" x14ac:dyDescent="0.2">
      <c r="D12746" s="453"/>
    </row>
    <row r="12747" spans="4:4" x14ac:dyDescent="0.2">
      <c r="D12747" s="453"/>
    </row>
    <row r="12748" spans="4:4" x14ac:dyDescent="0.2">
      <c r="D12748" s="453"/>
    </row>
    <row r="12749" spans="4:4" x14ac:dyDescent="0.2">
      <c r="D12749" s="453"/>
    </row>
    <row r="12750" spans="4:4" x14ac:dyDescent="0.2">
      <c r="D12750" s="453"/>
    </row>
    <row r="12751" spans="4:4" x14ac:dyDescent="0.2">
      <c r="D12751" s="453"/>
    </row>
    <row r="12752" spans="4:4" x14ac:dyDescent="0.2">
      <c r="D12752" s="453"/>
    </row>
    <row r="12753" spans="4:4" x14ac:dyDescent="0.2">
      <c r="D12753" s="453"/>
    </row>
    <row r="12754" spans="4:4" x14ac:dyDescent="0.2">
      <c r="D12754" s="453"/>
    </row>
    <row r="12755" spans="4:4" x14ac:dyDescent="0.2">
      <c r="D12755" s="453"/>
    </row>
    <row r="12756" spans="4:4" x14ac:dyDescent="0.2">
      <c r="D12756" s="453"/>
    </row>
    <row r="12757" spans="4:4" x14ac:dyDescent="0.2">
      <c r="D12757" s="453"/>
    </row>
    <row r="12758" spans="4:4" x14ac:dyDescent="0.2">
      <c r="D12758" s="453"/>
    </row>
    <row r="12759" spans="4:4" x14ac:dyDescent="0.2">
      <c r="D12759" s="453"/>
    </row>
    <row r="12760" spans="4:4" x14ac:dyDescent="0.2">
      <c r="D12760" s="453"/>
    </row>
    <row r="12761" spans="4:4" x14ac:dyDescent="0.2">
      <c r="D12761" s="453"/>
    </row>
    <row r="12762" spans="4:4" x14ac:dyDescent="0.2">
      <c r="D12762" s="453"/>
    </row>
    <row r="12763" spans="4:4" x14ac:dyDescent="0.2">
      <c r="D12763" s="453"/>
    </row>
    <row r="12764" spans="4:4" x14ac:dyDescent="0.2">
      <c r="D12764" s="453"/>
    </row>
    <row r="12765" spans="4:4" x14ac:dyDescent="0.2">
      <c r="D12765" s="453"/>
    </row>
    <row r="12766" spans="4:4" x14ac:dyDescent="0.2">
      <c r="D12766" s="453"/>
    </row>
    <row r="12767" spans="4:4" x14ac:dyDescent="0.2">
      <c r="D12767" s="453"/>
    </row>
    <row r="12768" spans="4:4" x14ac:dyDescent="0.2">
      <c r="D12768" s="453"/>
    </row>
    <row r="12769" spans="4:4" x14ac:dyDescent="0.2">
      <c r="D12769" s="453"/>
    </row>
    <row r="12770" spans="4:4" x14ac:dyDescent="0.2">
      <c r="D12770" s="453"/>
    </row>
    <row r="12771" spans="4:4" x14ac:dyDescent="0.2">
      <c r="D12771" s="453"/>
    </row>
    <row r="12772" spans="4:4" x14ac:dyDescent="0.2">
      <c r="D12772" s="453"/>
    </row>
    <row r="12773" spans="4:4" x14ac:dyDescent="0.2">
      <c r="D12773" s="453"/>
    </row>
    <row r="12774" spans="4:4" x14ac:dyDescent="0.2">
      <c r="D12774" s="453"/>
    </row>
    <row r="12775" spans="4:4" x14ac:dyDescent="0.2">
      <c r="D12775" s="453"/>
    </row>
    <row r="12776" spans="4:4" x14ac:dyDescent="0.2">
      <c r="D12776" s="453"/>
    </row>
    <row r="12777" spans="4:4" x14ac:dyDescent="0.2">
      <c r="D12777" s="453"/>
    </row>
    <row r="12778" spans="4:4" x14ac:dyDescent="0.2">
      <c r="D12778" s="453"/>
    </row>
    <row r="12779" spans="4:4" x14ac:dyDescent="0.2">
      <c r="D12779" s="453"/>
    </row>
    <row r="12780" spans="4:4" x14ac:dyDescent="0.2">
      <c r="D12780" s="453"/>
    </row>
    <row r="12781" spans="4:4" x14ac:dyDescent="0.2">
      <c r="D12781" s="453"/>
    </row>
    <row r="12782" spans="4:4" x14ac:dyDescent="0.2">
      <c r="D12782" s="453"/>
    </row>
    <row r="12783" spans="4:4" x14ac:dyDescent="0.2">
      <c r="D12783" s="453"/>
    </row>
    <row r="12784" spans="4:4" x14ac:dyDescent="0.2">
      <c r="D12784" s="453"/>
    </row>
    <row r="12785" spans="4:4" x14ac:dyDescent="0.2">
      <c r="D12785" s="453"/>
    </row>
    <row r="12786" spans="4:4" x14ac:dyDescent="0.2">
      <c r="D12786" s="453"/>
    </row>
    <row r="12787" spans="4:4" x14ac:dyDescent="0.2">
      <c r="D12787" s="453"/>
    </row>
    <row r="12788" spans="4:4" x14ac:dyDescent="0.2">
      <c r="D12788" s="453"/>
    </row>
    <row r="12789" spans="4:4" x14ac:dyDescent="0.2">
      <c r="D12789" s="453"/>
    </row>
    <row r="12790" spans="4:4" x14ac:dyDescent="0.2">
      <c r="D12790" s="453"/>
    </row>
    <row r="12791" spans="4:4" x14ac:dyDescent="0.2">
      <c r="D12791" s="453"/>
    </row>
    <row r="12792" spans="4:4" x14ac:dyDescent="0.2">
      <c r="D12792" s="453"/>
    </row>
    <row r="12793" spans="4:4" x14ac:dyDescent="0.2">
      <c r="D12793" s="453"/>
    </row>
    <row r="12794" spans="4:4" x14ac:dyDescent="0.2">
      <c r="D12794" s="453"/>
    </row>
    <row r="12795" spans="4:4" x14ac:dyDescent="0.2">
      <c r="D12795" s="453"/>
    </row>
    <row r="12796" spans="4:4" x14ac:dyDescent="0.2">
      <c r="D12796" s="453"/>
    </row>
    <row r="12797" spans="4:4" x14ac:dyDescent="0.2">
      <c r="D12797" s="453"/>
    </row>
    <row r="12798" spans="4:4" x14ac:dyDescent="0.2">
      <c r="D12798" s="453"/>
    </row>
    <row r="12799" spans="4:4" x14ac:dyDescent="0.2">
      <c r="D12799" s="453"/>
    </row>
    <row r="12800" spans="4:4" x14ac:dyDescent="0.2">
      <c r="D12800" s="453"/>
    </row>
    <row r="12801" spans="4:4" x14ac:dyDescent="0.2">
      <c r="D12801" s="453"/>
    </row>
    <row r="12802" spans="4:4" x14ac:dyDescent="0.2">
      <c r="D12802" s="453"/>
    </row>
    <row r="12803" spans="4:4" x14ac:dyDescent="0.2">
      <c r="D12803" s="453"/>
    </row>
    <row r="12804" spans="4:4" x14ac:dyDescent="0.2">
      <c r="D12804" s="453"/>
    </row>
    <row r="12805" spans="4:4" x14ac:dyDescent="0.2">
      <c r="D12805" s="453"/>
    </row>
    <row r="12806" spans="4:4" x14ac:dyDescent="0.2">
      <c r="D12806" s="453"/>
    </row>
    <row r="12807" spans="4:4" x14ac:dyDescent="0.2">
      <c r="D12807" s="453"/>
    </row>
    <row r="12808" spans="4:4" x14ac:dyDescent="0.2">
      <c r="D12808" s="453"/>
    </row>
    <row r="12809" spans="4:4" x14ac:dyDescent="0.2">
      <c r="D12809" s="453"/>
    </row>
    <row r="12810" spans="4:4" x14ac:dyDescent="0.2">
      <c r="D12810" s="453"/>
    </row>
    <row r="12811" spans="4:4" x14ac:dyDescent="0.2">
      <c r="D12811" s="453"/>
    </row>
    <row r="12812" spans="4:4" x14ac:dyDescent="0.2">
      <c r="D12812" s="453"/>
    </row>
    <row r="12813" spans="4:4" x14ac:dyDescent="0.2">
      <c r="D12813" s="453"/>
    </row>
    <row r="12814" spans="4:4" x14ac:dyDescent="0.2">
      <c r="D12814" s="453"/>
    </row>
    <row r="12815" spans="4:4" x14ac:dyDescent="0.2">
      <c r="D12815" s="453"/>
    </row>
    <row r="12816" spans="4:4" x14ac:dyDescent="0.2">
      <c r="D12816" s="453"/>
    </row>
    <row r="12817" spans="4:4" x14ac:dyDescent="0.2">
      <c r="D12817" s="453"/>
    </row>
    <row r="12818" spans="4:4" x14ac:dyDescent="0.2">
      <c r="D12818" s="453"/>
    </row>
    <row r="12819" spans="4:4" x14ac:dyDescent="0.2">
      <c r="D12819" s="453"/>
    </row>
    <row r="12820" spans="4:4" x14ac:dyDescent="0.2">
      <c r="D12820" s="453"/>
    </row>
    <row r="12821" spans="4:4" x14ac:dyDescent="0.2">
      <c r="D12821" s="453"/>
    </row>
    <row r="12822" spans="4:4" x14ac:dyDescent="0.2">
      <c r="D12822" s="453"/>
    </row>
    <row r="12823" spans="4:4" x14ac:dyDescent="0.2">
      <c r="D12823" s="453"/>
    </row>
    <row r="12824" spans="4:4" x14ac:dyDescent="0.2">
      <c r="D12824" s="453"/>
    </row>
    <row r="12825" spans="4:4" x14ac:dyDescent="0.2">
      <c r="D12825" s="453"/>
    </row>
    <row r="12826" spans="4:4" x14ac:dyDescent="0.2">
      <c r="D12826" s="453"/>
    </row>
    <row r="12827" spans="4:4" x14ac:dyDescent="0.2">
      <c r="D12827" s="453"/>
    </row>
    <row r="12828" spans="4:4" x14ac:dyDescent="0.2">
      <c r="D12828" s="453"/>
    </row>
    <row r="12829" spans="4:4" x14ac:dyDescent="0.2">
      <c r="D12829" s="453"/>
    </row>
    <row r="12830" spans="4:4" x14ac:dyDescent="0.2">
      <c r="D12830" s="453"/>
    </row>
    <row r="12831" spans="4:4" x14ac:dyDescent="0.2">
      <c r="D12831" s="453"/>
    </row>
    <row r="12832" spans="4:4" x14ac:dyDescent="0.2">
      <c r="D12832" s="453"/>
    </row>
    <row r="12833" spans="4:4" x14ac:dyDescent="0.2">
      <c r="D12833" s="453"/>
    </row>
    <row r="12834" spans="4:4" x14ac:dyDescent="0.2">
      <c r="D12834" s="453"/>
    </row>
    <row r="12835" spans="4:4" x14ac:dyDescent="0.2">
      <c r="D12835" s="453"/>
    </row>
    <row r="12836" spans="4:4" x14ac:dyDescent="0.2">
      <c r="D12836" s="453"/>
    </row>
    <row r="12837" spans="4:4" x14ac:dyDescent="0.2">
      <c r="D12837" s="453"/>
    </row>
    <row r="12838" spans="4:4" x14ac:dyDescent="0.2">
      <c r="D12838" s="453"/>
    </row>
    <row r="12839" spans="4:4" x14ac:dyDescent="0.2">
      <c r="D12839" s="453"/>
    </row>
    <row r="12840" spans="4:4" x14ac:dyDescent="0.2">
      <c r="D12840" s="453"/>
    </row>
    <row r="12841" spans="4:4" x14ac:dyDescent="0.2">
      <c r="D12841" s="453"/>
    </row>
    <row r="12842" spans="4:4" x14ac:dyDescent="0.2">
      <c r="D12842" s="453"/>
    </row>
    <row r="12843" spans="4:4" x14ac:dyDescent="0.2">
      <c r="D12843" s="453"/>
    </row>
    <row r="12844" spans="4:4" x14ac:dyDescent="0.2">
      <c r="D12844" s="453"/>
    </row>
    <row r="12845" spans="4:4" x14ac:dyDescent="0.2">
      <c r="D12845" s="453"/>
    </row>
    <row r="12846" spans="4:4" x14ac:dyDescent="0.2">
      <c r="D12846" s="453"/>
    </row>
    <row r="12847" spans="4:4" x14ac:dyDescent="0.2">
      <c r="D12847" s="453"/>
    </row>
    <row r="12848" spans="4:4" x14ac:dyDescent="0.2">
      <c r="D12848" s="453"/>
    </row>
    <row r="12849" spans="4:4" x14ac:dyDescent="0.2">
      <c r="D12849" s="453"/>
    </row>
    <row r="12850" spans="4:4" x14ac:dyDescent="0.2">
      <c r="D12850" s="453"/>
    </row>
    <row r="12851" spans="4:4" x14ac:dyDescent="0.2">
      <c r="D12851" s="453"/>
    </row>
    <row r="12852" spans="4:4" x14ac:dyDescent="0.2">
      <c r="D12852" s="453"/>
    </row>
    <row r="12853" spans="4:4" x14ac:dyDescent="0.2">
      <c r="D12853" s="453"/>
    </row>
    <row r="12854" spans="4:4" x14ac:dyDescent="0.2">
      <c r="D12854" s="453"/>
    </row>
    <row r="12855" spans="4:4" x14ac:dyDescent="0.2">
      <c r="D12855" s="453"/>
    </row>
    <row r="12856" spans="4:4" x14ac:dyDescent="0.2">
      <c r="D12856" s="453"/>
    </row>
    <row r="12857" spans="4:4" x14ac:dyDescent="0.2">
      <c r="D12857" s="453"/>
    </row>
    <row r="12858" spans="4:4" x14ac:dyDescent="0.2">
      <c r="D12858" s="453"/>
    </row>
    <row r="12859" spans="4:4" x14ac:dyDescent="0.2">
      <c r="D12859" s="453"/>
    </row>
    <row r="12860" spans="4:4" x14ac:dyDescent="0.2">
      <c r="D12860" s="453"/>
    </row>
    <row r="12861" spans="4:4" x14ac:dyDescent="0.2">
      <c r="D12861" s="453"/>
    </row>
    <row r="12862" spans="4:4" x14ac:dyDescent="0.2">
      <c r="D12862" s="453"/>
    </row>
    <row r="12863" spans="4:4" x14ac:dyDescent="0.2">
      <c r="D12863" s="453"/>
    </row>
    <row r="12864" spans="4:4" x14ac:dyDescent="0.2">
      <c r="D12864" s="453"/>
    </row>
    <row r="12865" spans="4:4" x14ac:dyDescent="0.2">
      <c r="D12865" s="453"/>
    </row>
    <row r="12866" spans="4:4" x14ac:dyDescent="0.2">
      <c r="D12866" s="453"/>
    </row>
    <row r="12867" spans="4:4" x14ac:dyDescent="0.2">
      <c r="D12867" s="453"/>
    </row>
    <row r="12868" spans="4:4" x14ac:dyDescent="0.2">
      <c r="D12868" s="453"/>
    </row>
    <row r="12869" spans="4:4" x14ac:dyDescent="0.2">
      <c r="D12869" s="453"/>
    </row>
    <row r="12870" spans="4:4" x14ac:dyDescent="0.2">
      <c r="D12870" s="453"/>
    </row>
    <row r="12871" spans="4:4" x14ac:dyDescent="0.2">
      <c r="D12871" s="453"/>
    </row>
    <row r="12872" spans="4:4" x14ac:dyDescent="0.2">
      <c r="D12872" s="453"/>
    </row>
    <row r="12873" spans="4:4" x14ac:dyDescent="0.2">
      <c r="D12873" s="453"/>
    </row>
    <row r="12874" spans="4:4" x14ac:dyDescent="0.2">
      <c r="D12874" s="453"/>
    </row>
    <row r="12875" spans="4:4" x14ac:dyDescent="0.2">
      <c r="D12875" s="453"/>
    </row>
    <row r="12876" spans="4:4" x14ac:dyDescent="0.2">
      <c r="D12876" s="453"/>
    </row>
    <row r="12877" spans="4:4" x14ac:dyDescent="0.2">
      <c r="D12877" s="453"/>
    </row>
    <row r="12878" spans="4:4" x14ac:dyDescent="0.2">
      <c r="D12878" s="453"/>
    </row>
    <row r="12879" spans="4:4" x14ac:dyDescent="0.2">
      <c r="D12879" s="453"/>
    </row>
    <row r="12880" spans="4:4" x14ac:dyDescent="0.2">
      <c r="D12880" s="453"/>
    </row>
    <row r="12881" spans="4:4" x14ac:dyDescent="0.2">
      <c r="D12881" s="453"/>
    </row>
    <row r="12882" spans="4:4" x14ac:dyDescent="0.2">
      <c r="D12882" s="453"/>
    </row>
    <row r="12883" spans="4:4" x14ac:dyDescent="0.2">
      <c r="D12883" s="453"/>
    </row>
    <row r="12884" spans="4:4" x14ac:dyDescent="0.2">
      <c r="D12884" s="453"/>
    </row>
    <row r="12885" spans="4:4" x14ac:dyDescent="0.2">
      <c r="D12885" s="453"/>
    </row>
    <row r="12886" spans="4:4" x14ac:dyDescent="0.2">
      <c r="D12886" s="453"/>
    </row>
    <row r="12887" spans="4:4" x14ac:dyDescent="0.2">
      <c r="D12887" s="453"/>
    </row>
    <row r="12888" spans="4:4" x14ac:dyDescent="0.2">
      <c r="D12888" s="453"/>
    </row>
    <row r="12889" spans="4:4" x14ac:dyDescent="0.2">
      <c r="D12889" s="453"/>
    </row>
    <row r="12890" spans="4:4" x14ac:dyDescent="0.2">
      <c r="D12890" s="453"/>
    </row>
    <row r="12891" spans="4:4" x14ac:dyDescent="0.2">
      <c r="D12891" s="453"/>
    </row>
    <row r="12892" spans="4:4" x14ac:dyDescent="0.2">
      <c r="D12892" s="453"/>
    </row>
    <row r="12893" spans="4:4" x14ac:dyDescent="0.2">
      <c r="D12893" s="453"/>
    </row>
    <row r="12894" spans="4:4" x14ac:dyDescent="0.2">
      <c r="D12894" s="453"/>
    </row>
    <row r="12895" spans="4:4" x14ac:dyDescent="0.2">
      <c r="D12895" s="453"/>
    </row>
    <row r="12896" spans="4:4" x14ac:dyDescent="0.2">
      <c r="D12896" s="453"/>
    </row>
    <row r="12897" spans="4:4" x14ac:dyDescent="0.2">
      <c r="D12897" s="453"/>
    </row>
    <row r="12898" spans="4:4" x14ac:dyDescent="0.2">
      <c r="D12898" s="453"/>
    </row>
    <row r="12899" spans="4:4" x14ac:dyDescent="0.2">
      <c r="D12899" s="453"/>
    </row>
    <row r="12900" spans="4:4" x14ac:dyDescent="0.2">
      <c r="D12900" s="453"/>
    </row>
    <row r="12901" spans="4:4" x14ac:dyDescent="0.2">
      <c r="D12901" s="453"/>
    </row>
    <row r="12902" spans="4:4" x14ac:dyDescent="0.2">
      <c r="D12902" s="453"/>
    </row>
    <row r="12903" spans="4:4" x14ac:dyDescent="0.2">
      <c r="D12903" s="453"/>
    </row>
    <row r="12904" spans="4:4" x14ac:dyDescent="0.2">
      <c r="D12904" s="453"/>
    </row>
    <row r="12905" spans="4:4" x14ac:dyDescent="0.2">
      <c r="D12905" s="453"/>
    </row>
    <row r="12906" spans="4:4" x14ac:dyDescent="0.2">
      <c r="D12906" s="453"/>
    </row>
    <row r="12907" spans="4:4" x14ac:dyDescent="0.2">
      <c r="D12907" s="453"/>
    </row>
    <row r="12908" spans="4:4" x14ac:dyDescent="0.2">
      <c r="D12908" s="453"/>
    </row>
    <row r="12909" spans="4:4" x14ac:dyDescent="0.2">
      <c r="D12909" s="453"/>
    </row>
    <row r="12910" spans="4:4" x14ac:dyDescent="0.2">
      <c r="D12910" s="453"/>
    </row>
    <row r="12911" spans="4:4" x14ac:dyDescent="0.2">
      <c r="D12911" s="453"/>
    </row>
    <row r="12912" spans="4:4" x14ac:dyDescent="0.2">
      <c r="D12912" s="453"/>
    </row>
    <row r="12913" spans="4:4" x14ac:dyDescent="0.2">
      <c r="D12913" s="453"/>
    </row>
    <row r="12914" spans="4:4" x14ac:dyDescent="0.2">
      <c r="D12914" s="453"/>
    </row>
    <row r="12915" spans="4:4" x14ac:dyDescent="0.2">
      <c r="D12915" s="453"/>
    </row>
    <row r="12916" spans="4:4" x14ac:dyDescent="0.2">
      <c r="D12916" s="453"/>
    </row>
    <row r="12917" spans="4:4" x14ac:dyDescent="0.2">
      <c r="D12917" s="453"/>
    </row>
    <row r="12918" spans="4:4" x14ac:dyDescent="0.2">
      <c r="D12918" s="453"/>
    </row>
    <row r="12919" spans="4:4" x14ac:dyDescent="0.2">
      <c r="D12919" s="453"/>
    </row>
    <row r="12920" spans="4:4" x14ac:dyDescent="0.2">
      <c r="D12920" s="453"/>
    </row>
    <row r="12921" spans="4:4" x14ac:dyDescent="0.2">
      <c r="D12921" s="453"/>
    </row>
    <row r="12922" spans="4:4" x14ac:dyDescent="0.2">
      <c r="D12922" s="453"/>
    </row>
    <row r="12923" spans="4:4" x14ac:dyDescent="0.2">
      <c r="D12923" s="453"/>
    </row>
    <row r="12924" spans="4:4" x14ac:dyDescent="0.2">
      <c r="D12924" s="453"/>
    </row>
    <row r="12925" spans="4:4" x14ac:dyDescent="0.2">
      <c r="D12925" s="453"/>
    </row>
    <row r="12926" spans="4:4" x14ac:dyDescent="0.2">
      <c r="D12926" s="453"/>
    </row>
    <row r="12927" spans="4:4" x14ac:dyDescent="0.2">
      <c r="D12927" s="453"/>
    </row>
    <row r="12928" spans="4:4" x14ac:dyDescent="0.2">
      <c r="D12928" s="453"/>
    </row>
    <row r="12929" spans="4:4" x14ac:dyDescent="0.2">
      <c r="D12929" s="453"/>
    </row>
    <row r="12930" spans="4:4" x14ac:dyDescent="0.2">
      <c r="D12930" s="453"/>
    </row>
    <row r="12931" spans="4:4" x14ac:dyDescent="0.2">
      <c r="D12931" s="453"/>
    </row>
    <row r="12932" spans="4:4" x14ac:dyDescent="0.2">
      <c r="D12932" s="453"/>
    </row>
    <row r="12933" spans="4:4" x14ac:dyDescent="0.2">
      <c r="D12933" s="453"/>
    </row>
    <row r="12934" spans="4:4" x14ac:dyDescent="0.2">
      <c r="D12934" s="453"/>
    </row>
    <row r="12935" spans="4:4" x14ac:dyDescent="0.2">
      <c r="D12935" s="453"/>
    </row>
    <row r="12936" spans="4:4" x14ac:dyDescent="0.2">
      <c r="D12936" s="453"/>
    </row>
    <row r="12937" spans="4:4" x14ac:dyDescent="0.2">
      <c r="D12937" s="453"/>
    </row>
    <row r="12938" spans="4:4" x14ac:dyDescent="0.2">
      <c r="D12938" s="453"/>
    </row>
    <row r="12939" spans="4:4" x14ac:dyDescent="0.2">
      <c r="D12939" s="453"/>
    </row>
    <row r="12940" spans="4:4" x14ac:dyDescent="0.2">
      <c r="D12940" s="453"/>
    </row>
    <row r="12941" spans="4:4" x14ac:dyDescent="0.2">
      <c r="D12941" s="453"/>
    </row>
    <row r="12942" spans="4:4" x14ac:dyDescent="0.2">
      <c r="D12942" s="453"/>
    </row>
    <row r="12943" spans="4:4" x14ac:dyDescent="0.2">
      <c r="D12943" s="453"/>
    </row>
    <row r="12944" spans="4:4" x14ac:dyDescent="0.2">
      <c r="D12944" s="453"/>
    </row>
    <row r="12945" spans="4:4" x14ac:dyDescent="0.2">
      <c r="D12945" s="453"/>
    </row>
    <row r="12946" spans="4:4" x14ac:dyDescent="0.2">
      <c r="D12946" s="453"/>
    </row>
    <row r="12947" spans="4:4" x14ac:dyDescent="0.2">
      <c r="D12947" s="453"/>
    </row>
    <row r="12948" spans="4:4" x14ac:dyDescent="0.2">
      <c r="D12948" s="453"/>
    </row>
    <row r="12949" spans="4:4" x14ac:dyDescent="0.2">
      <c r="D12949" s="453"/>
    </row>
    <row r="12950" spans="4:4" x14ac:dyDescent="0.2">
      <c r="D12950" s="453"/>
    </row>
    <row r="12951" spans="4:4" x14ac:dyDescent="0.2">
      <c r="D12951" s="453"/>
    </row>
    <row r="12952" spans="4:4" x14ac:dyDescent="0.2">
      <c r="D12952" s="453"/>
    </row>
    <row r="12953" spans="4:4" x14ac:dyDescent="0.2">
      <c r="D12953" s="453"/>
    </row>
    <row r="12954" spans="4:4" x14ac:dyDescent="0.2">
      <c r="D12954" s="453"/>
    </row>
    <row r="12955" spans="4:4" x14ac:dyDescent="0.2">
      <c r="D12955" s="453"/>
    </row>
    <row r="12956" spans="4:4" x14ac:dyDescent="0.2">
      <c r="D12956" s="453"/>
    </row>
    <row r="12957" spans="4:4" x14ac:dyDescent="0.2">
      <c r="D12957" s="453"/>
    </row>
    <row r="12958" spans="4:4" x14ac:dyDescent="0.2">
      <c r="D12958" s="453"/>
    </row>
    <row r="12959" spans="4:4" x14ac:dyDescent="0.2">
      <c r="D12959" s="453"/>
    </row>
    <row r="12960" spans="4:4" x14ac:dyDescent="0.2">
      <c r="D12960" s="453"/>
    </row>
    <row r="12961" spans="4:4" x14ac:dyDescent="0.2">
      <c r="D12961" s="453"/>
    </row>
    <row r="12962" spans="4:4" x14ac:dyDescent="0.2">
      <c r="D12962" s="453"/>
    </row>
    <row r="12963" spans="4:4" x14ac:dyDescent="0.2">
      <c r="D12963" s="453"/>
    </row>
    <row r="12964" spans="4:4" x14ac:dyDescent="0.2">
      <c r="D12964" s="453"/>
    </row>
    <row r="12965" spans="4:4" x14ac:dyDescent="0.2">
      <c r="D12965" s="453"/>
    </row>
    <row r="12966" spans="4:4" x14ac:dyDescent="0.2">
      <c r="D12966" s="453"/>
    </row>
    <row r="12967" spans="4:4" x14ac:dyDescent="0.2">
      <c r="D12967" s="453"/>
    </row>
    <row r="12968" spans="4:4" x14ac:dyDescent="0.2">
      <c r="D12968" s="453"/>
    </row>
    <row r="12969" spans="4:4" x14ac:dyDescent="0.2">
      <c r="D12969" s="453"/>
    </row>
    <row r="12970" spans="4:4" x14ac:dyDescent="0.2">
      <c r="D12970" s="453"/>
    </row>
    <row r="12971" spans="4:4" x14ac:dyDescent="0.2">
      <c r="D12971" s="453"/>
    </row>
    <row r="12972" spans="4:4" x14ac:dyDescent="0.2">
      <c r="D12972" s="453"/>
    </row>
    <row r="12973" spans="4:4" x14ac:dyDescent="0.2">
      <c r="D12973" s="453"/>
    </row>
    <row r="12974" spans="4:4" x14ac:dyDescent="0.2">
      <c r="D12974" s="453"/>
    </row>
    <row r="12975" spans="4:4" x14ac:dyDescent="0.2">
      <c r="D12975" s="453"/>
    </row>
    <row r="12976" spans="4:4" x14ac:dyDescent="0.2">
      <c r="D12976" s="453"/>
    </row>
    <row r="12977" spans="4:4" x14ac:dyDescent="0.2">
      <c r="D12977" s="453"/>
    </row>
    <row r="12978" spans="4:4" x14ac:dyDescent="0.2">
      <c r="D12978" s="453"/>
    </row>
    <row r="12979" spans="4:4" x14ac:dyDescent="0.2">
      <c r="D12979" s="453"/>
    </row>
    <row r="12980" spans="4:4" x14ac:dyDescent="0.2">
      <c r="D12980" s="453"/>
    </row>
    <row r="12981" spans="4:4" x14ac:dyDescent="0.2">
      <c r="D12981" s="453"/>
    </row>
    <row r="12982" spans="4:4" x14ac:dyDescent="0.2">
      <c r="D12982" s="453"/>
    </row>
    <row r="12983" spans="4:4" x14ac:dyDescent="0.2">
      <c r="D12983" s="453"/>
    </row>
    <row r="12984" spans="4:4" x14ac:dyDescent="0.2">
      <c r="D12984" s="453"/>
    </row>
    <row r="12985" spans="4:4" x14ac:dyDescent="0.2">
      <c r="D12985" s="453"/>
    </row>
    <row r="12986" spans="4:4" x14ac:dyDescent="0.2">
      <c r="D12986" s="453"/>
    </row>
    <row r="12987" spans="4:4" x14ac:dyDescent="0.2">
      <c r="D12987" s="453"/>
    </row>
    <row r="12988" spans="4:4" x14ac:dyDescent="0.2">
      <c r="D12988" s="453"/>
    </row>
    <row r="12989" spans="4:4" x14ac:dyDescent="0.2">
      <c r="D12989" s="453"/>
    </row>
    <row r="12990" spans="4:4" x14ac:dyDescent="0.2">
      <c r="D12990" s="453"/>
    </row>
    <row r="12991" spans="4:4" x14ac:dyDescent="0.2">
      <c r="D12991" s="453"/>
    </row>
    <row r="12992" spans="4:4" x14ac:dyDescent="0.2">
      <c r="D12992" s="453"/>
    </row>
    <row r="12993" spans="4:4" x14ac:dyDescent="0.2">
      <c r="D12993" s="453"/>
    </row>
    <row r="12994" spans="4:4" x14ac:dyDescent="0.2">
      <c r="D12994" s="453"/>
    </row>
    <row r="12995" spans="4:4" x14ac:dyDescent="0.2">
      <c r="D12995" s="453"/>
    </row>
    <row r="12996" spans="4:4" x14ac:dyDescent="0.2">
      <c r="D12996" s="453"/>
    </row>
    <row r="12997" spans="4:4" x14ac:dyDescent="0.2">
      <c r="D12997" s="453"/>
    </row>
    <row r="12998" spans="4:4" x14ac:dyDescent="0.2">
      <c r="D12998" s="453"/>
    </row>
    <row r="12999" spans="4:4" x14ac:dyDescent="0.2">
      <c r="D12999" s="453"/>
    </row>
    <row r="13000" spans="4:4" x14ac:dyDescent="0.2">
      <c r="D13000" s="453"/>
    </row>
    <row r="13001" spans="4:4" x14ac:dyDescent="0.2">
      <c r="D13001" s="453"/>
    </row>
    <row r="13002" spans="4:4" x14ac:dyDescent="0.2">
      <c r="D13002" s="453"/>
    </row>
    <row r="13003" spans="4:4" x14ac:dyDescent="0.2">
      <c r="D13003" s="453"/>
    </row>
    <row r="13004" spans="4:4" x14ac:dyDescent="0.2">
      <c r="D13004" s="453"/>
    </row>
    <row r="13005" spans="4:4" x14ac:dyDescent="0.2">
      <c r="D13005" s="453"/>
    </row>
    <row r="13006" spans="4:4" x14ac:dyDescent="0.2">
      <c r="D13006" s="453"/>
    </row>
    <row r="13007" spans="4:4" x14ac:dyDescent="0.2">
      <c r="D13007" s="453"/>
    </row>
    <row r="13008" spans="4:4" x14ac:dyDescent="0.2">
      <c r="D13008" s="453"/>
    </row>
    <row r="13009" spans="4:4" x14ac:dyDescent="0.2">
      <c r="D13009" s="453"/>
    </row>
    <row r="13010" spans="4:4" x14ac:dyDescent="0.2">
      <c r="D13010" s="453"/>
    </row>
    <row r="13011" spans="4:4" x14ac:dyDescent="0.2">
      <c r="D13011" s="453"/>
    </row>
    <row r="13012" spans="4:4" x14ac:dyDescent="0.2">
      <c r="D13012" s="453"/>
    </row>
    <row r="13013" spans="4:4" x14ac:dyDescent="0.2">
      <c r="D13013" s="453"/>
    </row>
    <row r="13014" spans="4:4" x14ac:dyDescent="0.2">
      <c r="D13014" s="453"/>
    </row>
    <row r="13015" spans="4:4" x14ac:dyDescent="0.2">
      <c r="D13015" s="453"/>
    </row>
    <row r="13016" spans="4:4" x14ac:dyDescent="0.2">
      <c r="D13016" s="453"/>
    </row>
    <row r="13017" spans="4:4" x14ac:dyDescent="0.2">
      <c r="D13017" s="453"/>
    </row>
    <row r="13018" spans="4:4" x14ac:dyDescent="0.2">
      <c r="D13018" s="453"/>
    </row>
    <row r="13019" spans="4:4" x14ac:dyDescent="0.2">
      <c r="D13019" s="453"/>
    </row>
    <row r="13020" spans="4:4" x14ac:dyDescent="0.2">
      <c r="D13020" s="453"/>
    </row>
    <row r="13021" spans="4:4" x14ac:dyDescent="0.2">
      <c r="D13021" s="453"/>
    </row>
    <row r="13022" spans="4:4" x14ac:dyDescent="0.2">
      <c r="D13022" s="453"/>
    </row>
    <row r="13023" spans="4:4" x14ac:dyDescent="0.2">
      <c r="D13023" s="453"/>
    </row>
    <row r="13024" spans="4:4" x14ac:dyDescent="0.2">
      <c r="D13024" s="453"/>
    </row>
    <row r="13025" spans="4:4" x14ac:dyDescent="0.2">
      <c r="D13025" s="453"/>
    </row>
    <row r="13026" spans="4:4" x14ac:dyDescent="0.2">
      <c r="D13026" s="453"/>
    </row>
    <row r="13027" spans="4:4" x14ac:dyDescent="0.2">
      <c r="D13027" s="453"/>
    </row>
    <row r="13028" spans="4:4" x14ac:dyDescent="0.2">
      <c r="D13028" s="453"/>
    </row>
    <row r="13029" spans="4:4" x14ac:dyDescent="0.2">
      <c r="D13029" s="453"/>
    </row>
    <row r="13030" spans="4:4" x14ac:dyDescent="0.2">
      <c r="D13030" s="453"/>
    </row>
    <row r="13031" spans="4:4" x14ac:dyDescent="0.2">
      <c r="D13031" s="453"/>
    </row>
    <row r="13032" spans="4:4" x14ac:dyDescent="0.2">
      <c r="D13032" s="453"/>
    </row>
    <row r="13033" spans="4:4" x14ac:dyDescent="0.2">
      <c r="D13033" s="453"/>
    </row>
    <row r="13034" spans="4:4" x14ac:dyDescent="0.2">
      <c r="D13034" s="453"/>
    </row>
    <row r="13035" spans="4:4" x14ac:dyDescent="0.2">
      <c r="D13035" s="453"/>
    </row>
    <row r="13036" spans="4:4" x14ac:dyDescent="0.2">
      <c r="D13036" s="453"/>
    </row>
    <row r="13037" spans="4:4" x14ac:dyDescent="0.2">
      <c r="D13037" s="453"/>
    </row>
    <row r="13038" spans="4:4" x14ac:dyDescent="0.2">
      <c r="D13038" s="453"/>
    </row>
    <row r="13039" spans="4:4" x14ac:dyDescent="0.2">
      <c r="D13039" s="453"/>
    </row>
    <row r="13040" spans="4:4" x14ac:dyDescent="0.2">
      <c r="D13040" s="453"/>
    </row>
    <row r="13041" spans="4:4" x14ac:dyDescent="0.2">
      <c r="D13041" s="453"/>
    </row>
    <row r="13042" spans="4:4" x14ac:dyDescent="0.2">
      <c r="D13042" s="453"/>
    </row>
    <row r="13043" spans="4:4" x14ac:dyDescent="0.2">
      <c r="D13043" s="453"/>
    </row>
    <row r="13044" spans="4:4" x14ac:dyDescent="0.2">
      <c r="D13044" s="453"/>
    </row>
    <row r="13045" spans="4:4" x14ac:dyDescent="0.2">
      <c r="D13045" s="453"/>
    </row>
    <row r="13046" spans="4:4" x14ac:dyDescent="0.2">
      <c r="D13046" s="453"/>
    </row>
    <row r="13047" spans="4:4" x14ac:dyDescent="0.2">
      <c r="D13047" s="453"/>
    </row>
    <row r="13048" spans="4:4" x14ac:dyDescent="0.2">
      <c r="D13048" s="453"/>
    </row>
    <row r="13049" spans="4:4" x14ac:dyDescent="0.2">
      <c r="D13049" s="453"/>
    </row>
    <row r="13050" spans="4:4" x14ac:dyDescent="0.2">
      <c r="D13050" s="453"/>
    </row>
    <row r="13051" spans="4:4" x14ac:dyDescent="0.2">
      <c r="D13051" s="453"/>
    </row>
    <row r="13052" spans="4:4" x14ac:dyDescent="0.2">
      <c r="D13052" s="453"/>
    </row>
    <row r="13053" spans="4:4" x14ac:dyDescent="0.2">
      <c r="D13053" s="453"/>
    </row>
    <row r="13054" spans="4:4" x14ac:dyDescent="0.2">
      <c r="D13054" s="453"/>
    </row>
    <row r="13055" spans="4:4" x14ac:dyDescent="0.2">
      <c r="D13055" s="453"/>
    </row>
    <row r="13056" spans="4:4" x14ac:dyDescent="0.2">
      <c r="D13056" s="453"/>
    </row>
    <row r="13057" spans="4:4" x14ac:dyDescent="0.2">
      <c r="D13057" s="453"/>
    </row>
    <row r="13058" spans="4:4" x14ac:dyDescent="0.2">
      <c r="D13058" s="453"/>
    </row>
    <row r="13059" spans="4:4" x14ac:dyDescent="0.2">
      <c r="D13059" s="453"/>
    </row>
    <row r="13060" spans="4:4" x14ac:dyDescent="0.2">
      <c r="D13060" s="453"/>
    </row>
    <row r="13061" spans="4:4" x14ac:dyDescent="0.2">
      <c r="D13061" s="453"/>
    </row>
    <row r="13062" spans="4:4" x14ac:dyDescent="0.2">
      <c r="D13062" s="453"/>
    </row>
    <row r="13063" spans="4:4" x14ac:dyDescent="0.2">
      <c r="D13063" s="453"/>
    </row>
    <row r="13064" spans="4:4" x14ac:dyDescent="0.2">
      <c r="D13064" s="453"/>
    </row>
    <row r="13065" spans="4:4" x14ac:dyDescent="0.2">
      <c r="D13065" s="453"/>
    </row>
    <row r="13066" spans="4:4" x14ac:dyDescent="0.2">
      <c r="D13066" s="453"/>
    </row>
    <row r="13067" spans="4:4" x14ac:dyDescent="0.2">
      <c r="D13067" s="453"/>
    </row>
    <row r="13068" spans="4:4" x14ac:dyDescent="0.2">
      <c r="D13068" s="453"/>
    </row>
    <row r="13069" spans="4:4" x14ac:dyDescent="0.2">
      <c r="D13069" s="453"/>
    </row>
    <row r="13070" spans="4:4" x14ac:dyDescent="0.2">
      <c r="D13070" s="453"/>
    </row>
    <row r="13071" spans="4:4" x14ac:dyDescent="0.2">
      <c r="D13071" s="453"/>
    </row>
    <row r="13072" spans="4:4" x14ac:dyDescent="0.2">
      <c r="D13072" s="453"/>
    </row>
    <row r="13073" spans="4:4" x14ac:dyDescent="0.2">
      <c r="D13073" s="453"/>
    </row>
    <row r="13074" spans="4:4" x14ac:dyDescent="0.2">
      <c r="D13074" s="453"/>
    </row>
    <row r="13075" spans="4:4" x14ac:dyDescent="0.2">
      <c r="D13075" s="453"/>
    </row>
    <row r="13076" spans="4:4" x14ac:dyDescent="0.2">
      <c r="D13076" s="453"/>
    </row>
    <row r="13077" spans="4:4" x14ac:dyDescent="0.2">
      <c r="D13077" s="453"/>
    </row>
    <row r="13078" spans="4:4" x14ac:dyDescent="0.2">
      <c r="D13078" s="453"/>
    </row>
    <row r="13079" spans="4:4" x14ac:dyDescent="0.2">
      <c r="D13079" s="453"/>
    </row>
    <row r="13080" spans="4:4" x14ac:dyDescent="0.2">
      <c r="D13080" s="453"/>
    </row>
    <row r="13081" spans="4:4" x14ac:dyDescent="0.2">
      <c r="D13081" s="453"/>
    </row>
    <row r="13082" spans="4:4" x14ac:dyDescent="0.2">
      <c r="D13082" s="453"/>
    </row>
    <row r="13083" spans="4:4" x14ac:dyDescent="0.2">
      <c r="D13083" s="453"/>
    </row>
    <row r="13084" spans="4:4" x14ac:dyDescent="0.2">
      <c r="D13084" s="453"/>
    </row>
    <row r="13085" spans="4:4" x14ac:dyDescent="0.2">
      <c r="D13085" s="453"/>
    </row>
    <row r="13086" spans="4:4" x14ac:dyDescent="0.2">
      <c r="D13086" s="453"/>
    </row>
    <row r="13087" spans="4:4" x14ac:dyDescent="0.2">
      <c r="D13087" s="453"/>
    </row>
    <row r="13088" spans="4:4" x14ac:dyDescent="0.2">
      <c r="D13088" s="453"/>
    </row>
    <row r="13089" spans="4:4" x14ac:dyDescent="0.2">
      <c r="D13089" s="453"/>
    </row>
    <row r="13090" spans="4:4" x14ac:dyDescent="0.2">
      <c r="D13090" s="453"/>
    </row>
    <row r="13091" spans="4:4" x14ac:dyDescent="0.2">
      <c r="D13091" s="453"/>
    </row>
    <row r="13092" spans="4:4" x14ac:dyDescent="0.2">
      <c r="D13092" s="453"/>
    </row>
    <row r="13093" spans="4:4" x14ac:dyDescent="0.2">
      <c r="D13093" s="453"/>
    </row>
    <row r="13094" spans="4:4" x14ac:dyDescent="0.2">
      <c r="D13094" s="453"/>
    </row>
    <row r="13095" spans="4:4" x14ac:dyDescent="0.2">
      <c r="D13095" s="453"/>
    </row>
    <row r="13096" spans="4:4" x14ac:dyDescent="0.2">
      <c r="D13096" s="453"/>
    </row>
    <row r="13097" spans="4:4" x14ac:dyDescent="0.2">
      <c r="D13097" s="453"/>
    </row>
    <row r="13098" spans="4:4" x14ac:dyDescent="0.2">
      <c r="D13098" s="453"/>
    </row>
    <row r="13099" spans="4:4" x14ac:dyDescent="0.2">
      <c r="D13099" s="453"/>
    </row>
    <row r="13100" spans="4:4" x14ac:dyDescent="0.2">
      <c r="D13100" s="453"/>
    </row>
    <row r="13101" spans="4:4" x14ac:dyDescent="0.2">
      <c r="D13101" s="453"/>
    </row>
    <row r="13102" spans="4:4" x14ac:dyDescent="0.2">
      <c r="D13102" s="453"/>
    </row>
    <row r="13103" spans="4:4" x14ac:dyDescent="0.2">
      <c r="D13103" s="453"/>
    </row>
    <row r="13104" spans="4:4" x14ac:dyDescent="0.2">
      <c r="D13104" s="453"/>
    </row>
    <row r="13105" spans="4:4" x14ac:dyDescent="0.2">
      <c r="D13105" s="453"/>
    </row>
    <row r="13106" spans="4:4" x14ac:dyDescent="0.2">
      <c r="D13106" s="453"/>
    </row>
    <row r="13107" spans="4:4" x14ac:dyDescent="0.2">
      <c r="D13107" s="453"/>
    </row>
    <row r="13108" spans="4:4" x14ac:dyDescent="0.2">
      <c r="D13108" s="453"/>
    </row>
    <row r="13109" spans="4:4" x14ac:dyDescent="0.2">
      <c r="D13109" s="453"/>
    </row>
    <row r="13110" spans="4:4" x14ac:dyDescent="0.2">
      <c r="D13110" s="453"/>
    </row>
    <row r="13111" spans="4:4" x14ac:dyDescent="0.2">
      <c r="D13111" s="453"/>
    </row>
    <row r="13112" spans="4:4" x14ac:dyDescent="0.2">
      <c r="D13112" s="453"/>
    </row>
    <row r="13113" spans="4:4" x14ac:dyDescent="0.2">
      <c r="D13113" s="453"/>
    </row>
    <row r="13114" spans="4:4" x14ac:dyDescent="0.2">
      <c r="D13114" s="453"/>
    </row>
    <row r="13115" spans="4:4" x14ac:dyDescent="0.2">
      <c r="D13115" s="453"/>
    </row>
    <row r="13116" spans="4:4" x14ac:dyDescent="0.2">
      <c r="D13116" s="453"/>
    </row>
    <row r="13117" spans="4:4" x14ac:dyDescent="0.2">
      <c r="D13117" s="453"/>
    </row>
    <row r="13118" spans="4:4" x14ac:dyDescent="0.2">
      <c r="D13118" s="453"/>
    </row>
    <row r="13119" spans="4:4" x14ac:dyDescent="0.2">
      <c r="D13119" s="453"/>
    </row>
    <row r="13120" spans="4:4" x14ac:dyDescent="0.2">
      <c r="D13120" s="453"/>
    </row>
    <row r="13121" spans="4:4" x14ac:dyDescent="0.2">
      <c r="D13121" s="453"/>
    </row>
    <row r="13122" spans="4:4" x14ac:dyDescent="0.2">
      <c r="D13122" s="453"/>
    </row>
    <row r="13123" spans="4:4" x14ac:dyDescent="0.2">
      <c r="D13123" s="453"/>
    </row>
    <row r="13124" spans="4:4" x14ac:dyDescent="0.2">
      <c r="D13124" s="453"/>
    </row>
    <row r="13125" spans="4:4" x14ac:dyDescent="0.2">
      <c r="D13125" s="453"/>
    </row>
    <row r="13126" spans="4:4" x14ac:dyDescent="0.2">
      <c r="D13126" s="453"/>
    </row>
    <row r="13127" spans="4:4" x14ac:dyDescent="0.2">
      <c r="D13127" s="453"/>
    </row>
    <row r="13128" spans="4:4" x14ac:dyDescent="0.2">
      <c r="D13128" s="453"/>
    </row>
    <row r="13129" spans="4:4" x14ac:dyDescent="0.2">
      <c r="D13129" s="453"/>
    </row>
    <row r="13130" spans="4:4" x14ac:dyDescent="0.2">
      <c r="D13130" s="453"/>
    </row>
    <row r="13131" spans="4:4" x14ac:dyDescent="0.2">
      <c r="D13131" s="453"/>
    </row>
    <row r="13132" spans="4:4" x14ac:dyDescent="0.2">
      <c r="D13132" s="453"/>
    </row>
    <row r="13133" spans="4:4" x14ac:dyDescent="0.2">
      <c r="D13133" s="453"/>
    </row>
    <row r="13134" spans="4:4" x14ac:dyDescent="0.2">
      <c r="D13134" s="453"/>
    </row>
    <row r="13135" spans="4:4" x14ac:dyDescent="0.2">
      <c r="D13135" s="453"/>
    </row>
    <row r="13136" spans="4:4" x14ac:dyDescent="0.2">
      <c r="D13136" s="453"/>
    </row>
    <row r="13137" spans="4:4" x14ac:dyDescent="0.2">
      <c r="D13137" s="453"/>
    </row>
    <row r="13138" spans="4:4" x14ac:dyDescent="0.2">
      <c r="D13138" s="453"/>
    </row>
    <row r="13139" spans="4:4" x14ac:dyDescent="0.2">
      <c r="D13139" s="453"/>
    </row>
    <row r="13140" spans="4:4" x14ac:dyDescent="0.2">
      <c r="D13140" s="453"/>
    </row>
    <row r="13141" spans="4:4" x14ac:dyDescent="0.2">
      <c r="D13141" s="453"/>
    </row>
    <row r="13142" spans="4:4" x14ac:dyDescent="0.2">
      <c r="D13142" s="453"/>
    </row>
    <row r="13143" spans="4:4" x14ac:dyDescent="0.2">
      <c r="D13143" s="453"/>
    </row>
    <row r="13144" spans="4:4" x14ac:dyDescent="0.2">
      <c r="D13144" s="453"/>
    </row>
    <row r="13145" spans="4:4" x14ac:dyDescent="0.2">
      <c r="D13145" s="453"/>
    </row>
    <row r="13146" spans="4:4" x14ac:dyDescent="0.2">
      <c r="D13146" s="453"/>
    </row>
    <row r="13147" spans="4:4" x14ac:dyDescent="0.2">
      <c r="D13147" s="453"/>
    </row>
    <row r="13148" spans="4:4" x14ac:dyDescent="0.2">
      <c r="D13148" s="453"/>
    </row>
    <row r="13149" spans="4:4" x14ac:dyDescent="0.2">
      <c r="D13149" s="453"/>
    </row>
    <row r="13150" spans="4:4" x14ac:dyDescent="0.2">
      <c r="D13150" s="453"/>
    </row>
    <row r="13151" spans="4:4" x14ac:dyDescent="0.2">
      <c r="D13151" s="453"/>
    </row>
    <row r="13152" spans="4:4" x14ac:dyDescent="0.2">
      <c r="D13152" s="453"/>
    </row>
    <row r="13153" spans="4:4" x14ac:dyDescent="0.2">
      <c r="D13153" s="453"/>
    </row>
    <row r="13154" spans="4:4" x14ac:dyDescent="0.2">
      <c r="D13154" s="453"/>
    </row>
    <row r="13155" spans="4:4" x14ac:dyDescent="0.2">
      <c r="D13155" s="453"/>
    </row>
    <row r="13156" spans="4:4" x14ac:dyDescent="0.2">
      <c r="D13156" s="453"/>
    </row>
    <row r="13157" spans="4:4" x14ac:dyDescent="0.2">
      <c r="D13157" s="453"/>
    </row>
    <row r="13158" spans="4:4" x14ac:dyDescent="0.2">
      <c r="D13158" s="453"/>
    </row>
    <row r="13159" spans="4:4" x14ac:dyDescent="0.2">
      <c r="D13159" s="453"/>
    </row>
    <row r="13160" spans="4:4" x14ac:dyDescent="0.2">
      <c r="D13160" s="453"/>
    </row>
    <row r="13161" spans="4:4" x14ac:dyDescent="0.2">
      <c r="D13161" s="453"/>
    </row>
    <row r="13162" spans="4:4" x14ac:dyDescent="0.2">
      <c r="D13162" s="453"/>
    </row>
    <row r="13163" spans="4:4" x14ac:dyDescent="0.2">
      <c r="D13163" s="453"/>
    </row>
    <row r="13164" spans="4:4" x14ac:dyDescent="0.2">
      <c r="D13164" s="453"/>
    </row>
    <row r="13165" spans="4:4" x14ac:dyDescent="0.2">
      <c r="D13165" s="453"/>
    </row>
    <row r="13166" spans="4:4" x14ac:dyDescent="0.2">
      <c r="D13166" s="453"/>
    </row>
    <row r="13167" spans="4:4" x14ac:dyDescent="0.2">
      <c r="D13167" s="453"/>
    </row>
    <row r="13168" spans="4:4" x14ac:dyDescent="0.2">
      <c r="D13168" s="453"/>
    </row>
    <row r="13169" spans="4:4" x14ac:dyDescent="0.2">
      <c r="D13169" s="453"/>
    </row>
    <row r="13170" spans="4:4" x14ac:dyDescent="0.2">
      <c r="D13170" s="453"/>
    </row>
    <row r="13171" spans="4:4" x14ac:dyDescent="0.2">
      <c r="D13171" s="453"/>
    </row>
    <row r="13172" spans="4:4" x14ac:dyDescent="0.2">
      <c r="D13172" s="453"/>
    </row>
    <row r="13173" spans="4:4" x14ac:dyDescent="0.2">
      <c r="D13173" s="453"/>
    </row>
    <row r="13174" spans="4:4" x14ac:dyDescent="0.2">
      <c r="D13174" s="453"/>
    </row>
    <row r="13175" spans="4:4" x14ac:dyDescent="0.2">
      <c r="D13175" s="453"/>
    </row>
    <row r="13176" spans="4:4" x14ac:dyDescent="0.2">
      <c r="D13176" s="453"/>
    </row>
    <row r="13177" spans="4:4" x14ac:dyDescent="0.2">
      <c r="D13177" s="453"/>
    </row>
    <row r="13178" spans="4:4" x14ac:dyDescent="0.2">
      <c r="D13178" s="453"/>
    </row>
    <row r="13179" spans="4:4" x14ac:dyDescent="0.2">
      <c r="D13179" s="453"/>
    </row>
    <row r="13180" spans="4:4" x14ac:dyDescent="0.2">
      <c r="D13180" s="453"/>
    </row>
    <row r="13181" spans="4:4" x14ac:dyDescent="0.2">
      <c r="D13181" s="453"/>
    </row>
    <row r="13182" spans="4:4" x14ac:dyDescent="0.2">
      <c r="D13182" s="453"/>
    </row>
    <row r="13183" spans="4:4" x14ac:dyDescent="0.2">
      <c r="D13183" s="453"/>
    </row>
    <row r="13184" spans="4:4" x14ac:dyDescent="0.2">
      <c r="D13184" s="453"/>
    </row>
    <row r="13185" spans="4:4" x14ac:dyDescent="0.2">
      <c r="D13185" s="453"/>
    </row>
    <row r="13186" spans="4:4" x14ac:dyDescent="0.2">
      <c r="D13186" s="453"/>
    </row>
    <row r="13187" spans="4:4" x14ac:dyDescent="0.2">
      <c r="D13187" s="453"/>
    </row>
    <row r="13188" spans="4:4" x14ac:dyDescent="0.2">
      <c r="D13188" s="453"/>
    </row>
    <row r="13189" spans="4:4" x14ac:dyDescent="0.2">
      <c r="D13189" s="453"/>
    </row>
    <row r="13190" spans="4:4" x14ac:dyDescent="0.2">
      <c r="D13190" s="453"/>
    </row>
    <row r="13191" spans="4:4" x14ac:dyDescent="0.2">
      <c r="D13191" s="453"/>
    </row>
    <row r="13192" spans="4:4" x14ac:dyDescent="0.2">
      <c r="D13192" s="453"/>
    </row>
    <row r="13193" spans="4:4" x14ac:dyDescent="0.2">
      <c r="D13193" s="453"/>
    </row>
    <row r="13194" spans="4:4" x14ac:dyDescent="0.2">
      <c r="D13194" s="453"/>
    </row>
    <row r="13195" spans="4:4" x14ac:dyDescent="0.2">
      <c r="D13195" s="453"/>
    </row>
    <row r="13196" spans="4:4" x14ac:dyDescent="0.2">
      <c r="D13196" s="453"/>
    </row>
    <row r="13197" spans="4:4" x14ac:dyDescent="0.2">
      <c r="D13197" s="453"/>
    </row>
    <row r="13198" spans="4:4" x14ac:dyDescent="0.2">
      <c r="D13198" s="453"/>
    </row>
    <row r="13199" spans="4:4" x14ac:dyDescent="0.2">
      <c r="D13199" s="453"/>
    </row>
    <row r="13200" spans="4:4" x14ac:dyDescent="0.2">
      <c r="D13200" s="453"/>
    </row>
    <row r="13201" spans="4:4" x14ac:dyDescent="0.2">
      <c r="D13201" s="453"/>
    </row>
    <row r="13202" spans="4:4" x14ac:dyDescent="0.2">
      <c r="D13202" s="453"/>
    </row>
    <row r="13203" spans="4:4" x14ac:dyDescent="0.2">
      <c r="D13203" s="453"/>
    </row>
    <row r="13204" spans="4:4" x14ac:dyDescent="0.2">
      <c r="D13204" s="453"/>
    </row>
    <row r="13205" spans="4:4" x14ac:dyDescent="0.2">
      <c r="D13205" s="453"/>
    </row>
    <row r="13206" spans="4:4" x14ac:dyDescent="0.2">
      <c r="D13206" s="453"/>
    </row>
    <row r="13207" spans="4:4" x14ac:dyDescent="0.2">
      <c r="D13207" s="453"/>
    </row>
    <row r="13208" spans="4:4" x14ac:dyDescent="0.2">
      <c r="D13208" s="453"/>
    </row>
    <row r="13209" spans="4:4" x14ac:dyDescent="0.2">
      <c r="D13209" s="453"/>
    </row>
    <row r="13210" spans="4:4" x14ac:dyDescent="0.2">
      <c r="D13210" s="453"/>
    </row>
    <row r="13211" spans="4:4" x14ac:dyDescent="0.2">
      <c r="D13211" s="453"/>
    </row>
    <row r="13212" spans="4:4" x14ac:dyDescent="0.2">
      <c r="D13212" s="453"/>
    </row>
    <row r="13213" spans="4:4" x14ac:dyDescent="0.2">
      <c r="D13213" s="453"/>
    </row>
    <row r="13214" spans="4:4" x14ac:dyDescent="0.2">
      <c r="D13214" s="453"/>
    </row>
    <row r="13215" spans="4:4" x14ac:dyDescent="0.2">
      <c r="D13215" s="453"/>
    </row>
    <row r="13216" spans="4:4" x14ac:dyDescent="0.2">
      <c r="D13216" s="453"/>
    </row>
    <row r="13217" spans="4:4" x14ac:dyDescent="0.2">
      <c r="D13217" s="453"/>
    </row>
    <row r="13218" spans="4:4" x14ac:dyDescent="0.2">
      <c r="D13218" s="453"/>
    </row>
    <row r="13219" spans="4:4" x14ac:dyDescent="0.2">
      <c r="D13219" s="453"/>
    </row>
    <row r="13220" spans="4:4" x14ac:dyDescent="0.2">
      <c r="D13220" s="453"/>
    </row>
    <row r="13221" spans="4:4" x14ac:dyDescent="0.2">
      <c r="D13221" s="453"/>
    </row>
    <row r="13222" spans="4:4" x14ac:dyDescent="0.2">
      <c r="D13222" s="453"/>
    </row>
    <row r="13223" spans="4:4" x14ac:dyDescent="0.2">
      <c r="D13223" s="453"/>
    </row>
    <row r="13224" spans="4:4" x14ac:dyDescent="0.2">
      <c r="D13224" s="453"/>
    </row>
    <row r="13225" spans="4:4" x14ac:dyDescent="0.2">
      <c r="D13225" s="453"/>
    </row>
    <row r="13226" spans="4:4" x14ac:dyDescent="0.2">
      <c r="D13226" s="453"/>
    </row>
    <row r="13227" spans="4:4" x14ac:dyDescent="0.2">
      <c r="D13227" s="453"/>
    </row>
    <row r="13228" spans="4:4" x14ac:dyDescent="0.2">
      <c r="D13228" s="453"/>
    </row>
    <row r="13229" spans="4:4" x14ac:dyDescent="0.2">
      <c r="D13229" s="453"/>
    </row>
    <row r="13230" spans="4:4" x14ac:dyDescent="0.2">
      <c r="D13230" s="453"/>
    </row>
    <row r="13231" spans="4:4" x14ac:dyDescent="0.2">
      <c r="D13231" s="453"/>
    </row>
    <row r="13232" spans="4:4" x14ac:dyDescent="0.2">
      <c r="D13232" s="453"/>
    </row>
    <row r="13233" spans="4:4" x14ac:dyDescent="0.2">
      <c r="D13233" s="453"/>
    </row>
    <row r="13234" spans="4:4" x14ac:dyDescent="0.2">
      <c r="D13234" s="453"/>
    </row>
    <row r="13235" spans="4:4" x14ac:dyDescent="0.2">
      <c r="D13235" s="453"/>
    </row>
    <row r="13236" spans="4:4" x14ac:dyDescent="0.2">
      <c r="D13236" s="453"/>
    </row>
    <row r="13237" spans="4:4" x14ac:dyDescent="0.2">
      <c r="D13237" s="453"/>
    </row>
    <row r="13238" spans="4:4" x14ac:dyDescent="0.2">
      <c r="D13238" s="453"/>
    </row>
    <row r="13239" spans="4:4" x14ac:dyDescent="0.2">
      <c r="D13239" s="453"/>
    </row>
    <row r="13240" spans="4:4" x14ac:dyDescent="0.2">
      <c r="D13240" s="453"/>
    </row>
    <row r="13241" spans="4:4" x14ac:dyDescent="0.2">
      <c r="D13241" s="453"/>
    </row>
    <row r="13242" spans="4:4" x14ac:dyDescent="0.2">
      <c r="D13242" s="453"/>
    </row>
    <row r="13243" spans="4:4" x14ac:dyDescent="0.2">
      <c r="D13243" s="453"/>
    </row>
    <row r="13244" spans="4:4" x14ac:dyDescent="0.2">
      <c r="D13244" s="453"/>
    </row>
    <row r="13245" spans="4:4" x14ac:dyDescent="0.2">
      <c r="D13245" s="453"/>
    </row>
    <row r="13246" spans="4:4" x14ac:dyDescent="0.2">
      <c r="D13246" s="453"/>
    </row>
    <row r="13247" spans="4:4" x14ac:dyDescent="0.2">
      <c r="D13247" s="453"/>
    </row>
    <row r="13248" spans="4:4" x14ac:dyDescent="0.2">
      <c r="D13248" s="453"/>
    </row>
    <row r="13249" spans="4:4" x14ac:dyDescent="0.2">
      <c r="D13249" s="453"/>
    </row>
    <row r="13250" spans="4:4" x14ac:dyDescent="0.2">
      <c r="D13250" s="453"/>
    </row>
    <row r="13251" spans="4:4" x14ac:dyDescent="0.2">
      <c r="D13251" s="453"/>
    </row>
    <row r="13252" spans="4:4" x14ac:dyDescent="0.2">
      <c r="D13252" s="453"/>
    </row>
    <row r="13253" spans="4:4" x14ac:dyDescent="0.2">
      <c r="D13253" s="453"/>
    </row>
    <row r="13254" spans="4:4" x14ac:dyDescent="0.2">
      <c r="D13254" s="453"/>
    </row>
    <row r="13255" spans="4:4" x14ac:dyDescent="0.2">
      <c r="D13255" s="453"/>
    </row>
    <row r="13256" spans="4:4" x14ac:dyDescent="0.2">
      <c r="D13256" s="453"/>
    </row>
    <row r="13257" spans="4:4" x14ac:dyDescent="0.2">
      <c r="D13257" s="453"/>
    </row>
    <row r="13258" spans="4:4" x14ac:dyDescent="0.2">
      <c r="D13258" s="453"/>
    </row>
    <row r="13259" spans="4:4" x14ac:dyDescent="0.2">
      <c r="D13259" s="453"/>
    </row>
    <row r="13260" spans="4:4" x14ac:dyDescent="0.2">
      <c r="D13260" s="453"/>
    </row>
    <row r="13261" spans="4:4" x14ac:dyDescent="0.2">
      <c r="D13261" s="453"/>
    </row>
    <row r="13262" spans="4:4" x14ac:dyDescent="0.2">
      <c r="D13262" s="453"/>
    </row>
    <row r="13263" spans="4:4" x14ac:dyDescent="0.2">
      <c r="D13263" s="453"/>
    </row>
    <row r="13264" spans="4:4" x14ac:dyDescent="0.2">
      <c r="D13264" s="453"/>
    </row>
    <row r="13265" spans="4:4" x14ac:dyDescent="0.2">
      <c r="D13265" s="453"/>
    </row>
    <row r="13266" spans="4:4" x14ac:dyDescent="0.2">
      <c r="D13266" s="453"/>
    </row>
    <row r="13267" spans="4:4" x14ac:dyDescent="0.2">
      <c r="D13267" s="453"/>
    </row>
    <row r="13268" spans="4:4" x14ac:dyDescent="0.2">
      <c r="D13268" s="453"/>
    </row>
    <row r="13269" spans="4:4" x14ac:dyDescent="0.2">
      <c r="D13269" s="453"/>
    </row>
    <row r="13270" spans="4:4" x14ac:dyDescent="0.2">
      <c r="D13270" s="453"/>
    </row>
    <row r="13271" spans="4:4" x14ac:dyDescent="0.2">
      <c r="D13271" s="453"/>
    </row>
    <row r="13272" spans="4:4" x14ac:dyDescent="0.2">
      <c r="D13272" s="453"/>
    </row>
    <row r="13273" spans="4:4" x14ac:dyDescent="0.2">
      <c r="D13273" s="453"/>
    </row>
    <row r="13274" spans="4:4" x14ac:dyDescent="0.2">
      <c r="D13274" s="453"/>
    </row>
    <row r="13275" spans="4:4" x14ac:dyDescent="0.2">
      <c r="D13275" s="453"/>
    </row>
    <row r="13276" spans="4:4" x14ac:dyDescent="0.2">
      <c r="D13276" s="453"/>
    </row>
    <row r="13277" spans="4:4" x14ac:dyDescent="0.2">
      <c r="D13277" s="453"/>
    </row>
    <row r="13278" spans="4:4" x14ac:dyDescent="0.2">
      <c r="D13278" s="453"/>
    </row>
    <row r="13279" spans="4:4" x14ac:dyDescent="0.2">
      <c r="D13279" s="453"/>
    </row>
    <row r="13280" spans="4:4" x14ac:dyDescent="0.2">
      <c r="D13280" s="453"/>
    </row>
    <row r="13281" spans="4:4" x14ac:dyDescent="0.2">
      <c r="D13281" s="453"/>
    </row>
    <row r="13282" spans="4:4" x14ac:dyDescent="0.2">
      <c r="D13282" s="453"/>
    </row>
    <row r="13283" spans="4:4" x14ac:dyDescent="0.2">
      <c r="D13283" s="453"/>
    </row>
    <row r="13284" spans="4:4" x14ac:dyDescent="0.2">
      <c r="D13284" s="453"/>
    </row>
    <row r="13285" spans="4:4" x14ac:dyDescent="0.2">
      <c r="D13285" s="453"/>
    </row>
    <row r="13286" spans="4:4" x14ac:dyDescent="0.2">
      <c r="D13286" s="453"/>
    </row>
    <row r="13287" spans="4:4" x14ac:dyDescent="0.2">
      <c r="D13287" s="453"/>
    </row>
    <row r="13288" spans="4:4" x14ac:dyDescent="0.2">
      <c r="D13288" s="453"/>
    </row>
    <row r="13289" spans="4:4" x14ac:dyDescent="0.2">
      <c r="D13289" s="453"/>
    </row>
    <row r="13290" spans="4:4" x14ac:dyDescent="0.2">
      <c r="D13290" s="453"/>
    </row>
    <row r="13291" spans="4:4" x14ac:dyDescent="0.2">
      <c r="D13291" s="453"/>
    </row>
    <row r="13292" spans="4:4" x14ac:dyDescent="0.2">
      <c r="D13292" s="453"/>
    </row>
    <row r="13293" spans="4:4" x14ac:dyDescent="0.2">
      <c r="D13293" s="453"/>
    </row>
    <row r="13294" spans="4:4" x14ac:dyDescent="0.2">
      <c r="D13294" s="453"/>
    </row>
    <row r="13295" spans="4:4" x14ac:dyDescent="0.2">
      <c r="D13295" s="453"/>
    </row>
    <row r="13296" spans="4:4" x14ac:dyDescent="0.2">
      <c r="D13296" s="453"/>
    </row>
    <row r="13297" spans="4:4" x14ac:dyDescent="0.2">
      <c r="D13297" s="453"/>
    </row>
    <row r="13298" spans="4:4" x14ac:dyDescent="0.2">
      <c r="D13298" s="453"/>
    </row>
    <row r="13299" spans="4:4" x14ac:dyDescent="0.2">
      <c r="D13299" s="453"/>
    </row>
    <row r="13300" spans="4:4" x14ac:dyDescent="0.2">
      <c r="D13300" s="453"/>
    </row>
    <row r="13301" spans="4:4" x14ac:dyDescent="0.2">
      <c r="D13301" s="453"/>
    </row>
    <row r="13302" spans="4:4" x14ac:dyDescent="0.2">
      <c r="D13302" s="453"/>
    </row>
    <row r="13303" spans="4:4" x14ac:dyDescent="0.2">
      <c r="D13303" s="453"/>
    </row>
    <row r="13304" spans="4:4" x14ac:dyDescent="0.2">
      <c r="D13304" s="453"/>
    </row>
    <row r="13305" spans="4:4" x14ac:dyDescent="0.2">
      <c r="D13305" s="453"/>
    </row>
    <row r="13306" spans="4:4" x14ac:dyDescent="0.2">
      <c r="D13306" s="453"/>
    </row>
    <row r="13307" spans="4:4" x14ac:dyDescent="0.2">
      <c r="D13307" s="453"/>
    </row>
    <row r="13308" spans="4:4" x14ac:dyDescent="0.2">
      <c r="D13308" s="453"/>
    </row>
    <row r="13309" spans="4:4" x14ac:dyDescent="0.2">
      <c r="D13309" s="453"/>
    </row>
    <row r="13310" spans="4:4" x14ac:dyDescent="0.2">
      <c r="D13310" s="453"/>
    </row>
    <row r="13311" spans="4:4" x14ac:dyDescent="0.2">
      <c r="D13311" s="453"/>
    </row>
    <row r="13312" spans="4:4" x14ac:dyDescent="0.2">
      <c r="D13312" s="453"/>
    </row>
    <row r="13313" spans="4:4" x14ac:dyDescent="0.2">
      <c r="D13313" s="453"/>
    </row>
    <row r="13314" spans="4:4" x14ac:dyDescent="0.2">
      <c r="D13314" s="453"/>
    </row>
    <row r="13315" spans="4:4" x14ac:dyDescent="0.2">
      <c r="D13315" s="453"/>
    </row>
    <row r="13316" spans="4:4" x14ac:dyDescent="0.2">
      <c r="D13316" s="453"/>
    </row>
    <row r="13317" spans="4:4" x14ac:dyDescent="0.2">
      <c r="D13317" s="453"/>
    </row>
    <row r="13318" spans="4:4" x14ac:dyDescent="0.2">
      <c r="D13318" s="453"/>
    </row>
    <row r="13319" spans="4:4" x14ac:dyDescent="0.2">
      <c r="D13319" s="453"/>
    </row>
    <row r="13320" spans="4:4" x14ac:dyDescent="0.2">
      <c r="D13320" s="453"/>
    </row>
    <row r="13321" spans="4:4" x14ac:dyDescent="0.2">
      <c r="D13321" s="453"/>
    </row>
    <row r="13322" spans="4:4" x14ac:dyDescent="0.2">
      <c r="D13322" s="453"/>
    </row>
    <row r="13323" spans="4:4" x14ac:dyDescent="0.2">
      <c r="D13323" s="453"/>
    </row>
    <row r="13324" spans="4:4" x14ac:dyDescent="0.2">
      <c r="D13324" s="453"/>
    </row>
    <row r="13325" spans="4:4" x14ac:dyDescent="0.2">
      <c r="D13325" s="453"/>
    </row>
    <row r="13326" spans="4:4" x14ac:dyDescent="0.2">
      <c r="D13326" s="453"/>
    </row>
    <row r="13327" spans="4:4" x14ac:dyDescent="0.2">
      <c r="D13327" s="453"/>
    </row>
    <row r="13328" spans="4:4" x14ac:dyDescent="0.2">
      <c r="D13328" s="453"/>
    </row>
    <row r="13329" spans="4:4" x14ac:dyDescent="0.2">
      <c r="D13329" s="453"/>
    </row>
    <row r="13330" spans="4:4" x14ac:dyDescent="0.2">
      <c r="D13330" s="453"/>
    </row>
    <row r="13331" spans="4:4" x14ac:dyDescent="0.2">
      <c r="D13331" s="453"/>
    </row>
    <row r="13332" spans="4:4" x14ac:dyDescent="0.2">
      <c r="D13332" s="453"/>
    </row>
    <row r="13333" spans="4:4" x14ac:dyDescent="0.2">
      <c r="D13333" s="453"/>
    </row>
    <row r="13334" spans="4:4" x14ac:dyDescent="0.2">
      <c r="D13334" s="453"/>
    </row>
    <row r="13335" spans="4:4" x14ac:dyDescent="0.2">
      <c r="D13335" s="453"/>
    </row>
    <row r="13336" spans="4:4" x14ac:dyDescent="0.2">
      <c r="D13336" s="453"/>
    </row>
    <row r="13337" spans="4:4" x14ac:dyDescent="0.2">
      <c r="D13337" s="453"/>
    </row>
    <row r="13338" spans="4:4" x14ac:dyDescent="0.2">
      <c r="D13338" s="453"/>
    </row>
    <row r="13339" spans="4:4" x14ac:dyDescent="0.2">
      <c r="D13339" s="453"/>
    </row>
    <row r="13340" spans="4:4" x14ac:dyDescent="0.2">
      <c r="D13340" s="453"/>
    </row>
    <row r="13341" spans="4:4" x14ac:dyDescent="0.2">
      <c r="D13341" s="453"/>
    </row>
    <row r="13342" spans="4:4" x14ac:dyDescent="0.2">
      <c r="D13342" s="453"/>
    </row>
    <row r="13343" spans="4:4" x14ac:dyDescent="0.2">
      <c r="D13343" s="453"/>
    </row>
    <row r="13344" spans="4:4" x14ac:dyDescent="0.2">
      <c r="D13344" s="453"/>
    </row>
    <row r="13345" spans="4:4" x14ac:dyDescent="0.2">
      <c r="D13345" s="453"/>
    </row>
    <row r="13346" spans="4:4" x14ac:dyDescent="0.2">
      <c r="D13346" s="453"/>
    </row>
    <row r="13347" spans="4:4" x14ac:dyDescent="0.2">
      <c r="D13347" s="453"/>
    </row>
    <row r="13348" spans="4:4" x14ac:dyDescent="0.2">
      <c r="D13348" s="453"/>
    </row>
    <row r="13349" spans="4:4" x14ac:dyDescent="0.2">
      <c r="D13349" s="453"/>
    </row>
    <row r="13350" spans="4:4" x14ac:dyDescent="0.2">
      <c r="D13350" s="453"/>
    </row>
    <row r="13351" spans="4:4" x14ac:dyDescent="0.2">
      <c r="D13351" s="453"/>
    </row>
    <row r="13352" spans="4:4" x14ac:dyDescent="0.2">
      <c r="D13352" s="453"/>
    </row>
    <row r="13353" spans="4:4" x14ac:dyDescent="0.2">
      <c r="D13353" s="453"/>
    </row>
    <row r="13354" spans="4:4" x14ac:dyDescent="0.2">
      <c r="D13354" s="453"/>
    </row>
    <row r="13355" spans="4:4" x14ac:dyDescent="0.2">
      <c r="D13355" s="453"/>
    </row>
    <row r="13356" spans="4:4" x14ac:dyDescent="0.2">
      <c r="D13356" s="453"/>
    </row>
    <row r="13357" spans="4:4" x14ac:dyDescent="0.2">
      <c r="D13357" s="453"/>
    </row>
    <row r="13358" spans="4:4" x14ac:dyDescent="0.2">
      <c r="D13358" s="453"/>
    </row>
    <row r="13359" spans="4:4" x14ac:dyDescent="0.2">
      <c r="D13359" s="453"/>
    </row>
    <row r="13360" spans="4:4" x14ac:dyDescent="0.2">
      <c r="D13360" s="453"/>
    </row>
    <row r="13361" spans="4:4" x14ac:dyDescent="0.2">
      <c r="D13361" s="453"/>
    </row>
    <row r="13362" spans="4:4" x14ac:dyDescent="0.2">
      <c r="D13362" s="453"/>
    </row>
    <row r="13363" spans="4:4" x14ac:dyDescent="0.2">
      <c r="D13363" s="453"/>
    </row>
    <row r="13364" spans="4:4" x14ac:dyDescent="0.2">
      <c r="D13364" s="453"/>
    </row>
    <row r="13365" spans="4:4" x14ac:dyDescent="0.2">
      <c r="D13365" s="453"/>
    </row>
    <row r="13366" spans="4:4" x14ac:dyDescent="0.2">
      <c r="D13366" s="453"/>
    </row>
    <row r="13367" spans="4:4" x14ac:dyDescent="0.2">
      <c r="D13367" s="453"/>
    </row>
    <row r="13368" spans="4:4" x14ac:dyDescent="0.2">
      <c r="D13368" s="453"/>
    </row>
    <row r="13369" spans="4:4" x14ac:dyDescent="0.2">
      <c r="D13369" s="453"/>
    </row>
    <row r="13370" spans="4:4" x14ac:dyDescent="0.2">
      <c r="D13370" s="453"/>
    </row>
    <row r="13371" spans="4:4" x14ac:dyDescent="0.2">
      <c r="D13371" s="453"/>
    </row>
    <row r="13372" spans="4:4" x14ac:dyDescent="0.2">
      <c r="D13372" s="453"/>
    </row>
    <row r="13373" spans="4:4" x14ac:dyDescent="0.2">
      <c r="D13373" s="453"/>
    </row>
    <row r="13374" spans="4:4" x14ac:dyDescent="0.2">
      <c r="D13374" s="453"/>
    </row>
    <row r="13375" spans="4:4" x14ac:dyDescent="0.2">
      <c r="D13375" s="453"/>
    </row>
    <row r="13376" spans="4:4" x14ac:dyDescent="0.2">
      <c r="D13376" s="453"/>
    </row>
    <row r="13377" spans="4:4" x14ac:dyDescent="0.2">
      <c r="D13377" s="453"/>
    </row>
    <row r="13378" spans="4:4" x14ac:dyDescent="0.2">
      <c r="D13378" s="453"/>
    </row>
    <row r="13379" spans="4:4" x14ac:dyDescent="0.2">
      <c r="D13379" s="453"/>
    </row>
    <row r="13380" spans="4:4" x14ac:dyDescent="0.2">
      <c r="D13380" s="453"/>
    </row>
    <row r="13381" spans="4:4" x14ac:dyDescent="0.2">
      <c r="D13381" s="453"/>
    </row>
    <row r="13382" spans="4:4" x14ac:dyDescent="0.2">
      <c r="D13382" s="453"/>
    </row>
    <row r="13383" spans="4:4" x14ac:dyDescent="0.2">
      <c r="D13383" s="453"/>
    </row>
    <row r="13384" spans="4:4" x14ac:dyDescent="0.2">
      <c r="D13384" s="453"/>
    </row>
    <row r="13385" spans="4:4" x14ac:dyDescent="0.2">
      <c r="D13385" s="453"/>
    </row>
    <row r="13386" spans="4:4" x14ac:dyDescent="0.2">
      <c r="D13386" s="453"/>
    </row>
    <row r="13387" spans="4:4" x14ac:dyDescent="0.2">
      <c r="D13387" s="453"/>
    </row>
    <row r="13388" spans="4:4" x14ac:dyDescent="0.2">
      <c r="D13388" s="453"/>
    </row>
    <row r="13389" spans="4:4" x14ac:dyDescent="0.2">
      <c r="D13389" s="453"/>
    </row>
    <row r="13390" spans="4:4" x14ac:dyDescent="0.2">
      <c r="D13390" s="453"/>
    </row>
    <row r="13391" spans="4:4" x14ac:dyDescent="0.2">
      <c r="D13391" s="453"/>
    </row>
    <row r="13392" spans="4:4" x14ac:dyDescent="0.2">
      <c r="D13392" s="453"/>
    </row>
    <row r="13393" spans="4:4" x14ac:dyDescent="0.2">
      <c r="D13393" s="453"/>
    </row>
    <row r="13394" spans="4:4" x14ac:dyDescent="0.2">
      <c r="D13394" s="453"/>
    </row>
    <row r="13395" spans="4:4" x14ac:dyDescent="0.2">
      <c r="D13395" s="453"/>
    </row>
    <row r="13396" spans="4:4" x14ac:dyDescent="0.2">
      <c r="D13396" s="453"/>
    </row>
    <row r="13397" spans="4:4" x14ac:dyDescent="0.2">
      <c r="D13397" s="453"/>
    </row>
    <row r="13398" spans="4:4" x14ac:dyDescent="0.2">
      <c r="D13398" s="453"/>
    </row>
    <row r="13399" spans="4:4" x14ac:dyDescent="0.2">
      <c r="D13399" s="453"/>
    </row>
    <row r="13400" spans="4:4" x14ac:dyDescent="0.2">
      <c r="D13400" s="453"/>
    </row>
    <row r="13401" spans="4:4" x14ac:dyDescent="0.2">
      <c r="D13401" s="453"/>
    </row>
    <row r="13402" spans="4:4" x14ac:dyDescent="0.2">
      <c r="D13402" s="453"/>
    </row>
    <row r="13403" spans="4:4" x14ac:dyDescent="0.2">
      <c r="D13403" s="453"/>
    </row>
    <row r="13404" spans="4:4" x14ac:dyDescent="0.2">
      <c r="D13404" s="453"/>
    </row>
    <row r="13405" spans="4:4" x14ac:dyDescent="0.2">
      <c r="D13405" s="453"/>
    </row>
    <row r="13406" spans="4:4" x14ac:dyDescent="0.2">
      <c r="D13406" s="453"/>
    </row>
    <row r="13407" spans="4:4" x14ac:dyDescent="0.2">
      <c r="D13407" s="453"/>
    </row>
    <row r="13408" spans="4:4" x14ac:dyDescent="0.2">
      <c r="D13408" s="453"/>
    </row>
    <row r="13409" spans="4:4" x14ac:dyDescent="0.2">
      <c r="D13409" s="453"/>
    </row>
    <row r="13410" spans="4:4" x14ac:dyDescent="0.2">
      <c r="D13410" s="453"/>
    </row>
    <row r="13411" spans="4:4" x14ac:dyDescent="0.2">
      <c r="D13411" s="453"/>
    </row>
    <row r="13412" spans="4:4" x14ac:dyDescent="0.2">
      <c r="D13412" s="453"/>
    </row>
    <row r="13413" spans="4:4" x14ac:dyDescent="0.2">
      <c r="D13413" s="453"/>
    </row>
    <row r="13414" spans="4:4" x14ac:dyDescent="0.2">
      <c r="D13414" s="453"/>
    </row>
    <row r="13415" spans="4:4" x14ac:dyDescent="0.2">
      <c r="D13415" s="453"/>
    </row>
    <row r="13416" spans="4:4" x14ac:dyDescent="0.2">
      <c r="D13416" s="453"/>
    </row>
    <row r="13417" spans="4:4" x14ac:dyDescent="0.2">
      <c r="D13417" s="453"/>
    </row>
    <row r="13418" spans="4:4" x14ac:dyDescent="0.2">
      <c r="D13418" s="453"/>
    </row>
    <row r="13419" spans="4:4" x14ac:dyDescent="0.2">
      <c r="D13419" s="453"/>
    </row>
    <row r="13420" spans="4:4" x14ac:dyDescent="0.2">
      <c r="D13420" s="453"/>
    </row>
    <row r="13421" spans="4:4" x14ac:dyDescent="0.2">
      <c r="D13421" s="453"/>
    </row>
    <row r="13422" spans="4:4" x14ac:dyDescent="0.2">
      <c r="D13422" s="453"/>
    </row>
    <row r="13423" spans="4:4" x14ac:dyDescent="0.2">
      <c r="D13423" s="453"/>
    </row>
    <row r="13424" spans="4:4" x14ac:dyDescent="0.2">
      <c r="D13424" s="453"/>
    </row>
    <row r="13425" spans="4:4" x14ac:dyDescent="0.2">
      <c r="D13425" s="453"/>
    </row>
    <row r="13426" spans="4:4" x14ac:dyDescent="0.2">
      <c r="D13426" s="453"/>
    </row>
    <row r="13427" spans="4:4" x14ac:dyDescent="0.2">
      <c r="D13427" s="453"/>
    </row>
    <row r="13428" spans="4:4" x14ac:dyDescent="0.2">
      <c r="D13428" s="453"/>
    </row>
    <row r="13429" spans="4:4" x14ac:dyDescent="0.2">
      <c r="D13429" s="453"/>
    </row>
    <row r="13430" spans="4:4" x14ac:dyDescent="0.2">
      <c r="D13430" s="453"/>
    </row>
    <row r="13431" spans="4:4" x14ac:dyDescent="0.2">
      <c r="D13431" s="453"/>
    </row>
    <row r="13432" spans="4:4" x14ac:dyDescent="0.2">
      <c r="D13432" s="453"/>
    </row>
    <row r="13433" spans="4:4" x14ac:dyDescent="0.2">
      <c r="D13433" s="453"/>
    </row>
    <row r="13434" spans="4:4" x14ac:dyDescent="0.2">
      <c r="D13434" s="453"/>
    </row>
    <row r="13435" spans="4:4" x14ac:dyDescent="0.2">
      <c r="D13435" s="453"/>
    </row>
    <row r="13436" spans="4:4" x14ac:dyDescent="0.2">
      <c r="D13436" s="453"/>
    </row>
    <row r="13437" spans="4:4" x14ac:dyDescent="0.2">
      <c r="D13437" s="453"/>
    </row>
    <row r="13438" spans="4:4" x14ac:dyDescent="0.2">
      <c r="D13438" s="453"/>
    </row>
    <row r="13439" spans="4:4" x14ac:dyDescent="0.2">
      <c r="D13439" s="453"/>
    </row>
    <row r="13440" spans="4:4" x14ac:dyDescent="0.2">
      <c r="D13440" s="453"/>
    </row>
    <row r="13441" spans="4:4" x14ac:dyDescent="0.2">
      <c r="D13441" s="453"/>
    </row>
    <row r="13442" spans="4:4" x14ac:dyDescent="0.2">
      <c r="D13442" s="453"/>
    </row>
    <row r="13443" spans="4:4" x14ac:dyDescent="0.2">
      <c r="D13443" s="453"/>
    </row>
    <row r="13444" spans="4:4" x14ac:dyDescent="0.2">
      <c r="D13444" s="453"/>
    </row>
    <row r="13445" spans="4:4" x14ac:dyDescent="0.2">
      <c r="D13445" s="453"/>
    </row>
    <row r="13446" spans="4:4" x14ac:dyDescent="0.2">
      <c r="D13446" s="453"/>
    </row>
    <row r="13447" spans="4:4" x14ac:dyDescent="0.2">
      <c r="D13447" s="453"/>
    </row>
    <row r="13448" spans="4:4" x14ac:dyDescent="0.2">
      <c r="D13448" s="453"/>
    </row>
    <row r="13449" spans="4:4" x14ac:dyDescent="0.2">
      <c r="D13449" s="453"/>
    </row>
    <row r="13450" spans="4:4" x14ac:dyDescent="0.2">
      <c r="D13450" s="453"/>
    </row>
    <row r="13451" spans="4:4" x14ac:dyDescent="0.2">
      <c r="D13451" s="453"/>
    </row>
    <row r="13452" spans="4:4" x14ac:dyDescent="0.2">
      <c r="D13452" s="453"/>
    </row>
    <row r="13453" spans="4:4" x14ac:dyDescent="0.2">
      <c r="D13453" s="453"/>
    </row>
    <row r="13454" spans="4:4" x14ac:dyDescent="0.2">
      <c r="D13454" s="453"/>
    </row>
    <row r="13455" spans="4:4" x14ac:dyDescent="0.2">
      <c r="D13455" s="453"/>
    </row>
    <row r="13456" spans="4:4" x14ac:dyDescent="0.2">
      <c r="D13456" s="453"/>
    </row>
    <row r="13457" spans="4:4" x14ac:dyDescent="0.2">
      <c r="D13457" s="453"/>
    </row>
    <row r="13458" spans="4:4" x14ac:dyDescent="0.2">
      <c r="D13458" s="453"/>
    </row>
    <row r="13459" spans="4:4" x14ac:dyDescent="0.2">
      <c r="D13459" s="453"/>
    </row>
    <row r="13460" spans="4:4" x14ac:dyDescent="0.2">
      <c r="D13460" s="453"/>
    </row>
    <row r="13461" spans="4:4" x14ac:dyDescent="0.2">
      <c r="D13461" s="453"/>
    </row>
    <row r="13462" spans="4:4" x14ac:dyDescent="0.2">
      <c r="D13462" s="453"/>
    </row>
    <row r="13463" spans="4:4" x14ac:dyDescent="0.2">
      <c r="D13463" s="453"/>
    </row>
    <row r="13464" spans="4:4" x14ac:dyDescent="0.2">
      <c r="D13464" s="453"/>
    </row>
    <row r="13465" spans="4:4" x14ac:dyDescent="0.2">
      <c r="D13465" s="453"/>
    </row>
    <row r="13466" spans="4:4" x14ac:dyDescent="0.2">
      <c r="D13466" s="453"/>
    </row>
    <row r="13467" spans="4:4" x14ac:dyDescent="0.2">
      <c r="D13467" s="453"/>
    </row>
    <row r="13468" spans="4:4" x14ac:dyDescent="0.2">
      <c r="D13468" s="453"/>
    </row>
    <row r="13469" spans="4:4" x14ac:dyDescent="0.2">
      <c r="D13469" s="453"/>
    </row>
    <row r="13470" spans="4:4" x14ac:dyDescent="0.2">
      <c r="D13470" s="453"/>
    </row>
    <row r="13471" spans="4:4" x14ac:dyDescent="0.2">
      <c r="D13471" s="453"/>
    </row>
    <row r="13472" spans="4:4" x14ac:dyDescent="0.2">
      <c r="D13472" s="453"/>
    </row>
    <row r="13473" spans="4:4" x14ac:dyDescent="0.2">
      <c r="D13473" s="453"/>
    </row>
    <row r="13474" spans="4:4" x14ac:dyDescent="0.2">
      <c r="D13474" s="453"/>
    </row>
    <row r="13475" spans="4:4" x14ac:dyDescent="0.2">
      <c r="D13475" s="453"/>
    </row>
    <row r="13476" spans="4:4" x14ac:dyDescent="0.2">
      <c r="D13476" s="453"/>
    </row>
    <row r="13477" spans="4:4" x14ac:dyDescent="0.2">
      <c r="D13477" s="453"/>
    </row>
    <row r="13478" spans="4:4" x14ac:dyDescent="0.2">
      <c r="D13478" s="453"/>
    </row>
    <row r="13479" spans="4:4" x14ac:dyDescent="0.2">
      <c r="D13479" s="453"/>
    </row>
    <row r="13480" spans="4:4" x14ac:dyDescent="0.2">
      <c r="D13480" s="453"/>
    </row>
    <row r="13481" spans="4:4" x14ac:dyDescent="0.2">
      <c r="D13481" s="453"/>
    </row>
    <row r="13482" spans="4:4" x14ac:dyDescent="0.2">
      <c r="D13482" s="453"/>
    </row>
    <row r="13483" spans="4:4" x14ac:dyDescent="0.2">
      <c r="D13483" s="453"/>
    </row>
    <row r="13484" spans="4:4" x14ac:dyDescent="0.2">
      <c r="D13484" s="453"/>
    </row>
    <row r="13485" spans="4:4" x14ac:dyDescent="0.2">
      <c r="D13485" s="453"/>
    </row>
    <row r="13486" spans="4:4" x14ac:dyDescent="0.2">
      <c r="D13486" s="453"/>
    </row>
    <row r="13487" spans="4:4" x14ac:dyDescent="0.2">
      <c r="D13487" s="453"/>
    </row>
    <row r="13488" spans="4:4" x14ac:dyDescent="0.2">
      <c r="D13488" s="453"/>
    </row>
    <row r="13489" spans="4:4" x14ac:dyDescent="0.2">
      <c r="D13489" s="453"/>
    </row>
    <row r="13490" spans="4:4" x14ac:dyDescent="0.2">
      <c r="D13490" s="453"/>
    </row>
    <row r="13491" spans="4:4" x14ac:dyDescent="0.2">
      <c r="D13491" s="453"/>
    </row>
    <row r="13492" spans="4:4" x14ac:dyDescent="0.2">
      <c r="D13492" s="453"/>
    </row>
    <row r="13493" spans="4:4" x14ac:dyDescent="0.2">
      <c r="D13493" s="453"/>
    </row>
    <row r="13494" spans="4:4" x14ac:dyDescent="0.2">
      <c r="D13494" s="453"/>
    </row>
    <row r="13495" spans="4:4" x14ac:dyDescent="0.2">
      <c r="D13495" s="453"/>
    </row>
    <row r="13496" spans="4:4" x14ac:dyDescent="0.2">
      <c r="D13496" s="453"/>
    </row>
    <row r="13497" spans="4:4" x14ac:dyDescent="0.2">
      <c r="D13497" s="453"/>
    </row>
    <row r="13498" spans="4:4" x14ac:dyDescent="0.2">
      <c r="D13498" s="453"/>
    </row>
    <row r="13499" spans="4:4" x14ac:dyDescent="0.2">
      <c r="D13499" s="453"/>
    </row>
    <row r="13500" spans="4:4" x14ac:dyDescent="0.2">
      <c r="D13500" s="453"/>
    </row>
    <row r="13501" spans="4:4" x14ac:dyDescent="0.2">
      <c r="D13501" s="453"/>
    </row>
    <row r="13502" spans="4:4" x14ac:dyDescent="0.2">
      <c r="D13502" s="453"/>
    </row>
    <row r="13503" spans="4:4" x14ac:dyDescent="0.2">
      <c r="D13503" s="453"/>
    </row>
    <row r="13504" spans="4:4" x14ac:dyDescent="0.2">
      <c r="D13504" s="453"/>
    </row>
    <row r="13505" spans="4:4" x14ac:dyDescent="0.2">
      <c r="D13505" s="453"/>
    </row>
    <row r="13506" spans="4:4" x14ac:dyDescent="0.2">
      <c r="D13506" s="453"/>
    </row>
    <row r="13507" spans="4:4" x14ac:dyDescent="0.2">
      <c r="D13507" s="453"/>
    </row>
    <row r="13508" spans="4:4" x14ac:dyDescent="0.2">
      <c r="D13508" s="453"/>
    </row>
    <row r="13509" spans="4:4" x14ac:dyDescent="0.2">
      <c r="D13509" s="453"/>
    </row>
    <row r="13510" spans="4:4" x14ac:dyDescent="0.2">
      <c r="D13510" s="453"/>
    </row>
    <row r="13511" spans="4:4" x14ac:dyDescent="0.2">
      <c r="D13511" s="453"/>
    </row>
    <row r="13512" spans="4:4" x14ac:dyDescent="0.2">
      <c r="D13512" s="453"/>
    </row>
    <row r="13513" spans="4:4" x14ac:dyDescent="0.2">
      <c r="D13513" s="453"/>
    </row>
    <row r="13514" spans="4:4" x14ac:dyDescent="0.2">
      <c r="D13514" s="453"/>
    </row>
    <row r="13515" spans="4:4" x14ac:dyDescent="0.2">
      <c r="D13515" s="453"/>
    </row>
    <row r="13516" spans="4:4" x14ac:dyDescent="0.2">
      <c r="D13516" s="453"/>
    </row>
    <row r="13517" spans="4:4" x14ac:dyDescent="0.2">
      <c r="D13517" s="453"/>
    </row>
    <row r="13518" spans="4:4" x14ac:dyDescent="0.2">
      <c r="D13518" s="453"/>
    </row>
    <row r="13519" spans="4:4" x14ac:dyDescent="0.2">
      <c r="D13519" s="453"/>
    </row>
    <row r="13520" spans="4:4" x14ac:dyDescent="0.2">
      <c r="D13520" s="453"/>
    </row>
    <row r="13521" spans="4:4" x14ac:dyDescent="0.2">
      <c r="D13521" s="453"/>
    </row>
    <row r="13522" spans="4:4" x14ac:dyDescent="0.2">
      <c r="D13522" s="453"/>
    </row>
    <row r="13523" spans="4:4" x14ac:dyDescent="0.2">
      <c r="D13523" s="453"/>
    </row>
    <row r="13524" spans="4:4" x14ac:dyDescent="0.2">
      <c r="D13524" s="453"/>
    </row>
    <row r="13525" spans="4:4" x14ac:dyDescent="0.2">
      <c r="D13525" s="453"/>
    </row>
    <row r="13526" spans="4:4" x14ac:dyDescent="0.2">
      <c r="D13526" s="453"/>
    </row>
    <row r="13527" spans="4:4" x14ac:dyDescent="0.2">
      <c r="D13527" s="453"/>
    </row>
    <row r="13528" spans="4:4" x14ac:dyDescent="0.2">
      <c r="D13528" s="453"/>
    </row>
    <row r="13529" spans="4:4" x14ac:dyDescent="0.2">
      <c r="D13529" s="453"/>
    </row>
    <row r="13530" spans="4:4" x14ac:dyDescent="0.2">
      <c r="D13530" s="453"/>
    </row>
    <row r="13531" spans="4:4" x14ac:dyDescent="0.2">
      <c r="D13531" s="453"/>
    </row>
    <row r="13532" spans="4:4" x14ac:dyDescent="0.2">
      <c r="D13532" s="453"/>
    </row>
    <row r="13533" spans="4:4" x14ac:dyDescent="0.2">
      <c r="D13533" s="453"/>
    </row>
    <row r="13534" spans="4:4" x14ac:dyDescent="0.2">
      <c r="D13534" s="453"/>
    </row>
    <row r="13535" spans="4:4" x14ac:dyDescent="0.2">
      <c r="D13535" s="453"/>
    </row>
    <row r="13536" spans="4:4" x14ac:dyDescent="0.2">
      <c r="D13536" s="453"/>
    </row>
    <row r="13537" spans="4:4" x14ac:dyDescent="0.2">
      <c r="D13537" s="453"/>
    </row>
    <row r="13538" spans="4:4" x14ac:dyDescent="0.2">
      <c r="D13538" s="453"/>
    </row>
    <row r="13539" spans="4:4" x14ac:dyDescent="0.2">
      <c r="D13539" s="453"/>
    </row>
    <row r="13540" spans="4:4" x14ac:dyDescent="0.2">
      <c r="D13540" s="453"/>
    </row>
    <row r="13541" spans="4:4" x14ac:dyDescent="0.2">
      <c r="D13541" s="453"/>
    </row>
    <row r="13542" spans="4:4" x14ac:dyDescent="0.2">
      <c r="D13542" s="453"/>
    </row>
    <row r="13543" spans="4:4" x14ac:dyDescent="0.2">
      <c r="D13543" s="453"/>
    </row>
    <row r="13544" spans="4:4" x14ac:dyDescent="0.2">
      <c r="D13544" s="453"/>
    </row>
    <row r="13545" spans="4:4" x14ac:dyDescent="0.2">
      <c r="D13545" s="453"/>
    </row>
    <row r="13546" spans="4:4" x14ac:dyDescent="0.2">
      <c r="D13546" s="453"/>
    </row>
    <row r="13547" spans="4:4" x14ac:dyDescent="0.2">
      <c r="D13547" s="453"/>
    </row>
    <row r="13548" spans="4:4" x14ac:dyDescent="0.2">
      <c r="D13548" s="453"/>
    </row>
    <row r="13549" spans="4:4" x14ac:dyDescent="0.2">
      <c r="D13549" s="453"/>
    </row>
    <row r="13550" spans="4:4" x14ac:dyDescent="0.2">
      <c r="D13550" s="453"/>
    </row>
    <row r="13551" spans="4:4" x14ac:dyDescent="0.2">
      <c r="D13551" s="453"/>
    </row>
    <row r="13552" spans="4:4" x14ac:dyDescent="0.2">
      <c r="D13552" s="453"/>
    </row>
    <row r="13553" spans="4:4" x14ac:dyDescent="0.2">
      <c r="D13553" s="453"/>
    </row>
    <row r="13554" spans="4:4" x14ac:dyDescent="0.2">
      <c r="D13554" s="453"/>
    </row>
    <row r="13555" spans="4:4" x14ac:dyDescent="0.2">
      <c r="D13555" s="453"/>
    </row>
    <row r="13556" spans="4:4" x14ac:dyDescent="0.2">
      <c r="D13556" s="453"/>
    </row>
    <row r="13557" spans="4:4" x14ac:dyDescent="0.2">
      <c r="D13557" s="453"/>
    </row>
    <row r="13558" spans="4:4" x14ac:dyDescent="0.2">
      <c r="D13558" s="453"/>
    </row>
    <row r="13559" spans="4:4" x14ac:dyDescent="0.2">
      <c r="D13559" s="453"/>
    </row>
    <row r="13560" spans="4:4" x14ac:dyDescent="0.2">
      <c r="D13560" s="453"/>
    </row>
    <row r="13561" spans="4:4" x14ac:dyDescent="0.2">
      <c r="D13561" s="453"/>
    </row>
    <row r="13562" spans="4:4" x14ac:dyDescent="0.2">
      <c r="D13562" s="453"/>
    </row>
    <row r="13563" spans="4:4" x14ac:dyDescent="0.2">
      <c r="D13563" s="453"/>
    </row>
    <row r="13564" spans="4:4" x14ac:dyDescent="0.2">
      <c r="D13564" s="453"/>
    </row>
    <row r="13565" spans="4:4" x14ac:dyDescent="0.2">
      <c r="D13565" s="453"/>
    </row>
    <row r="13566" spans="4:4" x14ac:dyDescent="0.2">
      <c r="D13566" s="453"/>
    </row>
    <row r="13567" spans="4:4" x14ac:dyDescent="0.2">
      <c r="D13567" s="453"/>
    </row>
    <row r="13568" spans="4:4" x14ac:dyDescent="0.2">
      <c r="D13568" s="453"/>
    </row>
    <row r="13569" spans="4:4" x14ac:dyDescent="0.2">
      <c r="D13569" s="453"/>
    </row>
    <row r="13570" spans="4:4" x14ac:dyDescent="0.2">
      <c r="D13570" s="453"/>
    </row>
    <row r="13571" spans="4:4" x14ac:dyDescent="0.2">
      <c r="D13571" s="453"/>
    </row>
    <row r="13572" spans="4:4" x14ac:dyDescent="0.2">
      <c r="D13572" s="453"/>
    </row>
    <row r="13573" spans="4:4" x14ac:dyDescent="0.2">
      <c r="D13573" s="453"/>
    </row>
    <row r="13574" spans="4:4" x14ac:dyDescent="0.2">
      <c r="D13574" s="453"/>
    </row>
    <row r="13575" spans="4:4" x14ac:dyDescent="0.2">
      <c r="D13575" s="453"/>
    </row>
    <row r="13576" spans="4:4" x14ac:dyDescent="0.2">
      <c r="D13576" s="453"/>
    </row>
    <row r="13577" spans="4:4" x14ac:dyDescent="0.2">
      <c r="D13577" s="453"/>
    </row>
    <row r="13578" spans="4:4" x14ac:dyDescent="0.2">
      <c r="D13578" s="453"/>
    </row>
    <row r="13579" spans="4:4" x14ac:dyDescent="0.2">
      <c r="D13579" s="453"/>
    </row>
    <row r="13580" spans="4:4" x14ac:dyDescent="0.2">
      <c r="D13580" s="453"/>
    </row>
    <row r="13581" spans="4:4" x14ac:dyDescent="0.2">
      <c r="D13581" s="453"/>
    </row>
    <row r="13582" spans="4:4" x14ac:dyDescent="0.2">
      <c r="D13582" s="453"/>
    </row>
    <row r="13583" spans="4:4" x14ac:dyDescent="0.2">
      <c r="D13583" s="453"/>
    </row>
    <row r="13584" spans="4:4" x14ac:dyDescent="0.2">
      <c r="D13584" s="453"/>
    </row>
    <row r="13585" spans="4:4" x14ac:dyDescent="0.2">
      <c r="D13585" s="453"/>
    </row>
    <row r="13586" spans="4:4" x14ac:dyDescent="0.2">
      <c r="D13586" s="453"/>
    </row>
    <row r="13587" spans="4:4" x14ac:dyDescent="0.2">
      <c r="D13587" s="453"/>
    </row>
    <row r="13588" spans="4:4" x14ac:dyDescent="0.2">
      <c r="D13588" s="453"/>
    </row>
    <row r="13589" spans="4:4" x14ac:dyDescent="0.2">
      <c r="D13589" s="453"/>
    </row>
    <row r="13590" spans="4:4" x14ac:dyDescent="0.2">
      <c r="D13590" s="453"/>
    </row>
    <row r="13591" spans="4:4" x14ac:dyDescent="0.2">
      <c r="D13591" s="453"/>
    </row>
    <row r="13592" spans="4:4" x14ac:dyDescent="0.2">
      <c r="D13592" s="453"/>
    </row>
    <row r="13593" spans="4:4" x14ac:dyDescent="0.2">
      <c r="D13593" s="453"/>
    </row>
    <row r="13594" spans="4:4" x14ac:dyDescent="0.2">
      <c r="D13594" s="453"/>
    </row>
    <row r="13595" spans="4:4" x14ac:dyDescent="0.2">
      <c r="D13595" s="453"/>
    </row>
    <row r="13596" spans="4:4" x14ac:dyDescent="0.2">
      <c r="D13596" s="453"/>
    </row>
    <row r="13597" spans="4:4" x14ac:dyDescent="0.2">
      <c r="D13597" s="453"/>
    </row>
    <row r="13598" spans="4:4" x14ac:dyDescent="0.2">
      <c r="D13598" s="453"/>
    </row>
    <row r="13599" spans="4:4" x14ac:dyDescent="0.2">
      <c r="D13599" s="453"/>
    </row>
    <row r="13600" spans="4:4" x14ac:dyDescent="0.2">
      <c r="D13600" s="453"/>
    </row>
    <row r="13601" spans="4:4" x14ac:dyDescent="0.2">
      <c r="D13601" s="453"/>
    </row>
    <row r="13602" spans="4:4" x14ac:dyDescent="0.2">
      <c r="D13602" s="453"/>
    </row>
    <row r="13603" spans="4:4" x14ac:dyDescent="0.2">
      <c r="D13603" s="453"/>
    </row>
    <row r="13604" spans="4:4" x14ac:dyDescent="0.2">
      <c r="D13604" s="453"/>
    </row>
    <row r="13605" spans="4:4" x14ac:dyDescent="0.2">
      <c r="D13605" s="453"/>
    </row>
    <row r="13606" spans="4:4" x14ac:dyDescent="0.2">
      <c r="D13606" s="453"/>
    </row>
    <row r="13607" spans="4:4" x14ac:dyDescent="0.2">
      <c r="D13607" s="453"/>
    </row>
    <row r="13608" spans="4:4" x14ac:dyDescent="0.2">
      <c r="D13608" s="453"/>
    </row>
    <row r="13609" spans="4:4" x14ac:dyDescent="0.2">
      <c r="D13609" s="453"/>
    </row>
    <row r="13610" spans="4:4" x14ac:dyDescent="0.2">
      <c r="D13610" s="453"/>
    </row>
    <row r="13611" spans="4:4" x14ac:dyDescent="0.2">
      <c r="D13611" s="453"/>
    </row>
    <row r="13612" spans="4:4" x14ac:dyDescent="0.2">
      <c r="D13612" s="453"/>
    </row>
    <row r="13613" spans="4:4" x14ac:dyDescent="0.2">
      <c r="D13613" s="453"/>
    </row>
    <row r="13614" spans="4:4" x14ac:dyDescent="0.2">
      <c r="D13614" s="453"/>
    </row>
    <row r="13615" spans="4:4" x14ac:dyDescent="0.2">
      <c r="D13615" s="453"/>
    </row>
    <row r="13616" spans="4:4" x14ac:dyDescent="0.2">
      <c r="D13616" s="453"/>
    </row>
    <row r="13617" spans="4:4" x14ac:dyDescent="0.2">
      <c r="D13617" s="453"/>
    </row>
    <row r="13618" spans="4:4" x14ac:dyDescent="0.2">
      <c r="D13618" s="453"/>
    </row>
    <row r="13619" spans="4:4" x14ac:dyDescent="0.2">
      <c r="D13619" s="453"/>
    </row>
    <row r="13620" spans="4:4" x14ac:dyDescent="0.2">
      <c r="D13620" s="453"/>
    </row>
    <row r="13621" spans="4:4" x14ac:dyDescent="0.2">
      <c r="D13621" s="453"/>
    </row>
    <row r="13622" spans="4:4" x14ac:dyDescent="0.2">
      <c r="D13622" s="453"/>
    </row>
    <row r="13623" spans="4:4" x14ac:dyDescent="0.2">
      <c r="D13623" s="453"/>
    </row>
    <row r="13624" spans="4:4" x14ac:dyDescent="0.2">
      <c r="D13624" s="453"/>
    </row>
    <row r="13625" spans="4:4" x14ac:dyDescent="0.2">
      <c r="D13625" s="453"/>
    </row>
    <row r="13626" spans="4:4" x14ac:dyDescent="0.2">
      <c r="D13626" s="453"/>
    </row>
    <row r="13627" spans="4:4" x14ac:dyDescent="0.2">
      <c r="D13627" s="453"/>
    </row>
    <row r="13628" spans="4:4" x14ac:dyDescent="0.2">
      <c r="D13628" s="453"/>
    </row>
    <row r="13629" spans="4:4" x14ac:dyDescent="0.2">
      <c r="D13629" s="453"/>
    </row>
    <row r="13630" spans="4:4" x14ac:dyDescent="0.2">
      <c r="D13630" s="453"/>
    </row>
    <row r="13631" spans="4:4" x14ac:dyDescent="0.2">
      <c r="D13631" s="453"/>
    </row>
    <row r="13632" spans="4:4" x14ac:dyDescent="0.2">
      <c r="D13632" s="453"/>
    </row>
    <row r="13633" spans="4:4" x14ac:dyDescent="0.2">
      <c r="D13633" s="453"/>
    </row>
    <row r="13634" spans="4:4" x14ac:dyDescent="0.2">
      <c r="D13634" s="453"/>
    </row>
    <row r="13635" spans="4:4" x14ac:dyDescent="0.2">
      <c r="D13635" s="453"/>
    </row>
    <row r="13636" spans="4:4" x14ac:dyDescent="0.2">
      <c r="D13636" s="453"/>
    </row>
    <row r="13637" spans="4:4" x14ac:dyDescent="0.2">
      <c r="D13637" s="453"/>
    </row>
    <row r="13638" spans="4:4" x14ac:dyDescent="0.2">
      <c r="D13638" s="453"/>
    </row>
    <row r="13639" spans="4:4" x14ac:dyDescent="0.2">
      <c r="D13639" s="453"/>
    </row>
    <row r="13640" spans="4:4" x14ac:dyDescent="0.2">
      <c r="D13640" s="453"/>
    </row>
    <row r="13641" spans="4:4" x14ac:dyDescent="0.2">
      <c r="D13641" s="453"/>
    </row>
    <row r="13642" spans="4:4" x14ac:dyDescent="0.2">
      <c r="D13642" s="453"/>
    </row>
    <row r="13643" spans="4:4" x14ac:dyDescent="0.2">
      <c r="D13643" s="453"/>
    </row>
    <row r="13644" spans="4:4" x14ac:dyDescent="0.2">
      <c r="D13644" s="453"/>
    </row>
    <row r="13645" spans="4:4" x14ac:dyDescent="0.2">
      <c r="D13645" s="453"/>
    </row>
    <row r="13646" spans="4:4" x14ac:dyDescent="0.2">
      <c r="D13646" s="453"/>
    </row>
    <row r="13647" spans="4:4" x14ac:dyDescent="0.2">
      <c r="D13647" s="453"/>
    </row>
    <row r="13648" spans="4:4" x14ac:dyDescent="0.2">
      <c r="D13648" s="453"/>
    </row>
    <row r="13649" spans="4:4" x14ac:dyDescent="0.2">
      <c r="D13649" s="453"/>
    </row>
    <row r="13650" spans="4:4" x14ac:dyDescent="0.2">
      <c r="D13650" s="453"/>
    </row>
    <row r="13651" spans="4:4" x14ac:dyDescent="0.2">
      <c r="D13651" s="453"/>
    </row>
    <row r="13652" spans="4:4" x14ac:dyDescent="0.2">
      <c r="D13652" s="453"/>
    </row>
    <row r="13653" spans="4:4" x14ac:dyDescent="0.2">
      <c r="D13653" s="453"/>
    </row>
    <row r="13654" spans="4:4" x14ac:dyDescent="0.2">
      <c r="D13654" s="453"/>
    </row>
    <row r="13655" spans="4:4" x14ac:dyDescent="0.2">
      <c r="D13655" s="453"/>
    </row>
    <row r="13656" spans="4:4" x14ac:dyDescent="0.2">
      <c r="D13656" s="453"/>
    </row>
    <row r="13657" spans="4:4" x14ac:dyDescent="0.2">
      <c r="D13657" s="453"/>
    </row>
    <row r="13658" spans="4:4" x14ac:dyDescent="0.2">
      <c r="D13658" s="453"/>
    </row>
    <row r="13659" spans="4:4" x14ac:dyDescent="0.2">
      <c r="D13659" s="453"/>
    </row>
    <row r="13660" spans="4:4" x14ac:dyDescent="0.2">
      <c r="D13660" s="453"/>
    </row>
    <row r="13661" spans="4:4" x14ac:dyDescent="0.2">
      <c r="D13661" s="453"/>
    </row>
    <row r="13662" spans="4:4" x14ac:dyDescent="0.2">
      <c r="D13662" s="453"/>
    </row>
    <row r="13663" spans="4:4" x14ac:dyDescent="0.2">
      <c r="D13663" s="453"/>
    </row>
    <row r="13664" spans="4:4" x14ac:dyDescent="0.2">
      <c r="D13664" s="453"/>
    </row>
    <row r="13665" spans="4:4" x14ac:dyDescent="0.2">
      <c r="D13665" s="453"/>
    </row>
    <row r="13666" spans="4:4" x14ac:dyDescent="0.2">
      <c r="D13666" s="453"/>
    </row>
    <row r="13667" spans="4:4" x14ac:dyDescent="0.2">
      <c r="D13667" s="453"/>
    </row>
    <row r="13668" spans="4:4" x14ac:dyDescent="0.2">
      <c r="D13668" s="453"/>
    </row>
    <row r="13669" spans="4:4" x14ac:dyDescent="0.2">
      <c r="D13669" s="453"/>
    </row>
    <row r="13670" spans="4:4" x14ac:dyDescent="0.2">
      <c r="D13670" s="453"/>
    </row>
    <row r="13671" spans="4:4" x14ac:dyDescent="0.2">
      <c r="D13671" s="453"/>
    </row>
    <row r="13672" spans="4:4" x14ac:dyDescent="0.2">
      <c r="D13672" s="453"/>
    </row>
    <row r="13673" spans="4:4" x14ac:dyDescent="0.2">
      <c r="D13673" s="453"/>
    </row>
    <row r="13674" spans="4:4" x14ac:dyDescent="0.2">
      <c r="D13674" s="453"/>
    </row>
    <row r="13675" spans="4:4" x14ac:dyDescent="0.2">
      <c r="D13675" s="453"/>
    </row>
    <row r="13676" spans="4:4" x14ac:dyDescent="0.2">
      <c r="D13676" s="453"/>
    </row>
    <row r="13677" spans="4:4" x14ac:dyDescent="0.2">
      <c r="D13677" s="453"/>
    </row>
    <row r="13678" spans="4:4" x14ac:dyDescent="0.2">
      <c r="D13678" s="453"/>
    </row>
    <row r="13679" spans="4:4" x14ac:dyDescent="0.2">
      <c r="D13679" s="453"/>
    </row>
    <row r="13680" spans="4:4" x14ac:dyDescent="0.2">
      <c r="D13680" s="453"/>
    </row>
    <row r="13681" spans="4:4" x14ac:dyDescent="0.2">
      <c r="D13681" s="453"/>
    </row>
    <row r="13682" spans="4:4" x14ac:dyDescent="0.2">
      <c r="D13682" s="453"/>
    </row>
    <row r="13683" spans="4:4" x14ac:dyDescent="0.2">
      <c r="D13683" s="453"/>
    </row>
    <row r="13684" spans="4:4" x14ac:dyDescent="0.2">
      <c r="D13684" s="453"/>
    </row>
    <row r="13685" spans="4:4" x14ac:dyDescent="0.2">
      <c r="D13685" s="453"/>
    </row>
    <row r="13686" spans="4:4" x14ac:dyDescent="0.2">
      <c r="D13686" s="453"/>
    </row>
    <row r="13687" spans="4:4" x14ac:dyDescent="0.2">
      <c r="D13687" s="453"/>
    </row>
    <row r="13688" spans="4:4" x14ac:dyDescent="0.2">
      <c r="D13688" s="453"/>
    </row>
    <row r="13689" spans="4:4" x14ac:dyDescent="0.2">
      <c r="D13689" s="453"/>
    </row>
    <row r="13690" spans="4:4" x14ac:dyDescent="0.2">
      <c r="D13690" s="453"/>
    </row>
    <row r="13691" spans="4:4" x14ac:dyDescent="0.2">
      <c r="D13691" s="453"/>
    </row>
    <row r="13692" spans="4:4" x14ac:dyDescent="0.2">
      <c r="D13692" s="453"/>
    </row>
    <row r="13693" spans="4:4" x14ac:dyDescent="0.2">
      <c r="D13693" s="453"/>
    </row>
    <row r="13694" spans="4:4" x14ac:dyDescent="0.2">
      <c r="D13694" s="453"/>
    </row>
    <row r="13695" spans="4:4" x14ac:dyDescent="0.2">
      <c r="D13695" s="453"/>
    </row>
    <row r="13696" spans="4:4" x14ac:dyDescent="0.2">
      <c r="D13696" s="453"/>
    </row>
    <row r="13697" spans="4:4" x14ac:dyDescent="0.2">
      <c r="D13697" s="453"/>
    </row>
    <row r="13698" spans="4:4" x14ac:dyDescent="0.2">
      <c r="D13698" s="453"/>
    </row>
    <row r="13699" spans="4:4" x14ac:dyDescent="0.2">
      <c r="D13699" s="453"/>
    </row>
    <row r="13700" spans="4:4" x14ac:dyDescent="0.2">
      <c r="D13700" s="453"/>
    </row>
    <row r="13701" spans="4:4" x14ac:dyDescent="0.2">
      <c r="D13701" s="453"/>
    </row>
    <row r="13702" spans="4:4" x14ac:dyDescent="0.2">
      <c r="D13702" s="453"/>
    </row>
    <row r="13703" spans="4:4" x14ac:dyDescent="0.2">
      <c r="D13703" s="453"/>
    </row>
    <row r="13704" spans="4:4" x14ac:dyDescent="0.2">
      <c r="D13704" s="453"/>
    </row>
    <row r="13705" spans="4:4" x14ac:dyDescent="0.2">
      <c r="D13705" s="453"/>
    </row>
    <row r="13706" spans="4:4" x14ac:dyDescent="0.2">
      <c r="D13706" s="453"/>
    </row>
    <row r="13707" spans="4:4" x14ac:dyDescent="0.2">
      <c r="D13707" s="453"/>
    </row>
    <row r="13708" spans="4:4" x14ac:dyDescent="0.2">
      <c r="D13708" s="453"/>
    </row>
    <row r="13709" spans="4:4" x14ac:dyDescent="0.2">
      <c r="D13709" s="453"/>
    </row>
    <row r="13710" spans="4:4" x14ac:dyDescent="0.2">
      <c r="D13710" s="453"/>
    </row>
    <row r="13711" spans="4:4" x14ac:dyDescent="0.2">
      <c r="D13711" s="453"/>
    </row>
    <row r="13712" spans="4:4" x14ac:dyDescent="0.2">
      <c r="D13712" s="453"/>
    </row>
    <row r="13713" spans="4:4" x14ac:dyDescent="0.2">
      <c r="D13713" s="453"/>
    </row>
    <row r="13714" spans="4:4" x14ac:dyDescent="0.2">
      <c r="D13714" s="453"/>
    </row>
    <row r="13715" spans="4:4" x14ac:dyDescent="0.2">
      <c r="D13715" s="453"/>
    </row>
    <row r="13716" spans="4:4" x14ac:dyDescent="0.2">
      <c r="D13716" s="453"/>
    </row>
    <row r="13717" spans="4:4" x14ac:dyDescent="0.2">
      <c r="D13717" s="453"/>
    </row>
    <row r="13718" spans="4:4" x14ac:dyDescent="0.2">
      <c r="D13718" s="453"/>
    </row>
    <row r="13719" spans="4:4" x14ac:dyDescent="0.2">
      <c r="D13719" s="453"/>
    </row>
    <row r="13720" spans="4:4" x14ac:dyDescent="0.2">
      <c r="D13720" s="453"/>
    </row>
    <row r="13721" spans="4:4" x14ac:dyDescent="0.2">
      <c r="D13721" s="453"/>
    </row>
    <row r="13722" spans="4:4" x14ac:dyDescent="0.2">
      <c r="D13722" s="453"/>
    </row>
    <row r="13723" spans="4:4" x14ac:dyDescent="0.2">
      <c r="D13723" s="453"/>
    </row>
    <row r="13724" spans="4:4" x14ac:dyDescent="0.2">
      <c r="D13724" s="453"/>
    </row>
    <row r="13725" spans="4:4" x14ac:dyDescent="0.2">
      <c r="D13725" s="453"/>
    </row>
    <row r="13726" spans="4:4" x14ac:dyDescent="0.2">
      <c r="D13726" s="453"/>
    </row>
    <row r="13727" spans="4:4" x14ac:dyDescent="0.2">
      <c r="D13727" s="453"/>
    </row>
    <row r="13728" spans="4:4" x14ac:dyDescent="0.2">
      <c r="D13728" s="453"/>
    </row>
    <row r="13729" spans="4:4" x14ac:dyDescent="0.2">
      <c r="D13729" s="453"/>
    </row>
    <row r="13730" spans="4:4" x14ac:dyDescent="0.2">
      <c r="D13730" s="453"/>
    </row>
    <row r="13731" spans="4:4" x14ac:dyDescent="0.2">
      <c r="D13731" s="453"/>
    </row>
    <row r="13732" spans="4:4" x14ac:dyDescent="0.2">
      <c r="D13732" s="453"/>
    </row>
    <row r="13733" spans="4:4" x14ac:dyDescent="0.2">
      <c r="D13733" s="453"/>
    </row>
    <row r="13734" spans="4:4" x14ac:dyDescent="0.2">
      <c r="D13734" s="453"/>
    </row>
    <row r="13735" spans="4:4" x14ac:dyDescent="0.2">
      <c r="D13735" s="453"/>
    </row>
    <row r="13736" spans="4:4" x14ac:dyDescent="0.2">
      <c r="D13736" s="453"/>
    </row>
    <row r="13737" spans="4:4" x14ac:dyDescent="0.2">
      <c r="D13737" s="453"/>
    </row>
    <row r="13738" spans="4:4" x14ac:dyDescent="0.2">
      <c r="D13738" s="453"/>
    </row>
    <row r="13739" spans="4:4" x14ac:dyDescent="0.2">
      <c r="D13739" s="453"/>
    </row>
    <row r="13740" spans="4:4" x14ac:dyDescent="0.2">
      <c r="D13740" s="453"/>
    </row>
    <row r="13741" spans="4:4" x14ac:dyDescent="0.2">
      <c r="D13741" s="453"/>
    </row>
    <row r="13742" spans="4:4" x14ac:dyDescent="0.2">
      <c r="D13742" s="453"/>
    </row>
    <row r="13743" spans="4:4" x14ac:dyDescent="0.2">
      <c r="D13743" s="453"/>
    </row>
    <row r="13744" spans="4:4" x14ac:dyDescent="0.2">
      <c r="D13744" s="453"/>
    </row>
    <row r="13745" spans="4:4" x14ac:dyDescent="0.2">
      <c r="D13745" s="453"/>
    </row>
    <row r="13746" spans="4:4" x14ac:dyDescent="0.2">
      <c r="D13746" s="453"/>
    </row>
    <row r="13747" spans="4:4" x14ac:dyDescent="0.2">
      <c r="D13747" s="453"/>
    </row>
    <row r="13748" spans="4:4" x14ac:dyDescent="0.2">
      <c r="D13748" s="453"/>
    </row>
    <row r="13749" spans="4:4" x14ac:dyDescent="0.2">
      <c r="D13749" s="453"/>
    </row>
    <row r="13750" spans="4:4" x14ac:dyDescent="0.2">
      <c r="D13750" s="453"/>
    </row>
    <row r="13751" spans="4:4" x14ac:dyDescent="0.2">
      <c r="D13751" s="453"/>
    </row>
    <row r="13752" spans="4:4" x14ac:dyDescent="0.2">
      <c r="D13752" s="453"/>
    </row>
    <row r="13753" spans="4:4" x14ac:dyDescent="0.2">
      <c r="D13753" s="453"/>
    </row>
    <row r="13754" spans="4:4" x14ac:dyDescent="0.2">
      <c r="D13754" s="453"/>
    </row>
    <row r="13755" spans="4:4" x14ac:dyDescent="0.2">
      <c r="D13755" s="453"/>
    </row>
    <row r="13756" spans="4:4" x14ac:dyDescent="0.2">
      <c r="D13756" s="453"/>
    </row>
    <row r="13757" spans="4:4" x14ac:dyDescent="0.2">
      <c r="D13757" s="453"/>
    </row>
    <row r="13758" spans="4:4" x14ac:dyDescent="0.2">
      <c r="D13758" s="453"/>
    </row>
    <row r="13759" spans="4:4" x14ac:dyDescent="0.2">
      <c r="D13759" s="453"/>
    </row>
    <row r="13760" spans="4:4" x14ac:dyDescent="0.2">
      <c r="D13760" s="453"/>
    </row>
    <row r="13761" spans="4:4" x14ac:dyDescent="0.2">
      <c r="D13761" s="453"/>
    </row>
    <row r="13762" spans="4:4" x14ac:dyDescent="0.2">
      <c r="D13762" s="453"/>
    </row>
    <row r="13763" spans="4:4" x14ac:dyDescent="0.2">
      <c r="D13763" s="453"/>
    </row>
    <row r="13764" spans="4:4" x14ac:dyDescent="0.2">
      <c r="D13764" s="453"/>
    </row>
    <row r="13765" spans="4:4" x14ac:dyDescent="0.2">
      <c r="D13765" s="453"/>
    </row>
    <row r="13766" spans="4:4" x14ac:dyDescent="0.2">
      <c r="D13766" s="453"/>
    </row>
    <row r="13767" spans="4:4" x14ac:dyDescent="0.2">
      <c r="D13767" s="453"/>
    </row>
    <row r="13768" spans="4:4" x14ac:dyDescent="0.2">
      <c r="D13768" s="453"/>
    </row>
    <row r="13769" spans="4:4" x14ac:dyDescent="0.2">
      <c r="D13769" s="453"/>
    </row>
    <row r="13770" spans="4:4" x14ac:dyDescent="0.2">
      <c r="D13770" s="453"/>
    </row>
    <row r="13771" spans="4:4" x14ac:dyDescent="0.2">
      <c r="D13771" s="453"/>
    </row>
    <row r="13772" spans="4:4" x14ac:dyDescent="0.2">
      <c r="D13772" s="453"/>
    </row>
    <row r="13773" spans="4:4" x14ac:dyDescent="0.2">
      <c r="D13773" s="453"/>
    </row>
    <row r="13774" spans="4:4" x14ac:dyDescent="0.2">
      <c r="D13774" s="453"/>
    </row>
    <row r="13775" spans="4:4" x14ac:dyDescent="0.2">
      <c r="D13775" s="453"/>
    </row>
    <row r="13776" spans="4:4" x14ac:dyDescent="0.2">
      <c r="D13776" s="453"/>
    </row>
    <row r="13777" spans="4:4" x14ac:dyDescent="0.2">
      <c r="D13777" s="453"/>
    </row>
    <row r="13778" spans="4:4" x14ac:dyDescent="0.2">
      <c r="D13778" s="453"/>
    </row>
    <row r="13779" spans="4:4" x14ac:dyDescent="0.2">
      <c r="D13779" s="453"/>
    </row>
    <row r="13780" spans="4:4" x14ac:dyDescent="0.2">
      <c r="D13780" s="453"/>
    </row>
    <row r="13781" spans="4:4" x14ac:dyDescent="0.2">
      <c r="D13781" s="453"/>
    </row>
    <row r="13782" spans="4:4" x14ac:dyDescent="0.2">
      <c r="D13782" s="453"/>
    </row>
    <row r="13783" spans="4:4" x14ac:dyDescent="0.2">
      <c r="D13783" s="453"/>
    </row>
    <row r="13784" spans="4:4" x14ac:dyDescent="0.2">
      <c r="D13784" s="453"/>
    </row>
    <row r="13785" spans="4:4" x14ac:dyDescent="0.2">
      <c r="D13785" s="453"/>
    </row>
    <row r="13786" spans="4:4" x14ac:dyDescent="0.2">
      <c r="D13786" s="453"/>
    </row>
    <row r="13787" spans="4:4" x14ac:dyDescent="0.2">
      <c r="D13787" s="453"/>
    </row>
    <row r="13788" spans="4:4" x14ac:dyDescent="0.2">
      <c r="D13788" s="453"/>
    </row>
    <row r="13789" spans="4:4" x14ac:dyDescent="0.2">
      <c r="D13789" s="453"/>
    </row>
    <row r="13790" spans="4:4" x14ac:dyDescent="0.2">
      <c r="D13790" s="453"/>
    </row>
    <row r="13791" spans="4:4" x14ac:dyDescent="0.2">
      <c r="D13791" s="453"/>
    </row>
    <row r="13792" spans="4:4" x14ac:dyDescent="0.2">
      <c r="D13792" s="453"/>
    </row>
    <row r="13793" spans="4:4" x14ac:dyDescent="0.2">
      <c r="D13793" s="453"/>
    </row>
    <row r="13794" spans="4:4" x14ac:dyDescent="0.2">
      <c r="D13794" s="453"/>
    </row>
    <row r="13795" spans="4:4" x14ac:dyDescent="0.2">
      <c r="D13795" s="453"/>
    </row>
    <row r="13796" spans="4:4" x14ac:dyDescent="0.2">
      <c r="D13796" s="453"/>
    </row>
    <row r="13797" spans="4:4" x14ac:dyDescent="0.2">
      <c r="D13797" s="453"/>
    </row>
    <row r="13798" spans="4:4" x14ac:dyDescent="0.2">
      <c r="D13798" s="453"/>
    </row>
    <row r="13799" spans="4:4" x14ac:dyDescent="0.2">
      <c r="D13799" s="453"/>
    </row>
    <row r="13800" spans="4:4" x14ac:dyDescent="0.2">
      <c r="D13800" s="453"/>
    </row>
    <row r="13801" spans="4:4" x14ac:dyDescent="0.2">
      <c r="D13801" s="453"/>
    </row>
    <row r="13802" spans="4:4" x14ac:dyDescent="0.2">
      <c r="D13802" s="453"/>
    </row>
    <row r="13803" spans="4:4" x14ac:dyDescent="0.2">
      <c r="D13803" s="453"/>
    </row>
    <row r="13804" spans="4:4" x14ac:dyDescent="0.2">
      <c r="D13804" s="453"/>
    </row>
    <row r="13805" spans="4:4" x14ac:dyDescent="0.2">
      <c r="D13805" s="453"/>
    </row>
    <row r="13806" spans="4:4" x14ac:dyDescent="0.2">
      <c r="D13806" s="453"/>
    </row>
    <row r="13807" spans="4:4" x14ac:dyDescent="0.2">
      <c r="D13807" s="453"/>
    </row>
    <row r="13808" spans="4:4" x14ac:dyDescent="0.2">
      <c r="D13808" s="453"/>
    </row>
    <row r="13809" spans="4:4" x14ac:dyDescent="0.2">
      <c r="D13809" s="453"/>
    </row>
    <row r="13810" spans="4:4" x14ac:dyDescent="0.2">
      <c r="D13810" s="453"/>
    </row>
    <row r="13811" spans="4:4" x14ac:dyDescent="0.2">
      <c r="D13811" s="453"/>
    </row>
    <row r="13812" spans="4:4" x14ac:dyDescent="0.2">
      <c r="D13812" s="453"/>
    </row>
    <row r="13813" spans="4:4" x14ac:dyDescent="0.2">
      <c r="D13813" s="453"/>
    </row>
    <row r="13814" spans="4:4" x14ac:dyDescent="0.2">
      <c r="D13814" s="453"/>
    </row>
    <row r="13815" spans="4:4" x14ac:dyDescent="0.2">
      <c r="D13815" s="453"/>
    </row>
    <row r="13816" spans="4:4" x14ac:dyDescent="0.2">
      <c r="D13816" s="453"/>
    </row>
    <row r="13817" spans="4:4" x14ac:dyDescent="0.2">
      <c r="D13817" s="453"/>
    </row>
    <row r="13818" spans="4:4" x14ac:dyDescent="0.2">
      <c r="D13818" s="453"/>
    </row>
    <row r="13819" spans="4:4" x14ac:dyDescent="0.2">
      <c r="D13819" s="453"/>
    </row>
    <row r="13820" spans="4:4" x14ac:dyDescent="0.2">
      <c r="D13820" s="453"/>
    </row>
    <row r="13821" spans="4:4" x14ac:dyDescent="0.2">
      <c r="D13821" s="453"/>
    </row>
    <row r="13822" spans="4:4" x14ac:dyDescent="0.2">
      <c r="D13822" s="453"/>
    </row>
    <row r="13823" spans="4:4" x14ac:dyDescent="0.2">
      <c r="D13823" s="453"/>
    </row>
    <row r="13824" spans="4:4" x14ac:dyDescent="0.2">
      <c r="D13824" s="453"/>
    </row>
    <row r="13825" spans="4:4" x14ac:dyDescent="0.2">
      <c r="D13825" s="453"/>
    </row>
    <row r="13826" spans="4:4" x14ac:dyDescent="0.2">
      <c r="D13826" s="453"/>
    </row>
    <row r="13827" spans="4:4" x14ac:dyDescent="0.2">
      <c r="D13827" s="453"/>
    </row>
    <row r="13828" spans="4:4" x14ac:dyDescent="0.2">
      <c r="D13828" s="453"/>
    </row>
    <row r="13829" spans="4:4" x14ac:dyDescent="0.2">
      <c r="D13829" s="453"/>
    </row>
    <row r="13830" spans="4:4" x14ac:dyDescent="0.2">
      <c r="D13830" s="453"/>
    </row>
    <row r="13831" spans="4:4" x14ac:dyDescent="0.2">
      <c r="D13831" s="453"/>
    </row>
    <row r="13832" spans="4:4" x14ac:dyDescent="0.2">
      <c r="D13832" s="453"/>
    </row>
    <row r="13833" spans="4:4" x14ac:dyDescent="0.2">
      <c r="D13833" s="453"/>
    </row>
    <row r="13834" spans="4:4" x14ac:dyDescent="0.2">
      <c r="D13834" s="453"/>
    </row>
    <row r="13835" spans="4:4" x14ac:dyDescent="0.2">
      <c r="D13835" s="453"/>
    </row>
    <row r="13836" spans="4:4" x14ac:dyDescent="0.2">
      <c r="D13836" s="453"/>
    </row>
    <row r="13837" spans="4:4" x14ac:dyDescent="0.2">
      <c r="D13837" s="453"/>
    </row>
    <row r="13838" spans="4:4" x14ac:dyDescent="0.2">
      <c r="D13838" s="453"/>
    </row>
    <row r="13839" spans="4:4" x14ac:dyDescent="0.2">
      <c r="D13839" s="453"/>
    </row>
    <row r="13840" spans="4:4" x14ac:dyDescent="0.2">
      <c r="D13840" s="453"/>
    </row>
    <row r="13841" spans="4:4" x14ac:dyDescent="0.2">
      <c r="D13841" s="453"/>
    </row>
    <row r="13842" spans="4:4" x14ac:dyDescent="0.2">
      <c r="D13842" s="453"/>
    </row>
    <row r="13843" spans="4:4" x14ac:dyDescent="0.2">
      <c r="D13843" s="453"/>
    </row>
    <row r="13844" spans="4:4" x14ac:dyDescent="0.2">
      <c r="D13844" s="453"/>
    </row>
    <row r="13845" spans="4:4" x14ac:dyDescent="0.2">
      <c r="D13845" s="453"/>
    </row>
    <row r="13846" spans="4:4" x14ac:dyDescent="0.2">
      <c r="D13846" s="453"/>
    </row>
    <row r="13847" spans="4:4" x14ac:dyDescent="0.2">
      <c r="D13847" s="453"/>
    </row>
    <row r="13848" spans="4:4" x14ac:dyDescent="0.2">
      <c r="D13848" s="453"/>
    </row>
    <row r="13849" spans="4:4" x14ac:dyDescent="0.2">
      <c r="D13849" s="453"/>
    </row>
    <row r="13850" spans="4:4" x14ac:dyDescent="0.2">
      <c r="D13850" s="453"/>
    </row>
    <row r="13851" spans="4:4" x14ac:dyDescent="0.2">
      <c r="D13851" s="453"/>
    </row>
    <row r="13852" spans="4:4" x14ac:dyDescent="0.2">
      <c r="D13852" s="453"/>
    </row>
    <row r="13853" spans="4:4" x14ac:dyDescent="0.2">
      <c r="D13853" s="453"/>
    </row>
    <row r="13854" spans="4:4" x14ac:dyDescent="0.2">
      <c r="D13854" s="453"/>
    </row>
    <row r="13855" spans="4:4" x14ac:dyDescent="0.2">
      <c r="D13855" s="453"/>
    </row>
    <row r="13856" spans="4:4" x14ac:dyDescent="0.2">
      <c r="D13856" s="453"/>
    </row>
    <row r="13857" spans="4:4" x14ac:dyDescent="0.2">
      <c r="D13857" s="453"/>
    </row>
    <row r="13858" spans="4:4" x14ac:dyDescent="0.2">
      <c r="D13858" s="453"/>
    </row>
    <row r="13859" spans="4:4" x14ac:dyDescent="0.2">
      <c r="D13859" s="453"/>
    </row>
    <row r="13860" spans="4:4" x14ac:dyDescent="0.2">
      <c r="D13860" s="453"/>
    </row>
    <row r="13861" spans="4:4" x14ac:dyDescent="0.2">
      <c r="D13861" s="453"/>
    </row>
    <row r="13862" spans="4:4" x14ac:dyDescent="0.2">
      <c r="D13862" s="453"/>
    </row>
    <row r="13863" spans="4:4" x14ac:dyDescent="0.2">
      <c r="D13863" s="453"/>
    </row>
    <row r="13864" spans="4:4" x14ac:dyDescent="0.2">
      <c r="D13864" s="453"/>
    </row>
    <row r="13865" spans="4:4" x14ac:dyDescent="0.2">
      <c r="D13865" s="453"/>
    </row>
    <row r="13866" spans="4:4" x14ac:dyDescent="0.2">
      <c r="D13866" s="453"/>
    </row>
    <row r="13867" spans="4:4" x14ac:dyDescent="0.2">
      <c r="D13867" s="453"/>
    </row>
    <row r="13868" spans="4:4" x14ac:dyDescent="0.2">
      <c r="D13868" s="453"/>
    </row>
    <row r="13869" spans="4:4" x14ac:dyDescent="0.2">
      <c r="D13869" s="453"/>
    </row>
    <row r="13870" spans="4:4" x14ac:dyDescent="0.2">
      <c r="D13870" s="453"/>
    </row>
    <row r="13871" spans="4:4" x14ac:dyDescent="0.2">
      <c r="D13871" s="453"/>
    </row>
    <row r="13872" spans="4:4" x14ac:dyDescent="0.2">
      <c r="D13872" s="453"/>
    </row>
    <row r="13873" spans="4:4" x14ac:dyDescent="0.2">
      <c r="D13873" s="453"/>
    </row>
    <row r="13874" spans="4:4" x14ac:dyDescent="0.2">
      <c r="D13874" s="453"/>
    </row>
    <row r="13875" spans="4:4" x14ac:dyDescent="0.2">
      <c r="D13875" s="453"/>
    </row>
    <row r="13876" spans="4:4" x14ac:dyDescent="0.2">
      <c r="D13876" s="453"/>
    </row>
    <row r="13877" spans="4:4" x14ac:dyDescent="0.2">
      <c r="D13877" s="453"/>
    </row>
    <row r="13878" spans="4:4" x14ac:dyDescent="0.2">
      <c r="D13878" s="453"/>
    </row>
    <row r="13879" spans="4:4" x14ac:dyDescent="0.2">
      <c r="D13879" s="453"/>
    </row>
    <row r="13880" spans="4:4" x14ac:dyDescent="0.2">
      <c r="D13880" s="453"/>
    </row>
    <row r="13881" spans="4:4" x14ac:dyDescent="0.2">
      <c r="D13881" s="453"/>
    </row>
    <row r="13882" spans="4:4" x14ac:dyDescent="0.2">
      <c r="D13882" s="453"/>
    </row>
    <row r="13883" spans="4:4" x14ac:dyDescent="0.2">
      <c r="D13883" s="453"/>
    </row>
    <row r="13884" spans="4:4" x14ac:dyDescent="0.2">
      <c r="D13884" s="453"/>
    </row>
    <row r="13885" spans="4:4" x14ac:dyDescent="0.2">
      <c r="D13885" s="453"/>
    </row>
    <row r="13886" spans="4:4" x14ac:dyDescent="0.2">
      <c r="D13886" s="453"/>
    </row>
    <row r="13887" spans="4:4" x14ac:dyDescent="0.2">
      <c r="D13887" s="453"/>
    </row>
    <row r="13888" spans="4:4" x14ac:dyDescent="0.2">
      <c r="D13888" s="453"/>
    </row>
    <row r="13889" spans="4:4" x14ac:dyDescent="0.2">
      <c r="D13889" s="453"/>
    </row>
    <row r="13890" spans="4:4" x14ac:dyDescent="0.2">
      <c r="D13890" s="453"/>
    </row>
    <row r="13891" spans="4:4" x14ac:dyDescent="0.2">
      <c r="D13891" s="453"/>
    </row>
    <row r="13892" spans="4:4" x14ac:dyDescent="0.2">
      <c r="D13892" s="453"/>
    </row>
    <row r="13893" spans="4:4" x14ac:dyDescent="0.2">
      <c r="D13893" s="453"/>
    </row>
    <row r="13894" spans="4:4" x14ac:dyDescent="0.2">
      <c r="D13894" s="453"/>
    </row>
    <row r="13895" spans="4:4" x14ac:dyDescent="0.2">
      <c r="D13895" s="453"/>
    </row>
    <row r="13896" spans="4:4" x14ac:dyDescent="0.2">
      <c r="D13896" s="453"/>
    </row>
    <row r="13897" spans="4:4" x14ac:dyDescent="0.2">
      <c r="D13897" s="453"/>
    </row>
    <row r="13898" spans="4:4" x14ac:dyDescent="0.2">
      <c r="D13898" s="453"/>
    </row>
    <row r="13899" spans="4:4" x14ac:dyDescent="0.2">
      <c r="D13899" s="453"/>
    </row>
    <row r="13900" spans="4:4" x14ac:dyDescent="0.2">
      <c r="D13900" s="453"/>
    </row>
    <row r="13901" spans="4:4" x14ac:dyDescent="0.2">
      <c r="D13901" s="453"/>
    </row>
    <row r="13902" spans="4:4" x14ac:dyDescent="0.2">
      <c r="D13902" s="453"/>
    </row>
    <row r="13903" spans="4:4" x14ac:dyDescent="0.2">
      <c r="D13903" s="453"/>
    </row>
    <row r="13904" spans="4:4" x14ac:dyDescent="0.2">
      <c r="D13904" s="453"/>
    </row>
    <row r="13905" spans="4:4" x14ac:dyDescent="0.2">
      <c r="D13905" s="453"/>
    </row>
    <row r="13906" spans="4:4" x14ac:dyDescent="0.2">
      <c r="D13906" s="453"/>
    </row>
    <row r="13907" spans="4:4" x14ac:dyDescent="0.2">
      <c r="D13907" s="453"/>
    </row>
    <row r="13908" spans="4:4" x14ac:dyDescent="0.2">
      <c r="D13908" s="453"/>
    </row>
    <row r="13909" spans="4:4" x14ac:dyDescent="0.2">
      <c r="D13909" s="453"/>
    </row>
    <row r="13910" spans="4:4" x14ac:dyDescent="0.2">
      <c r="D13910" s="453"/>
    </row>
    <row r="13911" spans="4:4" x14ac:dyDescent="0.2">
      <c r="D13911" s="453"/>
    </row>
    <row r="13912" spans="4:4" x14ac:dyDescent="0.2">
      <c r="D13912" s="453"/>
    </row>
    <row r="13913" spans="4:4" x14ac:dyDescent="0.2">
      <c r="D13913" s="453"/>
    </row>
    <row r="13914" spans="4:4" x14ac:dyDescent="0.2">
      <c r="D13914" s="453"/>
    </row>
    <row r="13915" spans="4:4" x14ac:dyDescent="0.2">
      <c r="D13915" s="453"/>
    </row>
    <row r="13916" spans="4:4" x14ac:dyDescent="0.2">
      <c r="D13916" s="453"/>
    </row>
    <row r="13917" spans="4:4" x14ac:dyDescent="0.2">
      <c r="D13917" s="453"/>
    </row>
    <row r="13918" spans="4:4" x14ac:dyDescent="0.2">
      <c r="D13918" s="453"/>
    </row>
    <row r="13919" spans="4:4" x14ac:dyDescent="0.2">
      <c r="D13919" s="453"/>
    </row>
    <row r="13920" spans="4:4" x14ac:dyDescent="0.2">
      <c r="D13920" s="453"/>
    </row>
    <row r="13921" spans="4:4" x14ac:dyDescent="0.2">
      <c r="D13921" s="453"/>
    </row>
    <row r="13922" spans="4:4" x14ac:dyDescent="0.2">
      <c r="D13922" s="453"/>
    </row>
    <row r="13923" spans="4:4" x14ac:dyDescent="0.2">
      <c r="D13923" s="453"/>
    </row>
    <row r="13924" spans="4:4" x14ac:dyDescent="0.2">
      <c r="D13924" s="453"/>
    </row>
    <row r="13925" spans="4:4" x14ac:dyDescent="0.2">
      <c r="D13925" s="453"/>
    </row>
    <row r="13926" spans="4:4" x14ac:dyDescent="0.2">
      <c r="D13926" s="453"/>
    </row>
    <row r="13927" spans="4:4" x14ac:dyDescent="0.2">
      <c r="D13927" s="453"/>
    </row>
    <row r="13928" spans="4:4" x14ac:dyDescent="0.2">
      <c r="D13928" s="453"/>
    </row>
    <row r="13929" spans="4:4" x14ac:dyDescent="0.2">
      <c r="D13929" s="453"/>
    </row>
    <row r="13930" spans="4:4" x14ac:dyDescent="0.2">
      <c r="D13930" s="453"/>
    </row>
    <row r="13931" spans="4:4" x14ac:dyDescent="0.2">
      <c r="D13931" s="453"/>
    </row>
    <row r="13932" spans="4:4" x14ac:dyDescent="0.2">
      <c r="D13932" s="453"/>
    </row>
    <row r="13933" spans="4:4" x14ac:dyDescent="0.2">
      <c r="D13933" s="453"/>
    </row>
    <row r="13934" spans="4:4" x14ac:dyDescent="0.2">
      <c r="D13934" s="453"/>
    </row>
    <row r="13935" spans="4:4" x14ac:dyDescent="0.2">
      <c r="D13935" s="453"/>
    </row>
    <row r="13936" spans="4:4" x14ac:dyDescent="0.2">
      <c r="D13936" s="453"/>
    </row>
    <row r="13937" spans="4:4" x14ac:dyDescent="0.2">
      <c r="D13937" s="453"/>
    </row>
    <row r="13938" spans="4:4" x14ac:dyDescent="0.2">
      <c r="D13938" s="453"/>
    </row>
    <row r="13939" spans="4:4" x14ac:dyDescent="0.2">
      <c r="D13939" s="453"/>
    </row>
    <row r="13940" spans="4:4" x14ac:dyDescent="0.2">
      <c r="D13940" s="453"/>
    </row>
    <row r="13941" spans="4:4" x14ac:dyDescent="0.2">
      <c r="D13941" s="453"/>
    </row>
    <row r="13942" spans="4:4" x14ac:dyDescent="0.2">
      <c r="D13942" s="453"/>
    </row>
    <row r="13943" spans="4:4" x14ac:dyDescent="0.2">
      <c r="D13943" s="453"/>
    </row>
    <row r="13944" spans="4:4" x14ac:dyDescent="0.2">
      <c r="D13944" s="453"/>
    </row>
    <row r="13945" spans="4:4" x14ac:dyDescent="0.2">
      <c r="D13945" s="453"/>
    </row>
    <row r="13946" spans="4:4" x14ac:dyDescent="0.2">
      <c r="D13946" s="453"/>
    </row>
    <row r="13947" spans="4:4" x14ac:dyDescent="0.2">
      <c r="D13947" s="453"/>
    </row>
    <row r="13948" spans="4:4" x14ac:dyDescent="0.2">
      <c r="D13948" s="453"/>
    </row>
    <row r="13949" spans="4:4" x14ac:dyDescent="0.2">
      <c r="D13949" s="453"/>
    </row>
    <row r="13950" spans="4:4" x14ac:dyDescent="0.2">
      <c r="D13950" s="453"/>
    </row>
    <row r="13951" spans="4:4" x14ac:dyDescent="0.2">
      <c r="D13951" s="453"/>
    </row>
    <row r="13952" spans="4:4" x14ac:dyDescent="0.2">
      <c r="D13952" s="453"/>
    </row>
    <row r="13953" spans="4:4" x14ac:dyDescent="0.2">
      <c r="D13953" s="453"/>
    </row>
    <row r="13954" spans="4:4" x14ac:dyDescent="0.2">
      <c r="D13954" s="453"/>
    </row>
    <row r="13955" spans="4:4" x14ac:dyDescent="0.2">
      <c r="D13955" s="453"/>
    </row>
    <row r="13956" spans="4:4" x14ac:dyDescent="0.2">
      <c r="D13956" s="453"/>
    </row>
    <row r="13957" spans="4:4" x14ac:dyDescent="0.2">
      <c r="D13957" s="453"/>
    </row>
    <row r="13958" spans="4:4" x14ac:dyDescent="0.2">
      <c r="D13958" s="453"/>
    </row>
    <row r="13959" spans="4:4" x14ac:dyDescent="0.2">
      <c r="D13959" s="453"/>
    </row>
    <row r="13960" spans="4:4" x14ac:dyDescent="0.2">
      <c r="D13960" s="453"/>
    </row>
    <row r="13961" spans="4:4" x14ac:dyDescent="0.2">
      <c r="D13961" s="453"/>
    </row>
    <row r="13962" spans="4:4" x14ac:dyDescent="0.2">
      <c r="D13962" s="453"/>
    </row>
    <row r="13963" spans="4:4" x14ac:dyDescent="0.2">
      <c r="D13963" s="453"/>
    </row>
    <row r="13964" spans="4:4" x14ac:dyDescent="0.2">
      <c r="D13964" s="453"/>
    </row>
    <row r="13965" spans="4:4" x14ac:dyDescent="0.2">
      <c r="D13965" s="453"/>
    </row>
    <row r="13966" spans="4:4" x14ac:dyDescent="0.2">
      <c r="D13966" s="453"/>
    </row>
    <row r="13967" spans="4:4" x14ac:dyDescent="0.2">
      <c r="D13967" s="453"/>
    </row>
    <row r="13968" spans="4:4" x14ac:dyDescent="0.2">
      <c r="D13968" s="453"/>
    </row>
    <row r="13969" spans="4:4" x14ac:dyDescent="0.2">
      <c r="D13969" s="453"/>
    </row>
    <row r="13970" spans="4:4" x14ac:dyDescent="0.2">
      <c r="D13970" s="453"/>
    </row>
    <row r="13971" spans="4:4" x14ac:dyDescent="0.2">
      <c r="D13971" s="453"/>
    </row>
    <row r="13972" spans="4:4" x14ac:dyDescent="0.2">
      <c r="D13972" s="453"/>
    </row>
    <row r="13973" spans="4:4" x14ac:dyDescent="0.2">
      <c r="D13973" s="453"/>
    </row>
    <row r="13974" spans="4:4" x14ac:dyDescent="0.2">
      <c r="D13974" s="453"/>
    </row>
    <row r="13975" spans="4:4" x14ac:dyDescent="0.2">
      <c r="D13975" s="453"/>
    </row>
    <row r="13976" spans="4:4" x14ac:dyDescent="0.2">
      <c r="D13976" s="453"/>
    </row>
    <row r="13977" spans="4:4" x14ac:dyDescent="0.2">
      <c r="D13977" s="453"/>
    </row>
    <row r="13978" spans="4:4" x14ac:dyDescent="0.2">
      <c r="D13978" s="453"/>
    </row>
    <row r="13979" spans="4:4" x14ac:dyDescent="0.2">
      <c r="D13979" s="453"/>
    </row>
    <row r="13980" spans="4:4" x14ac:dyDescent="0.2">
      <c r="D13980" s="453"/>
    </row>
    <row r="13981" spans="4:4" x14ac:dyDescent="0.2">
      <c r="D13981" s="453"/>
    </row>
    <row r="13982" spans="4:4" x14ac:dyDescent="0.2">
      <c r="D13982" s="453"/>
    </row>
    <row r="13983" spans="4:4" x14ac:dyDescent="0.2">
      <c r="D13983" s="453"/>
    </row>
    <row r="13984" spans="4:4" x14ac:dyDescent="0.2">
      <c r="D13984" s="453"/>
    </row>
    <row r="13985" spans="4:4" x14ac:dyDescent="0.2">
      <c r="D13985" s="453"/>
    </row>
    <row r="13986" spans="4:4" x14ac:dyDescent="0.2">
      <c r="D13986" s="453"/>
    </row>
    <row r="13987" spans="4:4" x14ac:dyDescent="0.2">
      <c r="D13987" s="453"/>
    </row>
    <row r="13988" spans="4:4" x14ac:dyDescent="0.2">
      <c r="D13988" s="453"/>
    </row>
    <row r="13989" spans="4:4" x14ac:dyDescent="0.2">
      <c r="D13989" s="453"/>
    </row>
    <row r="13990" spans="4:4" x14ac:dyDescent="0.2">
      <c r="D13990" s="453"/>
    </row>
    <row r="13991" spans="4:4" x14ac:dyDescent="0.2">
      <c r="D13991" s="453"/>
    </row>
    <row r="13992" spans="4:4" x14ac:dyDescent="0.2">
      <c r="D13992" s="453"/>
    </row>
    <row r="13993" spans="4:4" x14ac:dyDescent="0.2">
      <c r="D13993" s="453"/>
    </row>
    <row r="13994" spans="4:4" x14ac:dyDescent="0.2">
      <c r="D13994" s="453"/>
    </row>
    <row r="13995" spans="4:4" x14ac:dyDescent="0.2">
      <c r="D13995" s="453"/>
    </row>
    <row r="13996" spans="4:4" x14ac:dyDescent="0.2">
      <c r="D13996" s="453"/>
    </row>
    <row r="13997" spans="4:4" x14ac:dyDescent="0.2">
      <c r="D13997" s="453"/>
    </row>
    <row r="13998" spans="4:4" x14ac:dyDescent="0.2">
      <c r="D13998" s="453"/>
    </row>
    <row r="13999" spans="4:4" x14ac:dyDescent="0.2">
      <c r="D13999" s="453"/>
    </row>
    <row r="14000" spans="4:4" x14ac:dyDescent="0.2">
      <c r="D14000" s="453"/>
    </row>
    <row r="14001" spans="4:4" x14ac:dyDescent="0.2">
      <c r="D14001" s="453"/>
    </row>
    <row r="14002" spans="4:4" x14ac:dyDescent="0.2">
      <c r="D14002" s="453"/>
    </row>
    <row r="14003" spans="4:4" x14ac:dyDescent="0.2">
      <c r="D14003" s="453"/>
    </row>
    <row r="14004" spans="4:4" x14ac:dyDescent="0.2">
      <c r="D14004" s="453"/>
    </row>
    <row r="14005" spans="4:4" x14ac:dyDescent="0.2">
      <c r="D14005" s="453"/>
    </row>
    <row r="14006" spans="4:4" x14ac:dyDescent="0.2">
      <c r="D14006" s="453"/>
    </row>
    <row r="14007" spans="4:4" x14ac:dyDescent="0.2">
      <c r="D14007" s="453"/>
    </row>
    <row r="14008" spans="4:4" x14ac:dyDescent="0.2">
      <c r="D14008" s="453"/>
    </row>
    <row r="14009" spans="4:4" x14ac:dyDescent="0.2">
      <c r="D14009" s="453"/>
    </row>
    <row r="14010" spans="4:4" x14ac:dyDescent="0.2">
      <c r="D14010" s="453"/>
    </row>
    <row r="14011" spans="4:4" x14ac:dyDescent="0.2">
      <c r="D14011" s="453"/>
    </row>
    <row r="14012" spans="4:4" x14ac:dyDescent="0.2">
      <c r="D14012" s="453"/>
    </row>
    <row r="14013" spans="4:4" x14ac:dyDescent="0.2">
      <c r="D14013" s="453"/>
    </row>
    <row r="14014" spans="4:4" x14ac:dyDescent="0.2">
      <c r="D14014" s="453"/>
    </row>
    <row r="14015" spans="4:4" x14ac:dyDescent="0.2">
      <c r="D14015" s="453"/>
    </row>
    <row r="14016" spans="4:4" x14ac:dyDescent="0.2">
      <c r="D14016" s="453"/>
    </row>
    <row r="14017" spans="4:4" x14ac:dyDescent="0.2">
      <c r="D14017" s="453"/>
    </row>
    <row r="14018" spans="4:4" x14ac:dyDescent="0.2">
      <c r="D14018" s="453"/>
    </row>
    <row r="14019" spans="4:4" x14ac:dyDescent="0.2">
      <c r="D14019" s="453"/>
    </row>
    <row r="14020" spans="4:4" x14ac:dyDescent="0.2">
      <c r="D14020" s="453"/>
    </row>
    <row r="14021" spans="4:4" x14ac:dyDescent="0.2">
      <c r="D14021" s="453"/>
    </row>
    <row r="14022" spans="4:4" x14ac:dyDescent="0.2">
      <c r="D14022" s="453"/>
    </row>
    <row r="14023" spans="4:4" x14ac:dyDescent="0.2">
      <c r="D14023" s="453"/>
    </row>
    <row r="14024" spans="4:4" x14ac:dyDescent="0.2">
      <c r="D14024" s="453"/>
    </row>
    <row r="14025" spans="4:4" x14ac:dyDescent="0.2">
      <c r="D14025" s="453"/>
    </row>
    <row r="14026" spans="4:4" x14ac:dyDescent="0.2">
      <c r="D14026" s="453"/>
    </row>
    <row r="14027" spans="4:4" x14ac:dyDescent="0.2">
      <c r="D14027" s="453"/>
    </row>
    <row r="14028" spans="4:4" x14ac:dyDescent="0.2">
      <c r="D14028" s="453"/>
    </row>
    <row r="14029" spans="4:4" x14ac:dyDescent="0.2">
      <c r="D14029" s="453"/>
    </row>
    <row r="14030" spans="4:4" x14ac:dyDescent="0.2">
      <c r="D14030" s="453"/>
    </row>
    <row r="14031" spans="4:4" x14ac:dyDescent="0.2">
      <c r="D14031" s="453"/>
    </row>
    <row r="14032" spans="4:4" x14ac:dyDescent="0.2">
      <c r="D14032" s="453"/>
    </row>
    <row r="14033" spans="4:4" x14ac:dyDescent="0.2">
      <c r="D14033" s="453"/>
    </row>
    <row r="14034" spans="4:4" x14ac:dyDescent="0.2">
      <c r="D14034" s="453"/>
    </row>
    <row r="14035" spans="4:4" x14ac:dyDescent="0.2">
      <c r="D14035" s="453"/>
    </row>
    <row r="14036" spans="4:4" x14ac:dyDescent="0.2">
      <c r="D14036" s="453"/>
    </row>
    <row r="14037" spans="4:4" x14ac:dyDescent="0.2">
      <c r="D14037" s="453"/>
    </row>
    <row r="14038" spans="4:4" x14ac:dyDescent="0.2">
      <c r="D14038" s="453"/>
    </row>
    <row r="14039" spans="4:4" x14ac:dyDescent="0.2">
      <c r="D14039" s="453"/>
    </row>
    <row r="14040" spans="4:4" x14ac:dyDescent="0.2">
      <c r="D14040" s="453"/>
    </row>
    <row r="14041" spans="4:4" x14ac:dyDescent="0.2">
      <c r="D14041" s="453"/>
    </row>
    <row r="14042" spans="4:4" x14ac:dyDescent="0.2">
      <c r="D14042" s="453"/>
    </row>
    <row r="14043" spans="4:4" x14ac:dyDescent="0.2">
      <c r="D14043" s="453"/>
    </row>
    <row r="14044" spans="4:4" x14ac:dyDescent="0.2">
      <c r="D14044" s="453"/>
    </row>
    <row r="14045" spans="4:4" x14ac:dyDescent="0.2">
      <c r="D14045" s="453"/>
    </row>
    <row r="14046" spans="4:4" x14ac:dyDescent="0.2">
      <c r="D14046" s="453"/>
    </row>
    <row r="14047" spans="4:4" x14ac:dyDescent="0.2">
      <c r="D14047" s="453"/>
    </row>
    <row r="14048" spans="4:4" x14ac:dyDescent="0.2">
      <c r="D14048" s="453"/>
    </row>
    <row r="14049" spans="4:4" x14ac:dyDescent="0.2">
      <c r="D14049" s="453"/>
    </row>
    <row r="14050" spans="4:4" x14ac:dyDescent="0.2">
      <c r="D14050" s="453"/>
    </row>
    <row r="14051" spans="4:4" x14ac:dyDescent="0.2">
      <c r="D14051" s="453"/>
    </row>
    <row r="14052" spans="4:4" x14ac:dyDescent="0.2">
      <c r="D14052" s="453"/>
    </row>
    <row r="14053" spans="4:4" x14ac:dyDescent="0.2">
      <c r="D14053" s="453"/>
    </row>
    <row r="14054" spans="4:4" x14ac:dyDescent="0.2">
      <c r="D14054" s="453"/>
    </row>
    <row r="14055" spans="4:4" x14ac:dyDescent="0.2">
      <c r="D14055" s="453"/>
    </row>
    <row r="14056" spans="4:4" x14ac:dyDescent="0.2">
      <c r="D14056" s="453"/>
    </row>
    <row r="14057" spans="4:4" x14ac:dyDescent="0.2">
      <c r="D14057" s="453"/>
    </row>
    <row r="14058" spans="4:4" x14ac:dyDescent="0.2">
      <c r="D14058" s="453"/>
    </row>
    <row r="14059" spans="4:4" x14ac:dyDescent="0.2">
      <c r="D14059" s="453"/>
    </row>
    <row r="14060" spans="4:4" x14ac:dyDescent="0.2">
      <c r="D14060" s="453"/>
    </row>
    <row r="14061" spans="4:4" x14ac:dyDescent="0.2">
      <c r="D14061" s="453"/>
    </row>
    <row r="14062" spans="4:4" x14ac:dyDescent="0.2">
      <c r="D14062" s="453"/>
    </row>
    <row r="14063" spans="4:4" x14ac:dyDescent="0.2">
      <c r="D14063" s="453"/>
    </row>
    <row r="14064" spans="4:4" x14ac:dyDescent="0.2">
      <c r="D14064" s="453"/>
    </row>
    <row r="14065" spans="4:4" x14ac:dyDescent="0.2">
      <c r="D14065" s="453"/>
    </row>
    <row r="14066" spans="4:4" x14ac:dyDescent="0.2">
      <c r="D14066" s="453"/>
    </row>
    <row r="14067" spans="4:4" x14ac:dyDescent="0.2">
      <c r="D14067" s="453"/>
    </row>
    <row r="14068" spans="4:4" x14ac:dyDescent="0.2">
      <c r="D14068" s="453"/>
    </row>
    <row r="14069" spans="4:4" x14ac:dyDescent="0.2">
      <c r="D14069" s="453"/>
    </row>
    <row r="14070" spans="4:4" x14ac:dyDescent="0.2">
      <c r="D14070" s="453"/>
    </row>
    <row r="14071" spans="4:4" x14ac:dyDescent="0.2">
      <c r="D14071" s="453"/>
    </row>
    <row r="14072" spans="4:4" x14ac:dyDescent="0.2">
      <c r="D14072" s="453"/>
    </row>
    <row r="14073" spans="4:4" x14ac:dyDescent="0.2">
      <c r="D14073" s="453"/>
    </row>
    <row r="14074" spans="4:4" x14ac:dyDescent="0.2">
      <c r="D14074" s="453"/>
    </row>
    <row r="14075" spans="4:4" x14ac:dyDescent="0.2">
      <c r="D14075" s="453"/>
    </row>
    <row r="14076" spans="4:4" x14ac:dyDescent="0.2">
      <c r="D14076" s="453"/>
    </row>
    <row r="14077" spans="4:4" x14ac:dyDescent="0.2">
      <c r="D14077" s="453"/>
    </row>
    <row r="14078" spans="4:4" x14ac:dyDescent="0.2">
      <c r="D14078" s="453"/>
    </row>
    <row r="14079" spans="4:4" x14ac:dyDescent="0.2">
      <c r="D14079" s="453"/>
    </row>
    <row r="14080" spans="4:4" x14ac:dyDescent="0.2">
      <c r="D14080" s="453"/>
    </row>
    <row r="14081" spans="4:4" x14ac:dyDescent="0.2">
      <c r="D14081" s="453"/>
    </row>
    <row r="14082" spans="4:4" x14ac:dyDescent="0.2">
      <c r="D14082" s="453"/>
    </row>
    <row r="14083" spans="4:4" x14ac:dyDescent="0.2">
      <c r="D14083" s="453"/>
    </row>
    <row r="14084" spans="4:4" x14ac:dyDescent="0.2">
      <c r="D14084" s="453"/>
    </row>
    <row r="14085" spans="4:4" x14ac:dyDescent="0.2">
      <c r="D14085" s="453"/>
    </row>
    <row r="14086" spans="4:4" x14ac:dyDescent="0.2">
      <c r="D14086" s="453"/>
    </row>
    <row r="14087" spans="4:4" x14ac:dyDescent="0.2">
      <c r="D14087" s="453"/>
    </row>
    <row r="14088" spans="4:4" x14ac:dyDescent="0.2">
      <c r="D14088" s="453"/>
    </row>
    <row r="14089" spans="4:4" x14ac:dyDescent="0.2">
      <c r="D14089" s="453"/>
    </row>
    <row r="14090" spans="4:4" x14ac:dyDescent="0.2">
      <c r="D14090" s="453"/>
    </row>
    <row r="14091" spans="4:4" x14ac:dyDescent="0.2">
      <c r="D14091" s="453"/>
    </row>
    <row r="14092" spans="4:4" x14ac:dyDescent="0.2">
      <c r="D14092" s="453"/>
    </row>
    <row r="14093" spans="4:4" x14ac:dyDescent="0.2">
      <c r="D14093" s="453"/>
    </row>
    <row r="14094" spans="4:4" x14ac:dyDescent="0.2">
      <c r="D14094" s="453"/>
    </row>
    <row r="14095" spans="4:4" x14ac:dyDescent="0.2">
      <c r="D14095" s="453"/>
    </row>
    <row r="14096" spans="4:4" x14ac:dyDescent="0.2">
      <c r="D14096" s="453"/>
    </row>
    <row r="14097" spans="4:4" x14ac:dyDescent="0.2">
      <c r="D14097" s="453"/>
    </row>
    <row r="14098" spans="4:4" x14ac:dyDescent="0.2">
      <c r="D14098" s="453"/>
    </row>
    <row r="14099" spans="4:4" x14ac:dyDescent="0.2">
      <c r="D14099" s="453"/>
    </row>
    <row r="14100" spans="4:4" x14ac:dyDescent="0.2">
      <c r="D14100" s="453"/>
    </row>
    <row r="14101" spans="4:4" x14ac:dyDescent="0.2">
      <c r="D14101" s="453"/>
    </row>
    <row r="14102" spans="4:4" x14ac:dyDescent="0.2">
      <c r="D14102" s="453"/>
    </row>
    <row r="14103" spans="4:4" x14ac:dyDescent="0.2">
      <c r="D14103" s="453"/>
    </row>
    <row r="14104" spans="4:4" x14ac:dyDescent="0.2">
      <c r="D14104" s="453"/>
    </row>
    <row r="14105" spans="4:4" x14ac:dyDescent="0.2">
      <c r="D14105" s="453"/>
    </row>
    <row r="14106" spans="4:4" x14ac:dyDescent="0.2">
      <c r="D14106" s="453"/>
    </row>
    <row r="14107" spans="4:4" x14ac:dyDescent="0.2">
      <c r="D14107" s="453"/>
    </row>
    <row r="14108" spans="4:4" x14ac:dyDescent="0.2">
      <c r="D14108" s="453"/>
    </row>
    <row r="14109" spans="4:4" x14ac:dyDescent="0.2">
      <c r="D14109" s="453"/>
    </row>
    <row r="14110" spans="4:4" x14ac:dyDescent="0.2">
      <c r="D14110" s="453"/>
    </row>
    <row r="14111" spans="4:4" x14ac:dyDescent="0.2">
      <c r="D14111" s="453"/>
    </row>
    <row r="14112" spans="4:4" x14ac:dyDescent="0.2">
      <c r="D14112" s="453"/>
    </row>
    <row r="14113" spans="4:4" x14ac:dyDescent="0.2">
      <c r="D14113" s="453"/>
    </row>
    <row r="14114" spans="4:4" x14ac:dyDescent="0.2">
      <c r="D14114" s="453"/>
    </row>
    <row r="14115" spans="4:4" x14ac:dyDescent="0.2">
      <c r="D14115" s="453"/>
    </row>
    <row r="14116" spans="4:4" x14ac:dyDescent="0.2">
      <c r="D14116" s="453"/>
    </row>
    <row r="14117" spans="4:4" x14ac:dyDescent="0.2">
      <c r="D14117" s="453"/>
    </row>
    <row r="14118" spans="4:4" x14ac:dyDescent="0.2">
      <c r="D14118" s="453"/>
    </row>
    <row r="14119" spans="4:4" x14ac:dyDescent="0.2">
      <c r="D14119" s="453"/>
    </row>
    <row r="14120" spans="4:4" x14ac:dyDescent="0.2">
      <c r="D14120" s="453"/>
    </row>
    <row r="14121" spans="4:4" x14ac:dyDescent="0.2">
      <c r="D14121" s="453"/>
    </row>
    <row r="14122" spans="4:4" x14ac:dyDescent="0.2">
      <c r="D14122" s="453"/>
    </row>
    <row r="14123" spans="4:4" x14ac:dyDescent="0.2">
      <c r="D14123" s="453"/>
    </row>
    <row r="14124" spans="4:4" x14ac:dyDescent="0.2">
      <c r="D14124" s="453"/>
    </row>
    <row r="14125" spans="4:4" x14ac:dyDescent="0.2">
      <c r="D14125" s="453"/>
    </row>
    <row r="14126" spans="4:4" x14ac:dyDescent="0.2">
      <c r="D14126" s="453"/>
    </row>
    <row r="14127" spans="4:4" x14ac:dyDescent="0.2">
      <c r="D14127" s="453"/>
    </row>
    <row r="14128" spans="4:4" x14ac:dyDescent="0.2">
      <c r="D14128" s="453"/>
    </row>
    <row r="14129" spans="4:4" x14ac:dyDescent="0.2">
      <c r="D14129" s="453"/>
    </row>
    <row r="14130" spans="4:4" x14ac:dyDescent="0.2">
      <c r="D14130" s="453"/>
    </row>
    <row r="14131" spans="4:4" x14ac:dyDescent="0.2">
      <c r="D14131" s="453"/>
    </row>
    <row r="14132" spans="4:4" x14ac:dyDescent="0.2">
      <c r="D14132" s="453"/>
    </row>
    <row r="14133" spans="4:4" x14ac:dyDescent="0.2">
      <c r="D14133" s="453"/>
    </row>
    <row r="14134" spans="4:4" x14ac:dyDescent="0.2">
      <c r="D14134" s="453"/>
    </row>
    <row r="14135" spans="4:4" x14ac:dyDescent="0.2">
      <c r="D14135" s="453"/>
    </row>
    <row r="14136" spans="4:4" x14ac:dyDescent="0.2">
      <c r="D14136" s="453"/>
    </row>
    <row r="14137" spans="4:4" x14ac:dyDescent="0.2">
      <c r="D14137" s="453"/>
    </row>
    <row r="14138" spans="4:4" x14ac:dyDescent="0.2">
      <c r="D14138" s="453"/>
    </row>
    <row r="14139" spans="4:4" x14ac:dyDescent="0.2">
      <c r="D14139" s="453"/>
    </row>
    <row r="14140" spans="4:4" x14ac:dyDescent="0.2">
      <c r="D14140" s="453"/>
    </row>
    <row r="14141" spans="4:4" x14ac:dyDescent="0.2">
      <c r="D14141" s="453"/>
    </row>
    <row r="14142" spans="4:4" x14ac:dyDescent="0.2">
      <c r="D14142" s="453"/>
    </row>
    <row r="14143" spans="4:4" x14ac:dyDescent="0.2">
      <c r="D14143" s="453"/>
    </row>
    <row r="14144" spans="4:4" x14ac:dyDescent="0.2">
      <c r="D14144" s="453"/>
    </row>
    <row r="14145" spans="4:4" x14ac:dyDescent="0.2">
      <c r="D14145" s="453"/>
    </row>
    <row r="14146" spans="4:4" x14ac:dyDescent="0.2">
      <c r="D14146" s="453"/>
    </row>
    <row r="14147" spans="4:4" x14ac:dyDescent="0.2">
      <c r="D14147" s="453"/>
    </row>
    <row r="14148" spans="4:4" x14ac:dyDescent="0.2">
      <c r="D14148" s="453"/>
    </row>
    <row r="14149" spans="4:4" x14ac:dyDescent="0.2">
      <c r="D14149" s="453"/>
    </row>
    <row r="14150" spans="4:4" x14ac:dyDescent="0.2">
      <c r="D14150" s="453"/>
    </row>
    <row r="14151" spans="4:4" x14ac:dyDescent="0.2">
      <c r="D14151" s="453"/>
    </row>
    <row r="14152" spans="4:4" x14ac:dyDescent="0.2">
      <c r="D14152" s="453"/>
    </row>
    <row r="14153" spans="4:4" x14ac:dyDescent="0.2">
      <c r="D14153" s="453"/>
    </row>
    <row r="14154" spans="4:4" x14ac:dyDescent="0.2">
      <c r="D14154" s="453"/>
    </row>
    <row r="14155" spans="4:4" x14ac:dyDescent="0.2">
      <c r="D14155" s="453"/>
    </row>
    <row r="14156" spans="4:4" x14ac:dyDescent="0.2">
      <c r="D14156" s="453"/>
    </row>
    <row r="14157" spans="4:4" x14ac:dyDescent="0.2">
      <c r="D14157" s="453"/>
    </row>
    <row r="14158" spans="4:4" x14ac:dyDescent="0.2">
      <c r="D14158" s="453"/>
    </row>
    <row r="14159" spans="4:4" x14ac:dyDescent="0.2">
      <c r="D14159" s="453"/>
    </row>
    <row r="14160" spans="4:4" x14ac:dyDescent="0.2">
      <c r="D14160" s="453"/>
    </row>
    <row r="14161" spans="4:4" x14ac:dyDescent="0.2">
      <c r="D14161" s="453"/>
    </row>
    <row r="14162" spans="4:4" x14ac:dyDescent="0.2">
      <c r="D14162" s="453"/>
    </row>
    <row r="14163" spans="4:4" x14ac:dyDescent="0.2">
      <c r="D14163" s="453"/>
    </row>
    <row r="14164" spans="4:4" x14ac:dyDescent="0.2">
      <c r="D14164" s="453"/>
    </row>
    <row r="14165" spans="4:4" x14ac:dyDescent="0.2">
      <c r="D14165" s="453"/>
    </row>
    <row r="14166" spans="4:4" x14ac:dyDescent="0.2">
      <c r="D14166" s="453"/>
    </row>
    <row r="14167" spans="4:4" x14ac:dyDescent="0.2">
      <c r="D14167" s="453"/>
    </row>
    <row r="14168" spans="4:4" x14ac:dyDescent="0.2">
      <c r="D14168" s="453"/>
    </row>
    <row r="14169" spans="4:4" x14ac:dyDescent="0.2">
      <c r="D14169" s="453"/>
    </row>
    <row r="14170" spans="4:4" x14ac:dyDescent="0.2">
      <c r="D14170" s="453"/>
    </row>
    <row r="14171" spans="4:4" x14ac:dyDescent="0.2">
      <c r="D14171" s="453"/>
    </row>
    <row r="14172" spans="4:4" x14ac:dyDescent="0.2">
      <c r="D14172" s="453"/>
    </row>
    <row r="14173" spans="4:4" x14ac:dyDescent="0.2">
      <c r="D14173" s="453"/>
    </row>
    <row r="14174" spans="4:4" x14ac:dyDescent="0.2">
      <c r="D14174" s="453"/>
    </row>
    <row r="14175" spans="4:4" x14ac:dyDescent="0.2">
      <c r="D14175" s="453"/>
    </row>
    <row r="14176" spans="4:4" x14ac:dyDescent="0.2">
      <c r="D14176" s="453"/>
    </row>
    <row r="14177" spans="4:4" x14ac:dyDescent="0.2">
      <c r="D14177" s="453"/>
    </row>
    <row r="14178" spans="4:4" x14ac:dyDescent="0.2">
      <c r="D14178" s="453"/>
    </row>
    <row r="14179" spans="4:4" x14ac:dyDescent="0.2">
      <c r="D14179" s="453"/>
    </row>
    <row r="14180" spans="4:4" x14ac:dyDescent="0.2">
      <c r="D14180" s="453"/>
    </row>
    <row r="14181" spans="4:4" x14ac:dyDescent="0.2">
      <c r="D14181" s="453"/>
    </row>
    <row r="14182" spans="4:4" x14ac:dyDescent="0.2">
      <c r="D14182" s="453"/>
    </row>
    <row r="14183" spans="4:4" x14ac:dyDescent="0.2">
      <c r="D14183" s="453"/>
    </row>
    <row r="14184" spans="4:4" x14ac:dyDescent="0.2">
      <c r="D14184" s="453"/>
    </row>
    <row r="14185" spans="4:4" x14ac:dyDescent="0.2">
      <c r="D14185" s="453"/>
    </row>
    <row r="14186" spans="4:4" x14ac:dyDescent="0.2">
      <c r="D14186" s="453"/>
    </row>
    <row r="14187" spans="4:4" x14ac:dyDescent="0.2">
      <c r="D14187" s="453"/>
    </row>
    <row r="14188" spans="4:4" x14ac:dyDescent="0.2">
      <c r="D14188" s="453"/>
    </row>
    <row r="14189" spans="4:4" x14ac:dyDescent="0.2">
      <c r="D14189" s="453"/>
    </row>
    <row r="14190" spans="4:4" x14ac:dyDescent="0.2">
      <c r="D14190" s="453"/>
    </row>
    <row r="14191" spans="4:4" x14ac:dyDescent="0.2">
      <c r="D14191" s="453"/>
    </row>
    <row r="14192" spans="4:4" x14ac:dyDescent="0.2">
      <c r="D14192" s="453"/>
    </row>
    <row r="14193" spans="4:4" x14ac:dyDescent="0.2">
      <c r="D14193" s="453"/>
    </row>
    <row r="14194" spans="4:4" x14ac:dyDescent="0.2">
      <c r="D14194" s="453"/>
    </row>
    <row r="14195" spans="4:4" x14ac:dyDescent="0.2">
      <c r="D14195" s="453"/>
    </row>
    <row r="14196" spans="4:4" x14ac:dyDescent="0.2">
      <c r="D14196" s="453"/>
    </row>
    <row r="14197" spans="4:4" x14ac:dyDescent="0.2">
      <c r="D14197" s="453"/>
    </row>
    <row r="14198" spans="4:4" x14ac:dyDescent="0.2">
      <c r="D14198" s="453"/>
    </row>
    <row r="14199" spans="4:4" x14ac:dyDescent="0.2">
      <c r="D14199" s="453"/>
    </row>
    <row r="14200" spans="4:4" x14ac:dyDescent="0.2">
      <c r="D14200" s="453"/>
    </row>
    <row r="14201" spans="4:4" x14ac:dyDescent="0.2">
      <c r="D14201" s="453"/>
    </row>
    <row r="14202" spans="4:4" x14ac:dyDescent="0.2">
      <c r="D14202" s="453"/>
    </row>
    <row r="14203" spans="4:4" x14ac:dyDescent="0.2">
      <c r="D14203" s="453"/>
    </row>
    <row r="14204" spans="4:4" x14ac:dyDescent="0.2">
      <c r="D14204" s="453"/>
    </row>
    <row r="14205" spans="4:4" x14ac:dyDescent="0.2">
      <c r="D14205" s="453"/>
    </row>
    <row r="14206" spans="4:4" x14ac:dyDescent="0.2">
      <c r="D14206" s="453"/>
    </row>
    <row r="14207" spans="4:4" x14ac:dyDescent="0.2">
      <c r="D14207" s="453"/>
    </row>
    <row r="14208" spans="4:4" x14ac:dyDescent="0.2">
      <c r="D14208" s="453"/>
    </row>
    <row r="14209" spans="4:4" x14ac:dyDescent="0.2">
      <c r="D14209" s="453"/>
    </row>
    <row r="14210" spans="4:4" x14ac:dyDescent="0.2">
      <c r="D14210" s="453"/>
    </row>
    <row r="14211" spans="4:4" x14ac:dyDescent="0.2">
      <c r="D14211" s="453"/>
    </row>
    <row r="14212" spans="4:4" x14ac:dyDescent="0.2">
      <c r="D14212" s="453"/>
    </row>
    <row r="14213" spans="4:4" x14ac:dyDescent="0.2">
      <c r="D14213" s="453"/>
    </row>
    <row r="14214" spans="4:4" x14ac:dyDescent="0.2">
      <c r="D14214" s="453"/>
    </row>
    <row r="14215" spans="4:4" x14ac:dyDescent="0.2">
      <c r="D14215" s="453"/>
    </row>
    <row r="14216" spans="4:4" x14ac:dyDescent="0.2">
      <c r="D14216" s="453"/>
    </row>
    <row r="14217" spans="4:4" x14ac:dyDescent="0.2">
      <c r="D14217" s="453"/>
    </row>
    <row r="14218" spans="4:4" x14ac:dyDescent="0.2">
      <c r="D14218" s="453"/>
    </row>
    <row r="14219" spans="4:4" x14ac:dyDescent="0.2">
      <c r="D14219" s="453"/>
    </row>
    <row r="14220" spans="4:4" x14ac:dyDescent="0.2">
      <c r="D14220" s="453"/>
    </row>
    <row r="14221" spans="4:4" x14ac:dyDescent="0.2">
      <c r="D14221" s="453"/>
    </row>
    <row r="14222" spans="4:4" x14ac:dyDescent="0.2">
      <c r="D14222" s="453"/>
    </row>
    <row r="14223" spans="4:4" x14ac:dyDescent="0.2">
      <c r="D14223" s="453"/>
    </row>
    <row r="14224" spans="4:4" x14ac:dyDescent="0.2">
      <c r="D14224" s="453"/>
    </row>
    <row r="14225" spans="4:4" x14ac:dyDescent="0.2">
      <c r="D14225" s="453"/>
    </row>
    <row r="14226" spans="4:4" x14ac:dyDescent="0.2">
      <c r="D14226" s="453"/>
    </row>
    <row r="14227" spans="4:4" x14ac:dyDescent="0.2">
      <c r="D14227" s="453"/>
    </row>
    <row r="14228" spans="4:4" x14ac:dyDescent="0.2">
      <c r="D14228" s="453"/>
    </row>
    <row r="14229" spans="4:4" x14ac:dyDescent="0.2">
      <c r="D14229" s="453"/>
    </row>
    <row r="14230" spans="4:4" x14ac:dyDescent="0.2">
      <c r="D14230" s="453"/>
    </row>
    <row r="14231" spans="4:4" x14ac:dyDescent="0.2">
      <c r="D14231" s="453"/>
    </row>
    <row r="14232" spans="4:4" x14ac:dyDescent="0.2">
      <c r="D14232" s="453"/>
    </row>
    <row r="14233" spans="4:4" x14ac:dyDescent="0.2">
      <c r="D14233" s="453"/>
    </row>
    <row r="14234" spans="4:4" x14ac:dyDescent="0.2">
      <c r="D14234" s="453"/>
    </row>
    <row r="14235" spans="4:4" x14ac:dyDescent="0.2">
      <c r="D14235" s="453"/>
    </row>
    <row r="14236" spans="4:4" x14ac:dyDescent="0.2">
      <c r="D14236" s="453"/>
    </row>
    <row r="14237" spans="4:4" x14ac:dyDescent="0.2">
      <c r="D14237" s="453"/>
    </row>
    <row r="14238" spans="4:4" x14ac:dyDescent="0.2">
      <c r="D14238" s="453"/>
    </row>
    <row r="14239" spans="4:4" x14ac:dyDescent="0.2">
      <c r="D14239" s="453"/>
    </row>
    <row r="14240" spans="4:4" x14ac:dyDescent="0.2">
      <c r="D14240" s="453"/>
    </row>
    <row r="14241" spans="4:4" x14ac:dyDescent="0.2">
      <c r="D14241" s="453"/>
    </row>
    <row r="14242" spans="4:4" x14ac:dyDescent="0.2">
      <c r="D14242" s="453"/>
    </row>
    <row r="14243" spans="4:4" x14ac:dyDescent="0.2">
      <c r="D14243" s="453"/>
    </row>
    <row r="14244" spans="4:4" x14ac:dyDescent="0.2">
      <c r="D14244" s="453"/>
    </row>
    <row r="14245" spans="4:4" x14ac:dyDescent="0.2">
      <c r="D14245" s="453"/>
    </row>
    <row r="14246" spans="4:4" x14ac:dyDescent="0.2">
      <c r="D14246" s="453"/>
    </row>
    <row r="14247" spans="4:4" x14ac:dyDescent="0.2">
      <c r="D14247" s="453"/>
    </row>
    <row r="14248" spans="4:4" x14ac:dyDescent="0.2">
      <c r="D14248" s="453"/>
    </row>
    <row r="14249" spans="4:4" x14ac:dyDescent="0.2">
      <c r="D14249" s="453"/>
    </row>
    <row r="14250" spans="4:4" x14ac:dyDescent="0.2">
      <c r="D14250" s="453"/>
    </row>
    <row r="14251" spans="4:4" x14ac:dyDescent="0.2">
      <c r="D14251" s="453"/>
    </row>
    <row r="14252" spans="4:4" x14ac:dyDescent="0.2">
      <c r="D14252" s="453"/>
    </row>
    <row r="14253" spans="4:4" x14ac:dyDescent="0.2">
      <c r="D14253" s="453"/>
    </row>
    <row r="14254" spans="4:4" x14ac:dyDescent="0.2">
      <c r="D14254" s="453"/>
    </row>
    <row r="14255" spans="4:4" x14ac:dyDescent="0.2">
      <c r="D14255" s="453"/>
    </row>
    <row r="14256" spans="4:4" x14ac:dyDescent="0.2">
      <c r="D14256" s="453"/>
    </row>
    <row r="14257" spans="4:4" x14ac:dyDescent="0.2">
      <c r="D14257" s="453"/>
    </row>
    <row r="14258" spans="4:4" x14ac:dyDescent="0.2">
      <c r="D14258" s="453"/>
    </row>
    <row r="14259" spans="4:4" x14ac:dyDescent="0.2">
      <c r="D14259" s="453"/>
    </row>
    <row r="14260" spans="4:4" x14ac:dyDescent="0.2">
      <c r="D14260" s="453"/>
    </row>
    <row r="14261" spans="4:4" x14ac:dyDescent="0.2">
      <c r="D14261" s="453"/>
    </row>
    <row r="14262" spans="4:4" x14ac:dyDescent="0.2">
      <c r="D14262" s="453"/>
    </row>
    <row r="14263" spans="4:4" x14ac:dyDescent="0.2">
      <c r="D14263" s="453"/>
    </row>
    <row r="14264" spans="4:4" x14ac:dyDescent="0.2">
      <c r="D14264" s="453"/>
    </row>
    <row r="14265" spans="4:4" x14ac:dyDescent="0.2">
      <c r="D14265" s="453"/>
    </row>
    <row r="14266" spans="4:4" x14ac:dyDescent="0.2">
      <c r="D14266" s="453"/>
    </row>
    <row r="14267" spans="4:4" x14ac:dyDescent="0.2">
      <c r="D14267" s="453"/>
    </row>
    <row r="14268" spans="4:4" x14ac:dyDescent="0.2">
      <c r="D14268" s="453"/>
    </row>
    <row r="14269" spans="4:4" x14ac:dyDescent="0.2">
      <c r="D14269" s="453"/>
    </row>
    <row r="14270" spans="4:4" x14ac:dyDescent="0.2">
      <c r="D14270" s="453"/>
    </row>
    <row r="14271" spans="4:4" x14ac:dyDescent="0.2">
      <c r="D14271" s="453"/>
    </row>
    <row r="14272" spans="4:4" x14ac:dyDescent="0.2">
      <c r="D14272" s="453"/>
    </row>
    <row r="14273" spans="4:4" x14ac:dyDescent="0.2">
      <c r="D14273" s="453"/>
    </row>
    <row r="14274" spans="4:4" x14ac:dyDescent="0.2">
      <c r="D14274" s="453"/>
    </row>
    <row r="14275" spans="4:4" x14ac:dyDescent="0.2">
      <c r="D14275" s="453"/>
    </row>
    <row r="14276" spans="4:4" x14ac:dyDescent="0.2">
      <c r="D14276" s="453"/>
    </row>
    <row r="14277" spans="4:4" x14ac:dyDescent="0.2">
      <c r="D14277" s="453"/>
    </row>
    <row r="14278" spans="4:4" x14ac:dyDescent="0.2">
      <c r="D14278" s="453"/>
    </row>
    <row r="14279" spans="4:4" x14ac:dyDescent="0.2">
      <c r="D14279" s="453"/>
    </row>
    <row r="14280" spans="4:4" x14ac:dyDescent="0.2">
      <c r="D14280" s="453"/>
    </row>
    <row r="14281" spans="4:4" x14ac:dyDescent="0.2">
      <c r="D14281" s="453"/>
    </row>
    <row r="14282" spans="4:4" x14ac:dyDescent="0.2">
      <c r="D14282" s="453"/>
    </row>
    <row r="14283" spans="4:4" x14ac:dyDescent="0.2">
      <c r="D14283" s="453"/>
    </row>
    <row r="14284" spans="4:4" x14ac:dyDescent="0.2">
      <c r="D14284" s="453"/>
    </row>
    <row r="14285" spans="4:4" x14ac:dyDescent="0.2">
      <c r="D14285" s="453"/>
    </row>
    <row r="14286" spans="4:4" x14ac:dyDescent="0.2">
      <c r="D14286" s="453"/>
    </row>
    <row r="14287" spans="4:4" x14ac:dyDescent="0.2">
      <c r="D14287" s="453"/>
    </row>
    <row r="14288" spans="4:4" x14ac:dyDescent="0.2">
      <c r="D14288" s="453"/>
    </row>
    <row r="14289" spans="4:4" x14ac:dyDescent="0.2">
      <c r="D14289" s="453"/>
    </row>
    <row r="14290" spans="4:4" x14ac:dyDescent="0.2">
      <c r="D14290" s="453"/>
    </row>
    <row r="14291" spans="4:4" x14ac:dyDescent="0.2">
      <c r="D14291" s="453"/>
    </row>
    <row r="14292" spans="4:4" x14ac:dyDescent="0.2">
      <c r="D14292" s="453"/>
    </row>
    <row r="14293" spans="4:4" x14ac:dyDescent="0.2">
      <c r="D14293" s="453"/>
    </row>
    <row r="14294" spans="4:4" x14ac:dyDescent="0.2">
      <c r="D14294" s="453"/>
    </row>
    <row r="14295" spans="4:4" x14ac:dyDescent="0.2">
      <c r="D14295" s="453"/>
    </row>
    <row r="14296" spans="4:4" x14ac:dyDescent="0.2">
      <c r="D14296" s="453"/>
    </row>
    <row r="14297" spans="4:4" x14ac:dyDescent="0.2">
      <c r="D14297" s="453"/>
    </row>
    <row r="14298" spans="4:4" x14ac:dyDescent="0.2">
      <c r="D14298" s="453"/>
    </row>
    <row r="14299" spans="4:4" x14ac:dyDescent="0.2">
      <c r="D14299" s="453"/>
    </row>
    <row r="14300" spans="4:4" x14ac:dyDescent="0.2">
      <c r="D14300" s="453"/>
    </row>
    <row r="14301" spans="4:4" x14ac:dyDescent="0.2">
      <c r="D14301" s="453"/>
    </row>
    <row r="14302" spans="4:4" x14ac:dyDescent="0.2">
      <c r="D14302" s="453"/>
    </row>
    <row r="14303" spans="4:4" x14ac:dyDescent="0.2">
      <c r="D14303" s="453"/>
    </row>
    <row r="14304" spans="4:4" x14ac:dyDescent="0.2">
      <c r="D14304" s="453"/>
    </row>
    <row r="14305" spans="4:4" x14ac:dyDescent="0.2">
      <c r="D14305" s="453"/>
    </row>
    <row r="14306" spans="4:4" x14ac:dyDescent="0.2">
      <c r="D14306" s="453"/>
    </row>
    <row r="14307" spans="4:4" x14ac:dyDescent="0.2">
      <c r="D14307" s="453"/>
    </row>
    <row r="14308" spans="4:4" x14ac:dyDescent="0.2">
      <c r="D14308" s="453"/>
    </row>
    <row r="14309" spans="4:4" x14ac:dyDescent="0.2">
      <c r="D14309" s="453"/>
    </row>
    <row r="14310" spans="4:4" x14ac:dyDescent="0.2">
      <c r="D14310" s="453"/>
    </row>
    <row r="14311" spans="4:4" x14ac:dyDescent="0.2">
      <c r="D14311" s="453"/>
    </row>
    <row r="14312" spans="4:4" x14ac:dyDescent="0.2">
      <c r="D14312" s="453"/>
    </row>
    <row r="14313" spans="4:4" x14ac:dyDescent="0.2">
      <c r="D14313" s="453"/>
    </row>
    <row r="14314" spans="4:4" x14ac:dyDescent="0.2">
      <c r="D14314" s="453"/>
    </row>
    <row r="14315" spans="4:4" x14ac:dyDescent="0.2">
      <c r="D14315" s="453"/>
    </row>
    <row r="14316" spans="4:4" x14ac:dyDescent="0.2">
      <c r="D14316" s="453"/>
    </row>
    <row r="14317" spans="4:4" x14ac:dyDescent="0.2">
      <c r="D14317" s="453"/>
    </row>
    <row r="14318" spans="4:4" x14ac:dyDescent="0.2">
      <c r="D14318" s="453"/>
    </row>
    <row r="14319" spans="4:4" x14ac:dyDescent="0.2">
      <c r="D14319" s="453"/>
    </row>
    <row r="14320" spans="4:4" x14ac:dyDescent="0.2">
      <c r="D14320" s="453"/>
    </row>
    <row r="14321" spans="4:4" x14ac:dyDescent="0.2">
      <c r="D14321" s="453"/>
    </row>
    <row r="14322" spans="4:4" x14ac:dyDescent="0.2">
      <c r="D14322" s="453"/>
    </row>
    <row r="14323" spans="4:4" x14ac:dyDescent="0.2">
      <c r="D14323" s="453"/>
    </row>
    <row r="14324" spans="4:4" x14ac:dyDescent="0.2">
      <c r="D14324" s="453"/>
    </row>
    <row r="14325" spans="4:4" x14ac:dyDescent="0.2">
      <c r="D14325" s="453"/>
    </row>
    <row r="14326" spans="4:4" x14ac:dyDescent="0.2">
      <c r="D14326" s="453"/>
    </row>
    <row r="14327" spans="4:4" x14ac:dyDescent="0.2">
      <c r="D14327" s="453"/>
    </row>
    <row r="14328" spans="4:4" x14ac:dyDescent="0.2">
      <c r="D14328" s="453"/>
    </row>
    <row r="14329" spans="4:4" x14ac:dyDescent="0.2">
      <c r="D14329" s="453"/>
    </row>
    <row r="14330" spans="4:4" x14ac:dyDescent="0.2">
      <c r="D14330" s="453"/>
    </row>
    <row r="14331" spans="4:4" x14ac:dyDescent="0.2">
      <c r="D14331" s="453"/>
    </row>
    <row r="14332" spans="4:4" x14ac:dyDescent="0.2">
      <c r="D14332" s="453"/>
    </row>
    <row r="14333" spans="4:4" x14ac:dyDescent="0.2">
      <c r="D14333" s="453"/>
    </row>
    <row r="14334" spans="4:4" x14ac:dyDescent="0.2">
      <c r="D14334" s="453"/>
    </row>
    <row r="14335" spans="4:4" x14ac:dyDescent="0.2">
      <c r="D14335" s="453"/>
    </row>
    <row r="14336" spans="4:4" x14ac:dyDescent="0.2">
      <c r="D14336" s="453"/>
    </row>
    <row r="14337" spans="4:4" x14ac:dyDescent="0.2">
      <c r="D14337" s="453"/>
    </row>
    <row r="14338" spans="4:4" x14ac:dyDescent="0.2">
      <c r="D14338" s="453"/>
    </row>
    <row r="14339" spans="4:4" x14ac:dyDescent="0.2">
      <c r="D14339" s="453"/>
    </row>
    <row r="14340" spans="4:4" x14ac:dyDescent="0.2">
      <c r="D14340" s="453"/>
    </row>
    <row r="14341" spans="4:4" x14ac:dyDescent="0.2">
      <c r="D14341" s="453"/>
    </row>
    <row r="14342" spans="4:4" x14ac:dyDescent="0.2">
      <c r="D14342" s="453"/>
    </row>
    <row r="14343" spans="4:4" x14ac:dyDescent="0.2">
      <c r="D14343" s="453"/>
    </row>
    <row r="14344" spans="4:4" x14ac:dyDescent="0.2">
      <c r="D14344" s="453"/>
    </row>
    <row r="14345" spans="4:4" x14ac:dyDescent="0.2">
      <c r="D14345" s="453"/>
    </row>
    <row r="14346" spans="4:4" x14ac:dyDescent="0.2">
      <c r="D14346" s="453"/>
    </row>
    <row r="14347" spans="4:4" x14ac:dyDescent="0.2">
      <c r="D14347" s="453"/>
    </row>
    <row r="14348" spans="4:4" x14ac:dyDescent="0.2">
      <c r="D14348" s="453"/>
    </row>
    <row r="14349" spans="4:4" x14ac:dyDescent="0.2">
      <c r="D14349" s="453"/>
    </row>
    <row r="14350" spans="4:4" x14ac:dyDescent="0.2">
      <c r="D14350" s="453"/>
    </row>
    <row r="14351" spans="4:4" x14ac:dyDescent="0.2">
      <c r="D14351" s="453"/>
    </row>
    <row r="14352" spans="4:4" x14ac:dyDescent="0.2">
      <c r="D14352" s="453"/>
    </row>
    <row r="14353" spans="4:4" x14ac:dyDescent="0.2">
      <c r="D14353" s="453"/>
    </row>
    <row r="14354" spans="4:4" x14ac:dyDescent="0.2">
      <c r="D14354" s="453"/>
    </row>
    <row r="14355" spans="4:4" x14ac:dyDescent="0.2">
      <c r="D14355" s="453"/>
    </row>
    <row r="14356" spans="4:4" x14ac:dyDescent="0.2">
      <c r="D14356" s="453"/>
    </row>
    <row r="14357" spans="4:4" x14ac:dyDescent="0.2">
      <c r="D14357" s="453"/>
    </row>
    <row r="14358" spans="4:4" x14ac:dyDescent="0.2">
      <c r="D14358" s="453"/>
    </row>
    <row r="14359" spans="4:4" x14ac:dyDescent="0.2">
      <c r="D14359" s="453"/>
    </row>
    <row r="14360" spans="4:4" x14ac:dyDescent="0.2">
      <c r="D14360" s="453"/>
    </row>
    <row r="14361" spans="4:4" x14ac:dyDescent="0.2">
      <c r="D14361" s="453"/>
    </row>
    <row r="14362" spans="4:4" x14ac:dyDescent="0.2">
      <c r="D14362" s="453"/>
    </row>
    <row r="14363" spans="4:4" x14ac:dyDescent="0.2">
      <c r="D14363" s="453"/>
    </row>
    <row r="14364" spans="4:4" x14ac:dyDescent="0.2">
      <c r="D14364" s="453"/>
    </row>
    <row r="14365" spans="4:4" x14ac:dyDescent="0.2">
      <c r="D14365" s="453"/>
    </row>
    <row r="14366" spans="4:4" x14ac:dyDescent="0.2">
      <c r="D14366" s="453"/>
    </row>
    <row r="14367" spans="4:4" x14ac:dyDescent="0.2">
      <c r="D14367" s="453"/>
    </row>
    <row r="14368" spans="4:4" x14ac:dyDescent="0.2">
      <c r="D14368" s="453"/>
    </row>
    <row r="14369" spans="4:4" x14ac:dyDescent="0.2">
      <c r="D14369" s="453"/>
    </row>
    <row r="14370" spans="4:4" x14ac:dyDescent="0.2">
      <c r="D14370" s="453"/>
    </row>
    <row r="14371" spans="4:4" x14ac:dyDescent="0.2">
      <c r="D14371" s="453"/>
    </row>
    <row r="14372" spans="4:4" x14ac:dyDescent="0.2">
      <c r="D14372" s="453"/>
    </row>
    <row r="14373" spans="4:4" x14ac:dyDescent="0.2">
      <c r="D14373" s="453"/>
    </row>
    <row r="14374" spans="4:4" x14ac:dyDescent="0.2">
      <c r="D14374" s="453"/>
    </row>
    <row r="14375" spans="4:4" x14ac:dyDescent="0.2">
      <c r="D14375" s="453"/>
    </row>
    <row r="14376" spans="4:4" x14ac:dyDescent="0.2">
      <c r="D14376" s="453"/>
    </row>
    <row r="14377" spans="4:4" x14ac:dyDescent="0.2">
      <c r="D14377" s="453"/>
    </row>
    <row r="14378" spans="4:4" x14ac:dyDescent="0.2">
      <c r="D14378" s="453"/>
    </row>
    <row r="14379" spans="4:4" x14ac:dyDescent="0.2">
      <c r="D14379" s="453"/>
    </row>
    <row r="14380" spans="4:4" x14ac:dyDescent="0.2">
      <c r="D14380" s="453"/>
    </row>
    <row r="14381" spans="4:4" x14ac:dyDescent="0.2">
      <c r="D14381" s="453"/>
    </row>
    <row r="14382" spans="4:4" x14ac:dyDescent="0.2">
      <c r="D14382" s="453"/>
    </row>
    <row r="14383" spans="4:4" x14ac:dyDescent="0.2">
      <c r="D14383" s="453"/>
    </row>
    <row r="14384" spans="4:4" x14ac:dyDescent="0.2">
      <c r="D14384" s="453"/>
    </row>
    <row r="14385" spans="4:4" x14ac:dyDescent="0.2">
      <c r="D14385" s="453"/>
    </row>
    <row r="14386" spans="4:4" x14ac:dyDescent="0.2">
      <c r="D14386" s="453"/>
    </row>
    <row r="14387" spans="4:4" x14ac:dyDescent="0.2">
      <c r="D14387" s="453"/>
    </row>
    <row r="14388" spans="4:4" x14ac:dyDescent="0.2">
      <c r="D14388" s="453"/>
    </row>
    <row r="14389" spans="4:4" x14ac:dyDescent="0.2">
      <c r="D14389" s="453"/>
    </row>
    <row r="14390" spans="4:4" x14ac:dyDescent="0.2">
      <c r="D14390" s="453"/>
    </row>
    <row r="14391" spans="4:4" x14ac:dyDescent="0.2">
      <c r="D14391" s="453"/>
    </row>
    <row r="14392" spans="4:4" x14ac:dyDescent="0.2">
      <c r="D14392" s="453"/>
    </row>
    <row r="14393" spans="4:4" x14ac:dyDescent="0.2">
      <c r="D14393" s="453"/>
    </row>
    <row r="14394" spans="4:4" x14ac:dyDescent="0.2">
      <c r="D14394" s="453"/>
    </row>
    <row r="14395" spans="4:4" x14ac:dyDescent="0.2">
      <c r="D14395" s="453"/>
    </row>
    <row r="14396" spans="4:4" x14ac:dyDescent="0.2">
      <c r="D14396" s="453"/>
    </row>
    <row r="14397" spans="4:4" x14ac:dyDescent="0.2">
      <c r="D14397" s="453"/>
    </row>
    <row r="14398" spans="4:4" x14ac:dyDescent="0.2">
      <c r="D14398" s="453"/>
    </row>
    <row r="14399" spans="4:4" x14ac:dyDescent="0.2">
      <c r="D14399" s="453"/>
    </row>
    <row r="14400" spans="4:4" x14ac:dyDescent="0.2">
      <c r="D14400" s="453"/>
    </row>
    <row r="14401" spans="4:4" x14ac:dyDescent="0.2">
      <c r="D14401" s="453"/>
    </row>
    <row r="14402" spans="4:4" x14ac:dyDescent="0.2">
      <c r="D14402" s="453"/>
    </row>
    <row r="14403" spans="4:4" x14ac:dyDescent="0.2">
      <c r="D14403" s="453"/>
    </row>
    <row r="14404" spans="4:4" x14ac:dyDescent="0.2">
      <c r="D14404" s="453"/>
    </row>
    <row r="14405" spans="4:4" x14ac:dyDescent="0.2">
      <c r="D14405" s="453"/>
    </row>
    <row r="14406" spans="4:4" x14ac:dyDescent="0.2">
      <c r="D14406" s="453"/>
    </row>
    <row r="14407" spans="4:4" x14ac:dyDescent="0.2">
      <c r="D14407" s="453"/>
    </row>
    <row r="14408" spans="4:4" x14ac:dyDescent="0.2">
      <c r="D14408" s="453"/>
    </row>
    <row r="14409" spans="4:4" x14ac:dyDescent="0.2">
      <c r="D14409" s="453"/>
    </row>
    <row r="14410" spans="4:4" x14ac:dyDescent="0.2">
      <c r="D14410" s="453"/>
    </row>
    <row r="14411" spans="4:4" x14ac:dyDescent="0.2">
      <c r="D14411" s="453"/>
    </row>
    <row r="14412" spans="4:4" x14ac:dyDescent="0.2">
      <c r="D14412" s="453"/>
    </row>
    <row r="14413" spans="4:4" x14ac:dyDescent="0.2">
      <c r="D14413" s="453"/>
    </row>
    <row r="14414" spans="4:4" x14ac:dyDescent="0.2">
      <c r="D14414" s="453"/>
    </row>
    <row r="14415" spans="4:4" x14ac:dyDescent="0.2">
      <c r="D14415" s="453"/>
    </row>
    <row r="14416" spans="4:4" x14ac:dyDescent="0.2">
      <c r="D14416" s="453"/>
    </row>
    <row r="14417" spans="4:4" x14ac:dyDescent="0.2">
      <c r="D14417" s="453"/>
    </row>
    <row r="14418" spans="4:4" x14ac:dyDescent="0.2">
      <c r="D14418" s="453"/>
    </row>
    <row r="14419" spans="4:4" x14ac:dyDescent="0.2">
      <c r="D14419" s="453"/>
    </row>
    <row r="14420" spans="4:4" x14ac:dyDescent="0.2">
      <c r="D14420" s="453"/>
    </row>
    <row r="14421" spans="4:4" x14ac:dyDescent="0.2">
      <c r="D14421" s="453"/>
    </row>
    <row r="14422" spans="4:4" x14ac:dyDescent="0.2">
      <c r="D14422" s="453"/>
    </row>
    <row r="14423" spans="4:4" x14ac:dyDescent="0.2">
      <c r="D14423" s="453"/>
    </row>
    <row r="14424" spans="4:4" x14ac:dyDescent="0.2">
      <c r="D14424" s="453"/>
    </row>
    <row r="14425" spans="4:4" x14ac:dyDescent="0.2">
      <c r="D14425" s="453"/>
    </row>
    <row r="14426" spans="4:4" x14ac:dyDescent="0.2">
      <c r="D14426" s="453"/>
    </row>
    <row r="14427" spans="4:4" x14ac:dyDescent="0.2">
      <c r="D14427" s="453"/>
    </row>
    <row r="14428" spans="4:4" x14ac:dyDescent="0.2">
      <c r="D14428" s="453"/>
    </row>
    <row r="14429" spans="4:4" x14ac:dyDescent="0.2">
      <c r="D14429" s="453"/>
    </row>
    <row r="14430" spans="4:4" x14ac:dyDescent="0.2">
      <c r="D14430" s="453"/>
    </row>
    <row r="14431" spans="4:4" x14ac:dyDescent="0.2">
      <c r="D14431" s="453"/>
    </row>
    <row r="14432" spans="4:4" x14ac:dyDescent="0.2">
      <c r="D14432" s="453"/>
    </row>
    <row r="14433" spans="4:4" x14ac:dyDescent="0.2">
      <c r="D14433" s="453"/>
    </row>
    <row r="14434" spans="4:4" x14ac:dyDescent="0.2">
      <c r="D14434" s="453"/>
    </row>
    <row r="14435" spans="4:4" x14ac:dyDescent="0.2">
      <c r="D14435" s="453"/>
    </row>
    <row r="14436" spans="4:4" x14ac:dyDescent="0.2">
      <c r="D14436" s="453"/>
    </row>
    <row r="14437" spans="4:4" x14ac:dyDescent="0.2">
      <c r="D14437" s="453"/>
    </row>
    <row r="14438" spans="4:4" x14ac:dyDescent="0.2">
      <c r="D14438" s="453"/>
    </row>
    <row r="14439" spans="4:4" x14ac:dyDescent="0.2">
      <c r="D14439" s="453"/>
    </row>
    <row r="14440" spans="4:4" x14ac:dyDescent="0.2">
      <c r="D14440" s="453"/>
    </row>
    <row r="14441" spans="4:4" x14ac:dyDescent="0.2">
      <c r="D14441" s="453"/>
    </row>
    <row r="14442" spans="4:4" x14ac:dyDescent="0.2">
      <c r="D14442" s="453"/>
    </row>
    <row r="14443" spans="4:4" x14ac:dyDescent="0.2">
      <c r="D14443" s="453"/>
    </row>
    <row r="14444" spans="4:4" x14ac:dyDescent="0.2">
      <c r="D14444" s="453"/>
    </row>
    <row r="14445" spans="4:4" x14ac:dyDescent="0.2">
      <c r="D14445" s="453"/>
    </row>
    <row r="14446" spans="4:4" x14ac:dyDescent="0.2">
      <c r="D14446" s="453"/>
    </row>
    <row r="14447" spans="4:4" x14ac:dyDescent="0.2">
      <c r="D14447" s="453"/>
    </row>
    <row r="14448" spans="4:4" x14ac:dyDescent="0.2">
      <c r="D14448" s="453"/>
    </row>
    <row r="14449" spans="4:4" x14ac:dyDescent="0.2">
      <c r="D14449" s="453"/>
    </row>
    <row r="14450" spans="4:4" x14ac:dyDescent="0.2">
      <c r="D14450" s="453"/>
    </row>
    <row r="14451" spans="4:4" x14ac:dyDescent="0.2">
      <c r="D14451" s="453"/>
    </row>
    <row r="14452" spans="4:4" x14ac:dyDescent="0.2">
      <c r="D14452" s="453"/>
    </row>
    <row r="14453" spans="4:4" x14ac:dyDescent="0.2">
      <c r="D14453" s="453"/>
    </row>
    <row r="14454" spans="4:4" x14ac:dyDescent="0.2">
      <c r="D14454" s="453"/>
    </row>
    <row r="14455" spans="4:4" x14ac:dyDescent="0.2">
      <c r="D14455" s="453"/>
    </row>
    <row r="14456" spans="4:4" x14ac:dyDescent="0.2">
      <c r="D14456" s="453"/>
    </row>
    <row r="14457" spans="4:4" x14ac:dyDescent="0.2">
      <c r="D14457" s="453"/>
    </row>
    <row r="14458" spans="4:4" x14ac:dyDescent="0.2">
      <c r="D14458" s="453"/>
    </row>
    <row r="14459" spans="4:4" x14ac:dyDescent="0.2">
      <c r="D14459" s="453"/>
    </row>
    <row r="14460" spans="4:4" x14ac:dyDescent="0.2">
      <c r="D14460" s="453"/>
    </row>
    <row r="14461" spans="4:4" x14ac:dyDescent="0.2">
      <c r="D14461" s="453"/>
    </row>
    <row r="14462" spans="4:4" x14ac:dyDescent="0.2">
      <c r="D14462" s="453"/>
    </row>
    <row r="14463" spans="4:4" x14ac:dyDescent="0.2">
      <c r="D14463" s="453"/>
    </row>
    <row r="14464" spans="4:4" x14ac:dyDescent="0.2">
      <c r="D14464" s="453"/>
    </row>
    <row r="14465" spans="4:4" x14ac:dyDescent="0.2">
      <c r="D14465" s="453"/>
    </row>
    <row r="14466" spans="4:4" x14ac:dyDescent="0.2">
      <c r="D14466" s="453"/>
    </row>
    <row r="14467" spans="4:4" x14ac:dyDescent="0.2">
      <c r="D14467" s="453"/>
    </row>
    <row r="14468" spans="4:4" x14ac:dyDescent="0.2">
      <c r="D14468" s="453"/>
    </row>
    <row r="14469" spans="4:4" x14ac:dyDescent="0.2">
      <c r="D14469" s="453"/>
    </row>
    <row r="14470" spans="4:4" x14ac:dyDescent="0.2">
      <c r="D14470" s="453"/>
    </row>
    <row r="14471" spans="4:4" x14ac:dyDescent="0.2">
      <c r="D14471" s="453"/>
    </row>
    <row r="14472" spans="4:4" x14ac:dyDescent="0.2">
      <c r="D14472" s="453"/>
    </row>
    <row r="14473" spans="4:4" x14ac:dyDescent="0.2">
      <c r="D14473" s="453"/>
    </row>
    <row r="14474" spans="4:4" x14ac:dyDescent="0.2">
      <c r="D14474" s="453"/>
    </row>
    <row r="14475" spans="4:4" x14ac:dyDescent="0.2">
      <c r="D14475" s="453"/>
    </row>
    <row r="14476" spans="4:4" x14ac:dyDescent="0.2">
      <c r="D14476" s="453"/>
    </row>
    <row r="14477" spans="4:4" x14ac:dyDescent="0.2">
      <c r="D14477" s="453"/>
    </row>
    <row r="14478" spans="4:4" x14ac:dyDescent="0.2">
      <c r="D14478" s="453"/>
    </row>
    <row r="14479" spans="4:4" x14ac:dyDescent="0.2">
      <c r="D14479" s="453"/>
    </row>
    <row r="14480" spans="4:4" x14ac:dyDescent="0.2">
      <c r="D14480" s="453"/>
    </row>
    <row r="14481" spans="4:4" x14ac:dyDescent="0.2">
      <c r="D14481" s="453"/>
    </row>
    <row r="14482" spans="4:4" x14ac:dyDescent="0.2">
      <c r="D14482" s="453"/>
    </row>
    <row r="14483" spans="4:4" x14ac:dyDescent="0.2">
      <c r="D14483" s="453"/>
    </row>
    <row r="14484" spans="4:4" x14ac:dyDescent="0.2">
      <c r="D14484" s="453"/>
    </row>
    <row r="14485" spans="4:4" x14ac:dyDescent="0.2">
      <c r="D14485" s="453"/>
    </row>
    <row r="14486" spans="4:4" x14ac:dyDescent="0.2">
      <c r="D14486" s="453"/>
    </row>
    <row r="14487" spans="4:4" x14ac:dyDescent="0.2">
      <c r="D14487" s="453"/>
    </row>
    <row r="14488" spans="4:4" x14ac:dyDescent="0.2">
      <c r="D14488" s="453"/>
    </row>
    <row r="14489" spans="4:4" x14ac:dyDescent="0.2">
      <c r="D14489" s="453"/>
    </row>
    <row r="14490" spans="4:4" x14ac:dyDescent="0.2">
      <c r="D14490" s="453"/>
    </row>
    <row r="14491" spans="4:4" x14ac:dyDescent="0.2">
      <c r="D14491" s="453"/>
    </row>
    <row r="14492" spans="4:4" x14ac:dyDescent="0.2">
      <c r="D14492" s="453"/>
    </row>
    <row r="14493" spans="4:4" x14ac:dyDescent="0.2">
      <c r="D14493" s="453"/>
    </row>
    <row r="14494" spans="4:4" x14ac:dyDescent="0.2">
      <c r="D14494" s="453"/>
    </row>
    <row r="14495" spans="4:4" x14ac:dyDescent="0.2">
      <c r="D14495" s="453"/>
    </row>
    <row r="14496" spans="4:4" x14ac:dyDescent="0.2">
      <c r="D14496" s="453"/>
    </row>
    <row r="14497" spans="4:4" x14ac:dyDescent="0.2">
      <c r="D14497" s="453"/>
    </row>
    <row r="14498" spans="4:4" x14ac:dyDescent="0.2">
      <c r="D14498" s="453"/>
    </row>
    <row r="14499" spans="4:4" x14ac:dyDescent="0.2">
      <c r="D14499" s="453"/>
    </row>
    <row r="14500" spans="4:4" x14ac:dyDescent="0.2">
      <c r="D14500" s="453"/>
    </row>
    <row r="14501" spans="4:4" x14ac:dyDescent="0.2">
      <c r="D14501" s="453"/>
    </row>
    <row r="14502" spans="4:4" x14ac:dyDescent="0.2">
      <c r="D14502" s="453"/>
    </row>
    <row r="14503" spans="4:4" x14ac:dyDescent="0.2">
      <c r="D14503" s="453"/>
    </row>
    <row r="14504" spans="4:4" x14ac:dyDescent="0.2">
      <c r="D14504" s="453"/>
    </row>
    <row r="14505" spans="4:4" x14ac:dyDescent="0.2">
      <c r="D14505" s="453"/>
    </row>
    <row r="14506" spans="4:4" x14ac:dyDescent="0.2">
      <c r="D14506" s="453"/>
    </row>
    <row r="14507" spans="4:4" x14ac:dyDescent="0.2">
      <c r="D14507" s="453"/>
    </row>
    <row r="14508" spans="4:4" x14ac:dyDescent="0.2">
      <c r="D14508" s="453"/>
    </row>
    <row r="14509" spans="4:4" x14ac:dyDescent="0.2">
      <c r="D14509" s="453"/>
    </row>
    <row r="14510" spans="4:4" x14ac:dyDescent="0.2">
      <c r="D14510" s="453"/>
    </row>
    <row r="14511" spans="4:4" x14ac:dyDescent="0.2">
      <c r="D14511" s="453"/>
    </row>
    <row r="14512" spans="4:4" x14ac:dyDescent="0.2">
      <c r="D14512" s="453"/>
    </row>
    <row r="14513" spans="4:4" x14ac:dyDescent="0.2">
      <c r="D14513" s="453"/>
    </row>
    <row r="14514" spans="4:4" x14ac:dyDescent="0.2">
      <c r="D14514" s="453"/>
    </row>
    <row r="14515" spans="4:4" x14ac:dyDescent="0.2">
      <c r="D14515" s="453"/>
    </row>
    <row r="14516" spans="4:4" x14ac:dyDescent="0.2">
      <c r="D14516" s="453"/>
    </row>
    <row r="14517" spans="4:4" x14ac:dyDescent="0.2">
      <c r="D14517" s="453"/>
    </row>
    <row r="14518" spans="4:4" x14ac:dyDescent="0.2">
      <c r="D14518" s="453"/>
    </row>
    <row r="14519" spans="4:4" x14ac:dyDescent="0.2">
      <c r="D14519" s="453"/>
    </row>
    <row r="14520" spans="4:4" x14ac:dyDescent="0.2">
      <c r="D14520" s="453"/>
    </row>
    <row r="14521" spans="4:4" x14ac:dyDescent="0.2">
      <c r="D14521" s="453"/>
    </row>
    <row r="14522" spans="4:4" x14ac:dyDescent="0.2">
      <c r="D14522" s="453"/>
    </row>
    <row r="14523" spans="4:4" x14ac:dyDescent="0.2">
      <c r="D14523" s="453"/>
    </row>
    <row r="14524" spans="4:4" x14ac:dyDescent="0.2">
      <c r="D14524" s="453"/>
    </row>
    <row r="14525" spans="4:4" x14ac:dyDescent="0.2">
      <c r="D14525" s="453"/>
    </row>
    <row r="14526" spans="4:4" x14ac:dyDescent="0.2">
      <c r="D14526" s="453"/>
    </row>
    <row r="14527" spans="4:4" x14ac:dyDescent="0.2">
      <c r="D14527" s="453"/>
    </row>
    <row r="14528" spans="4:4" x14ac:dyDescent="0.2">
      <c r="D14528" s="453"/>
    </row>
    <row r="14529" spans="4:4" x14ac:dyDescent="0.2">
      <c r="D14529" s="453"/>
    </row>
    <row r="14530" spans="4:4" x14ac:dyDescent="0.2">
      <c r="D14530" s="453"/>
    </row>
    <row r="14531" spans="4:4" x14ac:dyDescent="0.2">
      <c r="D14531" s="453"/>
    </row>
    <row r="14532" spans="4:4" x14ac:dyDescent="0.2">
      <c r="D14532" s="453"/>
    </row>
    <row r="14533" spans="4:4" x14ac:dyDescent="0.2">
      <c r="D14533" s="453"/>
    </row>
    <row r="14534" spans="4:4" x14ac:dyDescent="0.2">
      <c r="D14534" s="453"/>
    </row>
    <row r="14535" spans="4:4" x14ac:dyDescent="0.2">
      <c r="D14535" s="453"/>
    </row>
    <row r="14536" spans="4:4" x14ac:dyDescent="0.2">
      <c r="D14536" s="453"/>
    </row>
    <row r="14537" spans="4:4" x14ac:dyDescent="0.2">
      <c r="D14537" s="453"/>
    </row>
    <row r="14538" spans="4:4" x14ac:dyDescent="0.2">
      <c r="D14538" s="453"/>
    </row>
    <row r="14539" spans="4:4" x14ac:dyDescent="0.2">
      <c r="D14539" s="453"/>
    </row>
    <row r="14540" spans="4:4" x14ac:dyDescent="0.2">
      <c r="D14540" s="453"/>
    </row>
    <row r="14541" spans="4:4" x14ac:dyDescent="0.2">
      <c r="D14541" s="453"/>
    </row>
    <row r="14542" spans="4:4" x14ac:dyDescent="0.2">
      <c r="D14542" s="453"/>
    </row>
    <row r="14543" spans="4:4" x14ac:dyDescent="0.2">
      <c r="D14543" s="453"/>
    </row>
    <row r="14544" spans="4:4" x14ac:dyDescent="0.2">
      <c r="D14544" s="453"/>
    </row>
    <row r="14545" spans="4:4" x14ac:dyDescent="0.2">
      <c r="D14545" s="453"/>
    </row>
    <row r="14546" spans="4:4" x14ac:dyDescent="0.2">
      <c r="D14546" s="453"/>
    </row>
    <row r="14547" spans="4:4" x14ac:dyDescent="0.2">
      <c r="D14547" s="453"/>
    </row>
    <row r="14548" spans="4:4" x14ac:dyDescent="0.2">
      <c r="D14548" s="453"/>
    </row>
    <row r="14549" spans="4:4" x14ac:dyDescent="0.2">
      <c r="D14549" s="453"/>
    </row>
    <row r="14550" spans="4:4" x14ac:dyDescent="0.2">
      <c r="D14550" s="453"/>
    </row>
    <row r="14551" spans="4:4" x14ac:dyDescent="0.2">
      <c r="D14551" s="453"/>
    </row>
    <row r="14552" spans="4:4" x14ac:dyDescent="0.2">
      <c r="D14552" s="453"/>
    </row>
    <row r="14553" spans="4:4" x14ac:dyDescent="0.2">
      <c r="D14553" s="453"/>
    </row>
    <row r="14554" spans="4:4" x14ac:dyDescent="0.2">
      <c r="D14554" s="453"/>
    </row>
    <row r="14555" spans="4:4" x14ac:dyDescent="0.2">
      <c r="D14555" s="453"/>
    </row>
    <row r="14556" spans="4:4" x14ac:dyDescent="0.2">
      <c r="D14556" s="453"/>
    </row>
    <row r="14557" spans="4:4" x14ac:dyDescent="0.2">
      <c r="D14557" s="453"/>
    </row>
    <row r="14558" spans="4:4" x14ac:dyDescent="0.2">
      <c r="D14558" s="453"/>
    </row>
    <row r="14559" spans="4:4" x14ac:dyDescent="0.2">
      <c r="D14559" s="453"/>
    </row>
    <row r="14560" spans="4:4" x14ac:dyDescent="0.2">
      <c r="D14560" s="453"/>
    </row>
    <row r="14561" spans="4:4" x14ac:dyDescent="0.2">
      <c r="D14561" s="453"/>
    </row>
    <row r="14562" spans="4:4" x14ac:dyDescent="0.2">
      <c r="D14562" s="453"/>
    </row>
    <row r="14563" spans="4:4" x14ac:dyDescent="0.2">
      <c r="D14563" s="453"/>
    </row>
    <row r="14564" spans="4:4" x14ac:dyDescent="0.2">
      <c r="D14564" s="453"/>
    </row>
    <row r="14565" spans="4:4" x14ac:dyDescent="0.2">
      <c r="D14565" s="453"/>
    </row>
    <row r="14566" spans="4:4" x14ac:dyDescent="0.2">
      <c r="D14566" s="453"/>
    </row>
    <row r="14567" spans="4:4" x14ac:dyDescent="0.2">
      <c r="D14567" s="453"/>
    </row>
    <row r="14568" spans="4:4" x14ac:dyDescent="0.2">
      <c r="D14568" s="453"/>
    </row>
    <row r="14569" spans="4:4" x14ac:dyDescent="0.2">
      <c r="D14569" s="453"/>
    </row>
    <row r="14570" spans="4:4" x14ac:dyDescent="0.2">
      <c r="D14570" s="453"/>
    </row>
    <row r="14571" spans="4:4" x14ac:dyDescent="0.2">
      <c r="D14571" s="453"/>
    </row>
    <row r="14572" spans="4:4" x14ac:dyDescent="0.2">
      <c r="D14572" s="453"/>
    </row>
    <row r="14573" spans="4:4" x14ac:dyDescent="0.2">
      <c r="D14573" s="453"/>
    </row>
    <row r="14574" spans="4:4" x14ac:dyDescent="0.2">
      <c r="D14574" s="453"/>
    </row>
    <row r="14575" spans="4:4" x14ac:dyDescent="0.2">
      <c r="D14575" s="453"/>
    </row>
    <row r="14576" spans="4:4" x14ac:dyDescent="0.2">
      <c r="D14576" s="453"/>
    </row>
    <row r="14577" spans="4:4" x14ac:dyDescent="0.2">
      <c r="D14577" s="453"/>
    </row>
    <row r="14578" spans="4:4" x14ac:dyDescent="0.2">
      <c r="D14578" s="453"/>
    </row>
    <row r="14579" spans="4:4" x14ac:dyDescent="0.2">
      <c r="D14579" s="453"/>
    </row>
    <row r="14580" spans="4:4" x14ac:dyDescent="0.2">
      <c r="D14580" s="453"/>
    </row>
    <row r="14581" spans="4:4" x14ac:dyDescent="0.2">
      <c r="D14581" s="453"/>
    </row>
    <row r="14582" spans="4:4" x14ac:dyDescent="0.2">
      <c r="D14582" s="453"/>
    </row>
    <row r="14583" spans="4:4" x14ac:dyDescent="0.2">
      <c r="D14583" s="453"/>
    </row>
    <row r="14584" spans="4:4" x14ac:dyDescent="0.2">
      <c r="D14584" s="453"/>
    </row>
    <row r="14585" spans="4:4" x14ac:dyDescent="0.2">
      <c r="D14585" s="453"/>
    </row>
    <row r="14586" spans="4:4" x14ac:dyDescent="0.2">
      <c r="D14586" s="453"/>
    </row>
    <row r="14587" spans="4:4" x14ac:dyDescent="0.2">
      <c r="D14587" s="453"/>
    </row>
    <row r="14588" spans="4:4" x14ac:dyDescent="0.2">
      <c r="D14588" s="453"/>
    </row>
    <row r="14589" spans="4:4" x14ac:dyDescent="0.2">
      <c r="D14589" s="453"/>
    </row>
    <row r="14590" spans="4:4" x14ac:dyDescent="0.2">
      <c r="D14590" s="453"/>
    </row>
    <row r="14591" spans="4:4" x14ac:dyDescent="0.2">
      <c r="D14591" s="453"/>
    </row>
    <row r="14592" spans="4:4" x14ac:dyDescent="0.2">
      <c r="D14592" s="453"/>
    </row>
    <row r="14593" spans="4:4" x14ac:dyDescent="0.2">
      <c r="D14593" s="453"/>
    </row>
    <row r="14594" spans="4:4" x14ac:dyDescent="0.2">
      <c r="D14594" s="453"/>
    </row>
    <row r="14595" spans="4:4" x14ac:dyDescent="0.2">
      <c r="D14595" s="453"/>
    </row>
    <row r="14596" spans="4:4" x14ac:dyDescent="0.2">
      <c r="D14596" s="453"/>
    </row>
    <row r="14597" spans="4:4" x14ac:dyDescent="0.2">
      <c r="D14597" s="453"/>
    </row>
    <row r="14598" spans="4:4" x14ac:dyDescent="0.2">
      <c r="D14598" s="453"/>
    </row>
    <row r="14599" spans="4:4" x14ac:dyDescent="0.2">
      <c r="D14599" s="453"/>
    </row>
    <row r="14600" spans="4:4" x14ac:dyDescent="0.2">
      <c r="D14600" s="453"/>
    </row>
    <row r="14601" spans="4:4" x14ac:dyDescent="0.2">
      <c r="D14601" s="453"/>
    </row>
    <row r="14602" spans="4:4" x14ac:dyDescent="0.2">
      <c r="D14602" s="453"/>
    </row>
    <row r="14603" spans="4:4" x14ac:dyDescent="0.2">
      <c r="D14603" s="453"/>
    </row>
    <row r="14604" spans="4:4" x14ac:dyDescent="0.2">
      <c r="D14604" s="453"/>
    </row>
    <row r="14605" spans="4:4" x14ac:dyDescent="0.2">
      <c r="D14605" s="453"/>
    </row>
    <row r="14606" spans="4:4" x14ac:dyDescent="0.2">
      <c r="D14606" s="453"/>
    </row>
    <row r="14607" spans="4:4" x14ac:dyDescent="0.2">
      <c r="D14607" s="453"/>
    </row>
    <row r="14608" spans="4:4" x14ac:dyDescent="0.2">
      <c r="D14608" s="453"/>
    </row>
    <row r="14609" spans="4:4" x14ac:dyDescent="0.2">
      <c r="D14609" s="453"/>
    </row>
    <row r="14610" spans="4:4" x14ac:dyDescent="0.2">
      <c r="D14610" s="453"/>
    </row>
    <row r="14611" spans="4:4" x14ac:dyDescent="0.2">
      <c r="D14611" s="453"/>
    </row>
    <row r="14612" spans="4:4" x14ac:dyDescent="0.2">
      <c r="D14612" s="453"/>
    </row>
    <row r="14613" spans="4:4" x14ac:dyDescent="0.2">
      <c r="D14613" s="453"/>
    </row>
    <row r="14614" spans="4:4" x14ac:dyDescent="0.2">
      <c r="D14614" s="453"/>
    </row>
    <row r="14615" spans="4:4" x14ac:dyDescent="0.2">
      <c r="D14615" s="453"/>
    </row>
    <row r="14616" spans="4:4" x14ac:dyDescent="0.2">
      <c r="D14616" s="453"/>
    </row>
    <row r="14617" spans="4:4" x14ac:dyDescent="0.2">
      <c r="D14617" s="453"/>
    </row>
    <row r="14618" spans="4:4" x14ac:dyDescent="0.2">
      <c r="D14618" s="453"/>
    </row>
    <row r="14619" spans="4:4" x14ac:dyDescent="0.2">
      <c r="D14619" s="453"/>
    </row>
    <row r="14620" spans="4:4" x14ac:dyDescent="0.2">
      <c r="D14620" s="453"/>
    </row>
    <row r="14621" spans="4:4" x14ac:dyDescent="0.2">
      <c r="D14621" s="453"/>
    </row>
    <row r="14622" spans="4:4" x14ac:dyDescent="0.2">
      <c r="D14622" s="453"/>
    </row>
    <row r="14623" spans="4:4" x14ac:dyDescent="0.2">
      <c r="D14623" s="453"/>
    </row>
    <row r="14624" spans="4:4" x14ac:dyDescent="0.2">
      <c r="D14624" s="453"/>
    </row>
    <row r="14625" spans="4:4" x14ac:dyDescent="0.2">
      <c r="D14625" s="453"/>
    </row>
    <row r="14626" spans="4:4" x14ac:dyDescent="0.2">
      <c r="D14626" s="453"/>
    </row>
    <row r="14627" spans="4:4" x14ac:dyDescent="0.2">
      <c r="D14627" s="453"/>
    </row>
    <row r="14628" spans="4:4" x14ac:dyDescent="0.2">
      <c r="D14628" s="453"/>
    </row>
    <row r="14629" spans="4:4" x14ac:dyDescent="0.2">
      <c r="D14629" s="453"/>
    </row>
    <row r="14630" spans="4:4" x14ac:dyDescent="0.2">
      <c r="D14630" s="453"/>
    </row>
    <row r="14631" spans="4:4" x14ac:dyDescent="0.2">
      <c r="D14631" s="453"/>
    </row>
    <row r="14632" spans="4:4" x14ac:dyDescent="0.2">
      <c r="D14632" s="453"/>
    </row>
    <row r="14633" spans="4:4" x14ac:dyDescent="0.2">
      <c r="D14633" s="453"/>
    </row>
    <row r="14634" spans="4:4" x14ac:dyDescent="0.2">
      <c r="D14634" s="453"/>
    </row>
    <row r="14635" spans="4:4" x14ac:dyDescent="0.2">
      <c r="D14635" s="453"/>
    </row>
    <row r="14636" spans="4:4" x14ac:dyDescent="0.2">
      <c r="D14636" s="453"/>
    </row>
    <row r="14637" spans="4:4" x14ac:dyDescent="0.2">
      <c r="D14637" s="453"/>
    </row>
    <row r="14638" spans="4:4" x14ac:dyDescent="0.2">
      <c r="D14638" s="453"/>
    </row>
    <row r="14639" spans="4:4" x14ac:dyDescent="0.2">
      <c r="D14639" s="453"/>
    </row>
    <row r="14640" spans="4:4" x14ac:dyDescent="0.2">
      <c r="D14640" s="453"/>
    </row>
    <row r="14641" spans="4:4" x14ac:dyDescent="0.2">
      <c r="D14641" s="453"/>
    </row>
    <row r="14642" spans="4:4" x14ac:dyDescent="0.2">
      <c r="D14642" s="453"/>
    </row>
    <row r="14643" spans="4:4" x14ac:dyDescent="0.2">
      <c r="D14643" s="453"/>
    </row>
    <row r="14644" spans="4:4" x14ac:dyDescent="0.2">
      <c r="D14644" s="453"/>
    </row>
    <row r="14645" spans="4:4" x14ac:dyDescent="0.2">
      <c r="D14645" s="453"/>
    </row>
    <row r="14646" spans="4:4" x14ac:dyDescent="0.2">
      <c r="D14646" s="453"/>
    </row>
    <row r="14647" spans="4:4" x14ac:dyDescent="0.2">
      <c r="D14647" s="453"/>
    </row>
    <row r="14648" spans="4:4" x14ac:dyDescent="0.2">
      <c r="D14648" s="453"/>
    </row>
    <row r="14649" spans="4:4" x14ac:dyDescent="0.2">
      <c r="D14649" s="453"/>
    </row>
    <row r="14650" spans="4:4" x14ac:dyDescent="0.2">
      <c r="D14650" s="453"/>
    </row>
    <row r="14651" spans="4:4" x14ac:dyDescent="0.2">
      <c r="D14651" s="453"/>
    </row>
    <row r="14652" spans="4:4" x14ac:dyDescent="0.2">
      <c r="D14652" s="453"/>
    </row>
    <row r="14653" spans="4:4" x14ac:dyDescent="0.2">
      <c r="D14653" s="453"/>
    </row>
    <row r="14654" spans="4:4" x14ac:dyDescent="0.2">
      <c r="D14654" s="453"/>
    </row>
    <row r="14655" spans="4:4" x14ac:dyDescent="0.2">
      <c r="D14655" s="453"/>
    </row>
    <row r="14656" spans="4:4" x14ac:dyDescent="0.2">
      <c r="D14656" s="453"/>
    </row>
    <row r="14657" spans="4:4" x14ac:dyDescent="0.2">
      <c r="D14657" s="453"/>
    </row>
    <row r="14658" spans="4:4" x14ac:dyDescent="0.2">
      <c r="D14658" s="453"/>
    </row>
    <row r="14659" spans="4:4" x14ac:dyDescent="0.2">
      <c r="D14659" s="453"/>
    </row>
    <row r="14660" spans="4:4" x14ac:dyDescent="0.2">
      <c r="D14660" s="453"/>
    </row>
    <row r="14661" spans="4:4" x14ac:dyDescent="0.2">
      <c r="D14661" s="453"/>
    </row>
    <row r="14662" spans="4:4" x14ac:dyDescent="0.2">
      <c r="D14662" s="453"/>
    </row>
    <row r="14663" spans="4:4" x14ac:dyDescent="0.2">
      <c r="D14663" s="453"/>
    </row>
    <row r="14664" spans="4:4" x14ac:dyDescent="0.2">
      <c r="D14664" s="453"/>
    </row>
    <row r="14665" spans="4:4" x14ac:dyDescent="0.2">
      <c r="D14665" s="453"/>
    </row>
    <row r="14666" spans="4:4" x14ac:dyDescent="0.2">
      <c r="D14666" s="453"/>
    </row>
    <row r="14667" spans="4:4" x14ac:dyDescent="0.2">
      <c r="D14667" s="453"/>
    </row>
    <row r="14668" spans="4:4" x14ac:dyDescent="0.2">
      <c r="D14668" s="453"/>
    </row>
    <row r="14669" spans="4:4" x14ac:dyDescent="0.2">
      <c r="D14669" s="453"/>
    </row>
    <row r="14670" spans="4:4" x14ac:dyDescent="0.2">
      <c r="D14670" s="453"/>
    </row>
    <row r="14671" spans="4:4" x14ac:dyDescent="0.2">
      <c r="D14671" s="453"/>
    </row>
    <row r="14672" spans="4:4" x14ac:dyDescent="0.2">
      <c r="D14672" s="453"/>
    </row>
    <row r="14673" spans="4:4" x14ac:dyDescent="0.2">
      <c r="D14673" s="453"/>
    </row>
    <row r="14674" spans="4:4" x14ac:dyDescent="0.2">
      <c r="D14674" s="453"/>
    </row>
    <row r="14675" spans="4:4" x14ac:dyDescent="0.2">
      <c r="D14675" s="453"/>
    </row>
    <row r="14676" spans="4:4" x14ac:dyDescent="0.2">
      <c r="D14676" s="453"/>
    </row>
    <row r="14677" spans="4:4" x14ac:dyDescent="0.2">
      <c r="D14677" s="453"/>
    </row>
    <row r="14678" spans="4:4" x14ac:dyDescent="0.2">
      <c r="D14678" s="453"/>
    </row>
    <row r="14679" spans="4:4" x14ac:dyDescent="0.2">
      <c r="D14679" s="453"/>
    </row>
    <row r="14680" spans="4:4" x14ac:dyDescent="0.2">
      <c r="D14680" s="453"/>
    </row>
    <row r="14681" spans="4:4" x14ac:dyDescent="0.2">
      <c r="D14681" s="453"/>
    </row>
    <row r="14682" spans="4:4" x14ac:dyDescent="0.2">
      <c r="D14682" s="453"/>
    </row>
    <row r="14683" spans="4:4" x14ac:dyDescent="0.2">
      <c r="D14683" s="453"/>
    </row>
    <row r="14684" spans="4:4" x14ac:dyDescent="0.2">
      <c r="D14684" s="453"/>
    </row>
    <row r="14685" spans="4:4" x14ac:dyDescent="0.2">
      <c r="D14685" s="453"/>
    </row>
    <row r="14686" spans="4:4" x14ac:dyDescent="0.2">
      <c r="D14686" s="453"/>
    </row>
    <row r="14687" spans="4:4" x14ac:dyDescent="0.2">
      <c r="D14687" s="453"/>
    </row>
    <row r="14688" spans="4:4" x14ac:dyDescent="0.2">
      <c r="D14688" s="453"/>
    </row>
    <row r="14689" spans="4:4" x14ac:dyDescent="0.2">
      <c r="D14689" s="453"/>
    </row>
    <row r="14690" spans="4:4" x14ac:dyDescent="0.2">
      <c r="D14690" s="453"/>
    </row>
    <row r="14691" spans="4:4" x14ac:dyDescent="0.2">
      <c r="D14691" s="453"/>
    </row>
    <row r="14692" spans="4:4" x14ac:dyDescent="0.2">
      <c r="D14692" s="453"/>
    </row>
    <row r="14693" spans="4:4" x14ac:dyDescent="0.2">
      <c r="D14693" s="453"/>
    </row>
    <row r="14694" spans="4:4" x14ac:dyDescent="0.2">
      <c r="D14694" s="453"/>
    </row>
    <row r="14695" spans="4:4" x14ac:dyDescent="0.2">
      <c r="D14695" s="453"/>
    </row>
    <row r="14696" spans="4:4" x14ac:dyDescent="0.2">
      <c r="D14696" s="453"/>
    </row>
    <row r="14697" spans="4:4" x14ac:dyDescent="0.2">
      <c r="D14697" s="453"/>
    </row>
    <row r="14698" spans="4:4" x14ac:dyDescent="0.2">
      <c r="D14698" s="453"/>
    </row>
    <row r="14699" spans="4:4" x14ac:dyDescent="0.2">
      <c r="D14699" s="453"/>
    </row>
    <row r="14700" spans="4:4" x14ac:dyDescent="0.2">
      <c r="D14700" s="453"/>
    </row>
    <row r="14701" spans="4:4" x14ac:dyDescent="0.2">
      <c r="D14701" s="453"/>
    </row>
    <row r="14702" spans="4:4" x14ac:dyDescent="0.2">
      <c r="D14702" s="453"/>
    </row>
    <row r="14703" spans="4:4" x14ac:dyDescent="0.2">
      <c r="D14703" s="453"/>
    </row>
    <row r="14704" spans="4:4" x14ac:dyDescent="0.2">
      <c r="D14704" s="453"/>
    </row>
    <row r="14705" spans="4:4" x14ac:dyDescent="0.2">
      <c r="D14705" s="453"/>
    </row>
    <row r="14706" spans="4:4" x14ac:dyDescent="0.2">
      <c r="D14706" s="453"/>
    </row>
    <row r="14707" spans="4:4" x14ac:dyDescent="0.2">
      <c r="D14707" s="453"/>
    </row>
    <row r="14708" spans="4:4" x14ac:dyDescent="0.2">
      <c r="D14708" s="453"/>
    </row>
    <row r="14709" spans="4:4" x14ac:dyDescent="0.2">
      <c r="D14709" s="453"/>
    </row>
    <row r="14710" spans="4:4" x14ac:dyDescent="0.2">
      <c r="D14710" s="453"/>
    </row>
    <row r="14711" spans="4:4" x14ac:dyDescent="0.2">
      <c r="D14711" s="453"/>
    </row>
    <row r="14712" spans="4:4" x14ac:dyDescent="0.2">
      <c r="D14712" s="453"/>
    </row>
    <row r="14713" spans="4:4" x14ac:dyDescent="0.2">
      <c r="D14713" s="453"/>
    </row>
    <row r="14714" spans="4:4" x14ac:dyDescent="0.2">
      <c r="D14714" s="453"/>
    </row>
    <row r="14715" spans="4:4" x14ac:dyDescent="0.2">
      <c r="D14715" s="453"/>
    </row>
    <row r="14716" spans="4:4" x14ac:dyDescent="0.2">
      <c r="D14716" s="453"/>
    </row>
    <row r="14717" spans="4:4" x14ac:dyDescent="0.2">
      <c r="D14717" s="453"/>
    </row>
    <row r="14718" spans="4:4" x14ac:dyDescent="0.2">
      <c r="D14718" s="453"/>
    </row>
    <row r="14719" spans="4:4" x14ac:dyDescent="0.2">
      <c r="D14719" s="453"/>
    </row>
    <row r="14720" spans="4:4" x14ac:dyDescent="0.2">
      <c r="D14720" s="453"/>
    </row>
    <row r="14721" spans="4:4" x14ac:dyDescent="0.2">
      <c r="D14721" s="453"/>
    </row>
    <row r="14722" spans="4:4" x14ac:dyDescent="0.2">
      <c r="D14722" s="453"/>
    </row>
    <row r="14723" spans="4:4" x14ac:dyDescent="0.2">
      <c r="D14723" s="453"/>
    </row>
    <row r="14724" spans="4:4" x14ac:dyDescent="0.2">
      <c r="D14724" s="453"/>
    </row>
    <row r="14725" spans="4:4" x14ac:dyDescent="0.2">
      <c r="D14725" s="453"/>
    </row>
    <row r="14726" spans="4:4" x14ac:dyDescent="0.2">
      <c r="D14726" s="453"/>
    </row>
    <row r="14727" spans="4:4" x14ac:dyDescent="0.2">
      <c r="D14727" s="453"/>
    </row>
    <row r="14728" spans="4:4" x14ac:dyDescent="0.2">
      <c r="D14728" s="453"/>
    </row>
    <row r="14729" spans="4:4" x14ac:dyDescent="0.2">
      <c r="D14729" s="453"/>
    </row>
    <row r="14730" spans="4:4" x14ac:dyDescent="0.2">
      <c r="D14730" s="453"/>
    </row>
    <row r="14731" spans="4:4" x14ac:dyDescent="0.2">
      <c r="D14731" s="453"/>
    </row>
    <row r="14732" spans="4:4" x14ac:dyDescent="0.2">
      <c r="D14732" s="453"/>
    </row>
    <row r="14733" spans="4:4" x14ac:dyDescent="0.2">
      <c r="D14733" s="453"/>
    </row>
    <row r="14734" spans="4:4" x14ac:dyDescent="0.2">
      <c r="D14734" s="453"/>
    </row>
    <row r="14735" spans="4:4" x14ac:dyDescent="0.2">
      <c r="D14735" s="453"/>
    </row>
    <row r="14736" spans="4:4" x14ac:dyDescent="0.2">
      <c r="D14736" s="453"/>
    </row>
    <row r="14737" spans="4:4" x14ac:dyDescent="0.2">
      <c r="D14737" s="453"/>
    </row>
    <row r="14738" spans="4:4" x14ac:dyDescent="0.2">
      <c r="D14738" s="453"/>
    </row>
    <row r="14739" spans="4:4" x14ac:dyDescent="0.2">
      <c r="D14739" s="453"/>
    </row>
    <row r="14740" spans="4:4" x14ac:dyDescent="0.2">
      <c r="D14740" s="453"/>
    </row>
    <row r="14741" spans="4:4" x14ac:dyDescent="0.2">
      <c r="D14741" s="453"/>
    </row>
    <row r="14742" spans="4:4" x14ac:dyDescent="0.2">
      <c r="D14742" s="453"/>
    </row>
    <row r="14743" spans="4:4" x14ac:dyDescent="0.2">
      <c r="D14743" s="453"/>
    </row>
    <row r="14744" spans="4:4" x14ac:dyDescent="0.2">
      <c r="D14744" s="453"/>
    </row>
    <row r="14745" spans="4:4" x14ac:dyDescent="0.2">
      <c r="D14745" s="453"/>
    </row>
    <row r="14746" spans="4:4" x14ac:dyDescent="0.2">
      <c r="D14746" s="453"/>
    </row>
    <row r="14747" spans="4:4" x14ac:dyDescent="0.2">
      <c r="D14747" s="453"/>
    </row>
    <row r="14748" spans="4:4" x14ac:dyDescent="0.2">
      <c r="D14748" s="453"/>
    </row>
    <row r="14749" spans="4:4" x14ac:dyDescent="0.2">
      <c r="D14749" s="453"/>
    </row>
    <row r="14750" spans="4:4" x14ac:dyDescent="0.2">
      <c r="D14750" s="453"/>
    </row>
    <row r="14751" spans="4:4" x14ac:dyDescent="0.2">
      <c r="D14751" s="453"/>
    </row>
    <row r="14752" spans="4:4" x14ac:dyDescent="0.2">
      <c r="D14752" s="453"/>
    </row>
    <row r="14753" spans="4:4" x14ac:dyDescent="0.2">
      <c r="D14753" s="453"/>
    </row>
    <row r="14754" spans="4:4" x14ac:dyDescent="0.2">
      <c r="D14754" s="453"/>
    </row>
    <row r="14755" spans="4:4" x14ac:dyDescent="0.2">
      <c r="D14755" s="453"/>
    </row>
    <row r="14756" spans="4:4" x14ac:dyDescent="0.2">
      <c r="D14756" s="453"/>
    </row>
    <row r="14757" spans="4:4" x14ac:dyDescent="0.2">
      <c r="D14757" s="453"/>
    </row>
    <row r="14758" spans="4:4" x14ac:dyDescent="0.2">
      <c r="D14758" s="453"/>
    </row>
    <row r="14759" spans="4:4" x14ac:dyDescent="0.2">
      <c r="D14759" s="453"/>
    </row>
    <row r="14760" spans="4:4" x14ac:dyDescent="0.2">
      <c r="D14760" s="453"/>
    </row>
    <row r="14761" spans="4:4" x14ac:dyDescent="0.2">
      <c r="D14761" s="453"/>
    </row>
    <row r="14762" spans="4:4" x14ac:dyDescent="0.2">
      <c r="D14762" s="453"/>
    </row>
    <row r="14763" spans="4:4" x14ac:dyDescent="0.2">
      <c r="D14763" s="453"/>
    </row>
    <row r="14764" spans="4:4" x14ac:dyDescent="0.2">
      <c r="D14764" s="453"/>
    </row>
    <row r="14765" spans="4:4" x14ac:dyDescent="0.2">
      <c r="D14765" s="453"/>
    </row>
    <row r="14766" spans="4:4" x14ac:dyDescent="0.2">
      <c r="D14766" s="453"/>
    </row>
    <row r="14767" spans="4:4" x14ac:dyDescent="0.2">
      <c r="D14767" s="453"/>
    </row>
    <row r="14768" spans="4:4" x14ac:dyDescent="0.2">
      <c r="D14768" s="453"/>
    </row>
    <row r="14769" spans="4:4" x14ac:dyDescent="0.2">
      <c r="D14769" s="453"/>
    </row>
    <row r="14770" spans="4:4" x14ac:dyDescent="0.2">
      <c r="D14770" s="453"/>
    </row>
    <row r="14771" spans="4:4" x14ac:dyDescent="0.2">
      <c r="D14771" s="453"/>
    </row>
    <row r="14772" spans="4:4" x14ac:dyDescent="0.2">
      <c r="D14772" s="453"/>
    </row>
    <row r="14773" spans="4:4" x14ac:dyDescent="0.2">
      <c r="D14773" s="453"/>
    </row>
    <row r="14774" spans="4:4" x14ac:dyDescent="0.2">
      <c r="D14774" s="453"/>
    </row>
    <row r="14775" spans="4:4" x14ac:dyDescent="0.2">
      <c r="D14775" s="453"/>
    </row>
    <row r="14776" spans="4:4" x14ac:dyDescent="0.2">
      <c r="D14776" s="453"/>
    </row>
    <row r="14777" spans="4:4" x14ac:dyDescent="0.2">
      <c r="D14777" s="453"/>
    </row>
    <row r="14778" spans="4:4" x14ac:dyDescent="0.2">
      <c r="D14778" s="453"/>
    </row>
    <row r="14779" spans="4:4" x14ac:dyDescent="0.2">
      <c r="D14779" s="453"/>
    </row>
    <row r="14780" spans="4:4" x14ac:dyDescent="0.2">
      <c r="D14780" s="453"/>
    </row>
    <row r="14781" spans="4:4" x14ac:dyDescent="0.2">
      <c r="D14781" s="453"/>
    </row>
    <row r="14782" spans="4:4" x14ac:dyDescent="0.2">
      <c r="D14782" s="453"/>
    </row>
    <row r="14783" spans="4:4" x14ac:dyDescent="0.2">
      <c r="D14783" s="453"/>
    </row>
    <row r="14784" spans="4:4" x14ac:dyDescent="0.2">
      <c r="D14784" s="453"/>
    </row>
    <row r="14785" spans="4:4" x14ac:dyDescent="0.2">
      <c r="D14785" s="453"/>
    </row>
    <row r="14786" spans="4:4" x14ac:dyDescent="0.2">
      <c r="D14786" s="453"/>
    </row>
    <row r="14787" spans="4:4" x14ac:dyDescent="0.2">
      <c r="D14787" s="453"/>
    </row>
    <row r="14788" spans="4:4" x14ac:dyDescent="0.2">
      <c r="D14788" s="453"/>
    </row>
    <row r="14789" spans="4:4" x14ac:dyDescent="0.2">
      <c r="D14789" s="453"/>
    </row>
    <row r="14790" spans="4:4" x14ac:dyDescent="0.2">
      <c r="D14790" s="453"/>
    </row>
    <row r="14791" spans="4:4" x14ac:dyDescent="0.2">
      <c r="D14791" s="453"/>
    </row>
    <row r="14792" spans="4:4" x14ac:dyDescent="0.2">
      <c r="D14792" s="453"/>
    </row>
    <row r="14793" spans="4:4" x14ac:dyDescent="0.2">
      <c r="D14793" s="453"/>
    </row>
    <row r="14794" spans="4:4" x14ac:dyDescent="0.2">
      <c r="D14794" s="453"/>
    </row>
    <row r="14795" spans="4:4" x14ac:dyDescent="0.2">
      <c r="D14795" s="453"/>
    </row>
    <row r="14796" spans="4:4" x14ac:dyDescent="0.2">
      <c r="D14796" s="453"/>
    </row>
    <row r="14797" spans="4:4" x14ac:dyDescent="0.2">
      <c r="D14797" s="453"/>
    </row>
    <row r="14798" spans="4:4" x14ac:dyDescent="0.2">
      <c r="D14798" s="453"/>
    </row>
    <row r="14799" spans="4:4" x14ac:dyDescent="0.2">
      <c r="D14799" s="453"/>
    </row>
    <row r="14800" spans="4:4" x14ac:dyDescent="0.2">
      <c r="D14800" s="453"/>
    </row>
    <row r="14801" spans="4:4" x14ac:dyDescent="0.2">
      <c r="D14801" s="453"/>
    </row>
    <row r="14802" spans="4:4" x14ac:dyDescent="0.2">
      <c r="D14802" s="453"/>
    </row>
    <row r="14803" spans="4:4" x14ac:dyDescent="0.2">
      <c r="D14803" s="453"/>
    </row>
    <row r="14804" spans="4:4" x14ac:dyDescent="0.2">
      <c r="D14804" s="453"/>
    </row>
    <row r="14805" spans="4:4" x14ac:dyDescent="0.2">
      <c r="D14805" s="453"/>
    </row>
    <row r="14806" spans="4:4" x14ac:dyDescent="0.2">
      <c r="D14806" s="453"/>
    </row>
    <row r="14807" spans="4:4" x14ac:dyDescent="0.2">
      <c r="D14807" s="453"/>
    </row>
    <row r="14808" spans="4:4" x14ac:dyDescent="0.2">
      <c r="D14808" s="453"/>
    </row>
    <row r="14809" spans="4:4" x14ac:dyDescent="0.2">
      <c r="D14809" s="453"/>
    </row>
    <row r="14810" spans="4:4" x14ac:dyDescent="0.2">
      <c r="D14810" s="453"/>
    </row>
    <row r="14811" spans="4:4" x14ac:dyDescent="0.2">
      <c r="D14811" s="453"/>
    </row>
    <row r="14812" spans="4:4" x14ac:dyDescent="0.2">
      <c r="D14812" s="453"/>
    </row>
    <row r="14813" spans="4:4" x14ac:dyDescent="0.2">
      <c r="D14813" s="453"/>
    </row>
    <row r="14814" spans="4:4" x14ac:dyDescent="0.2">
      <c r="D14814" s="453"/>
    </row>
    <row r="14815" spans="4:4" x14ac:dyDescent="0.2">
      <c r="D14815" s="453"/>
    </row>
    <row r="14816" spans="4:4" x14ac:dyDescent="0.2">
      <c r="D14816" s="453"/>
    </row>
    <row r="14817" spans="4:4" x14ac:dyDescent="0.2">
      <c r="D14817" s="453"/>
    </row>
    <row r="14818" spans="4:4" x14ac:dyDescent="0.2">
      <c r="D14818" s="453"/>
    </row>
    <row r="14819" spans="4:4" x14ac:dyDescent="0.2">
      <c r="D14819" s="453"/>
    </row>
    <row r="14820" spans="4:4" x14ac:dyDescent="0.2">
      <c r="D14820" s="453"/>
    </row>
    <row r="14821" spans="4:4" x14ac:dyDescent="0.2">
      <c r="D14821" s="453"/>
    </row>
    <row r="14822" spans="4:4" x14ac:dyDescent="0.2">
      <c r="D14822" s="453"/>
    </row>
    <row r="14823" spans="4:4" x14ac:dyDescent="0.2">
      <c r="D14823" s="453"/>
    </row>
    <row r="14824" spans="4:4" x14ac:dyDescent="0.2">
      <c r="D14824" s="453"/>
    </row>
    <row r="14825" spans="4:4" x14ac:dyDescent="0.2">
      <c r="D14825" s="453"/>
    </row>
    <row r="14826" spans="4:4" x14ac:dyDescent="0.2">
      <c r="D14826" s="453"/>
    </row>
    <row r="14827" spans="4:4" x14ac:dyDescent="0.2">
      <c r="D14827" s="453"/>
    </row>
    <row r="14828" spans="4:4" x14ac:dyDescent="0.2">
      <c r="D14828" s="453"/>
    </row>
    <row r="14829" spans="4:4" x14ac:dyDescent="0.2">
      <c r="D14829" s="453"/>
    </row>
    <row r="14830" spans="4:4" x14ac:dyDescent="0.2">
      <c r="D14830" s="453"/>
    </row>
    <row r="14831" spans="4:4" x14ac:dyDescent="0.2">
      <c r="D14831" s="453"/>
    </row>
    <row r="14832" spans="4:4" x14ac:dyDescent="0.2">
      <c r="D14832" s="453"/>
    </row>
    <row r="14833" spans="4:4" x14ac:dyDescent="0.2">
      <c r="D14833" s="453"/>
    </row>
    <row r="14834" spans="4:4" x14ac:dyDescent="0.2">
      <c r="D14834" s="453"/>
    </row>
    <row r="14835" spans="4:4" x14ac:dyDescent="0.2">
      <c r="D14835" s="453"/>
    </row>
    <row r="14836" spans="4:4" x14ac:dyDescent="0.2">
      <c r="D14836" s="453"/>
    </row>
    <row r="14837" spans="4:4" x14ac:dyDescent="0.2">
      <c r="D14837" s="453"/>
    </row>
    <row r="14838" spans="4:4" x14ac:dyDescent="0.2">
      <c r="D14838" s="453"/>
    </row>
    <row r="14839" spans="4:4" x14ac:dyDescent="0.2">
      <c r="D14839" s="453"/>
    </row>
    <row r="14840" spans="4:4" x14ac:dyDescent="0.2">
      <c r="D14840" s="453"/>
    </row>
    <row r="14841" spans="4:4" x14ac:dyDescent="0.2">
      <c r="D14841" s="453"/>
    </row>
    <row r="14842" spans="4:4" x14ac:dyDescent="0.2">
      <c r="D14842" s="453"/>
    </row>
    <row r="14843" spans="4:4" x14ac:dyDescent="0.2">
      <c r="D14843" s="453"/>
    </row>
    <row r="14844" spans="4:4" x14ac:dyDescent="0.2">
      <c r="D14844" s="453"/>
    </row>
    <row r="14845" spans="4:4" x14ac:dyDescent="0.2">
      <c r="D14845" s="453"/>
    </row>
    <row r="14846" spans="4:4" x14ac:dyDescent="0.2">
      <c r="D14846" s="453"/>
    </row>
    <row r="14847" spans="4:4" x14ac:dyDescent="0.2">
      <c r="D14847" s="453"/>
    </row>
    <row r="14848" spans="4:4" x14ac:dyDescent="0.2">
      <c r="D14848" s="453"/>
    </row>
    <row r="14849" spans="4:4" x14ac:dyDescent="0.2">
      <c r="D14849" s="453"/>
    </row>
    <row r="14850" spans="4:4" x14ac:dyDescent="0.2">
      <c r="D14850" s="453"/>
    </row>
    <row r="14851" spans="4:4" x14ac:dyDescent="0.2">
      <c r="D14851" s="453"/>
    </row>
    <row r="14852" spans="4:4" x14ac:dyDescent="0.2">
      <c r="D14852" s="453"/>
    </row>
    <row r="14853" spans="4:4" x14ac:dyDescent="0.2">
      <c r="D14853" s="453"/>
    </row>
    <row r="14854" spans="4:4" x14ac:dyDescent="0.2">
      <c r="D14854" s="453"/>
    </row>
    <row r="14855" spans="4:4" x14ac:dyDescent="0.2">
      <c r="D14855" s="453"/>
    </row>
    <row r="14856" spans="4:4" x14ac:dyDescent="0.2">
      <c r="D14856" s="453"/>
    </row>
    <row r="14857" spans="4:4" x14ac:dyDescent="0.2">
      <c r="D14857" s="453"/>
    </row>
    <row r="14858" spans="4:4" x14ac:dyDescent="0.2">
      <c r="D14858" s="453"/>
    </row>
    <row r="14859" spans="4:4" x14ac:dyDescent="0.2">
      <c r="D14859" s="453"/>
    </row>
    <row r="14860" spans="4:4" x14ac:dyDescent="0.2">
      <c r="D14860" s="453"/>
    </row>
    <row r="14861" spans="4:4" x14ac:dyDescent="0.2">
      <c r="D14861" s="453"/>
    </row>
    <row r="14862" spans="4:4" x14ac:dyDescent="0.2">
      <c r="D14862" s="453"/>
    </row>
    <row r="14863" spans="4:4" x14ac:dyDescent="0.2">
      <c r="D14863" s="453"/>
    </row>
    <row r="14864" spans="4:4" x14ac:dyDescent="0.2">
      <c r="D14864" s="453"/>
    </row>
    <row r="14865" spans="4:4" x14ac:dyDescent="0.2">
      <c r="D14865" s="453"/>
    </row>
    <row r="14866" spans="4:4" x14ac:dyDescent="0.2">
      <c r="D14866" s="453"/>
    </row>
    <row r="14867" spans="4:4" x14ac:dyDescent="0.2">
      <c r="D14867" s="453"/>
    </row>
    <row r="14868" spans="4:4" x14ac:dyDescent="0.2">
      <c r="D14868" s="453"/>
    </row>
    <row r="14869" spans="4:4" x14ac:dyDescent="0.2">
      <c r="D14869" s="453"/>
    </row>
    <row r="14870" spans="4:4" x14ac:dyDescent="0.2">
      <c r="D14870" s="453"/>
    </row>
    <row r="14871" spans="4:4" x14ac:dyDescent="0.2">
      <c r="D14871" s="453"/>
    </row>
    <row r="14872" spans="4:4" x14ac:dyDescent="0.2">
      <c r="D14872" s="453"/>
    </row>
    <row r="14873" spans="4:4" x14ac:dyDescent="0.2">
      <c r="D14873" s="453"/>
    </row>
    <row r="14874" spans="4:4" x14ac:dyDescent="0.2">
      <c r="D14874" s="453"/>
    </row>
    <row r="14875" spans="4:4" x14ac:dyDescent="0.2">
      <c r="D14875" s="453"/>
    </row>
    <row r="14876" spans="4:4" x14ac:dyDescent="0.2">
      <c r="D14876" s="453"/>
    </row>
    <row r="14877" spans="4:4" x14ac:dyDescent="0.2">
      <c r="D14877" s="453"/>
    </row>
    <row r="14878" spans="4:4" x14ac:dyDescent="0.2">
      <c r="D14878" s="453"/>
    </row>
    <row r="14879" spans="4:4" x14ac:dyDescent="0.2">
      <c r="D14879" s="453"/>
    </row>
    <row r="14880" spans="4:4" x14ac:dyDescent="0.2">
      <c r="D14880" s="453"/>
    </row>
    <row r="14881" spans="4:4" x14ac:dyDescent="0.2">
      <c r="D14881" s="453"/>
    </row>
    <row r="14882" spans="4:4" x14ac:dyDescent="0.2">
      <c r="D14882" s="453"/>
    </row>
    <row r="14883" spans="4:4" x14ac:dyDescent="0.2">
      <c r="D14883" s="453"/>
    </row>
    <row r="14884" spans="4:4" x14ac:dyDescent="0.2">
      <c r="D14884" s="453"/>
    </row>
    <row r="14885" spans="4:4" x14ac:dyDescent="0.2">
      <c r="D14885" s="453"/>
    </row>
    <row r="14886" spans="4:4" x14ac:dyDescent="0.2">
      <c r="D14886" s="453"/>
    </row>
    <row r="14887" spans="4:4" x14ac:dyDescent="0.2">
      <c r="D14887" s="453"/>
    </row>
    <row r="14888" spans="4:4" x14ac:dyDescent="0.2">
      <c r="D14888" s="453"/>
    </row>
    <row r="14889" spans="4:4" x14ac:dyDescent="0.2">
      <c r="D14889" s="453"/>
    </row>
    <row r="14890" spans="4:4" x14ac:dyDescent="0.2">
      <c r="D14890" s="453"/>
    </row>
    <row r="14891" spans="4:4" x14ac:dyDescent="0.2">
      <c r="D14891" s="453"/>
    </row>
    <row r="14892" spans="4:4" x14ac:dyDescent="0.2">
      <c r="D14892" s="453"/>
    </row>
    <row r="14893" spans="4:4" x14ac:dyDescent="0.2">
      <c r="D14893" s="453"/>
    </row>
    <row r="14894" spans="4:4" x14ac:dyDescent="0.2">
      <c r="D14894" s="453"/>
    </row>
    <row r="14895" spans="4:4" x14ac:dyDescent="0.2">
      <c r="D14895" s="453"/>
    </row>
    <row r="14896" spans="4:4" x14ac:dyDescent="0.2">
      <c r="D14896" s="453"/>
    </row>
    <row r="14897" spans="4:4" x14ac:dyDescent="0.2">
      <c r="D14897" s="453"/>
    </row>
    <row r="14898" spans="4:4" x14ac:dyDescent="0.2">
      <c r="D14898" s="453"/>
    </row>
    <row r="14899" spans="4:4" x14ac:dyDescent="0.2">
      <c r="D14899" s="453"/>
    </row>
    <row r="14900" spans="4:4" x14ac:dyDescent="0.2">
      <c r="D14900" s="453"/>
    </row>
    <row r="14901" spans="4:4" x14ac:dyDescent="0.2">
      <c r="D14901" s="453"/>
    </row>
    <row r="14902" spans="4:4" x14ac:dyDescent="0.2">
      <c r="D14902" s="453"/>
    </row>
    <row r="14903" spans="4:4" x14ac:dyDescent="0.2">
      <c r="D14903" s="453"/>
    </row>
    <row r="14904" spans="4:4" x14ac:dyDescent="0.2">
      <c r="D14904" s="453"/>
    </row>
    <row r="14905" spans="4:4" x14ac:dyDescent="0.2">
      <c r="D14905" s="453"/>
    </row>
    <row r="14906" spans="4:4" x14ac:dyDescent="0.2">
      <c r="D14906" s="453"/>
    </row>
    <row r="14907" spans="4:4" x14ac:dyDescent="0.2">
      <c r="D14907" s="453"/>
    </row>
    <row r="14908" spans="4:4" x14ac:dyDescent="0.2">
      <c r="D14908" s="453"/>
    </row>
    <row r="14909" spans="4:4" x14ac:dyDescent="0.2">
      <c r="D14909" s="453"/>
    </row>
    <row r="14910" spans="4:4" x14ac:dyDescent="0.2">
      <c r="D14910" s="453"/>
    </row>
    <row r="14911" spans="4:4" x14ac:dyDescent="0.2">
      <c r="D14911" s="453"/>
    </row>
    <row r="14912" spans="4:4" x14ac:dyDescent="0.2">
      <c r="D14912" s="453"/>
    </row>
    <row r="14913" spans="4:4" x14ac:dyDescent="0.2">
      <c r="D14913" s="453"/>
    </row>
    <row r="14914" spans="4:4" x14ac:dyDescent="0.2">
      <c r="D14914" s="453"/>
    </row>
    <row r="14915" spans="4:4" x14ac:dyDescent="0.2">
      <c r="D14915" s="453"/>
    </row>
    <row r="14916" spans="4:4" x14ac:dyDescent="0.2">
      <c r="D14916" s="453"/>
    </row>
    <row r="14917" spans="4:4" x14ac:dyDescent="0.2">
      <c r="D14917" s="453"/>
    </row>
    <row r="14918" spans="4:4" x14ac:dyDescent="0.2">
      <c r="D14918" s="453"/>
    </row>
    <row r="14919" spans="4:4" x14ac:dyDescent="0.2">
      <c r="D14919" s="453"/>
    </row>
    <row r="14920" spans="4:4" x14ac:dyDescent="0.2">
      <c r="D14920" s="453"/>
    </row>
    <row r="14921" spans="4:4" x14ac:dyDescent="0.2">
      <c r="D14921" s="453"/>
    </row>
    <row r="14922" spans="4:4" x14ac:dyDescent="0.2">
      <c r="D14922" s="453"/>
    </row>
    <row r="14923" spans="4:4" x14ac:dyDescent="0.2">
      <c r="D14923" s="453"/>
    </row>
    <row r="14924" spans="4:4" x14ac:dyDescent="0.2">
      <c r="D14924" s="453"/>
    </row>
    <row r="14925" spans="4:4" x14ac:dyDescent="0.2">
      <c r="D14925" s="453"/>
    </row>
    <row r="14926" spans="4:4" x14ac:dyDescent="0.2">
      <c r="D14926" s="453"/>
    </row>
    <row r="14927" spans="4:4" x14ac:dyDescent="0.2">
      <c r="D14927" s="453"/>
    </row>
    <row r="14928" spans="4:4" x14ac:dyDescent="0.2">
      <c r="D14928" s="453"/>
    </row>
    <row r="14929" spans="4:4" x14ac:dyDescent="0.2">
      <c r="D14929" s="453"/>
    </row>
    <row r="14930" spans="4:4" x14ac:dyDescent="0.2">
      <c r="D14930" s="453"/>
    </row>
    <row r="14931" spans="4:4" x14ac:dyDescent="0.2">
      <c r="D14931" s="453"/>
    </row>
    <row r="14932" spans="4:4" x14ac:dyDescent="0.2">
      <c r="D14932" s="453"/>
    </row>
    <row r="14933" spans="4:4" x14ac:dyDescent="0.2">
      <c r="D14933" s="453"/>
    </row>
    <row r="14934" spans="4:4" x14ac:dyDescent="0.2">
      <c r="D14934" s="453"/>
    </row>
    <row r="14935" spans="4:4" x14ac:dyDescent="0.2">
      <c r="D14935" s="453"/>
    </row>
    <row r="14936" spans="4:4" x14ac:dyDescent="0.2">
      <c r="D14936" s="453"/>
    </row>
    <row r="14937" spans="4:4" x14ac:dyDescent="0.2">
      <c r="D14937" s="453"/>
    </row>
    <row r="14938" spans="4:4" x14ac:dyDescent="0.2">
      <c r="D14938" s="453"/>
    </row>
    <row r="14939" spans="4:4" x14ac:dyDescent="0.2">
      <c r="D14939" s="453"/>
    </row>
    <row r="14940" spans="4:4" x14ac:dyDescent="0.2">
      <c r="D14940" s="453"/>
    </row>
    <row r="14941" spans="4:4" x14ac:dyDescent="0.2">
      <c r="D14941" s="453"/>
    </row>
    <row r="14942" spans="4:4" x14ac:dyDescent="0.2">
      <c r="D14942" s="453"/>
    </row>
    <row r="14943" spans="4:4" x14ac:dyDescent="0.2">
      <c r="D14943" s="453"/>
    </row>
    <row r="14944" spans="4:4" x14ac:dyDescent="0.2">
      <c r="D14944" s="453"/>
    </row>
    <row r="14945" spans="4:4" x14ac:dyDescent="0.2">
      <c r="D14945" s="453"/>
    </row>
    <row r="14946" spans="4:4" x14ac:dyDescent="0.2">
      <c r="D14946" s="453"/>
    </row>
    <row r="14947" spans="4:4" x14ac:dyDescent="0.2">
      <c r="D14947" s="453"/>
    </row>
    <row r="14948" spans="4:4" x14ac:dyDescent="0.2">
      <c r="D14948" s="453"/>
    </row>
    <row r="14949" spans="4:4" x14ac:dyDescent="0.2">
      <c r="D14949" s="453"/>
    </row>
    <row r="14950" spans="4:4" x14ac:dyDescent="0.2">
      <c r="D14950" s="453"/>
    </row>
    <row r="14951" spans="4:4" x14ac:dyDescent="0.2">
      <c r="D14951" s="453"/>
    </row>
    <row r="14952" spans="4:4" x14ac:dyDescent="0.2">
      <c r="D14952" s="453"/>
    </row>
    <row r="14953" spans="4:4" x14ac:dyDescent="0.2">
      <c r="D14953" s="453"/>
    </row>
    <row r="14954" spans="4:4" x14ac:dyDescent="0.2">
      <c r="D14954" s="453"/>
    </row>
    <row r="14955" spans="4:4" x14ac:dyDescent="0.2">
      <c r="D14955" s="453"/>
    </row>
    <row r="14956" spans="4:4" x14ac:dyDescent="0.2">
      <c r="D14956" s="453"/>
    </row>
    <row r="14957" spans="4:4" x14ac:dyDescent="0.2">
      <c r="D14957" s="453"/>
    </row>
    <row r="14958" spans="4:4" x14ac:dyDescent="0.2">
      <c r="D14958" s="453"/>
    </row>
    <row r="14959" spans="4:4" x14ac:dyDescent="0.2">
      <c r="D14959" s="453"/>
    </row>
    <row r="14960" spans="4:4" x14ac:dyDescent="0.2">
      <c r="D14960" s="453"/>
    </row>
    <row r="14961" spans="4:4" x14ac:dyDescent="0.2">
      <c r="D14961" s="453"/>
    </row>
    <row r="14962" spans="4:4" x14ac:dyDescent="0.2">
      <c r="D14962" s="453"/>
    </row>
    <row r="14963" spans="4:4" x14ac:dyDescent="0.2">
      <c r="D14963" s="453"/>
    </row>
    <row r="14964" spans="4:4" x14ac:dyDescent="0.2">
      <c r="D14964" s="453"/>
    </row>
    <row r="14965" spans="4:4" x14ac:dyDescent="0.2">
      <c r="D14965" s="453"/>
    </row>
    <row r="14966" spans="4:4" x14ac:dyDescent="0.2">
      <c r="D14966" s="453"/>
    </row>
    <row r="14967" spans="4:4" x14ac:dyDescent="0.2">
      <c r="D14967" s="453"/>
    </row>
    <row r="14968" spans="4:4" x14ac:dyDescent="0.2">
      <c r="D14968" s="453"/>
    </row>
    <row r="14969" spans="4:4" x14ac:dyDescent="0.2">
      <c r="D14969" s="453"/>
    </row>
    <row r="14970" spans="4:4" x14ac:dyDescent="0.2">
      <c r="D14970" s="453"/>
    </row>
    <row r="14971" spans="4:4" x14ac:dyDescent="0.2">
      <c r="D14971" s="453"/>
    </row>
    <row r="14972" spans="4:4" x14ac:dyDescent="0.2">
      <c r="D14972" s="453"/>
    </row>
    <row r="14973" spans="4:4" x14ac:dyDescent="0.2">
      <c r="D14973" s="453"/>
    </row>
    <row r="14974" spans="4:4" x14ac:dyDescent="0.2">
      <c r="D14974" s="453"/>
    </row>
    <row r="14975" spans="4:4" x14ac:dyDescent="0.2">
      <c r="D14975" s="453"/>
    </row>
    <row r="14976" spans="4:4" x14ac:dyDescent="0.2">
      <c r="D14976" s="453"/>
    </row>
    <row r="14977" spans="4:4" x14ac:dyDescent="0.2">
      <c r="D14977" s="453"/>
    </row>
    <row r="14978" spans="4:4" x14ac:dyDescent="0.2">
      <c r="D14978" s="453"/>
    </row>
    <row r="14979" spans="4:4" x14ac:dyDescent="0.2">
      <c r="D14979" s="453"/>
    </row>
    <row r="14980" spans="4:4" x14ac:dyDescent="0.2">
      <c r="D14980" s="453"/>
    </row>
    <row r="14981" spans="4:4" x14ac:dyDescent="0.2">
      <c r="D14981" s="453"/>
    </row>
    <row r="14982" spans="4:4" x14ac:dyDescent="0.2">
      <c r="D14982" s="453"/>
    </row>
    <row r="14983" spans="4:4" x14ac:dyDescent="0.2">
      <c r="D14983" s="453"/>
    </row>
    <row r="14984" spans="4:4" x14ac:dyDescent="0.2">
      <c r="D14984" s="453"/>
    </row>
    <row r="14985" spans="4:4" x14ac:dyDescent="0.2">
      <c r="D14985" s="453"/>
    </row>
    <row r="14986" spans="4:4" x14ac:dyDescent="0.2">
      <c r="D14986" s="453"/>
    </row>
    <row r="14987" spans="4:4" x14ac:dyDescent="0.2">
      <c r="D14987" s="453"/>
    </row>
    <row r="14988" spans="4:4" x14ac:dyDescent="0.2">
      <c r="D14988" s="453"/>
    </row>
    <row r="14989" spans="4:4" x14ac:dyDescent="0.2">
      <c r="D14989" s="453"/>
    </row>
    <row r="14990" spans="4:4" x14ac:dyDescent="0.2">
      <c r="D14990" s="453"/>
    </row>
    <row r="14991" spans="4:4" x14ac:dyDescent="0.2">
      <c r="D14991" s="453"/>
    </row>
    <row r="14992" spans="4:4" x14ac:dyDescent="0.2">
      <c r="D14992" s="453"/>
    </row>
    <row r="14993" spans="4:4" x14ac:dyDescent="0.2">
      <c r="D14993" s="453"/>
    </row>
    <row r="14994" spans="4:4" x14ac:dyDescent="0.2">
      <c r="D14994" s="453"/>
    </row>
    <row r="14995" spans="4:4" x14ac:dyDescent="0.2">
      <c r="D14995" s="453"/>
    </row>
    <row r="14996" spans="4:4" x14ac:dyDescent="0.2">
      <c r="D14996" s="453"/>
    </row>
    <row r="14997" spans="4:4" x14ac:dyDescent="0.2">
      <c r="D14997" s="453"/>
    </row>
    <row r="14998" spans="4:4" x14ac:dyDescent="0.2">
      <c r="D14998" s="453"/>
    </row>
    <row r="14999" spans="4:4" x14ac:dyDescent="0.2">
      <c r="D14999" s="453"/>
    </row>
    <row r="15000" spans="4:4" x14ac:dyDescent="0.2">
      <c r="D15000" s="453"/>
    </row>
    <row r="15001" spans="4:4" x14ac:dyDescent="0.2">
      <c r="D15001" s="453"/>
    </row>
    <row r="15002" spans="4:4" x14ac:dyDescent="0.2">
      <c r="D15002" s="453"/>
    </row>
    <row r="15003" spans="4:4" x14ac:dyDescent="0.2">
      <c r="D15003" s="453"/>
    </row>
    <row r="15004" spans="4:4" x14ac:dyDescent="0.2">
      <c r="D15004" s="453"/>
    </row>
    <row r="15005" spans="4:4" x14ac:dyDescent="0.2">
      <c r="D15005" s="453"/>
    </row>
    <row r="15006" spans="4:4" x14ac:dyDescent="0.2">
      <c r="D15006" s="453"/>
    </row>
    <row r="15007" spans="4:4" x14ac:dyDescent="0.2">
      <c r="D15007" s="453"/>
    </row>
    <row r="15008" spans="4:4" x14ac:dyDescent="0.2">
      <c r="D15008" s="453"/>
    </row>
    <row r="15009" spans="4:4" x14ac:dyDescent="0.2">
      <c r="D15009" s="453"/>
    </row>
    <row r="15010" spans="4:4" x14ac:dyDescent="0.2">
      <c r="D15010" s="453"/>
    </row>
    <row r="15011" spans="4:4" x14ac:dyDescent="0.2">
      <c r="D15011" s="453"/>
    </row>
    <row r="15012" spans="4:4" x14ac:dyDescent="0.2">
      <c r="D15012" s="453"/>
    </row>
    <row r="15013" spans="4:4" x14ac:dyDescent="0.2">
      <c r="D15013" s="453"/>
    </row>
    <row r="15014" spans="4:4" x14ac:dyDescent="0.2">
      <c r="D15014" s="453"/>
    </row>
    <row r="15015" spans="4:4" x14ac:dyDescent="0.2">
      <c r="D15015" s="453"/>
    </row>
    <row r="15016" spans="4:4" x14ac:dyDescent="0.2">
      <c r="D15016" s="453"/>
    </row>
    <row r="15017" spans="4:4" x14ac:dyDescent="0.2">
      <c r="D15017" s="453"/>
    </row>
    <row r="15018" spans="4:4" x14ac:dyDescent="0.2">
      <c r="D15018" s="453"/>
    </row>
    <row r="15019" spans="4:4" x14ac:dyDescent="0.2">
      <c r="D15019" s="453"/>
    </row>
    <row r="15020" spans="4:4" x14ac:dyDescent="0.2">
      <c r="D15020" s="453"/>
    </row>
    <row r="15021" spans="4:4" x14ac:dyDescent="0.2">
      <c r="D15021" s="453"/>
    </row>
    <row r="15022" spans="4:4" x14ac:dyDescent="0.2">
      <c r="D15022" s="453"/>
    </row>
    <row r="15023" spans="4:4" x14ac:dyDescent="0.2">
      <c r="D15023" s="453"/>
    </row>
    <row r="15024" spans="4:4" x14ac:dyDescent="0.2">
      <c r="D15024" s="453"/>
    </row>
    <row r="15025" spans="4:4" x14ac:dyDescent="0.2">
      <c r="D15025" s="453"/>
    </row>
    <row r="15026" spans="4:4" x14ac:dyDescent="0.2">
      <c r="D15026" s="453"/>
    </row>
    <row r="15027" spans="4:4" x14ac:dyDescent="0.2">
      <c r="D15027" s="453"/>
    </row>
    <row r="15028" spans="4:4" x14ac:dyDescent="0.2">
      <c r="D15028" s="453"/>
    </row>
    <row r="15029" spans="4:4" x14ac:dyDescent="0.2">
      <c r="D15029" s="453"/>
    </row>
    <row r="15030" spans="4:4" x14ac:dyDescent="0.2">
      <c r="D15030" s="453"/>
    </row>
    <row r="15031" spans="4:4" x14ac:dyDescent="0.2">
      <c r="D15031" s="453"/>
    </row>
    <row r="15032" spans="4:4" x14ac:dyDescent="0.2">
      <c r="D15032" s="453"/>
    </row>
    <row r="15033" spans="4:4" x14ac:dyDescent="0.2">
      <c r="D15033" s="453"/>
    </row>
    <row r="15034" spans="4:4" x14ac:dyDescent="0.2">
      <c r="D15034" s="453"/>
    </row>
    <row r="15035" spans="4:4" x14ac:dyDescent="0.2">
      <c r="D15035" s="453"/>
    </row>
    <row r="15036" spans="4:4" x14ac:dyDescent="0.2">
      <c r="D15036" s="453"/>
    </row>
    <row r="15037" spans="4:4" x14ac:dyDescent="0.2">
      <c r="D15037" s="453"/>
    </row>
    <row r="15038" spans="4:4" x14ac:dyDescent="0.2">
      <c r="D15038" s="453"/>
    </row>
    <row r="15039" spans="4:4" x14ac:dyDescent="0.2">
      <c r="D15039" s="453"/>
    </row>
    <row r="15040" spans="4:4" x14ac:dyDescent="0.2">
      <c r="D15040" s="453"/>
    </row>
    <row r="15041" spans="4:4" x14ac:dyDescent="0.2">
      <c r="D15041" s="453"/>
    </row>
    <row r="15042" spans="4:4" x14ac:dyDescent="0.2">
      <c r="D15042" s="453"/>
    </row>
    <row r="15043" spans="4:4" x14ac:dyDescent="0.2">
      <c r="D15043" s="453"/>
    </row>
    <row r="15044" spans="4:4" x14ac:dyDescent="0.2">
      <c r="D15044" s="453"/>
    </row>
    <row r="15045" spans="4:4" x14ac:dyDescent="0.2">
      <c r="D15045" s="453"/>
    </row>
    <row r="15046" spans="4:4" x14ac:dyDescent="0.2">
      <c r="D15046" s="453"/>
    </row>
    <row r="15047" spans="4:4" x14ac:dyDescent="0.2">
      <c r="D15047" s="453"/>
    </row>
    <row r="15048" spans="4:4" x14ac:dyDescent="0.2">
      <c r="D15048" s="453"/>
    </row>
    <row r="15049" spans="4:4" x14ac:dyDescent="0.2">
      <c r="D15049" s="453"/>
    </row>
    <row r="15050" spans="4:4" x14ac:dyDescent="0.2">
      <c r="D15050" s="453"/>
    </row>
    <row r="15051" spans="4:4" x14ac:dyDescent="0.2">
      <c r="D15051" s="453"/>
    </row>
    <row r="15052" spans="4:4" x14ac:dyDescent="0.2">
      <c r="D15052" s="453"/>
    </row>
    <row r="15053" spans="4:4" x14ac:dyDescent="0.2">
      <c r="D15053" s="453"/>
    </row>
    <row r="15054" spans="4:4" x14ac:dyDescent="0.2">
      <c r="D15054" s="453"/>
    </row>
    <row r="15055" spans="4:4" x14ac:dyDescent="0.2">
      <c r="D15055" s="453"/>
    </row>
    <row r="15056" spans="4:4" x14ac:dyDescent="0.2">
      <c r="D15056" s="453"/>
    </row>
    <row r="15057" spans="4:4" x14ac:dyDescent="0.2">
      <c r="D15057" s="453"/>
    </row>
    <row r="15058" spans="4:4" x14ac:dyDescent="0.2">
      <c r="D15058" s="453"/>
    </row>
    <row r="15059" spans="4:4" x14ac:dyDescent="0.2">
      <c r="D15059" s="453"/>
    </row>
    <row r="15060" spans="4:4" x14ac:dyDescent="0.2">
      <c r="D15060" s="453"/>
    </row>
    <row r="15061" spans="4:4" x14ac:dyDescent="0.2">
      <c r="D15061" s="453"/>
    </row>
    <row r="15062" spans="4:4" x14ac:dyDescent="0.2">
      <c r="D15062" s="453"/>
    </row>
    <row r="15063" spans="4:4" x14ac:dyDescent="0.2">
      <c r="D15063" s="453"/>
    </row>
    <row r="15064" spans="4:4" x14ac:dyDescent="0.2">
      <c r="D15064" s="453"/>
    </row>
    <row r="15065" spans="4:4" x14ac:dyDescent="0.2">
      <c r="D15065" s="453"/>
    </row>
    <row r="15066" spans="4:4" x14ac:dyDescent="0.2">
      <c r="D15066" s="453"/>
    </row>
    <row r="15067" spans="4:4" x14ac:dyDescent="0.2">
      <c r="D15067" s="453"/>
    </row>
    <row r="15068" spans="4:4" x14ac:dyDescent="0.2">
      <c r="D15068" s="453"/>
    </row>
    <row r="15069" spans="4:4" x14ac:dyDescent="0.2">
      <c r="D15069" s="453"/>
    </row>
    <row r="15070" spans="4:4" x14ac:dyDescent="0.2">
      <c r="D15070" s="453"/>
    </row>
    <row r="15071" spans="4:4" x14ac:dyDescent="0.2">
      <c r="D15071" s="453"/>
    </row>
    <row r="15072" spans="4:4" x14ac:dyDescent="0.2">
      <c r="D15072" s="453"/>
    </row>
    <row r="15073" spans="4:4" x14ac:dyDescent="0.2">
      <c r="D15073" s="453"/>
    </row>
    <row r="15074" spans="4:4" x14ac:dyDescent="0.2">
      <c r="D15074" s="453"/>
    </row>
    <row r="15075" spans="4:4" x14ac:dyDescent="0.2">
      <c r="D15075" s="453"/>
    </row>
    <row r="15076" spans="4:4" x14ac:dyDescent="0.2">
      <c r="D15076" s="453"/>
    </row>
    <row r="15077" spans="4:4" x14ac:dyDescent="0.2">
      <c r="D15077" s="453"/>
    </row>
    <row r="15078" spans="4:4" x14ac:dyDescent="0.2">
      <c r="D15078" s="453"/>
    </row>
    <row r="15079" spans="4:4" x14ac:dyDescent="0.2">
      <c r="D15079" s="453"/>
    </row>
    <row r="15080" spans="4:4" x14ac:dyDescent="0.2">
      <c r="D15080" s="453"/>
    </row>
    <row r="15081" spans="4:4" x14ac:dyDescent="0.2">
      <c r="D15081" s="453"/>
    </row>
    <row r="15082" spans="4:4" x14ac:dyDescent="0.2">
      <c r="D15082" s="453"/>
    </row>
    <row r="15083" spans="4:4" x14ac:dyDescent="0.2">
      <c r="D15083" s="453"/>
    </row>
    <row r="15084" spans="4:4" x14ac:dyDescent="0.2">
      <c r="D15084" s="453"/>
    </row>
    <row r="15085" spans="4:4" x14ac:dyDescent="0.2">
      <c r="D15085" s="453"/>
    </row>
    <row r="15086" spans="4:4" x14ac:dyDescent="0.2">
      <c r="D15086" s="453"/>
    </row>
    <row r="15087" spans="4:4" x14ac:dyDescent="0.2">
      <c r="D15087" s="453"/>
    </row>
    <row r="15088" spans="4:4" x14ac:dyDescent="0.2">
      <c r="D15088" s="453"/>
    </row>
    <row r="15089" spans="4:4" x14ac:dyDescent="0.2">
      <c r="D15089" s="453"/>
    </row>
    <row r="15090" spans="4:4" x14ac:dyDescent="0.2">
      <c r="D15090" s="453"/>
    </row>
    <row r="15091" spans="4:4" x14ac:dyDescent="0.2">
      <c r="D15091" s="453"/>
    </row>
    <row r="15092" spans="4:4" x14ac:dyDescent="0.2">
      <c r="D15092" s="453"/>
    </row>
    <row r="15093" spans="4:4" x14ac:dyDescent="0.2">
      <c r="D15093" s="453"/>
    </row>
    <row r="15094" spans="4:4" x14ac:dyDescent="0.2">
      <c r="D15094" s="453"/>
    </row>
    <row r="15095" spans="4:4" x14ac:dyDescent="0.2">
      <c r="D15095" s="453"/>
    </row>
    <row r="15096" spans="4:4" x14ac:dyDescent="0.2">
      <c r="D15096" s="453"/>
    </row>
    <row r="15097" spans="4:4" x14ac:dyDescent="0.2">
      <c r="D15097" s="453"/>
    </row>
    <row r="15098" spans="4:4" x14ac:dyDescent="0.2">
      <c r="D15098" s="453"/>
    </row>
    <row r="15099" spans="4:4" x14ac:dyDescent="0.2">
      <c r="D15099" s="453"/>
    </row>
    <row r="15100" spans="4:4" x14ac:dyDescent="0.2">
      <c r="D15100" s="453"/>
    </row>
    <row r="15101" spans="4:4" x14ac:dyDescent="0.2">
      <c r="D15101" s="453"/>
    </row>
    <row r="15102" spans="4:4" x14ac:dyDescent="0.2">
      <c r="D15102" s="453"/>
    </row>
    <row r="15103" spans="4:4" x14ac:dyDescent="0.2">
      <c r="D15103" s="453"/>
    </row>
    <row r="15104" spans="4:4" x14ac:dyDescent="0.2">
      <c r="D15104" s="453"/>
    </row>
    <row r="15105" spans="4:4" x14ac:dyDescent="0.2">
      <c r="D15105" s="453"/>
    </row>
    <row r="15106" spans="4:4" x14ac:dyDescent="0.2">
      <c r="D15106" s="453"/>
    </row>
    <row r="15107" spans="4:4" x14ac:dyDescent="0.2">
      <c r="D15107" s="453"/>
    </row>
    <row r="15108" spans="4:4" x14ac:dyDescent="0.2">
      <c r="D15108" s="453"/>
    </row>
    <row r="15109" spans="4:4" x14ac:dyDescent="0.2">
      <c r="D15109" s="453"/>
    </row>
    <row r="15110" spans="4:4" x14ac:dyDescent="0.2">
      <c r="D15110" s="453"/>
    </row>
    <row r="15111" spans="4:4" x14ac:dyDescent="0.2">
      <c r="D15111" s="453"/>
    </row>
    <row r="15112" spans="4:4" x14ac:dyDescent="0.2">
      <c r="D15112" s="453"/>
    </row>
    <row r="15113" spans="4:4" x14ac:dyDescent="0.2">
      <c r="D15113" s="453"/>
    </row>
    <row r="15114" spans="4:4" x14ac:dyDescent="0.2">
      <c r="D15114" s="453"/>
    </row>
    <row r="15115" spans="4:4" x14ac:dyDescent="0.2">
      <c r="D15115" s="453"/>
    </row>
    <row r="15116" spans="4:4" x14ac:dyDescent="0.2">
      <c r="D15116" s="453"/>
    </row>
    <row r="15117" spans="4:4" x14ac:dyDescent="0.2">
      <c r="D15117" s="453"/>
    </row>
    <row r="15118" spans="4:4" x14ac:dyDescent="0.2">
      <c r="D15118" s="453"/>
    </row>
    <row r="15119" spans="4:4" x14ac:dyDescent="0.2">
      <c r="D15119" s="453"/>
    </row>
    <row r="15120" spans="4:4" x14ac:dyDescent="0.2">
      <c r="D15120" s="453"/>
    </row>
    <row r="15121" spans="4:4" x14ac:dyDescent="0.2">
      <c r="D15121" s="453"/>
    </row>
    <row r="15122" spans="4:4" x14ac:dyDescent="0.2">
      <c r="D15122" s="453"/>
    </row>
    <row r="15123" spans="4:4" x14ac:dyDescent="0.2">
      <c r="D15123" s="453"/>
    </row>
    <row r="15124" spans="4:4" x14ac:dyDescent="0.2">
      <c r="D15124" s="453"/>
    </row>
    <row r="15125" spans="4:4" x14ac:dyDescent="0.2">
      <c r="D15125" s="453"/>
    </row>
    <row r="15126" spans="4:4" x14ac:dyDescent="0.2">
      <c r="D15126" s="453"/>
    </row>
    <row r="15127" spans="4:4" x14ac:dyDescent="0.2">
      <c r="D15127" s="453"/>
    </row>
    <row r="15128" spans="4:4" x14ac:dyDescent="0.2">
      <c r="D15128" s="453"/>
    </row>
    <row r="15129" spans="4:4" x14ac:dyDescent="0.2">
      <c r="D15129" s="453"/>
    </row>
    <row r="15130" spans="4:4" x14ac:dyDescent="0.2">
      <c r="D15130" s="453"/>
    </row>
    <row r="15131" spans="4:4" x14ac:dyDescent="0.2">
      <c r="D15131" s="453"/>
    </row>
    <row r="15132" spans="4:4" x14ac:dyDescent="0.2">
      <c r="D15132" s="453"/>
    </row>
    <row r="15133" spans="4:4" x14ac:dyDescent="0.2">
      <c r="D15133" s="453"/>
    </row>
    <row r="15134" spans="4:4" x14ac:dyDescent="0.2">
      <c r="D15134" s="453"/>
    </row>
    <row r="15135" spans="4:4" x14ac:dyDescent="0.2">
      <c r="D15135" s="453"/>
    </row>
    <row r="15136" spans="4:4" x14ac:dyDescent="0.2">
      <c r="D15136" s="453"/>
    </row>
    <row r="15137" spans="4:4" x14ac:dyDescent="0.2">
      <c r="D15137" s="453"/>
    </row>
    <row r="15138" spans="4:4" x14ac:dyDescent="0.2">
      <c r="D15138" s="453"/>
    </row>
    <row r="15139" spans="4:4" x14ac:dyDescent="0.2">
      <c r="D15139" s="453"/>
    </row>
    <row r="15140" spans="4:4" x14ac:dyDescent="0.2">
      <c r="D15140" s="453"/>
    </row>
    <row r="15141" spans="4:4" x14ac:dyDescent="0.2">
      <c r="D15141" s="453"/>
    </row>
    <row r="15142" spans="4:4" x14ac:dyDescent="0.2">
      <c r="D15142" s="453"/>
    </row>
    <row r="15143" spans="4:4" x14ac:dyDescent="0.2">
      <c r="D15143" s="453"/>
    </row>
    <row r="15144" spans="4:4" x14ac:dyDescent="0.2">
      <c r="D15144" s="453"/>
    </row>
    <row r="15145" spans="4:4" x14ac:dyDescent="0.2">
      <c r="D15145" s="453"/>
    </row>
    <row r="15146" spans="4:4" x14ac:dyDescent="0.2">
      <c r="D15146" s="453"/>
    </row>
    <row r="15147" spans="4:4" x14ac:dyDescent="0.2">
      <c r="D15147" s="453"/>
    </row>
    <row r="15148" spans="4:4" x14ac:dyDescent="0.2">
      <c r="D15148" s="453"/>
    </row>
    <row r="15149" spans="4:4" x14ac:dyDescent="0.2">
      <c r="D15149" s="453"/>
    </row>
    <row r="15150" spans="4:4" x14ac:dyDescent="0.2">
      <c r="D15150" s="453"/>
    </row>
    <row r="15151" spans="4:4" x14ac:dyDescent="0.2">
      <c r="D15151" s="453"/>
    </row>
    <row r="15152" spans="4:4" x14ac:dyDescent="0.2">
      <c r="D15152" s="453"/>
    </row>
    <row r="15153" spans="4:4" x14ac:dyDescent="0.2">
      <c r="D15153" s="453"/>
    </row>
    <row r="15154" spans="4:4" x14ac:dyDescent="0.2">
      <c r="D15154" s="453"/>
    </row>
    <row r="15155" spans="4:4" x14ac:dyDescent="0.2">
      <c r="D15155" s="453"/>
    </row>
    <row r="15156" spans="4:4" x14ac:dyDescent="0.2">
      <c r="D15156" s="453"/>
    </row>
    <row r="15157" spans="4:4" x14ac:dyDescent="0.2">
      <c r="D15157" s="453"/>
    </row>
    <row r="15158" spans="4:4" x14ac:dyDescent="0.2">
      <c r="D15158" s="453"/>
    </row>
    <row r="15159" spans="4:4" x14ac:dyDescent="0.2">
      <c r="D15159" s="453"/>
    </row>
    <row r="15160" spans="4:4" x14ac:dyDescent="0.2">
      <c r="D15160" s="453"/>
    </row>
    <row r="15161" spans="4:4" x14ac:dyDescent="0.2">
      <c r="D15161" s="453"/>
    </row>
    <row r="15162" spans="4:4" x14ac:dyDescent="0.2">
      <c r="D15162" s="453"/>
    </row>
    <row r="15163" spans="4:4" x14ac:dyDescent="0.2">
      <c r="D15163" s="453"/>
    </row>
    <row r="15164" spans="4:4" x14ac:dyDescent="0.2">
      <c r="D15164" s="453"/>
    </row>
    <row r="15165" spans="4:4" x14ac:dyDescent="0.2">
      <c r="D15165" s="453"/>
    </row>
    <row r="15166" spans="4:4" x14ac:dyDescent="0.2">
      <c r="D15166" s="453"/>
    </row>
    <row r="15167" spans="4:4" x14ac:dyDescent="0.2">
      <c r="D15167" s="453"/>
    </row>
    <row r="15168" spans="4:4" x14ac:dyDescent="0.2">
      <c r="D15168" s="453"/>
    </row>
    <row r="15169" spans="4:4" x14ac:dyDescent="0.2">
      <c r="D15169" s="453"/>
    </row>
    <row r="15170" spans="4:4" x14ac:dyDescent="0.2">
      <c r="D15170" s="453"/>
    </row>
    <row r="15171" spans="4:4" x14ac:dyDescent="0.2">
      <c r="D15171" s="453"/>
    </row>
    <row r="15172" spans="4:4" x14ac:dyDescent="0.2">
      <c r="D15172" s="453"/>
    </row>
    <row r="15173" spans="4:4" x14ac:dyDescent="0.2">
      <c r="D15173" s="453"/>
    </row>
    <row r="15174" spans="4:4" x14ac:dyDescent="0.2">
      <c r="D15174" s="453"/>
    </row>
    <row r="15175" spans="4:4" x14ac:dyDescent="0.2">
      <c r="D15175" s="453"/>
    </row>
    <row r="15176" spans="4:4" x14ac:dyDescent="0.2">
      <c r="D15176" s="453"/>
    </row>
    <row r="15177" spans="4:4" x14ac:dyDescent="0.2">
      <c r="D15177" s="453"/>
    </row>
    <row r="15178" spans="4:4" x14ac:dyDescent="0.2">
      <c r="D15178" s="453"/>
    </row>
    <row r="15179" spans="4:4" x14ac:dyDescent="0.2">
      <c r="D15179" s="453"/>
    </row>
    <row r="15180" spans="4:4" x14ac:dyDescent="0.2">
      <c r="D15180" s="453"/>
    </row>
    <row r="15181" spans="4:4" x14ac:dyDescent="0.2">
      <c r="D15181" s="453"/>
    </row>
    <row r="15182" spans="4:4" x14ac:dyDescent="0.2">
      <c r="D15182" s="453"/>
    </row>
    <row r="15183" spans="4:4" x14ac:dyDescent="0.2">
      <c r="D15183" s="453"/>
    </row>
    <row r="15184" spans="4:4" x14ac:dyDescent="0.2">
      <c r="D15184" s="453"/>
    </row>
    <row r="15185" spans="4:4" x14ac:dyDescent="0.2">
      <c r="D15185" s="453"/>
    </row>
    <row r="15186" spans="4:4" x14ac:dyDescent="0.2">
      <c r="D15186" s="453"/>
    </row>
    <row r="15187" spans="4:4" x14ac:dyDescent="0.2">
      <c r="D15187" s="453"/>
    </row>
    <row r="15188" spans="4:4" x14ac:dyDescent="0.2">
      <c r="D15188" s="453"/>
    </row>
    <row r="15189" spans="4:4" x14ac:dyDescent="0.2">
      <c r="D15189" s="453"/>
    </row>
    <row r="15190" spans="4:4" x14ac:dyDescent="0.2">
      <c r="D15190" s="453"/>
    </row>
    <row r="15191" spans="4:4" x14ac:dyDescent="0.2">
      <c r="D15191" s="453"/>
    </row>
    <row r="15192" spans="4:4" x14ac:dyDescent="0.2">
      <c r="D15192" s="453"/>
    </row>
    <row r="15193" spans="4:4" x14ac:dyDescent="0.2">
      <c r="D15193" s="453"/>
    </row>
    <row r="15194" spans="4:4" x14ac:dyDescent="0.2">
      <c r="D15194" s="453"/>
    </row>
    <row r="15195" spans="4:4" x14ac:dyDescent="0.2">
      <c r="D15195" s="453"/>
    </row>
    <row r="15196" spans="4:4" x14ac:dyDescent="0.2">
      <c r="D15196" s="453"/>
    </row>
    <row r="15197" spans="4:4" x14ac:dyDescent="0.2">
      <c r="D15197" s="453"/>
    </row>
    <row r="15198" spans="4:4" x14ac:dyDescent="0.2">
      <c r="D15198" s="453"/>
    </row>
    <row r="15199" spans="4:4" x14ac:dyDescent="0.2">
      <c r="D15199" s="453"/>
    </row>
    <row r="15200" spans="4:4" x14ac:dyDescent="0.2">
      <c r="D15200" s="453"/>
    </row>
    <row r="15201" spans="4:4" x14ac:dyDescent="0.2">
      <c r="D15201" s="453"/>
    </row>
    <row r="15202" spans="4:4" x14ac:dyDescent="0.2">
      <c r="D15202" s="453"/>
    </row>
    <row r="15203" spans="4:4" x14ac:dyDescent="0.2">
      <c r="D15203" s="453"/>
    </row>
    <row r="15204" spans="4:4" x14ac:dyDescent="0.2">
      <c r="D15204" s="453"/>
    </row>
    <row r="15205" spans="4:4" x14ac:dyDescent="0.2">
      <c r="D15205" s="453"/>
    </row>
    <row r="15206" spans="4:4" x14ac:dyDescent="0.2">
      <c r="D15206" s="453"/>
    </row>
    <row r="15207" spans="4:4" x14ac:dyDescent="0.2">
      <c r="D15207" s="453"/>
    </row>
    <row r="15208" spans="4:4" x14ac:dyDescent="0.2">
      <c r="D15208" s="453"/>
    </row>
    <row r="15209" spans="4:4" x14ac:dyDescent="0.2">
      <c r="D15209" s="453"/>
    </row>
    <row r="15210" spans="4:4" x14ac:dyDescent="0.2">
      <c r="D15210" s="453"/>
    </row>
    <row r="15211" spans="4:4" x14ac:dyDescent="0.2">
      <c r="D15211" s="453"/>
    </row>
    <row r="15212" spans="4:4" x14ac:dyDescent="0.2">
      <c r="D15212" s="453"/>
    </row>
    <row r="15213" spans="4:4" x14ac:dyDescent="0.2">
      <c r="D15213" s="453"/>
    </row>
    <row r="15214" spans="4:4" x14ac:dyDescent="0.2">
      <c r="D15214" s="453"/>
    </row>
    <row r="15215" spans="4:4" x14ac:dyDescent="0.2">
      <c r="D15215" s="453"/>
    </row>
    <row r="15216" spans="4:4" x14ac:dyDescent="0.2">
      <c r="D15216" s="453"/>
    </row>
    <row r="15217" spans="4:4" x14ac:dyDescent="0.2">
      <c r="D15217" s="453"/>
    </row>
    <row r="15218" spans="4:4" x14ac:dyDescent="0.2">
      <c r="D15218" s="453"/>
    </row>
    <row r="15219" spans="4:4" x14ac:dyDescent="0.2">
      <c r="D15219" s="453"/>
    </row>
    <row r="15220" spans="4:4" x14ac:dyDescent="0.2">
      <c r="D15220" s="453"/>
    </row>
    <row r="15221" spans="4:4" x14ac:dyDescent="0.2">
      <c r="D15221" s="453"/>
    </row>
    <row r="15222" spans="4:4" x14ac:dyDescent="0.2">
      <c r="D15222" s="453"/>
    </row>
    <row r="15223" spans="4:4" x14ac:dyDescent="0.2">
      <c r="D15223" s="453"/>
    </row>
    <row r="15224" spans="4:4" x14ac:dyDescent="0.2">
      <c r="D15224" s="453"/>
    </row>
    <row r="15225" spans="4:4" x14ac:dyDescent="0.2">
      <c r="D15225" s="453"/>
    </row>
    <row r="15226" spans="4:4" x14ac:dyDescent="0.2">
      <c r="D15226" s="453"/>
    </row>
    <row r="15227" spans="4:4" x14ac:dyDescent="0.2">
      <c r="D15227" s="453"/>
    </row>
    <row r="15228" spans="4:4" x14ac:dyDescent="0.2">
      <c r="D15228" s="453"/>
    </row>
    <row r="15229" spans="4:4" x14ac:dyDescent="0.2">
      <c r="D15229" s="453"/>
    </row>
    <row r="15230" spans="4:4" x14ac:dyDescent="0.2">
      <c r="D15230" s="453"/>
    </row>
    <row r="15231" spans="4:4" x14ac:dyDescent="0.2">
      <c r="D15231" s="453"/>
    </row>
    <row r="15232" spans="4:4" x14ac:dyDescent="0.2">
      <c r="D15232" s="453"/>
    </row>
    <row r="15233" spans="4:4" x14ac:dyDescent="0.2">
      <c r="D15233" s="453"/>
    </row>
    <row r="15234" spans="4:4" x14ac:dyDescent="0.2">
      <c r="D15234" s="453"/>
    </row>
    <row r="15235" spans="4:4" x14ac:dyDescent="0.2">
      <c r="D15235" s="453"/>
    </row>
    <row r="15236" spans="4:4" x14ac:dyDescent="0.2">
      <c r="D15236" s="453"/>
    </row>
    <row r="15237" spans="4:4" x14ac:dyDescent="0.2">
      <c r="D15237" s="453"/>
    </row>
    <row r="15238" spans="4:4" x14ac:dyDescent="0.2">
      <c r="D15238" s="453"/>
    </row>
    <row r="15239" spans="4:4" x14ac:dyDescent="0.2">
      <c r="D15239" s="453"/>
    </row>
    <row r="15240" spans="4:4" x14ac:dyDescent="0.2">
      <c r="D15240" s="453"/>
    </row>
    <row r="15241" spans="4:4" x14ac:dyDescent="0.2">
      <c r="D15241" s="453"/>
    </row>
    <row r="15242" spans="4:4" x14ac:dyDescent="0.2">
      <c r="D15242" s="453"/>
    </row>
    <row r="15243" spans="4:4" x14ac:dyDescent="0.2">
      <c r="D15243" s="453"/>
    </row>
    <row r="15244" spans="4:4" x14ac:dyDescent="0.2">
      <c r="D15244" s="453"/>
    </row>
    <row r="15245" spans="4:4" x14ac:dyDescent="0.2">
      <c r="D15245" s="453"/>
    </row>
    <row r="15246" spans="4:4" x14ac:dyDescent="0.2">
      <c r="D15246" s="453"/>
    </row>
    <row r="15247" spans="4:4" x14ac:dyDescent="0.2">
      <c r="D15247" s="453"/>
    </row>
    <row r="15248" spans="4:4" x14ac:dyDescent="0.2">
      <c r="D15248" s="453"/>
    </row>
    <row r="15249" spans="4:4" x14ac:dyDescent="0.2">
      <c r="D15249" s="453"/>
    </row>
    <row r="15250" spans="4:4" x14ac:dyDescent="0.2">
      <c r="D15250" s="453"/>
    </row>
    <row r="15251" spans="4:4" x14ac:dyDescent="0.2">
      <c r="D15251" s="453"/>
    </row>
    <row r="15252" spans="4:4" x14ac:dyDescent="0.2">
      <c r="D15252" s="453"/>
    </row>
    <row r="15253" spans="4:4" x14ac:dyDescent="0.2">
      <c r="D15253" s="453"/>
    </row>
    <row r="15254" spans="4:4" x14ac:dyDescent="0.2">
      <c r="D15254" s="453"/>
    </row>
    <row r="15255" spans="4:4" x14ac:dyDescent="0.2">
      <c r="D15255" s="453"/>
    </row>
    <row r="15256" spans="4:4" x14ac:dyDescent="0.2">
      <c r="D15256" s="453"/>
    </row>
    <row r="15257" spans="4:4" x14ac:dyDescent="0.2">
      <c r="D15257" s="453"/>
    </row>
    <row r="15258" spans="4:4" x14ac:dyDescent="0.2">
      <c r="D15258" s="453"/>
    </row>
    <row r="15259" spans="4:4" x14ac:dyDescent="0.2">
      <c r="D15259" s="453"/>
    </row>
    <row r="15260" spans="4:4" x14ac:dyDescent="0.2">
      <c r="D15260" s="453"/>
    </row>
    <row r="15261" spans="4:4" x14ac:dyDescent="0.2">
      <c r="D15261" s="453"/>
    </row>
    <row r="15262" spans="4:4" x14ac:dyDescent="0.2">
      <c r="D15262" s="453"/>
    </row>
    <row r="15263" spans="4:4" x14ac:dyDescent="0.2">
      <c r="D15263" s="453"/>
    </row>
    <row r="15264" spans="4:4" x14ac:dyDescent="0.2">
      <c r="D15264" s="453"/>
    </row>
    <row r="15265" spans="4:4" x14ac:dyDescent="0.2">
      <c r="D15265" s="453"/>
    </row>
    <row r="15266" spans="4:4" x14ac:dyDescent="0.2">
      <c r="D15266" s="453"/>
    </row>
    <row r="15267" spans="4:4" x14ac:dyDescent="0.2">
      <c r="D15267" s="453"/>
    </row>
    <row r="15268" spans="4:4" x14ac:dyDescent="0.2">
      <c r="D15268" s="453"/>
    </row>
    <row r="15269" spans="4:4" x14ac:dyDescent="0.2">
      <c r="D15269" s="453"/>
    </row>
    <row r="15270" spans="4:4" x14ac:dyDescent="0.2">
      <c r="D15270" s="453"/>
    </row>
    <row r="15271" spans="4:4" x14ac:dyDescent="0.2">
      <c r="D15271" s="453"/>
    </row>
    <row r="15272" spans="4:4" x14ac:dyDescent="0.2">
      <c r="D15272" s="453"/>
    </row>
    <row r="15273" spans="4:4" x14ac:dyDescent="0.2">
      <c r="D15273" s="453"/>
    </row>
    <row r="15274" spans="4:4" x14ac:dyDescent="0.2">
      <c r="D15274" s="453"/>
    </row>
    <row r="15275" spans="4:4" x14ac:dyDescent="0.2">
      <c r="D15275" s="453"/>
    </row>
    <row r="15276" spans="4:4" x14ac:dyDescent="0.2">
      <c r="D15276" s="453"/>
    </row>
    <row r="15277" spans="4:4" x14ac:dyDescent="0.2">
      <c r="D15277" s="453"/>
    </row>
    <row r="15278" spans="4:4" x14ac:dyDescent="0.2">
      <c r="D15278" s="453"/>
    </row>
    <row r="15279" spans="4:4" x14ac:dyDescent="0.2">
      <c r="D15279" s="453"/>
    </row>
    <row r="15280" spans="4:4" x14ac:dyDescent="0.2">
      <c r="D15280" s="453"/>
    </row>
    <row r="15281" spans="4:4" x14ac:dyDescent="0.2">
      <c r="D15281" s="453"/>
    </row>
    <row r="15282" spans="4:4" x14ac:dyDescent="0.2">
      <c r="D15282" s="453"/>
    </row>
    <row r="15283" spans="4:4" x14ac:dyDescent="0.2">
      <c r="D15283" s="453"/>
    </row>
    <row r="15284" spans="4:4" x14ac:dyDescent="0.2">
      <c r="D15284" s="453"/>
    </row>
    <row r="15285" spans="4:4" x14ac:dyDescent="0.2">
      <c r="D15285" s="453"/>
    </row>
    <row r="15286" spans="4:4" x14ac:dyDescent="0.2">
      <c r="D15286" s="453"/>
    </row>
    <row r="15287" spans="4:4" x14ac:dyDescent="0.2">
      <c r="D15287" s="453"/>
    </row>
    <row r="15288" spans="4:4" x14ac:dyDescent="0.2">
      <c r="D15288" s="453"/>
    </row>
    <row r="15289" spans="4:4" x14ac:dyDescent="0.2">
      <c r="D15289" s="453"/>
    </row>
    <row r="15290" spans="4:4" x14ac:dyDescent="0.2">
      <c r="D15290" s="453"/>
    </row>
    <row r="15291" spans="4:4" x14ac:dyDescent="0.2">
      <c r="D15291" s="453"/>
    </row>
    <row r="15292" spans="4:4" x14ac:dyDescent="0.2">
      <c r="D15292" s="453"/>
    </row>
    <row r="15293" spans="4:4" x14ac:dyDescent="0.2">
      <c r="D15293" s="453"/>
    </row>
    <row r="15294" spans="4:4" x14ac:dyDescent="0.2">
      <c r="D15294" s="453"/>
    </row>
    <row r="15295" spans="4:4" x14ac:dyDescent="0.2">
      <c r="D15295" s="453"/>
    </row>
    <row r="15296" spans="4:4" x14ac:dyDescent="0.2">
      <c r="D15296" s="453"/>
    </row>
    <row r="15297" spans="4:4" x14ac:dyDescent="0.2">
      <c r="D15297" s="453"/>
    </row>
    <row r="15298" spans="4:4" x14ac:dyDescent="0.2">
      <c r="D15298" s="453"/>
    </row>
    <row r="15299" spans="4:4" x14ac:dyDescent="0.2">
      <c r="D15299" s="453"/>
    </row>
    <row r="15300" spans="4:4" x14ac:dyDescent="0.2">
      <c r="D15300" s="453"/>
    </row>
    <row r="15301" spans="4:4" x14ac:dyDescent="0.2">
      <c r="D15301" s="453"/>
    </row>
    <row r="15302" spans="4:4" x14ac:dyDescent="0.2">
      <c r="D15302" s="453"/>
    </row>
    <row r="15303" spans="4:4" x14ac:dyDescent="0.2">
      <c r="D15303" s="453"/>
    </row>
    <row r="15304" spans="4:4" x14ac:dyDescent="0.2">
      <c r="D15304" s="453"/>
    </row>
    <row r="15305" spans="4:4" x14ac:dyDescent="0.2">
      <c r="D15305" s="453"/>
    </row>
    <row r="15306" spans="4:4" x14ac:dyDescent="0.2">
      <c r="D15306" s="453"/>
    </row>
    <row r="15307" spans="4:4" x14ac:dyDescent="0.2">
      <c r="D15307" s="453"/>
    </row>
    <row r="15308" spans="4:4" x14ac:dyDescent="0.2">
      <c r="D15308" s="453"/>
    </row>
    <row r="15309" spans="4:4" x14ac:dyDescent="0.2">
      <c r="D15309" s="453"/>
    </row>
    <row r="15310" spans="4:4" x14ac:dyDescent="0.2">
      <c r="D15310" s="453"/>
    </row>
    <row r="15311" spans="4:4" x14ac:dyDescent="0.2">
      <c r="D15311" s="453"/>
    </row>
    <row r="15312" spans="4:4" x14ac:dyDescent="0.2">
      <c r="D15312" s="453"/>
    </row>
    <row r="15313" spans="4:4" x14ac:dyDescent="0.2">
      <c r="D15313" s="453"/>
    </row>
    <row r="15314" spans="4:4" x14ac:dyDescent="0.2">
      <c r="D15314" s="453"/>
    </row>
    <row r="15315" spans="4:4" x14ac:dyDescent="0.2">
      <c r="D15315" s="453"/>
    </row>
    <row r="15316" spans="4:4" x14ac:dyDescent="0.2">
      <c r="D15316" s="453"/>
    </row>
    <row r="15317" spans="4:4" x14ac:dyDescent="0.2">
      <c r="D15317" s="453"/>
    </row>
    <row r="15318" spans="4:4" x14ac:dyDescent="0.2">
      <c r="D15318" s="453"/>
    </row>
    <row r="15319" spans="4:4" x14ac:dyDescent="0.2">
      <c r="D15319" s="453"/>
    </row>
    <row r="15320" spans="4:4" x14ac:dyDescent="0.2">
      <c r="D15320" s="453"/>
    </row>
    <row r="15321" spans="4:4" x14ac:dyDescent="0.2">
      <c r="D15321" s="453"/>
    </row>
    <row r="15322" spans="4:4" x14ac:dyDescent="0.2">
      <c r="D15322" s="453"/>
    </row>
    <row r="15323" spans="4:4" x14ac:dyDescent="0.2">
      <c r="D15323" s="453"/>
    </row>
    <row r="15324" spans="4:4" x14ac:dyDescent="0.2">
      <c r="D15324" s="453"/>
    </row>
    <row r="15325" spans="4:4" x14ac:dyDescent="0.2">
      <c r="D15325" s="453"/>
    </row>
    <row r="15326" spans="4:4" x14ac:dyDescent="0.2">
      <c r="D15326" s="453"/>
    </row>
    <row r="15327" spans="4:4" x14ac:dyDescent="0.2">
      <c r="D15327" s="453"/>
    </row>
    <row r="15328" spans="4:4" x14ac:dyDescent="0.2">
      <c r="D15328" s="453"/>
    </row>
    <row r="15329" spans="4:4" x14ac:dyDescent="0.2">
      <c r="D15329" s="453"/>
    </row>
    <row r="15330" spans="4:4" x14ac:dyDescent="0.2">
      <c r="D15330" s="453"/>
    </row>
    <row r="15331" spans="4:4" x14ac:dyDescent="0.2">
      <c r="D15331" s="453"/>
    </row>
    <row r="15332" spans="4:4" x14ac:dyDescent="0.2">
      <c r="D15332" s="453"/>
    </row>
    <row r="15333" spans="4:4" x14ac:dyDescent="0.2">
      <c r="D15333" s="453"/>
    </row>
    <row r="15334" spans="4:4" x14ac:dyDescent="0.2">
      <c r="D15334" s="453"/>
    </row>
    <row r="15335" spans="4:4" x14ac:dyDescent="0.2">
      <c r="D15335" s="453"/>
    </row>
    <row r="15336" spans="4:4" x14ac:dyDescent="0.2">
      <c r="D15336" s="453"/>
    </row>
    <row r="15337" spans="4:4" x14ac:dyDescent="0.2">
      <c r="D15337" s="453"/>
    </row>
    <row r="15338" spans="4:4" x14ac:dyDescent="0.2">
      <c r="D15338" s="453"/>
    </row>
    <row r="15339" spans="4:4" x14ac:dyDescent="0.2">
      <c r="D15339" s="453"/>
    </row>
    <row r="15340" spans="4:4" x14ac:dyDescent="0.2">
      <c r="D15340" s="453"/>
    </row>
    <row r="15341" spans="4:4" x14ac:dyDescent="0.2">
      <c r="D15341" s="453"/>
    </row>
    <row r="15342" spans="4:4" x14ac:dyDescent="0.2">
      <c r="D15342" s="453"/>
    </row>
    <row r="15343" spans="4:4" x14ac:dyDescent="0.2">
      <c r="D15343" s="453"/>
    </row>
    <row r="15344" spans="4:4" x14ac:dyDescent="0.2">
      <c r="D15344" s="453"/>
    </row>
    <row r="15345" spans="4:4" x14ac:dyDescent="0.2">
      <c r="D15345" s="453"/>
    </row>
    <row r="15346" spans="4:4" x14ac:dyDescent="0.2">
      <c r="D15346" s="453"/>
    </row>
    <row r="15347" spans="4:4" x14ac:dyDescent="0.2">
      <c r="D15347" s="453"/>
    </row>
    <row r="15348" spans="4:4" x14ac:dyDescent="0.2">
      <c r="D15348" s="453"/>
    </row>
    <row r="15349" spans="4:4" x14ac:dyDescent="0.2">
      <c r="D15349" s="453"/>
    </row>
    <row r="15350" spans="4:4" x14ac:dyDescent="0.2">
      <c r="D15350" s="453"/>
    </row>
    <row r="15351" spans="4:4" x14ac:dyDescent="0.2">
      <c r="D15351" s="453"/>
    </row>
    <row r="15352" spans="4:4" x14ac:dyDescent="0.2">
      <c r="D15352" s="453"/>
    </row>
    <row r="15353" spans="4:4" x14ac:dyDescent="0.2">
      <c r="D15353" s="453"/>
    </row>
    <row r="15354" spans="4:4" x14ac:dyDescent="0.2">
      <c r="D15354" s="453"/>
    </row>
    <row r="15355" spans="4:4" x14ac:dyDescent="0.2">
      <c r="D15355" s="453"/>
    </row>
    <row r="15356" spans="4:4" x14ac:dyDescent="0.2">
      <c r="D15356" s="453"/>
    </row>
    <row r="15357" spans="4:4" x14ac:dyDescent="0.2">
      <c r="D15357" s="453"/>
    </row>
    <row r="15358" spans="4:4" x14ac:dyDescent="0.2">
      <c r="D15358" s="453"/>
    </row>
    <row r="15359" spans="4:4" x14ac:dyDescent="0.2">
      <c r="D15359" s="453"/>
    </row>
    <row r="15360" spans="4:4" x14ac:dyDescent="0.2">
      <c r="D15360" s="453"/>
    </row>
    <row r="15361" spans="4:4" x14ac:dyDescent="0.2">
      <c r="D15361" s="453"/>
    </row>
    <row r="15362" spans="4:4" x14ac:dyDescent="0.2">
      <c r="D15362" s="453"/>
    </row>
    <row r="15363" spans="4:4" x14ac:dyDescent="0.2">
      <c r="D15363" s="453"/>
    </row>
    <row r="15364" spans="4:4" x14ac:dyDescent="0.2">
      <c r="D15364" s="453"/>
    </row>
    <row r="15365" spans="4:4" x14ac:dyDescent="0.2">
      <c r="D15365" s="453"/>
    </row>
    <row r="15366" spans="4:4" x14ac:dyDescent="0.2">
      <c r="D15366" s="453"/>
    </row>
    <row r="15367" spans="4:4" x14ac:dyDescent="0.2">
      <c r="D15367" s="453"/>
    </row>
    <row r="15368" spans="4:4" x14ac:dyDescent="0.2">
      <c r="D15368" s="453"/>
    </row>
    <row r="15369" spans="4:4" x14ac:dyDescent="0.2">
      <c r="D15369" s="453"/>
    </row>
    <row r="15370" spans="4:4" x14ac:dyDescent="0.2">
      <c r="D15370" s="453"/>
    </row>
    <row r="15371" spans="4:4" x14ac:dyDescent="0.2">
      <c r="D15371" s="453"/>
    </row>
    <row r="15372" spans="4:4" x14ac:dyDescent="0.2">
      <c r="D15372" s="453"/>
    </row>
    <row r="15373" spans="4:4" x14ac:dyDescent="0.2">
      <c r="D15373" s="453"/>
    </row>
    <row r="15374" spans="4:4" x14ac:dyDescent="0.2">
      <c r="D15374" s="453"/>
    </row>
    <row r="15375" spans="4:4" x14ac:dyDescent="0.2">
      <c r="D15375" s="453"/>
    </row>
    <row r="15376" spans="4:4" x14ac:dyDescent="0.2">
      <c r="D15376" s="453"/>
    </row>
    <row r="15377" spans="4:4" x14ac:dyDescent="0.2">
      <c r="D15377" s="453"/>
    </row>
    <row r="15378" spans="4:4" x14ac:dyDescent="0.2">
      <c r="D15378" s="453"/>
    </row>
    <row r="15379" spans="4:4" x14ac:dyDescent="0.2">
      <c r="D15379" s="453"/>
    </row>
    <row r="15380" spans="4:4" x14ac:dyDescent="0.2">
      <c r="D15380" s="453"/>
    </row>
    <row r="15381" spans="4:4" x14ac:dyDescent="0.2">
      <c r="D15381" s="453"/>
    </row>
    <row r="15382" spans="4:4" x14ac:dyDescent="0.2">
      <c r="D15382" s="453"/>
    </row>
    <row r="15383" spans="4:4" x14ac:dyDescent="0.2">
      <c r="D15383" s="453"/>
    </row>
    <row r="15384" spans="4:4" x14ac:dyDescent="0.2">
      <c r="D15384" s="453"/>
    </row>
    <row r="15385" spans="4:4" x14ac:dyDescent="0.2">
      <c r="D15385" s="453"/>
    </row>
    <row r="15386" spans="4:4" x14ac:dyDescent="0.2">
      <c r="D15386" s="453"/>
    </row>
    <row r="15387" spans="4:4" x14ac:dyDescent="0.2">
      <c r="D15387" s="453"/>
    </row>
    <row r="15388" spans="4:4" x14ac:dyDescent="0.2">
      <c r="D15388" s="453"/>
    </row>
    <row r="15389" spans="4:4" x14ac:dyDescent="0.2">
      <c r="D15389" s="453"/>
    </row>
    <row r="15390" spans="4:4" x14ac:dyDescent="0.2">
      <c r="D15390" s="453"/>
    </row>
    <row r="15391" spans="4:4" x14ac:dyDescent="0.2">
      <c r="D15391" s="453"/>
    </row>
    <row r="15392" spans="4:4" x14ac:dyDescent="0.2">
      <c r="D15392" s="453"/>
    </row>
    <row r="15393" spans="4:4" x14ac:dyDescent="0.2">
      <c r="D15393" s="453"/>
    </row>
    <row r="15394" spans="4:4" x14ac:dyDescent="0.2">
      <c r="D15394" s="453"/>
    </row>
    <row r="15395" spans="4:4" x14ac:dyDescent="0.2">
      <c r="D15395" s="453"/>
    </row>
    <row r="15396" spans="4:4" x14ac:dyDescent="0.2">
      <c r="D15396" s="453"/>
    </row>
    <row r="15397" spans="4:4" x14ac:dyDescent="0.2">
      <c r="D15397" s="453"/>
    </row>
    <row r="15398" spans="4:4" x14ac:dyDescent="0.2">
      <c r="D15398" s="453"/>
    </row>
    <row r="15399" spans="4:4" x14ac:dyDescent="0.2">
      <c r="D15399" s="453"/>
    </row>
    <row r="15400" spans="4:4" x14ac:dyDescent="0.2">
      <c r="D15400" s="453"/>
    </row>
    <row r="15401" spans="4:4" x14ac:dyDescent="0.2">
      <c r="D15401" s="453"/>
    </row>
    <row r="15402" spans="4:4" x14ac:dyDescent="0.2">
      <c r="D15402" s="453"/>
    </row>
    <row r="15403" spans="4:4" x14ac:dyDescent="0.2">
      <c r="D15403" s="453"/>
    </row>
    <row r="15404" spans="4:4" x14ac:dyDescent="0.2">
      <c r="D15404" s="453"/>
    </row>
    <row r="15405" spans="4:4" x14ac:dyDescent="0.2">
      <c r="D15405" s="453"/>
    </row>
    <row r="15406" spans="4:4" x14ac:dyDescent="0.2">
      <c r="D15406" s="453"/>
    </row>
    <row r="15407" spans="4:4" x14ac:dyDescent="0.2">
      <c r="D15407" s="453"/>
    </row>
    <row r="15408" spans="4:4" x14ac:dyDescent="0.2">
      <c r="D15408" s="453"/>
    </row>
    <row r="15409" spans="4:4" x14ac:dyDescent="0.2">
      <c r="D15409" s="453"/>
    </row>
    <row r="15410" spans="4:4" x14ac:dyDescent="0.2">
      <c r="D15410" s="453"/>
    </row>
    <row r="15411" spans="4:4" x14ac:dyDescent="0.2">
      <c r="D15411" s="453"/>
    </row>
    <row r="15412" spans="4:4" x14ac:dyDescent="0.2">
      <c r="D15412" s="453"/>
    </row>
    <row r="15413" spans="4:4" x14ac:dyDescent="0.2">
      <c r="D15413" s="453"/>
    </row>
    <row r="15414" spans="4:4" x14ac:dyDescent="0.2">
      <c r="D15414" s="453"/>
    </row>
    <row r="15415" spans="4:4" x14ac:dyDescent="0.2">
      <c r="D15415" s="453"/>
    </row>
    <row r="15416" spans="4:4" x14ac:dyDescent="0.2">
      <c r="D15416" s="453"/>
    </row>
    <row r="15417" spans="4:4" x14ac:dyDescent="0.2">
      <c r="D15417" s="453"/>
    </row>
    <row r="15418" spans="4:4" x14ac:dyDescent="0.2">
      <c r="D15418" s="453"/>
    </row>
    <row r="15419" spans="4:4" x14ac:dyDescent="0.2">
      <c r="D15419" s="453"/>
    </row>
    <row r="15420" spans="4:4" x14ac:dyDescent="0.2">
      <c r="D15420" s="453"/>
    </row>
    <row r="15421" spans="4:4" x14ac:dyDescent="0.2">
      <c r="D15421" s="453"/>
    </row>
    <row r="15422" spans="4:4" x14ac:dyDescent="0.2">
      <c r="D15422" s="453"/>
    </row>
    <row r="15423" spans="4:4" x14ac:dyDescent="0.2">
      <c r="D15423" s="453"/>
    </row>
    <row r="15424" spans="4:4" x14ac:dyDescent="0.2">
      <c r="D15424" s="453"/>
    </row>
    <row r="15425" spans="4:4" x14ac:dyDescent="0.2">
      <c r="D15425" s="453"/>
    </row>
    <row r="15426" spans="4:4" x14ac:dyDescent="0.2">
      <c r="D15426" s="453"/>
    </row>
    <row r="15427" spans="4:4" x14ac:dyDescent="0.2">
      <c r="D15427" s="453"/>
    </row>
    <row r="15428" spans="4:4" x14ac:dyDescent="0.2">
      <c r="D15428" s="453"/>
    </row>
    <row r="15429" spans="4:4" x14ac:dyDescent="0.2">
      <c r="D15429" s="453"/>
    </row>
    <row r="15430" spans="4:4" x14ac:dyDescent="0.2">
      <c r="D15430" s="453"/>
    </row>
    <row r="15431" spans="4:4" x14ac:dyDescent="0.2">
      <c r="D15431" s="453"/>
    </row>
    <row r="15432" spans="4:4" x14ac:dyDescent="0.2">
      <c r="D15432" s="453"/>
    </row>
    <row r="15433" spans="4:4" x14ac:dyDescent="0.2">
      <c r="D15433" s="453"/>
    </row>
    <row r="15434" spans="4:4" x14ac:dyDescent="0.2">
      <c r="D15434" s="453"/>
    </row>
    <row r="15435" spans="4:4" x14ac:dyDescent="0.2">
      <c r="D15435" s="453"/>
    </row>
    <row r="15436" spans="4:4" x14ac:dyDescent="0.2">
      <c r="D15436" s="453"/>
    </row>
    <row r="15437" spans="4:4" x14ac:dyDescent="0.2">
      <c r="D15437" s="453"/>
    </row>
    <row r="15438" spans="4:4" x14ac:dyDescent="0.2">
      <c r="D15438" s="453"/>
    </row>
    <row r="15439" spans="4:4" x14ac:dyDescent="0.2">
      <c r="D15439" s="453"/>
    </row>
    <row r="15440" spans="4:4" x14ac:dyDescent="0.2">
      <c r="D15440" s="453"/>
    </row>
    <row r="15441" spans="4:4" x14ac:dyDescent="0.2">
      <c r="D15441" s="453"/>
    </row>
    <row r="15442" spans="4:4" x14ac:dyDescent="0.2">
      <c r="D15442" s="453"/>
    </row>
    <row r="15443" spans="4:4" x14ac:dyDescent="0.2">
      <c r="D15443" s="453"/>
    </row>
    <row r="15444" spans="4:4" x14ac:dyDescent="0.2">
      <c r="D15444" s="453"/>
    </row>
    <row r="15445" spans="4:4" x14ac:dyDescent="0.2">
      <c r="D15445" s="453"/>
    </row>
    <row r="15446" spans="4:4" x14ac:dyDescent="0.2">
      <c r="D15446" s="453"/>
    </row>
    <row r="15447" spans="4:4" x14ac:dyDescent="0.2">
      <c r="D15447" s="453"/>
    </row>
    <row r="15448" spans="4:4" x14ac:dyDescent="0.2">
      <c r="D15448" s="453"/>
    </row>
    <row r="15449" spans="4:4" x14ac:dyDescent="0.2">
      <c r="D15449" s="453"/>
    </row>
    <row r="15450" spans="4:4" x14ac:dyDescent="0.2">
      <c r="D15450" s="453"/>
    </row>
    <row r="15451" spans="4:4" x14ac:dyDescent="0.2">
      <c r="D15451" s="453"/>
    </row>
    <row r="15452" spans="4:4" x14ac:dyDescent="0.2">
      <c r="D15452" s="453"/>
    </row>
    <row r="15453" spans="4:4" x14ac:dyDescent="0.2">
      <c r="D15453" s="453"/>
    </row>
    <row r="15454" spans="4:4" x14ac:dyDescent="0.2">
      <c r="D15454" s="453"/>
    </row>
    <row r="15455" spans="4:4" x14ac:dyDescent="0.2">
      <c r="D15455" s="453"/>
    </row>
    <row r="15456" spans="4:4" x14ac:dyDescent="0.2">
      <c r="D15456" s="453"/>
    </row>
    <row r="15457" spans="4:4" x14ac:dyDescent="0.2">
      <c r="D15457" s="453"/>
    </row>
    <row r="15458" spans="4:4" x14ac:dyDescent="0.2">
      <c r="D15458" s="453"/>
    </row>
    <row r="15459" spans="4:4" x14ac:dyDescent="0.2">
      <c r="D15459" s="453"/>
    </row>
    <row r="15460" spans="4:4" x14ac:dyDescent="0.2">
      <c r="D15460" s="453"/>
    </row>
    <row r="15461" spans="4:4" x14ac:dyDescent="0.2">
      <c r="D15461" s="453"/>
    </row>
    <row r="15462" spans="4:4" x14ac:dyDescent="0.2">
      <c r="D15462" s="453"/>
    </row>
    <row r="15463" spans="4:4" x14ac:dyDescent="0.2">
      <c r="D15463" s="453"/>
    </row>
    <row r="15464" spans="4:4" x14ac:dyDescent="0.2">
      <c r="D15464" s="453"/>
    </row>
    <row r="15465" spans="4:4" x14ac:dyDescent="0.2">
      <c r="D15465" s="453"/>
    </row>
    <row r="15466" spans="4:4" x14ac:dyDescent="0.2">
      <c r="D15466" s="453"/>
    </row>
    <row r="15467" spans="4:4" x14ac:dyDescent="0.2">
      <c r="D15467" s="453"/>
    </row>
    <row r="15468" spans="4:4" x14ac:dyDescent="0.2">
      <c r="D15468" s="453"/>
    </row>
    <row r="15469" spans="4:4" x14ac:dyDescent="0.2">
      <c r="D15469" s="453"/>
    </row>
    <row r="15470" spans="4:4" x14ac:dyDescent="0.2">
      <c r="D15470" s="453"/>
    </row>
    <row r="15471" spans="4:4" x14ac:dyDescent="0.2">
      <c r="D15471" s="453"/>
    </row>
    <row r="15472" spans="4:4" x14ac:dyDescent="0.2">
      <c r="D15472" s="453"/>
    </row>
    <row r="15473" spans="4:4" x14ac:dyDescent="0.2">
      <c r="D15473" s="453"/>
    </row>
    <row r="15474" spans="4:4" x14ac:dyDescent="0.2">
      <c r="D15474" s="453"/>
    </row>
    <row r="15475" spans="4:4" x14ac:dyDescent="0.2">
      <c r="D15475" s="453"/>
    </row>
    <row r="15476" spans="4:4" x14ac:dyDescent="0.2">
      <c r="D15476" s="453"/>
    </row>
    <row r="15477" spans="4:4" x14ac:dyDescent="0.2">
      <c r="D15477" s="453"/>
    </row>
    <row r="15478" spans="4:4" x14ac:dyDescent="0.2">
      <c r="D15478" s="453"/>
    </row>
    <row r="15479" spans="4:4" x14ac:dyDescent="0.2">
      <c r="D15479" s="453"/>
    </row>
    <row r="15480" spans="4:4" x14ac:dyDescent="0.2">
      <c r="D15480" s="453"/>
    </row>
    <row r="15481" spans="4:4" x14ac:dyDescent="0.2">
      <c r="D15481" s="453"/>
    </row>
    <row r="15482" spans="4:4" x14ac:dyDescent="0.2">
      <c r="D15482" s="453"/>
    </row>
    <row r="15483" spans="4:4" x14ac:dyDescent="0.2">
      <c r="D15483" s="453"/>
    </row>
    <row r="15484" spans="4:4" x14ac:dyDescent="0.2">
      <c r="D15484" s="453"/>
    </row>
    <row r="15485" spans="4:4" x14ac:dyDescent="0.2">
      <c r="D15485" s="453"/>
    </row>
    <row r="15486" spans="4:4" x14ac:dyDescent="0.2">
      <c r="D15486" s="453"/>
    </row>
    <row r="15487" spans="4:4" x14ac:dyDescent="0.2">
      <c r="D15487" s="453"/>
    </row>
    <row r="15488" spans="4:4" x14ac:dyDescent="0.2">
      <c r="D15488" s="453"/>
    </row>
    <row r="15489" spans="4:4" x14ac:dyDescent="0.2">
      <c r="D15489" s="453"/>
    </row>
    <row r="15490" spans="4:4" x14ac:dyDescent="0.2">
      <c r="D15490" s="453"/>
    </row>
    <row r="15491" spans="4:4" x14ac:dyDescent="0.2">
      <c r="D15491" s="453"/>
    </row>
    <row r="15492" spans="4:4" x14ac:dyDescent="0.2">
      <c r="D15492" s="453"/>
    </row>
    <row r="15493" spans="4:4" x14ac:dyDescent="0.2">
      <c r="D15493" s="453"/>
    </row>
    <row r="15494" spans="4:4" x14ac:dyDescent="0.2">
      <c r="D15494" s="453"/>
    </row>
    <row r="15495" spans="4:4" x14ac:dyDescent="0.2">
      <c r="D15495" s="453"/>
    </row>
    <row r="15496" spans="4:4" x14ac:dyDescent="0.2">
      <c r="D15496" s="453"/>
    </row>
    <row r="15497" spans="4:4" x14ac:dyDescent="0.2">
      <c r="D15497" s="453"/>
    </row>
    <row r="15498" spans="4:4" x14ac:dyDescent="0.2">
      <c r="D15498" s="453"/>
    </row>
    <row r="15499" spans="4:4" x14ac:dyDescent="0.2">
      <c r="D15499" s="453"/>
    </row>
    <row r="15500" spans="4:4" x14ac:dyDescent="0.2">
      <c r="D15500" s="453"/>
    </row>
    <row r="15501" spans="4:4" x14ac:dyDescent="0.2">
      <c r="D15501" s="453"/>
    </row>
    <row r="15502" spans="4:4" x14ac:dyDescent="0.2">
      <c r="D15502" s="453"/>
    </row>
    <row r="15503" spans="4:4" x14ac:dyDescent="0.2">
      <c r="D15503" s="453"/>
    </row>
    <row r="15504" spans="4:4" x14ac:dyDescent="0.2">
      <c r="D15504" s="453"/>
    </row>
    <row r="15505" spans="4:4" x14ac:dyDescent="0.2">
      <c r="D15505" s="453"/>
    </row>
    <row r="15506" spans="4:4" x14ac:dyDescent="0.2">
      <c r="D15506" s="453"/>
    </row>
    <row r="15507" spans="4:4" x14ac:dyDescent="0.2">
      <c r="D15507" s="453"/>
    </row>
    <row r="15508" spans="4:4" x14ac:dyDescent="0.2">
      <c r="D15508" s="453"/>
    </row>
    <row r="15509" spans="4:4" x14ac:dyDescent="0.2">
      <c r="D15509" s="453"/>
    </row>
    <row r="15510" spans="4:4" x14ac:dyDescent="0.2">
      <c r="D15510" s="453"/>
    </row>
    <row r="15511" spans="4:4" x14ac:dyDescent="0.2">
      <c r="D15511" s="453"/>
    </row>
    <row r="15512" spans="4:4" x14ac:dyDescent="0.2">
      <c r="D15512" s="453"/>
    </row>
    <row r="15513" spans="4:4" x14ac:dyDescent="0.2">
      <c r="D15513" s="453"/>
    </row>
    <row r="15514" spans="4:4" x14ac:dyDescent="0.2">
      <c r="D15514" s="453"/>
    </row>
    <row r="15515" spans="4:4" x14ac:dyDescent="0.2">
      <c r="D15515" s="453"/>
    </row>
    <row r="15516" spans="4:4" x14ac:dyDescent="0.2">
      <c r="D15516" s="453"/>
    </row>
    <row r="15517" spans="4:4" x14ac:dyDescent="0.2">
      <c r="D15517" s="453"/>
    </row>
    <row r="15518" spans="4:4" x14ac:dyDescent="0.2">
      <c r="D15518" s="453"/>
    </row>
    <row r="15519" spans="4:4" x14ac:dyDescent="0.2">
      <c r="D15519" s="453"/>
    </row>
    <row r="15520" spans="4:4" x14ac:dyDescent="0.2">
      <c r="D15520" s="453"/>
    </row>
    <row r="15521" spans="4:4" x14ac:dyDescent="0.2">
      <c r="D15521" s="453"/>
    </row>
    <row r="15522" spans="4:4" x14ac:dyDescent="0.2">
      <c r="D15522" s="453"/>
    </row>
    <row r="15523" spans="4:4" x14ac:dyDescent="0.2">
      <c r="D15523" s="453"/>
    </row>
    <row r="15524" spans="4:4" x14ac:dyDescent="0.2">
      <c r="D15524" s="453"/>
    </row>
    <row r="15525" spans="4:4" x14ac:dyDescent="0.2">
      <c r="D15525" s="453"/>
    </row>
    <row r="15526" spans="4:4" x14ac:dyDescent="0.2">
      <c r="D15526" s="453"/>
    </row>
    <row r="15527" spans="4:4" x14ac:dyDescent="0.2">
      <c r="D15527" s="453"/>
    </row>
    <row r="15528" spans="4:4" x14ac:dyDescent="0.2">
      <c r="D15528" s="453"/>
    </row>
    <row r="15529" spans="4:4" x14ac:dyDescent="0.2">
      <c r="D15529" s="453"/>
    </row>
    <row r="15530" spans="4:4" x14ac:dyDescent="0.2">
      <c r="D15530" s="453"/>
    </row>
    <row r="15531" spans="4:4" x14ac:dyDescent="0.2">
      <c r="D15531" s="453"/>
    </row>
    <row r="15532" spans="4:4" x14ac:dyDescent="0.2">
      <c r="D15532" s="453"/>
    </row>
    <row r="15533" spans="4:4" x14ac:dyDescent="0.2">
      <c r="D15533" s="453"/>
    </row>
    <row r="15534" spans="4:4" x14ac:dyDescent="0.2">
      <c r="D15534" s="453"/>
    </row>
    <row r="15535" spans="4:4" x14ac:dyDescent="0.2">
      <c r="D15535" s="453"/>
    </row>
    <row r="15536" spans="4:4" x14ac:dyDescent="0.2">
      <c r="D15536" s="453"/>
    </row>
    <row r="15537" spans="4:4" x14ac:dyDescent="0.2">
      <c r="D15537" s="453"/>
    </row>
    <row r="15538" spans="4:4" x14ac:dyDescent="0.2">
      <c r="D15538" s="453"/>
    </row>
    <row r="15539" spans="4:4" x14ac:dyDescent="0.2">
      <c r="D15539" s="453"/>
    </row>
    <row r="15540" spans="4:4" x14ac:dyDescent="0.2">
      <c r="D15540" s="453"/>
    </row>
    <row r="15541" spans="4:4" x14ac:dyDescent="0.2">
      <c r="D15541" s="453"/>
    </row>
    <row r="15542" spans="4:4" x14ac:dyDescent="0.2">
      <c r="D15542" s="453"/>
    </row>
    <row r="15543" spans="4:4" x14ac:dyDescent="0.2">
      <c r="D15543" s="453"/>
    </row>
    <row r="15544" spans="4:4" x14ac:dyDescent="0.2">
      <c r="D15544" s="453"/>
    </row>
    <row r="15545" spans="4:4" x14ac:dyDescent="0.2">
      <c r="D15545" s="453"/>
    </row>
    <row r="15546" spans="4:4" x14ac:dyDescent="0.2">
      <c r="D15546" s="453"/>
    </row>
    <row r="15547" spans="4:4" x14ac:dyDescent="0.2">
      <c r="D15547" s="453"/>
    </row>
    <row r="15548" spans="4:4" x14ac:dyDescent="0.2">
      <c r="D15548" s="453"/>
    </row>
    <row r="15549" spans="4:4" x14ac:dyDescent="0.2">
      <c r="D15549" s="453"/>
    </row>
    <row r="15550" spans="4:4" x14ac:dyDescent="0.2">
      <c r="D15550" s="453"/>
    </row>
    <row r="15551" spans="4:4" x14ac:dyDescent="0.2">
      <c r="D15551" s="453"/>
    </row>
    <row r="15552" spans="4:4" x14ac:dyDescent="0.2">
      <c r="D15552" s="453"/>
    </row>
    <row r="15553" spans="4:4" x14ac:dyDescent="0.2">
      <c r="D15553" s="453"/>
    </row>
    <row r="15554" spans="4:4" x14ac:dyDescent="0.2">
      <c r="D15554" s="453"/>
    </row>
    <row r="15555" spans="4:4" x14ac:dyDescent="0.2">
      <c r="D15555" s="453"/>
    </row>
    <row r="15556" spans="4:4" x14ac:dyDescent="0.2">
      <c r="D15556" s="453"/>
    </row>
    <row r="15557" spans="4:4" x14ac:dyDescent="0.2">
      <c r="D15557" s="453"/>
    </row>
    <row r="15558" spans="4:4" x14ac:dyDescent="0.2">
      <c r="D15558" s="453"/>
    </row>
    <row r="15559" spans="4:4" x14ac:dyDescent="0.2">
      <c r="D15559" s="453"/>
    </row>
    <row r="15560" spans="4:4" x14ac:dyDescent="0.2">
      <c r="D15560" s="453"/>
    </row>
    <row r="15561" spans="4:4" x14ac:dyDescent="0.2">
      <c r="D15561" s="453"/>
    </row>
    <row r="15562" spans="4:4" x14ac:dyDescent="0.2">
      <c r="D15562" s="453"/>
    </row>
    <row r="15563" spans="4:4" x14ac:dyDescent="0.2">
      <c r="D15563" s="453"/>
    </row>
    <row r="15564" spans="4:4" x14ac:dyDescent="0.2">
      <c r="D15564" s="453"/>
    </row>
    <row r="15565" spans="4:4" x14ac:dyDescent="0.2">
      <c r="D15565" s="453"/>
    </row>
    <row r="15566" spans="4:4" x14ac:dyDescent="0.2">
      <c r="D15566" s="453"/>
    </row>
    <row r="15567" spans="4:4" x14ac:dyDescent="0.2">
      <c r="D15567" s="453"/>
    </row>
    <row r="15568" spans="4:4" x14ac:dyDescent="0.2">
      <c r="D15568" s="453"/>
    </row>
    <row r="15569" spans="4:4" x14ac:dyDescent="0.2">
      <c r="D15569" s="453"/>
    </row>
    <row r="15570" spans="4:4" x14ac:dyDescent="0.2">
      <c r="D15570" s="453"/>
    </row>
    <row r="15571" spans="4:4" x14ac:dyDescent="0.2">
      <c r="D15571" s="453"/>
    </row>
    <row r="15572" spans="4:4" x14ac:dyDescent="0.2">
      <c r="D15572" s="453"/>
    </row>
    <row r="15573" spans="4:4" x14ac:dyDescent="0.2">
      <c r="D15573" s="453"/>
    </row>
    <row r="15574" spans="4:4" x14ac:dyDescent="0.2">
      <c r="D15574" s="453"/>
    </row>
    <row r="15575" spans="4:4" x14ac:dyDescent="0.2">
      <c r="D15575" s="453"/>
    </row>
    <row r="15576" spans="4:4" x14ac:dyDescent="0.2">
      <c r="D15576" s="453"/>
    </row>
    <row r="15577" spans="4:4" x14ac:dyDescent="0.2">
      <c r="D15577" s="453"/>
    </row>
    <row r="15578" spans="4:4" x14ac:dyDescent="0.2">
      <c r="D15578" s="453"/>
    </row>
    <row r="15579" spans="4:4" x14ac:dyDescent="0.2">
      <c r="D15579" s="453"/>
    </row>
    <row r="15580" spans="4:4" x14ac:dyDescent="0.2">
      <c r="D15580" s="453"/>
    </row>
    <row r="15581" spans="4:4" x14ac:dyDescent="0.2">
      <c r="D15581" s="453"/>
    </row>
    <row r="15582" spans="4:4" x14ac:dyDescent="0.2">
      <c r="D15582" s="453"/>
    </row>
    <row r="15583" spans="4:4" x14ac:dyDescent="0.2">
      <c r="D15583" s="453"/>
    </row>
    <row r="15584" spans="4:4" x14ac:dyDescent="0.2">
      <c r="D15584" s="453"/>
    </row>
    <row r="15585" spans="4:4" x14ac:dyDescent="0.2">
      <c r="D15585" s="453"/>
    </row>
    <row r="15586" spans="4:4" x14ac:dyDescent="0.2">
      <c r="D15586" s="453"/>
    </row>
    <row r="15587" spans="4:4" x14ac:dyDescent="0.2">
      <c r="D15587" s="453"/>
    </row>
    <row r="15588" spans="4:4" x14ac:dyDescent="0.2">
      <c r="D15588" s="453"/>
    </row>
    <row r="15589" spans="4:4" x14ac:dyDescent="0.2">
      <c r="D15589" s="453"/>
    </row>
    <row r="15590" spans="4:4" x14ac:dyDescent="0.2">
      <c r="D15590" s="453"/>
    </row>
    <row r="15591" spans="4:4" x14ac:dyDescent="0.2">
      <c r="D15591" s="453"/>
    </row>
    <row r="15592" spans="4:4" x14ac:dyDescent="0.2">
      <c r="D15592" s="453"/>
    </row>
    <row r="15593" spans="4:4" x14ac:dyDescent="0.2">
      <c r="D15593" s="453"/>
    </row>
    <row r="15594" spans="4:4" x14ac:dyDescent="0.2">
      <c r="D15594" s="453"/>
    </row>
    <row r="15595" spans="4:4" x14ac:dyDescent="0.2">
      <c r="D15595" s="453"/>
    </row>
    <row r="15596" spans="4:4" x14ac:dyDescent="0.2">
      <c r="D15596" s="453"/>
    </row>
    <row r="15597" spans="4:4" x14ac:dyDescent="0.2">
      <c r="D15597" s="453"/>
    </row>
    <row r="15598" spans="4:4" x14ac:dyDescent="0.2">
      <c r="D15598" s="453"/>
    </row>
    <row r="15599" spans="4:4" x14ac:dyDescent="0.2">
      <c r="D15599" s="453"/>
    </row>
    <row r="15600" spans="4:4" x14ac:dyDescent="0.2">
      <c r="D15600" s="453"/>
    </row>
    <row r="15601" spans="4:4" x14ac:dyDescent="0.2">
      <c r="D15601" s="453"/>
    </row>
    <row r="15602" spans="4:4" x14ac:dyDescent="0.2">
      <c r="D15602" s="453"/>
    </row>
    <row r="15603" spans="4:4" x14ac:dyDescent="0.2">
      <c r="D15603" s="453"/>
    </row>
    <row r="15604" spans="4:4" x14ac:dyDescent="0.2">
      <c r="D15604" s="453"/>
    </row>
    <row r="15605" spans="4:4" x14ac:dyDescent="0.2">
      <c r="D15605" s="453"/>
    </row>
    <row r="15606" spans="4:4" x14ac:dyDescent="0.2">
      <c r="D15606" s="453"/>
    </row>
    <row r="15607" spans="4:4" x14ac:dyDescent="0.2">
      <c r="D15607" s="453"/>
    </row>
    <row r="15608" spans="4:4" x14ac:dyDescent="0.2">
      <c r="D15608" s="453"/>
    </row>
    <row r="15609" spans="4:4" x14ac:dyDescent="0.2">
      <c r="D15609" s="453"/>
    </row>
    <row r="15610" spans="4:4" x14ac:dyDescent="0.2">
      <c r="D15610" s="453"/>
    </row>
    <row r="15611" spans="4:4" x14ac:dyDescent="0.2">
      <c r="D15611" s="453"/>
    </row>
    <row r="15612" spans="4:4" x14ac:dyDescent="0.2">
      <c r="D15612" s="453"/>
    </row>
    <row r="15613" spans="4:4" x14ac:dyDescent="0.2">
      <c r="D15613" s="453"/>
    </row>
    <row r="15614" spans="4:4" x14ac:dyDescent="0.2">
      <c r="D15614" s="453"/>
    </row>
    <row r="15615" spans="4:4" x14ac:dyDescent="0.2">
      <c r="D15615" s="453"/>
    </row>
    <row r="15616" spans="4:4" x14ac:dyDescent="0.2">
      <c r="D15616" s="453"/>
    </row>
    <row r="15617" spans="4:4" x14ac:dyDescent="0.2">
      <c r="D15617" s="453"/>
    </row>
    <row r="15618" spans="4:4" x14ac:dyDescent="0.2">
      <c r="D15618" s="453"/>
    </row>
    <row r="15619" spans="4:4" x14ac:dyDescent="0.2">
      <c r="D15619" s="453"/>
    </row>
    <row r="15620" spans="4:4" x14ac:dyDescent="0.2">
      <c r="D15620" s="453"/>
    </row>
    <row r="15621" spans="4:4" x14ac:dyDescent="0.2">
      <c r="D15621" s="453"/>
    </row>
    <row r="15622" spans="4:4" x14ac:dyDescent="0.2">
      <c r="D15622" s="453"/>
    </row>
    <row r="15623" spans="4:4" x14ac:dyDescent="0.2">
      <c r="D15623" s="453"/>
    </row>
    <row r="15624" spans="4:4" x14ac:dyDescent="0.2">
      <c r="D15624" s="453"/>
    </row>
    <row r="15625" spans="4:4" x14ac:dyDescent="0.2">
      <c r="D15625" s="453"/>
    </row>
    <row r="15626" spans="4:4" x14ac:dyDescent="0.2">
      <c r="D15626" s="453"/>
    </row>
    <row r="15627" spans="4:4" x14ac:dyDescent="0.2">
      <c r="D15627" s="453"/>
    </row>
    <row r="15628" spans="4:4" x14ac:dyDescent="0.2">
      <c r="D15628" s="453"/>
    </row>
    <row r="15629" spans="4:4" x14ac:dyDescent="0.2">
      <c r="D15629" s="453"/>
    </row>
    <row r="15630" spans="4:4" x14ac:dyDescent="0.2">
      <c r="D15630" s="453"/>
    </row>
    <row r="15631" spans="4:4" x14ac:dyDescent="0.2">
      <c r="D15631" s="453"/>
    </row>
    <row r="15632" spans="4:4" x14ac:dyDescent="0.2">
      <c r="D15632" s="453"/>
    </row>
    <row r="15633" spans="4:4" x14ac:dyDescent="0.2">
      <c r="D15633" s="453"/>
    </row>
    <row r="15634" spans="4:4" x14ac:dyDescent="0.2">
      <c r="D15634" s="453"/>
    </row>
    <row r="15635" spans="4:4" x14ac:dyDescent="0.2">
      <c r="D15635" s="453"/>
    </row>
    <row r="15636" spans="4:4" x14ac:dyDescent="0.2">
      <c r="D15636" s="453"/>
    </row>
    <row r="15637" spans="4:4" x14ac:dyDescent="0.2">
      <c r="D15637" s="453"/>
    </row>
    <row r="15638" spans="4:4" x14ac:dyDescent="0.2">
      <c r="D15638" s="453"/>
    </row>
    <row r="15639" spans="4:4" x14ac:dyDescent="0.2">
      <c r="D15639" s="453"/>
    </row>
    <row r="15640" spans="4:4" x14ac:dyDescent="0.2">
      <c r="D15640" s="453"/>
    </row>
    <row r="15641" spans="4:4" x14ac:dyDescent="0.2">
      <c r="D15641" s="453"/>
    </row>
    <row r="15642" spans="4:4" x14ac:dyDescent="0.2">
      <c r="D15642" s="453"/>
    </row>
    <row r="15643" spans="4:4" x14ac:dyDescent="0.2">
      <c r="D15643" s="453"/>
    </row>
    <row r="15644" spans="4:4" x14ac:dyDescent="0.2">
      <c r="D15644" s="453"/>
    </row>
    <row r="15645" spans="4:4" x14ac:dyDescent="0.2">
      <c r="D15645" s="453"/>
    </row>
    <row r="15646" spans="4:4" x14ac:dyDescent="0.2">
      <c r="D15646" s="453"/>
    </row>
    <row r="15647" spans="4:4" x14ac:dyDescent="0.2">
      <c r="D15647" s="453"/>
    </row>
    <row r="15648" spans="4:4" x14ac:dyDescent="0.2">
      <c r="D15648" s="453"/>
    </row>
    <row r="15649" spans="4:4" x14ac:dyDescent="0.2">
      <c r="D15649" s="453"/>
    </row>
    <row r="15650" spans="4:4" x14ac:dyDescent="0.2">
      <c r="D15650" s="453"/>
    </row>
    <row r="15651" spans="4:4" x14ac:dyDescent="0.2">
      <c r="D15651" s="453"/>
    </row>
    <row r="15652" spans="4:4" x14ac:dyDescent="0.2">
      <c r="D15652" s="453"/>
    </row>
    <row r="15653" spans="4:4" x14ac:dyDescent="0.2">
      <c r="D15653" s="453"/>
    </row>
    <row r="15654" spans="4:4" x14ac:dyDescent="0.2">
      <c r="D15654" s="453"/>
    </row>
    <row r="15655" spans="4:4" x14ac:dyDescent="0.2">
      <c r="D15655" s="453"/>
    </row>
    <row r="15656" spans="4:4" x14ac:dyDescent="0.2">
      <c r="D15656" s="453"/>
    </row>
    <row r="15657" spans="4:4" x14ac:dyDescent="0.2">
      <c r="D15657" s="453"/>
    </row>
    <row r="15658" spans="4:4" x14ac:dyDescent="0.2">
      <c r="D15658" s="453"/>
    </row>
    <row r="15659" spans="4:4" x14ac:dyDescent="0.2">
      <c r="D15659" s="453"/>
    </row>
    <row r="15660" spans="4:4" x14ac:dyDescent="0.2">
      <c r="D15660" s="453"/>
    </row>
    <row r="15661" spans="4:4" x14ac:dyDescent="0.2">
      <c r="D15661" s="453"/>
    </row>
    <row r="15662" spans="4:4" x14ac:dyDescent="0.2">
      <c r="D15662" s="453"/>
    </row>
    <row r="15663" spans="4:4" x14ac:dyDescent="0.2">
      <c r="D15663" s="453"/>
    </row>
    <row r="15664" spans="4:4" x14ac:dyDescent="0.2">
      <c r="D15664" s="453"/>
    </row>
    <row r="15665" spans="4:4" x14ac:dyDescent="0.2">
      <c r="D15665" s="453"/>
    </row>
    <row r="15666" spans="4:4" x14ac:dyDescent="0.2">
      <c r="D15666" s="453"/>
    </row>
    <row r="15667" spans="4:4" x14ac:dyDescent="0.2">
      <c r="D15667" s="453"/>
    </row>
    <row r="15668" spans="4:4" x14ac:dyDescent="0.2">
      <c r="D15668" s="453"/>
    </row>
    <row r="15669" spans="4:4" x14ac:dyDescent="0.2">
      <c r="D15669" s="453"/>
    </row>
    <row r="15670" spans="4:4" x14ac:dyDescent="0.2">
      <c r="D15670" s="453"/>
    </row>
    <row r="15671" spans="4:4" x14ac:dyDescent="0.2">
      <c r="D15671" s="453"/>
    </row>
    <row r="15672" spans="4:4" x14ac:dyDescent="0.2">
      <c r="D15672" s="453"/>
    </row>
    <row r="15673" spans="4:4" x14ac:dyDescent="0.2">
      <c r="D15673" s="453"/>
    </row>
    <row r="15674" spans="4:4" x14ac:dyDescent="0.2">
      <c r="D15674" s="453"/>
    </row>
    <row r="15675" spans="4:4" x14ac:dyDescent="0.2">
      <c r="D15675" s="453"/>
    </row>
    <row r="15676" spans="4:4" x14ac:dyDescent="0.2">
      <c r="D15676" s="453"/>
    </row>
    <row r="15677" spans="4:4" x14ac:dyDescent="0.2">
      <c r="D15677" s="453"/>
    </row>
    <row r="15678" spans="4:4" x14ac:dyDescent="0.2">
      <c r="D15678" s="453"/>
    </row>
    <row r="15679" spans="4:4" x14ac:dyDescent="0.2">
      <c r="D15679" s="453"/>
    </row>
    <row r="15680" spans="4:4" x14ac:dyDescent="0.2">
      <c r="D15680" s="453"/>
    </row>
    <row r="15681" spans="4:4" x14ac:dyDescent="0.2">
      <c r="D15681" s="453"/>
    </row>
    <row r="15682" spans="4:4" x14ac:dyDescent="0.2">
      <c r="D15682" s="453"/>
    </row>
    <row r="15683" spans="4:4" x14ac:dyDescent="0.2">
      <c r="D15683" s="453"/>
    </row>
    <row r="15684" spans="4:4" x14ac:dyDescent="0.2">
      <c r="D15684" s="453"/>
    </row>
    <row r="15685" spans="4:4" x14ac:dyDescent="0.2">
      <c r="D15685" s="453"/>
    </row>
    <row r="15686" spans="4:4" x14ac:dyDescent="0.2">
      <c r="D15686" s="453"/>
    </row>
    <row r="15687" spans="4:4" x14ac:dyDescent="0.2">
      <c r="D15687" s="453"/>
    </row>
    <row r="15688" spans="4:4" x14ac:dyDescent="0.2">
      <c r="D15688" s="453"/>
    </row>
    <row r="15689" spans="4:4" x14ac:dyDescent="0.2">
      <c r="D15689" s="453"/>
    </row>
    <row r="15690" spans="4:4" x14ac:dyDescent="0.2">
      <c r="D15690" s="453"/>
    </row>
    <row r="15691" spans="4:4" x14ac:dyDescent="0.2">
      <c r="D15691" s="453"/>
    </row>
    <row r="15692" spans="4:4" x14ac:dyDescent="0.2">
      <c r="D15692" s="453"/>
    </row>
    <row r="15693" spans="4:4" x14ac:dyDescent="0.2">
      <c r="D15693" s="453"/>
    </row>
    <row r="15694" spans="4:4" x14ac:dyDescent="0.2">
      <c r="D15694" s="453"/>
    </row>
    <row r="15695" spans="4:4" x14ac:dyDescent="0.2">
      <c r="D15695" s="453"/>
    </row>
    <row r="15696" spans="4:4" x14ac:dyDescent="0.2">
      <c r="D15696" s="453"/>
    </row>
    <row r="15697" spans="4:4" x14ac:dyDescent="0.2">
      <c r="D15697" s="453"/>
    </row>
    <row r="15698" spans="4:4" x14ac:dyDescent="0.2">
      <c r="D15698" s="453"/>
    </row>
    <row r="15699" spans="4:4" x14ac:dyDescent="0.2">
      <c r="D15699" s="453"/>
    </row>
    <row r="15700" spans="4:4" x14ac:dyDescent="0.2">
      <c r="D15700" s="453"/>
    </row>
    <row r="15701" spans="4:4" x14ac:dyDescent="0.2">
      <c r="D15701" s="453"/>
    </row>
    <row r="15702" spans="4:4" x14ac:dyDescent="0.2">
      <c r="D15702" s="453"/>
    </row>
    <row r="15703" spans="4:4" x14ac:dyDescent="0.2">
      <c r="D15703" s="453"/>
    </row>
    <row r="15704" spans="4:4" x14ac:dyDescent="0.2">
      <c r="D15704" s="453"/>
    </row>
    <row r="15705" spans="4:4" x14ac:dyDescent="0.2">
      <c r="D15705" s="453"/>
    </row>
    <row r="15706" spans="4:4" x14ac:dyDescent="0.2">
      <c r="D15706" s="453"/>
    </row>
    <row r="15707" spans="4:4" x14ac:dyDescent="0.2">
      <c r="D15707" s="453"/>
    </row>
    <row r="15708" spans="4:4" x14ac:dyDescent="0.2">
      <c r="D15708" s="453"/>
    </row>
    <row r="15709" spans="4:4" x14ac:dyDescent="0.2">
      <c r="D15709" s="453"/>
    </row>
    <row r="15710" spans="4:4" x14ac:dyDescent="0.2">
      <c r="D15710" s="453"/>
    </row>
    <row r="15711" spans="4:4" x14ac:dyDescent="0.2">
      <c r="D15711" s="453"/>
    </row>
    <row r="15712" spans="4:4" x14ac:dyDescent="0.2">
      <c r="D15712" s="453"/>
    </row>
    <row r="15713" spans="4:4" x14ac:dyDescent="0.2">
      <c r="D15713" s="453"/>
    </row>
    <row r="15714" spans="4:4" x14ac:dyDescent="0.2">
      <c r="D15714" s="453"/>
    </row>
    <row r="15715" spans="4:4" x14ac:dyDescent="0.2">
      <c r="D15715" s="453"/>
    </row>
    <row r="15716" spans="4:4" x14ac:dyDescent="0.2">
      <c r="D15716" s="453"/>
    </row>
    <row r="15717" spans="4:4" x14ac:dyDescent="0.2">
      <c r="D15717" s="453"/>
    </row>
    <row r="15718" spans="4:4" x14ac:dyDescent="0.2">
      <c r="D15718" s="453"/>
    </row>
    <row r="15719" spans="4:4" x14ac:dyDescent="0.2">
      <c r="D15719" s="453"/>
    </row>
    <row r="15720" spans="4:4" x14ac:dyDescent="0.2">
      <c r="D15720" s="453"/>
    </row>
    <row r="15721" spans="4:4" x14ac:dyDescent="0.2">
      <c r="D15721" s="453"/>
    </row>
    <row r="15722" spans="4:4" x14ac:dyDescent="0.2">
      <c r="D15722" s="453"/>
    </row>
    <row r="15723" spans="4:4" x14ac:dyDescent="0.2">
      <c r="D15723" s="453"/>
    </row>
    <row r="15724" spans="4:4" x14ac:dyDescent="0.2">
      <c r="D15724" s="453"/>
    </row>
    <row r="15725" spans="4:4" x14ac:dyDescent="0.2">
      <c r="D15725" s="453"/>
    </row>
    <row r="15726" spans="4:4" x14ac:dyDescent="0.2">
      <c r="D15726" s="453"/>
    </row>
    <row r="15727" spans="4:4" x14ac:dyDescent="0.2">
      <c r="D15727" s="453"/>
    </row>
    <row r="15728" spans="4:4" x14ac:dyDescent="0.2">
      <c r="D15728" s="453"/>
    </row>
    <row r="15729" spans="4:4" x14ac:dyDescent="0.2">
      <c r="D15729" s="453"/>
    </row>
    <row r="15730" spans="4:4" x14ac:dyDescent="0.2">
      <c r="D15730" s="453"/>
    </row>
    <row r="15731" spans="4:4" x14ac:dyDescent="0.2">
      <c r="D15731" s="453"/>
    </row>
    <row r="15732" spans="4:4" x14ac:dyDescent="0.2">
      <c r="D15732" s="453"/>
    </row>
    <row r="15733" spans="4:4" x14ac:dyDescent="0.2">
      <c r="D15733" s="453"/>
    </row>
    <row r="15734" spans="4:4" x14ac:dyDescent="0.2">
      <c r="D15734" s="453"/>
    </row>
    <row r="15735" spans="4:4" x14ac:dyDescent="0.2">
      <c r="D15735" s="453"/>
    </row>
    <row r="15736" spans="4:4" x14ac:dyDescent="0.2">
      <c r="D15736" s="453"/>
    </row>
    <row r="15737" spans="4:4" x14ac:dyDescent="0.2">
      <c r="D15737" s="453"/>
    </row>
    <row r="15738" spans="4:4" x14ac:dyDescent="0.2">
      <c r="D15738" s="453"/>
    </row>
    <row r="15739" spans="4:4" x14ac:dyDescent="0.2">
      <c r="D15739" s="453"/>
    </row>
    <row r="15740" spans="4:4" x14ac:dyDescent="0.2">
      <c r="D15740" s="453"/>
    </row>
    <row r="15741" spans="4:4" x14ac:dyDescent="0.2">
      <c r="D15741" s="453"/>
    </row>
    <row r="15742" spans="4:4" x14ac:dyDescent="0.2">
      <c r="D15742" s="453"/>
    </row>
    <row r="15743" spans="4:4" x14ac:dyDescent="0.2">
      <c r="D15743" s="453"/>
    </row>
    <row r="15744" spans="4:4" x14ac:dyDescent="0.2">
      <c r="D15744" s="453"/>
    </row>
    <row r="15745" spans="4:4" x14ac:dyDescent="0.2">
      <c r="D15745" s="453"/>
    </row>
    <row r="15746" spans="4:4" x14ac:dyDescent="0.2">
      <c r="D15746" s="453"/>
    </row>
    <row r="15747" spans="4:4" x14ac:dyDescent="0.2">
      <c r="D15747" s="453"/>
    </row>
    <row r="15748" spans="4:4" x14ac:dyDescent="0.2">
      <c r="D15748" s="453"/>
    </row>
    <row r="15749" spans="4:4" x14ac:dyDescent="0.2">
      <c r="D15749" s="453"/>
    </row>
    <row r="15750" spans="4:4" x14ac:dyDescent="0.2">
      <c r="D15750" s="453"/>
    </row>
    <row r="15751" spans="4:4" x14ac:dyDescent="0.2">
      <c r="D15751" s="453"/>
    </row>
    <row r="15752" spans="4:4" x14ac:dyDescent="0.2">
      <c r="D15752" s="453"/>
    </row>
    <row r="15753" spans="4:4" x14ac:dyDescent="0.2">
      <c r="D15753" s="453"/>
    </row>
    <row r="15754" spans="4:4" x14ac:dyDescent="0.2">
      <c r="D15754" s="453"/>
    </row>
    <row r="15755" spans="4:4" x14ac:dyDescent="0.2">
      <c r="D15755" s="453"/>
    </row>
    <row r="15756" spans="4:4" x14ac:dyDescent="0.2">
      <c r="D15756" s="453"/>
    </row>
    <row r="15757" spans="4:4" x14ac:dyDescent="0.2">
      <c r="D15757" s="453"/>
    </row>
    <row r="15758" spans="4:4" x14ac:dyDescent="0.2">
      <c r="D15758" s="453"/>
    </row>
    <row r="15759" spans="4:4" x14ac:dyDescent="0.2">
      <c r="D15759" s="453"/>
    </row>
    <row r="15760" spans="4:4" x14ac:dyDescent="0.2">
      <c r="D15760" s="453"/>
    </row>
    <row r="15761" spans="4:4" x14ac:dyDescent="0.2">
      <c r="D15761" s="453"/>
    </row>
    <row r="15762" spans="4:4" x14ac:dyDescent="0.2">
      <c r="D15762" s="453"/>
    </row>
    <row r="15763" spans="4:4" x14ac:dyDescent="0.2">
      <c r="D15763" s="453"/>
    </row>
    <row r="15764" spans="4:4" x14ac:dyDescent="0.2">
      <c r="D15764" s="453"/>
    </row>
    <row r="15765" spans="4:4" x14ac:dyDescent="0.2">
      <c r="D15765" s="453"/>
    </row>
    <row r="15766" spans="4:4" x14ac:dyDescent="0.2">
      <c r="D15766" s="453"/>
    </row>
    <row r="15767" spans="4:4" x14ac:dyDescent="0.2">
      <c r="D15767" s="453"/>
    </row>
    <row r="15768" spans="4:4" x14ac:dyDescent="0.2">
      <c r="D15768" s="453"/>
    </row>
    <row r="15769" spans="4:4" x14ac:dyDescent="0.2">
      <c r="D15769" s="453"/>
    </row>
    <row r="15770" spans="4:4" x14ac:dyDescent="0.2">
      <c r="D15770" s="453"/>
    </row>
    <row r="15771" spans="4:4" x14ac:dyDescent="0.2">
      <c r="D15771" s="453"/>
    </row>
    <row r="15772" spans="4:4" x14ac:dyDescent="0.2">
      <c r="D15772" s="453"/>
    </row>
    <row r="15773" spans="4:4" x14ac:dyDescent="0.2">
      <c r="D15773" s="453"/>
    </row>
    <row r="15774" spans="4:4" x14ac:dyDescent="0.2">
      <c r="D15774" s="453"/>
    </row>
    <row r="15775" spans="4:4" x14ac:dyDescent="0.2">
      <c r="D15775" s="453"/>
    </row>
    <row r="15776" spans="4:4" x14ac:dyDescent="0.2">
      <c r="D15776" s="453"/>
    </row>
    <row r="15777" spans="4:4" x14ac:dyDescent="0.2">
      <c r="D15777" s="453"/>
    </row>
    <row r="15778" spans="4:4" x14ac:dyDescent="0.2">
      <c r="D15778" s="453"/>
    </row>
    <row r="15779" spans="4:4" x14ac:dyDescent="0.2">
      <c r="D15779" s="453"/>
    </row>
    <row r="15780" spans="4:4" x14ac:dyDescent="0.2">
      <c r="D15780" s="453"/>
    </row>
    <row r="15781" spans="4:4" x14ac:dyDescent="0.2">
      <c r="D15781" s="453"/>
    </row>
    <row r="15782" spans="4:4" x14ac:dyDescent="0.2">
      <c r="D15782" s="453"/>
    </row>
    <row r="15783" spans="4:4" x14ac:dyDescent="0.2">
      <c r="D15783" s="453"/>
    </row>
    <row r="15784" spans="4:4" x14ac:dyDescent="0.2">
      <c r="D15784" s="453"/>
    </row>
    <row r="15785" spans="4:4" x14ac:dyDescent="0.2">
      <c r="D15785" s="453"/>
    </row>
    <row r="15786" spans="4:4" x14ac:dyDescent="0.2">
      <c r="D15786" s="453"/>
    </row>
    <row r="15787" spans="4:4" x14ac:dyDescent="0.2">
      <c r="D15787" s="453"/>
    </row>
    <row r="15788" spans="4:4" x14ac:dyDescent="0.2">
      <c r="D15788" s="453"/>
    </row>
    <row r="15789" spans="4:4" x14ac:dyDescent="0.2">
      <c r="D15789" s="453"/>
    </row>
    <row r="15790" spans="4:4" x14ac:dyDescent="0.2">
      <c r="D15790" s="453"/>
    </row>
    <row r="15791" spans="4:4" x14ac:dyDescent="0.2">
      <c r="D15791" s="453"/>
    </row>
    <row r="15792" spans="4:4" x14ac:dyDescent="0.2">
      <c r="D15792" s="453"/>
    </row>
    <row r="15793" spans="4:4" x14ac:dyDescent="0.2">
      <c r="D15793" s="453"/>
    </row>
    <row r="15794" spans="4:4" x14ac:dyDescent="0.2">
      <c r="D15794" s="453"/>
    </row>
    <row r="15795" spans="4:4" x14ac:dyDescent="0.2">
      <c r="D15795" s="453"/>
    </row>
    <row r="15796" spans="4:4" x14ac:dyDescent="0.2">
      <c r="D15796" s="453"/>
    </row>
    <row r="15797" spans="4:4" x14ac:dyDescent="0.2">
      <c r="D15797" s="453"/>
    </row>
    <row r="15798" spans="4:4" x14ac:dyDescent="0.2">
      <c r="D15798" s="453"/>
    </row>
    <row r="15799" spans="4:4" x14ac:dyDescent="0.2">
      <c r="D15799" s="453"/>
    </row>
    <row r="15800" spans="4:4" x14ac:dyDescent="0.2">
      <c r="D15800" s="453"/>
    </row>
    <row r="15801" spans="4:4" x14ac:dyDescent="0.2">
      <c r="D15801" s="453"/>
    </row>
    <row r="15802" spans="4:4" x14ac:dyDescent="0.2">
      <c r="D15802" s="453"/>
    </row>
    <row r="15803" spans="4:4" x14ac:dyDescent="0.2">
      <c r="D15803" s="453"/>
    </row>
    <row r="15804" spans="4:4" x14ac:dyDescent="0.2">
      <c r="D15804" s="453"/>
    </row>
    <row r="15805" spans="4:4" x14ac:dyDescent="0.2">
      <c r="D15805" s="453"/>
    </row>
    <row r="15806" spans="4:4" x14ac:dyDescent="0.2">
      <c r="D15806" s="453"/>
    </row>
    <row r="15807" spans="4:4" x14ac:dyDescent="0.2">
      <c r="D15807" s="453"/>
    </row>
    <row r="15808" spans="4:4" x14ac:dyDescent="0.2">
      <c r="D15808" s="453"/>
    </row>
    <row r="15809" spans="4:4" x14ac:dyDescent="0.2">
      <c r="D15809" s="453"/>
    </row>
    <row r="15810" spans="4:4" x14ac:dyDescent="0.2">
      <c r="D15810" s="453"/>
    </row>
    <row r="15811" spans="4:4" x14ac:dyDescent="0.2">
      <c r="D15811" s="453"/>
    </row>
    <row r="15812" spans="4:4" x14ac:dyDescent="0.2">
      <c r="D15812" s="453"/>
    </row>
    <row r="15813" spans="4:4" x14ac:dyDescent="0.2">
      <c r="D15813" s="453"/>
    </row>
    <row r="15814" spans="4:4" x14ac:dyDescent="0.2">
      <c r="D15814" s="453"/>
    </row>
    <row r="15815" spans="4:4" x14ac:dyDescent="0.2">
      <c r="D15815" s="453"/>
    </row>
    <row r="15816" spans="4:4" x14ac:dyDescent="0.2">
      <c r="D15816" s="453"/>
    </row>
    <row r="15817" spans="4:4" x14ac:dyDescent="0.2">
      <c r="D15817" s="453"/>
    </row>
    <row r="15818" spans="4:4" x14ac:dyDescent="0.2">
      <c r="D15818" s="453"/>
    </row>
    <row r="15819" spans="4:4" x14ac:dyDescent="0.2">
      <c r="D15819" s="453"/>
    </row>
    <row r="15820" spans="4:4" x14ac:dyDescent="0.2">
      <c r="D15820" s="453"/>
    </row>
    <row r="15821" spans="4:4" x14ac:dyDescent="0.2">
      <c r="D15821" s="453"/>
    </row>
    <row r="15822" spans="4:4" x14ac:dyDescent="0.2">
      <c r="D15822" s="453"/>
    </row>
    <row r="15823" spans="4:4" x14ac:dyDescent="0.2">
      <c r="D15823" s="453"/>
    </row>
    <row r="15824" spans="4:4" x14ac:dyDescent="0.2">
      <c r="D15824" s="453"/>
    </row>
    <row r="15825" spans="4:4" x14ac:dyDescent="0.2">
      <c r="D15825" s="453"/>
    </row>
    <row r="15826" spans="4:4" x14ac:dyDescent="0.2">
      <c r="D15826" s="453"/>
    </row>
    <row r="15827" spans="4:4" x14ac:dyDescent="0.2">
      <c r="D15827" s="453"/>
    </row>
    <row r="15828" spans="4:4" x14ac:dyDescent="0.2">
      <c r="D15828" s="453"/>
    </row>
    <row r="15829" spans="4:4" x14ac:dyDescent="0.2">
      <c r="D15829" s="453"/>
    </row>
    <row r="15830" spans="4:4" x14ac:dyDescent="0.2">
      <c r="D15830" s="453"/>
    </row>
    <row r="15831" spans="4:4" x14ac:dyDescent="0.2">
      <c r="D15831" s="453"/>
    </row>
    <row r="15832" spans="4:4" x14ac:dyDescent="0.2">
      <c r="D15832" s="453"/>
    </row>
    <row r="15833" spans="4:4" x14ac:dyDescent="0.2">
      <c r="D15833" s="453"/>
    </row>
    <row r="15834" spans="4:4" x14ac:dyDescent="0.2">
      <c r="D15834" s="453"/>
    </row>
    <row r="15835" spans="4:4" x14ac:dyDescent="0.2">
      <c r="D15835" s="453"/>
    </row>
    <row r="15836" spans="4:4" x14ac:dyDescent="0.2">
      <c r="D15836" s="453"/>
    </row>
    <row r="15837" spans="4:4" x14ac:dyDescent="0.2">
      <c r="D15837" s="453"/>
    </row>
    <row r="15838" spans="4:4" x14ac:dyDescent="0.2">
      <c r="D15838" s="453"/>
    </row>
    <row r="15839" spans="4:4" x14ac:dyDescent="0.2">
      <c r="D15839" s="453"/>
    </row>
    <row r="15840" spans="4:4" x14ac:dyDescent="0.2">
      <c r="D15840" s="453"/>
    </row>
    <row r="15841" spans="4:4" x14ac:dyDescent="0.2">
      <c r="D15841" s="453"/>
    </row>
    <row r="15842" spans="4:4" x14ac:dyDescent="0.2">
      <c r="D15842" s="453"/>
    </row>
    <row r="15843" spans="4:4" x14ac:dyDescent="0.2">
      <c r="D15843" s="453"/>
    </row>
    <row r="15844" spans="4:4" x14ac:dyDescent="0.2">
      <c r="D15844" s="453"/>
    </row>
    <row r="15845" spans="4:4" x14ac:dyDescent="0.2">
      <c r="D15845" s="453"/>
    </row>
    <row r="15846" spans="4:4" x14ac:dyDescent="0.2">
      <c r="D15846" s="453"/>
    </row>
    <row r="15847" spans="4:4" x14ac:dyDescent="0.2">
      <c r="D15847" s="453"/>
    </row>
    <row r="15848" spans="4:4" x14ac:dyDescent="0.2">
      <c r="D15848" s="453"/>
    </row>
    <row r="15849" spans="4:4" x14ac:dyDescent="0.2">
      <c r="D15849" s="453"/>
    </row>
    <row r="15850" spans="4:4" x14ac:dyDescent="0.2">
      <c r="D15850" s="453"/>
    </row>
    <row r="15851" spans="4:4" x14ac:dyDescent="0.2">
      <c r="D15851" s="453"/>
    </row>
    <row r="15852" spans="4:4" x14ac:dyDescent="0.2">
      <c r="D15852" s="453"/>
    </row>
    <row r="15853" spans="4:4" x14ac:dyDescent="0.2">
      <c r="D15853" s="453"/>
    </row>
    <row r="15854" spans="4:4" x14ac:dyDescent="0.2">
      <c r="D15854" s="453"/>
    </row>
    <row r="15855" spans="4:4" x14ac:dyDescent="0.2">
      <c r="D15855" s="453"/>
    </row>
    <row r="15856" spans="4:4" x14ac:dyDescent="0.2">
      <c r="D15856" s="453"/>
    </row>
    <row r="15857" spans="4:4" x14ac:dyDescent="0.2">
      <c r="D15857" s="453"/>
    </row>
    <row r="15858" spans="4:4" x14ac:dyDescent="0.2">
      <c r="D15858" s="453"/>
    </row>
    <row r="15859" spans="4:4" x14ac:dyDescent="0.2">
      <c r="D15859" s="453"/>
    </row>
    <row r="15860" spans="4:4" x14ac:dyDescent="0.2">
      <c r="D15860" s="453"/>
    </row>
    <row r="15861" spans="4:4" x14ac:dyDescent="0.2">
      <c r="D15861" s="453"/>
    </row>
    <row r="15862" spans="4:4" x14ac:dyDescent="0.2">
      <c r="D15862" s="453"/>
    </row>
    <row r="15863" spans="4:4" x14ac:dyDescent="0.2">
      <c r="D15863" s="453"/>
    </row>
    <row r="15864" spans="4:4" x14ac:dyDescent="0.2">
      <c r="D15864" s="453"/>
    </row>
    <row r="15865" spans="4:4" x14ac:dyDescent="0.2">
      <c r="D15865" s="453"/>
    </row>
    <row r="15866" spans="4:4" x14ac:dyDescent="0.2">
      <c r="D15866" s="453"/>
    </row>
    <row r="15867" spans="4:4" x14ac:dyDescent="0.2">
      <c r="D15867" s="453"/>
    </row>
    <row r="15868" spans="4:4" x14ac:dyDescent="0.2">
      <c r="D15868" s="453"/>
    </row>
    <row r="15869" spans="4:4" x14ac:dyDescent="0.2">
      <c r="D15869" s="453"/>
    </row>
    <row r="15870" spans="4:4" x14ac:dyDescent="0.2">
      <c r="D15870" s="453"/>
    </row>
    <row r="15871" spans="4:4" x14ac:dyDescent="0.2">
      <c r="D15871" s="453"/>
    </row>
    <row r="15872" spans="4:4" x14ac:dyDescent="0.2">
      <c r="D15872" s="453"/>
    </row>
    <row r="15873" spans="4:4" x14ac:dyDescent="0.2">
      <c r="D15873" s="453"/>
    </row>
    <row r="15874" spans="4:4" x14ac:dyDescent="0.2">
      <c r="D15874" s="453"/>
    </row>
    <row r="15875" spans="4:4" x14ac:dyDescent="0.2">
      <c r="D15875" s="453"/>
    </row>
    <row r="15876" spans="4:4" x14ac:dyDescent="0.2">
      <c r="D15876" s="453"/>
    </row>
    <row r="15877" spans="4:4" x14ac:dyDescent="0.2">
      <c r="D15877" s="453"/>
    </row>
    <row r="15878" spans="4:4" x14ac:dyDescent="0.2">
      <c r="D15878" s="453"/>
    </row>
    <row r="15879" spans="4:4" x14ac:dyDescent="0.2">
      <c r="D15879" s="453"/>
    </row>
    <row r="15880" spans="4:4" x14ac:dyDescent="0.2">
      <c r="D15880" s="453"/>
    </row>
    <row r="15881" spans="4:4" x14ac:dyDescent="0.2">
      <c r="D15881" s="453"/>
    </row>
    <row r="15882" spans="4:4" x14ac:dyDescent="0.2">
      <c r="D15882" s="453"/>
    </row>
    <row r="15883" spans="4:4" x14ac:dyDescent="0.2">
      <c r="D15883" s="453"/>
    </row>
    <row r="15884" spans="4:4" x14ac:dyDescent="0.2">
      <c r="D15884" s="453"/>
    </row>
    <row r="15885" spans="4:4" x14ac:dyDescent="0.2">
      <c r="D15885" s="453"/>
    </row>
    <row r="15886" spans="4:4" x14ac:dyDescent="0.2">
      <c r="D15886" s="453"/>
    </row>
    <row r="15887" spans="4:4" x14ac:dyDescent="0.2">
      <c r="D15887" s="453"/>
    </row>
    <row r="15888" spans="4:4" x14ac:dyDescent="0.2">
      <c r="D15888" s="453"/>
    </row>
    <row r="15889" spans="4:4" x14ac:dyDescent="0.2">
      <c r="D15889" s="453"/>
    </row>
    <row r="15890" spans="4:4" x14ac:dyDescent="0.2">
      <c r="D15890" s="453"/>
    </row>
    <row r="15891" spans="4:4" x14ac:dyDescent="0.2">
      <c r="D15891" s="453"/>
    </row>
    <row r="15892" spans="4:4" x14ac:dyDescent="0.2">
      <c r="D15892" s="453"/>
    </row>
    <row r="15893" spans="4:4" x14ac:dyDescent="0.2">
      <c r="D15893" s="453"/>
    </row>
    <row r="15894" spans="4:4" x14ac:dyDescent="0.2">
      <c r="D15894" s="453"/>
    </row>
    <row r="15895" spans="4:4" x14ac:dyDescent="0.2">
      <c r="D15895" s="453"/>
    </row>
    <row r="15896" spans="4:4" x14ac:dyDescent="0.2">
      <c r="D15896" s="453"/>
    </row>
    <row r="15897" spans="4:4" x14ac:dyDescent="0.2">
      <c r="D15897" s="453"/>
    </row>
    <row r="15898" spans="4:4" x14ac:dyDescent="0.2">
      <c r="D15898" s="453"/>
    </row>
    <row r="15899" spans="4:4" x14ac:dyDescent="0.2">
      <c r="D15899" s="453"/>
    </row>
    <row r="15900" spans="4:4" x14ac:dyDescent="0.2">
      <c r="D15900" s="453"/>
    </row>
    <row r="15901" spans="4:4" x14ac:dyDescent="0.2">
      <c r="D15901" s="453"/>
    </row>
    <row r="15902" spans="4:4" x14ac:dyDescent="0.2">
      <c r="D15902" s="453"/>
    </row>
    <row r="15903" spans="4:4" x14ac:dyDescent="0.2">
      <c r="D15903" s="453"/>
    </row>
    <row r="15904" spans="4:4" x14ac:dyDescent="0.2">
      <c r="D15904" s="453"/>
    </row>
    <row r="15905" spans="4:4" x14ac:dyDescent="0.2">
      <c r="D15905" s="453"/>
    </row>
    <row r="15906" spans="4:4" x14ac:dyDescent="0.2">
      <c r="D15906" s="453"/>
    </row>
    <row r="15907" spans="4:4" x14ac:dyDescent="0.2">
      <c r="D15907" s="453"/>
    </row>
    <row r="15908" spans="4:4" x14ac:dyDescent="0.2">
      <c r="D15908" s="453"/>
    </row>
    <row r="15909" spans="4:4" x14ac:dyDescent="0.2">
      <c r="D15909" s="453"/>
    </row>
    <row r="15910" spans="4:4" x14ac:dyDescent="0.2">
      <c r="D15910" s="453"/>
    </row>
    <row r="15911" spans="4:4" x14ac:dyDescent="0.2">
      <c r="D15911" s="453"/>
    </row>
    <row r="15912" spans="4:4" x14ac:dyDescent="0.2">
      <c r="D15912" s="453"/>
    </row>
    <row r="15913" spans="4:4" x14ac:dyDescent="0.2">
      <c r="D15913" s="453"/>
    </row>
    <row r="15914" spans="4:4" x14ac:dyDescent="0.2">
      <c r="D15914" s="453"/>
    </row>
    <row r="15915" spans="4:4" x14ac:dyDescent="0.2">
      <c r="D15915" s="453"/>
    </row>
    <row r="15916" spans="4:4" x14ac:dyDescent="0.2">
      <c r="D15916" s="453"/>
    </row>
    <row r="15917" spans="4:4" x14ac:dyDescent="0.2">
      <c r="D15917" s="453"/>
    </row>
    <row r="15918" spans="4:4" x14ac:dyDescent="0.2">
      <c r="D15918" s="453"/>
    </row>
    <row r="15919" spans="4:4" x14ac:dyDescent="0.2">
      <c r="D15919" s="453"/>
    </row>
    <row r="15920" spans="4:4" x14ac:dyDescent="0.2">
      <c r="D15920" s="453"/>
    </row>
    <row r="15921" spans="4:4" x14ac:dyDescent="0.2">
      <c r="D15921" s="453"/>
    </row>
    <row r="15922" spans="4:4" x14ac:dyDescent="0.2">
      <c r="D15922" s="453"/>
    </row>
    <row r="15923" spans="4:4" x14ac:dyDescent="0.2">
      <c r="D15923" s="453"/>
    </row>
    <row r="15924" spans="4:4" x14ac:dyDescent="0.2">
      <c r="D15924" s="453"/>
    </row>
    <row r="15925" spans="4:4" x14ac:dyDescent="0.2">
      <c r="D15925" s="453"/>
    </row>
    <row r="15926" spans="4:4" x14ac:dyDescent="0.2">
      <c r="D15926" s="453"/>
    </row>
    <row r="15927" spans="4:4" x14ac:dyDescent="0.2">
      <c r="D15927" s="453"/>
    </row>
    <row r="15928" spans="4:4" x14ac:dyDescent="0.2">
      <c r="D15928" s="453"/>
    </row>
    <row r="15929" spans="4:4" x14ac:dyDescent="0.2">
      <c r="D15929" s="453"/>
    </row>
    <row r="15930" spans="4:4" x14ac:dyDescent="0.2">
      <c r="D15930" s="453"/>
    </row>
    <row r="15931" spans="4:4" x14ac:dyDescent="0.2">
      <c r="D15931" s="453"/>
    </row>
    <row r="15932" spans="4:4" x14ac:dyDescent="0.2">
      <c r="D15932" s="453"/>
    </row>
    <row r="15933" spans="4:4" x14ac:dyDescent="0.2">
      <c r="D15933" s="453"/>
    </row>
    <row r="15934" spans="4:4" x14ac:dyDescent="0.2">
      <c r="D15934" s="453"/>
    </row>
    <row r="15935" spans="4:4" x14ac:dyDescent="0.2">
      <c r="D15935" s="453"/>
    </row>
    <row r="15936" spans="4:4" x14ac:dyDescent="0.2">
      <c r="D15936" s="453"/>
    </row>
    <row r="15937" spans="4:4" x14ac:dyDescent="0.2">
      <c r="D15937" s="453"/>
    </row>
    <row r="15938" spans="4:4" x14ac:dyDescent="0.2">
      <c r="D15938" s="453"/>
    </row>
    <row r="15939" spans="4:4" x14ac:dyDescent="0.2">
      <c r="D15939" s="453"/>
    </row>
    <row r="15940" spans="4:4" x14ac:dyDescent="0.2">
      <c r="D15940" s="453"/>
    </row>
    <row r="15941" spans="4:4" x14ac:dyDescent="0.2">
      <c r="D15941" s="453"/>
    </row>
    <row r="15942" spans="4:4" x14ac:dyDescent="0.2">
      <c r="D15942" s="453"/>
    </row>
    <row r="15943" spans="4:4" x14ac:dyDescent="0.2">
      <c r="D15943" s="453"/>
    </row>
    <row r="15944" spans="4:4" x14ac:dyDescent="0.2">
      <c r="D15944" s="453"/>
    </row>
    <row r="15945" spans="4:4" x14ac:dyDescent="0.2">
      <c r="D15945" s="453"/>
    </row>
    <row r="15946" spans="4:4" x14ac:dyDescent="0.2">
      <c r="D15946" s="453"/>
    </row>
    <row r="15947" spans="4:4" x14ac:dyDescent="0.2">
      <c r="D15947" s="453"/>
    </row>
    <row r="15948" spans="4:4" x14ac:dyDescent="0.2">
      <c r="D15948" s="453"/>
    </row>
    <row r="15949" spans="4:4" x14ac:dyDescent="0.2">
      <c r="D15949" s="453"/>
    </row>
    <row r="15950" spans="4:4" x14ac:dyDescent="0.2">
      <c r="D15950" s="453"/>
    </row>
    <row r="15951" spans="4:4" x14ac:dyDescent="0.2">
      <c r="D15951" s="453"/>
    </row>
    <row r="15952" spans="4:4" x14ac:dyDescent="0.2">
      <c r="D15952" s="453"/>
    </row>
    <row r="15953" spans="4:4" x14ac:dyDescent="0.2">
      <c r="D15953" s="453"/>
    </row>
    <row r="15954" spans="4:4" x14ac:dyDescent="0.2">
      <c r="D15954" s="453"/>
    </row>
    <row r="15955" spans="4:4" x14ac:dyDescent="0.2">
      <c r="D15955" s="453"/>
    </row>
    <row r="15956" spans="4:4" x14ac:dyDescent="0.2">
      <c r="D15956" s="453"/>
    </row>
    <row r="15957" spans="4:4" x14ac:dyDescent="0.2">
      <c r="D15957" s="453"/>
    </row>
    <row r="15958" spans="4:4" x14ac:dyDescent="0.2">
      <c r="D15958" s="453"/>
    </row>
    <row r="15959" spans="4:4" x14ac:dyDescent="0.2">
      <c r="D15959" s="453"/>
    </row>
    <row r="15960" spans="4:4" x14ac:dyDescent="0.2">
      <c r="D15960" s="453"/>
    </row>
    <row r="15961" spans="4:4" x14ac:dyDescent="0.2">
      <c r="D15961" s="453"/>
    </row>
    <row r="15962" spans="4:4" x14ac:dyDescent="0.2">
      <c r="D15962" s="453"/>
    </row>
    <row r="15963" spans="4:4" x14ac:dyDescent="0.2">
      <c r="D15963" s="453"/>
    </row>
    <row r="15964" spans="4:4" x14ac:dyDescent="0.2">
      <c r="D15964" s="453"/>
    </row>
    <row r="15965" spans="4:4" x14ac:dyDescent="0.2">
      <c r="D15965" s="453"/>
    </row>
    <row r="15966" spans="4:4" x14ac:dyDescent="0.2">
      <c r="D15966" s="453"/>
    </row>
    <row r="15967" spans="4:4" x14ac:dyDescent="0.2">
      <c r="D15967" s="453"/>
    </row>
    <row r="15968" spans="4:4" x14ac:dyDescent="0.2">
      <c r="D15968" s="453"/>
    </row>
    <row r="15969" spans="4:4" x14ac:dyDescent="0.2">
      <c r="D15969" s="453"/>
    </row>
    <row r="15970" spans="4:4" x14ac:dyDescent="0.2">
      <c r="D15970" s="453"/>
    </row>
    <row r="15971" spans="4:4" x14ac:dyDescent="0.2">
      <c r="D15971" s="453"/>
    </row>
    <row r="15972" spans="4:4" x14ac:dyDescent="0.2">
      <c r="D15972" s="453"/>
    </row>
    <row r="15973" spans="4:4" x14ac:dyDescent="0.2">
      <c r="D15973" s="453"/>
    </row>
    <row r="15974" spans="4:4" x14ac:dyDescent="0.2">
      <c r="D15974" s="453"/>
    </row>
    <row r="15975" spans="4:4" x14ac:dyDescent="0.2">
      <c r="D15975" s="453"/>
    </row>
    <row r="15976" spans="4:4" x14ac:dyDescent="0.2">
      <c r="D15976" s="453"/>
    </row>
    <row r="15977" spans="4:4" x14ac:dyDescent="0.2">
      <c r="D15977" s="453"/>
    </row>
    <row r="15978" spans="4:4" x14ac:dyDescent="0.2">
      <c r="D15978" s="453"/>
    </row>
    <row r="15979" spans="4:4" x14ac:dyDescent="0.2">
      <c r="D15979" s="453"/>
    </row>
    <row r="15980" spans="4:4" x14ac:dyDescent="0.2">
      <c r="D15980" s="453"/>
    </row>
    <row r="15981" spans="4:4" x14ac:dyDescent="0.2">
      <c r="D15981" s="453"/>
    </row>
    <row r="15982" spans="4:4" x14ac:dyDescent="0.2">
      <c r="D15982" s="453"/>
    </row>
    <row r="15983" spans="4:4" x14ac:dyDescent="0.2">
      <c r="D15983" s="453"/>
    </row>
    <row r="15984" spans="4:4" x14ac:dyDescent="0.2">
      <c r="D15984" s="453"/>
    </row>
    <row r="15985" spans="4:4" x14ac:dyDescent="0.2">
      <c r="D15985" s="453"/>
    </row>
    <row r="15986" spans="4:4" x14ac:dyDescent="0.2">
      <c r="D15986" s="453"/>
    </row>
    <row r="15987" spans="4:4" x14ac:dyDescent="0.2">
      <c r="D15987" s="453"/>
    </row>
    <row r="15988" spans="4:4" x14ac:dyDescent="0.2">
      <c r="D15988" s="453"/>
    </row>
    <row r="15989" spans="4:4" x14ac:dyDescent="0.2">
      <c r="D15989" s="453"/>
    </row>
    <row r="15990" spans="4:4" x14ac:dyDescent="0.2">
      <c r="D15990" s="453"/>
    </row>
    <row r="15991" spans="4:4" x14ac:dyDescent="0.2">
      <c r="D15991" s="453"/>
    </row>
    <row r="15992" spans="4:4" x14ac:dyDescent="0.2">
      <c r="D15992" s="453"/>
    </row>
    <row r="15993" spans="4:4" x14ac:dyDescent="0.2">
      <c r="D15993" s="453"/>
    </row>
    <row r="15994" spans="4:4" x14ac:dyDescent="0.2">
      <c r="D15994" s="453"/>
    </row>
    <row r="15995" spans="4:4" x14ac:dyDescent="0.2">
      <c r="D15995" s="453"/>
    </row>
    <row r="15996" spans="4:4" x14ac:dyDescent="0.2">
      <c r="D15996" s="453"/>
    </row>
    <row r="15997" spans="4:4" x14ac:dyDescent="0.2">
      <c r="D15997" s="453"/>
    </row>
    <row r="15998" spans="4:4" x14ac:dyDescent="0.2">
      <c r="D15998" s="453"/>
    </row>
    <row r="15999" spans="4:4" x14ac:dyDescent="0.2">
      <c r="D15999" s="453"/>
    </row>
    <row r="16000" spans="4:4" x14ac:dyDescent="0.2">
      <c r="D16000" s="453"/>
    </row>
    <row r="16001" spans="4:4" x14ac:dyDescent="0.2">
      <c r="D16001" s="453"/>
    </row>
    <row r="16002" spans="4:4" x14ac:dyDescent="0.2">
      <c r="D16002" s="453"/>
    </row>
    <row r="16003" spans="4:4" x14ac:dyDescent="0.2">
      <c r="D16003" s="453"/>
    </row>
    <row r="16004" spans="4:4" x14ac:dyDescent="0.2">
      <c r="D16004" s="453"/>
    </row>
    <row r="16005" spans="4:4" x14ac:dyDescent="0.2">
      <c r="D16005" s="453"/>
    </row>
    <row r="16006" spans="4:4" x14ac:dyDescent="0.2">
      <c r="D16006" s="453"/>
    </row>
    <row r="16007" spans="4:4" x14ac:dyDescent="0.2">
      <c r="D16007" s="453"/>
    </row>
    <row r="16008" spans="4:4" x14ac:dyDescent="0.2">
      <c r="D16008" s="453"/>
    </row>
    <row r="16009" spans="4:4" x14ac:dyDescent="0.2">
      <c r="D16009" s="453"/>
    </row>
    <row r="16010" spans="4:4" x14ac:dyDescent="0.2">
      <c r="D16010" s="453"/>
    </row>
    <row r="16011" spans="4:4" x14ac:dyDescent="0.2">
      <c r="D16011" s="453"/>
    </row>
    <row r="16012" spans="4:4" x14ac:dyDescent="0.2">
      <c r="D16012" s="453"/>
    </row>
    <row r="16013" spans="4:4" x14ac:dyDescent="0.2">
      <c r="D16013" s="453"/>
    </row>
    <row r="16014" spans="4:4" x14ac:dyDescent="0.2">
      <c r="D16014" s="453"/>
    </row>
    <row r="16015" spans="4:4" x14ac:dyDescent="0.2">
      <c r="D16015" s="453"/>
    </row>
    <row r="16016" spans="4:4" x14ac:dyDescent="0.2">
      <c r="D16016" s="453"/>
    </row>
    <row r="16017" spans="4:4" x14ac:dyDescent="0.2">
      <c r="D16017" s="453"/>
    </row>
    <row r="16018" spans="4:4" x14ac:dyDescent="0.2">
      <c r="D16018" s="453"/>
    </row>
    <row r="16019" spans="4:4" x14ac:dyDescent="0.2">
      <c r="D16019" s="453"/>
    </row>
    <row r="16020" spans="4:4" x14ac:dyDescent="0.2">
      <c r="D16020" s="453"/>
    </row>
    <row r="16021" spans="4:4" x14ac:dyDescent="0.2">
      <c r="D16021" s="453"/>
    </row>
    <row r="16022" spans="4:4" x14ac:dyDescent="0.2">
      <c r="D16022" s="453"/>
    </row>
    <row r="16023" spans="4:4" x14ac:dyDescent="0.2">
      <c r="D16023" s="453"/>
    </row>
    <row r="16024" spans="4:4" x14ac:dyDescent="0.2">
      <c r="D16024" s="453"/>
    </row>
    <row r="16025" spans="4:4" x14ac:dyDescent="0.2">
      <c r="D16025" s="453"/>
    </row>
    <row r="16026" spans="4:4" x14ac:dyDescent="0.2">
      <c r="D16026" s="453"/>
    </row>
    <row r="16027" spans="4:4" x14ac:dyDescent="0.2">
      <c r="D16027" s="453"/>
    </row>
    <row r="16028" spans="4:4" x14ac:dyDescent="0.2">
      <c r="D16028" s="453"/>
    </row>
    <row r="16029" spans="4:4" x14ac:dyDescent="0.2">
      <c r="D16029" s="453"/>
    </row>
    <row r="16030" spans="4:4" x14ac:dyDescent="0.2">
      <c r="D16030" s="453"/>
    </row>
    <row r="16031" spans="4:4" x14ac:dyDescent="0.2">
      <c r="D16031" s="453"/>
    </row>
    <row r="16032" spans="4:4" x14ac:dyDescent="0.2">
      <c r="D16032" s="453"/>
    </row>
    <row r="16033" spans="4:4" x14ac:dyDescent="0.2">
      <c r="D16033" s="453"/>
    </row>
    <row r="16034" spans="4:4" x14ac:dyDescent="0.2">
      <c r="D16034" s="453"/>
    </row>
    <row r="16035" spans="4:4" x14ac:dyDescent="0.2">
      <c r="D16035" s="453"/>
    </row>
    <row r="16036" spans="4:4" x14ac:dyDescent="0.2">
      <c r="D16036" s="453"/>
    </row>
    <row r="16037" spans="4:4" x14ac:dyDescent="0.2">
      <c r="D16037" s="453"/>
    </row>
    <row r="16038" spans="4:4" x14ac:dyDescent="0.2">
      <c r="D16038" s="453"/>
    </row>
    <row r="16039" spans="4:4" x14ac:dyDescent="0.2">
      <c r="D16039" s="453"/>
    </row>
    <row r="16040" spans="4:4" x14ac:dyDescent="0.2">
      <c r="D16040" s="453"/>
    </row>
    <row r="16041" spans="4:4" x14ac:dyDescent="0.2">
      <c r="D16041" s="453"/>
    </row>
    <row r="16042" spans="4:4" x14ac:dyDescent="0.2">
      <c r="D16042" s="453"/>
    </row>
    <row r="16043" spans="4:4" x14ac:dyDescent="0.2">
      <c r="D16043" s="453"/>
    </row>
    <row r="16044" spans="4:4" x14ac:dyDescent="0.2">
      <c r="D16044" s="453"/>
    </row>
    <row r="16045" spans="4:4" x14ac:dyDescent="0.2">
      <c r="D16045" s="453"/>
    </row>
    <row r="16046" spans="4:4" x14ac:dyDescent="0.2">
      <c r="D16046" s="453"/>
    </row>
    <row r="16047" spans="4:4" x14ac:dyDescent="0.2">
      <c r="D16047" s="453"/>
    </row>
    <row r="16048" spans="4:4" x14ac:dyDescent="0.2">
      <c r="D16048" s="453"/>
    </row>
    <row r="16049" spans="4:4" x14ac:dyDescent="0.2">
      <c r="D16049" s="453"/>
    </row>
    <row r="16050" spans="4:4" x14ac:dyDescent="0.2">
      <c r="D16050" s="453"/>
    </row>
    <row r="16051" spans="4:4" x14ac:dyDescent="0.2">
      <c r="D16051" s="453"/>
    </row>
    <row r="16052" spans="4:4" x14ac:dyDescent="0.2">
      <c r="D16052" s="453"/>
    </row>
    <row r="16053" spans="4:4" x14ac:dyDescent="0.2">
      <c r="D16053" s="453"/>
    </row>
    <row r="16054" spans="4:4" x14ac:dyDescent="0.2">
      <c r="D16054" s="453"/>
    </row>
    <row r="16055" spans="4:4" x14ac:dyDescent="0.2">
      <c r="D16055" s="453"/>
    </row>
    <row r="16056" spans="4:4" x14ac:dyDescent="0.2">
      <c r="D16056" s="453"/>
    </row>
    <row r="16057" spans="4:4" x14ac:dyDescent="0.2">
      <c r="D16057" s="453"/>
    </row>
    <row r="16058" spans="4:4" x14ac:dyDescent="0.2">
      <c r="D16058" s="453"/>
    </row>
    <row r="16059" spans="4:4" x14ac:dyDescent="0.2">
      <c r="D16059" s="453"/>
    </row>
    <row r="16060" spans="4:4" x14ac:dyDescent="0.2">
      <c r="D16060" s="453"/>
    </row>
    <row r="16061" spans="4:4" x14ac:dyDescent="0.2">
      <c r="D16061" s="453"/>
    </row>
    <row r="16062" spans="4:4" x14ac:dyDescent="0.2">
      <c r="D16062" s="453"/>
    </row>
    <row r="16063" spans="4:4" x14ac:dyDescent="0.2">
      <c r="D16063" s="453"/>
    </row>
    <row r="16064" spans="4:4" x14ac:dyDescent="0.2">
      <c r="D16064" s="453"/>
    </row>
    <row r="16065" spans="4:4" x14ac:dyDescent="0.2">
      <c r="D16065" s="453"/>
    </row>
    <row r="16066" spans="4:4" x14ac:dyDescent="0.2">
      <c r="D16066" s="453"/>
    </row>
    <row r="16067" spans="4:4" x14ac:dyDescent="0.2">
      <c r="D16067" s="453"/>
    </row>
    <row r="16068" spans="4:4" x14ac:dyDescent="0.2">
      <c r="D16068" s="453"/>
    </row>
    <row r="16069" spans="4:4" x14ac:dyDescent="0.2">
      <c r="D16069" s="453"/>
    </row>
    <row r="16070" spans="4:4" x14ac:dyDescent="0.2">
      <c r="D16070" s="453"/>
    </row>
    <row r="16071" spans="4:4" x14ac:dyDescent="0.2">
      <c r="D16071" s="453"/>
    </row>
    <row r="16072" spans="4:4" x14ac:dyDescent="0.2">
      <c r="D16072" s="453"/>
    </row>
    <row r="16073" spans="4:4" x14ac:dyDescent="0.2">
      <c r="D16073" s="453"/>
    </row>
    <row r="16074" spans="4:4" x14ac:dyDescent="0.2">
      <c r="D16074" s="453"/>
    </row>
    <row r="16075" spans="4:4" x14ac:dyDescent="0.2">
      <c r="D16075" s="453"/>
    </row>
    <row r="16076" spans="4:4" x14ac:dyDescent="0.2">
      <c r="D16076" s="453"/>
    </row>
    <row r="16077" spans="4:4" x14ac:dyDescent="0.2">
      <c r="D16077" s="453"/>
    </row>
    <row r="16078" spans="4:4" x14ac:dyDescent="0.2">
      <c r="D16078" s="453"/>
    </row>
    <row r="16079" spans="4:4" x14ac:dyDescent="0.2">
      <c r="D16079" s="453"/>
    </row>
    <row r="16080" spans="4:4" x14ac:dyDescent="0.2">
      <c r="D16080" s="453"/>
    </row>
    <row r="16081" spans="4:4" x14ac:dyDescent="0.2">
      <c r="D16081" s="453"/>
    </row>
    <row r="16082" spans="4:4" x14ac:dyDescent="0.2">
      <c r="D16082" s="453"/>
    </row>
    <row r="16083" spans="4:4" x14ac:dyDescent="0.2">
      <c r="D16083" s="453"/>
    </row>
    <row r="16084" spans="4:4" x14ac:dyDescent="0.2">
      <c r="D16084" s="453"/>
    </row>
    <row r="16085" spans="4:4" x14ac:dyDescent="0.2">
      <c r="D16085" s="453"/>
    </row>
    <row r="16086" spans="4:4" x14ac:dyDescent="0.2">
      <c r="D16086" s="453"/>
    </row>
    <row r="16087" spans="4:4" x14ac:dyDescent="0.2">
      <c r="D16087" s="453"/>
    </row>
    <row r="16088" spans="4:4" x14ac:dyDescent="0.2">
      <c r="D16088" s="453"/>
    </row>
    <row r="16089" spans="4:4" x14ac:dyDescent="0.2">
      <c r="D16089" s="453"/>
    </row>
    <row r="16090" spans="4:4" x14ac:dyDescent="0.2">
      <c r="D16090" s="453"/>
    </row>
    <row r="16091" spans="4:4" x14ac:dyDescent="0.2">
      <c r="D16091" s="453"/>
    </row>
    <row r="16092" spans="4:4" x14ac:dyDescent="0.2">
      <c r="D16092" s="453"/>
    </row>
    <row r="16093" spans="4:4" x14ac:dyDescent="0.2">
      <c r="D16093" s="453"/>
    </row>
    <row r="16094" spans="4:4" x14ac:dyDescent="0.2">
      <c r="D16094" s="453"/>
    </row>
    <row r="16095" spans="4:4" x14ac:dyDescent="0.2">
      <c r="D16095" s="453"/>
    </row>
    <row r="16096" spans="4:4" x14ac:dyDescent="0.2">
      <c r="D16096" s="453"/>
    </row>
    <row r="16097" spans="4:4" x14ac:dyDescent="0.2">
      <c r="D16097" s="453"/>
    </row>
    <row r="16098" spans="4:4" x14ac:dyDescent="0.2">
      <c r="D16098" s="453"/>
    </row>
    <row r="16099" spans="4:4" x14ac:dyDescent="0.2">
      <c r="D16099" s="453"/>
    </row>
    <row r="16100" spans="4:4" x14ac:dyDescent="0.2">
      <c r="D16100" s="453"/>
    </row>
    <row r="16101" spans="4:4" x14ac:dyDescent="0.2">
      <c r="D16101" s="453"/>
    </row>
    <row r="16102" spans="4:4" x14ac:dyDescent="0.2">
      <c r="D16102" s="453"/>
    </row>
    <row r="16103" spans="4:4" x14ac:dyDescent="0.2">
      <c r="D16103" s="453"/>
    </row>
    <row r="16104" spans="4:4" x14ac:dyDescent="0.2">
      <c r="D16104" s="453"/>
    </row>
    <row r="16105" spans="4:4" x14ac:dyDescent="0.2">
      <c r="D16105" s="453"/>
    </row>
    <row r="16106" spans="4:4" x14ac:dyDescent="0.2">
      <c r="D16106" s="453"/>
    </row>
    <row r="16107" spans="4:4" x14ac:dyDescent="0.2">
      <c r="D16107" s="453"/>
    </row>
    <row r="16108" spans="4:4" x14ac:dyDescent="0.2">
      <c r="D16108" s="453"/>
    </row>
    <row r="16109" spans="4:4" x14ac:dyDescent="0.2">
      <c r="D16109" s="453"/>
    </row>
    <row r="16110" spans="4:4" x14ac:dyDescent="0.2">
      <c r="D16110" s="453"/>
    </row>
    <row r="16111" spans="4:4" x14ac:dyDescent="0.2">
      <c r="D16111" s="453"/>
    </row>
    <row r="16112" spans="4:4" x14ac:dyDescent="0.2">
      <c r="D16112" s="453"/>
    </row>
    <row r="16113" spans="4:4" x14ac:dyDescent="0.2">
      <c r="D16113" s="453"/>
    </row>
    <row r="16114" spans="4:4" x14ac:dyDescent="0.2">
      <c r="D16114" s="453"/>
    </row>
    <row r="16115" spans="4:4" x14ac:dyDescent="0.2">
      <c r="D16115" s="453"/>
    </row>
    <row r="16116" spans="4:4" x14ac:dyDescent="0.2">
      <c r="D16116" s="453"/>
    </row>
    <row r="16117" spans="4:4" x14ac:dyDescent="0.2">
      <c r="D16117" s="453"/>
    </row>
    <row r="16118" spans="4:4" x14ac:dyDescent="0.2">
      <c r="D16118" s="453"/>
    </row>
    <row r="16119" spans="4:4" x14ac:dyDescent="0.2">
      <c r="D16119" s="453"/>
    </row>
    <row r="16120" spans="4:4" x14ac:dyDescent="0.2">
      <c r="D16120" s="453"/>
    </row>
    <row r="16121" spans="4:4" x14ac:dyDescent="0.2">
      <c r="D16121" s="453"/>
    </row>
    <row r="16122" spans="4:4" x14ac:dyDescent="0.2">
      <c r="D16122" s="453"/>
    </row>
    <row r="16123" spans="4:4" x14ac:dyDescent="0.2">
      <c r="D16123" s="453"/>
    </row>
    <row r="16124" spans="4:4" x14ac:dyDescent="0.2">
      <c r="D16124" s="453"/>
    </row>
    <row r="16125" spans="4:4" x14ac:dyDescent="0.2">
      <c r="D16125" s="453"/>
    </row>
    <row r="16126" spans="4:4" x14ac:dyDescent="0.2">
      <c r="D16126" s="453"/>
    </row>
    <row r="16127" spans="4:4" x14ac:dyDescent="0.2">
      <c r="D16127" s="453"/>
    </row>
    <row r="16128" spans="4:4" x14ac:dyDescent="0.2">
      <c r="D16128" s="453"/>
    </row>
    <row r="16129" spans="4:4" x14ac:dyDescent="0.2">
      <c r="D16129" s="453"/>
    </row>
    <row r="16130" spans="4:4" x14ac:dyDescent="0.2">
      <c r="D16130" s="453"/>
    </row>
    <row r="16131" spans="4:4" x14ac:dyDescent="0.2">
      <c r="D16131" s="453"/>
    </row>
    <row r="16132" spans="4:4" x14ac:dyDescent="0.2">
      <c r="D16132" s="453"/>
    </row>
    <row r="16133" spans="4:4" x14ac:dyDescent="0.2">
      <c r="D16133" s="453"/>
    </row>
    <row r="16134" spans="4:4" x14ac:dyDescent="0.2">
      <c r="D16134" s="453"/>
    </row>
    <row r="16135" spans="4:4" x14ac:dyDescent="0.2">
      <c r="D16135" s="453"/>
    </row>
    <row r="16136" spans="4:4" x14ac:dyDescent="0.2">
      <c r="D16136" s="453"/>
    </row>
    <row r="16137" spans="4:4" x14ac:dyDescent="0.2">
      <c r="D16137" s="453"/>
    </row>
    <row r="16138" spans="4:4" x14ac:dyDescent="0.2">
      <c r="D16138" s="453"/>
    </row>
    <row r="16139" spans="4:4" x14ac:dyDescent="0.2">
      <c r="D16139" s="453"/>
    </row>
    <row r="16140" spans="4:4" x14ac:dyDescent="0.2">
      <c r="D16140" s="453"/>
    </row>
    <row r="16141" spans="4:4" x14ac:dyDescent="0.2">
      <c r="D16141" s="453"/>
    </row>
    <row r="16142" spans="4:4" x14ac:dyDescent="0.2">
      <c r="D16142" s="453"/>
    </row>
    <row r="16143" spans="4:4" x14ac:dyDescent="0.2">
      <c r="D16143" s="453"/>
    </row>
    <row r="16144" spans="4:4" x14ac:dyDescent="0.2">
      <c r="D16144" s="453"/>
    </row>
    <row r="16145" spans="4:4" x14ac:dyDescent="0.2">
      <c r="D16145" s="453"/>
    </row>
    <row r="16146" spans="4:4" x14ac:dyDescent="0.2">
      <c r="D16146" s="453"/>
    </row>
    <row r="16147" spans="4:4" x14ac:dyDescent="0.2">
      <c r="D16147" s="453"/>
    </row>
    <row r="16148" spans="4:4" x14ac:dyDescent="0.2">
      <c r="D16148" s="453"/>
    </row>
    <row r="16149" spans="4:4" x14ac:dyDescent="0.2">
      <c r="D16149" s="453"/>
    </row>
    <row r="16150" spans="4:4" x14ac:dyDescent="0.2">
      <c r="D16150" s="453"/>
    </row>
    <row r="16151" spans="4:4" x14ac:dyDescent="0.2">
      <c r="D16151" s="453"/>
    </row>
    <row r="16152" spans="4:4" x14ac:dyDescent="0.2">
      <c r="D16152" s="453"/>
    </row>
    <row r="16153" spans="4:4" x14ac:dyDescent="0.2">
      <c r="D16153" s="453"/>
    </row>
    <row r="16154" spans="4:4" x14ac:dyDescent="0.2">
      <c r="D16154" s="453"/>
    </row>
    <row r="16155" spans="4:4" x14ac:dyDescent="0.2">
      <c r="D16155" s="453"/>
    </row>
    <row r="16156" spans="4:4" x14ac:dyDescent="0.2">
      <c r="D16156" s="453"/>
    </row>
    <row r="16157" spans="4:4" x14ac:dyDescent="0.2">
      <c r="D16157" s="453"/>
    </row>
    <row r="16158" spans="4:4" x14ac:dyDescent="0.2">
      <c r="D16158" s="453"/>
    </row>
    <row r="16159" spans="4:4" x14ac:dyDescent="0.2">
      <c r="D16159" s="453"/>
    </row>
    <row r="16160" spans="4:4" x14ac:dyDescent="0.2">
      <c r="D16160" s="453"/>
    </row>
    <row r="16161" spans="4:4" x14ac:dyDescent="0.2">
      <c r="D16161" s="453"/>
    </row>
    <row r="16162" spans="4:4" x14ac:dyDescent="0.2">
      <c r="D16162" s="453"/>
    </row>
    <row r="16163" spans="4:4" x14ac:dyDescent="0.2">
      <c r="D16163" s="453"/>
    </row>
    <row r="16164" spans="4:4" x14ac:dyDescent="0.2">
      <c r="D16164" s="453"/>
    </row>
    <row r="16165" spans="4:4" x14ac:dyDescent="0.2">
      <c r="D16165" s="453"/>
    </row>
    <row r="16166" spans="4:4" x14ac:dyDescent="0.2">
      <c r="D16166" s="453"/>
    </row>
    <row r="16167" spans="4:4" x14ac:dyDescent="0.2">
      <c r="D16167" s="453"/>
    </row>
    <row r="16168" spans="4:4" x14ac:dyDescent="0.2">
      <c r="D16168" s="453"/>
    </row>
    <row r="16169" spans="4:4" x14ac:dyDescent="0.2">
      <c r="D16169" s="453"/>
    </row>
    <row r="16170" spans="4:4" x14ac:dyDescent="0.2">
      <c r="D16170" s="453"/>
    </row>
    <row r="16171" spans="4:4" x14ac:dyDescent="0.2">
      <c r="D16171" s="453"/>
    </row>
    <row r="16172" spans="4:4" x14ac:dyDescent="0.2">
      <c r="D16172" s="453"/>
    </row>
    <row r="16173" spans="4:4" x14ac:dyDescent="0.2">
      <c r="D16173" s="453"/>
    </row>
    <row r="16174" spans="4:4" x14ac:dyDescent="0.2">
      <c r="D16174" s="453"/>
    </row>
    <row r="16175" spans="4:4" x14ac:dyDescent="0.2">
      <c r="D16175" s="453"/>
    </row>
    <row r="16176" spans="4:4" x14ac:dyDescent="0.2">
      <c r="D16176" s="453"/>
    </row>
    <row r="16177" spans="4:4" x14ac:dyDescent="0.2">
      <c r="D16177" s="453"/>
    </row>
    <row r="16178" spans="4:4" x14ac:dyDescent="0.2">
      <c r="D16178" s="453"/>
    </row>
    <row r="16179" spans="4:4" x14ac:dyDescent="0.2">
      <c r="D16179" s="453"/>
    </row>
    <row r="16180" spans="4:4" x14ac:dyDescent="0.2">
      <c r="D16180" s="453"/>
    </row>
    <row r="16181" spans="4:4" x14ac:dyDescent="0.2">
      <c r="D16181" s="453"/>
    </row>
    <row r="16182" spans="4:4" x14ac:dyDescent="0.2">
      <c r="D16182" s="453"/>
    </row>
    <row r="16183" spans="4:4" x14ac:dyDescent="0.2">
      <c r="D16183" s="453"/>
    </row>
    <row r="16184" spans="4:4" x14ac:dyDescent="0.2">
      <c r="D16184" s="453"/>
    </row>
    <row r="16185" spans="4:4" x14ac:dyDescent="0.2">
      <c r="D16185" s="453"/>
    </row>
    <row r="16186" spans="4:4" x14ac:dyDescent="0.2">
      <c r="D16186" s="453"/>
    </row>
    <row r="16187" spans="4:4" x14ac:dyDescent="0.2">
      <c r="D16187" s="453"/>
    </row>
    <row r="16188" spans="4:4" x14ac:dyDescent="0.2">
      <c r="D16188" s="453"/>
    </row>
    <row r="16189" spans="4:4" x14ac:dyDescent="0.2">
      <c r="D16189" s="453"/>
    </row>
    <row r="16190" spans="4:4" x14ac:dyDescent="0.2">
      <c r="D16190" s="453"/>
    </row>
    <row r="16191" spans="4:4" x14ac:dyDescent="0.2">
      <c r="D16191" s="453"/>
    </row>
    <row r="16192" spans="4:4" x14ac:dyDescent="0.2">
      <c r="D16192" s="453"/>
    </row>
    <row r="16193" spans="4:4" x14ac:dyDescent="0.2">
      <c r="D16193" s="453"/>
    </row>
    <row r="16194" spans="4:4" x14ac:dyDescent="0.2">
      <c r="D16194" s="453"/>
    </row>
    <row r="16195" spans="4:4" x14ac:dyDescent="0.2">
      <c r="D16195" s="453"/>
    </row>
    <row r="16196" spans="4:4" x14ac:dyDescent="0.2">
      <c r="D16196" s="453"/>
    </row>
    <row r="16197" spans="4:4" x14ac:dyDescent="0.2">
      <c r="D16197" s="453"/>
    </row>
    <row r="16198" spans="4:4" x14ac:dyDescent="0.2">
      <c r="D16198" s="453"/>
    </row>
    <row r="16199" spans="4:4" x14ac:dyDescent="0.2">
      <c r="D16199" s="453"/>
    </row>
    <row r="16200" spans="4:4" x14ac:dyDescent="0.2">
      <c r="D16200" s="453"/>
    </row>
    <row r="16201" spans="4:4" x14ac:dyDescent="0.2">
      <c r="D16201" s="453"/>
    </row>
    <row r="16202" spans="4:4" x14ac:dyDescent="0.2">
      <c r="D16202" s="453"/>
    </row>
    <row r="16203" spans="4:4" x14ac:dyDescent="0.2">
      <c r="D16203" s="453"/>
    </row>
    <row r="16204" spans="4:4" x14ac:dyDescent="0.2">
      <c r="D16204" s="453"/>
    </row>
    <row r="16205" spans="4:4" x14ac:dyDescent="0.2">
      <c r="D16205" s="453"/>
    </row>
    <row r="16206" spans="4:4" x14ac:dyDescent="0.2">
      <c r="D16206" s="453"/>
    </row>
    <row r="16207" spans="4:4" x14ac:dyDescent="0.2">
      <c r="D16207" s="453"/>
    </row>
    <row r="16208" spans="4:4" x14ac:dyDescent="0.2">
      <c r="D16208" s="453"/>
    </row>
    <row r="16209" spans="4:4" x14ac:dyDescent="0.2">
      <c r="D16209" s="453"/>
    </row>
    <row r="16210" spans="4:4" x14ac:dyDescent="0.2">
      <c r="D16210" s="453"/>
    </row>
    <row r="16211" spans="4:4" x14ac:dyDescent="0.2">
      <c r="D16211" s="453"/>
    </row>
    <row r="16212" spans="4:4" x14ac:dyDescent="0.2">
      <c r="D16212" s="453"/>
    </row>
    <row r="16213" spans="4:4" x14ac:dyDescent="0.2">
      <c r="D16213" s="453"/>
    </row>
    <row r="16214" spans="4:4" x14ac:dyDescent="0.2">
      <c r="D16214" s="453"/>
    </row>
    <row r="16215" spans="4:4" x14ac:dyDescent="0.2">
      <c r="D16215" s="453"/>
    </row>
    <row r="16216" spans="4:4" x14ac:dyDescent="0.2">
      <c r="D16216" s="453"/>
    </row>
    <row r="16217" spans="4:4" x14ac:dyDescent="0.2">
      <c r="D16217" s="453"/>
    </row>
    <row r="16218" spans="4:4" x14ac:dyDescent="0.2">
      <c r="D16218" s="453"/>
    </row>
    <row r="16219" spans="4:4" x14ac:dyDescent="0.2">
      <c r="D16219" s="453"/>
    </row>
    <row r="16220" spans="4:4" x14ac:dyDescent="0.2">
      <c r="D16220" s="453"/>
    </row>
    <row r="16221" spans="4:4" x14ac:dyDescent="0.2">
      <c r="D16221" s="453"/>
    </row>
    <row r="16222" spans="4:4" x14ac:dyDescent="0.2">
      <c r="D16222" s="453"/>
    </row>
    <row r="16223" spans="4:4" x14ac:dyDescent="0.2">
      <c r="D16223" s="453"/>
    </row>
    <row r="16224" spans="4:4" x14ac:dyDescent="0.2">
      <c r="D16224" s="453"/>
    </row>
    <row r="16225" spans="4:4" x14ac:dyDescent="0.2">
      <c r="D16225" s="453"/>
    </row>
    <row r="16226" spans="4:4" x14ac:dyDescent="0.2">
      <c r="D16226" s="453"/>
    </row>
    <row r="16227" spans="4:4" x14ac:dyDescent="0.2">
      <c r="D16227" s="453"/>
    </row>
    <row r="16228" spans="4:4" x14ac:dyDescent="0.2">
      <c r="D16228" s="453"/>
    </row>
    <row r="16229" spans="4:4" x14ac:dyDescent="0.2">
      <c r="D16229" s="453"/>
    </row>
    <row r="16230" spans="4:4" x14ac:dyDescent="0.2">
      <c r="D16230" s="453"/>
    </row>
    <row r="16231" spans="4:4" x14ac:dyDescent="0.2">
      <c r="D16231" s="453"/>
    </row>
    <row r="16232" spans="4:4" x14ac:dyDescent="0.2">
      <c r="D16232" s="453"/>
    </row>
    <row r="16233" spans="4:4" x14ac:dyDescent="0.2">
      <c r="D16233" s="453"/>
    </row>
    <row r="16234" spans="4:4" x14ac:dyDescent="0.2">
      <c r="D16234" s="453"/>
    </row>
    <row r="16235" spans="4:4" x14ac:dyDescent="0.2">
      <c r="D16235" s="453"/>
    </row>
    <row r="16236" spans="4:4" x14ac:dyDescent="0.2">
      <c r="D16236" s="453"/>
    </row>
    <row r="16237" spans="4:4" x14ac:dyDescent="0.2">
      <c r="D16237" s="453"/>
    </row>
    <row r="16238" spans="4:4" x14ac:dyDescent="0.2">
      <c r="D16238" s="453"/>
    </row>
    <row r="16239" spans="4:4" x14ac:dyDescent="0.2">
      <c r="D16239" s="453"/>
    </row>
    <row r="16240" spans="4:4" x14ac:dyDescent="0.2">
      <c r="D16240" s="453"/>
    </row>
    <row r="16241" spans="4:4" x14ac:dyDescent="0.2">
      <c r="D16241" s="453"/>
    </row>
    <row r="16242" spans="4:4" x14ac:dyDescent="0.2">
      <c r="D16242" s="453"/>
    </row>
    <row r="16243" spans="4:4" x14ac:dyDescent="0.2">
      <c r="D16243" s="453"/>
    </row>
    <row r="16244" spans="4:4" x14ac:dyDescent="0.2">
      <c r="D16244" s="453"/>
    </row>
    <row r="16245" spans="4:4" x14ac:dyDescent="0.2">
      <c r="D16245" s="453"/>
    </row>
    <row r="16246" spans="4:4" x14ac:dyDescent="0.2">
      <c r="D16246" s="453"/>
    </row>
    <row r="16247" spans="4:4" x14ac:dyDescent="0.2">
      <c r="D16247" s="453"/>
    </row>
    <row r="16248" spans="4:4" x14ac:dyDescent="0.2">
      <c r="D16248" s="453"/>
    </row>
    <row r="16249" spans="4:4" x14ac:dyDescent="0.2">
      <c r="D16249" s="453"/>
    </row>
    <row r="16250" spans="4:4" x14ac:dyDescent="0.2">
      <c r="D16250" s="453"/>
    </row>
    <row r="16251" spans="4:4" x14ac:dyDescent="0.2">
      <c r="D16251" s="453"/>
    </row>
    <row r="16252" spans="4:4" x14ac:dyDescent="0.2">
      <c r="D16252" s="453"/>
    </row>
    <row r="16253" spans="4:4" x14ac:dyDescent="0.2">
      <c r="D16253" s="453"/>
    </row>
    <row r="16254" spans="4:4" x14ac:dyDescent="0.2">
      <c r="D16254" s="453"/>
    </row>
    <row r="16255" spans="4:4" x14ac:dyDescent="0.2">
      <c r="D16255" s="453"/>
    </row>
    <row r="16256" spans="4:4" x14ac:dyDescent="0.2">
      <c r="D16256" s="453"/>
    </row>
    <row r="16257" spans="4:4" x14ac:dyDescent="0.2">
      <c r="D16257" s="453"/>
    </row>
    <row r="16258" spans="4:4" x14ac:dyDescent="0.2">
      <c r="D16258" s="453"/>
    </row>
    <row r="16259" spans="4:4" x14ac:dyDescent="0.2">
      <c r="D16259" s="453"/>
    </row>
    <row r="16260" spans="4:4" x14ac:dyDescent="0.2">
      <c r="D16260" s="453"/>
    </row>
    <row r="16261" spans="4:4" x14ac:dyDescent="0.2">
      <c r="D16261" s="453"/>
    </row>
    <row r="16262" spans="4:4" x14ac:dyDescent="0.2">
      <c r="D16262" s="453"/>
    </row>
    <row r="16263" spans="4:4" x14ac:dyDescent="0.2">
      <c r="D16263" s="453"/>
    </row>
    <row r="16264" spans="4:4" x14ac:dyDescent="0.2">
      <c r="D16264" s="453"/>
    </row>
    <row r="16265" spans="4:4" x14ac:dyDescent="0.2">
      <c r="D16265" s="453"/>
    </row>
    <row r="16266" spans="4:4" x14ac:dyDescent="0.2">
      <c r="D16266" s="453"/>
    </row>
    <row r="16267" spans="4:4" x14ac:dyDescent="0.2">
      <c r="D16267" s="453"/>
    </row>
    <row r="16268" spans="4:4" x14ac:dyDescent="0.2">
      <c r="D16268" s="453"/>
    </row>
    <row r="16269" spans="4:4" x14ac:dyDescent="0.2">
      <c r="D16269" s="453"/>
    </row>
    <row r="16270" spans="4:4" x14ac:dyDescent="0.2">
      <c r="D16270" s="453"/>
    </row>
    <row r="16271" spans="4:4" x14ac:dyDescent="0.2">
      <c r="D16271" s="453"/>
    </row>
    <row r="16272" spans="4:4" x14ac:dyDescent="0.2">
      <c r="D16272" s="453"/>
    </row>
    <row r="16273" spans="4:4" x14ac:dyDescent="0.2">
      <c r="D16273" s="453"/>
    </row>
    <row r="16274" spans="4:4" x14ac:dyDescent="0.2">
      <c r="D16274" s="453"/>
    </row>
    <row r="16275" spans="4:4" x14ac:dyDescent="0.2">
      <c r="D16275" s="453"/>
    </row>
    <row r="16276" spans="4:4" x14ac:dyDescent="0.2">
      <c r="D16276" s="453"/>
    </row>
    <row r="16277" spans="4:4" x14ac:dyDescent="0.2">
      <c r="D16277" s="453"/>
    </row>
    <row r="16278" spans="4:4" x14ac:dyDescent="0.2">
      <c r="D16278" s="453"/>
    </row>
    <row r="16279" spans="4:4" x14ac:dyDescent="0.2">
      <c r="D16279" s="453"/>
    </row>
    <row r="16280" spans="4:4" x14ac:dyDescent="0.2">
      <c r="D16280" s="453"/>
    </row>
    <row r="16281" spans="4:4" x14ac:dyDescent="0.2">
      <c r="D16281" s="453"/>
    </row>
    <row r="16282" spans="4:4" x14ac:dyDescent="0.2">
      <c r="D16282" s="453"/>
    </row>
    <row r="16283" spans="4:4" x14ac:dyDescent="0.2">
      <c r="D16283" s="453"/>
    </row>
    <row r="16284" spans="4:4" x14ac:dyDescent="0.2">
      <c r="D16284" s="453"/>
    </row>
    <row r="16285" spans="4:4" x14ac:dyDescent="0.2">
      <c r="D16285" s="453"/>
    </row>
    <row r="16286" spans="4:4" x14ac:dyDescent="0.2">
      <c r="D16286" s="453"/>
    </row>
    <row r="16287" spans="4:4" x14ac:dyDescent="0.2">
      <c r="D16287" s="453"/>
    </row>
    <row r="16288" spans="4:4" x14ac:dyDescent="0.2">
      <c r="D16288" s="453"/>
    </row>
    <row r="16289" spans="4:4" x14ac:dyDescent="0.2">
      <c r="D16289" s="453"/>
    </row>
    <row r="16290" spans="4:4" x14ac:dyDescent="0.2">
      <c r="D16290" s="453"/>
    </row>
    <row r="16291" spans="4:4" x14ac:dyDescent="0.2">
      <c r="D16291" s="453"/>
    </row>
    <row r="16292" spans="4:4" x14ac:dyDescent="0.2">
      <c r="D16292" s="453"/>
    </row>
    <row r="16293" spans="4:4" x14ac:dyDescent="0.2">
      <c r="D16293" s="453"/>
    </row>
    <row r="16294" spans="4:4" x14ac:dyDescent="0.2">
      <c r="D16294" s="453"/>
    </row>
    <row r="16295" spans="4:4" x14ac:dyDescent="0.2">
      <c r="D16295" s="453"/>
    </row>
    <row r="16296" spans="4:4" x14ac:dyDescent="0.2">
      <c r="D16296" s="453"/>
    </row>
    <row r="16297" spans="4:4" x14ac:dyDescent="0.2">
      <c r="D16297" s="453"/>
    </row>
    <row r="16298" spans="4:4" x14ac:dyDescent="0.2">
      <c r="D16298" s="453"/>
    </row>
    <row r="16299" spans="4:4" x14ac:dyDescent="0.2">
      <c r="D16299" s="453"/>
    </row>
    <row r="16300" spans="4:4" x14ac:dyDescent="0.2">
      <c r="D16300" s="453"/>
    </row>
    <row r="16301" spans="4:4" x14ac:dyDescent="0.2">
      <c r="D16301" s="453"/>
    </row>
    <row r="16302" spans="4:4" x14ac:dyDescent="0.2">
      <c r="D16302" s="453"/>
    </row>
    <row r="16303" spans="4:4" x14ac:dyDescent="0.2">
      <c r="D16303" s="453"/>
    </row>
    <row r="16304" spans="4:4" x14ac:dyDescent="0.2">
      <c r="D16304" s="453"/>
    </row>
    <row r="16305" spans="4:4" x14ac:dyDescent="0.2">
      <c r="D16305" s="453"/>
    </row>
    <row r="16306" spans="4:4" x14ac:dyDescent="0.2">
      <c r="D16306" s="453"/>
    </row>
    <row r="16307" spans="4:4" x14ac:dyDescent="0.2">
      <c r="D16307" s="453"/>
    </row>
    <row r="16308" spans="4:4" x14ac:dyDescent="0.2">
      <c r="D16308" s="453"/>
    </row>
    <row r="16309" spans="4:4" x14ac:dyDescent="0.2">
      <c r="D16309" s="453"/>
    </row>
    <row r="16310" spans="4:4" x14ac:dyDescent="0.2">
      <c r="D16310" s="453"/>
    </row>
    <row r="16311" spans="4:4" x14ac:dyDescent="0.2">
      <c r="D16311" s="453"/>
    </row>
    <row r="16312" spans="4:4" x14ac:dyDescent="0.2">
      <c r="D16312" s="453"/>
    </row>
    <row r="16313" spans="4:4" x14ac:dyDescent="0.2">
      <c r="D16313" s="453"/>
    </row>
    <row r="16314" spans="4:4" x14ac:dyDescent="0.2">
      <c r="D16314" s="453"/>
    </row>
    <row r="16315" spans="4:4" x14ac:dyDescent="0.2">
      <c r="D16315" s="453"/>
    </row>
    <row r="16316" spans="4:4" x14ac:dyDescent="0.2">
      <c r="D16316" s="453"/>
    </row>
    <row r="16317" spans="4:4" x14ac:dyDescent="0.2">
      <c r="D16317" s="453"/>
    </row>
    <row r="16318" spans="4:4" x14ac:dyDescent="0.2">
      <c r="D16318" s="453"/>
    </row>
    <row r="16319" spans="4:4" x14ac:dyDescent="0.2">
      <c r="D16319" s="453"/>
    </row>
    <row r="16320" spans="4:4" x14ac:dyDescent="0.2">
      <c r="D16320" s="453"/>
    </row>
    <row r="16321" spans="4:4" x14ac:dyDescent="0.2">
      <c r="D16321" s="453"/>
    </row>
    <row r="16322" spans="4:4" x14ac:dyDescent="0.2">
      <c r="D16322" s="453"/>
    </row>
    <row r="16323" spans="4:4" x14ac:dyDescent="0.2">
      <c r="D16323" s="453"/>
    </row>
    <row r="16324" spans="4:4" x14ac:dyDescent="0.2">
      <c r="D16324" s="453"/>
    </row>
    <row r="16325" spans="4:4" x14ac:dyDescent="0.2">
      <c r="D16325" s="453"/>
    </row>
    <row r="16326" spans="4:4" x14ac:dyDescent="0.2">
      <c r="D16326" s="453"/>
    </row>
    <row r="16327" spans="4:4" x14ac:dyDescent="0.2">
      <c r="D16327" s="453"/>
    </row>
    <row r="16328" spans="4:4" x14ac:dyDescent="0.2">
      <c r="D16328" s="453"/>
    </row>
    <row r="16329" spans="4:4" x14ac:dyDescent="0.2">
      <c r="D16329" s="453"/>
    </row>
    <row r="16330" spans="4:4" x14ac:dyDescent="0.2">
      <c r="D16330" s="453"/>
    </row>
    <row r="16331" spans="4:4" x14ac:dyDescent="0.2">
      <c r="D16331" s="453"/>
    </row>
    <row r="16332" spans="4:4" x14ac:dyDescent="0.2">
      <c r="D16332" s="453"/>
    </row>
    <row r="16333" spans="4:4" x14ac:dyDescent="0.2">
      <c r="D16333" s="453"/>
    </row>
    <row r="16334" spans="4:4" x14ac:dyDescent="0.2">
      <c r="D16334" s="453"/>
    </row>
    <row r="16335" spans="4:4" x14ac:dyDescent="0.2">
      <c r="D16335" s="453"/>
    </row>
    <row r="16336" spans="4:4" x14ac:dyDescent="0.2">
      <c r="D16336" s="453"/>
    </row>
    <row r="16337" spans="4:4" x14ac:dyDescent="0.2">
      <c r="D16337" s="453"/>
    </row>
    <row r="16338" spans="4:4" x14ac:dyDescent="0.2">
      <c r="D16338" s="453"/>
    </row>
    <row r="16339" spans="4:4" x14ac:dyDescent="0.2">
      <c r="D16339" s="453"/>
    </row>
    <row r="16340" spans="4:4" x14ac:dyDescent="0.2">
      <c r="D16340" s="453"/>
    </row>
    <row r="16341" spans="4:4" x14ac:dyDescent="0.2">
      <c r="D16341" s="453"/>
    </row>
    <row r="16342" spans="4:4" x14ac:dyDescent="0.2">
      <c r="D16342" s="453"/>
    </row>
    <row r="16343" spans="4:4" x14ac:dyDescent="0.2">
      <c r="D16343" s="453"/>
    </row>
    <row r="16344" spans="4:4" x14ac:dyDescent="0.2">
      <c r="D16344" s="453"/>
    </row>
    <row r="16345" spans="4:4" x14ac:dyDescent="0.2">
      <c r="D16345" s="453"/>
    </row>
    <row r="16346" spans="4:4" x14ac:dyDescent="0.2">
      <c r="D16346" s="453"/>
    </row>
    <row r="16347" spans="4:4" x14ac:dyDescent="0.2">
      <c r="D16347" s="453"/>
    </row>
    <row r="16348" spans="4:4" x14ac:dyDescent="0.2">
      <c r="D16348" s="453"/>
    </row>
    <row r="16349" spans="4:4" x14ac:dyDescent="0.2">
      <c r="D16349" s="453"/>
    </row>
    <row r="16350" spans="4:4" x14ac:dyDescent="0.2">
      <c r="D16350" s="453"/>
    </row>
    <row r="16351" spans="4:4" x14ac:dyDescent="0.2">
      <c r="D16351" s="453"/>
    </row>
    <row r="16352" spans="4:4" x14ac:dyDescent="0.2">
      <c r="D16352" s="453"/>
    </row>
    <row r="16353" spans="4:4" x14ac:dyDescent="0.2">
      <c r="D16353" s="453"/>
    </row>
    <row r="16354" spans="4:4" x14ac:dyDescent="0.2">
      <c r="D16354" s="453"/>
    </row>
    <row r="16355" spans="4:4" x14ac:dyDescent="0.2">
      <c r="D16355" s="453"/>
    </row>
    <row r="16356" spans="4:4" x14ac:dyDescent="0.2">
      <c r="D16356" s="453"/>
    </row>
    <row r="16357" spans="4:4" x14ac:dyDescent="0.2">
      <c r="D16357" s="453"/>
    </row>
    <row r="16358" spans="4:4" x14ac:dyDescent="0.2">
      <c r="D16358" s="453"/>
    </row>
    <row r="16359" spans="4:4" x14ac:dyDescent="0.2">
      <c r="D16359" s="453"/>
    </row>
    <row r="16360" spans="4:4" x14ac:dyDescent="0.2">
      <c r="D16360" s="453"/>
    </row>
    <row r="16361" spans="4:4" x14ac:dyDescent="0.2">
      <c r="D16361" s="453"/>
    </row>
    <row r="16362" spans="4:4" x14ac:dyDescent="0.2">
      <c r="D16362" s="453"/>
    </row>
    <row r="16363" spans="4:4" x14ac:dyDescent="0.2">
      <c r="D16363" s="453"/>
    </row>
    <row r="16364" spans="4:4" x14ac:dyDescent="0.2">
      <c r="D16364" s="453"/>
    </row>
    <row r="16365" spans="4:4" x14ac:dyDescent="0.2">
      <c r="D16365" s="453"/>
    </row>
    <row r="16366" spans="4:4" x14ac:dyDescent="0.2">
      <c r="D16366" s="453"/>
    </row>
    <row r="16367" spans="4:4" x14ac:dyDescent="0.2">
      <c r="D16367" s="453"/>
    </row>
    <row r="16368" spans="4:4" x14ac:dyDescent="0.2">
      <c r="D16368" s="453"/>
    </row>
    <row r="16369" spans="4:4" x14ac:dyDescent="0.2">
      <c r="D16369" s="453"/>
    </row>
    <row r="16370" spans="4:4" x14ac:dyDescent="0.2">
      <c r="D16370" s="453"/>
    </row>
    <row r="16371" spans="4:4" x14ac:dyDescent="0.2">
      <c r="D16371" s="453"/>
    </row>
    <row r="16372" spans="4:4" x14ac:dyDescent="0.2">
      <c r="D16372" s="453"/>
    </row>
    <row r="16373" spans="4:4" x14ac:dyDescent="0.2">
      <c r="D16373" s="453"/>
    </row>
    <row r="16374" spans="4:4" x14ac:dyDescent="0.2">
      <c r="D16374" s="453"/>
    </row>
    <row r="16375" spans="4:4" x14ac:dyDescent="0.2">
      <c r="D16375" s="453"/>
    </row>
    <row r="16376" spans="4:4" x14ac:dyDescent="0.2">
      <c r="D16376" s="453"/>
    </row>
    <row r="16377" spans="4:4" x14ac:dyDescent="0.2">
      <c r="D16377" s="453"/>
    </row>
    <row r="16378" spans="4:4" x14ac:dyDescent="0.2">
      <c r="D16378" s="453"/>
    </row>
    <row r="16379" spans="4:4" x14ac:dyDescent="0.2">
      <c r="D16379" s="453"/>
    </row>
    <row r="16380" spans="4:4" x14ac:dyDescent="0.2">
      <c r="D16380" s="453"/>
    </row>
    <row r="16381" spans="4:4" x14ac:dyDescent="0.2">
      <c r="D16381" s="453"/>
    </row>
    <row r="16382" spans="4:4" x14ac:dyDescent="0.2">
      <c r="D16382" s="453"/>
    </row>
    <row r="16383" spans="4:4" x14ac:dyDescent="0.2">
      <c r="D16383" s="453"/>
    </row>
    <row r="16384" spans="4:4" x14ac:dyDescent="0.2">
      <c r="D16384" s="453"/>
    </row>
    <row r="16385" spans="4:4" x14ac:dyDescent="0.2">
      <c r="D16385" s="453"/>
    </row>
    <row r="16386" spans="4:4" x14ac:dyDescent="0.2">
      <c r="D16386" s="453"/>
    </row>
    <row r="16387" spans="4:4" x14ac:dyDescent="0.2">
      <c r="D16387" s="453"/>
    </row>
    <row r="16388" spans="4:4" x14ac:dyDescent="0.2">
      <c r="D16388" s="453"/>
    </row>
    <row r="16389" spans="4:4" x14ac:dyDescent="0.2">
      <c r="D16389" s="453"/>
    </row>
    <row r="16390" spans="4:4" x14ac:dyDescent="0.2">
      <c r="D16390" s="453"/>
    </row>
    <row r="16391" spans="4:4" x14ac:dyDescent="0.2">
      <c r="D16391" s="453"/>
    </row>
    <row r="16392" spans="4:4" x14ac:dyDescent="0.2">
      <c r="D16392" s="453"/>
    </row>
    <row r="16393" spans="4:4" x14ac:dyDescent="0.2">
      <c r="D16393" s="453"/>
    </row>
    <row r="16394" spans="4:4" x14ac:dyDescent="0.2">
      <c r="D16394" s="453"/>
    </row>
    <row r="16395" spans="4:4" x14ac:dyDescent="0.2">
      <c r="D16395" s="453"/>
    </row>
    <row r="16396" spans="4:4" x14ac:dyDescent="0.2">
      <c r="D16396" s="453"/>
    </row>
    <row r="16397" spans="4:4" x14ac:dyDescent="0.2">
      <c r="D16397" s="453"/>
    </row>
    <row r="16398" spans="4:4" x14ac:dyDescent="0.2">
      <c r="D16398" s="453"/>
    </row>
    <row r="16399" spans="4:4" x14ac:dyDescent="0.2">
      <c r="D16399" s="453"/>
    </row>
    <row r="16400" spans="4:4" x14ac:dyDescent="0.2">
      <c r="D16400" s="453"/>
    </row>
    <row r="16401" spans="4:4" x14ac:dyDescent="0.2">
      <c r="D16401" s="453"/>
    </row>
    <row r="16402" spans="4:4" x14ac:dyDescent="0.2">
      <c r="D16402" s="453"/>
    </row>
    <row r="16403" spans="4:4" x14ac:dyDescent="0.2">
      <c r="D16403" s="453"/>
    </row>
    <row r="16404" spans="4:4" x14ac:dyDescent="0.2">
      <c r="D16404" s="453"/>
    </row>
    <row r="16405" spans="4:4" x14ac:dyDescent="0.2">
      <c r="D16405" s="453"/>
    </row>
    <row r="16406" spans="4:4" x14ac:dyDescent="0.2">
      <c r="D16406" s="453"/>
    </row>
    <row r="16407" spans="4:4" x14ac:dyDescent="0.2">
      <c r="D16407" s="453"/>
    </row>
    <row r="16408" spans="4:4" x14ac:dyDescent="0.2">
      <c r="D16408" s="453"/>
    </row>
    <row r="16409" spans="4:4" x14ac:dyDescent="0.2">
      <c r="D16409" s="453"/>
    </row>
    <row r="16410" spans="4:4" x14ac:dyDescent="0.2">
      <c r="D16410" s="453"/>
    </row>
    <row r="16411" spans="4:4" x14ac:dyDescent="0.2">
      <c r="D16411" s="453"/>
    </row>
    <row r="16412" spans="4:4" x14ac:dyDescent="0.2">
      <c r="D16412" s="453"/>
    </row>
    <row r="16413" spans="4:4" x14ac:dyDescent="0.2">
      <c r="D16413" s="453"/>
    </row>
    <row r="16414" spans="4:4" x14ac:dyDescent="0.2">
      <c r="D16414" s="453"/>
    </row>
    <row r="16415" spans="4:4" x14ac:dyDescent="0.2">
      <c r="D16415" s="453"/>
    </row>
    <row r="16416" spans="4:4" x14ac:dyDescent="0.2">
      <c r="D16416" s="453"/>
    </row>
    <row r="16417" spans="4:4" x14ac:dyDescent="0.2">
      <c r="D16417" s="453"/>
    </row>
    <row r="16418" spans="4:4" x14ac:dyDescent="0.2">
      <c r="D16418" s="453"/>
    </row>
    <row r="16419" spans="4:4" x14ac:dyDescent="0.2">
      <c r="D16419" s="453"/>
    </row>
    <row r="16420" spans="4:4" x14ac:dyDescent="0.2">
      <c r="D16420" s="453"/>
    </row>
    <row r="16421" spans="4:4" x14ac:dyDescent="0.2">
      <c r="D16421" s="453"/>
    </row>
    <row r="16422" spans="4:4" x14ac:dyDescent="0.2">
      <c r="D16422" s="453"/>
    </row>
    <row r="16423" spans="4:4" x14ac:dyDescent="0.2">
      <c r="D16423" s="453"/>
    </row>
    <row r="16424" spans="4:4" x14ac:dyDescent="0.2">
      <c r="D16424" s="453"/>
    </row>
    <row r="16425" spans="4:4" x14ac:dyDescent="0.2">
      <c r="D16425" s="453"/>
    </row>
    <row r="16426" spans="4:4" x14ac:dyDescent="0.2">
      <c r="D16426" s="453"/>
    </row>
    <row r="16427" spans="4:4" x14ac:dyDescent="0.2">
      <c r="D16427" s="453"/>
    </row>
    <row r="16428" spans="4:4" x14ac:dyDescent="0.2">
      <c r="D16428" s="453"/>
    </row>
    <row r="16429" spans="4:4" x14ac:dyDescent="0.2">
      <c r="D16429" s="453"/>
    </row>
    <row r="16430" spans="4:4" x14ac:dyDescent="0.2">
      <c r="D16430" s="453"/>
    </row>
    <row r="16431" spans="4:4" x14ac:dyDescent="0.2">
      <c r="D16431" s="453"/>
    </row>
    <row r="16432" spans="4:4" x14ac:dyDescent="0.2">
      <c r="D16432" s="453"/>
    </row>
    <row r="16433" spans="4:4" x14ac:dyDescent="0.2">
      <c r="D16433" s="453"/>
    </row>
    <row r="16434" spans="4:4" x14ac:dyDescent="0.2">
      <c r="D16434" s="453"/>
    </row>
    <row r="16435" spans="4:4" x14ac:dyDescent="0.2">
      <c r="D16435" s="453"/>
    </row>
    <row r="16436" spans="4:4" x14ac:dyDescent="0.2">
      <c r="D16436" s="453"/>
    </row>
    <row r="16437" spans="4:4" x14ac:dyDescent="0.2">
      <c r="D16437" s="453"/>
    </row>
    <row r="16438" spans="4:4" x14ac:dyDescent="0.2">
      <c r="D16438" s="453"/>
    </row>
    <row r="16439" spans="4:4" x14ac:dyDescent="0.2">
      <c r="D16439" s="453"/>
    </row>
    <row r="16440" spans="4:4" x14ac:dyDescent="0.2">
      <c r="D16440" s="453"/>
    </row>
    <row r="16441" spans="4:4" x14ac:dyDescent="0.2">
      <c r="D16441" s="453"/>
    </row>
    <row r="16442" spans="4:4" x14ac:dyDescent="0.2">
      <c r="D16442" s="453"/>
    </row>
    <row r="16443" spans="4:4" x14ac:dyDescent="0.2">
      <c r="D16443" s="453"/>
    </row>
    <row r="16444" spans="4:4" x14ac:dyDescent="0.2">
      <c r="D16444" s="453"/>
    </row>
    <row r="16445" spans="4:4" x14ac:dyDescent="0.2">
      <c r="D16445" s="453"/>
    </row>
    <row r="16446" spans="4:4" x14ac:dyDescent="0.2">
      <c r="D16446" s="453"/>
    </row>
    <row r="16447" spans="4:4" x14ac:dyDescent="0.2">
      <c r="D16447" s="453"/>
    </row>
    <row r="16448" spans="4:4" x14ac:dyDescent="0.2">
      <c r="D16448" s="453"/>
    </row>
    <row r="16449" spans="4:4" x14ac:dyDescent="0.2">
      <c r="D16449" s="453"/>
    </row>
    <row r="16450" spans="4:4" x14ac:dyDescent="0.2">
      <c r="D16450" s="453"/>
    </row>
    <row r="16451" spans="4:4" x14ac:dyDescent="0.2">
      <c r="D16451" s="453"/>
    </row>
    <row r="16452" spans="4:4" x14ac:dyDescent="0.2">
      <c r="D16452" s="453"/>
    </row>
    <row r="16453" spans="4:4" x14ac:dyDescent="0.2">
      <c r="D16453" s="453"/>
    </row>
    <row r="16454" spans="4:4" x14ac:dyDescent="0.2">
      <c r="D16454" s="453"/>
    </row>
    <row r="16455" spans="4:4" x14ac:dyDescent="0.2">
      <c r="D16455" s="453"/>
    </row>
    <row r="16456" spans="4:4" x14ac:dyDescent="0.2">
      <c r="D16456" s="453"/>
    </row>
    <row r="16457" spans="4:4" x14ac:dyDescent="0.2">
      <c r="D16457" s="453"/>
    </row>
    <row r="16458" spans="4:4" x14ac:dyDescent="0.2">
      <c r="D16458" s="453"/>
    </row>
    <row r="16459" spans="4:4" x14ac:dyDescent="0.2">
      <c r="D16459" s="453"/>
    </row>
    <row r="16460" spans="4:4" x14ac:dyDescent="0.2">
      <c r="D16460" s="453"/>
    </row>
    <row r="16461" spans="4:4" x14ac:dyDescent="0.2">
      <c r="D16461" s="453"/>
    </row>
    <row r="16462" spans="4:4" x14ac:dyDescent="0.2">
      <c r="D16462" s="453"/>
    </row>
    <row r="16463" spans="4:4" x14ac:dyDescent="0.2">
      <c r="D16463" s="453"/>
    </row>
    <row r="16464" spans="4:4" x14ac:dyDescent="0.2">
      <c r="D16464" s="453"/>
    </row>
    <row r="16465" spans="4:4" x14ac:dyDescent="0.2">
      <c r="D16465" s="453"/>
    </row>
    <row r="16466" spans="4:4" x14ac:dyDescent="0.2">
      <c r="D16466" s="453"/>
    </row>
    <row r="16467" spans="4:4" x14ac:dyDescent="0.2">
      <c r="D16467" s="453"/>
    </row>
    <row r="16468" spans="4:4" x14ac:dyDescent="0.2">
      <c r="D16468" s="453"/>
    </row>
    <row r="16469" spans="4:4" x14ac:dyDescent="0.2">
      <c r="D16469" s="453"/>
    </row>
    <row r="16470" spans="4:4" x14ac:dyDescent="0.2">
      <c r="D16470" s="453"/>
    </row>
    <row r="16471" spans="4:4" x14ac:dyDescent="0.2">
      <c r="D16471" s="453"/>
    </row>
    <row r="16472" spans="4:4" x14ac:dyDescent="0.2">
      <c r="D16472" s="453"/>
    </row>
    <row r="16473" spans="4:4" x14ac:dyDescent="0.2">
      <c r="D16473" s="453"/>
    </row>
    <row r="16474" spans="4:4" x14ac:dyDescent="0.2">
      <c r="D16474" s="453"/>
    </row>
    <row r="16475" spans="4:4" x14ac:dyDescent="0.2">
      <c r="D16475" s="453"/>
    </row>
    <row r="16476" spans="4:4" x14ac:dyDescent="0.2">
      <c r="D16476" s="453"/>
    </row>
    <row r="16477" spans="4:4" x14ac:dyDescent="0.2">
      <c r="D16477" s="453"/>
    </row>
    <row r="16478" spans="4:4" x14ac:dyDescent="0.2">
      <c r="D16478" s="453"/>
    </row>
    <row r="16479" spans="4:4" x14ac:dyDescent="0.2">
      <c r="D16479" s="453"/>
    </row>
    <row r="16480" spans="4:4" x14ac:dyDescent="0.2">
      <c r="D16480" s="453"/>
    </row>
    <row r="16481" spans="4:4" x14ac:dyDescent="0.2">
      <c r="D16481" s="453"/>
    </row>
    <row r="16482" spans="4:4" x14ac:dyDescent="0.2">
      <c r="D16482" s="453"/>
    </row>
    <row r="16483" spans="4:4" x14ac:dyDescent="0.2">
      <c r="D16483" s="453"/>
    </row>
    <row r="16484" spans="4:4" x14ac:dyDescent="0.2">
      <c r="D16484" s="453"/>
    </row>
    <row r="16485" spans="4:4" x14ac:dyDescent="0.2">
      <c r="D16485" s="453"/>
    </row>
    <row r="16486" spans="4:4" x14ac:dyDescent="0.2">
      <c r="D16486" s="453"/>
    </row>
    <row r="16487" spans="4:4" x14ac:dyDescent="0.2">
      <c r="D16487" s="453"/>
    </row>
    <row r="16488" spans="4:4" x14ac:dyDescent="0.2">
      <c r="D16488" s="453"/>
    </row>
    <row r="16489" spans="4:4" x14ac:dyDescent="0.2">
      <c r="D16489" s="453"/>
    </row>
    <row r="16490" spans="4:4" x14ac:dyDescent="0.2">
      <c r="D16490" s="453"/>
    </row>
    <row r="16491" spans="4:4" x14ac:dyDescent="0.2">
      <c r="D16491" s="453"/>
    </row>
    <row r="16492" spans="4:4" x14ac:dyDescent="0.2">
      <c r="D16492" s="453"/>
    </row>
    <row r="16493" spans="4:4" x14ac:dyDescent="0.2">
      <c r="D16493" s="453"/>
    </row>
    <row r="16494" spans="4:4" x14ac:dyDescent="0.2">
      <c r="D16494" s="453"/>
    </row>
    <row r="16495" spans="4:4" x14ac:dyDescent="0.2">
      <c r="D16495" s="453"/>
    </row>
    <row r="16496" spans="4:4" x14ac:dyDescent="0.2">
      <c r="D16496" s="453"/>
    </row>
    <row r="16497" spans="4:4" x14ac:dyDescent="0.2">
      <c r="D16497" s="453"/>
    </row>
    <row r="16498" spans="4:4" x14ac:dyDescent="0.2">
      <c r="D16498" s="453"/>
    </row>
    <row r="16499" spans="4:4" x14ac:dyDescent="0.2">
      <c r="D16499" s="453"/>
    </row>
    <row r="16500" spans="4:4" x14ac:dyDescent="0.2">
      <c r="D16500" s="453"/>
    </row>
    <row r="16501" spans="4:4" x14ac:dyDescent="0.2">
      <c r="D16501" s="453"/>
    </row>
    <row r="16502" spans="4:4" x14ac:dyDescent="0.2">
      <c r="D16502" s="453"/>
    </row>
    <row r="16503" spans="4:4" x14ac:dyDescent="0.2">
      <c r="D16503" s="453"/>
    </row>
    <row r="16504" spans="4:4" x14ac:dyDescent="0.2">
      <c r="D16504" s="453"/>
    </row>
    <row r="16505" spans="4:4" x14ac:dyDescent="0.2">
      <c r="D16505" s="453"/>
    </row>
    <row r="16506" spans="4:4" x14ac:dyDescent="0.2">
      <c r="D16506" s="453"/>
    </row>
    <row r="16507" spans="4:4" x14ac:dyDescent="0.2">
      <c r="D16507" s="453"/>
    </row>
    <row r="16508" spans="4:4" x14ac:dyDescent="0.2">
      <c r="D16508" s="453"/>
    </row>
    <row r="16509" spans="4:4" x14ac:dyDescent="0.2">
      <c r="D16509" s="453"/>
    </row>
    <row r="16510" spans="4:4" x14ac:dyDescent="0.2">
      <c r="D16510" s="453"/>
    </row>
    <row r="16511" spans="4:4" x14ac:dyDescent="0.2">
      <c r="D16511" s="453"/>
    </row>
    <row r="16512" spans="4:4" x14ac:dyDescent="0.2">
      <c r="D16512" s="453"/>
    </row>
    <row r="16513" spans="4:4" x14ac:dyDescent="0.2">
      <c r="D16513" s="453"/>
    </row>
    <row r="16514" spans="4:4" x14ac:dyDescent="0.2">
      <c r="D16514" s="453"/>
    </row>
    <row r="16515" spans="4:4" x14ac:dyDescent="0.2">
      <c r="D16515" s="453"/>
    </row>
    <row r="16516" spans="4:4" x14ac:dyDescent="0.2">
      <c r="D16516" s="453"/>
    </row>
    <row r="16517" spans="4:4" x14ac:dyDescent="0.2">
      <c r="D16517" s="453"/>
    </row>
    <row r="16518" spans="4:4" x14ac:dyDescent="0.2">
      <c r="D16518" s="453"/>
    </row>
    <row r="16519" spans="4:4" x14ac:dyDescent="0.2">
      <c r="D16519" s="453"/>
    </row>
    <row r="16520" spans="4:4" x14ac:dyDescent="0.2">
      <c r="D16520" s="453"/>
    </row>
    <row r="16521" spans="4:4" x14ac:dyDescent="0.2">
      <c r="D16521" s="453"/>
    </row>
    <row r="16522" spans="4:4" x14ac:dyDescent="0.2">
      <c r="D16522" s="453"/>
    </row>
    <row r="16523" spans="4:4" x14ac:dyDescent="0.2">
      <c r="D16523" s="453"/>
    </row>
    <row r="16524" spans="4:4" x14ac:dyDescent="0.2">
      <c r="D16524" s="453"/>
    </row>
    <row r="16525" spans="4:4" x14ac:dyDescent="0.2">
      <c r="D16525" s="453"/>
    </row>
    <row r="16526" spans="4:4" x14ac:dyDescent="0.2">
      <c r="D16526" s="453"/>
    </row>
    <row r="16527" spans="4:4" x14ac:dyDescent="0.2">
      <c r="D16527" s="453"/>
    </row>
    <row r="16528" spans="4:4" x14ac:dyDescent="0.2">
      <c r="D16528" s="453"/>
    </row>
    <row r="16529" spans="4:4" x14ac:dyDescent="0.2">
      <c r="D16529" s="453"/>
    </row>
    <row r="16530" spans="4:4" x14ac:dyDescent="0.2">
      <c r="D16530" s="453"/>
    </row>
    <row r="16531" spans="4:4" x14ac:dyDescent="0.2">
      <c r="D16531" s="453"/>
    </row>
    <row r="16532" spans="4:4" x14ac:dyDescent="0.2">
      <c r="D16532" s="453"/>
    </row>
    <row r="16533" spans="4:4" x14ac:dyDescent="0.2">
      <c r="D16533" s="453"/>
    </row>
    <row r="16534" spans="4:4" x14ac:dyDescent="0.2">
      <c r="D16534" s="453"/>
    </row>
    <row r="16535" spans="4:4" x14ac:dyDescent="0.2">
      <c r="D16535" s="453"/>
    </row>
    <row r="16536" spans="4:4" x14ac:dyDescent="0.2">
      <c r="D16536" s="453"/>
    </row>
    <row r="16537" spans="4:4" x14ac:dyDescent="0.2">
      <c r="D16537" s="453"/>
    </row>
    <row r="16538" spans="4:4" x14ac:dyDescent="0.2">
      <c r="D16538" s="453"/>
    </row>
    <row r="16539" spans="4:4" x14ac:dyDescent="0.2">
      <c r="D16539" s="453"/>
    </row>
    <row r="16540" spans="4:4" x14ac:dyDescent="0.2">
      <c r="D16540" s="453"/>
    </row>
    <row r="16541" spans="4:4" x14ac:dyDescent="0.2">
      <c r="D16541" s="453"/>
    </row>
    <row r="16542" spans="4:4" x14ac:dyDescent="0.2">
      <c r="D16542" s="453"/>
    </row>
    <row r="16543" spans="4:4" x14ac:dyDescent="0.2">
      <c r="D16543" s="453"/>
    </row>
    <row r="16544" spans="4:4" x14ac:dyDescent="0.2">
      <c r="D16544" s="453"/>
    </row>
    <row r="16545" spans="4:4" x14ac:dyDescent="0.2">
      <c r="D16545" s="453"/>
    </row>
    <row r="16546" spans="4:4" x14ac:dyDescent="0.2">
      <c r="D16546" s="453"/>
    </row>
    <row r="16547" spans="4:4" x14ac:dyDescent="0.2">
      <c r="D16547" s="453"/>
    </row>
    <row r="16548" spans="4:4" x14ac:dyDescent="0.2">
      <c r="D16548" s="453"/>
    </row>
    <row r="16549" spans="4:4" x14ac:dyDescent="0.2">
      <c r="D16549" s="453"/>
    </row>
    <row r="16550" spans="4:4" x14ac:dyDescent="0.2">
      <c r="D16550" s="453"/>
    </row>
    <row r="16551" spans="4:4" x14ac:dyDescent="0.2">
      <c r="D16551" s="453"/>
    </row>
    <row r="16552" spans="4:4" x14ac:dyDescent="0.2">
      <c r="D16552" s="453"/>
    </row>
    <row r="16553" spans="4:4" x14ac:dyDescent="0.2">
      <c r="D16553" s="453"/>
    </row>
    <row r="16554" spans="4:4" x14ac:dyDescent="0.2">
      <c r="D16554" s="453"/>
    </row>
    <row r="16555" spans="4:4" x14ac:dyDescent="0.2">
      <c r="D16555" s="453"/>
    </row>
    <row r="16556" spans="4:4" x14ac:dyDescent="0.2">
      <c r="D16556" s="453"/>
    </row>
    <row r="16557" spans="4:4" x14ac:dyDescent="0.2">
      <c r="D16557" s="453"/>
    </row>
    <row r="16558" spans="4:4" x14ac:dyDescent="0.2">
      <c r="D16558" s="453"/>
    </row>
    <row r="16559" spans="4:4" x14ac:dyDescent="0.2">
      <c r="D16559" s="453"/>
    </row>
    <row r="16560" spans="4:4" x14ac:dyDescent="0.2">
      <c r="D16560" s="453"/>
    </row>
    <row r="16561" spans="4:4" x14ac:dyDescent="0.2">
      <c r="D16561" s="453"/>
    </row>
    <row r="16562" spans="4:4" x14ac:dyDescent="0.2">
      <c r="D16562" s="453"/>
    </row>
    <row r="16563" spans="4:4" x14ac:dyDescent="0.2">
      <c r="D16563" s="453"/>
    </row>
    <row r="16564" spans="4:4" x14ac:dyDescent="0.2">
      <c r="D16564" s="453"/>
    </row>
    <row r="16565" spans="4:4" x14ac:dyDescent="0.2">
      <c r="D16565" s="453"/>
    </row>
    <row r="16566" spans="4:4" x14ac:dyDescent="0.2">
      <c r="D16566" s="453"/>
    </row>
    <row r="16567" spans="4:4" x14ac:dyDescent="0.2">
      <c r="D16567" s="453"/>
    </row>
    <row r="16568" spans="4:4" x14ac:dyDescent="0.2">
      <c r="D16568" s="453"/>
    </row>
    <row r="16569" spans="4:4" x14ac:dyDescent="0.2">
      <c r="D16569" s="453"/>
    </row>
    <row r="16570" spans="4:4" x14ac:dyDescent="0.2">
      <c r="D16570" s="453"/>
    </row>
    <row r="16571" spans="4:4" x14ac:dyDescent="0.2">
      <c r="D16571" s="453"/>
    </row>
    <row r="16572" spans="4:4" x14ac:dyDescent="0.2">
      <c r="D16572" s="453"/>
    </row>
    <row r="16573" spans="4:4" x14ac:dyDescent="0.2">
      <c r="D16573" s="453"/>
    </row>
    <row r="16574" spans="4:4" x14ac:dyDescent="0.2">
      <c r="D16574" s="453"/>
    </row>
    <row r="16575" spans="4:4" x14ac:dyDescent="0.2">
      <c r="D16575" s="453"/>
    </row>
    <row r="16576" spans="4:4" x14ac:dyDescent="0.2">
      <c r="D16576" s="453"/>
    </row>
    <row r="16577" spans="4:4" x14ac:dyDescent="0.2">
      <c r="D16577" s="453"/>
    </row>
    <row r="16578" spans="4:4" x14ac:dyDescent="0.2">
      <c r="D16578" s="453"/>
    </row>
    <row r="16579" spans="4:4" x14ac:dyDescent="0.2">
      <c r="D16579" s="453"/>
    </row>
    <row r="16580" spans="4:4" x14ac:dyDescent="0.2">
      <c r="D16580" s="453"/>
    </row>
    <row r="16581" spans="4:4" x14ac:dyDescent="0.2">
      <c r="D16581" s="453"/>
    </row>
    <row r="16582" spans="4:4" x14ac:dyDescent="0.2">
      <c r="D16582" s="453"/>
    </row>
    <row r="16583" spans="4:4" x14ac:dyDescent="0.2">
      <c r="D16583" s="453"/>
    </row>
    <row r="16584" spans="4:4" x14ac:dyDescent="0.2">
      <c r="D16584" s="453"/>
    </row>
    <row r="16585" spans="4:4" x14ac:dyDescent="0.2">
      <c r="D16585" s="453"/>
    </row>
    <row r="16586" spans="4:4" x14ac:dyDescent="0.2">
      <c r="D16586" s="453"/>
    </row>
    <row r="16587" spans="4:4" x14ac:dyDescent="0.2">
      <c r="D16587" s="453"/>
    </row>
    <row r="16588" spans="4:4" x14ac:dyDescent="0.2">
      <c r="D16588" s="453"/>
    </row>
    <row r="16589" spans="4:4" x14ac:dyDescent="0.2">
      <c r="D16589" s="453"/>
    </row>
    <row r="16590" spans="4:4" x14ac:dyDescent="0.2">
      <c r="D16590" s="453"/>
    </row>
    <row r="16591" spans="4:4" x14ac:dyDescent="0.2">
      <c r="D16591" s="453"/>
    </row>
    <row r="16592" spans="4:4" x14ac:dyDescent="0.2">
      <c r="D16592" s="453"/>
    </row>
    <row r="16593" spans="4:4" x14ac:dyDescent="0.2">
      <c r="D16593" s="453"/>
    </row>
    <row r="16594" spans="4:4" x14ac:dyDescent="0.2">
      <c r="D16594" s="453"/>
    </row>
    <row r="16595" spans="4:4" x14ac:dyDescent="0.2">
      <c r="D16595" s="453"/>
    </row>
    <row r="16596" spans="4:4" x14ac:dyDescent="0.2">
      <c r="D16596" s="453"/>
    </row>
    <row r="16597" spans="4:4" x14ac:dyDescent="0.2">
      <c r="D16597" s="453"/>
    </row>
    <row r="16598" spans="4:4" x14ac:dyDescent="0.2">
      <c r="D16598" s="453"/>
    </row>
    <row r="16599" spans="4:4" x14ac:dyDescent="0.2">
      <c r="D16599" s="453"/>
    </row>
    <row r="16600" spans="4:4" x14ac:dyDescent="0.2">
      <c r="D16600" s="453"/>
    </row>
    <row r="16601" spans="4:4" x14ac:dyDescent="0.2">
      <c r="D16601" s="453"/>
    </row>
    <row r="16602" spans="4:4" x14ac:dyDescent="0.2">
      <c r="D16602" s="453"/>
    </row>
    <row r="16603" spans="4:4" x14ac:dyDescent="0.2">
      <c r="D16603" s="453"/>
    </row>
    <row r="16604" spans="4:4" x14ac:dyDescent="0.2">
      <c r="D16604" s="453"/>
    </row>
    <row r="16605" spans="4:4" x14ac:dyDescent="0.2">
      <c r="D16605" s="453"/>
    </row>
    <row r="16606" spans="4:4" x14ac:dyDescent="0.2">
      <c r="D16606" s="453"/>
    </row>
    <row r="16607" spans="4:4" x14ac:dyDescent="0.2">
      <c r="D16607" s="453"/>
    </row>
    <row r="16608" spans="4:4" x14ac:dyDescent="0.2">
      <c r="D16608" s="453"/>
    </row>
    <row r="16609" spans="4:4" x14ac:dyDescent="0.2">
      <c r="D16609" s="453"/>
    </row>
    <row r="16610" spans="4:4" x14ac:dyDescent="0.2">
      <c r="D16610" s="453"/>
    </row>
    <row r="16611" spans="4:4" x14ac:dyDescent="0.2">
      <c r="D16611" s="453"/>
    </row>
    <row r="16612" spans="4:4" x14ac:dyDescent="0.2">
      <c r="D16612" s="453"/>
    </row>
    <row r="16613" spans="4:4" x14ac:dyDescent="0.2">
      <c r="D16613" s="453"/>
    </row>
    <row r="16614" spans="4:4" x14ac:dyDescent="0.2">
      <c r="D16614" s="453"/>
    </row>
    <row r="16615" spans="4:4" x14ac:dyDescent="0.2">
      <c r="D16615" s="453"/>
    </row>
    <row r="16616" spans="4:4" x14ac:dyDescent="0.2">
      <c r="D16616" s="453"/>
    </row>
    <row r="16617" spans="4:4" x14ac:dyDescent="0.2">
      <c r="D16617" s="453"/>
    </row>
    <row r="16618" spans="4:4" x14ac:dyDescent="0.2">
      <c r="D16618" s="453"/>
    </row>
    <row r="16619" spans="4:4" x14ac:dyDescent="0.2">
      <c r="D16619" s="453"/>
    </row>
    <row r="16620" spans="4:4" x14ac:dyDescent="0.2">
      <c r="D16620" s="453"/>
    </row>
    <row r="16621" spans="4:4" x14ac:dyDescent="0.2">
      <c r="D16621" s="453"/>
    </row>
    <row r="16622" spans="4:4" x14ac:dyDescent="0.2">
      <c r="D16622" s="453"/>
    </row>
    <row r="16623" spans="4:4" x14ac:dyDescent="0.2">
      <c r="D16623" s="453"/>
    </row>
    <row r="16624" spans="4:4" x14ac:dyDescent="0.2">
      <c r="D16624" s="453"/>
    </row>
    <row r="16625" spans="4:4" x14ac:dyDescent="0.2">
      <c r="D16625" s="453"/>
    </row>
    <row r="16626" spans="4:4" x14ac:dyDescent="0.2">
      <c r="D16626" s="453"/>
    </row>
    <row r="16627" spans="4:4" x14ac:dyDescent="0.2">
      <c r="D16627" s="453"/>
    </row>
    <row r="16628" spans="4:4" x14ac:dyDescent="0.2">
      <c r="D16628" s="453"/>
    </row>
    <row r="16629" spans="4:4" x14ac:dyDescent="0.2">
      <c r="D16629" s="453"/>
    </row>
    <row r="16630" spans="4:4" x14ac:dyDescent="0.2">
      <c r="D16630" s="453"/>
    </row>
    <row r="16631" spans="4:4" x14ac:dyDescent="0.2">
      <c r="D16631" s="453"/>
    </row>
    <row r="16632" spans="4:4" x14ac:dyDescent="0.2">
      <c r="D16632" s="453"/>
    </row>
    <row r="16633" spans="4:4" x14ac:dyDescent="0.2">
      <c r="D16633" s="453"/>
    </row>
    <row r="16634" spans="4:4" x14ac:dyDescent="0.2">
      <c r="D16634" s="453"/>
    </row>
    <row r="16635" spans="4:4" x14ac:dyDescent="0.2">
      <c r="D16635" s="453"/>
    </row>
    <row r="16636" spans="4:4" x14ac:dyDescent="0.2">
      <c r="D16636" s="453"/>
    </row>
    <row r="16637" spans="4:4" x14ac:dyDescent="0.2">
      <c r="D16637" s="453"/>
    </row>
    <row r="16638" spans="4:4" x14ac:dyDescent="0.2">
      <c r="D16638" s="453"/>
    </row>
    <row r="16639" spans="4:4" x14ac:dyDescent="0.2">
      <c r="D16639" s="453"/>
    </row>
    <row r="16640" spans="4:4" x14ac:dyDescent="0.2">
      <c r="D16640" s="453"/>
    </row>
    <row r="16641" spans="4:4" x14ac:dyDescent="0.2">
      <c r="D16641" s="453"/>
    </row>
    <row r="16642" spans="4:4" x14ac:dyDescent="0.2">
      <c r="D16642" s="453"/>
    </row>
    <row r="16643" spans="4:4" x14ac:dyDescent="0.2">
      <c r="D16643" s="453"/>
    </row>
    <row r="16644" spans="4:4" x14ac:dyDescent="0.2">
      <c r="D16644" s="453"/>
    </row>
    <row r="16645" spans="4:4" x14ac:dyDescent="0.2">
      <c r="D16645" s="453"/>
    </row>
    <row r="16646" spans="4:4" x14ac:dyDescent="0.2">
      <c r="D16646" s="453"/>
    </row>
    <row r="16647" spans="4:4" x14ac:dyDescent="0.2">
      <c r="D16647" s="453"/>
    </row>
    <row r="16648" spans="4:4" x14ac:dyDescent="0.2">
      <c r="D16648" s="453"/>
    </row>
    <row r="16649" spans="4:4" x14ac:dyDescent="0.2">
      <c r="D16649" s="453"/>
    </row>
    <row r="16650" spans="4:4" x14ac:dyDescent="0.2">
      <c r="D16650" s="453"/>
    </row>
    <row r="16651" spans="4:4" x14ac:dyDescent="0.2">
      <c r="D16651" s="453"/>
    </row>
    <row r="16652" spans="4:4" x14ac:dyDescent="0.2">
      <c r="D16652" s="453"/>
    </row>
    <row r="16653" spans="4:4" x14ac:dyDescent="0.2">
      <c r="D16653" s="453"/>
    </row>
    <row r="16654" spans="4:4" x14ac:dyDescent="0.2">
      <c r="D16654" s="453"/>
    </row>
    <row r="16655" spans="4:4" x14ac:dyDescent="0.2">
      <c r="D16655" s="453"/>
    </row>
    <row r="16656" spans="4:4" x14ac:dyDescent="0.2">
      <c r="D16656" s="453"/>
    </row>
    <row r="16657" spans="4:4" x14ac:dyDescent="0.2">
      <c r="D16657" s="453"/>
    </row>
    <row r="16658" spans="4:4" x14ac:dyDescent="0.2">
      <c r="D16658" s="453"/>
    </row>
    <row r="16659" spans="4:4" x14ac:dyDescent="0.2">
      <c r="D16659" s="453"/>
    </row>
    <row r="16660" spans="4:4" x14ac:dyDescent="0.2">
      <c r="D16660" s="453"/>
    </row>
    <row r="16661" spans="4:4" x14ac:dyDescent="0.2">
      <c r="D16661" s="453"/>
    </row>
    <row r="16662" spans="4:4" x14ac:dyDescent="0.2">
      <c r="D16662" s="453"/>
    </row>
    <row r="16663" spans="4:4" x14ac:dyDescent="0.2">
      <c r="D16663" s="453"/>
    </row>
    <row r="16664" spans="4:4" x14ac:dyDescent="0.2">
      <c r="D16664" s="453"/>
    </row>
    <row r="16665" spans="4:4" x14ac:dyDescent="0.2">
      <c r="D16665" s="453"/>
    </row>
    <row r="16666" spans="4:4" x14ac:dyDescent="0.2">
      <c r="D16666" s="453"/>
    </row>
    <row r="16667" spans="4:4" x14ac:dyDescent="0.2">
      <c r="D16667" s="453"/>
    </row>
    <row r="16668" spans="4:4" x14ac:dyDescent="0.2">
      <c r="D16668" s="453"/>
    </row>
    <row r="16669" spans="4:4" x14ac:dyDescent="0.2">
      <c r="D16669" s="453"/>
    </row>
    <row r="16670" spans="4:4" x14ac:dyDescent="0.2">
      <c r="D16670" s="453"/>
    </row>
    <row r="16671" spans="4:4" x14ac:dyDescent="0.2">
      <c r="D16671" s="453"/>
    </row>
    <row r="16672" spans="4:4" x14ac:dyDescent="0.2">
      <c r="D16672" s="453"/>
    </row>
    <row r="16673" spans="4:4" x14ac:dyDescent="0.2">
      <c r="D16673" s="453"/>
    </row>
    <row r="16674" spans="4:4" x14ac:dyDescent="0.2">
      <c r="D16674" s="453"/>
    </row>
    <row r="16675" spans="4:4" x14ac:dyDescent="0.2">
      <c r="D16675" s="453"/>
    </row>
    <row r="16676" spans="4:4" x14ac:dyDescent="0.2">
      <c r="D16676" s="453"/>
    </row>
    <row r="16677" spans="4:4" x14ac:dyDescent="0.2">
      <c r="D16677" s="453"/>
    </row>
    <row r="16678" spans="4:4" x14ac:dyDescent="0.2">
      <c r="D16678" s="453"/>
    </row>
    <row r="16679" spans="4:4" x14ac:dyDescent="0.2">
      <c r="D16679" s="453"/>
    </row>
    <row r="16680" spans="4:4" x14ac:dyDescent="0.2">
      <c r="D16680" s="453"/>
    </row>
    <row r="16681" spans="4:4" x14ac:dyDescent="0.2">
      <c r="D16681" s="453"/>
    </row>
    <row r="16682" spans="4:4" x14ac:dyDescent="0.2">
      <c r="D16682" s="453"/>
    </row>
    <row r="16683" spans="4:4" x14ac:dyDescent="0.2">
      <c r="D16683" s="453"/>
    </row>
    <row r="16684" spans="4:4" x14ac:dyDescent="0.2">
      <c r="D16684" s="453"/>
    </row>
    <row r="16685" spans="4:4" x14ac:dyDescent="0.2">
      <c r="D16685" s="453"/>
    </row>
    <row r="16686" spans="4:4" x14ac:dyDescent="0.2">
      <c r="D16686" s="453"/>
    </row>
    <row r="16687" spans="4:4" x14ac:dyDescent="0.2">
      <c r="D16687" s="453"/>
    </row>
    <row r="16688" spans="4:4" x14ac:dyDescent="0.2">
      <c r="D16688" s="453"/>
    </row>
    <row r="16689" spans="4:4" x14ac:dyDescent="0.2">
      <c r="D16689" s="453"/>
    </row>
    <row r="16690" spans="4:4" x14ac:dyDescent="0.2">
      <c r="D16690" s="453"/>
    </row>
    <row r="16691" spans="4:4" x14ac:dyDescent="0.2">
      <c r="D16691" s="453"/>
    </row>
    <row r="16692" spans="4:4" x14ac:dyDescent="0.2">
      <c r="D16692" s="453"/>
    </row>
    <row r="16693" spans="4:4" x14ac:dyDescent="0.2">
      <c r="D16693" s="453"/>
    </row>
    <row r="16694" spans="4:4" x14ac:dyDescent="0.2">
      <c r="D16694" s="453"/>
    </row>
    <row r="16695" spans="4:4" x14ac:dyDescent="0.2">
      <c r="D16695" s="453"/>
    </row>
    <row r="16696" spans="4:4" x14ac:dyDescent="0.2">
      <c r="D16696" s="453"/>
    </row>
    <row r="16697" spans="4:4" x14ac:dyDescent="0.2">
      <c r="D16697" s="453"/>
    </row>
    <row r="16698" spans="4:4" x14ac:dyDescent="0.2">
      <c r="D16698" s="453"/>
    </row>
    <row r="16699" spans="4:4" x14ac:dyDescent="0.2">
      <c r="D16699" s="453"/>
    </row>
    <row r="16700" spans="4:4" x14ac:dyDescent="0.2">
      <c r="D16700" s="453"/>
    </row>
    <row r="16701" spans="4:4" x14ac:dyDescent="0.2">
      <c r="D16701" s="453"/>
    </row>
    <row r="16702" spans="4:4" x14ac:dyDescent="0.2">
      <c r="D16702" s="453"/>
    </row>
    <row r="16703" spans="4:4" x14ac:dyDescent="0.2">
      <c r="D16703" s="453"/>
    </row>
    <row r="16704" spans="4:4" x14ac:dyDescent="0.2">
      <c r="D16704" s="453"/>
    </row>
    <row r="16705" spans="4:4" x14ac:dyDescent="0.2">
      <c r="D16705" s="453"/>
    </row>
    <row r="16706" spans="4:4" x14ac:dyDescent="0.2">
      <c r="D16706" s="453"/>
    </row>
    <row r="16707" spans="4:4" x14ac:dyDescent="0.2">
      <c r="D16707" s="453"/>
    </row>
    <row r="16708" spans="4:4" x14ac:dyDescent="0.2">
      <c r="D16708" s="453"/>
    </row>
    <row r="16709" spans="4:4" x14ac:dyDescent="0.2">
      <c r="D16709" s="453"/>
    </row>
    <row r="16710" spans="4:4" x14ac:dyDescent="0.2">
      <c r="D16710" s="453"/>
    </row>
    <row r="16711" spans="4:4" x14ac:dyDescent="0.2">
      <c r="D16711" s="453"/>
    </row>
    <row r="16712" spans="4:4" x14ac:dyDescent="0.2">
      <c r="D16712" s="453"/>
    </row>
    <row r="16713" spans="4:4" x14ac:dyDescent="0.2">
      <c r="D16713" s="453"/>
    </row>
    <row r="16714" spans="4:4" x14ac:dyDescent="0.2">
      <c r="D16714" s="453"/>
    </row>
    <row r="16715" spans="4:4" x14ac:dyDescent="0.2">
      <c r="D16715" s="453"/>
    </row>
    <row r="16716" spans="4:4" x14ac:dyDescent="0.2">
      <c r="D16716" s="453"/>
    </row>
    <row r="16717" spans="4:4" x14ac:dyDescent="0.2">
      <c r="D16717" s="453"/>
    </row>
    <row r="16718" spans="4:4" x14ac:dyDescent="0.2">
      <c r="D16718" s="453"/>
    </row>
    <row r="16719" spans="4:4" x14ac:dyDescent="0.2">
      <c r="D16719" s="453"/>
    </row>
    <row r="16720" spans="4:4" x14ac:dyDescent="0.2">
      <c r="D16720" s="453"/>
    </row>
    <row r="16721" spans="4:4" x14ac:dyDescent="0.2">
      <c r="D16721" s="453"/>
    </row>
    <row r="16722" spans="4:4" x14ac:dyDescent="0.2">
      <c r="D16722" s="453"/>
    </row>
    <row r="16723" spans="4:4" x14ac:dyDescent="0.2">
      <c r="D16723" s="453"/>
    </row>
    <row r="16724" spans="4:4" x14ac:dyDescent="0.2">
      <c r="D16724" s="453"/>
    </row>
    <row r="16725" spans="4:4" x14ac:dyDescent="0.2">
      <c r="D16725" s="453"/>
    </row>
    <row r="16726" spans="4:4" x14ac:dyDescent="0.2">
      <c r="D16726" s="453"/>
    </row>
    <row r="16727" spans="4:4" x14ac:dyDescent="0.2">
      <c r="D16727" s="453"/>
    </row>
    <row r="16728" spans="4:4" x14ac:dyDescent="0.2">
      <c r="D16728" s="453"/>
    </row>
    <row r="16729" spans="4:4" x14ac:dyDescent="0.2">
      <c r="D16729" s="453"/>
    </row>
    <row r="16730" spans="4:4" x14ac:dyDescent="0.2">
      <c r="D16730" s="453"/>
    </row>
    <row r="16731" spans="4:4" x14ac:dyDescent="0.2">
      <c r="D16731" s="453"/>
    </row>
    <row r="16732" spans="4:4" x14ac:dyDescent="0.2">
      <c r="D16732" s="453"/>
    </row>
    <row r="16733" spans="4:4" x14ac:dyDescent="0.2">
      <c r="D16733" s="453"/>
    </row>
    <row r="16734" spans="4:4" x14ac:dyDescent="0.2">
      <c r="D16734" s="453"/>
    </row>
    <row r="16735" spans="4:4" x14ac:dyDescent="0.2">
      <c r="D16735" s="453"/>
    </row>
    <row r="16736" spans="4:4" x14ac:dyDescent="0.2">
      <c r="D16736" s="453"/>
    </row>
    <row r="16737" spans="4:4" x14ac:dyDescent="0.2">
      <c r="D16737" s="453"/>
    </row>
    <row r="16738" spans="4:4" x14ac:dyDescent="0.2">
      <c r="D16738" s="453"/>
    </row>
    <row r="16739" spans="4:4" x14ac:dyDescent="0.2">
      <c r="D16739" s="453"/>
    </row>
    <row r="16740" spans="4:4" x14ac:dyDescent="0.2">
      <c r="D16740" s="453"/>
    </row>
    <row r="16741" spans="4:4" x14ac:dyDescent="0.2">
      <c r="D16741" s="453"/>
    </row>
    <row r="16742" spans="4:4" x14ac:dyDescent="0.2">
      <c r="D16742" s="453"/>
    </row>
    <row r="16743" spans="4:4" x14ac:dyDescent="0.2">
      <c r="D16743" s="453"/>
    </row>
    <row r="16744" spans="4:4" x14ac:dyDescent="0.2">
      <c r="D16744" s="453"/>
    </row>
    <row r="16745" spans="4:4" x14ac:dyDescent="0.2">
      <c r="D16745" s="453"/>
    </row>
    <row r="16746" spans="4:4" x14ac:dyDescent="0.2">
      <c r="D16746" s="453"/>
    </row>
    <row r="16747" spans="4:4" x14ac:dyDescent="0.2">
      <c r="D16747" s="453"/>
    </row>
    <row r="16748" spans="4:4" x14ac:dyDescent="0.2">
      <c r="D16748" s="453"/>
    </row>
    <row r="16749" spans="4:4" x14ac:dyDescent="0.2">
      <c r="D16749" s="453"/>
    </row>
    <row r="16750" spans="4:4" x14ac:dyDescent="0.2">
      <c r="D16750" s="453"/>
    </row>
    <row r="16751" spans="4:4" x14ac:dyDescent="0.2">
      <c r="D16751" s="453"/>
    </row>
    <row r="16752" spans="4:4" x14ac:dyDescent="0.2">
      <c r="D16752" s="453"/>
    </row>
    <row r="16753" spans="4:4" x14ac:dyDescent="0.2">
      <c r="D16753" s="453"/>
    </row>
    <row r="16754" spans="4:4" x14ac:dyDescent="0.2">
      <c r="D16754" s="453"/>
    </row>
    <row r="16755" spans="4:4" x14ac:dyDescent="0.2">
      <c r="D16755" s="453"/>
    </row>
    <row r="16756" spans="4:4" x14ac:dyDescent="0.2">
      <c r="D16756" s="453"/>
    </row>
    <row r="16757" spans="4:4" x14ac:dyDescent="0.2">
      <c r="D16757" s="453"/>
    </row>
    <row r="16758" spans="4:4" x14ac:dyDescent="0.2">
      <c r="D16758" s="453"/>
    </row>
    <row r="16759" spans="4:4" x14ac:dyDescent="0.2">
      <c r="D16759" s="453"/>
    </row>
    <row r="16760" spans="4:4" x14ac:dyDescent="0.2">
      <c r="D16760" s="453"/>
    </row>
    <row r="16761" spans="4:4" x14ac:dyDescent="0.2">
      <c r="D16761" s="453"/>
    </row>
    <row r="16762" spans="4:4" x14ac:dyDescent="0.2">
      <c r="D16762" s="453"/>
    </row>
    <row r="16763" spans="4:4" x14ac:dyDescent="0.2">
      <c r="D16763" s="453"/>
    </row>
    <row r="16764" spans="4:4" x14ac:dyDescent="0.2">
      <c r="D16764" s="453"/>
    </row>
    <row r="16765" spans="4:4" x14ac:dyDescent="0.2">
      <c r="D16765" s="453"/>
    </row>
    <row r="16766" spans="4:4" x14ac:dyDescent="0.2">
      <c r="D16766" s="453"/>
    </row>
    <row r="16767" spans="4:4" x14ac:dyDescent="0.2">
      <c r="D16767" s="453"/>
    </row>
    <row r="16768" spans="4:4" x14ac:dyDescent="0.2">
      <c r="D16768" s="453"/>
    </row>
    <row r="16769" spans="4:4" x14ac:dyDescent="0.2">
      <c r="D16769" s="453"/>
    </row>
    <row r="16770" spans="4:4" x14ac:dyDescent="0.2">
      <c r="D16770" s="453"/>
    </row>
    <row r="16771" spans="4:4" x14ac:dyDescent="0.2">
      <c r="D16771" s="453"/>
    </row>
    <row r="16772" spans="4:4" x14ac:dyDescent="0.2">
      <c r="D16772" s="453"/>
    </row>
    <row r="16773" spans="4:4" x14ac:dyDescent="0.2">
      <c r="D16773" s="453"/>
    </row>
    <row r="16774" spans="4:4" x14ac:dyDescent="0.2">
      <c r="D16774" s="453"/>
    </row>
    <row r="16775" spans="4:4" x14ac:dyDescent="0.2">
      <c r="D16775" s="453"/>
    </row>
    <row r="16776" spans="4:4" x14ac:dyDescent="0.2">
      <c r="D16776" s="453"/>
    </row>
    <row r="16777" spans="4:4" x14ac:dyDescent="0.2">
      <c r="D16777" s="453"/>
    </row>
    <row r="16778" spans="4:4" x14ac:dyDescent="0.2">
      <c r="D16778" s="453"/>
    </row>
    <row r="16779" spans="4:4" x14ac:dyDescent="0.2">
      <c r="D16779" s="453"/>
    </row>
    <row r="16780" spans="4:4" x14ac:dyDescent="0.2">
      <c r="D16780" s="453"/>
    </row>
    <row r="16781" spans="4:4" x14ac:dyDescent="0.2">
      <c r="D16781" s="453"/>
    </row>
    <row r="16782" spans="4:4" x14ac:dyDescent="0.2">
      <c r="D16782" s="453"/>
    </row>
    <row r="16783" spans="4:4" x14ac:dyDescent="0.2">
      <c r="D16783" s="453"/>
    </row>
    <row r="16784" spans="4:4" x14ac:dyDescent="0.2">
      <c r="D16784" s="453"/>
    </row>
    <row r="16785" spans="4:4" x14ac:dyDescent="0.2">
      <c r="D16785" s="453"/>
    </row>
    <row r="16786" spans="4:4" x14ac:dyDescent="0.2">
      <c r="D16786" s="453"/>
    </row>
    <row r="16787" spans="4:4" x14ac:dyDescent="0.2">
      <c r="D16787" s="453"/>
    </row>
    <row r="16788" spans="4:4" x14ac:dyDescent="0.2">
      <c r="D16788" s="453"/>
    </row>
    <row r="16789" spans="4:4" x14ac:dyDescent="0.2">
      <c r="D16789" s="453"/>
    </row>
    <row r="16790" spans="4:4" x14ac:dyDescent="0.2">
      <c r="D16790" s="453"/>
    </row>
    <row r="16791" spans="4:4" x14ac:dyDescent="0.2">
      <c r="D16791" s="453"/>
    </row>
    <row r="16792" spans="4:4" x14ac:dyDescent="0.2">
      <c r="D16792" s="453"/>
    </row>
    <row r="16793" spans="4:4" x14ac:dyDescent="0.2">
      <c r="D16793" s="453"/>
    </row>
    <row r="16794" spans="4:4" x14ac:dyDescent="0.2">
      <c r="D16794" s="453"/>
    </row>
    <row r="16795" spans="4:4" x14ac:dyDescent="0.2">
      <c r="D16795" s="453"/>
    </row>
    <row r="16796" spans="4:4" x14ac:dyDescent="0.2">
      <c r="D16796" s="453"/>
    </row>
    <row r="16797" spans="4:4" x14ac:dyDescent="0.2">
      <c r="D16797" s="453"/>
    </row>
    <row r="16798" spans="4:4" x14ac:dyDescent="0.2">
      <c r="D16798" s="453"/>
    </row>
    <row r="16799" spans="4:4" x14ac:dyDescent="0.2">
      <c r="D16799" s="453"/>
    </row>
    <row r="16800" spans="4:4" x14ac:dyDescent="0.2">
      <c r="D16800" s="453"/>
    </row>
    <row r="16801" spans="4:4" x14ac:dyDescent="0.2">
      <c r="D16801" s="453"/>
    </row>
    <row r="16802" spans="4:4" x14ac:dyDescent="0.2">
      <c r="D16802" s="453"/>
    </row>
    <row r="16803" spans="4:4" x14ac:dyDescent="0.2">
      <c r="D16803" s="453"/>
    </row>
    <row r="16804" spans="4:4" x14ac:dyDescent="0.2">
      <c r="D16804" s="453"/>
    </row>
    <row r="16805" spans="4:4" x14ac:dyDescent="0.2">
      <c r="D16805" s="453"/>
    </row>
    <row r="16806" spans="4:4" x14ac:dyDescent="0.2">
      <c r="D16806" s="453"/>
    </row>
    <row r="16807" spans="4:4" x14ac:dyDescent="0.2">
      <c r="D16807" s="453"/>
    </row>
    <row r="16808" spans="4:4" x14ac:dyDescent="0.2">
      <c r="D16808" s="453"/>
    </row>
    <row r="16809" spans="4:4" x14ac:dyDescent="0.2">
      <c r="D16809" s="453"/>
    </row>
    <row r="16810" spans="4:4" x14ac:dyDescent="0.2">
      <c r="D16810" s="453"/>
    </row>
    <row r="16811" spans="4:4" x14ac:dyDescent="0.2">
      <c r="D16811" s="453"/>
    </row>
    <row r="16812" spans="4:4" x14ac:dyDescent="0.2">
      <c r="D16812" s="453"/>
    </row>
    <row r="16813" spans="4:4" x14ac:dyDescent="0.2">
      <c r="D16813" s="453"/>
    </row>
    <row r="16814" spans="4:4" x14ac:dyDescent="0.2">
      <c r="D16814" s="453"/>
    </row>
    <row r="16815" spans="4:4" x14ac:dyDescent="0.2">
      <c r="D16815" s="453"/>
    </row>
    <row r="16816" spans="4:4" x14ac:dyDescent="0.2">
      <c r="D16816" s="453"/>
    </row>
    <row r="16817" spans="4:4" x14ac:dyDescent="0.2">
      <c r="D16817" s="453"/>
    </row>
    <row r="16818" spans="4:4" x14ac:dyDescent="0.2">
      <c r="D16818" s="453"/>
    </row>
    <row r="16819" spans="4:4" x14ac:dyDescent="0.2">
      <c r="D16819" s="453"/>
    </row>
    <row r="16820" spans="4:4" x14ac:dyDescent="0.2">
      <c r="D16820" s="453"/>
    </row>
    <row r="16821" spans="4:4" x14ac:dyDescent="0.2">
      <c r="D16821" s="453"/>
    </row>
    <row r="16822" spans="4:4" x14ac:dyDescent="0.2">
      <c r="D16822" s="453"/>
    </row>
    <row r="16823" spans="4:4" x14ac:dyDescent="0.2">
      <c r="D16823" s="453"/>
    </row>
    <row r="16824" spans="4:4" x14ac:dyDescent="0.2">
      <c r="D16824" s="453"/>
    </row>
    <row r="16825" spans="4:4" x14ac:dyDescent="0.2">
      <c r="D16825" s="453"/>
    </row>
    <row r="16826" spans="4:4" x14ac:dyDescent="0.2">
      <c r="D16826" s="453"/>
    </row>
    <row r="16827" spans="4:4" x14ac:dyDescent="0.2">
      <c r="D16827" s="453"/>
    </row>
    <row r="16828" spans="4:4" x14ac:dyDescent="0.2">
      <c r="D16828" s="453"/>
    </row>
    <row r="16829" spans="4:4" x14ac:dyDescent="0.2">
      <c r="D16829" s="453"/>
    </row>
    <row r="16830" spans="4:4" x14ac:dyDescent="0.2">
      <c r="D16830" s="453"/>
    </row>
    <row r="16831" spans="4:4" x14ac:dyDescent="0.2">
      <c r="D16831" s="453"/>
    </row>
    <row r="16832" spans="4:4" x14ac:dyDescent="0.2">
      <c r="D16832" s="453"/>
    </row>
    <row r="16833" spans="4:4" x14ac:dyDescent="0.2">
      <c r="D16833" s="453"/>
    </row>
    <row r="16834" spans="4:4" x14ac:dyDescent="0.2">
      <c r="D16834" s="453"/>
    </row>
    <row r="16835" spans="4:4" x14ac:dyDescent="0.2">
      <c r="D16835" s="453"/>
    </row>
    <row r="16836" spans="4:4" x14ac:dyDescent="0.2">
      <c r="D16836" s="453"/>
    </row>
    <row r="16837" spans="4:4" x14ac:dyDescent="0.2">
      <c r="D16837" s="453"/>
    </row>
    <row r="16838" spans="4:4" x14ac:dyDescent="0.2">
      <c r="D16838" s="453"/>
    </row>
    <row r="16839" spans="4:4" x14ac:dyDescent="0.2">
      <c r="D16839" s="453"/>
    </row>
    <row r="16840" spans="4:4" x14ac:dyDescent="0.2">
      <c r="D16840" s="453"/>
    </row>
    <row r="16841" spans="4:4" x14ac:dyDescent="0.2">
      <c r="D16841" s="453"/>
    </row>
    <row r="16842" spans="4:4" x14ac:dyDescent="0.2">
      <c r="D16842" s="453"/>
    </row>
    <row r="16843" spans="4:4" x14ac:dyDescent="0.2">
      <c r="D16843" s="453"/>
    </row>
    <row r="16844" spans="4:4" x14ac:dyDescent="0.2">
      <c r="D16844" s="453"/>
    </row>
    <row r="16845" spans="4:4" x14ac:dyDescent="0.2">
      <c r="D16845" s="453"/>
    </row>
    <row r="16846" spans="4:4" x14ac:dyDescent="0.2">
      <c r="D16846" s="453"/>
    </row>
    <row r="16847" spans="4:4" x14ac:dyDescent="0.2">
      <c r="D16847" s="453"/>
    </row>
    <row r="16848" spans="4:4" x14ac:dyDescent="0.2">
      <c r="D16848" s="453"/>
    </row>
    <row r="16849" spans="4:4" x14ac:dyDescent="0.2">
      <c r="D16849" s="453"/>
    </row>
    <row r="16850" spans="4:4" x14ac:dyDescent="0.2">
      <c r="D16850" s="453"/>
    </row>
    <row r="16851" spans="4:4" x14ac:dyDescent="0.2">
      <c r="D16851" s="453"/>
    </row>
    <row r="16852" spans="4:4" x14ac:dyDescent="0.2">
      <c r="D16852" s="453"/>
    </row>
    <row r="16853" spans="4:4" x14ac:dyDescent="0.2">
      <c r="D16853" s="453"/>
    </row>
    <row r="16854" spans="4:4" x14ac:dyDescent="0.2">
      <c r="D16854" s="453"/>
    </row>
    <row r="16855" spans="4:4" x14ac:dyDescent="0.2">
      <c r="D16855" s="453"/>
    </row>
    <row r="16856" spans="4:4" x14ac:dyDescent="0.2">
      <c r="D16856" s="453"/>
    </row>
    <row r="16857" spans="4:4" x14ac:dyDescent="0.2">
      <c r="D16857" s="453"/>
    </row>
    <row r="16858" spans="4:4" x14ac:dyDescent="0.2">
      <c r="D16858" s="453"/>
    </row>
    <row r="16859" spans="4:4" x14ac:dyDescent="0.2">
      <c r="D16859" s="453"/>
    </row>
    <row r="16860" spans="4:4" x14ac:dyDescent="0.2">
      <c r="D16860" s="453"/>
    </row>
    <row r="16861" spans="4:4" x14ac:dyDescent="0.2">
      <c r="D16861" s="453"/>
    </row>
    <row r="16862" spans="4:4" x14ac:dyDescent="0.2">
      <c r="D16862" s="453"/>
    </row>
    <row r="16863" spans="4:4" x14ac:dyDescent="0.2">
      <c r="D16863" s="453"/>
    </row>
    <row r="16864" spans="4:4" x14ac:dyDescent="0.2">
      <c r="D16864" s="453"/>
    </row>
    <row r="16865" spans="4:4" x14ac:dyDescent="0.2">
      <c r="D16865" s="453"/>
    </row>
    <row r="16866" spans="4:4" x14ac:dyDescent="0.2">
      <c r="D16866" s="453"/>
    </row>
    <row r="16867" spans="4:4" x14ac:dyDescent="0.2">
      <c r="D16867" s="453"/>
    </row>
    <row r="16868" spans="4:4" x14ac:dyDescent="0.2">
      <c r="D16868" s="453"/>
    </row>
    <row r="16869" spans="4:4" x14ac:dyDescent="0.2">
      <c r="D16869" s="453"/>
    </row>
    <row r="16870" spans="4:4" x14ac:dyDescent="0.2">
      <c r="D16870" s="453"/>
    </row>
    <row r="16871" spans="4:4" x14ac:dyDescent="0.2">
      <c r="D16871" s="453"/>
    </row>
    <row r="16872" spans="4:4" x14ac:dyDescent="0.2">
      <c r="D16872" s="453"/>
    </row>
    <row r="16873" spans="4:4" x14ac:dyDescent="0.2">
      <c r="D16873" s="453"/>
    </row>
    <row r="16874" spans="4:4" x14ac:dyDescent="0.2">
      <c r="D16874" s="453"/>
    </row>
    <row r="16875" spans="4:4" x14ac:dyDescent="0.2">
      <c r="D16875" s="453"/>
    </row>
    <row r="16876" spans="4:4" x14ac:dyDescent="0.2">
      <c r="D16876" s="453"/>
    </row>
    <row r="16877" spans="4:4" x14ac:dyDescent="0.2">
      <c r="D16877" s="453"/>
    </row>
    <row r="16878" spans="4:4" x14ac:dyDescent="0.2">
      <c r="D16878" s="453"/>
    </row>
    <row r="16879" spans="4:4" x14ac:dyDescent="0.2">
      <c r="D16879" s="453"/>
    </row>
    <row r="16880" spans="4:4" x14ac:dyDescent="0.2">
      <c r="D16880" s="453"/>
    </row>
    <row r="16881" spans="4:4" x14ac:dyDescent="0.2">
      <c r="D16881" s="453"/>
    </row>
    <row r="16882" spans="4:4" x14ac:dyDescent="0.2">
      <c r="D16882" s="453"/>
    </row>
    <row r="16883" spans="4:4" x14ac:dyDescent="0.2">
      <c r="D16883" s="453"/>
    </row>
    <row r="16884" spans="4:4" x14ac:dyDescent="0.2">
      <c r="D16884" s="453"/>
    </row>
    <row r="16885" spans="4:4" x14ac:dyDescent="0.2">
      <c r="D16885" s="453"/>
    </row>
    <row r="16886" spans="4:4" x14ac:dyDescent="0.2">
      <c r="D16886" s="453"/>
    </row>
    <row r="16887" spans="4:4" x14ac:dyDescent="0.2">
      <c r="D16887" s="453"/>
    </row>
    <row r="16888" spans="4:4" x14ac:dyDescent="0.2">
      <c r="D16888" s="453"/>
    </row>
    <row r="16889" spans="4:4" x14ac:dyDescent="0.2">
      <c r="D16889" s="453"/>
    </row>
    <row r="16890" spans="4:4" x14ac:dyDescent="0.2">
      <c r="D16890" s="453"/>
    </row>
    <row r="16891" spans="4:4" x14ac:dyDescent="0.2">
      <c r="D16891" s="453"/>
    </row>
    <row r="16892" spans="4:4" x14ac:dyDescent="0.2">
      <c r="D16892" s="453"/>
    </row>
    <row r="16893" spans="4:4" x14ac:dyDescent="0.2">
      <c r="D16893" s="453"/>
    </row>
    <row r="16894" spans="4:4" x14ac:dyDescent="0.2">
      <c r="D16894" s="453"/>
    </row>
    <row r="16895" spans="4:4" x14ac:dyDescent="0.2">
      <c r="D16895" s="453"/>
    </row>
    <row r="16896" spans="4:4" x14ac:dyDescent="0.2">
      <c r="D16896" s="453"/>
    </row>
    <row r="16897" spans="4:4" x14ac:dyDescent="0.2">
      <c r="D16897" s="453"/>
    </row>
    <row r="16898" spans="4:4" x14ac:dyDescent="0.2">
      <c r="D16898" s="453"/>
    </row>
    <row r="16899" spans="4:4" x14ac:dyDescent="0.2">
      <c r="D16899" s="453"/>
    </row>
    <row r="16900" spans="4:4" x14ac:dyDescent="0.2">
      <c r="D16900" s="453"/>
    </row>
    <row r="16901" spans="4:4" x14ac:dyDescent="0.2">
      <c r="D16901" s="453"/>
    </row>
    <row r="16902" spans="4:4" x14ac:dyDescent="0.2">
      <c r="D16902" s="453"/>
    </row>
    <row r="16903" spans="4:4" x14ac:dyDescent="0.2">
      <c r="D16903" s="453"/>
    </row>
    <row r="16904" spans="4:4" x14ac:dyDescent="0.2">
      <c r="D16904" s="453"/>
    </row>
    <row r="16905" spans="4:4" x14ac:dyDescent="0.2">
      <c r="D16905" s="453"/>
    </row>
    <row r="16906" spans="4:4" x14ac:dyDescent="0.2">
      <c r="D16906" s="453"/>
    </row>
    <row r="16907" spans="4:4" x14ac:dyDescent="0.2">
      <c r="D16907" s="453"/>
    </row>
    <row r="16908" spans="4:4" x14ac:dyDescent="0.2">
      <c r="D16908" s="453"/>
    </row>
    <row r="16909" spans="4:4" x14ac:dyDescent="0.2">
      <c r="D16909" s="453"/>
    </row>
    <row r="16910" spans="4:4" x14ac:dyDescent="0.2">
      <c r="D16910" s="453"/>
    </row>
    <row r="16911" spans="4:4" x14ac:dyDescent="0.2">
      <c r="D16911" s="453"/>
    </row>
    <row r="16912" spans="4:4" x14ac:dyDescent="0.2">
      <c r="D16912" s="453"/>
    </row>
    <row r="16913" spans="4:4" x14ac:dyDescent="0.2">
      <c r="D16913" s="453"/>
    </row>
    <row r="16914" spans="4:4" x14ac:dyDescent="0.2">
      <c r="D16914" s="453"/>
    </row>
    <row r="16915" spans="4:4" x14ac:dyDescent="0.2">
      <c r="D16915" s="453"/>
    </row>
    <row r="16916" spans="4:4" x14ac:dyDescent="0.2">
      <c r="D16916" s="453"/>
    </row>
    <row r="16917" spans="4:4" x14ac:dyDescent="0.2">
      <c r="D16917" s="453"/>
    </row>
    <row r="16918" spans="4:4" x14ac:dyDescent="0.2">
      <c r="D16918" s="453"/>
    </row>
    <row r="16919" spans="4:4" x14ac:dyDescent="0.2">
      <c r="D16919" s="453"/>
    </row>
    <row r="16920" spans="4:4" x14ac:dyDescent="0.2">
      <c r="D16920" s="453"/>
    </row>
    <row r="16921" spans="4:4" x14ac:dyDescent="0.2">
      <c r="D16921" s="453"/>
    </row>
    <row r="16922" spans="4:4" x14ac:dyDescent="0.2">
      <c r="D16922" s="453"/>
    </row>
    <row r="16923" spans="4:4" x14ac:dyDescent="0.2">
      <c r="D16923" s="453"/>
    </row>
    <row r="16924" spans="4:4" x14ac:dyDescent="0.2">
      <c r="D16924" s="453"/>
    </row>
    <row r="16925" spans="4:4" x14ac:dyDescent="0.2">
      <c r="D16925" s="453"/>
    </row>
    <row r="16926" spans="4:4" x14ac:dyDescent="0.2">
      <c r="D16926" s="453"/>
    </row>
    <row r="16927" spans="4:4" x14ac:dyDescent="0.2">
      <c r="D16927" s="453"/>
    </row>
    <row r="16928" spans="4:4" x14ac:dyDescent="0.2">
      <c r="D16928" s="453"/>
    </row>
    <row r="16929" spans="4:4" x14ac:dyDescent="0.2">
      <c r="D16929" s="453"/>
    </row>
    <row r="16930" spans="4:4" x14ac:dyDescent="0.2">
      <c r="D16930" s="453"/>
    </row>
    <row r="16931" spans="4:4" x14ac:dyDescent="0.2">
      <c r="D16931" s="453"/>
    </row>
    <row r="16932" spans="4:4" x14ac:dyDescent="0.2">
      <c r="D16932" s="453"/>
    </row>
    <row r="16933" spans="4:4" x14ac:dyDescent="0.2">
      <c r="D16933" s="453"/>
    </row>
    <row r="16934" spans="4:4" x14ac:dyDescent="0.2">
      <c r="D16934" s="453"/>
    </row>
    <row r="16935" spans="4:4" x14ac:dyDescent="0.2">
      <c r="D16935" s="453"/>
    </row>
    <row r="16936" spans="4:4" x14ac:dyDescent="0.2">
      <c r="D16936" s="453"/>
    </row>
    <row r="16937" spans="4:4" x14ac:dyDescent="0.2">
      <c r="D16937" s="453"/>
    </row>
    <row r="16938" spans="4:4" x14ac:dyDescent="0.2">
      <c r="D16938" s="453"/>
    </row>
    <row r="16939" spans="4:4" x14ac:dyDescent="0.2">
      <c r="D16939" s="453"/>
    </row>
    <row r="16940" spans="4:4" x14ac:dyDescent="0.2">
      <c r="D16940" s="453"/>
    </row>
    <row r="16941" spans="4:4" x14ac:dyDescent="0.2">
      <c r="D16941" s="453"/>
    </row>
    <row r="16942" spans="4:4" x14ac:dyDescent="0.2">
      <c r="D16942" s="453"/>
    </row>
    <row r="16943" spans="4:4" x14ac:dyDescent="0.2">
      <c r="D16943" s="453"/>
    </row>
    <row r="16944" spans="4:4" x14ac:dyDescent="0.2">
      <c r="D16944" s="453"/>
    </row>
    <row r="16945" spans="4:4" x14ac:dyDescent="0.2">
      <c r="D16945" s="453"/>
    </row>
    <row r="16946" spans="4:4" x14ac:dyDescent="0.2">
      <c r="D16946" s="453"/>
    </row>
    <row r="16947" spans="4:4" x14ac:dyDescent="0.2">
      <c r="D16947" s="453"/>
    </row>
    <row r="16948" spans="4:4" x14ac:dyDescent="0.2">
      <c r="D16948" s="453"/>
    </row>
    <row r="16949" spans="4:4" x14ac:dyDescent="0.2">
      <c r="D16949" s="453"/>
    </row>
    <row r="16950" spans="4:4" x14ac:dyDescent="0.2">
      <c r="D16950" s="453"/>
    </row>
    <row r="16951" spans="4:4" x14ac:dyDescent="0.2">
      <c r="D16951" s="453"/>
    </row>
    <row r="16952" spans="4:4" x14ac:dyDescent="0.2">
      <c r="D16952" s="453"/>
    </row>
    <row r="16953" spans="4:4" x14ac:dyDescent="0.2">
      <c r="D16953" s="453"/>
    </row>
    <row r="16954" spans="4:4" x14ac:dyDescent="0.2">
      <c r="D16954" s="453"/>
    </row>
    <row r="16955" spans="4:4" x14ac:dyDescent="0.2">
      <c r="D16955" s="453"/>
    </row>
    <row r="16956" spans="4:4" x14ac:dyDescent="0.2">
      <c r="D16956" s="453"/>
    </row>
    <row r="16957" spans="4:4" x14ac:dyDescent="0.2">
      <c r="D16957" s="453"/>
    </row>
    <row r="16958" spans="4:4" x14ac:dyDescent="0.2">
      <c r="D16958" s="453"/>
    </row>
    <row r="16959" spans="4:4" x14ac:dyDescent="0.2">
      <c r="D16959" s="453"/>
    </row>
    <row r="16960" spans="4:4" x14ac:dyDescent="0.2">
      <c r="D16960" s="453"/>
    </row>
    <row r="16961" spans="4:4" x14ac:dyDescent="0.2">
      <c r="D16961" s="453"/>
    </row>
    <row r="16962" spans="4:4" x14ac:dyDescent="0.2">
      <c r="D16962" s="453"/>
    </row>
    <row r="16963" spans="4:4" x14ac:dyDescent="0.2">
      <c r="D16963" s="453"/>
    </row>
    <row r="16964" spans="4:4" x14ac:dyDescent="0.2">
      <c r="D16964" s="453"/>
    </row>
    <row r="16965" spans="4:4" x14ac:dyDescent="0.2">
      <c r="D16965" s="453"/>
    </row>
    <row r="16966" spans="4:4" x14ac:dyDescent="0.2">
      <c r="D16966" s="453"/>
    </row>
    <row r="16967" spans="4:4" x14ac:dyDescent="0.2">
      <c r="D16967" s="453"/>
    </row>
    <row r="16968" spans="4:4" x14ac:dyDescent="0.2">
      <c r="D16968" s="453"/>
    </row>
    <row r="16969" spans="4:4" x14ac:dyDescent="0.2">
      <c r="D16969" s="453"/>
    </row>
    <row r="16970" spans="4:4" x14ac:dyDescent="0.2">
      <c r="D16970" s="453"/>
    </row>
    <row r="16971" spans="4:4" x14ac:dyDescent="0.2">
      <c r="D16971" s="453"/>
    </row>
    <row r="16972" spans="4:4" x14ac:dyDescent="0.2">
      <c r="D16972" s="453"/>
    </row>
    <row r="16973" spans="4:4" x14ac:dyDescent="0.2">
      <c r="D16973" s="453"/>
    </row>
    <row r="16974" spans="4:4" x14ac:dyDescent="0.2">
      <c r="D16974" s="453"/>
    </row>
    <row r="16975" spans="4:4" x14ac:dyDescent="0.2">
      <c r="D16975" s="453"/>
    </row>
    <row r="16976" spans="4:4" x14ac:dyDescent="0.2">
      <c r="D16976" s="453"/>
    </row>
    <row r="16977" spans="4:4" x14ac:dyDescent="0.2">
      <c r="D16977" s="453"/>
    </row>
    <row r="16978" spans="4:4" x14ac:dyDescent="0.2">
      <c r="D16978" s="453"/>
    </row>
    <row r="16979" spans="4:4" x14ac:dyDescent="0.2">
      <c r="D16979" s="453"/>
    </row>
    <row r="16980" spans="4:4" x14ac:dyDescent="0.2">
      <c r="D16980" s="453"/>
    </row>
    <row r="16981" spans="4:4" x14ac:dyDescent="0.2">
      <c r="D16981" s="453"/>
    </row>
    <row r="16982" spans="4:4" x14ac:dyDescent="0.2">
      <c r="D16982" s="453"/>
    </row>
    <row r="16983" spans="4:4" x14ac:dyDescent="0.2">
      <c r="D16983" s="453"/>
    </row>
    <row r="16984" spans="4:4" x14ac:dyDescent="0.2">
      <c r="D16984" s="453"/>
    </row>
    <row r="16985" spans="4:4" x14ac:dyDescent="0.2">
      <c r="D16985" s="453"/>
    </row>
    <row r="16986" spans="4:4" x14ac:dyDescent="0.2">
      <c r="D16986" s="453"/>
    </row>
    <row r="16987" spans="4:4" x14ac:dyDescent="0.2">
      <c r="D16987" s="453"/>
    </row>
    <row r="16988" spans="4:4" x14ac:dyDescent="0.2">
      <c r="D16988" s="453"/>
    </row>
    <row r="16989" spans="4:4" x14ac:dyDescent="0.2">
      <c r="D16989" s="453"/>
    </row>
    <row r="16990" spans="4:4" x14ac:dyDescent="0.2">
      <c r="D16990" s="453"/>
    </row>
    <row r="16991" spans="4:4" x14ac:dyDescent="0.2">
      <c r="D16991" s="453"/>
    </row>
    <row r="16992" spans="4:4" x14ac:dyDescent="0.2">
      <c r="D16992" s="453"/>
    </row>
    <row r="16993" spans="4:4" x14ac:dyDescent="0.2">
      <c r="D16993" s="453"/>
    </row>
    <row r="16994" spans="4:4" x14ac:dyDescent="0.2">
      <c r="D16994" s="453"/>
    </row>
    <row r="16995" spans="4:4" x14ac:dyDescent="0.2">
      <c r="D16995" s="453"/>
    </row>
    <row r="16996" spans="4:4" x14ac:dyDescent="0.2">
      <c r="D16996" s="453"/>
    </row>
    <row r="16997" spans="4:4" x14ac:dyDescent="0.2">
      <c r="D16997" s="453"/>
    </row>
    <row r="16998" spans="4:4" x14ac:dyDescent="0.2">
      <c r="D16998" s="453"/>
    </row>
    <row r="16999" spans="4:4" x14ac:dyDescent="0.2">
      <c r="D16999" s="453"/>
    </row>
    <row r="17000" spans="4:4" x14ac:dyDescent="0.2">
      <c r="D17000" s="453"/>
    </row>
    <row r="17001" spans="4:4" x14ac:dyDescent="0.2">
      <c r="D17001" s="453"/>
    </row>
    <row r="17002" spans="4:4" x14ac:dyDescent="0.2">
      <c r="D17002" s="453"/>
    </row>
    <row r="17003" spans="4:4" x14ac:dyDescent="0.2">
      <c r="D17003" s="453"/>
    </row>
    <row r="17004" spans="4:4" x14ac:dyDescent="0.2">
      <c r="D17004" s="453"/>
    </row>
    <row r="17005" spans="4:4" x14ac:dyDescent="0.2">
      <c r="D17005" s="453"/>
    </row>
    <row r="17006" spans="4:4" x14ac:dyDescent="0.2">
      <c r="D17006" s="453"/>
    </row>
    <row r="17007" spans="4:4" x14ac:dyDescent="0.2">
      <c r="D17007" s="453"/>
    </row>
    <row r="17008" spans="4:4" x14ac:dyDescent="0.2">
      <c r="D17008" s="453"/>
    </row>
    <row r="17009" spans="4:4" x14ac:dyDescent="0.2">
      <c r="D17009" s="453"/>
    </row>
    <row r="17010" spans="4:4" x14ac:dyDescent="0.2">
      <c r="D17010" s="453"/>
    </row>
    <row r="17011" spans="4:4" x14ac:dyDescent="0.2">
      <c r="D17011" s="453"/>
    </row>
    <row r="17012" spans="4:4" x14ac:dyDescent="0.2">
      <c r="D17012" s="453"/>
    </row>
    <row r="17013" spans="4:4" x14ac:dyDescent="0.2">
      <c r="D17013" s="453"/>
    </row>
    <row r="17014" spans="4:4" x14ac:dyDescent="0.2">
      <c r="D17014" s="453"/>
    </row>
    <row r="17015" spans="4:4" x14ac:dyDescent="0.2">
      <c r="D17015" s="453"/>
    </row>
    <row r="17016" spans="4:4" x14ac:dyDescent="0.2">
      <c r="D17016" s="453"/>
    </row>
    <row r="17017" spans="4:4" x14ac:dyDescent="0.2">
      <c r="D17017" s="453"/>
    </row>
    <row r="17018" spans="4:4" x14ac:dyDescent="0.2">
      <c r="D17018" s="453"/>
    </row>
    <row r="17019" spans="4:4" x14ac:dyDescent="0.2">
      <c r="D17019" s="453"/>
    </row>
    <row r="17020" spans="4:4" x14ac:dyDescent="0.2">
      <c r="D17020" s="453"/>
    </row>
    <row r="17021" spans="4:4" x14ac:dyDescent="0.2">
      <c r="D17021" s="453"/>
    </row>
    <row r="17022" spans="4:4" x14ac:dyDescent="0.2">
      <c r="D17022" s="453"/>
    </row>
    <row r="17023" spans="4:4" x14ac:dyDescent="0.2">
      <c r="D17023" s="453"/>
    </row>
    <row r="17024" spans="4:4" x14ac:dyDescent="0.2">
      <c r="D17024" s="453"/>
    </row>
    <row r="17025" spans="4:4" x14ac:dyDescent="0.2">
      <c r="D17025" s="453"/>
    </row>
    <row r="17026" spans="4:4" x14ac:dyDescent="0.2">
      <c r="D17026" s="453"/>
    </row>
    <row r="17027" spans="4:4" x14ac:dyDescent="0.2">
      <c r="D17027" s="453"/>
    </row>
    <row r="17028" spans="4:4" x14ac:dyDescent="0.2">
      <c r="D17028" s="453"/>
    </row>
    <row r="17029" spans="4:4" x14ac:dyDescent="0.2">
      <c r="D17029" s="453"/>
    </row>
    <row r="17030" spans="4:4" x14ac:dyDescent="0.2">
      <c r="D17030" s="453"/>
    </row>
    <row r="17031" spans="4:4" x14ac:dyDescent="0.2">
      <c r="D17031" s="453"/>
    </row>
    <row r="17032" spans="4:4" x14ac:dyDescent="0.2">
      <c r="D17032" s="453"/>
    </row>
    <row r="17033" spans="4:4" x14ac:dyDescent="0.2">
      <c r="D17033" s="453"/>
    </row>
    <row r="17034" spans="4:4" x14ac:dyDescent="0.2">
      <c r="D17034" s="453"/>
    </row>
    <row r="17035" spans="4:4" x14ac:dyDescent="0.2">
      <c r="D17035" s="453"/>
    </row>
    <row r="17036" spans="4:4" x14ac:dyDescent="0.2">
      <c r="D17036" s="453"/>
    </row>
    <row r="17037" spans="4:4" x14ac:dyDescent="0.2">
      <c r="D17037" s="453"/>
    </row>
    <row r="17038" spans="4:4" x14ac:dyDescent="0.2">
      <c r="D17038" s="453"/>
    </row>
    <row r="17039" spans="4:4" x14ac:dyDescent="0.2">
      <c r="D17039" s="453"/>
    </row>
    <row r="17040" spans="4:4" x14ac:dyDescent="0.2">
      <c r="D17040" s="453"/>
    </row>
    <row r="17041" spans="4:4" x14ac:dyDescent="0.2">
      <c r="D17041" s="453"/>
    </row>
    <row r="17042" spans="4:4" x14ac:dyDescent="0.2">
      <c r="D17042" s="453"/>
    </row>
    <row r="17043" spans="4:4" x14ac:dyDescent="0.2">
      <c r="D17043" s="453"/>
    </row>
    <row r="17044" spans="4:4" x14ac:dyDescent="0.2">
      <c r="D17044" s="453"/>
    </row>
    <row r="17045" spans="4:4" x14ac:dyDescent="0.2">
      <c r="D17045" s="453"/>
    </row>
    <row r="17046" spans="4:4" x14ac:dyDescent="0.2">
      <c r="D17046" s="453"/>
    </row>
    <row r="17047" spans="4:4" x14ac:dyDescent="0.2">
      <c r="D17047" s="453"/>
    </row>
    <row r="17048" spans="4:4" x14ac:dyDescent="0.2">
      <c r="D17048" s="453"/>
    </row>
    <row r="17049" spans="4:4" x14ac:dyDescent="0.2">
      <c r="D17049" s="453"/>
    </row>
    <row r="17050" spans="4:4" x14ac:dyDescent="0.2">
      <c r="D17050" s="453"/>
    </row>
    <row r="17051" spans="4:4" x14ac:dyDescent="0.2">
      <c r="D17051" s="453"/>
    </row>
    <row r="17052" spans="4:4" x14ac:dyDescent="0.2">
      <c r="D17052" s="453"/>
    </row>
    <row r="17053" spans="4:4" x14ac:dyDescent="0.2">
      <c r="D17053" s="453"/>
    </row>
    <row r="17054" spans="4:4" x14ac:dyDescent="0.2">
      <c r="D17054" s="453"/>
    </row>
    <row r="17055" spans="4:4" x14ac:dyDescent="0.2">
      <c r="D17055" s="453"/>
    </row>
    <row r="17056" spans="4:4" x14ac:dyDescent="0.2">
      <c r="D17056" s="453"/>
    </row>
    <row r="17057" spans="4:4" x14ac:dyDescent="0.2">
      <c r="D17057" s="453"/>
    </row>
    <row r="17058" spans="4:4" x14ac:dyDescent="0.2">
      <c r="D17058" s="453"/>
    </row>
    <row r="17059" spans="4:4" x14ac:dyDescent="0.2">
      <c r="D17059" s="453"/>
    </row>
    <row r="17060" spans="4:4" x14ac:dyDescent="0.2">
      <c r="D17060" s="453"/>
    </row>
    <row r="17061" spans="4:4" x14ac:dyDescent="0.2">
      <c r="D17061" s="453"/>
    </row>
    <row r="17062" spans="4:4" x14ac:dyDescent="0.2">
      <c r="D17062" s="453"/>
    </row>
    <row r="17063" spans="4:4" x14ac:dyDescent="0.2">
      <c r="D17063" s="453"/>
    </row>
    <row r="17064" spans="4:4" x14ac:dyDescent="0.2">
      <c r="D17064" s="453"/>
    </row>
    <row r="17065" spans="4:4" x14ac:dyDescent="0.2">
      <c r="D17065" s="453"/>
    </row>
    <row r="17066" spans="4:4" x14ac:dyDescent="0.2">
      <c r="D17066" s="453"/>
    </row>
    <row r="17067" spans="4:4" x14ac:dyDescent="0.2">
      <c r="D17067" s="453"/>
    </row>
    <row r="17068" spans="4:4" x14ac:dyDescent="0.2">
      <c r="D17068" s="453"/>
    </row>
    <row r="17069" spans="4:4" x14ac:dyDescent="0.2">
      <c r="D17069" s="453"/>
    </row>
    <row r="17070" spans="4:4" x14ac:dyDescent="0.2">
      <c r="D17070" s="453"/>
    </row>
    <row r="17071" spans="4:4" x14ac:dyDescent="0.2">
      <c r="D17071" s="453"/>
    </row>
    <row r="17072" spans="4:4" x14ac:dyDescent="0.2">
      <c r="D17072" s="453"/>
    </row>
    <row r="17073" spans="4:4" x14ac:dyDescent="0.2">
      <c r="D17073" s="453"/>
    </row>
    <row r="17074" spans="4:4" x14ac:dyDescent="0.2">
      <c r="D17074" s="453"/>
    </row>
    <row r="17075" spans="4:4" x14ac:dyDescent="0.2">
      <c r="D17075" s="453"/>
    </row>
    <row r="17076" spans="4:4" x14ac:dyDescent="0.2">
      <c r="D17076" s="453"/>
    </row>
    <row r="17077" spans="4:4" x14ac:dyDescent="0.2">
      <c r="D17077" s="453"/>
    </row>
    <row r="17078" spans="4:4" x14ac:dyDescent="0.2">
      <c r="D17078" s="453"/>
    </row>
    <row r="17079" spans="4:4" x14ac:dyDescent="0.2">
      <c r="D17079" s="453"/>
    </row>
    <row r="17080" spans="4:4" x14ac:dyDescent="0.2">
      <c r="D17080" s="453"/>
    </row>
    <row r="17081" spans="4:4" x14ac:dyDescent="0.2">
      <c r="D17081" s="453"/>
    </row>
    <row r="17082" spans="4:4" x14ac:dyDescent="0.2">
      <c r="D17082" s="453"/>
    </row>
    <row r="17083" spans="4:4" x14ac:dyDescent="0.2">
      <c r="D17083" s="453"/>
    </row>
    <row r="17084" spans="4:4" x14ac:dyDescent="0.2">
      <c r="D17084" s="453"/>
    </row>
    <row r="17085" spans="4:4" x14ac:dyDescent="0.2">
      <c r="D17085" s="453"/>
    </row>
    <row r="17086" spans="4:4" x14ac:dyDescent="0.2">
      <c r="D17086" s="453"/>
    </row>
    <row r="17087" spans="4:4" x14ac:dyDescent="0.2">
      <c r="D17087" s="453"/>
    </row>
    <row r="17088" spans="4:4" x14ac:dyDescent="0.2">
      <c r="D17088" s="453"/>
    </row>
    <row r="17089" spans="4:4" x14ac:dyDescent="0.2">
      <c r="D17089" s="453"/>
    </row>
    <row r="17090" spans="4:4" x14ac:dyDescent="0.2">
      <c r="D17090" s="453"/>
    </row>
    <row r="17091" spans="4:4" x14ac:dyDescent="0.2">
      <c r="D17091" s="453"/>
    </row>
    <row r="17092" spans="4:4" x14ac:dyDescent="0.2">
      <c r="D17092" s="453"/>
    </row>
    <row r="17093" spans="4:4" x14ac:dyDescent="0.2">
      <c r="D17093" s="453"/>
    </row>
    <row r="17094" spans="4:4" x14ac:dyDescent="0.2">
      <c r="D17094" s="453"/>
    </row>
    <row r="17095" spans="4:4" x14ac:dyDescent="0.2">
      <c r="D17095" s="453"/>
    </row>
    <row r="17096" spans="4:4" x14ac:dyDescent="0.2">
      <c r="D17096" s="453"/>
    </row>
    <row r="17097" spans="4:4" x14ac:dyDescent="0.2">
      <c r="D17097" s="453"/>
    </row>
    <row r="17098" spans="4:4" x14ac:dyDescent="0.2">
      <c r="D17098" s="453"/>
    </row>
    <row r="17099" spans="4:4" x14ac:dyDescent="0.2">
      <c r="D17099" s="453"/>
    </row>
    <row r="17100" spans="4:4" x14ac:dyDescent="0.2">
      <c r="D17100" s="453"/>
    </row>
    <row r="17101" spans="4:4" x14ac:dyDescent="0.2">
      <c r="D17101" s="453"/>
    </row>
    <row r="17102" spans="4:4" x14ac:dyDescent="0.2">
      <c r="D17102" s="453"/>
    </row>
    <row r="17103" spans="4:4" x14ac:dyDescent="0.2">
      <c r="D17103" s="453"/>
    </row>
    <row r="17104" spans="4:4" x14ac:dyDescent="0.2">
      <c r="D17104" s="453"/>
    </row>
    <row r="17105" spans="4:4" x14ac:dyDescent="0.2">
      <c r="D17105" s="453"/>
    </row>
    <row r="17106" spans="4:4" x14ac:dyDescent="0.2">
      <c r="D17106" s="453"/>
    </row>
    <row r="17107" spans="4:4" x14ac:dyDescent="0.2">
      <c r="D17107" s="453"/>
    </row>
    <row r="17108" spans="4:4" x14ac:dyDescent="0.2">
      <c r="D17108" s="453"/>
    </row>
    <row r="17109" spans="4:4" x14ac:dyDescent="0.2">
      <c r="D17109" s="453"/>
    </row>
    <row r="17110" spans="4:4" x14ac:dyDescent="0.2">
      <c r="D17110" s="453"/>
    </row>
    <row r="17111" spans="4:4" x14ac:dyDescent="0.2">
      <c r="D17111" s="453"/>
    </row>
    <row r="17112" spans="4:4" x14ac:dyDescent="0.2">
      <c r="D17112" s="453"/>
    </row>
    <row r="17113" spans="4:4" x14ac:dyDescent="0.2">
      <c r="D17113" s="453"/>
    </row>
    <row r="17114" spans="4:4" x14ac:dyDescent="0.2">
      <c r="D17114" s="453"/>
    </row>
    <row r="17115" spans="4:4" x14ac:dyDescent="0.2">
      <c r="D17115" s="453"/>
    </row>
    <row r="17116" spans="4:4" x14ac:dyDescent="0.2">
      <c r="D17116" s="453"/>
    </row>
    <row r="17117" spans="4:4" x14ac:dyDescent="0.2">
      <c r="D17117" s="453"/>
    </row>
    <row r="17118" spans="4:4" x14ac:dyDescent="0.2">
      <c r="D17118" s="453"/>
    </row>
    <row r="17119" spans="4:4" x14ac:dyDescent="0.2">
      <c r="D17119" s="453"/>
    </row>
    <row r="17120" spans="4:4" x14ac:dyDescent="0.2">
      <c r="D17120" s="453"/>
    </row>
    <row r="17121" spans="4:4" x14ac:dyDescent="0.2">
      <c r="D17121" s="453"/>
    </row>
    <row r="17122" spans="4:4" x14ac:dyDescent="0.2">
      <c r="D17122" s="453"/>
    </row>
    <row r="17123" spans="4:4" x14ac:dyDescent="0.2">
      <c r="D17123" s="453"/>
    </row>
    <row r="17124" spans="4:4" x14ac:dyDescent="0.2">
      <c r="D17124" s="453"/>
    </row>
    <row r="17125" spans="4:4" x14ac:dyDescent="0.2">
      <c r="D17125" s="453"/>
    </row>
    <row r="17126" spans="4:4" x14ac:dyDescent="0.2">
      <c r="D17126" s="453"/>
    </row>
    <row r="17127" spans="4:4" x14ac:dyDescent="0.2">
      <c r="D17127" s="453"/>
    </row>
    <row r="17128" spans="4:4" x14ac:dyDescent="0.2">
      <c r="D17128" s="453"/>
    </row>
    <row r="17129" spans="4:4" x14ac:dyDescent="0.2">
      <c r="D17129" s="453"/>
    </row>
    <row r="17130" spans="4:4" x14ac:dyDescent="0.2">
      <c r="D17130" s="453"/>
    </row>
    <row r="17131" spans="4:4" x14ac:dyDescent="0.2">
      <c r="D17131" s="453"/>
    </row>
    <row r="17132" spans="4:4" x14ac:dyDescent="0.2">
      <c r="D17132" s="453"/>
    </row>
    <row r="17133" spans="4:4" x14ac:dyDescent="0.2">
      <c r="D17133" s="453"/>
    </row>
    <row r="17134" spans="4:4" x14ac:dyDescent="0.2">
      <c r="D17134" s="453"/>
    </row>
    <row r="17135" spans="4:4" x14ac:dyDescent="0.2">
      <c r="D17135" s="453"/>
    </row>
    <row r="17136" spans="4:4" x14ac:dyDescent="0.2">
      <c r="D17136" s="453"/>
    </row>
    <row r="17137" spans="4:4" x14ac:dyDescent="0.2">
      <c r="D17137" s="453"/>
    </row>
    <row r="17138" spans="4:4" x14ac:dyDescent="0.2">
      <c r="D17138" s="453"/>
    </row>
    <row r="17139" spans="4:4" x14ac:dyDescent="0.2">
      <c r="D17139" s="453"/>
    </row>
    <row r="17140" spans="4:4" x14ac:dyDescent="0.2">
      <c r="D17140" s="453"/>
    </row>
    <row r="17141" spans="4:4" x14ac:dyDescent="0.2">
      <c r="D17141" s="453"/>
    </row>
    <row r="17142" spans="4:4" x14ac:dyDescent="0.2">
      <c r="D17142" s="453"/>
    </row>
    <row r="17143" spans="4:4" x14ac:dyDescent="0.2">
      <c r="D17143" s="453"/>
    </row>
    <row r="17144" spans="4:4" x14ac:dyDescent="0.2">
      <c r="D17144" s="453"/>
    </row>
    <row r="17145" spans="4:4" x14ac:dyDescent="0.2">
      <c r="D17145" s="453"/>
    </row>
    <row r="17146" spans="4:4" x14ac:dyDescent="0.2">
      <c r="D17146" s="453"/>
    </row>
    <row r="17147" spans="4:4" x14ac:dyDescent="0.2">
      <c r="D17147" s="453"/>
    </row>
    <row r="17148" spans="4:4" x14ac:dyDescent="0.2">
      <c r="D17148" s="453"/>
    </row>
    <row r="17149" spans="4:4" x14ac:dyDescent="0.2">
      <c r="D17149" s="453"/>
    </row>
    <row r="17150" spans="4:4" x14ac:dyDescent="0.2">
      <c r="D17150" s="453"/>
    </row>
    <row r="17151" spans="4:4" x14ac:dyDescent="0.2">
      <c r="D17151" s="453"/>
    </row>
    <row r="17152" spans="4:4" x14ac:dyDescent="0.2">
      <c r="D17152" s="453"/>
    </row>
    <row r="17153" spans="4:4" x14ac:dyDescent="0.2">
      <c r="D17153" s="453"/>
    </row>
    <row r="17154" spans="4:4" x14ac:dyDescent="0.2">
      <c r="D17154" s="453"/>
    </row>
    <row r="17155" spans="4:4" x14ac:dyDescent="0.2">
      <c r="D17155" s="453"/>
    </row>
    <row r="17156" spans="4:4" x14ac:dyDescent="0.2">
      <c r="D17156" s="453"/>
    </row>
    <row r="17157" spans="4:4" x14ac:dyDescent="0.2">
      <c r="D17157" s="453"/>
    </row>
    <row r="17158" spans="4:4" x14ac:dyDescent="0.2">
      <c r="D17158" s="453"/>
    </row>
    <row r="17159" spans="4:4" x14ac:dyDescent="0.2">
      <c r="D17159" s="453"/>
    </row>
    <row r="17160" spans="4:4" x14ac:dyDescent="0.2">
      <c r="D17160" s="453"/>
    </row>
    <row r="17161" spans="4:4" x14ac:dyDescent="0.2">
      <c r="D17161" s="453"/>
    </row>
    <row r="17162" spans="4:4" x14ac:dyDescent="0.2">
      <c r="D17162" s="453"/>
    </row>
    <row r="17163" spans="4:4" x14ac:dyDescent="0.2">
      <c r="D17163" s="453"/>
    </row>
    <row r="17164" spans="4:4" x14ac:dyDescent="0.2">
      <c r="D17164" s="453"/>
    </row>
    <row r="17165" spans="4:4" x14ac:dyDescent="0.2">
      <c r="D17165" s="453"/>
    </row>
    <row r="17166" spans="4:4" x14ac:dyDescent="0.2">
      <c r="D17166" s="453"/>
    </row>
    <row r="17167" spans="4:4" x14ac:dyDescent="0.2">
      <c r="D17167" s="453"/>
    </row>
    <row r="17168" spans="4:4" x14ac:dyDescent="0.2">
      <c r="D17168" s="453"/>
    </row>
    <row r="17169" spans="4:4" x14ac:dyDescent="0.2">
      <c r="D17169" s="453"/>
    </row>
    <row r="17170" spans="4:4" x14ac:dyDescent="0.2">
      <c r="D17170" s="453"/>
    </row>
    <row r="17171" spans="4:4" x14ac:dyDescent="0.2">
      <c r="D17171" s="453"/>
    </row>
    <row r="17172" spans="4:4" x14ac:dyDescent="0.2">
      <c r="D17172" s="453"/>
    </row>
    <row r="17173" spans="4:4" x14ac:dyDescent="0.2">
      <c r="D17173" s="453"/>
    </row>
    <row r="17174" spans="4:4" x14ac:dyDescent="0.2">
      <c r="D17174" s="453"/>
    </row>
    <row r="17175" spans="4:4" x14ac:dyDescent="0.2">
      <c r="D17175" s="453"/>
    </row>
    <row r="17176" spans="4:4" x14ac:dyDescent="0.2">
      <c r="D17176" s="453"/>
    </row>
    <row r="17177" spans="4:4" x14ac:dyDescent="0.2">
      <c r="D17177" s="453"/>
    </row>
    <row r="17178" spans="4:4" x14ac:dyDescent="0.2">
      <c r="D17178" s="453"/>
    </row>
    <row r="17179" spans="4:4" x14ac:dyDescent="0.2">
      <c r="D17179" s="453"/>
    </row>
    <row r="17180" spans="4:4" x14ac:dyDescent="0.2">
      <c r="D17180" s="453"/>
    </row>
    <row r="17181" spans="4:4" x14ac:dyDescent="0.2">
      <c r="D17181" s="453"/>
    </row>
    <row r="17182" spans="4:4" x14ac:dyDescent="0.2">
      <c r="D17182" s="453"/>
    </row>
    <row r="17183" spans="4:4" x14ac:dyDescent="0.2">
      <c r="D17183" s="453"/>
    </row>
    <row r="17184" spans="4:4" x14ac:dyDescent="0.2">
      <c r="D17184" s="453"/>
    </row>
    <row r="17185" spans="4:4" x14ac:dyDescent="0.2">
      <c r="D17185" s="453"/>
    </row>
    <row r="17186" spans="4:4" x14ac:dyDescent="0.2">
      <c r="D17186" s="453"/>
    </row>
    <row r="17187" spans="4:4" x14ac:dyDescent="0.2">
      <c r="D17187" s="453"/>
    </row>
    <row r="17188" spans="4:4" x14ac:dyDescent="0.2">
      <c r="D17188" s="453"/>
    </row>
    <row r="17189" spans="4:4" x14ac:dyDescent="0.2">
      <c r="D17189" s="453"/>
    </row>
    <row r="17190" spans="4:4" x14ac:dyDescent="0.2">
      <c r="D17190" s="453"/>
    </row>
    <row r="17191" spans="4:4" x14ac:dyDescent="0.2">
      <c r="D17191" s="453"/>
    </row>
    <row r="17192" spans="4:4" x14ac:dyDescent="0.2">
      <c r="D17192" s="453"/>
    </row>
    <row r="17193" spans="4:4" x14ac:dyDescent="0.2">
      <c r="D17193" s="453"/>
    </row>
    <row r="17194" spans="4:4" x14ac:dyDescent="0.2">
      <c r="D17194" s="453"/>
    </row>
    <row r="17195" spans="4:4" x14ac:dyDescent="0.2">
      <c r="D17195" s="453"/>
    </row>
    <row r="17196" spans="4:4" x14ac:dyDescent="0.2">
      <c r="D17196" s="453"/>
    </row>
    <row r="17197" spans="4:4" x14ac:dyDescent="0.2">
      <c r="D17197" s="453"/>
    </row>
    <row r="17198" spans="4:4" x14ac:dyDescent="0.2">
      <c r="D17198" s="453"/>
    </row>
    <row r="17199" spans="4:4" x14ac:dyDescent="0.2">
      <c r="D17199" s="453"/>
    </row>
    <row r="17200" spans="4:4" x14ac:dyDescent="0.2">
      <c r="D17200" s="453"/>
    </row>
    <row r="17201" spans="4:4" x14ac:dyDescent="0.2">
      <c r="D17201" s="453"/>
    </row>
    <row r="17202" spans="4:4" x14ac:dyDescent="0.2">
      <c r="D17202" s="453"/>
    </row>
    <row r="17203" spans="4:4" x14ac:dyDescent="0.2">
      <c r="D17203" s="453"/>
    </row>
    <row r="17204" spans="4:4" x14ac:dyDescent="0.2">
      <c r="D17204" s="453"/>
    </row>
    <row r="17205" spans="4:4" x14ac:dyDescent="0.2">
      <c r="D17205" s="453"/>
    </row>
    <row r="17206" spans="4:4" x14ac:dyDescent="0.2">
      <c r="D17206" s="453"/>
    </row>
    <row r="17207" spans="4:4" x14ac:dyDescent="0.2">
      <c r="D17207" s="453"/>
    </row>
    <row r="17208" spans="4:4" x14ac:dyDescent="0.2">
      <c r="D17208" s="453"/>
    </row>
    <row r="17209" spans="4:4" x14ac:dyDescent="0.2">
      <c r="D17209" s="453"/>
    </row>
    <row r="17210" spans="4:4" x14ac:dyDescent="0.2">
      <c r="D17210" s="453"/>
    </row>
    <row r="17211" spans="4:4" x14ac:dyDescent="0.2">
      <c r="D17211" s="453"/>
    </row>
    <row r="17212" spans="4:4" x14ac:dyDescent="0.2">
      <c r="D17212" s="453"/>
    </row>
    <row r="17213" spans="4:4" x14ac:dyDescent="0.2">
      <c r="D17213" s="453"/>
    </row>
    <row r="17214" spans="4:4" x14ac:dyDescent="0.2">
      <c r="D17214" s="453"/>
    </row>
    <row r="17215" spans="4:4" x14ac:dyDescent="0.2">
      <c r="D17215" s="453"/>
    </row>
    <row r="17216" spans="4:4" x14ac:dyDescent="0.2">
      <c r="D17216" s="453"/>
    </row>
    <row r="17217" spans="4:4" x14ac:dyDescent="0.2">
      <c r="D17217" s="453"/>
    </row>
    <row r="17218" spans="4:4" x14ac:dyDescent="0.2">
      <c r="D17218" s="453"/>
    </row>
    <row r="17219" spans="4:4" x14ac:dyDescent="0.2">
      <c r="D17219" s="453"/>
    </row>
    <row r="17220" spans="4:4" x14ac:dyDescent="0.2">
      <c r="D17220" s="453"/>
    </row>
    <row r="17221" spans="4:4" x14ac:dyDescent="0.2">
      <c r="D17221" s="453"/>
    </row>
    <row r="17222" spans="4:4" x14ac:dyDescent="0.2">
      <c r="D17222" s="453"/>
    </row>
    <row r="17223" spans="4:4" x14ac:dyDescent="0.2">
      <c r="D17223" s="453"/>
    </row>
    <row r="17224" spans="4:4" x14ac:dyDescent="0.2">
      <c r="D17224" s="453"/>
    </row>
    <row r="17225" spans="4:4" x14ac:dyDescent="0.2">
      <c r="D17225" s="453"/>
    </row>
    <row r="17226" spans="4:4" x14ac:dyDescent="0.2">
      <c r="D17226" s="453"/>
    </row>
    <row r="17227" spans="4:4" x14ac:dyDescent="0.2">
      <c r="D17227" s="453"/>
    </row>
    <row r="17228" spans="4:4" x14ac:dyDescent="0.2">
      <c r="D17228" s="453"/>
    </row>
    <row r="17229" spans="4:4" x14ac:dyDescent="0.2">
      <c r="D17229" s="453"/>
    </row>
    <row r="17230" spans="4:4" x14ac:dyDescent="0.2">
      <c r="D17230" s="453"/>
    </row>
    <row r="17231" spans="4:4" x14ac:dyDescent="0.2">
      <c r="D17231" s="453"/>
    </row>
    <row r="17232" spans="4:4" x14ac:dyDescent="0.2">
      <c r="D17232" s="453"/>
    </row>
    <row r="17233" spans="4:4" x14ac:dyDescent="0.2">
      <c r="D17233" s="453"/>
    </row>
    <row r="17234" spans="4:4" x14ac:dyDescent="0.2">
      <c r="D17234" s="453"/>
    </row>
    <row r="17235" spans="4:4" x14ac:dyDescent="0.2">
      <c r="D17235" s="453"/>
    </row>
    <row r="17236" spans="4:4" x14ac:dyDescent="0.2">
      <c r="D17236" s="453"/>
    </row>
    <row r="17237" spans="4:4" x14ac:dyDescent="0.2">
      <c r="D17237" s="453"/>
    </row>
    <row r="17238" spans="4:4" x14ac:dyDescent="0.2">
      <c r="D17238" s="453"/>
    </row>
    <row r="17239" spans="4:4" x14ac:dyDescent="0.2">
      <c r="D17239" s="453"/>
    </row>
    <row r="17240" spans="4:4" x14ac:dyDescent="0.2">
      <c r="D17240" s="453"/>
    </row>
    <row r="17241" spans="4:4" x14ac:dyDescent="0.2">
      <c r="D17241" s="453"/>
    </row>
    <row r="17242" spans="4:4" x14ac:dyDescent="0.2">
      <c r="D17242" s="453"/>
    </row>
    <row r="17243" spans="4:4" x14ac:dyDescent="0.2">
      <c r="D17243" s="453"/>
    </row>
    <row r="17244" spans="4:4" x14ac:dyDescent="0.2">
      <c r="D17244" s="453"/>
    </row>
    <row r="17245" spans="4:4" x14ac:dyDescent="0.2">
      <c r="D17245" s="453"/>
    </row>
    <row r="17246" spans="4:4" x14ac:dyDescent="0.2">
      <c r="D17246" s="453"/>
    </row>
    <row r="17247" spans="4:4" x14ac:dyDescent="0.2">
      <c r="D17247" s="453"/>
    </row>
    <row r="17248" spans="4:4" x14ac:dyDescent="0.2">
      <c r="D17248" s="453"/>
    </row>
    <row r="17249" spans="4:4" x14ac:dyDescent="0.2">
      <c r="D17249" s="453"/>
    </row>
    <row r="17250" spans="4:4" x14ac:dyDescent="0.2">
      <c r="D17250" s="453"/>
    </row>
    <row r="17251" spans="4:4" x14ac:dyDescent="0.2">
      <c r="D17251" s="453"/>
    </row>
    <row r="17252" spans="4:4" x14ac:dyDescent="0.2">
      <c r="D17252" s="453"/>
    </row>
    <row r="17253" spans="4:4" x14ac:dyDescent="0.2">
      <c r="D17253" s="453"/>
    </row>
    <row r="17254" spans="4:4" x14ac:dyDescent="0.2">
      <c r="D17254" s="453"/>
    </row>
    <row r="17255" spans="4:4" x14ac:dyDescent="0.2">
      <c r="D17255" s="453"/>
    </row>
    <row r="17256" spans="4:4" x14ac:dyDescent="0.2">
      <c r="D17256" s="453"/>
    </row>
    <row r="17257" spans="4:4" x14ac:dyDescent="0.2">
      <c r="D17257" s="453"/>
    </row>
    <row r="17258" spans="4:4" x14ac:dyDescent="0.2">
      <c r="D17258" s="453"/>
    </row>
    <row r="17259" spans="4:4" x14ac:dyDescent="0.2">
      <c r="D17259" s="453"/>
    </row>
    <row r="17260" spans="4:4" x14ac:dyDescent="0.2">
      <c r="D17260" s="453"/>
    </row>
    <row r="17261" spans="4:4" x14ac:dyDescent="0.2">
      <c r="D17261" s="453"/>
    </row>
    <row r="17262" spans="4:4" x14ac:dyDescent="0.2">
      <c r="D17262" s="453"/>
    </row>
    <row r="17263" spans="4:4" x14ac:dyDescent="0.2">
      <c r="D17263" s="453"/>
    </row>
    <row r="17264" spans="4:4" x14ac:dyDescent="0.2">
      <c r="D17264" s="453"/>
    </row>
    <row r="17265" spans="4:4" x14ac:dyDescent="0.2">
      <c r="D17265" s="453"/>
    </row>
    <row r="17266" spans="4:4" x14ac:dyDescent="0.2">
      <c r="D17266" s="453"/>
    </row>
    <row r="17267" spans="4:4" x14ac:dyDescent="0.2">
      <c r="D17267" s="453"/>
    </row>
    <row r="17268" spans="4:4" x14ac:dyDescent="0.2">
      <c r="D17268" s="453"/>
    </row>
    <row r="17269" spans="4:4" x14ac:dyDescent="0.2">
      <c r="D17269" s="453"/>
    </row>
    <row r="17270" spans="4:4" x14ac:dyDescent="0.2">
      <c r="D17270" s="453"/>
    </row>
    <row r="17271" spans="4:4" x14ac:dyDescent="0.2">
      <c r="D17271" s="453"/>
    </row>
    <row r="17272" spans="4:4" x14ac:dyDescent="0.2">
      <c r="D17272" s="453"/>
    </row>
    <row r="17273" spans="4:4" x14ac:dyDescent="0.2">
      <c r="D17273" s="453"/>
    </row>
    <row r="17274" spans="4:4" x14ac:dyDescent="0.2">
      <c r="D17274" s="453"/>
    </row>
    <row r="17275" spans="4:4" x14ac:dyDescent="0.2">
      <c r="D17275" s="453"/>
    </row>
    <row r="17276" spans="4:4" x14ac:dyDescent="0.2">
      <c r="D17276" s="453"/>
    </row>
    <row r="17277" spans="4:4" x14ac:dyDescent="0.2">
      <c r="D17277" s="453"/>
    </row>
    <row r="17278" spans="4:4" x14ac:dyDescent="0.2">
      <c r="D17278" s="453"/>
    </row>
    <row r="17279" spans="4:4" x14ac:dyDescent="0.2">
      <c r="D17279" s="453"/>
    </row>
    <row r="17280" spans="4:4" x14ac:dyDescent="0.2">
      <c r="D17280" s="453"/>
    </row>
    <row r="17281" spans="4:4" x14ac:dyDescent="0.2">
      <c r="D17281" s="453"/>
    </row>
    <row r="17282" spans="4:4" x14ac:dyDescent="0.2">
      <c r="D17282" s="453"/>
    </row>
    <row r="17283" spans="4:4" x14ac:dyDescent="0.2">
      <c r="D17283" s="453"/>
    </row>
    <row r="17284" spans="4:4" x14ac:dyDescent="0.2">
      <c r="D17284" s="453"/>
    </row>
    <row r="17285" spans="4:4" x14ac:dyDescent="0.2">
      <c r="D17285" s="453"/>
    </row>
    <row r="17286" spans="4:4" x14ac:dyDescent="0.2">
      <c r="D17286" s="453"/>
    </row>
    <row r="17287" spans="4:4" x14ac:dyDescent="0.2">
      <c r="D17287" s="453"/>
    </row>
    <row r="17288" spans="4:4" x14ac:dyDescent="0.2">
      <c r="D17288" s="453"/>
    </row>
    <row r="17289" spans="4:4" x14ac:dyDescent="0.2">
      <c r="D17289" s="453"/>
    </row>
    <row r="17290" spans="4:4" x14ac:dyDescent="0.2">
      <c r="D17290" s="453"/>
    </row>
    <row r="17291" spans="4:4" x14ac:dyDescent="0.2">
      <c r="D17291" s="453"/>
    </row>
    <row r="17292" spans="4:4" x14ac:dyDescent="0.2">
      <c r="D17292" s="453"/>
    </row>
    <row r="17293" spans="4:4" x14ac:dyDescent="0.2">
      <c r="D17293" s="453"/>
    </row>
    <row r="17294" spans="4:4" x14ac:dyDescent="0.2">
      <c r="D17294" s="453"/>
    </row>
    <row r="17295" spans="4:4" x14ac:dyDescent="0.2">
      <c r="D17295" s="453"/>
    </row>
    <row r="17296" spans="4:4" x14ac:dyDescent="0.2">
      <c r="D17296" s="453"/>
    </row>
    <row r="17297" spans="4:4" x14ac:dyDescent="0.2">
      <c r="D17297" s="453"/>
    </row>
    <row r="17298" spans="4:4" x14ac:dyDescent="0.2">
      <c r="D17298" s="453"/>
    </row>
    <row r="17299" spans="4:4" x14ac:dyDescent="0.2">
      <c r="D17299" s="453"/>
    </row>
    <row r="17300" spans="4:4" x14ac:dyDescent="0.2">
      <c r="D17300" s="453"/>
    </row>
    <row r="17301" spans="4:4" x14ac:dyDescent="0.2">
      <c r="D17301" s="453"/>
    </row>
    <row r="17302" spans="4:4" x14ac:dyDescent="0.2">
      <c r="D17302" s="453"/>
    </row>
    <row r="17303" spans="4:4" x14ac:dyDescent="0.2">
      <c r="D17303" s="453"/>
    </row>
    <row r="17304" spans="4:4" x14ac:dyDescent="0.2">
      <c r="D17304" s="453"/>
    </row>
    <row r="17305" spans="4:4" x14ac:dyDescent="0.2">
      <c r="D17305" s="453"/>
    </row>
    <row r="17306" spans="4:4" x14ac:dyDescent="0.2">
      <c r="D17306" s="453"/>
    </row>
    <row r="17307" spans="4:4" x14ac:dyDescent="0.2">
      <c r="D17307" s="453"/>
    </row>
    <row r="17308" spans="4:4" x14ac:dyDescent="0.2">
      <c r="D17308" s="453"/>
    </row>
    <row r="17309" spans="4:4" x14ac:dyDescent="0.2">
      <c r="D17309" s="453"/>
    </row>
    <row r="17310" spans="4:4" x14ac:dyDescent="0.2">
      <c r="D17310" s="453"/>
    </row>
    <row r="17311" spans="4:4" x14ac:dyDescent="0.2">
      <c r="D17311" s="453"/>
    </row>
    <row r="17312" spans="4:4" x14ac:dyDescent="0.2">
      <c r="D17312" s="453"/>
    </row>
    <row r="17313" spans="4:4" x14ac:dyDescent="0.2">
      <c r="D17313" s="453"/>
    </row>
    <row r="17314" spans="4:4" x14ac:dyDescent="0.2">
      <c r="D17314" s="453"/>
    </row>
    <row r="17315" spans="4:4" x14ac:dyDescent="0.2">
      <c r="D17315" s="453"/>
    </row>
    <row r="17316" spans="4:4" x14ac:dyDescent="0.2">
      <c r="D17316" s="453"/>
    </row>
    <row r="17317" spans="4:4" x14ac:dyDescent="0.2">
      <c r="D17317" s="453"/>
    </row>
    <row r="17318" spans="4:4" x14ac:dyDescent="0.2">
      <c r="D17318" s="453"/>
    </row>
    <row r="17319" spans="4:4" x14ac:dyDescent="0.2">
      <c r="D17319" s="453"/>
    </row>
    <row r="17320" spans="4:4" x14ac:dyDescent="0.2">
      <c r="D17320" s="453"/>
    </row>
    <row r="17321" spans="4:4" x14ac:dyDescent="0.2">
      <c r="D17321" s="453"/>
    </row>
    <row r="17322" spans="4:4" x14ac:dyDescent="0.2">
      <c r="D17322" s="453"/>
    </row>
    <row r="17323" spans="4:4" x14ac:dyDescent="0.2">
      <c r="D17323" s="453"/>
    </row>
    <row r="17324" spans="4:4" x14ac:dyDescent="0.2">
      <c r="D17324" s="453"/>
    </row>
    <row r="17325" spans="4:4" x14ac:dyDescent="0.2">
      <c r="D17325" s="453"/>
    </row>
    <row r="17326" spans="4:4" x14ac:dyDescent="0.2">
      <c r="D17326" s="453"/>
    </row>
    <row r="17327" spans="4:4" x14ac:dyDescent="0.2">
      <c r="D17327" s="453"/>
    </row>
    <row r="17328" spans="4:4" x14ac:dyDescent="0.2">
      <c r="D17328" s="453"/>
    </row>
    <row r="17329" spans="4:4" x14ac:dyDescent="0.2">
      <c r="D17329" s="453"/>
    </row>
    <row r="17330" spans="4:4" x14ac:dyDescent="0.2">
      <c r="D17330" s="453"/>
    </row>
    <row r="17331" spans="4:4" x14ac:dyDescent="0.2">
      <c r="D17331" s="453"/>
    </row>
    <row r="17332" spans="4:4" x14ac:dyDescent="0.2">
      <c r="D17332" s="453"/>
    </row>
    <row r="17333" spans="4:4" x14ac:dyDescent="0.2">
      <c r="D17333" s="453"/>
    </row>
    <row r="17334" spans="4:4" x14ac:dyDescent="0.2">
      <c r="D17334" s="453"/>
    </row>
    <row r="17335" spans="4:4" x14ac:dyDescent="0.2">
      <c r="D17335" s="453"/>
    </row>
    <row r="17336" spans="4:4" x14ac:dyDescent="0.2">
      <c r="D17336" s="453"/>
    </row>
    <row r="17337" spans="4:4" x14ac:dyDescent="0.2">
      <c r="D17337" s="453"/>
    </row>
    <row r="17338" spans="4:4" x14ac:dyDescent="0.2">
      <c r="D17338" s="453"/>
    </row>
    <row r="17339" spans="4:4" x14ac:dyDescent="0.2">
      <c r="D17339" s="453"/>
    </row>
    <row r="17340" spans="4:4" x14ac:dyDescent="0.2">
      <c r="D17340" s="453"/>
    </row>
    <row r="17341" spans="4:4" x14ac:dyDescent="0.2">
      <c r="D17341" s="453"/>
    </row>
    <row r="17342" spans="4:4" x14ac:dyDescent="0.2">
      <c r="D17342" s="453"/>
    </row>
    <row r="17343" spans="4:4" x14ac:dyDescent="0.2">
      <c r="D17343" s="453"/>
    </row>
    <row r="17344" spans="4:4" x14ac:dyDescent="0.2">
      <c r="D17344" s="453"/>
    </row>
    <row r="17345" spans="4:4" x14ac:dyDescent="0.2">
      <c r="D17345" s="453"/>
    </row>
    <row r="17346" spans="4:4" x14ac:dyDescent="0.2">
      <c r="D17346" s="453"/>
    </row>
    <row r="17347" spans="4:4" x14ac:dyDescent="0.2">
      <c r="D17347" s="453"/>
    </row>
    <row r="17348" spans="4:4" x14ac:dyDescent="0.2">
      <c r="D17348" s="453"/>
    </row>
    <row r="17349" spans="4:4" x14ac:dyDescent="0.2">
      <c r="D17349" s="453"/>
    </row>
    <row r="17350" spans="4:4" x14ac:dyDescent="0.2">
      <c r="D17350" s="453"/>
    </row>
    <row r="17351" spans="4:4" x14ac:dyDescent="0.2">
      <c r="D17351" s="453"/>
    </row>
    <row r="17352" spans="4:4" x14ac:dyDescent="0.2">
      <c r="D17352" s="453"/>
    </row>
    <row r="17353" spans="4:4" x14ac:dyDescent="0.2">
      <c r="D17353" s="453"/>
    </row>
    <row r="17354" spans="4:4" x14ac:dyDescent="0.2">
      <c r="D17354" s="453"/>
    </row>
    <row r="17355" spans="4:4" x14ac:dyDescent="0.2">
      <c r="D17355" s="453"/>
    </row>
    <row r="17356" spans="4:4" x14ac:dyDescent="0.2">
      <c r="D17356" s="453"/>
    </row>
    <row r="17357" spans="4:4" x14ac:dyDescent="0.2">
      <c r="D17357" s="453"/>
    </row>
    <row r="17358" spans="4:4" x14ac:dyDescent="0.2">
      <c r="D17358" s="453"/>
    </row>
    <row r="17359" spans="4:4" x14ac:dyDescent="0.2">
      <c r="D17359" s="453"/>
    </row>
    <row r="17360" spans="4:4" x14ac:dyDescent="0.2">
      <c r="D17360" s="453"/>
    </row>
    <row r="17361" spans="4:4" x14ac:dyDescent="0.2">
      <c r="D17361" s="453"/>
    </row>
    <row r="17362" spans="4:4" x14ac:dyDescent="0.2">
      <c r="D17362" s="453"/>
    </row>
    <row r="17363" spans="4:4" x14ac:dyDescent="0.2">
      <c r="D17363" s="453"/>
    </row>
    <row r="17364" spans="4:4" x14ac:dyDescent="0.2">
      <c r="D17364" s="453"/>
    </row>
    <row r="17365" spans="4:4" x14ac:dyDescent="0.2">
      <c r="D17365" s="453"/>
    </row>
    <row r="17366" spans="4:4" x14ac:dyDescent="0.2">
      <c r="D17366" s="453"/>
    </row>
    <row r="17367" spans="4:4" x14ac:dyDescent="0.2">
      <c r="D17367" s="453"/>
    </row>
    <row r="17368" spans="4:4" x14ac:dyDescent="0.2">
      <c r="D17368" s="453"/>
    </row>
    <row r="17369" spans="4:4" x14ac:dyDescent="0.2">
      <c r="D17369" s="453"/>
    </row>
    <row r="17370" spans="4:4" x14ac:dyDescent="0.2">
      <c r="D17370" s="453"/>
    </row>
    <row r="17371" spans="4:4" x14ac:dyDescent="0.2">
      <c r="D17371" s="453"/>
    </row>
    <row r="17372" spans="4:4" x14ac:dyDescent="0.2">
      <c r="D17372" s="453"/>
    </row>
    <row r="17373" spans="4:4" x14ac:dyDescent="0.2">
      <c r="D17373" s="453"/>
    </row>
    <row r="17374" spans="4:4" x14ac:dyDescent="0.2">
      <c r="D17374" s="453"/>
    </row>
    <row r="17375" spans="4:4" x14ac:dyDescent="0.2">
      <c r="D17375" s="453"/>
    </row>
    <row r="17376" spans="4:4" x14ac:dyDescent="0.2">
      <c r="D17376" s="453"/>
    </row>
    <row r="17377" spans="4:4" x14ac:dyDescent="0.2">
      <c r="D17377" s="453"/>
    </row>
    <row r="17378" spans="4:4" x14ac:dyDescent="0.2">
      <c r="D17378" s="453"/>
    </row>
    <row r="17379" spans="4:4" x14ac:dyDescent="0.2">
      <c r="D17379" s="453"/>
    </row>
    <row r="17380" spans="4:4" x14ac:dyDescent="0.2">
      <c r="D17380" s="453"/>
    </row>
    <row r="17381" spans="4:4" x14ac:dyDescent="0.2">
      <c r="D17381" s="453"/>
    </row>
    <row r="17382" spans="4:4" x14ac:dyDescent="0.2">
      <c r="D17382" s="453"/>
    </row>
    <row r="17383" spans="4:4" x14ac:dyDescent="0.2">
      <c r="D17383" s="453"/>
    </row>
    <row r="17384" spans="4:4" x14ac:dyDescent="0.2">
      <c r="D17384" s="453"/>
    </row>
    <row r="17385" spans="4:4" x14ac:dyDescent="0.2">
      <c r="D17385" s="453"/>
    </row>
    <row r="17386" spans="4:4" x14ac:dyDescent="0.2">
      <c r="D17386" s="453"/>
    </row>
    <row r="17387" spans="4:4" x14ac:dyDescent="0.2">
      <c r="D17387" s="453"/>
    </row>
    <row r="17388" spans="4:4" x14ac:dyDescent="0.2">
      <c r="D17388" s="453"/>
    </row>
    <row r="17389" spans="4:4" x14ac:dyDescent="0.2">
      <c r="D17389" s="453"/>
    </row>
    <row r="17390" spans="4:4" x14ac:dyDescent="0.2">
      <c r="D17390" s="453"/>
    </row>
    <row r="17391" spans="4:4" x14ac:dyDescent="0.2">
      <c r="D17391" s="453"/>
    </row>
    <row r="17392" spans="4:4" x14ac:dyDescent="0.2">
      <c r="D17392" s="453"/>
    </row>
    <row r="17393" spans="4:4" x14ac:dyDescent="0.2">
      <c r="D17393" s="453"/>
    </row>
    <row r="17394" spans="4:4" x14ac:dyDescent="0.2">
      <c r="D17394" s="453"/>
    </row>
    <row r="17395" spans="4:4" x14ac:dyDescent="0.2">
      <c r="D17395" s="453"/>
    </row>
    <row r="17396" spans="4:4" x14ac:dyDescent="0.2">
      <c r="D17396" s="453"/>
    </row>
    <row r="17397" spans="4:4" x14ac:dyDescent="0.2">
      <c r="D17397" s="453"/>
    </row>
    <row r="17398" spans="4:4" x14ac:dyDescent="0.2">
      <c r="D17398" s="453"/>
    </row>
    <row r="17399" spans="4:4" x14ac:dyDescent="0.2">
      <c r="D17399" s="453"/>
    </row>
    <row r="17400" spans="4:4" x14ac:dyDescent="0.2">
      <c r="D17400" s="453"/>
    </row>
    <row r="17401" spans="4:4" x14ac:dyDescent="0.2">
      <c r="D17401" s="453"/>
    </row>
    <row r="17402" spans="4:4" x14ac:dyDescent="0.2">
      <c r="D17402" s="453"/>
    </row>
    <row r="17403" spans="4:4" x14ac:dyDescent="0.2">
      <c r="D17403" s="453"/>
    </row>
    <row r="17404" spans="4:4" x14ac:dyDescent="0.2">
      <c r="D17404" s="453"/>
    </row>
    <row r="17405" spans="4:4" x14ac:dyDescent="0.2">
      <c r="D17405" s="453"/>
    </row>
    <row r="17406" spans="4:4" x14ac:dyDescent="0.2">
      <c r="D17406" s="453"/>
    </row>
    <row r="17407" spans="4:4" x14ac:dyDescent="0.2">
      <c r="D17407" s="453"/>
    </row>
    <row r="17408" spans="4:4" x14ac:dyDescent="0.2">
      <c r="D17408" s="453"/>
    </row>
    <row r="17409" spans="4:4" x14ac:dyDescent="0.2">
      <c r="D17409" s="453"/>
    </row>
    <row r="17410" spans="4:4" x14ac:dyDescent="0.2">
      <c r="D17410" s="453"/>
    </row>
    <row r="17411" spans="4:4" x14ac:dyDescent="0.2">
      <c r="D17411" s="453"/>
    </row>
    <row r="17412" spans="4:4" x14ac:dyDescent="0.2">
      <c r="D17412" s="453"/>
    </row>
    <row r="17413" spans="4:4" x14ac:dyDescent="0.2">
      <c r="D17413" s="453"/>
    </row>
    <row r="17414" spans="4:4" x14ac:dyDescent="0.2">
      <c r="D17414" s="453"/>
    </row>
    <row r="17415" spans="4:4" x14ac:dyDescent="0.2">
      <c r="D17415" s="453"/>
    </row>
    <row r="17416" spans="4:4" x14ac:dyDescent="0.2">
      <c r="D17416" s="453"/>
    </row>
    <row r="17417" spans="4:4" x14ac:dyDescent="0.2">
      <c r="D17417" s="453"/>
    </row>
    <row r="17418" spans="4:4" x14ac:dyDescent="0.2">
      <c r="D17418" s="453"/>
    </row>
    <row r="17419" spans="4:4" x14ac:dyDescent="0.2">
      <c r="D17419" s="453"/>
    </row>
    <row r="17420" spans="4:4" x14ac:dyDescent="0.2">
      <c r="D17420" s="453"/>
    </row>
    <row r="17421" spans="4:4" x14ac:dyDescent="0.2">
      <c r="D17421" s="453"/>
    </row>
    <row r="17422" spans="4:4" x14ac:dyDescent="0.2">
      <c r="D17422" s="453"/>
    </row>
    <row r="17423" spans="4:4" x14ac:dyDescent="0.2">
      <c r="D17423" s="453"/>
    </row>
    <row r="17424" spans="4:4" x14ac:dyDescent="0.2">
      <c r="D17424" s="453"/>
    </row>
    <row r="17425" spans="4:4" x14ac:dyDescent="0.2">
      <c r="D17425" s="453"/>
    </row>
    <row r="17426" spans="4:4" x14ac:dyDescent="0.2">
      <c r="D17426" s="453"/>
    </row>
    <row r="17427" spans="4:4" x14ac:dyDescent="0.2">
      <c r="D17427" s="453"/>
    </row>
    <row r="17428" spans="4:4" x14ac:dyDescent="0.2">
      <c r="D17428" s="453"/>
    </row>
    <row r="17429" spans="4:4" x14ac:dyDescent="0.2">
      <c r="D17429" s="453"/>
    </row>
    <row r="17430" spans="4:4" x14ac:dyDescent="0.2">
      <c r="D17430" s="453"/>
    </row>
    <row r="17431" spans="4:4" x14ac:dyDescent="0.2">
      <c r="D17431" s="453"/>
    </row>
    <row r="17432" spans="4:4" x14ac:dyDescent="0.2">
      <c r="D17432" s="453"/>
    </row>
    <row r="17433" spans="4:4" x14ac:dyDescent="0.2">
      <c r="D17433" s="453"/>
    </row>
    <row r="17434" spans="4:4" x14ac:dyDescent="0.2">
      <c r="D17434" s="453"/>
    </row>
    <row r="17435" spans="4:4" x14ac:dyDescent="0.2">
      <c r="D17435" s="453"/>
    </row>
    <row r="17436" spans="4:4" x14ac:dyDescent="0.2">
      <c r="D17436" s="453"/>
    </row>
    <row r="17437" spans="4:4" x14ac:dyDescent="0.2">
      <c r="D17437" s="453"/>
    </row>
    <row r="17438" spans="4:4" x14ac:dyDescent="0.2">
      <c r="D17438" s="453"/>
    </row>
    <row r="17439" spans="4:4" x14ac:dyDescent="0.2">
      <c r="D17439" s="453"/>
    </row>
    <row r="17440" spans="4:4" x14ac:dyDescent="0.2">
      <c r="D17440" s="453"/>
    </row>
    <row r="17441" spans="4:4" x14ac:dyDescent="0.2">
      <c r="D17441" s="453"/>
    </row>
    <row r="17442" spans="4:4" x14ac:dyDescent="0.2">
      <c r="D17442" s="453"/>
    </row>
    <row r="17443" spans="4:4" x14ac:dyDescent="0.2">
      <c r="D17443" s="453"/>
    </row>
    <row r="17444" spans="4:4" x14ac:dyDescent="0.2">
      <c r="D17444" s="453"/>
    </row>
    <row r="17445" spans="4:4" x14ac:dyDescent="0.2">
      <c r="D17445" s="453"/>
    </row>
    <row r="17446" spans="4:4" x14ac:dyDescent="0.2">
      <c r="D17446" s="453"/>
    </row>
    <row r="17447" spans="4:4" x14ac:dyDescent="0.2">
      <c r="D17447" s="453"/>
    </row>
    <row r="17448" spans="4:4" x14ac:dyDescent="0.2">
      <c r="D17448" s="453"/>
    </row>
    <row r="17449" spans="4:4" x14ac:dyDescent="0.2">
      <c r="D17449" s="453"/>
    </row>
    <row r="17450" spans="4:4" x14ac:dyDescent="0.2">
      <c r="D17450" s="453"/>
    </row>
    <row r="17451" spans="4:4" x14ac:dyDescent="0.2">
      <c r="D17451" s="453"/>
    </row>
    <row r="17452" spans="4:4" x14ac:dyDescent="0.2">
      <c r="D17452" s="453"/>
    </row>
    <row r="17453" spans="4:4" x14ac:dyDescent="0.2">
      <c r="D17453" s="453"/>
    </row>
    <row r="17454" spans="4:4" x14ac:dyDescent="0.2">
      <c r="D17454" s="453"/>
    </row>
    <row r="17455" spans="4:4" x14ac:dyDescent="0.2">
      <c r="D17455" s="453"/>
    </row>
    <row r="17456" spans="4:4" x14ac:dyDescent="0.2">
      <c r="D17456" s="453"/>
    </row>
    <row r="17457" spans="4:4" x14ac:dyDescent="0.2">
      <c r="D17457" s="453"/>
    </row>
    <row r="17458" spans="4:4" x14ac:dyDescent="0.2">
      <c r="D17458" s="453"/>
    </row>
    <row r="17459" spans="4:4" x14ac:dyDescent="0.2">
      <c r="D17459" s="453"/>
    </row>
    <row r="17460" spans="4:4" x14ac:dyDescent="0.2">
      <c r="D17460" s="453"/>
    </row>
    <row r="17461" spans="4:4" x14ac:dyDescent="0.2">
      <c r="D17461" s="453"/>
    </row>
    <row r="17462" spans="4:4" x14ac:dyDescent="0.2">
      <c r="D17462" s="453"/>
    </row>
    <row r="17463" spans="4:4" x14ac:dyDescent="0.2">
      <c r="D17463" s="453"/>
    </row>
    <row r="17464" spans="4:4" x14ac:dyDescent="0.2">
      <c r="D17464" s="453"/>
    </row>
    <row r="17465" spans="4:4" x14ac:dyDescent="0.2">
      <c r="D17465" s="453"/>
    </row>
    <row r="17466" spans="4:4" x14ac:dyDescent="0.2">
      <c r="D17466" s="453"/>
    </row>
    <row r="17467" spans="4:4" x14ac:dyDescent="0.2">
      <c r="D17467" s="453"/>
    </row>
    <row r="17468" spans="4:4" x14ac:dyDescent="0.2">
      <c r="D17468" s="453"/>
    </row>
    <row r="17469" spans="4:4" x14ac:dyDescent="0.2">
      <c r="D17469" s="453"/>
    </row>
    <row r="17470" spans="4:4" x14ac:dyDescent="0.2">
      <c r="D17470" s="453"/>
    </row>
    <row r="17471" spans="4:4" x14ac:dyDescent="0.2">
      <c r="D17471" s="453"/>
    </row>
    <row r="17472" spans="4:4" x14ac:dyDescent="0.2">
      <c r="D17472" s="453"/>
    </row>
    <row r="17473" spans="4:4" x14ac:dyDescent="0.2">
      <c r="D17473" s="453"/>
    </row>
    <row r="17474" spans="4:4" x14ac:dyDescent="0.2">
      <c r="D17474" s="453"/>
    </row>
    <row r="17475" spans="4:4" x14ac:dyDescent="0.2">
      <c r="D17475" s="453"/>
    </row>
    <row r="17476" spans="4:4" x14ac:dyDescent="0.2">
      <c r="D17476" s="453"/>
    </row>
    <row r="17477" spans="4:4" x14ac:dyDescent="0.2">
      <c r="D17477" s="453"/>
    </row>
    <row r="17478" spans="4:4" x14ac:dyDescent="0.2">
      <c r="D17478" s="453"/>
    </row>
    <row r="17479" spans="4:4" x14ac:dyDescent="0.2">
      <c r="D17479" s="453"/>
    </row>
    <row r="17480" spans="4:4" x14ac:dyDescent="0.2">
      <c r="D17480" s="453"/>
    </row>
    <row r="17481" spans="4:4" x14ac:dyDescent="0.2">
      <c r="D17481" s="453"/>
    </row>
    <row r="17482" spans="4:4" x14ac:dyDescent="0.2">
      <c r="D17482" s="453"/>
    </row>
    <row r="17483" spans="4:4" x14ac:dyDescent="0.2">
      <c r="D17483" s="453"/>
    </row>
    <row r="17484" spans="4:4" x14ac:dyDescent="0.2">
      <c r="D17484" s="453"/>
    </row>
    <row r="17485" spans="4:4" x14ac:dyDescent="0.2">
      <c r="D17485" s="453"/>
    </row>
    <row r="17486" spans="4:4" x14ac:dyDescent="0.2">
      <c r="D17486" s="453"/>
    </row>
    <row r="17487" spans="4:4" x14ac:dyDescent="0.2">
      <c r="D17487" s="453"/>
    </row>
    <row r="17488" spans="4:4" x14ac:dyDescent="0.2">
      <c r="D17488" s="453"/>
    </row>
    <row r="17489" spans="4:4" x14ac:dyDescent="0.2">
      <c r="D17489" s="453"/>
    </row>
    <row r="17490" spans="4:4" x14ac:dyDescent="0.2">
      <c r="D17490" s="453"/>
    </row>
    <row r="17491" spans="4:4" x14ac:dyDescent="0.2">
      <c r="D17491" s="453"/>
    </row>
    <row r="17492" spans="4:4" x14ac:dyDescent="0.2">
      <c r="D17492" s="453"/>
    </row>
    <row r="17493" spans="4:4" x14ac:dyDescent="0.2">
      <c r="D17493" s="453"/>
    </row>
    <row r="17494" spans="4:4" x14ac:dyDescent="0.2">
      <c r="D17494" s="453"/>
    </row>
    <row r="17495" spans="4:4" x14ac:dyDescent="0.2">
      <c r="D17495" s="453"/>
    </row>
    <row r="17496" spans="4:4" x14ac:dyDescent="0.2">
      <c r="D17496" s="453"/>
    </row>
    <row r="17497" spans="4:4" x14ac:dyDescent="0.2">
      <c r="D17497" s="453"/>
    </row>
    <row r="17498" spans="4:4" x14ac:dyDescent="0.2">
      <c r="D17498" s="453"/>
    </row>
    <row r="17499" spans="4:4" x14ac:dyDescent="0.2">
      <c r="D17499" s="453"/>
    </row>
    <row r="17500" spans="4:4" x14ac:dyDescent="0.2">
      <c r="D17500" s="453"/>
    </row>
    <row r="17501" spans="4:4" x14ac:dyDescent="0.2">
      <c r="D17501" s="453"/>
    </row>
    <row r="17502" spans="4:4" x14ac:dyDescent="0.2">
      <c r="D17502" s="453"/>
    </row>
    <row r="17503" spans="4:4" x14ac:dyDescent="0.2">
      <c r="D17503" s="453"/>
    </row>
    <row r="17504" spans="4:4" x14ac:dyDescent="0.2">
      <c r="D17504" s="453"/>
    </row>
    <row r="17505" spans="4:4" x14ac:dyDescent="0.2">
      <c r="D17505" s="453"/>
    </row>
    <row r="17506" spans="4:4" x14ac:dyDescent="0.2">
      <c r="D17506" s="453"/>
    </row>
    <row r="17507" spans="4:4" x14ac:dyDescent="0.2">
      <c r="D17507" s="453"/>
    </row>
    <row r="17508" spans="4:4" x14ac:dyDescent="0.2">
      <c r="D17508" s="453"/>
    </row>
    <row r="17509" spans="4:4" x14ac:dyDescent="0.2">
      <c r="D17509" s="453"/>
    </row>
    <row r="17510" spans="4:4" x14ac:dyDescent="0.2">
      <c r="D17510" s="453"/>
    </row>
    <row r="17511" spans="4:4" x14ac:dyDescent="0.2">
      <c r="D17511" s="453"/>
    </row>
    <row r="17512" spans="4:4" x14ac:dyDescent="0.2">
      <c r="D17512" s="453"/>
    </row>
    <row r="17513" spans="4:4" x14ac:dyDescent="0.2">
      <c r="D17513" s="453"/>
    </row>
    <row r="17514" spans="4:4" x14ac:dyDescent="0.2">
      <c r="D17514" s="453"/>
    </row>
    <row r="17515" spans="4:4" x14ac:dyDescent="0.2">
      <c r="D17515" s="453"/>
    </row>
    <row r="17516" spans="4:4" x14ac:dyDescent="0.2">
      <c r="D17516" s="453"/>
    </row>
    <row r="17517" spans="4:4" x14ac:dyDescent="0.2">
      <c r="D17517" s="453"/>
    </row>
    <row r="17518" spans="4:4" x14ac:dyDescent="0.2">
      <c r="D17518" s="453"/>
    </row>
    <row r="17519" spans="4:4" x14ac:dyDescent="0.2">
      <c r="D17519" s="453"/>
    </row>
    <row r="17520" spans="4:4" x14ac:dyDescent="0.2">
      <c r="D17520" s="453"/>
    </row>
    <row r="17521" spans="4:4" x14ac:dyDescent="0.2">
      <c r="D17521" s="453"/>
    </row>
    <row r="17522" spans="4:4" x14ac:dyDescent="0.2">
      <c r="D17522" s="453"/>
    </row>
    <row r="17523" spans="4:4" x14ac:dyDescent="0.2">
      <c r="D17523" s="453"/>
    </row>
    <row r="17524" spans="4:4" x14ac:dyDescent="0.2">
      <c r="D17524" s="453"/>
    </row>
    <row r="17525" spans="4:4" x14ac:dyDescent="0.2">
      <c r="D17525" s="453"/>
    </row>
    <row r="17526" spans="4:4" x14ac:dyDescent="0.2">
      <c r="D17526" s="453"/>
    </row>
    <row r="17527" spans="4:4" x14ac:dyDescent="0.2">
      <c r="D17527" s="453"/>
    </row>
    <row r="17528" spans="4:4" x14ac:dyDescent="0.2">
      <c r="D17528" s="453"/>
    </row>
    <row r="17529" spans="4:4" x14ac:dyDescent="0.2">
      <c r="D17529" s="453"/>
    </row>
    <row r="17530" spans="4:4" x14ac:dyDescent="0.2">
      <c r="D17530" s="453"/>
    </row>
    <row r="17531" spans="4:4" x14ac:dyDescent="0.2">
      <c r="D17531" s="453"/>
    </row>
    <row r="17532" spans="4:4" x14ac:dyDescent="0.2">
      <c r="D17532" s="453"/>
    </row>
    <row r="17533" spans="4:4" x14ac:dyDescent="0.2">
      <c r="D17533" s="453"/>
    </row>
    <row r="17534" spans="4:4" x14ac:dyDescent="0.2">
      <c r="D17534" s="453"/>
    </row>
    <row r="17535" spans="4:4" x14ac:dyDescent="0.2">
      <c r="D17535" s="453"/>
    </row>
    <row r="17536" spans="4:4" x14ac:dyDescent="0.2">
      <c r="D17536" s="453"/>
    </row>
    <row r="17537" spans="4:4" x14ac:dyDescent="0.2">
      <c r="D17537" s="453"/>
    </row>
    <row r="17538" spans="4:4" x14ac:dyDescent="0.2">
      <c r="D17538" s="453"/>
    </row>
    <row r="17539" spans="4:4" x14ac:dyDescent="0.2">
      <c r="D17539" s="453"/>
    </row>
    <row r="17540" spans="4:4" x14ac:dyDescent="0.2">
      <c r="D17540" s="453"/>
    </row>
    <row r="17541" spans="4:4" x14ac:dyDescent="0.2">
      <c r="D17541" s="453"/>
    </row>
    <row r="17542" spans="4:4" x14ac:dyDescent="0.2">
      <c r="D17542" s="453"/>
    </row>
    <row r="17543" spans="4:4" x14ac:dyDescent="0.2">
      <c r="D17543" s="453"/>
    </row>
    <row r="17544" spans="4:4" x14ac:dyDescent="0.2">
      <c r="D17544" s="453"/>
    </row>
    <row r="17545" spans="4:4" x14ac:dyDescent="0.2">
      <c r="D17545" s="453"/>
    </row>
    <row r="17546" spans="4:4" x14ac:dyDescent="0.2">
      <c r="D17546" s="453"/>
    </row>
    <row r="17547" spans="4:4" x14ac:dyDescent="0.2">
      <c r="D17547" s="453"/>
    </row>
    <row r="17548" spans="4:4" x14ac:dyDescent="0.2">
      <c r="D17548" s="453"/>
    </row>
    <row r="17549" spans="4:4" x14ac:dyDescent="0.2">
      <c r="D17549" s="453"/>
    </row>
    <row r="17550" spans="4:4" x14ac:dyDescent="0.2">
      <c r="D17550" s="453"/>
    </row>
    <row r="17551" spans="4:4" x14ac:dyDescent="0.2">
      <c r="D17551" s="453"/>
    </row>
    <row r="17552" spans="4:4" x14ac:dyDescent="0.2">
      <c r="D17552" s="453"/>
    </row>
    <row r="17553" spans="4:4" x14ac:dyDescent="0.2">
      <c r="D17553" s="453"/>
    </row>
    <row r="17554" spans="4:4" x14ac:dyDescent="0.2">
      <c r="D17554" s="453"/>
    </row>
    <row r="17555" spans="4:4" x14ac:dyDescent="0.2">
      <c r="D17555" s="453"/>
    </row>
    <row r="17556" spans="4:4" x14ac:dyDescent="0.2">
      <c r="D17556" s="453"/>
    </row>
    <row r="17557" spans="4:4" x14ac:dyDescent="0.2">
      <c r="D17557" s="453"/>
    </row>
    <row r="17558" spans="4:4" x14ac:dyDescent="0.2">
      <c r="D17558" s="453"/>
    </row>
    <row r="17559" spans="4:4" x14ac:dyDescent="0.2">
      <c r="D17559" s="453"/>
    </row>
    <row r="17560" spans="4:4" x14ac:dyDescent="0.2">
      <c r="D17560" s="453"/>
    </row>
    <row r="17561" spans="4:4" x14ac:dyDescent="0.2">
      <c r="D17561" s="453"/>
    </row>
    <row r="17562" spans="4:4" x14ac:dyDescent="0.2">
      <c r="D17562" s="453"/>
    </row>
    <row r="17563" spans="4:4" x14ac:dyDescent="0.2">
      <c r="D17563" s="453"/>
    </row>
    <row r="17564" spans="4:4" x14ac:dyDescent="0.2">
      <c r="D17564" s="453"/>
    </row>
    <row r="17565" spans="4:4" x14ac:dyDescent="0.2">
      <c r="D17565" s="453"/>
    </row>
    <row r="17566" spans="4:4" x14ac:dyDescent="0.2">
      <c r="D17566" s="453"/>
    </row>
    <row r="17567" spans="4:4" x14ac:dyDescent="0.2">
      <c r="D17567" s="453"/>
    </row>
    <row r="17568" spans="4:4" x14ac:dyDescent="0.2">
      <c r="D17568" s="453"/>
    </row>
    <row r="17569" spans="4:4" x14ac:dyDescent="0.2">
      <c r="D17569" s="453"/>
    </row>
    <row r="17570" spans="4:4" x14ac:dyDescent="0.2">
      <c r="D17570" s="453"/>
    </row>
    <row r="17571" spans="4:4" x14ac:dyDescent="0.2">
      <c r="D17571" s="453"/>
    </row>
    <row r="17572" spans="4:4" x14ac:dyDescent="0.2">
      <c r="D17572" s="453"/>
    </row>
    <row r="17573" spans="4:4" x14ac:dyDescent="0.2">
      <c r="D17573" s="453"/>
    </row>
    <row r="17574" spans="4:4" x14ac:dyDescent="0.2">
      <c r="D17574" s="453"/>
    </row>
    <row r="17575" spans="4:4" x14ac:dyDescent="0.2">
      <c r="D17575" s="453"/>
    </row>
    <row r="17576" spans="4:4" x14ac:dyDescent="0.2">
      <c r="D17576" s="453"/>
    </row>
    <row r="17577" spans="4:4" x14ac:dyDescent="0.2">
      <c r="D17577" s="453"/>
    </row>
    <row r="17578" spans="4:4" x14ac:dyDescent="0.2">
      <c r="D17578" s="453"/>
    </row>
    <row r="17579" spans="4:4" x14ac:dyDescent="0.2">
      <c r="D17579" s="453"/>
    </row>
    <row r="17580" spans="4:4" x14ac:dyDescent="0.2">
      <c r="D17580" s="453"/>
    </row>
    <row r="17581" spans="4:4" x14ac:dyDescent="0.2">
      <c r="D17581" s="453"/>
    </row>
    <row r="17582" spans="4:4" x14ac:dyDescent="0.2">
      <c r="D17582" s="453"/>
    </row>
    <row r="17583" spans="4:4" x14ac:dyDescent="0.2">
      <c r="D17583" s="453"/>
    </row>
    <row r="17584" spans="4:4" x14ac:dyDescent="0.2">
      <c r="D17584" s="453"/>
    </row>
    <row r="17585" spans="4:4" x14ac:dyDescent="0.2">
      <c r="D17585" s="453"/>
    </row>
    <row r="17586" spans="4:4" x14ac:dyDescent="0.2">
      <c r="D17586" s="453"/>
    </row>
    <row r="17587" spans="4:4" x14ac:dyDescent="0.2">
      <c r="D17587" s="453"/>
    </row>
    <row r="17588" spans="4:4" x14ac:dyDescent="0.2">
      <c r="D17588" s="453"/>
    </row>
    <row r="17589" spans="4:4" x14ac:dyDescent="0.2">
      <c r="D17589" s="453"/>
    </row>
    <row r="17590" spans="4:4" x14ac:dyDescent="0.2">
      <c r="D17590" s="453"/>
    </row>
    <row r="17591" spans="4:4" x14ac:dyDescent="0.2">
      <c r="D17591" s="453"/>
    </row>
    <row r="17592" spans="4:4" x14ac:dyDescent="0.2">
      <c r="D17592" s="453"/>
    </row>
    <row r="17593" spans="4:4" x14ac:dyDescent="0.2">
      <c r="D17593" s="453"/>
    </row>
    <row r="17594" spans="4:4" x14ac:dyDescent="0.2">
      <c r="D17594" s="453"/>
    </row>
    <row r="17595" spans="4:4" x14ac:dyDescent="0.2">
      <c r="D17595" s="453"/>
    </row>
    <row r="17596" spans="4:4" x14ac:dyDescent="0.2">
      <c r="D17596" s="453"/>
    </row>
    <row r="17597" spans="4:4" x14ac:dyDescent="0.2">
      <c r="D17597" s="453"/>
    </row>
    <row r="17598" spans="4:4" x14ac:dyDescent="0.2">
      <c r="D17598" s="453"/>
    </row>
    <row r="17599" spans="4:4" x14ac:dyDescent="0.2">
      <c r="D17599" s="453"/>
    </row>
    <row r="17600" spans="4:4" x14ac:dyDescent="0.2">
      <c r="D17600" s="453"/>
    </row>
    <row r="17601" spans="4:4" x14ac:dyDescent="0.2">
      <c r="D17601" s="453"/>
    </row>
    <row r="17602" spans="4:4" x14ac:dyDescent="0.2">
      <c r="D17602" s="453"/>
    </row>
    <row r="17603" spans="4:4" x14ac:dyDescent="0.2">
      <c r="D17603" s="453"/>
    </row>
    <row r="17604" spans="4:4" x14ac:dyDescent="0.2">
      <c r="D17604" s="453"/>
    </row>
    <row r="17605" spans="4:4" x14ac:dyDescent="0.2">
      <c r="D17605" s="453"/>
    </row>
    <row r="17606" spans="4:4" x14ac:dyDescent="0.2">
      <c r="D17606" s="453"/>
    </row>
    <row r="17607" spans="4:4" x14ac:dyDescent="0.2">
      <c r="D17607" s="453"/>
    </row>
    <row r="17608" spans="4:4" x14ac:dyDescent="0.2">
      <c r="D17608" s="453"/>
    </row>
    <row r="17609" spans="4:4" x14ac:dyDescent="0.2">
      <c r="D17609" s="453"/>
    </row>
    <row r="17610" spans="4:4" x14ac:dyDescent="0.2">
      <c r="D17610" s="453"/>
    </row>
    <row r="17611" spans="4:4" x14ac:dyDescent="0.2">
      <c r="D17611" s="453"/>
    </row>
    <row r="17612" spans="4:4" x14ac:dyDescent="0.2">
      <c r="D17612" s="453"/>
    </row>
    <row r="17613" spans="4:4" x14ac:dyDescent="0.2">
      <c r="D17613" s="453"/>
    </row>
    <row r="17614" spans="4:4" x14ac:dyDescent="0.2">
      <c r="D17614" s="453"/>
    </row>
    <row r="17615" spans="4:4" x14ac:dyDescent="0.2">
      <c r="D17615" s="453"/>
    </row>
    <row r="17616" spans="4:4" x14ac:dyDescent="0.2">
      <c r="D17616" s="453"/>
    </row>
    <row r="17617" spans="4:4" x14ac:dyDescent="0.2">
      <c r="D17617" s="453"/>
    </row>
    <row r="17618" spans="4:4" x14ac:dyDescent="0.2">
      <c r="D17618" s="453"/>
    </row>
    <row r="17619" spans="4:4" x14ac:dyDescent="0.2">
      <c r="D17619" s="453"/>
    </row>
    <row r="17620" spans="4:4" x14ac:dyDescent="0.2">
      <c r="D17620" s="453"/>
    </row>
    <row r="17621" spans="4:4" x14ac:dyDescent="0.2">
      <c r="D17621" s="453"/>
    </row>
    <row r="17622" spans="4:4" x14ac:dyDescent="0.2">
      <c r="D17622" s="453"/>
    </row>
    <row r="17623" spans="4:4" x14ac:dyDescent="0.2">
      <c r="D17623" s="453"/>
    </row>
    <row r="17624" spans="4:4" x14ac:dyDescent="0.2">
      <c r="D17624" s="453"/>
    </row>
    <row r="17625" spans="4:4" x14ac:dyDescent="0.2">
      <c r="D17625" s="453"/>
    </row>
    <row r="17626" spans="4:4" x14ac:dyDescent="0.2">
      <c r="D17626" s="453"/>
    </row>
    <row r="17627" spans="4:4" x14ac:dyDescent="0.2">
      <c r="D17627" s="453"/>
    </row>
    <row r="17628" spans="4:4" x14ac:dyDescent="0.2">
      <c r="D17628" s="453"/>
    </row>
    <row r="17629" spans="4:4" x14ac:dyDescent="0.2">
      <c r="D17629" s="453"/>
    </row>
    <row r="17630" spans="4:4" x14ac:dyDescent="0.2">
      <c r="D17630" s="453"/>
    </row>
    <row r="17631" spans="4:4" x14ac:dyDescent="0.2">
      <c r="D17631" s="453"/>
    </row>
    <row r="17632" spans="4:4" x14ac:dyDescent="0.2">
      <c r="D17632" s="453"/>
    </row>
    <row r="17633" spans="4:4" x14ac:dyDescent="0.2">
      <c r="D17633" s="453"/>
    </row>
    <row r="17634" spans="4:4" x14ac:dyDescent="0.2">
      <c r="D17634" s="453"/>
    </row>
    <row r="17635" spans="4:4" x14ac:dyDescent="0.2">
      <c r="D17635" s="453"/>
    </row>
    <row r="17636" spans="4:4" x14ac:dyDescent="0.2">
      <c r="D17636" s="453"/>
    </row>
    <row r="17637" spans="4:4" x14ac:dyDescent="0.2">
      <c r="D17637" s="453"/>
    </row>
    <row r="17638" spans="4:4" x14ac:dyDescent="0.2">
      <c r="D17638" s="453"/>
    </row>
    <row r="17639" spans="4:4" x14ac:dyDescent="0.2">
      <c r="D17639" s="453"/>
    </row>
    <row r="17640" spans="4:4" x14ac:dyDescent="0.2">
      <c r="D17640" s="453"/>
    </row>
    <row r="17641" spans="4:4" x14ac:dyDescent="0.2">
      <c r="D17641" s="453"/>
    </row>
    <row r="17642" spans="4:4" x14ac:dyDescent="0.2">
      <c r="D17642" s="453"/>
    </row>
    <row r="17643" spans="4:4" x14ac:dyDescent="0.2">
      <c r="D17643" s="453"/>
    </row>
    <row r="17644" spans="4:4" x14ac:dyDescent="0.2">
      <c r="D17644" s="453"/>
    </row>
    <row r="17645" spans="4:4" x14ac:dyDescent="0.2">
      <c r="D17645" s="453"/>
    </row>
    <row r="17646" spans="4:4" x14ac:dyDescent="0.2">
      <c r="D17646" s="453"/>
    </row>
    <row r="17647" spans="4:4" x14ac:dyDescent="0.2">
      <c r="D17647" s="453"/>
    </row>
    <row r="17648" spans="4:4" x14ac:dyDescent="0.2">
      <c r="D17648" s="453"/>
    </row>
    <row r="17649" spans="4:4" x14ac:dyDescent="0.2">
      <c r="D17649" s="453"/>
    </row>
    <row r="17650" spans="4:4" x14ac:dyDescent="0.2">
      <c r="D17650" s="453"/>
    </row>
    <row r="17651" spans="4:4" x14ac:dyDescent="0.2">
      <c r="D17651" s="453"/>
    </row>
    <row r="17652" spans="4:4" x14ac:dyDescent="0.2">
      <c r="D17652" s="453"/>
    </row>
    <row r="17653" spans="4:4" x14ac:dyDescent="0.2">
      <c r="D17653" s="453"/>
    </row>
    <row r="17654" spans="4:4" x14ac:dyDescent="0.2">
      <c r="D17654" s="453"/>
    </row>
    <row r="17655" spans="4:4" x14ac:dyDescent="0.2">
      <c r="D17655" s="453"/>
    </row>
    <row r="17656" spans="4:4" x14ac:dyDescent="0.2">
      <c r="D17656" s="453"/>
    </row>
    <row r="17657" spans="4:4" x14ac:dyDescent="0.2">
      <c r="D17657" s="453"/>
    </row>
    <row r="17658" spans="4:4" x14ac:dyDescent="0.2">
      <c r="D17658" s="453"/>
    </row>
    <row r="17659" spans="4:4" x14ac:dyDescent="0.2">
      <c r="D17659" s="453"/>
    </row>
    <row r="17660" spans="4:4" x14ac:dyDescent="0.2">
      <c r="D17660" s="453"/>
    </row>
    <row r="17661" spans="4:4" x14ac:dyDescent="0.2">
      <c r="D17661" s="453"/>
    </row>
    <row r="17662" spans="4:4" x14ac:dyDescent="0.2">
      <c r="D17662" s="453"/>
    </row>
    <row r="17663" spans="4:4" x14ac:dyDescent="0.2">
      <c r="D17663" s="453"/>
    </row>
    <row r="17664" spans="4:4" x14ac:dyDescent="0.2">
      <c r="D17664" s="453"/>
    </row>
    <row r="17665" spans="4:4" x14ac:dyDescent="0.2">
      <c r="D17665" s="453"/>
    </row>
    <row r="17666" spans="4:4" x14ac:dyDescent="0.2">
      <c r="D17666" s="453"/>
    </row>
    <row r="17667" spans="4:4" x14ac:dyDescent="0.2">
      <c r="D17667" s="453"/>
    </row>
    <row r="17668" spans="4:4" x14ac:dyDescent="0.2">
      <c r="D17668" s="453"/>
    </row>
    <row r="17669" spans="4:4" x14ac:dyDescent="0.2">
      <c r="D17669" s="453"/>
    </row>
    <row r="17670" spans="4:4" x14ac:dyDescent="0.2">
      <c r="D17670" s="453"/>
    </row>
    <row r="17671" spans="4:4" x14ac:dyDescent="0.2">
      <c r="D17671" s="453"/>
    </row>
    <row r="17672" spans="4:4" x14ac:dyDescent="0.2">
      <c r="D17672" s="453"/>
    </row>
    <row r="17673" spans="4:4" x14ac:dyDescent="0.2">
      <c r="D17673" s="453"/>
    </row>
    <row r="17674" spans="4:4" x14ac:dyDescent="0.2">
      <c r="D17674" s="453"/>
    </row>
    <row r="17675" spans="4:4" x14ac:dyDescent="0.2">
      <c r="D17675" s="453"/>
    </row>
    <row r="17676" spans="4:4" x14ac:dyDescent="0.2">
      <c r="D17676" s="453"/>
    </row>
    <row r="17677" spans="4:4" x14ac:dyDescent="0.2">
      <c r="D17677" s="453"/>
    </row>
    <row r="17678" spans="4:4" x14ac:dyDescent="0.2">
      <c r="D17678" s="453"/>
    </row>
    <row r="17679" spans="4:4" x14ac:dyDescent="0.2">
      <c r="D17679" s="453"/>
    </row>
    <row r="17680" spans="4:4" x14ac:dyDescent="0.2">
      <c r="D17680" s="453"/>
    </row>
    <row r="17681" spans="4:4" x14ac:dyDescent="0.2">
      <c r="D17681" s="453"/>
    </row>
    <row r="17682" spans="4:4" x14ac:dyDescent="0.2">
      <c r="D17682" s="453"/>
    </row>
    <row r="17683" spans="4:4" x14ac:dyDescent="0.2">
      <c r="D17683" s="453"/>
    </row>
    <row r="17684" spans="4:4" x14ac:dyDescent="0.2">
      <c r="D17684" s="453"/>
    </row>
    <row r="17685" spans="4:4" x14ac:dyDescent="0.2">
      <c r="D17685" s="453"/>
    </row>
    <row r="17686" spans="4:4" x14ac:dyDescent="0.2">
      <c r="D17686" s="453"/>
    </row>
    <row r="17687" spans="4:4" x14ac:dyDescent="0.2">
      <c r="D17687" s="453"/>
    </row>
    <row r="17688" spans="4:4" x14ac:dyDescent="0.2">
      <c r="D17688" s="453"/>
    </row>
    <row r="17689" spans="4:4" x14ac:dyDescent="0.2">
      <c r="D17689" s="453"/>
    </row>
    <row r="17690" spans="4:4" x14ac:dyDescent="0.2">
      <c r="D17690" s="453"/>
    </row>
    <row r="17691" spans="4:4" x14ac:dyDescent="0.2">
      <c r="D17691" s="453"/>
    </row>
    <row r="17692" spans="4:4" x14ac:dyDescent="0.2">
      <c r="D17692" s="453"/>
    </row>
    <row r="17693" spans="4:4" x14ac:dyDescent="0.2">
      <c r="D17693" s="453"/>
    </row>
    <row r="17694" spans="4:4" x14ac:dyDescent="0.2">
      <c r="D17694" s="453"/>
    </row>
    <row r="17695" spans="4:4" x14ac:dyDescent="0.2">
      <c r="D17695" s="453"/>
    </row>
    <row r="17696" spans="4:4" x14ac:dyDescent="0.2">
      <c r="D17696" s="453"/>
    </row>
    <row r="17697" spans="4:4" x14ac:dyDescent="0.2">
      <c r="D17697" s="453"/>
    </row>
    <row r="17698" spans="4:4" x14ac:dyDescent="0.2">
      <c r="D17698" s="453"/>
    </row>
    <row r="17699" spans="4:4" x14ac:dyDescent="0.2">
      <c r="D17699" s="453"/>
    </row>
    <row r="17700" spans="4:4" x14ac:dyDescent="0.2">
      <c r="D17700" s="453"/>
    </row>
    <row r="17701" spans="4:4" x14ac:dyDescent="0.2">
      <c r="D17701" s="453"/>
    </row>
    <row r="17702" spans="4:4" x14ac:dyDescent="0.2">
      <c r="D17702" s="453"/>
    </row>
    <row r="17703" spans="4:4" x14ac:dyDescent="0.2">
      <c r="D17703" s="453"/>
    </row>
    <row r="17704" spans="4:4" x14ac:dyDescent="0.2">
      <c r="D17704" s="453"/>
    </row>
    <row r="17705" spans="4:4" x14ac:dyDescent="0.2">
      <c r="D17705" s="453"/>
    </row>
    <row r="17706" spans="4:4" x14ac:dyDescent="0.2">
      <c r="D17706" s="453"/>
    </row>
    <row r="17707" spans="4:4" x14ac:dyDescent="0.2">
      <c r="D17707" s="453"/>
    </row>
    <row r="17708" spans="4:4" x14ac:dyDescent="0.2">
      <c r="D17708" s="453"/>
    </row>
    <row r="17709" spans="4:4" x14ac:dyDescent="0.2">
      <c r="D17709" s="453"/>
    </row>
    <row r="17710" spans="4:4" x14ac:dyDescent="0.2">
      <c r="D17710" s="453"/>
    </row>
    <row r="17711" spans="4:4" x14ac:dyDescent="0.2">
      <c r="D17711" s="453"/>
    </row>
    <row r="17712" spans="4:4" x14ac:dyDescent="0.2">
      <c r="D17712" s="453"/>
    </row>
    <row r="17713" spans="4:4" x14ac:dyDescent="0.2">
      <c r="D17713" s="453"/>
    </row>
    <row r="17714" spans="4:4" x14ac:dyDescent="0.2">
      <c r="D17714" s="453"/>
    </row>
    <row r="17715" spans="4:4" x14ac:dyDescent="0.2">
      <c r="D17715" s="453"/>
    </row>
    <row r="17716" spans="4:4" x14ac:dyDescent="0.2">
      <c r="D17716" s="453"/>
    </row>
    <row r="17717" spans="4:4" x14ac:dyDescent="0.2">
      <c r="D17717" s="453"/>
    </row>
    <row r="17718" spans="4:4" x14ac:dyDescent="0.2">
      <c r="D17718" s="453"/>
    </row>
    <row r="17719" spans="4:4" x14ac:dyDescent="0.2">
      <c r="D17719" s="453"/>
    </row>
    <row r="17720" spans="4:4" x14ac:dyDescent="0.2">
      <c r="D17720" s="453"/>
    </row>
    <row r="17721" spans="4:4" x14ac:dyDescent="0.2">
      <c r="D17721" s="453"/>
    </row>
    <row r="17722" spans="4:4" x14ac:dyDescent="0.2">
      <c r="D17722" s="453"/>
    </row>
    <row r="17723" spans="4:4" x14ac:dyDescent="0.2">
      <c r="D17723" s="453"/>
    </row>
    <row r="17724" spans="4:4" x14ac:dyDescent="0.2">
      <c r="D17724" s="453"/>
    </row>
    <row r="17725" spans="4:4" x14ac:dyDescent="0.2">
      <c r="D17725" s="453"/>
    </row>
    <row r="17726" spans="4:4" x14ac:dyDescent="0.2">
      <c r="D17726" s="453"/>
    </row>
    <row r="17727" spans="4:4" x14ac:dyDescent="0.2">
      <c r="D17727" s="453"/>
    </row>
    <row r="17728" spans="4:4" x14ac:dyDescent="0.2">
      <c r="D17728" s="453"/>
    </row>
    <row r="17729" spans="4:4" x14ac:dyDescent="0.2">
      <c r="D17729" s="453"/>
    </row>
    <row r="17730" spans="4:4" x14ac:dyDescent="0.2">
      <c r="D17730" s="453"/>
    </row>
    <row r="17731" spans="4:4" x14ac:dyDescent="0.2">
      <c r="D17731" s="453"/>
    </row>
    <row r="17732" spans="4:4" x14ac:dyDescent="0.2">
      <c r="D17732" s="453"/>
    </row>
    <row r="17733" spans="4:4" x14ac:dyDescent="0.2">
      <c r="D17733" s="453"/>
    </row>
    <row r="17734" spans="4:4" x14ac:dyDescent="0.2">
      <c r="D17734" s="453"/>
    </row>
    <row r="17735" spans="4:4" x14ac:dyDescent="0.2">
      <c r="D17735" s="453"/>
    </row>
    <row r="17736" spans="4:4" x14ac:dyDescent="0.2">
      <c r="D17736" s="453"/>
    </row>
    <row r="17737" spans="4:4" x14ac:dyDescent="0.2">
      <c r="D17737" s="453"/>
    </row>
    <row r="17738" spans="4:4" x14ac:dyDescent="0.2">
      <c r="D17738" s="453"/>
    </row>
    <row r="17739" spans="4:4" x14ac:dyDescent="0.2">
      <c r="D17739" s="453"/>
    </row>
    <row r="17740" spans="4:4" x14ac:dyDescent="0.2">
      <c r="D17740" s="453"/>
    </row>
    <row r="17741" spans="4:4" x14ac:dyDescent="0.2">
      <c r="D17741" s="453"/>
    </row>
    <row r="17742" spans="4:4" x14ac:dyDescent="0.2">
      <c r="D17742" s="453"/>
    </row>
    <row r="17743" spans="4:4" x14ac:dyDescent="0.2">
      <c r="D17743" s="453"/>
    </row>
    <row r="17744" spans="4:4" x14ac:dyDescent="0.2">
      <c r="D17744" s="453"/>
    </row>
    <row r="17745" spans="4:4" x14ac:dyDescent="0.2">
      <c r="D17745" s="453"/>
    </row>
    <row r="17746" spans="4:4" x14ac:dyDescent="0.2">
      <c r="D17746" s="453"/>
    </row>
    <row r="17747" spans="4:4" x14ac:dyDescent="0.2">
      <c r="D17747" s="453"/>
    </row>
    <row r="17748" spans="4:4" x14ac:dyDescent="0.2">
      <c r="D17748" s="453"/>
    </row>
    <row r="17749" spans="4:4" x14ac:dyDescent="0.2">
      <c r="D17749" s="453"/>
    </row>
    <row r="17750" spans="4:4" x14ac:dyDescent="0.2">
      <c r="D17750" s="453"/>
    </row>
    <row r="17751" spans="4:4" x14ac:dyDescent="0.2">
      <c r="D17751" s="453"/>
    </row>
    <row r="17752" spans="4:4" x14ac:dyDescent="0.2">
      <c r="D17752" s="453"/>
    </row>
    <row r="17753" spans="4:4" x14ac:dyDescent="0.2">
      <c r="D17753" s="453"/>
    </row>
    <row r="17754" spans="4:4" x14ac:dyDescent="0.2">
      <c r="D17754" s="453"/>
    </row>
    <row r="17755" spans="4:4" x14ac:dyDescent="0.2">
      <c r="D17755" s="453"/>
    </row>
    <row r="17756" spans="4:4" x14ac:dyDescent="0.2">
      <c r="D17756" s="453"/>
    </row>
    <row r="17757" spans="4:4" x14ac:dyDescent="0.2">
      <c r="D17757" s="453"/>
    </row>
    <row r="17758" spans="4:4" x14ac:dyDescent="0.2">
      <c r="D17758" s="453"/>
    </row>
    <row r="17759" spans="4:4" x14ac:dyDescent="0.2">
      <c r="D17759" s="453"/>
    </row>
    <row r="17760" spans="4:4" x14ac:dyDescent="0.2">
      <c r="D17760" s="453"/>
    </row>
    <row r="17761" spans="4:4" x14ac:dyDescent="0.2">
      <c r="D17761" s="453"/>
    </row>
    <row r="17762" spans="4:4" x14ac:dyDescent="0.2">
      <c r="D17762" s="453"/>
    </row>
    <row r="17763" spans="4:4" x14ac:dyDescent="0.2">
      <c r="D17763" s="453"/>
    </row>
    <row r="17764" spans="4:4" x14ac:dyDescent="0.2">
      <c r="D17764" s="453"/>
    </row>
    <row r="17765" spans="4:4" x14ac:dyDescent="0.2">
      <c r="D17765" s="453"/>
    </row>
    <row r="17766" spans="4:4" x14ac:dyDescent="0.2">
      <c r="D17766" s="453"/>
    </row>
    <row r="17767" spans="4:4" x14ac:dyDescent="0.2">
      <c r="D17767" s="453"/>
    </row>
    <row r="17768" spans="4:4" x14ac:dyDescent="0.2">
      <c r="D17768" s="453"/>
    </row>
    <row r="17769" spans="4:4" x14ac:dyDescent="0.2">
      <c r="D17769" s="453"/>
    </row>
    <row r="17770" spans="4:4" x14ac:dyDescent="0.2">
      <c r="D17770" s="453"/>
    </row>
    <row r="17771" spans="4:4" x14ac:dyDescent="0.2">
      <c r="D17771" s="453"/>
    </row>
    <row r="17772" spans="4:4" x14ac:dyDescent="0.2">
      <c r="D17772" s="453"/>
    </row>
    <row r="17773" spans="4:4" x14ac:dyDescent="0.2">
      <c r="D17773" s="453"/>
    </row>
    <row r="17774" spans="4:4" x14ac:dyDescent="0.2">
      <c r="D17774" s="453"/>
    </row>
    <row r="17775" spans="4:4" x14ac:dyDescent="0.2">
      <c r="D17775" s="453"/>
    </row>
    <row r="17776" spans="4:4" x14ac:dyDescent="0.2">
      <c r="D17776" s="453"/>
    </row>
    <row r="17777" spans="4:4" x14ac:dyDescent="0.2">
      <c r="D17777" s="453"/>
    </row>
    <row r="17778" spans="4:4" x14ac:dyDescent="0.2">
      <c r="D17778" s="453"/>
    </row>
    <row r="17779" spans="4:4" x14ac:dyDescent="0.2">
      <c r="D17779" s="453"/>
    </row>
    <row r="17780" spans="4:4" x14ac:dyDescent="0.2">
      <c r="D17780" s="453"/>
    </row>
    <row r="17781" spans="4:4" x14ac:dyDescent="0.2">
      <c r="D17781" s="453"/>
    </row>
    <row r="17782" spans="4:4" x14ac:dyDescent="0.2">
      <c r="D17782" s="453"/>
    </row>
    <row r="17783" spans="4:4" x14ac:dyDescent="0.2">
      <c r="D17783" s="453"/>
    </row>
    <row r="17784" spans="4:4" x14ac:dyDescent="0.2">
      <c r="D17784" s="453"/>
    </row>
    <row r="17785" spans="4:4" x14ac:dyDescent="0.2">
      <c r="D17785" s="453"/>
    </row>
    <row r="17786" spans="4:4" x14ac:dyDescent="0.2">
      <c r="D17786" s="453"/>
    </row>
    <row r="17787" spans="4:4" x14ac:dyDescent="0.2">
      <c r="D17787" s="453"/>
    </row>
    <row r="17788" spans="4:4" x14ac:dyDescent="0.2">
      <c r="D17788" s="453"/>
    </row>
    <row r="17789" spans="4:4" x14ac:dyDescent="0.2">
      <c r="D17789" s="453"/>
    </row>
    <row r="17790" spans="4:4" x14ac:dyDescent="0.2">
      <c r="D17790" s="453"/>
    </row>
    <row r="17791" spans="4:4" x14ac:dyDescent="0.2">
      <c r="D17791" s="453"/>
    </row>
    <row r="17792" spans="4:4" x14ac:dyDescent="0.2">
      <c r="D17792" s="453"/>
    </row>
    <row r="17793" spans="4:4" x14ac:dyDescent="0.2">
      <c r="D17793" s="453"/>
    </row>
    <row r="17794" spans="4:4" x14ac:dyDescent="0.2">
      <c r="D17794" s="453"/>
    </row>
    <row r="17795" spans="4:4" x14ac:dyDescent="0.2">
      <c r="D17795" s="453"/>
    </row>
    <row r="17796" spans="4:4" x14ac:dyDescent="0.2">
      <c r="D17796" s="453"/>
    </row>
    <row r="17797" spans="4:4" x14ac:dyDescent="0.2">
      <c r="D17797" s="453"/>
    </row>
    <row r="17798" spans="4:4" x14ac:dyDescent="0.2">
      <c r="D17798" s="453"/>
    </row>
    <row r="17799" spans="4:4" x14ac:dyDescent="0.2">
      <c r="D17799" s="453"/>
    </row>
    <row r="17800" spans="4:4" x14ac:dyDescent="0.2">
      <c r="D17800" s="453"/>
    </row>
    <row r="17801" spans="4:4" x14ac:dyDescent="0.2">
      <c r="D17801" s="453"/>
    </row>
    <row r="17802" spans="4:4" x14ac:dyDescent="0.2">
      <c r="D17802" s="453"/>
    </row>
    <row r="17803" spans="4:4" x14ac:dyDescent="0.2">
      <c r="D17803" s="453"/>
    </row>
    <row r="17804" spans="4:4" x14ac:dyDescent="0.2">
      <c r="D17804" s="453"/>
    </row>
    <row r="17805" spans="4:4" x14ac:dyDescent="0.2">
      <c r="D17805" s="453"/>
    </row>
    <row r="17806" spans="4:4" x14ac:dyDescent="0.2">
      <c r="D17806" s="453"/>
    </row>
    <row r="17807" spans="4:4" x14ac:dyDescent="0.2">
      <c r="D17807" s="453"/>
    </row>
    <row r="17808" spans="4:4" x14ac:dyDescent="0.2">
      <c r="D17808" s="453"/>
    </row>
    <row r="17809" spans="4:4" x14ac:dyDescent="0.2">
      <c r="D17809" s="453"/>
    </row>
    <row r="17810" spans="4:4" x14ac:dyDescent="0.2">
      <c r="D17810" s="453"/>
    </row>
    <row r="17811" spans="4:4" x14ac:dyDescent="0.2">
      <c r="D17811" s="453"/>
    </row>
    <row r="17812" spans="4:4" x14ac:dyDescent="0.2">
      <c r="D17812" s="453"/>
    </row>
    <row r="17813" spans="4:4" x14ac:dyDescent="0.2">
      <c r="D17813" s="453"/>
    </row>
    <row r="17814" spans="4:4" x14ac:dyDescent="0.2">
      <c r="D17814" s="453"/>
    </row>
    <row r="17815" spans="4:4" x14ac:dyDescent="0.2">
      <c r="D17815" s="453"/>
    </row>
    <row r="17816" spans="4:4" x14ac:dyDescent="0.2">
      <c r="D17816" s="453"/>
    </row>
    <row r="17817" spans="4:4" x14ac:dyDescent="0.2">
      <c r="D17817" s="453"/>
    </row>
    <row r="17818" spans="4:4" x14ac:dyDescent="0.2">
      <c r="D17818" s="453"/>
    </row>
    <row r="17819" spans="4:4" x14ac:dyDescent="0.2">
      <c r="D17819" s="453"/>
    </row>
    <row r="17820" spans="4:4" x14ac:dyDescent="0.2">
      <c r="D17820" s="453"/>
    </row>
    <row r="17821" spans="4:4" x14ac:dyDescent="0.2">
      <c r="D17821" s="453"/>
    </row>
    <row r="17822" spans="4:4" x14ac:dyDescent="0.2">
      <c r="D17822" s="453"/>
    </row>
    <row r="17823" spans="4:4" x14ac:dyDescent="0.2">
      <c r="D17823" s="453"/>
    </row>
    <row r="17824" spans="4:4" x14ac:dyDescent="0.2">
      <c r="D17824" s="453"/>
    </row>
    <row r="17825" spans="4:4" x14ac:dyDescent="0.2">
      <c r="D17825" s="453"/>
    </row>
    <row r="17826" spans="4:4" x14ac:dyDescent="0.2">
      <c r="D17826" s="453"/>
    </row>
    <row r="17827" spans="4:4" x14ac:dyDescent="0.2">
      <c r="D17827" s="453"/>
    </row>
    <row r="17828" spans="4:4" x14ac:dyDescent="0.2">
      <c r="D17828" s="453"/>
    </row>
    <row r="17829" spans="4:4" x14ac:dyDescent="0.2">
      <c r="D17829" s="453"/>
    </row>
    <row r="17830" spans="4:4" x14ac:dyDescent="0.2">
      <c r="D17830" s="453"/>
    </row>
    <row r="17831" spans="4:4" x14ac:dyDescent="0.2">
      <c r="D17831" s="453"/>
    </row>
    <row r="17832" spans="4:4" x14ac:dyDescent="0.2">
      <c r="D17832" s="453"/>
    </row>
    <row r="17833" spans="4:4" x14ac:dyDescent="0.2">
      <c r="D17833" s="453"/>
    </row>
    <row r="17834" spans="4:4" x14ac:dyDescent="0.2">
      <c r="D17834" s="453"/>
    </row>
    <row r="17835" spans="4:4" x14ac:dyDescent="0.2">
      <c r="D17835" s="453"/>
    </row>
    <row r="17836" spans="4:4" x14ac:dyDescent="0.2">
      <c r="D17836" s="453"/>
    </row>
    <row r="17837" spans="4:4" x14ac:dyDescent="0.2">
      <c r="D17837" s="453"/>
    </row>
    <row r="17838" spans="4:4" x14ac:dyDescent="0.2">
      <c r="D17838" s="453"/>
    </row>
    <row r="17839" spans="4:4" x14ac:dyDescent="0.2">
      <c r="D17839" s="453"/>
    </row>
    <row r="17840" spans="4:4" x14ac:dyDescent="0.2">
      <c r="D17840" s="453"/>
    </row>
    <row r="17841" spans="4:4" x14ac:dyDescent="0.2">
      <c r="D17841" s="453"/>
    </row>
    <row r="17842" spans="4:4" x14ac:dyDescent="0.2">
      <c r="D17842" s="453"/>
    </row>
    <row r="17843" spans="4:4" x14ac:dyDescent="0.2">
      <c r="D17843" s="453"/>
    </row>
    <row r="17844" spans="4:4" x14ac:dyDescent="0.2">
      <c r="D17844" s="453"/>
    </row>
    <row r="17845" spans="4:4" x14ac:dyDescent="0.2">
      <c r="D17845" s="453"/>
    </row>
    <row r="17846" spans="4:4" x14ac:dyDescent="0.2">
      <c r="D17846" s="453"/>
    </row>
    <row r="17847" spans="4:4" x14ac:dyDescent="0.2">
      <c r="D17847" s="453"/>
    </row>
    <row r="17848" spans="4:4" x14ac:dyDescent="0.2">
      <c r="D17848" s="453"/>
    </row>
    <row r="17849" spans="4:4" x14ac:dyDescent="0.2">
      <c r="D17849" s="453"/>
    </row>
    <row r="17850" spans="4:4" x14ac:dyDescent="0.2">
      <c r="D17850" s="453"/>
    </row>
    <row r="17851" spans="4:4" x14ac:dyDescent="0.2">
      <c r="D17851" s="453"/>
    </row>
    <row r="17852" spans="4:4" x14ac:dyDescent="0.2">
      <c r="D17852" s="453"/>
    </row>
    <row r="17853" spans="4:4" x14ac:dyDescent="0.2">
      <c r="D17853" s="453"/>
    </row>
    <row r="17854" spans="4:4" x14ac:dyDescent="0.2">
      <c r="D17854" s="453"/>
    </row>
    <row r="17855" spans="4:4" x14ac:dyDescent="0.2">
      <c r="D17855" s="453"/>
    </row>
    <row r="17856" spans="4:4" x14ac:dyDescent="0.2">
      <c r="D17856" s="453"/>
    </row>
    <row r="17857" spans="4:4" x14ac:dyDescent="0.2">
      <c r="D17857" s="453"/>
    </row>
    <row r="17858" spans="4:4" x14ac:dyDescent="0.2">
      <c r="D17858" s="453"/>
    </row>
    <row r="17859" spans="4:4" x14ac:dyDescent="0.2">
      <c r="D17859" s="453"/>
    </row>
    <row r="17860" spans="4:4" x14ac:dyDescent="0.2">
      <c r="D17860" s="453"/>
    </row>
    <row r="17861" spans="4:4" x14ac:dyDescent="0.2">
      <c r="D17861" s="453"/>
    </row>
    <row r="17862" spans="4:4" x14ac:dyDescent="0.2">
      <c r="D17862" s="453"/>
    </row>
    <row r="17863" spans="4:4" x14ac:dyDescent="0.2">
      <c r="D17863" s="453"/>
    </row>
    <row r="17864" spans="4:4" x14ac:dyDescent="0.2">
      <c r="D17864" s="453"/>
    </row>
    <row r="17865" spans="4:4" x14ac:dyDescent="0.2">
      <c r="D17865" s="453"/>
    </row>
    <row r="17866" spans="4:4" x14ac:dyDescent="0.2">
      <c r="D17866" s="453"/>
    </row>
    <row r="17867" spans="4:4" x14ac:dyDescent="0.2">
      <c r="D17867" s="453"/>
    </row>
    <row r="17868" spans="4:4" x14ac:dyDescent="0.2">
      <c r="D17868" s="453"/>
    </row>
    <row r="17869" spans="4:4" x14ac:dyDescent="0.2">
      <c r="D17869" s="453"/>
    </row>
    <row r="17870" spans="4:4" x14ac:dyDescent="0.2">
      <c r="D17870" s="453"/>
    </row>
    <row r="17871" spans="4:4" x14ac:dyDescent="0.2">
      <c r="D17871" s="453"/>
    </row>
    <row r="17872" spans="4:4" x14ac:dyDescent="0.2">
      <c r="D17872" s="453"/>
    </row>
    <row r="17873" spans="4:4" x14ac:dyDescent="0.2">
      <c r="D17873" s="453"/>
    </row>
    <row r="17874" spans="4:4" x14ac:dyDescent="0.2">
      <c r="D17874" s="453"/>
    </row>
    <row r="17875" spans="4:4" x14ac:dyDescent="0.2">
      <c r="D17875" s="453"/>
    </row>
    <row r="17876" spans="4:4" x14ac:dyDescent="0.2">
      <c r="D17876" s="453"/>
    </row>
    <row r="17877" spans="4:4" x14ac:dyDescent="0.2">
      <c r="D17877" s="453"/>
    </row>
    <row r="17878" spans="4:4" x14ac:dyDescent="0.2">
      <c r="D17878" s="453"/>
    </row>
    <row r="17879" spans="4:4" x14ac:dyDescent="0.2">
      <c r="D17879" s="453"/>
    </row>
    <row r="17880" spans="4:4" x14ac:dyDescent="0.2">
      <c r="D17880" s="453"/>
    </row>
    <row r="17881" spans="4:4" x14ac:dyDescent="0.2">
      <c r="D17881" s="453"/>
    </row>
    <row r="17882" spans="4:4" x14ac:dyDescent="0.2">
      <c r="D17882" s="453"/>
    </row>
    <row r="17883" spans="4:4" x14ac:dyDescent="0.2">
      <c r="D17883" s="453"/>
    </row>
    <row r="17884" spans="4:4" x14ac:dyDescent="0.2">
      <c r="D17884" s="453"/>
    </row>
    <row r="17885" spans="4:4" x14ac:dyDescent="0.2">
      <c r="D17885" s="453"/>
    </row>
    <row r="17886" spans="4:4" x14ac:dyDescent="0.2">
      <c r="D17886" s="453"/>
    </row>
    <row r="17887" spans="4:4" x14ac:dyDescent="0.2">
      <c r="D17887" s="453"/>
    </row>
    <row r="17888" spans="4:4" x14ac:dyDescent="0.2">
      <c r="D17888" s="453"/>
    </row>
    <row r="17889" spans="4:4" x14ac:dyDescent="0.2">
      <c r="D17889" s="453"/>
    </row>
    <row r="17890" spans="4:4" x14ac:dyDescent="0.2">
      <c r="D17890" s="453"/>
    </row>
    <row r="17891" spans="4:4" x14ac:dyDescent="0.2">
      <c r="D17891" s="453"/>
    </row>
    <row r="17892" spans="4:4" x14ac:dyDescent="0.2">
      <c r="D17892" s="453"/>
    </row>
    <row r="17893" spans="4:4" x14ac:dyDescent="0.2">
      <c r="D17893" s="453"/>
    </row>
    <row r="17894" spans="4:4" x14ac:dyDescent="0.2">
      <c r="D17894" s="453"/>
    </row>
    <row r="17895" spans="4:4" x14ac:dyDescent="0.2">
      <c r="D17895" s="453"/>
    </row>
    <row r="17896" spans="4:4" x14ac:dyDescent="0.2">
      <c r="D17896" s="453"/>
    </row>
    <row r="17897" spans="4:4" x14ac:dyDescent="0.2">
      <c r="D17897" s="453"/>
    </row>
    <row r="17898" spans="4:4" x14ac:dyDescent="0.2">
      <c r="D17898" s="453"/>
    </row>
    <row r="17899" spans="4:4" x14ac:dyDescent="0.2">
      <c r="D17899" s="453"/>
    </row>
    <row r="17900" spans="4:4" x14ac:dyDescent="0.2">
      <c r="D17900" s="453"/>
    </row>
    <row r="17901" spans="4:4" x14ac:dyDescent="0.2">
      <c r="D17901" s="453"/>
    </row>
    <row r="17902" spans="4:4" x14ac:dyDescent="0.2">
      <c r="D17902" s="453"/>
    </row>
    <row r="17903" spans="4:4" x14ac:dyDescent="0.2">
      <c r="D17903" s="453"/>
    </row>
    <row r="17904" spans="4:4" x14ac:dyDescent="0.2">
      <c r="D17904" s="453"/>
    </row>
    <row r="17905" spans="4:4" x14ac:dyDescent="0.2">
      <c r="D17905" s="453"/>
    </row>
    <row r="17906" spans="4:4" x14ac:dyDescent="0.2">
      <c r="D17906" s="453"/>
    </row>
    <row r="17907" spans="4:4" x14ac:dyDescent="0.2">
      <c r="D17907" s="453"/>
    </row>
    <row r="17908" spans="4:4" x14ac:dyDescent="0.2">
      <c r="D17908" s="453"/>
    </row>
    <row r="17909" spans="4:4" x14ac:dyDescent="0.2">
      <c r="D17909" s="453"/>
    </row>
    <row r="17910" spans="4:4" x14ac:dyDescent="0.2">
      <c r="D17910" s="453"/>
    </row>
    <row r="17911" spans="4:4" x14ac:dyDescent="0.2">
      <c r="D17911" s="453"/>
    </row>
    <row r="17912" spans="4:4" x14ac:dyDescent="0.2">
      <c r="D17912" s="453"/>
    </row>
    <row r="17913" spans="4:4" x14ac:dyDescent="0.2">
      <c r="D17913" s="453"/>
    </row>
    <row r="17914" spans="4:4" x14ac:dyDescent="0.2">
      <c r="D17914" s="453"/>
    </row>
    <row r="17915" spans="4:4" x14ac:dyDescent="0.2">
      <c r="D17915" s="453"/>
    </row>
    <row r="17916" spans="4:4" x14ac:dyDescent="0.2">
      <c r="D17916" s="453"/>
    </row>
    <row r="17917" spans="4:4" x14ac:dyDescent="0.2">
      <c r="D17917" s="453"/>
    </row>
    <row r="17918" spans="4:4" x14ac:dyDescent="0.2">
      <c r="D17918" s="453"/>
    </row>
    <row r="17919" spans="4:4" x14ac:dyDescent="0.2">
      <c r="D17919" s="453"/>
    </row>
    <row r="17920" spans="4:4" x14ac:dyDescent="0.2">
      <c r="D17920" s="453"/>
    </row>
    <row r="17921" spans="4:4" x14ac:dyDescent="0.2">
      <c r="D17921" s="453"/>
    </row>
    <row r="17922" spans="4:4" x14ac:dyDescent="0.2">
      <c r="D17922" s="453"/>
    </row>
    <row r="17923" spans="4:4" x14ac:dyDescent="0.2">
      <c r="D17923" s="453"/>
    </row>
    <row r="17924" spans="4:4" x14ac:dyDescent="0.2">
      <c r="D17924" s="453"/>
    </row>
    <row r="17925" spans="4:4" x14ac:dyDescent="0.2">
      <c r="D17925" s="453"/>
    </row>
    <row r="17926" spans="4:4" x14ac:dyDescent="0.2">
      <c r="D17926" s="453"/>
    </row>
    <row r="17927" spans="4:4" x14ac:dyDescent="0.2">
      <c r="D17927" s="453"/>
    </row>
    <row r="17928" spans="4:4" x14ac:dyDescent="0.2">
      <c r="D17928" s="453"/>
    </row>
    <row r="17929" spans="4:4" x14ac:dyDescent="0.2">
      <c r="D17929" s="453"/>
    </row>
    <row r="17930" spans="4:4" x14ac:dyDescent="0.2">
      <c r="D17930" s="453"/>
    </row>
    <row r="17931" spans="4:4" x14ac:dyDescent="0.2">
      <c r="D17931" s="453"/>
    </row>
    <row r="17932" spans="4:4" x14ac:dyDescent="0.2">
      <c r="D17932" s="453"/>
    </row>
    <row r="17933" spans="4:4" x14ac:dyDescent="0.2">
      <c r="D17933" s="453"/>
    </row>
    <row r="17934" spans="4:4" x14ac:dyDescent="0.2">
      <c r="D17934" s="453"/>
    </row>
    <row r="17935" spans="4:4" x14ac:dyDescent="0.2">
      <c r="D17935" s="453"/>
    </row>
    <row r="17936" spans="4:4" x14ac:dyDescent="0.2">
      <c r="D17936" s="453"/>
    </row>
    <row r="17937" spans="4:4" x14ac:dyDescent="0.2">
      <c r="D17937" s="453"/>
    </row>
    <row r="17938" spans="4:4" x14ac:dyDescent="0.2">
      <c r="D17938" s="453"/>
    </row>
    <row r="17939" spans="4:4" x14ac:dyDescent="0.2">
      <c r="D17939" s="453"/>
    </row>
    <row r="17940" spans="4:4" x14ac:dyDescent="0.2">
      <c r="D17940" s="453"/>
    </row>
    <row r="17941" spans="4:4" x14ac:dyDescent="0.2">
      <c r="D17941" s="453"/>
    </row>
    <row r="17942" spans="4:4" x14ac:dyDescent="0.2">
      <c r="D17942" s="453"/>
    </row>
    <row r="17943" spans="4:4" x14ac:dyDescent="0.2">
      <c r="D17943" s="453"/>
    </row>
    <row r="17944" spans="4:4" x14ac:dyDescent="0.2">
      <c r="D17944" s="453"/>
    </row>
    <row r="17945" spans="4:4" x14ac:dyDescent="0.2">
      <c r="D17945" s="453"/>
    </row>
    <row r="17946" spans="4:4" x14ac:dyDescent="0.2">
      <c r="D17946" s="453"/>
    </row>
    <row r="17947" spans="4:4" x14ac:dyDescent="0.2">
      <c r="D17947" s="453"/>
    </row>
    <row r="17948" spans="4:4" x14ac:dyDescent="0.2">
      <c r="D17948" s="453"/>
    </row>
    <row r="17949" spans="4:4" x14ac:dyDescent="0.2">
      <c r="D17949" s="453"/>
    </row>
    <row r="17950" spans="4:4" x14ac:dyDescent="0.2">
      <c r="D17950" s="453"/>
    </row>
    <row r="17951" spans="4:4" x14ac:dyDescent="0.2">
      <c r="D17951" s="453"/>
    </row>
    <row r="17952" spans="4:4" x14ac:dyDescent="0.2">
      <c r="D17952" s="453"/>
    </row>
    <row r="17953" spans="4:4" x14ac:dyDescent="0.2">
      <c r="D17953" s="453"/>
    </row>
    <row r="17954" spans="4:4" x14ac:dyDescent="0.2">
      <c r="D17954" s="453"/>
    </row>
    <row r="17955" spans="4:4" x14ac:dyDescent="0.2">
      <c r="D17955" s="453"/>
    </row>
    <row r="17956" spans="4:4" x14ac:dyDescent="0.2">
      <c r="D17956" s="453"/>
    </row>
    <row r="17957" spans="4:4" x14ac:dyDescent="0.2">
      <c r="D17957" s="453"/>
    </row>
    <row r="17958" spans="4:4" x14ac:dyDescent="0.2">
      <c r="D17958" s="453"/>
    </row>
    <row r="17959" spans="4:4" x14ac:dyDescent="0.2">
      <c r="D17959" s="453"/>
    </row>
    <row r="17960" spans="4:4" x14ac:dyDescent="0.2">
      <c r="D17960" s="453"/>
    </row>
    <row r="17961" spans="4:4" x14ac:dyDescent="0.2">
      <c r="D17961" s="453"/>
    </row>
    <row r="17962" spans="4:4" x14ac:dyDescent="0.2">
      <c r="D17962" s="453"/>
    </row>
    <row r="17963" spans="4:4" x14ac:dyDescent="0.2">
      <c r="D17963" s="453"/>
    </row>
    <row r="17964" spans="4:4" x14ac:dyDescent="0.2">
      <c r="D17964" s="453"/>
    </row>
    <row r="17965" spans="4:4" x14ac:dyDescent="0.2">
      <c r="D17965" s="453"/>
    </row>
    <row r="17966" spans="4:4" x14ac:dyDescent="0.2">
      <c r="D17966" s="453"/>
    </row>
    <row r="17967" spans="4:4" x14ac:dyDescent="0.2">
      <c r="D17967" s="453"/>
    </row>
    <row r="17968" spans="4:4" x14ac:dyDescent="0.2">
      <c r="D17968" s="453"/>
    </row>
    <row r="17969" spans="4:4" x14ac:dyDescent="0.2">
      <c r="D17969" s="453"/>
    </row>
    <row r="17970" spans="4:4" x14ac:dyDescent="0.2">
      <c r="D17970" s="453"/>
    </row>
    <row r="17971" spans="4:4" x14ac:dyDescent="0.2">
      <c r="D17971" s="453"/>
    </row>
    <row r="17972" spans="4:4" x14ac:dyDescent="0.2">
      <c r="D17972" s="453"/>
    </row>
    <row r="17973" spans="4:4" x14ac:dyDescent="0.2">
      <c r="D17973" s="453"/>
    </row>
    <row r="17974" spans="4:4" x14ac:dyDescent="0.2">
      <c r="D17974" s="453"/>
    </row>
    <row r="17975" spans="4:4" x14ac:dyDescent="0.2">
      <c r="D17975" s="453"/>
    </row>
    <row r="17976" spans="4:4" x14ac:dyDescent="0.2">
      <c r="D17976" s="453"/>
    </row>
    <row r="17977" spans="4:4" x14ac:dyDescent="0.2">
      <c r="D17977" s="453"/>
    </row>
    <row r="17978" spans="4:4" x14ac:dyDescent="0.2">
      <c r="D17978" s="453"/>
    </row>
    <row r="17979" spans="4:4" x14ac:dyDescent="0.2">
      <c r="D17979" s="453"/>
    </row>
    <row r="17980" spans="4:4" x14ac:dyDescent="0.2">
      <c r="D17980" s="453"/>
    </row>
    <row r="17981" spans="4:4" x14ac:dyDescent="0.2">
      <c r="D17981" s="453"/>
    </row>
    <row r="17982" spans="4:4" x14ac:dyDescent="0.2">
      <c r="D17982" s="453"/>
    </row>
    <row r="17983" spans="4:4" x14ac:dyDescent="0.2">
      <c r="D17983" s="453"/>
    </row>
    <row r="17984" spans="4:4" x14ac:dyDescent="0.2">
      <c r="D17984" s="453"/>
    </row>
    <row r="17985" spans="4:4" x14ac:dyDescent="0.2">
      <c r="D17985" s="453"/>
    </row>
    <row r="17986" spans="4:4" x14ac:dyDescent="0.2">
      <c r="D17986" s="453"/>
    </row>
    <row r="17987" spans="4:4" x14ac:dyDescent="0.2">
      <c r="D17987" s="453"/>
    </row>
    <row r="17988" spans="4:4" x14ac:dyDescent="0.2">
      <c r="D17988" s="453"/>
    </row>
    <row r="17989" spans="4:4" x14ac:dyDescent="0.2">
      <c r="D17989" s="453"/>
    </row>
    <row r="17990" spans="4:4" x14ac:dyDescent="0.2">
      <c r="D17990" s="453"/>
    </row>
    <row r="17991" spans="4:4" x14ac:dyDescent="0.2">
      <c r="D17991" s="453"/>
    </row>
    <row r="17992" spans="4:4" x14ac:dyDescent="0.2">
      <c r="D17992" s="453"/>
    </row>
    <row r="17993" spans="4:4" x14ac:dyDescent="0.2">
      <c r="D17993" s="453"/>
    </row>
    <row r="17994" spans="4:4" x14ac:dyDescent="0.2">
      <c r="D17994" s="453"/>
    </row>
    <row r="17995" spans="4:4" x14ac:dyDescent="0.2">
      <c r="D17995" s="453"/>
    </row>
    <row r="17996" spans="4:4" x14ac:dyDescent="0.2">
      <c r="D17996" s="453"/>
    </row>
    <row r="17997" spans="4:4" x14ac:dyDescent="0.2">
      <c r="D17997" s="453"/>
    </row>
    <row r="17998" spans="4:4" x14ac:dyDescent="0.2">
      <c r="D17998" s="453"/>
    </row>
    <row r="17999" spans="4:4" x14ac:dyDescent="0.2">
      <c r="D17999" s="453"/>
    </row>
    <row r="18000" spans="4:4" x14ac:dyDescent="0.2">
      <c r="D18000" s="453"/>
    </row>
    <row r="18001" spans="4:4" x14ac:dyDescent="0.2">
      <c r="D18001" s="453"/>
    </row>
    <row r="18002" spans="4:4" x14ac:dyDescent="0.2">
      <c r="D18002" s="453"/>
    </row>
    <row r="18003" spans="4:4" x14ac:dyDescent="0.2">
      <c r="D18003" s="453"/>
    </row>
    <row r="18004" spans="4:4" x14ac:dyDescent="0.2">
      <c r="D18004" s="453"/>
    </row>
    <row r="18005" spans="4:4" x14ac:dyDescent="0.2">
      <c r="D18005" s="453"/>
    </row>
    <row r="18006" spans="4:4" x14ac:dyDescent="0.2">
      <c r="D18006" s="453"/>
    </row>
    <row r="18007" spans="4:4" x14ac:dyDescent="0.2">
      <c r="D18007" s="453"/>
    </row>
    <row r="18008" spans="4:4" x14ac:dyDescent="0.2">
      <c r="D18008" s="453"/>
    </row>
    <row r="18009" spans="4:4" x14ac:dyDescent="0.2">
      <c r="D18009" s="453"/>
    </row>
    <row r="18010" spans="4:4" x14ac:dyDescent="0.2">
      <c r="D18010" s="453"/>
    </row>
    <row r="18011" spans="4:4" x14ac:dyDescent="0.2">
      <c r="D18011" s="453"/>
    </row>
    <row r="18012" spans="4:4" x14ac:dyDescent="0.2">
      <c r="D18012" s="453"/>
    </row>
    <row r="18013" spans="4:4" x14ac:dyDescent="0.2">
      <c r="D18013" s="453"/>
    </row>
    <row r="18014" spans="4:4" x14ac:dyDescent="0.2">
      <c r="D18014" s="453"/>
    </row>
    <row r="18015" spans="4:4" x14ac:dyDescent="0.2">
      <c r="D18015" s="453"/>
    </row>
    <row r="18016" spans="4:4" x14ac:dyDescent="0.2">
      <c r="D18016" s="453"/>
    </row>
    <row r="18017" spans="4:4" x14ac:dyDescent="0.2">
      <c r="D18017" s="453"/>
    </row>
    <row r="18018" spans="4:4" x14ac:dyDescent="0.2">
      <c r="D18018" s="453"/>
    </row>
    <row r="18019" spans="4:4" x14ac:dyDescent="0.2">
      <c r="D18019" s="453"/>
    </row>
    <row r="18020" spans="4:4" x14ac:dyDescent="0.2">
      <c r="D18020" s="453"/>
    </row>
    <row r="18021" spans="4:4" x14ac:dyDescent="0.2">
      <c r="D18021" s="453"/>
    </row>
    <row r="18022" spans="4:4" x14ac:dyDescent="0.2">
      <c r="D18022" s="453"/>
    </row>
    <row r="18023" spans="4:4" x14ac:dyDescent="0.2">
      <c r="D18023" s="453"/>
    </row>
    <row r="18024" spans="4:4" x14ac:dyDescent="0.2">
      <c r="D18024" s="453"/>
    </row>
    <row r="18025" spans="4:4" x14ac:dyDescent="0.2">
      <c r="D18025" s="453"/>
    </row>
    <row r="18026" spans="4:4" x14ac:dyDescent="0.2">
      <c r="D18026" s="453"/>
    </row>
    <row r="18027" spans="4:4" x14ac:dyDescent="0.2">
      <c r="D18027" s="453"/>
    </row>
    <row r="18028" spans="4:4" x14ac:dyDescent="0.2">
      <c r="D18028" s="453"/>
    </row>
    <row r="18029" spans="4:4" x14ac:dyDescent="0.2">
      <c r="D18029" s="453"/>
    </row>
    <row r="18030" spans="4:4" x14ac:dyDescent="0.2">
      <c r="D18030" s="453"/>
    </row>
    <row r="18031" spans="4:4" x14ac:dyDescent="0.2">
      <c r="D18031" s="453"/>
    </row>
    <row r="18032" spans="4:4" x14ac:dyDescent="0.2">
      <c r="D18032" s="453"/>
    </row>
    <row r="18033" spans="4:4" x14ac:dyDescent="0.2">
      <c r="D18033" s="453"/>
    </row>
    <row r="18034" spans="4:4" x14ac:dyDescent="0.2">
      <c r="D18034" s="453"/>
    </row>
    <row r="18035" spans="4:4" x14ac:dyDescent="0.2">
      <c r="D18035" s="453"/>
    </row>
    <row r="18036" spans="4:4" x14ac:dyDescent="0.2">
      <c r="D18036" s="453"/>
    </row>
    <row r="18037" spans="4:4" x14ac:dyDescent="0.2">
      <c r="D18037" s="453"/>
    </row>
    <row r="18038" spans="4:4" x14ac:dyDescent="0.2">
      <c r="D18038" s="453"/>
    </row>
    <row r="18039" spans="4:4" x14ac:dyDescent="0.2">
      <c r="D18039" s="453"/>
    </row>
    <row r="18040" spans="4:4" x14ac:dyDescent="0.2">
      <c r="D18040" s="453"/>
    </row>
    <row r="18041" spans="4:4" x14ac:dyDescent="0.2">
      <c r="D18041" s="453"/>
    </row>
    <row r="18042" spans="4:4" x14ac:dyDescent="0.2">
      <c r="D18042" s="453"/>
    </row>
    <row r="18043" spans="4:4" x14ac:dyDescent="0.2">
      <c r="D18043" s="453"/>
    </row>
    <row r="18044" spans="4:4" x14ac:dyDescent="0.2">
      <c r="D18044" s="453"/>
    </row>
    <row r="18045" spans="4:4" x14ac:dyDescent="0.2">
      <c r="D18045" s="453"/>
    </row>
    <row r="18046" spans="4:4" x14ac:dyDescent="0.2">
      <c r="D18046" s="453"/>
    </row>
    <row r="18047" spans="4:4" x14ac:dyDescent="0.2">
      <c r="D18047" s="453"/>
    </row>
    <row r="18048" spans="4:4" x14ac:dyDescent="0.2">
      <c r="D18048" s="453"/>
    </row>
    <row r="18049" spans="4:4" x14ac:dyDescent="0.2">
      <c r="D18049" s="453"/>
    </row>
    <row r="18050" spans="4:4" x14ac:dyDescent="0.2">
      <c r="D18050" s="453"/>
    </row>
    <row r="18051" spans="4:4" x14ac:dyDescent="0.2">
      <c r="D18051" s="453"/>
    </row>
    <row r="18052" spans="4:4" x14ac:dyDescent="0.2">
      <c r="D18052" s="453"/>
    </row>
    <row r="18053" spans="4:4" x14ac:dyDescent="0.2">
      <c r="D18053" s="453"/>
    </row>
    <row r="18054" spans="4:4" x14ac:dyDescent="0.2">
      <c r="D18054" s="453"/>
    </row>
    <row r="18055" spans="4:4" x14ac:dyDescent="0.2">
      <c r="D18055" s="453"/>
    </row>
    <row r="18056" spans="4:4" x14ac:dyDescent="0.2">
      <c r="D18056" s="453"/>
    </row>
    <row r="18057" spans="4:4" x14ac:dyDescent="0.2">
      <c r="D18057" s="453"/>
    </row>
    <row r="18058" spans="4:4" x14ac:dyDescent="0.2">
      <c r="D18058" s="453"/>
    </row>
    <row r="18059" spans="4:4" x14ac:dyDescent="0.2">
      <c r="D18059" s="453"/>
    </row>
    <row r="18060" spans="4:4" x14ac:dyDescent="0.2">
      <c r="D18060" s="453"/>
    </row>
    <row r="18061" spans="4:4" x14ac:dyDescent="0.2">
      <c r="D18061" s="453"/>
    </row>
    <row r="18062" spans="4:4" x14ac:dyDescent="0.2">
      <c r="D18062" s="453"/>
    </row>
    <row r="18063" spans="4:4" x14ac:dyDescent="0.2">
      <c r="D18063" s="453"/>
    </row>
    <row r="18064" spans="4:4" x14ac:dyDescent="0.2">
      <c r="D18064" s="453"/>
    </row>
    <row r="18065" spans="4:4" x14ac:dyDescent="0.2">
      <c r="D18065" s="453"/>
    </row>
    <row r="18066" spans="4:4" x14ac:dyDescent="0.2">
      <c r="D18066" s="453"/>
    </row>
    <row r="18067" spans="4:4" x14ac:dyDescent="0.2">
      <c r="D18067" s="453"/>
    </row>
    <row r="18068" spans="4:4" x14ac:dyDescent="0.2">
      <c r="D18068" s="453"/>
    </row>
    <row r="18069" spans="4:4" x14ac:dyDescent="0.2">
      <c r="D18069" s="453"/>
    </row>
    <row r="18070" spans="4:4" x14ac:dyDescent="0.2">
      <c r="D18070" s="453"/>
    </row>
    <row r="18071" spans="4:4" x14ac:dyDescent="0.2">
      <c r="D18071" s="453"/>
    </row>
    <row r="18072" spans="4:4" x14ac:dyDescent="0.2">
      <c r="D18072" s="453"/>
    </row>
    <row r="18073" spans="4:4" x14ac:dyDescent="0.2">
      <c r="D18073" s="453"/>
    </row>
    <row r="18074" spans="4:4" x14ac:dyDescent="0.2">
      <c r="D18074" s="453"/>
    </row>
    <row r="18075" spans="4:4" x14ac:dyDescent="0.2">
      <c r="D18075" s="453"/>
    </row>
    <row r="18076" spans="4:4" x14ac:dyDescent="0.2">
      <c r="D18076" s="453"/>
    </row>
    <row r="18077" spans="4:4" x14ac:dyDescent="0.2">
      <c r="D18077" s="453"/>
    </row>
    <row r="18078" spans="4:4" x14ac:dyDescent="0.2">
      <c r="D18078" s="453"/>
    </row>
    <row r="18079" spans="4:4" x14ac:dyDescent="0.2">
      <c r="D18079" s="453"/>
    </row>
    <row r="18080" spans="4:4" x14ac:dyDescent="0.2">
      <c r="D18080" s="453"/>
    </row>
    <row r="18081" spans="4:4" x14ac:dyDescent="0.2">
      <c r="D18081" s="453"/>
    </row>
    <row r="18082" spans="4:4" x14ac:dyDescent="0.2">
      <c r="D18082" s="453"/>
    </row>
    <row r="18083" spans="4:4" x14ac:dyDescent="0.2">
      <c r="D18083" s="453"/>
    </row>
    <row r="18084" spans="4:4" x14ac:dyDescent="0.2">
      <c r="D18084" s="453"/>
    </row>
    <row r="18085" spans="4:4" x14ac:dyDescent="0.2">
      <c r="D18085" s="453"/>
    </row>
    <row r="18086" spans="4:4" x14ac:dyDescent="0.2">
      <c r="D18086" s="453"/>
    </row>
    <row r="18087" spans="4:4" x14ac:dyDescent="0.2">
      <c r="D18087" s="453"/>
    </row>
    <row r="18088" spans="4:4" x14ac:dyDescent="0.2">
      <c r="D18088" s="453"/>
    </row>
    <row r="18089" spans="4:4" x14ac:dyDescent="0.2">
      <c r="D18089" s="453"/>
    </row>
    <row r="18090" spans="4:4" x14ac:dyDescent="0.2">
      <c r="D18090" s="453"/>
    </row>
    <row r="18091" spans="4:4" x14ac:dyDescent="0.2">
      <c r="D18091" s="453"/>
    </row>
    <row r="18092" spans="4:4" x14ac:dyDescent="0.2">
      <c r="D18092" s="453"/>
    </row>
    <row r="18093" spans="4:4" x14ac:dyDescent="0.2">
      <c r="D18093" s="453"/>
    </row>
    <row r="18094" spans="4:4" x14ac:dyDescent="0.2">
      <c r="D18094" s="453"/>
    </row>
    <row r="18095" spans="4:4" x14ac:dyDescent="0.2">
      <c r="D18095" s="453"/>
    </row>
    <row r="18096" spans="4:4" x14ac:dyDescent="0.2">
      <c r="D18096" s="453"/>
    </row>
    <row r="18097" spans="4:4" x14ac:dyDescent="0.2">
      <c r="D18097" s="453"/>
    </row>
    <row r="18098" spans="4:4" x14ac:dyDescent="0.2">
      <c r="D18098" s="453"/>
    </row>
    <row r="18099" spans="4:4" x14ac:dyDescent="0.2">
      <c r="D18099" s="453"/>
    </row>
    <row r="18100" spans="4:4" x14ac:dyDescent="0.2">
      <c r="D18100" s="453"/>
    </row>
    <row r="18101" spans="4:4" x14ac:dyDescent="0.2">
      <c r="D18101" s="453"/>
    </row>
    <row r="18102" spans="4:4" x14ac:dyDescent="0.2">
      <c r="D18102" s="453"/>
    </row>
    <row r="18103" spans="4:4" x14ac:dyDescent="0.2">
      <c r="D18103" s="453"/>
    </row>
    <row r="18104" spans="4:4" x14ac:dyDescent="0.2">
      <c r="D18104" s="453"/>
    </row>
    <row r="18105" spans="4:4" x14ac:dyDescent="0.2">
      <c r="D18105" s="453"/>
    </row>
    <row r="18106" spans="4:4" x14ac:dyDescent="0.2">
      <c r="D18106" s="453"/>
    </row>
    <row r="18107" spans="4:4" x14ac:dyDescent="0.2">
      <c r="D18107" s="453"/>
    </row>
    <row r="18108" spans="4:4" x14ac:dyDescent="0.2">
      <c r="D18108" s="453"/>
    </row>
    <row r="18109" spans="4:4" x14ac:dyDescent="0.2">
      <c r="D18109" s="453"/>
    </row>
    <row r="18110" spans="4:4" x14ac:dyDescent="0.2">
      <c r="D18110" s="453"/>
    </row>
    <row r="18111" spans="4:4" x14ac:dyDescent="0.2">
      <c r="D18111" s="453"/>
    </row>
    <row r="18112" spans="4:4" x14ac:dyDescent="0.2">
      <c r="D18112" s="453"/>
    </row>
    <row r="18113" spans="4:4" x14ac:dyDescent="0.2">
      <c r="D18113" s="453"/>
    </row>
    <row r="18114" spans="4:4" x14ac:dyDescent="0.2">
      <c r="D18114" s="453"/>
    </row>
    <row r="18115" spans="4:4" x14ac:dyDescent="0.2">
      <c r="D18115" s="453"/>
    </row>
    <row r="18116" spans="4:4" x14ac:dyDescent="0.2">
      <c r="D18116" s="453"/>
    </row>
    <row r="18117" spans="4:4" x14ac:dyDescent="0.2">
      <c r="D18117" s="453"/>
    </row>
    <row r="18118" spans="4:4" x14ac:dyDescent="0.2">
      <c r="D18118" s="453"/>
    </row>
    <row r="18119" spans="4:4" x14ac:dyDescent="0.2">
      <c r="D18119" s="453"/>
    </row>
    <row r="18120" spans="4:4" x14ac:dyDescent="0.2">
      <c r="D18120" s="453"/>
    </row>
    <row r="18121" spans="4:4" x14ac:dyDescent="0.2">
      <c r="D18121" s="453"/>
    </row>
    <row r="18122" spans="4:4" x14ac:dyDescent="0.2">
      <c r="D18122" s="453"/>
    </row>
    <row r="18123" spans="4:4" x14ac:dyDescent="0.2">
      <c r="D18123" s="453"/>
    </row>
    <row r="18124" spans="4:4" x14ac:dyDescent="0.2">
      <c r="D18124" s="453"/>
    </row>
    <row r="18125" spans="4:4" x14ac:dyDescent="0.2">
      <c r="D18125" s="453"/>
    </row>
    <row r="18126" spans="4:4" x14ac:dyDescent="0.2">
      <c r="D18126" s="453"/>
    </row>
    <row r="18127" spans="4:4" x14ac:dyDescent="0.2">
      <c r="D18127" s="453"/>
    </row>
    <row r="18128" spans="4:4" x14ac:dyDescent="0.2">
      <c r="D18128" s="453"/>
    </row>
    <row r="18129" spans="4:4" x14ac:dyDescent="0.2">
      <c r="D18129" s="453"/>
    </row>
    <row r="18130" spans="4:4" x14ac:dyDescent="0.2">
      <c r="D18130" s="453"/>
    </row>
    <row r="18131" spans="4:4" x14ac:dyDescent="0.2">
      <c r="D18131" s="453"/>
    </row>
    <row r="18132" spans="4:4" x14ac:dyDescent="0.2">
      <c r="D18132" s="453"/>
    </row>
    <row r="18133" spans="4:4" x14ac:dyDescent="0.2">
      <c r="D18133" s="453"/>
    </row>
    <row r="18134" spans="4:4" x14ac:dyDescent="0.2">
      <c r="D18134" s="453"/>
    </row>
    <row r="18135" spans="4:4" x14ac:dyDescent="0.2">
      <c r="D18135" s="453"/>
    </row>
    <row r="18136" spans="4:4" x14ac:dyDescent="0.2">
      <c r="D18136" s="453"/>
    </row>
    <row r="18137" spans="4:4" x14ac:dyDescent="0.2">
      <c r="D18137" s="453"/>
    </row>
    <row r="18138" spans="4:4" x14ac:dyDescent="0.2">
      <c r="D18138" s="453"/>
    </row>
    <row r="18139" spans="4:4" x14ac:dyDescent="0.2">
      <c r="D18139" s="453"/>
    </row>
    <row r="18140" spans="4:4" x14ac:dyDescent="0.2">
      <c r="D18140" s="453"/>
    </row>
    <row r="18141" spans="4:4" x14ac:dyDescent="0.2">
      <c r="D18141" s="453"/>
    </row>
    <row r="18142" spans="4:4" x14ac:dyDescent="0.2">
      <c r="D18142" s="453"/>
    </row>
    <row r="18143" spans="4:4" x14ac:dyDescent="0.2">
      <c r="D18143" s="453"/>
    </row>
    <row r="18144" spans="4:4" x14ac:dyDescent="0.2">
      <c r="D18144" s="453"/>
    </row>
    <row r="18145" spans="4:4" x14ac:dyDescent="0.2">
      <c r="D18145" s="453"/>
    </row>
    <row r="18146" spans="4:4" x14ac:dyDescent="0.2">
      <c r="D18146" s="453"/>
    </row>
    <row r="18147" spans="4:4" x14ac:dyDescent="0.2">
      <c r="D18147" s="453"/>
    </row>
    <row r="18148" spans="4:4" x14ac:dyDescent="0.2">
      <c r="D18148" s="453"/>
    </row>
    <row r="18149" spans="4:4" x14ac:dyDescent="0.2">
      <c r="D18149" s="453"/>
    </row>
    <row r="18150" spans="4:4" x14ac:dyDescent="0.2">
      <c r="D18150" s="453"/>
    </row>
    <row r="18151" spans="4:4" x14ac:dyDescent="0.2">
      <c r="D18151" s="453"/>
    </row>
    <row r="18152" spans="4:4" x14ac:dyDescent="0.2">
      <c r="D18152" s="453"/>
    </row>
    <row r="18153" spans="4:4" x14ac:dyDescent="0.2">
      <c r="D18153" s="453"/>
    </row>
    <row r="18154" spans="4:4" x14ac:dyDescent="0.2">
      <c r="D18154" s="453"/>
    </row>
    <row r="18155" spans="4:4" x14ac:dyDescent="0.2">
      <c r="D18155" s="453"/>
    </row>
    <row r="18156" spans="4:4" x14ac:dyDescent="0.2">
      <c r="D18156" s="453"/>
    </row>
    <row r="18157" spans="4:4" x14ac:dyDescent="0.2">
      <c r="D18157" s="453"/>
    </row>
    <row r="18158" spans="4:4" x14ac:dyDescent="0.2">
      <c r="D18158" s="453"/>
    </row>
    <row r="18159" spans="4:4" x14ac:dyDescent="0.2">
      <c r="D18159" s="453"/>
    </row>
    <row r="18160" spans="4:4" x14ac:dyDescent="0.2">
      <c r="D18160" s="453"/>
    </row>
    <row r="18161" spans="4:4" x14ac:dyDescent="0.2">
      <c r="D18161" s="453"/>
    </row>
    <row r="18162" spans="4:4" x14ac:dyDescent="0.2">
      <c r="D18162" s="453"/>
    </row>
    <row r="18163" spans="4:4" x14ac:dyDescent="0.2">
      <c r="D18163" s="453"/>
    </row>
    <row r="18164" spans="4:4" x14ac:dyDescent="0.2">
      <c r="D18164" s="453"/>
    </row>
    <row r="18165" spans="4:4" x14ac:dyDescent="0.2">
      <c r="D18165" s="453"/>
    </row>
    <row r="18166" spans="4:4" x14ac:dyDescent="0.2">
      <c r="D18166" s="453"/>
    </row>
    <row r="18167" spans="4:4" x14ac:dyDescent="0.2">
      <c r="D18167" s="453"/>
    </row>
    <row r="18168" spans="4:4" x14ac:dyDescent="0.2">
      <c r="D18168" s="453"/>
    </row>
    <row r="18169" spans="4:4" x14ac:dyDescent="0.2">
      <c r="D18169" s="453"/>
    </row>
    <row r="18170" spans="4:4" x14ac:dyDescent="0.2">
      <c r="D18170" s="453"/>
    </row>
    <row r="18171" spans="4:4" x14ac:dyDescent="0.2">
      <c r="D18171" s="453"/>
    </row>
    <row r="18172" spans="4:4" x14ac:dyDescent="0.2">
      <c r="D18172" s="453"/>
    </row>
    <row r="18173" spans="4:4" x14ac:dyDescent="0.2">
      <c r="D18173" s="453"/>
    </row>
    <row r="18174" spans="4:4" x14ac:dyDescent="0.2">
      <c r="D18174" s="453"/>
    </row>
    <row r="18175" spans="4:4" x14ac:dyDescent="0.2">
      <c r="D18175" s="453"/>
    </row>
    <row r="18176" spans="4:4" x14ac:dyDescent="0.2">
      <c r="D18176" s="453"/>
    </row>
    <row r="18177" spans="4:4" x14ac:dyDescent="0.2">
      <c r="D18177" s="453"/>
    </row>
    <row r="18178" spans="4:4" x14ac:dyDescent="0.2">
      <c r="D18178" s="453"/>
    </row>
    <row r="18179" spans="4:4" x14ac:dyDescent="0.2">
      <c r="D18179" s="453"/>
    </row>
    <row r="18180" spans="4:4" x14ac:dyDescent="0.2">
      <c r="D18180" s="453"/>
    </row>
    <row r="18181" spans="4:4" x14ac:dyDescent="0.2">
      <c r="D18181" s="453"/>
    </row>
    <row r="18182" spans="4:4" x14ac:dyDescent="0.2">
      <c r="D18182" s="453"/>
    </row>
    <row r="18183" spans="4:4" x14ac:dyDescent="0.2">
      <c r="D18183" s="453"/>
    </row>
    <row r="18184" spans="4:4" x14ac:dyDescent="0.2">
      <c r="D18184" s="453"/>
    </row>
    <row r="18185" spans="4:4" x14ac:dyDescent="0.2">
      <c r="D18185" s="453"/>
    </row>
    <row r="18186" spans="4:4" x14ac:dyDescent="0.2">
      <c r="D18186" s="453"/>
    </row>
    <row r="18187" spans="4:4" x14ac:dyDescent="0.2">
      <c r="D18187" s="453"/>
    </row>
    <row r="18188" spans="4:4" x14ac:dyDescent="0.2">
      <c r="D18188" s="453"/>
    </row>
    <row r="18189" spans="4:4" x14ac:dyDescent="0.2">
      <c r="D18189" s="453"/>
    </row>
    <row r="18190" spans="4:4" x14ac:dyDescent="0.2">
      <c r="D18190" s="453"/>
    </row>
    <row r="18191" spans="4:4" x14ac:dyDescent="0.2">
      <c r="D18191" s="453"/>
    </row>
    <row r="18192" spans="4:4" x14ac:dyDescent="0.2">
      <c r="D18192" s="453"/>
    </row>
    <row r="18193" spans="4:4" x14ac:dyDescent="0.2">
      <c r="D18193" s="453"/>
    </row>
    <row r="18194" spans="4:4" x14ac:dyDescent="0.2">
      <c r="D18194" s="453"/>
    </row>
    <row r="18195" spans="4:4" x14ac:dyDescent="0.2">
      <c r="D18195" s="453"/>
    </row>
    <row r="18196" spans="4:4" x14ac:dyDescent="0.2">
      <c r="D18196" s="453"/>
    </row>
    <row r="18197" spans="4:4" x14ac:dyDescent="0.2">
      <c r="D18197" s="453"/>
    </row>
    <row r="18198" spans="4:4" x14ac:dyDescent="0.2">
      <c r="D18198" s="453"/>
    </row>
    <row r="18199" spans="4:4" x14ac:dyDescent="0.2">
      <c r="D18199" s="453"/>
    </row>
    <row r="18200" spans="4:4" x14ac:dyDescent="0.2">
      <c r="D18200" s="453"/>
    </row>
    <row r="18201" spans="4:4" x14ac:dyDescent="0.2">
      <c r="D18201" s="453"/>
    </row>
    <row r="18202" spans="4:4" x14ac:dyDescent="0.2">
      <c r="D18202" s="453"/>
    </row>
    <row r="18203" spans="4:4" x14ac:dyDescent="0.2">
      <c r="D18203" s="453"/>
    </row>
    <row r="18204" spans="4:4" x14ac:dyDescent="0.2">
      <c r="D18204" s="453"/>
    </row>
    <row r="18205" spans="4:4" x14ac:dyDescent="0.2">
      <c r="D18205" s="453"/>
    </row>
    <row r="18206" spans="4:4" x14ac:dyDescent="0.2">
      <c r="D18206" s="453"/>
    </row>
    <row r="18207" spans="4:4" x14ac:dyDescent="0.2">
      <c r="D18207" s="453"/>
    </row>
    <row r="18208" spans="4:4" x14ac:dyDescent="0.2">
      <c r="D18208" s="453"/>
    </row>
    <row r="18209" spans="4:4" x14ac:dyDescent="0.2">
      <c r="D18209" s="453"/>
    </row>
    <row r="18210" spans="4:4" x14ac:dyDescent="0.2">
      <c r="D18210" s="453"/>
    </row>
    <row r="18211" spans="4:4" x14ac:dyDescent="0.2">
      <c r="D18211" s="453"/>
    </row>
    <row r="18212" spans="4:4" x14ac:dyDescent="0.2">
      <c r="D18212" s="453"/>
    </row>
    <row r="18213" spans="4:4" x14ac:dyDescent="0.2">
      <c r="D18213" s="453"/>
    </row>
    <row r="18214" spans="4:4" x14ac:dyDescent="0.2">
      <c r="D18214" s="453"/>
    </row>
    <row r="18215" spans="4:4" x14ac:dyDescent="0.2">
      <c r="D18215" s="453"/>
    </row>
    <row r="18216" spans="4:4" x14ac:dyDescent="0.2">
      <c r="D18216" s="453"/>
    </row>
    <row r="18217" spans="4:4" x14ac:dyDescent="0.2">
      <c r="D18217" s="453"/>
    </row>
    <row r="18218" spans="4:4" x14ac:dyDescent="0.2">
      <c r="D18218" s="453"/>
    </row>
    <row r="18219" spans="4:4" x14ac:dyDescent="0.2">
      <c r="D18219" s="453"/>
    </row>
    <row r="18220" spans="4:4" x14ac:dyDescent="0.2">
      <c r="D18220" s="453"/>
    </row>
    <row r="18221" spans="4:4" x14ac:dyDescent="0.2">
      <c r="D18221" s="453"/>
    </row>
    <row r="18222" spans="4:4" x14ac:dyDescent="0.2">
      <c r="D18222" s="453"/>
    </row>
    <row r="18223" spans="4:4" x14ac:dyDescent="0.2">
      <c r="D18223" s="453"/>
    </row>
    <row r="18224" spans="4:4" x14ac:dyDescent="0.2">
      <c r="D18224" s="453"/>
    </row>
    <row r="18225" spans="4:4" x14ac:dyDescent="0.2">
      <c r="D18225" s="453"/>
    </row>
    <row r="18226" spans="4:4" x14ac:dyDescent="0.2">
      <c r="D18226" s="453"/>
    </row>
    <row r="18227" spans="4:4" x14ac:dyDescent="0.2">
      <c r="D18227" s="453"/>
    </row>
    <row r="18228" spans="4:4" x14ac:dyDescent="0.2">
      <c r="D18228" s="453"/>
    </row>
    <row r="18229" spans="4:4" x14ac:dyDescent="0.2">
      <c r="D18229" s="453"/>
    </row>
    <row r="18230" spans="4:4" x14ac:dyDescent="0.2">
      <c r="D18230" s="453"/>
    </row>
    <row r="18231" spans="4:4" x14ac:dyDescent="0.2">
      <c r="D18231" s="453"/>
    </row>
    <row r="18232" spans="4:4" x14ac:dyDescent="0.2">
      <c r="D18232" s="453"/>
    </row>
    <row r="18233" spans="4:4" x14ac:dyDescent="0.2">
      <c r="D18233" s="453"/>
    </row>
    <row r="18234" spans="4:4" x14ac:dyDescent="0.2">
      <c r="D18234" s="453"/>
    </row>
    <row r="18235" spans="4:4" x14ac:dyDescent="0.2">
      <c r="D18235" s="453"/>
    </row>
    <row r="18236" spans="4:4" x14ac:dyDescent="0.2">
      <c r="D18236" s="453"/>
    </row>
    <row r="18237" spans="4:4" x14ac:dyDescent="0.2">
      <c r="D18237" s="453"/>
    </row>
    <row r="18238" spans="4:4" x14ac:dyDescent="0.2">
      <c r="D18238" s="453"/>
    </row>
    <row r="18239" spans="4:4" x14ac:dyDescent="0.2">
      <c r="D18239" s="453"/>
    </row>
    <row r="18240" spans="4:4" x14ac:dyDescent="0.2">
      <c r="D18240" s="453"/>
    </row>
    <row r="18241" spans="4:4" x14ac:dyDescent="0.2">
      <c r="D18241" s="453"/>
    </row>
    <row r="18242" spans="4:4" x14ac:dyDescent="0.2">
      <c r="D18242" s="453"/>
    </row>
    <row r="18243" spans="4:4" x14ac:dyDescent="0.2">
      <c r="D18243" s="453"/>
    </row>
    <row r="18244" spans="4:4" x14ac:dyDescent="0.2">
      <c r="D18244" s="453"/>
    </row>
    <row r="18245" spans="4:4" x14ac:dyDescent="0.2">
      <c r="D18245" s="453"/>
    </row>
    <row r="18246" spans="4:4" x14ac:dyDescent="0.2">
      <c r="D18246" s="453"/>
    </row>
    <row r="18247" spans="4:4" x14ac:dyDescent="0.2">
      <c r="D18247" s="453"/>
    </row>
    <row r="18248" spans="4:4" x14ac:dyDescent="0.2">
      <c r="D18248" s="453"/>
    </row>
    <row r="18249" spans="4:4" x14ac:dyDescent="0.2">
      <c r="D18249" s="453"/>
    </row>
    <row r="18250" spans="4:4" x14ac:dyDescent="0.2">
      <c r="D18250" s="453"/>
    </row>
    <row r="18251" spans="4:4" x14ac:dyDescent="0.2">
      <c r="D18251" s="453"/>
    </row>
    <row r="18252" spans="4:4" x14ac:dyDescent="0.2">
      <c r="D18252" s="453"/>
    </row>
    <row r="18253" spans="4:4" x14ac:dyDescent="0.2">
      <c r="D18253" s="453"/>
    </row>
    <row r="18254" spans="4:4" x14ac:dyDescent="0.2">
      <c r="D18254" s="453"/>
    </row>
    <row r="18255" spans="4:4" x14ac:dyDescent="0.2">
      <c r="D18255" s="453"/>
    </row>
    <row r="18256" spans="4:4" x14ac:dyDescent="0.2">
      <c r="D18256" s="453"/>
    </row>
    <row r="18257" spans="4:4" x14ac:dyDescent="0.2">
      <c r="D18257" s="453"/>
    </row>
    <row r="18258" spans="4:4" x14ac:dyDescent="0.2">
      <c r="D18258" s="453"/>
    </row>
    <row r="18259" spans="4:4" x14ac:dyDescent="0.2">
      <c r="D18259" s="453"/>
    </row>
    <row r="18260" spans="4:4" x14ac:dyDescent="0.2">
      <c r="D18260" s="453"/>
    </row>
    <row r="18261" spans="4:4" x14ac:dyDescent="0.2">
      <c r="D18261" s="453"/>
    </row>
    <row r="18262" spans="4:4" x14ac:dyDescent="0.2">
      <c r="D18262" s="453"/>
    </row>
    <row r="18263" spans="4:4" x14ac:dyDescent="0.2">
      <c r="D18263" s="453"/>
    </row>
    <row r="18264" spans="4:4" x14ac:dyDescent="0.2">
      <c r="D18264" s="453"/>
    </row>
    <row r="18265" spans="4:4" x14ac:dyDescent="0.2">
      <c r="D18265" s="453"/>
    </row>
    <row r="18266" spans="4:4" x14ac:dyDescent="0.2">
      <c r="D18266" s="453"/>
    </row>
    <row r="18267" spans="4:4" x14ac:dyDescent="0.2">
      <c r="D18267" s="453"/>
    </row>
    <row r="18268" spans="4:4" x14ac:dyDescent="0.2">
      <c r="D18268" s="453"/>
    </row>
    <row r="18269" spans="4:4" x14ac:dyDescent="0.2">
      <c r="D18269" s="453"/>
    </row>
    <row r="18270" spans="4:4" x14ac:dyDescent="0.2">
      <c r="D18270" s="453"/>
    </row>
    <row r="18271" spans="4:4" x14ac:dyDescent="0.2">
      <c r="D18271" s="453"/>
    </row>
    <row r="18272" spans="4:4" x14ac:dyDescent="0.2">
      <c r="D18272" s="453"/>
    </row>
    <row r="18273" spans="4:4" x14ac:dyDescent="0.2">
      <c r="D18273" s="453"/>
    </row>
    <row r="18274" spans="4:4" x14ac:dyDescent="0.2">
      <c r="D18274" s="453"/>
    </row>
    <row r="18275" spans="4:4" x14ac:dyDescent="0.2">
      <c r="D18275" s="453"/>
    </row>
    <row r="18276" spans="4:4" x14ac:dyDescent="0.2">
      <c r="D18276" s="453"/>
    </row>
    <row r="18277" spans="4:4" x14ac:dyDescent="0.2">
      <c r="D18277" s="453"/>
    </row>
    <row r="18278" spans="4:4" x14ac:dyDescent="0.2">
      <c r="D18278" s="453"/>
    </row>
    <row r="18279" spans="4:4" x14ac:dyDescent="0.2">
      <c r="D18279" s="453"/>
    </row>
    <row r="18280" spans="4:4" x14ac:dyDescent="0.2">
      <c r="D18280" s="453"/>
    </row>
    <row r="18281" spans="4:4" x14ac:dyDescent="0.2">
      <c r="D18281" s="453"/>
    </row>
    <row r="18282" spans="4:4" x14ac:dyDescent="0.2">
      <c r="D18282" s="453"/>
    </row>
    <row r="18283" spans="4:4" x14ac:dyDescent="0.2">
      <c r="D18283" s="453"/>
    </row>
    <row r="18284" spans="4:4" x14ac:dyDescent="0.2">
      <c r="D18284" s="453"/>
    </row>
    <row r="18285" spans="4:4" x14ac:dyDescent="0.2">
      <c r="D18285" s="453"/>
    </row>
    <row r="18286" spans="4:4" x14ac:dyDescent="0.2">
      <c r="D18286" s="453"/>
    </row>
    <row r="18287" spans="4:4" x14ac:dyDescent="0.2">
      <c r="D18287" s="453"/>
    </row>
    <row r="18288" spans="4:4" x14ac:dyDescent="0.2">
      <c r="D18288" s="453"/>
    </row>
    <row r="18289" spans="4:4" x14ac:dyDescent="0.2">
      <c r="D18289" s="453"/>
    </row>
    <row r="18290" spans="4:4" x14ac:dyDescent="0.2">
      <c r="D18290" s="453"/>
    </row>
    <row r="18291" spans="4:4" x14ac:dyDescent="0.2">
      <c r="D18291" s="453"/>
    </row>
    <row r="18292" spans="4:4" x14ac:dyDescent="0.2">
      <c r="D18292" s="453"/>
    </row>
    <row r="18293" spans="4:4" x14ac:dyDescent="0.2">
      <c r="D18293" s="453"/>
    </row>
    <row r="18294" spans="4:4" x14ac:dyDescent="0.2">
      <c r="D18294" s="453"/>
    </row>
    <row r="18295" spans="4:4" x14ac:dyDescent="0.2">
      <c r="D18295" s="453"/>
    </row>
    <row r="18296" spans="4:4" x14ac:dyDescent="0.2">
      <c r="D18296" s="453"/>
    </row>
    <row r="18297" spans="4:4" x14ac:dyDescent="0.2">
      <c r="D18297" s="453"/>
    </row>
    <row r="18298" spans="4:4" x14ac:dyDescent="0.2">
      <c r="D18298" s="453"/>
    </row>
    <row r="18299" spans="4:4" x14ac:dyDescent="0.2">
      <c r="D18299" s="453"/>
    </row>
    <row r="18300" spans="4:4" x14ac:dyDescent="0.2">
      <c r="D18300" s="453"/>
    </row>
    <row r="18301" spans="4:4" x14ac:dyDescent="0.2">
      <c r="D18301" s="453"/>
    </row>
    <row r="18302" spans="4:4" x14ac:dyDescent="0.2">
      <c r="D18302" s="453"/>
    </row>
    <row r="18303" spans="4:4" x14ac:dyDescent="0.2">
      <c r="D18303" s="453"/>
    </row>
    <row r="18304" spans="4:4" x14ac:dyDescent="0.2">
      <c r="D18304" s="453"/>
    </row>
    <row r="18305" spans="4:4" x14ac:dyDescent="0.2">
      <c r="D18305" s="453"/>
    </row>
    <row r="18306" spans="4:4" x14ac:dyDescent="0.2">
      <c r="D18306" s="453"/>
    </row>
    <row r="18307" spans="4:4" x14ac:dyDescent="0.2">
      <c r="D18307" s="453"/>
    </row>
    <row r="18308" spans="4:4" x14ac:dyDescent="0.2">
      <c r="D18308" s="453"/>
    </row>
    <row r="18309" spans="4:4" x14ac:dyDescent="0.2">
      <c r="D18309" s="453"/>
    </row>
    <row r="18310" spans="4:4" x14ac:dyDescent="0.2">
      <c r="D18310" s="453"/>
    </row>
    <row r="18311" spans="4:4" x14ac:dyDescent="0.2">
      <c r="D18311" s="453"/>
    </row>
    <row r="18312" spans="4:4" x14ac:dyDescent="0.2">
      <c r="D18312" s="453"/>
    </row>
    <row r="18313" spans="4:4" x14ac:dyDescent="0.2">
      <c r="D18313" s="453"/>
    </row>
    <row r="18314" spans="4:4" x14ac:dyDescent="0.2">
      <c r="D18314" s="453"/>
    </row>
    <row r="18315" spans="4:4" x14ac:dyDescent="0.2">
      <c r="D18315" s="453"/>
    </row>
    <row r="18316" spans="4:4" x14ac:dyDescent="0.2">
      <c r="D18316" s="453"/>
    </row>
    <row r="18317" spans="4:4" x14ac:dyDescent="0.2">
      <c r="D18317" s="453"/>
    </row>
    <row r="18318" spans="4:4" x14ac:dyDescent="0.2">
      <c r="D18318" s="453"/>
    </row>
    <row r="18319" spans="4:4" x14ac:dyDescent="0.2">
      <c r="D18319" s="453"/>
    </row>
    <row r="18320" spans="4:4" x14ac:dyDescent="0.2">
      <c r="D18320" s="453"/>
    </row>
    <row r="18321" spans="4:4" x14ac:dyDescent="0.2">
      <c r="D18321" s="453"/>
    </row>
    <row r="18322" spans="4:4" x14ac:dyDescent="0.2">
      <c r="D18322" s="453"/>
    </row>
    <row r="18323" spans="4:4" x14ac:dyDescent="0.2">
      <c r="D18323" s="453"/>
    </row>
    <row r="18324" spans="4:4" x14ac:dyDescent="0.2">
      <c r="D18324" s="453"/>
    </row>
    <row r="18325" spans="4:4" x14ac:dyDescent="0.2">
      <c r="D18325" s="453"/>
    </row>
    <row r="18326" spans="4:4" x14ac:dyDescent="0.2">
      <c r="D18326" s="453"/>
    </row>
    <row r="18327" spans="4:4" x14ac:dyDescent="0.2">
      <c r="D18327" s="453"/>
    </row>
    <row r="18328" spans="4:4" x14ac:dyDescent="0.2">
      <c r="D18328" s="453"/>
    </row>
    <row r="18329" spans="4:4" x14ac:dyDescent="0.2">
      <c r="D18329" s="453"/>
    </row>
    <row r="18330" spans="4:4" x14ac:dyDescent="0.2">
      <c r="D18330" s="453"/>
    </row>
    <row r="18331" spans="4:4" x14ac:dyDescent="0.2">
      <c r="D18331" s="453"/>
    </row>
    <row r="18332" spans="4:4" x14ac:dyDescent="0.2">
      <c r="D18332" s="453"/>
    </row>
    <row r="18333" spans="4:4" x14ac:dyDescent="0.2">
      <c r="D18333" s="453"/>
    </row>
    <row r="18334" spans="4:4" x14ac:dyDescent="0.2">
      <c r="D18334" s="453"/>
    </row>
    <row r="18335" spans="4:4" x14ac:dyDescent="0.2">
      <c r="D18335" s="453"/>
    </row>
    <row r="18336" spans="4:4" x14ac:dyDescent="0.2">
      <c r="D18336" s="453"/>
    </row>
    <row r="18337" spans="4:4" x14ac:dyDescent="0.2">
      <c r="D18337" s="453"/>
    </row>
    <row r="18338" spans="4:4" x14ac:dyDescent="0.2">
      <c r="D18338" s="453"/>
    </row>
    <row r="18339" spans="4:4" x14ac:dyDescent="0.2">
      <c r="D18339" s="453"/>
    </row>
    <row r="18340" spans="4:4" x14ac:dyDescent="0.2">
      <c r="D18340" s="453"/>
    </row>
    <row r="18341" spans="4:4" x14ac:dyDescent="0.2">
      <c r="D18341" s="453"/>
    </row>
    <row r="18342" spans="4:4" x14ac:dyDescent="0.2">
      <c r="D18342" s="453"/>
    </row>
    <row r="18343" spans="4:4" x14ac:dyDescent="0.2">
      <c r="D18343" s="453"/>
    </row>
    <row r="18344" spans="4:4" x14ac:dyDescent="0.2">
      <c r="D18344" s="453"/>
    </row>
    <row r="18345" spans="4:4" x14ac:dyDescent="0.2">
      <c r="D18345" s="453"/>
    </row>
    <row r="18346" spans="4:4" x14ac:dyDescent="0.2">
      <c r="D18346" s="453"/>
    </row>
    <row r="18347" spans="4:4" x14ac:dyDescent="0.2">
      <c r="D18347" s="453"/>
    </row>
    <row r="18348" spans="4:4" x14ac:dyDescent="0.2">
      <c r="D18348" s="453"/>
    </row>
    <row r="18349" spans="4:4" x14ac:dyDescent="0.2">
      <c r="D18349" s="453"/>
    </row>
    <row r="18350" spans="4:4" x14ac:dyDescent="0.2">
      <c r="D18350" s="453"/>
    </row>
    <row r="18351" spans="4:4" x14ac:dyDescent="0.2">
      <c r="D18351" s="453"/>
    </row>
    <row r="18352" spans="4:4" x14ac:dyDescent="0.2">
      <c r="D18352" s="453"/>
    </row>
    <row r="18353" spans="4:4" x14ac:dyDescent="0.2">
      <c r="D18353" s="453"/>
    </row>
    <row r="18354" spans="4:4" x14ac:dyDescent="0.2">
      <c r="D18354" s="453"/>
    </row>
    <row r="18355" spans="4:4" x14ac:dyDescent="0.2">
      <c r="D18355" s="453"/>
    </row>
    <row r="18356" spans="4:4" x14ac:dyDescent="0.2">
      <c r="D18356" s="453"/>
    </row>
    <row r="18357" spans="4:4" x14ac:dyDescent="0.2">
      <c r="D18357" s="453"/>
    </row>
    <row r="18358" spans="4:4" x14ac:dyDescent="0.2">
      <c r="D18358" s="453"/>
    </row>
    <row r="18359" spans="4:4" x14ac:dyDescent="0.2">
      <c r="D18359" s="453"/>
    </row>
    <row r="18360" spans="4:4" x14ac:dyDescent="0.2">
      <c r="D18360" s="453"/>
    </row>
    <row r="18361" spans="4:4" x14ac:dyDescent="0.2">
      <c r="D18361" s="453"/>
    </row>
    <row r="18362" spans="4:4" x14ac:dyDescent="0.2">
      <c r="D18362" s="453"/>
    </row>
    <row r="18363" spans="4:4" x14ac:dyDescent="0.2">
      <c r="D18363" s="453"/>
    </row>
    <row r="18364" spans="4:4" x14ac:dyDescent="0.2">
      <c r="D18364" s="453"/>
    </row>
    <row r="18365" spans="4:4" x14ac:dyDescent="0.2">
      <c r="D18365" s="453"/>
    </row>
    <row r="18366" spans="4:4" x14ac:dyDescent="0.2">
      <c r="D18366" s="453"/>
    </row>
    <row r="18367" spans="4:4" x14ac:dyDescent="0.2">
      <c r="D18367" s="453"/>
    </row>
    <row r="18368" spans="4:4" x14ac:dyDescent="0.2">
      <c r="D18368" s="453"/>
    </row>
    <row r="18369" spans="4:4" x14ac:dyDescent="0.2">
      <c r="D18369" s="453"/>
    </row>
    <row r="18370" spans="4:4" x14ac:dyDescent="0.2">
      <c r="D18370" s="453"/>
    </row>
    <row r="18371" spans="4:4" x14ac:dyDescent="0.2">
      <c r="D18371" s="453"/>
    </row>
    <row r="18372" spans="4:4" x14ac:dyDescent="0.2">
      <c r="D18372" s="453"/>
    </row>
    <row r="18373" spans="4:4" x14ac:dyDescent="0.2">
      <c r="D18373" s="453"/>
    </row>
    <row r="18374" spans="4:4" x14ac:dyDescent="0.2">
      <c r="D18374" s="453"/>
    </row>
    <row r="18375" spans="4:4" x14ac:dyDescent="0.2">
      <c r="D18375" s="453"/>
    </row>
    <row r="18376" spans="4:4" x14ac:dyDescent="0.2">
      <c r="D18376" s="453"/>
    </row>
    <row r="18377" spans="4:4" x14ac:dyDescent="0.2">
      <c r="D18377" s="453"/>
    </row>
    <row r="18378" spans="4:4" x14ac:dyDescent="0.2">
      <c r="D18378" s="453"/>
    </row>
    <row r="18379" spans="4:4" x14ac:dyDescent="0.2">
      <c r="D18379" s="453"/>
    </row>
    <row r="18380" spans="4:4" x14ac:dyDescent="0.2">
      <c r="D18380" s="453"/>
    </row>
    <row r="18381" spans="4:4" x14ac:dyDescent="0.2">
      <c r="D18381" s="453"/>
    </row>
    <row r="18382" spans="4:4" x14ac:dyDescent="0.2">
      <c r="D18382" s="453"/>
    </row>
    <row r="18383" spans="4:4" x14ac:dyDescent="0.2">
      <c r="D18383" s="453"/>
    </row>
    <row r="18384" spans="4:4" x14ac:dyDescent="0.2">
      <c r="D18384" s="453"/>
    </row>
    <row r="18385" spans="4:4" x14ac:dyDescent="0.2">
      <c r="D18385" s="453"/>
    </row>
    <row r="18386" spans="4:4" x14ac:dyDescent="0.2">
      <c r="D18386" s="453"/>
    </row>
    <row r="18387" spans="4:4" x14ac:dyDescent="0.2">
      <c r="D18387" s="453"/>
    </row>
    <row r="18388" spans="4:4" x14ac:dyDescent="0.2">
      <c r="D18388" s="453"/>
    </row>
    <row r="18389" spans="4:4" x14ac:dyDescent="0.2">
      <c r="D18389" s="453"/>
    </row>
    <row r="18390" spans="4:4" x14ac:dyDescent="0.2">
      <c r="D18390" s="453"/>
    </row>
    <row r="18391" spans="4:4" x14ac:dyDescent="0.2">
      <c r="D18391" s="453"/>
    </row>
    <row r="18392" spans="4:4" x14ac:dyDescent="0.2">
      <c r="D18392" s="453"/>
    </row>
    <row r="18393" spans="4:4" x14ac:dyDescent="0.2">
      <c r="D18393" s="453"/>
    </row>
    <row r="18394" spans="4:4" x14ac:dyDescent="0.2">
      <c r="D18394" s="453"/>
    </row>
    <row r="18395" spans="4:4" x14ac:dyDescent="0.2">
      <c r="D18395" s="453"/>
    </row>
    <row r="18396" spans="4:4" x14ac:dyDescent="0.2">
      <c r="D18396" s="453"/>
    </row>
    <row r="18397" spans="4:4" x14ac:dyDescent="0.2">
      <c r="D18397" s="453"/>
    </row>
    <row r="18398" spans="4:4" x14ac:dyDescent="0.2">
      <c r="D18398" s="453"/>
    </row>
    <row r="18399" spans="4:4" x14ac:dyDescent="0.2">
      <c r="D18399" s="453"/>
    </row>
    <row r="18400" spans="4:4" x14ac:dyDescent="0.2">
      <c r="D18400" s="453"/>
    </row>
    <row r="18401" spans="4:4" x14ac:dyDescent="0.2">
      <c r="D18401" s="453"/>
    </row>
    <row r="18402" spans="4:4" x14ac:dyDescent="0.2">
      <c r="D18402" s="453"/>
    </row>
    <row r="18403" spans="4:4" x14ac:dyDescent="0.2">
      <c r="D18403" s="453"/>
    </row>
    <row r="18404" spans="4:4" x14ac:dyDescent="0.2">
      <c r="D18404" s="453"/>
    </row>
    <row r="18405" spans="4:4" x14ac:dyDescent="0.2">
      <c r="D18405" s="453"/>
    </row>
    <row r="18406" spans="4:4" x14ac:dyDescent="0.2">
      <c r="D18406" s="453"/>
    </row>
    <row r="18407" spans="4:4" x14ac:dyDescent="0.2">
      <c r="D18407" s="453"/>
    </row>
    <row r="18408" spans="4:4" x14ac:dyDescent="0.2">
      <c r="D18408" s="453"/>
    </row>
    <row r="18409" spans="4:4" x14ac:dyDescent="0.2">
      <c r="D18409" s="453"/>
    </row>
    <row r="18410" spans="4:4" x14ac:dyDescent="0.2">
      <c r="D18410" s="453"/>
    </row>
    <row r="18411" spans="4:4" x14ac:dyDescent="0.2">
      <c r="D18411" s="453"/>
    </row>
    <row r="18412" spans="4:4" x14ac:dyDescent="0.2">
      <c r="D18412" s="453"/>
    </row>
    <row r="18413" spans="4:4" x14ac:dyDescent="0.2">
      <c r="D18413" s="453"/>
    </row>
    <row r="18414" spans="4:4" x14ac:dyDescent="0.2">
      <c r="D18414" s="453"/>
    </row>
    <row r="18415" spans="4:4" x14ac:dyDescent="0.2">
      <c r="D18415" s="453"/>
    </row>
    <row r="18416" spans="4:4" x14ac:dyDescent="0.2">
      <c r="D18416" s="453"/>
    </row>
    <row r="18417" spans="4:4" x14ac:dyDescent="0.2">
      <c r="D18417" s="453"/>
    </row>
    <row r="18418" spans="4:4" x14ac:dyDescent="0.2">
      <c r="D18418" s="453"/>
    </row>
    <row r="18419" spans="4:4" x14ac:dyDescent="0.2">
      <c r="D18419" s="453"/>
    </row>
    <row r="18420" spans="4:4" x14ac:dyDescent="0.2">
      <c r="D18420" s="453"/>
    </row>
    <row r="18421" spans="4:4" x14ac:dyDescent="0.2">
      <c r="D18421" s="453"/>
    </row>
    <row r="18422" spans="4:4" x14ac:dyDescent="0.2">
      <c r="D18422" s="453"/>
    </row>
    <row r="18423" spans="4:4" x14ac:dyDescent="0.2">
      <c r="D18423" s="453"/>
    </row>
    <row r="18424" spans="4:4" x14ac:dyDescent="0.2">
      <c r="D18424" s="453"/>
    </row>
    <row r="18425" spans="4:4" x14ac:dyDescent="0.2">
      <c r="D18425" s="453"/>
    </row>
    <row r="18426" spans="4:4" x14ac:dyDescent="0.2">
      <c r="D18426" s="453"/>
    </row>
    <row r="18427" spans="4:4" x14ac:dyDescent="0.2">
      <c r="D18427" s="453"/>
    </row>
    <row r="18428" spans="4:4" x14ac:dyDescent="0.2">
      <c r="D18428" s="453"/>
    </row>
    <row r="18429" spans="4:4" x14ac:dyDescent="0.2">
      <c r="D18429" s="453"/>
    </row>
    <row r="18430" spans="4:4" x14ac:dyDescent="0.2">
      <c r="D18430" s="453"/>
    </row>
    <row r="18431" spans="4:4" x14ac:dyDescent="0.2">
      <c r="D18431" s="453"/>
    </row>
    <row r="18432" spans="4:4" x14ac:dyDescent="0.2">
      <c r="D18432" s="453"/>
    </row>
    <row r="18433" spans="4:4" x14ac:dyDescent="0.2">
      <c r="D18433" s="453"/>
    </row>
    <row r="18434" spans="4:4" x14ac:dyDescent="0.2">
      <c r="D18434" s="453"/>
    </row>
    <row r="18435" spans="4:4" x14ac:dyDescent="0.2">
      <c r="D18435" s="453"/>
    </row>
    <row r="18436" spans="4:4" x14ac:dyDescent="0.2">
      <c r="D18436" s="453"/>
    </row>
    <row r="18437" spans="4:4" x14ac:dyDescent="0.2">
      <c r="D18437" s="453"/>
    </row>
    <row r="18438" spans="4:4" x14ac:dyDescent="0.2">
      <c r="D18438" s="453"/>
    </row>
    <row r="18439" spans="4:4" x14ac:dyDescent="0.2">
      <c r="D18439" s="453"/>
    </row>
    <row r="18440" spans="4:4" x14ac:dyDescent="0.2">
      <c r="D18440" s="453"/>
    </row>
    <row r="18441" spans="4:4" x14ac:dyDescent="0.2">
      <c r="D18441" s="453"/>
    </row>
    <row r="18442" spans="4:4" x14ac:dyDescent="0.2">
      <c r="D18442" s="453"/>
    </row>
    <row r="18443" spans="4:4" x14ac:dyDescent="0.2">
      <c r="D18443" s="453"/>
    </row>
    <row r="18444" spans="4:4" x14ac:dyDescent="0.2">
      <c r="D18444" s="453"/>
    </row>
    <row r="18445" spans="4:4" x14ac:dyDescent="0.2">
      <c r="D18445" s="453"/>
    </row>
    <row r="18446" spans="4:4" x14ac:dyDescent="0.2">
      <c r="D18446" s="453"/>
    </row>
    <row r="18447" spans="4:4" x14ac:dyDescent="0.2">
      <c r="D18447" s="453"/>
    </row>
    <row r="18448" spans="4:4" x14ac:dyDescent="0.2">
      <c r="D18448" s="453"/>
    </row>
    <row r="18449" spans="4:4" x14ac:dyDescent="0.2">
      <c r="D18449" s="453"/>
    </row>
    <row r="18450" spans="4:4" x14ac:dyDescent="0.2">
      <c r="D18450" s="453"/>
    </row>
    <row r="18451" spans="4:4" x14ac:dyDescent="0.2">
      <c r="D18451" s="453"/>
    </row>
    <row r="18452" spans="4:4" x14ac:dyDescent="0.2">
      <c r="D18452" s="453"/>
    </row>
    <row r="18453" spans="4:4" x14ac:dyDescent="0.2">
      <c r="D18453" s="453"/>
    </row>
    <row r="18454" spans="4:4" x14ac:dyDescent="0.2">
      <c r="D18454" s="453"/>
    </row>
    <row r="18455" spans="4:4" x14ac:dyDescent="0.2">
      <c r="D18455" s="453"/>
    </row>
    <row r="18456" spans="4:4" x14ac:dyDescent="0.2">
      <c r="D18456" s="453"/>
    </row>
    <row r="18457" spans="4:4" x14ac:dyDescent="0.2">
      <c r="D18457" s="453"/>
    </row>
    <row r="18458" spans="4:4" x14ac:dyDescent="0.2">
      <c r="D18458" s="453"/>
    </row>
    <row r="18459" spans="4:4" x14ac:dyDescent="0.2">
      <c r="D18459" s="453"/>
    </row>
    <row r="18460" spans="4:4" x14ac:dyDescent="0.2">
      <c r="D18460" s="453"/>
    </row>
    <row r="18461" spans="4:4" x14ac:dyDescent="0.2">
      <c r="D18461" s="453"/>
    </row>
    <row r="18462" spans="4:4" x14ac:dyDescent="0.2">
      <c r="D18462" s="453"/>
    </row>
    <row r="18463" spans="4:4" x14ac:dyDescent="0.2">
      <c r="D18463" s="453"/>
    </row>
    <row r="18464" spans="4:4" x14ac:dyDescent="0.2">
      <c r="D18464" s="453"/>
    </row>
    <row r="18465" spans="4:4" x14ac:dyDescent="0.2">
      <c r="D18465" s="453"/>
    </row>
    <row r="18466" spans="4:4" x14ac:dyDescent="0.2">
      <c r="D18466" s="453"/>
    </row>
    <row r="18467" spans="4:4" x14ac:dyDescent="0.2">
      <c r="D18467" s="453"/>
    </row>
    <row r="18468" spans="4:4" x14ac:dyDescent="0.2">
      <c r="D18468" s="453"/>
    </row>
    <row r="18469" spans="4:4" x14ac:dyDescent="0.2">
      <c r="D18469" s="453"/>
    </row>
    <row r="18470" spans="4:4" x14ac:dyDescent="0.2">
      <c r="D18470" s="453"/>
    </row>
    <row r="18471" spans="4:4" x14ac:dyDescent="0.2">
      <c r="D18471" s="453"/>
    </row>
    <row r="18472" spans="4:4" x14ac:dyDescent="0.2">
      <c r="D18472" s="453"/>
    </row>
    <row r="18473" spans="4:4" x14ac:dyDescent="0.2">
      <c r="D18473" s="453"/>
    </row>
    <row r="18474" spans="4:4" x14ac:dyDescent="0.2">
      <c r="D18474" s="453"/>
    </row>
    <row r="18475" spans="4:4" x14ac:dyDescent="0.2">
      <c r="D18475" s="453"/>
    </row>
    <row r="18476" spans="4:4" x14ac:dyDescent="0.2">
      <c r="D18476" s="453"/>
    </row>
    <row r="18477" spans="4:4" x14ac:dyDescent="0.2">
      <c r="D18477" s="453"/>
    </row>
    <row r="18478" spans="4:4" x14ac:dyDescent="0.2">
      <c r="D18478" s="453"/>
    </row>
    <row r="18479" spans="4:4" x14ac:dyDescent="0.2">
      <c r="D18479" s="453"/>
    </row>
    <row r="18480" spans="4:4" x14ac:dyDescent="0.2">
      <c r="D18480" s="453"/>
    </row>
    <row r="18481" spans="4:4" x14ac:dyDescent="0.2">
      <c r="D18481" s="453"/>
    </row>
    <row r="18482" spans="4:4" x14ac:dyDescent="0.2">
      <c r="D18482" s="453"/>
    </row>
    <row r="18483" spans="4:4" x14ac:dyDescent="0.2">
      <c r="D18483" s="453"/>
    </row>
    <row r="18484" spans="4:4" x14ac:dyDescent="0.2">
      <c r="D18484" s="453"/>
    </row>
    <row r="18485" spans="4:4" x14ac:dyDescent="0.2">
      <c r="D18485" s="453"/>
    </row>
    <row r="18486" spans="4:4" x14ac:dyDescent="0.2">
      <c r="D18486" s="453"/>
    </row>
    <row r="18487" spans="4:4" x14ac:dyDescent="0.2">
      <c r="D18487" s="453"/>
    </row>
    <row r="18488" spans="4:4" x14ac:dyDescent="0.2">
      <c r="D18488" s="453"/>
    </row>
    <row r="18489" spans="4:4" x14ac:dyDescent="0.2">
      <c r="D18489" s="453"/>
    </row>
    <row r="18490" spans="4:4" x14ac:dyDescent="0.2">
      <c r="D18490" s="453"/>
    </row>
    <row r="18491" spans="4:4" x14ac:dyDescent="0.2">
      <c r="D18491" s="453"/>
    </row>
    <row r="18492" spans="4:4" x14ac:dyDescent="0.2">
      <c r="D18492" s="453"/>
    </row>
    <row r="18493" spans="4:4" x14ac:dyDescent="0.2">
      <c r="D18493" s="453"/>
    </row>
    <row r="18494" spans="4:4" x14ac:dyDescent="0.2">
      <c r="D18494" s="453"/>
    </row>
    <row r="18495" spans="4:4" x14ac:dyDescent="0.2">
      <c r="D18495" s="453"/>
    </row>
    <row r="18496" spans="4:4" x14ac:dyDescent="0.2">
      <c r="D18496" s="453"/>
    </row>
    <row r="18497" spans="4:4" x14ac:dyDescent="0.2">
      <c r="D18497" s="453"/>
    </row>
    <row r="18498" spans="4:4" x14ac:dyDescent="0.2">
      <c r="D18498" s="453"/>
    </row>
    <row r="18499" spans="4:4" x14ac:dyDescent="0.2">
      <c r="D18499" s="453"/>
    </row>
    <row r="18500" spans="4:4" x14ac:dyDescent="0.2">
      <c r="D18500" s="453"/>
    </row>
    <row r="18501" spans="4:4" x14ac:dyDescent="0.2">
      <c r="D18501" s="453"/>
    </row>
    <row r="18502" spans="4:4" x14ac:dyDescent="0.2">
      <c r="D18502" s="453"/>
    </row>
    <row r="18503" spans="4:4" x14ac:dyDescent="0.2">
      <c r="D18503" s="453"/>
    </row>
    <row r="18504" spans="4:4" x14ac:dyDescent="0.2">
      <c r="D18504" s="453"/>
    </row>
    <row r="18505" spans="4:4" x14ac:dyDescent="0.2">
      <c r="D18505" s="453"/>
    </row>
    <row r="18506" spans="4:4" x14ac:dyDescent="0.2">
      <c r="D18506" s="453"/>
    </row>
    <row r="18507" spans="4:4" x14ac:dyDescent="0.2">
      <c r="D18507" s="453"/>
    </row>
    <row r="18508" spans="4:4" x14ac:dyDescent="0.2">
      <c r="D18508" s="453"/>
    </row>
    <row r="18509" spans="4:4" x14ac:dyDescent="0.2">
      <c r="D18509" s="453"/>
    </row>
    <row r="18510" spans="4:4" x14ac:dyDescent="0.2">
      <c r="D18510" s="453"/>
    </row>
    <row r="18511" spans="4:4" x14ac:dyDescent="0.2">
      <c r="D18511" s="453"/>
    </row>
    <row r="18512" spans="4:4" x14ac:dyDescent="0.2">
      <c r="D18512" s="453"/>
    </row>
    <row r="18513" spans="4:4" x14ac:dyDescent="0.2">
      <c r="D18513" s="453"/>
    </row>
    <row r="18514" spans="4:4" x14ac:dyDescent="0.2">
      <c r="D18514" s="453"/>
    </row>
    <row r="18515" spans="4:4" x14ac:dyDescent="0.2">
      <c r="D18515" s="453"/>
    </row>
    <row r="18516" spans="4:4" x14ac:dyDescent="0.2">
      <c r="D18516" s="453"/>
    </row>
    <row r="18517" spans="4:4" x14ac:dyDescent="0.2">
      <c r="D18517" s="453"/>
    </row>
    <row r="18518" spans="4:4" x14ac:dyDescent="0.2">
      <c r="D18518" s="453"/>
    </row>
    <row r="18519" spans="4:4" x14ac:dyDescent="0.2">
      <c r="D18519" s="453"/>
    </row>
    <row r="18520" spans="4:4" x14ac:dyDescent="0.2">
      <c r="D18520" s="453"/>
    </row>
    <row r="18521" spans="4:4" x14ac:dyDescent="0.2">
      <c r="D18521" s="453"/>
    </row>
    <row r="18522" spans="4:4" x14ac:dyDescent="0.2">
      <c r="D18522" s="453"/>
    </row>
    <row r="18523" spans="4:4" x14ac:dyDescent="0.2">
      <c r="D18523" s="453"/>
    </row>
    <row r="18524" spans="4:4" x14ac:dyDescent="0.2">
      <c r="D18524" s="453"/>
    </row>
    <row r="18525" spans="4:4" x14ac:dyDescent="0.2">
      <c r="D18525" s="453"/>
    </row>
    <row r="18526" spans="4:4" x14ac:dyDescent="0.2">
      <c r="D18526" s="453"/>
    </row>
    <row r="18527" spans="4:4" x14ac:dyDescent="0.2">
      <c r="D18527" s="453"/>
    </row>
    <row r="18528" spans="4:4" x14ac:dyDescent="0.2">
      <c r="D18528" s="453"/>
    </row>
    <row r="18529" spans="4:4" x14ac:dyDescent="0.2">
      <c r="D18529" s="453"/>
    </row>
    <row r="18530" spans="4:4" x14ac:dyDescent="0.2">
      <c r="D18530" s="453"/>
    </row>
    <row r="18531" spans="4:4" x14ac:dyDescent="0.2">
      <c r="D18531" s="453"/>
    </row>
    <row r="18532" spans="4:4" x14ac:dyDescent="0.2">
      <c r="D18532" s="453"/>
    </row>
    <row r="18533" spans="4:4" x14ac:dyDescent="0.2">
      <c r="D18533" s="453"/>
    </row>
    <row r="18534" spans="4:4" x14ac:dyDescent="0.2">
      <c r="D18534" s="453"/>
    </row>
    <row r="18535" spans="4:4" x14ac:dyDescent="0.2">
      <c r="D18535" s="453"/>
    </row>
    <row r="18536" spans="4:4" x14ac:dyDescent="0.2">
      <c r="D18536" s="453"/>
    </row>
    <row r="18537" spans="4:4" x14ac:dyDescent="0.2">
      <c r="D18537" s="453"/>
    </row>
    <row r="18538" spans="4:4" x14ac:dyDescent="0.2">
      <c r="D18538" s="453"/>
    </row>
    <row r="18539" spans="4:4" x14ac:dyDescent="0.2">
      <c r="D18539" s="453"/>
    </row>
    <row r="18540" spans="4:4" x14ac:dyDescent="0.2">
      <c r="D18540" s="453"/>
    </row>
    <row r="18541" spans="4:4" x14ac:dyDescent="0.2">
      <c r="D18541" s="453"/>
    </row>
    <row r="18542" spans="4:4" x14ac:dyDescent="0.2">
      <c r="D18542" s="453"/>
    </row>
    <row r="18543" spans="4:4" x14ac:dyDescent="0.2">
      <c r="D18543" s="453"/>
    </row>
    <row r="18544" spans="4:4" x14ac:dyDescent="0.2">
      <c r="D18544" s="453"/>
    </row>
    <row r="18545" spans="4:4" x14ac:dyDescent="0.2">
      <c r="D18545" s="453"/>
    </row>
    <row r="18546" spans="4:4" x14ac:dyDescent="0.2">
      <c r="D18546" s="453"/>
    </row>
    <row r="18547" spans="4:4" x14ac:dyDescent="0.2">
      <c r="D18547" s="453"/>
    </row>
    <row r="18548" spans="4:4" x14ac:dyDescent="0.2">
      <c r="D18548" s="453"/>
    </row>
    <row r="18549" spans="4:4" x14ac:dyDescent="0.2">
      <c r="D18549" s="453"/>
    </row>
    <row r="18550" spans="4:4" x14ac:dyDescent="0.2">
      <c r="D18550" s="453"/>
    </row>
    <row r="18551" spans="4:4" x14ac:dyDescent="0.2">
      <c r="D18551" s="453"/>
    </row>
    <row r="18552" spans="4:4" x14ac:dyDescent="0.2">
      <c r="D18552" s="453"/>
    </row>
    <row r="18553" spans="4:4" x14ac:dyDescent="0.2">
      <c r="D18553" s="453"/>
    </row>
    <row r="18554" spans="4:4" x14ac:dyDescent="0.2">
      <c r="D18554" s="453"/>
    </row>
    <row r="18555" spans="4:4" x14ac:dyDescent="0.2">
      <c r="D18555" s="453"/>
    </row>
    <row r="18556" spans="4:4" x14ac:dyDescent="0.2">
      <c r="D18556" s="453"/>
    </row>
    <row r="18557" spans="4:4" x14ac:dyDescent="0.2">
      <c r="D18557" s="453"/>
    </row>
    <row r="18558" spans="4:4" x14ac:dyDescent="0.2">
      <c r="D18558" s="453"/>
    </row>
    <row r="18559" spans="4:4" x14ac:dyDescent="0.2">
      <c r="D18559" s="453"/>
    </row>
    <row r="18560" spans="4:4" x14ac:dyDescent="0.2">
      <c r="D18560" s="453"/>
    </row>
    <row r="18561" spans="4:4" x14ac:dyDescent="0.2">
      <c r="D18561" s="453"/>
    </row>
    <row r="18562" spans="4:4" x14ac:dyDescent="0.2">
      <c r="D18562" s="453"/>
    </row>
    <row r="18563" spans="4:4" x14ac:dyDescent="0.2">
      <c r="D18563" s="453"/>
    </row>
    <row r="18564" spans="4:4" x14ac:dyDescent="0.2">
      <c r="D18564" s="453"/>
    </row>
    <row r="18565" spans="4:4" x14ac:dyDescent="0.2">
      <c r="D18565" s="453"/>
    </row>
    <row r="18566" spans="4:4" x14ac:dyDescent="0.2">
      <c r="D18566" s="453"/>
    </row>
    <row r="18567" spans="4:4" x14ac:dyDescent="0.2">
      <c r="D18567" s="453"/>
    </row>
    <row r="18568" spans="4:4" x14ac:dyDescent="0.2">
      <c r="D18568" s="453"/>
    </row>
    <row r="18569" spans="4:4" x14ac:dyDescent="0.2">
      <c r="D18569" s="453"/>
    </row>
    <row r="18570" spans="4:4" x14ac:dyDescent="0.2">
      <c r="D18570" s="453"/>
    </row>
    <row r="18571" spans="4:4" x14ac:dyDescent="0.2">
      <c r="D18571" s="453"/>
    </row>
    <row r="18572" spans="4:4" x14ac:dyDescent="0.2">
      <c r="D18572" s="453"/>
    </row>
    <row r="18573" spans="4:4" x14ac:dyDescent="0.2">
      <c r="D18573" s="453"/>
    </row>
    <row r="18574" spans="4:4" x14ac:dyDescent="0.2">
      <c r="D18574" s="453"/>
    </row>
    <row r="18575" spans="4:4" x14ac:dyDescent="0.2">
      <c r="D18575" s="453"/>
    </row>
    <row r="18576" spans="4:4" x14ac:dyDescent="0.2">
      <c r="D18576" s="453"/>
    </row>
    <row r="18577" spans="4:4" x14ac:dyDescent="0.2">
      <c r="D18577" s="453"/>
    </row>
    <row r="18578" spans="4:4" x14ac:dyDescent="0.2">
      <c r="D18578" s="453"/>
    </row>
    <row r="18579" spans="4:4" x14ac:dyDescent="0.2">
      <c r="D18579" s="453"/>
    </row>
    <row r="18580" spans="4:4" x14ac:dyDescent="0.2">
      <c r="D18580" s="453"/>
    </row>
    <row r="18581" spans="4:4" x14ac:dyDescent="0.2">
      <c r="D18581" s="453"/>
    </row>
    <row r="18582" spans="4:4" x14ac:dyDescent="0.2">
      <c r="D18582" s="453"/>
    </row>
    <row r="18583" spans="4:4" x14ac:dyDescent="0.2">
      <c r="D18583" s="453"/>
    </row>
    <row r="18584" spans="4:4" x14ac:dyDescent="0.2">
      <c r="D18584" s="453"/>
    </row>
    <row r="18585" spans="4:4" x14ac:dyDescent="0.2">
      <c r="D18585" s="453"/>
    </row>
    <row r="18586" spans="4:4" x14ac:dyDescent="0.2">
      <c r="D18586" s="453"/>
    </row>
    <row r="18587" spans="4:4" x14ac:dyDescent="0.2">
      <c r="D18587" s="453"/>
    </row>
    <row r="18588" spans="4:4" x14ac:dyDescent="0.2">
      <c r="D18588" s="453"/>
    </row>
    <row r="18589" spans="4:4" x14ac:dyDescent="0.2">
      <c r="D18589" s="453"/>
    </row>
    <row r="18590" spans="4:4" x14ac:dyDescent="0.2">
      <c r="D18590" s="453"/>
    </row>
    <row r="18591" spans="4:4" x14ac:dyDescent="0.2">
      <c r="D18591" s="453"/>
    </row>
    <row r="18592" spans="4:4" x14ac:dyDescent="0.2">
      <c r="D18592" s="453"/>
    </row>
    <row r="18593" spans="4:4" x14ac:dyDescent="0.2">
      <c r="D18593" s="453"/>
    </row>
    <row r="18594" spans="4:4" x14ac:dyDescent="0.2">
      <c r="D18594" s="453"/>
    </row>
    <row r="18595" spans="4:4" x14ac:dyDescent="0.2">
      <c r="D18595" s="453"/>
    </row>
    <row r="18596" spans="4:4" x14ac:dyDescent="0.2">
      <c r="D18596" s="453"/>
    </row>
    <row r="18597" spans="4:4" x14ac:dyDescent="0.2">
      <c r="D18597" s="453"/>
    </row>
    <row r="18598" spans="4:4" x14ac:dyDescent="0.2">
      <c r="D18598" s="453"/>
    </row>
    <row r="18599" spans="4:4" x14ac:dyDescent="0.2">
      <c r="D18599" s="453"/>
    </row>
    <row r="18600" spans="4:4" x14ac:dyDescent="0.2">
      <c r="D18600" s="453"/>
    </row>
    <row r="18601" spans="4:4" x14ac:dyDescent="0.2">
      <c r="D18601" s="453"/>
    </row>
    <row r="18602" spans="4:4" x14ac:dyDescent="0.2">
      <c r="D18602" s="453"/>
    </row>
    <row r="18603" spans="4:4" x14ac:dyDescent="0.2">
      <c r="D18603" s="453"/>
    </row>
    <row r="18604" spans="4:4" x14ac:dyDescent="0.2">
      <c r="D18604" s="453"/>
    </row>
    <row r="18605" spans="4:4" x14ac:dyDescent="0.2">
      <c r="D18605" s="453"/>
    </row>
    <row r="18606" spans="4:4" x14ac:dyDescent="0.2">
      <c r="D18606" s="453"/>
    </row>
    <row r="18607" spans="4:4" x14ac:dyDescent="0.2">
      <c r="D18607" s="453"/>
    </row>
    <row r="18608" spans="4:4" x14ac:dyDescent="0.2">
      <c r="D18608" s="453"/>
    </row>
    <row r="18609" spans="4:4" x14ac:dyDescent="0.2">
      <c r="D18609" s="453"/>
    </row>
    <row r="18610" spans="4:4" x14ac:dyDescent="0.2">
      <c r="D18610" s="453"/>
    </row>
    <row r="18611" spans="4:4" x14ac:dyDescent="0.2">
      <c r="D18611" s="453"/>
    </row>
    <row r="18612" spans="4:4" x14ac:dyDescent="0.2">
      <c r="D18612" s="453"/>
    </row>
    <row r="18613" spans="4:4" x14ac:dyDescent="0.2">
      <c r="D18613" s="453"/>
    </row>
    <row r="18614" spans="4:4" x14ac:dyDescent="0.2">
      <c r="D18614" s="453"/>
    </row>
    <row r="18615" spans="4:4" x14ac:dyDescent="0.2">
      <c r="D18615" s="453"/>
    </row>
    <row r="18616" spans="4:4" x14ac:dyDescent="0.2">
      <c r="D18616" s="453"/>
    </row>
    <row r="18617" spans="4:4" x14ac:dyDescent="0.2">
      <c r="D18617" s="453"/>
    </row>
    <row r="18618" spans="4:4" x14ac:dyDescent="0.2">
      <c r="D18618" s="453"/>
    </row>
    <row r="18619" spans="4:4" x14ac:dyDescent="0.2">
      <c r="D18619" s="453"/>
    </row>
    <row r="18620" spans="4:4" x14ac:dyDescent="0.2">
      <c r="D18620" s="453"/>
    </row>
    <row r="18621" spans="4:4" x14ac:dyDescent="0.2">
      <c r="D18621" s="453"/>
    </row>
    <row r="18622" spans="4:4" x14ac:dyDescent="0.2">
      <c r="D18622" s="453"/>
    </row>
    <row r="18623" spans="4:4" x14ac:dyDescent="0.2">
      <c r="D18623" s="453"/>
    </row>
    <row r="18624" spans="4:4" x14ac:dyDescent="0.2">
      <c r="D18624" s="453"/>
    </row>
    <row r="18625" spans="4:4" x14ac:dyDescent="0.2">
      <c r="D18625" s="453"/>
    </row>
    <row r="18626" spans="4:4" x14ac:dyDescent="0.2">
      <c r="D18626" s="453"/>
    </row>
    <row r="18627" spans="4:4" x14ac:dyDescent="0.2">
      <c r="D18627" s="453"/>
    </row>
    <row r="18628" spans="4:4" x14ac:dyDescent="0.2">
      <c r="D18628" s="453"/>
    </row>
    <row r="18629" spans="4:4" x14ac:dyDescent="0.2">
      <c r="D18629" s="453"/>
    </row>
    <row r="18630" spans="4:4" x14ac:dyDescent="0.2">
      <c r="D18630" s="453"/>
    </row>
    <row r="18631" spans="4:4" x14ac:dyDescent="0.2">
      <c r="D18631" s="453"/>
    </row>
    <row r="18632" spans="4:4" x14ac:dyDescent="0.2">
      <c r="D18632" s="453"/>
    </row>
    <row r="18633" spans="4:4" x14ac:dyDescent="0.2">
      <c r="D18633" s="453"/>
    </row>
    <row r="18634" spans="4:4" x14ac:dyDescent="0.2">
      <c r="D18634" s="453"/>
    </row>
    <row r="18635" spans="4:4" x14ac:dyDescent="0.2">
      <c r="D18635" s="453"/>
    </row>
    <row r="18636" spans="4:4" x14ac:dyDescent="0.2">
      <c r="D18636" s="453"/>
    </row>
    <row r="18637" spans="4:4" x14ac:dyDescent="0.2">
      <c r="D18637" s="453"/>
    </row>
    <row r="18638" spans="4:4" x14ac:dyDescent="0.2">
      <c r="D18638" s="453"/>
    </row>
    <row r="18639" spans="4:4" x14ac:dyDescent="0.2">
      <c r="D18639" s="453"/>
    </row>
    <row r="18640" spans="4:4" x14ac:dyDescent="0.2">
      <c r="D18640" s="453"/>
    </row>
    <row r="18641" spans="4:4" x14ac:dyDescent="0.2">
      <c r="D18641" s="453"/>
    </row>
    <row r="18642" spans="4:4" x14ac:dyDescent="0.2">
      <c r="D18642" s="453"/>
    </row>
    <row r="18643" spans="4:4" x14ac:dyDescent="0.2">
      <c r="D18643" s="453"/>
    </row>
    <row r="18644" spans="4:4" x14ac:dyDescent="0.2">
      <c r="D18644" s="453"/>
    </row>
    <row r="18645" spans="4:4" x14ac:dyDescent="0.2">
      <c r="D18645" s="453"/>
    </row>
    <row r="18646" spans="4:4" x14ac:dyDescent="0.2">
      <c r="D18646" s="453"/>
    </row>
    <row r="18647" spans="4:4" x14ac:dyDescent="0.2">
      <c r="D18647" s="453"/>
    </row>
    <row r="18648" spans="4:4" x14ac:dyDescent="0.2">
      <c r="D18648" s="453"/>
    </row>
    <row r="18649" spans="4:4" x14ac:dyDescent="0.2">
      <c r="D18649" s="453"/>
    </row>
    <row r="18650" spans="4:4" x14ac:dyDescent="0.2">
      <c r="D18650" s="453"/>
    </row>
    <row r="18651" spans="4:4" x14ac:dyDescent="0.2">
      <c r="D18651" s="453"/>
    </row>
    <row r="18652" spans="4:4" x14ac:dyDescent="0.2">
      <c r="D18652" s="453"/>
    </row>
    <row r="18653" spans="4:4" x14ac:dyDescent="0.2">
      <c r="D18653" s="453"/>
    </row>
    <row r="18654" spans="4:4" x14ac:dyDescent="0.2">
      <c r="D18654" s="453"/>
    </row>
    <row r="18655" spans="4:4" x14ac:dyDescent="0.2">
      <c r="D18655" s="453"/>
    </row>
    <row r="18656" spans="4:4" x14ac:dyDescent="0.2">
      <c r="D18656" s="453"/>
    </row>
    <row r="18657" spans="4:4" x14ac:dyDescent="0.2">
      <c r="D18657" s="453"/>
    </row>
    <row r="18658" spans="4:4" x14ac:dyDescent="0.2">
      <c r="D18658" s="453"/>
    </row>
    <row r="18659" spans="4:4" x14ac:dyDescent="0.2">
      <c r="D18659" s="453"/>
    </row>
    <row r="18660" spans="4:4" x14ac:dyDescent="0.2">
      <c r="D18660" s="453"/>
    </row>
    <row r="18661" spans="4:4" x14ac:dyDescent="0.2">
      <c r="D18661" s="453"/>
    </row>
    <row r="18662" spans="4:4" x14ac:dyDescent="0.2">
      <c r="D18662" s="453"/>
    </row>
    <row r="18663" spans="4:4" x14ac:dyDescent="0.2">
      <c r="D18663" s="453"/>
    </row>
    <row r="18664" spans="4:4" x14ac:dyDescent="0.2">
      <c r="D18664" s="453"/>
    </row>
    <row r="18665" spans="4:4" x14ac:dyDescent="0.2">
      <c r="D18665" s="453"/>
    </row>
    <row r="18666" spans="4:4" x14ac:dyDescent="0.2">
      <c r="D18666" s="453"/>
    </row>
    <row r="18667" spans="4:4" x14ac:dyDescent="0.2">
      <c r="D18667" s="453"/>
    </row>
    <row r="18668" spans="4:4" x14ac:dyDescent="0.2">
      <c r="D18668" s="453"/>
    </row>
    <row r="18669" spans="4:4" x14ac:dyDescent="0.2">
      <c r="D18669" s="453"/>
    </row>
    <row r="18670" spans="4:4" x14ac:dyDescent="0.2">
      <c r="D18670" s="453"/>
    </row>
    <row r="18671" spans="4:4" x14ac:dyDescent="0.2">
      <c r="D18671" s="453"/>
    </row>
    <row r="18672" spans="4:4" x14ac:dyDescent="0.2">
      <c r="D18672" s="453"/>
    </row>
    <row r="18673" spans="4:4" x14ac:dyDescent="0.2">
      <c r="D18673" s="453"/>
    </row>
    <row r="18674" spans="4:4" x14ac:dyDescent="0.2">
      <c r="D18674" s="453"/>
    </row>
    <row r="18675" spans="4:4" x14ac:dyDescent="0.2">
      <c r="D18675" s="453"/>
    </row>
    <row r="18676" spans="4:4" x14ac:dyDescent="0.2">
      <c r="D18676" s="453"/>
    </row>
    <row r="18677" spans="4:4" x14ac:dyDescent="0.2">
      <c r="D18677" s="453"/>
    </row>
    <row r="18678" spans="4:4" x14ac:dyDescent="0.2">
      <c r="D18678" s="453"/>
    </row>
    <row r="18679" spans="4:4" x14ac:dyDescent="0.2">
      <c r="D18679" s="453"/>
    </row>
    <row r="18680" spans="4:4" x14ac:dyDescent="0.2">
      <c r="D18680" s="453"/>
    </row>
    <row r="18681" spans="4:4" x14ac:dyDescent="0.2">
      <c r="D18681" s="453"/>
    </row>
    <row r="18682" spans="4:4" x14ac:dyDescent="0.2">
      <c r="D18682" s="453"/>
    </row>
    <row r="18683" spans="4:4" x14ac:dyDescent="0.2">
      <c r="D18683" s="453"/>
    </row>
    <row r="18684" spans="4:4" x14ac:dyDescent="0.2">
      <c r="D18684" s="453"/>
    </row>
    <row r="18685" spans="4:4" x14ac:dyDescent="0.2">
      <c r="D18685" s="453"/>
    </row>
    <row r="18686" spans="4:4" x14ac:dyDescent="0.2">
      <c r="D18686" s="453"/>
    </row>
    <row r="18687" spans="4:4" x14ac:dyDescent="0.2">
      <c r="D18687" s="453"/>
    </row>
    <row r="18688" spans="4:4" x14ac:dyDescent="0.2">
      <c r="D18688" s="453"/>
    </row>
    <row r="18689" spans="4:4" x14ac:dyDescent="0.2">
      <c r="D18689" s="453"/>
    </row>
    <row r="18690" spans="4:4" x14ac:dyDescent="0.2">
      <c r="D18690" s="453"/>
    </row>
    <row r="18691" spans="4:4" x14ac:dyDescent="0.2">
      <c r="D18691" s="453"/>
    </row>
    <row r="18692" spans="4:4" x14ac:dyDescent="0.2">
      <c r="D18692" s="453"/>
    </row>
    <row r="18693" spans="4:4" x14ac:dyDescent="0.2">
      <c r="D18693" s="453"/>
    </row>
    <row r="18694" spans="4:4" x14ac:dyDescent="0.2">
      <c r="D18694" s="453"/>
    </row>
    <row r="18695" spans="4:4" x14ac:dyDescent="0.2">
      <c r="D18695" s="453"/>
    </row>
    <row r="18696" spans="4:4" x14ac:dyDescent="0.2">
      <c r="D18696" s="453"/>
    </row>
    <row r="18697" spans="4:4" x14ac:dyDescent="0.2">
      <c r="D18697" s="453"/>
    </row>
    <row r="18698" spans="4:4" x14ac:dyDescent="0.2">
      <c r="D18698" s="453"/>
    </row>
    <row r="18699" spans="4:4" x14ac:dyDescent="0.2">
      <c r="D18699" s="453"/>
    </row>
    <row r="18700" spans="4:4" x14ac:dyDescent="0.2">
      <c r="D18700" s="453"/>
    </row>
    <row r="18701" spans="4:4" x14ac:dyDescent="0.2">
      <c r="D18701" s="453"/>
    </row>
    <row r="18702" spans="4:4" x14ac:dyDescent="0.2">
      <c r="D18702" s="453"/>
    </row>
    <row r="18703" spans="4:4" x14ac:dyDescent="0.2">
      <c r="D18703" s="453"/>
    </row>
    <row r="18704" spans="4:4" x14ac:dyDescent="0.2">
      <c r="D18704" s="453"/>
    </row>
    <row r="18705" spans="4:4" x14ac:dyDescent="0.2">
      <c r="D18705" s="453"/>
    </row>
    <row r="18706" spans="4:4" x14ac:dyDescent="0.2">
      <c r="D18706" s="453"/>
    </row>
    <row r="18707" spans="4:4" x14ac:dyDescent="0.2">
      <c r="D18707" s="453"/>
    </row>
    <row r="18708" spans="4:4" x14ac:dyDescent="0.2">
      <c r="D18708" s="453"/>
    </row>
    <row r="18709" spans="4:4" x14ac:dyDescent="0.2">
      <c r="D18709" s="453"/>
    </row>
    <row r="18710" spans="4:4" x14ac:dyDescent="0.2">
      <c r="D18710" s="453"/>
    </row>
    <row r="18711" spans="4:4" x14ac:dyDescent="0.2">
      <c r="D18711" s="453"/>
    </row>
    <row r="18712" spans="4:4" x14ac:dyDescent="0.2">
      <c r="D18712" s="453"/>
    </row>
    <row r="18713" spans="4:4" x14ac:dyDescent="0.2">
      <c r="D18713" s="453"/>
    </row>
    <row r="18714" spans="4:4" x14ac:dyDescent="0.2">
      <c r="D18714" s="453"/>
    </row>
    <row r="18715" spans="4:4" x14ac:dyDescent="0.2">
      <c r="D18715" s="453"/>
    </row>
    <row r="18716" spans="4:4" x14ac:dyDescent="0.2">
      <c r="D18716" s="453"/>
    </row>
    <row r="18717" spans="4:4" x14ac:dyDescent="0.2">
      <c r="D18717" s="453"/>
    </row>
    <row r="18718" spans="4:4" x14ac:dyDescent="0.2">
      <c r="D18718" s="453"/>
    </row>
    <row r="18719" spans="4:4" x14ac:dyDescent="0.2">
      <c r="D18719" s="453"/>
    </row>
    <row r="18720" spans="4:4" x14ac:dyDescent="0.2">
      <c r="D18720" s="453"/>
    </row>
    <row r="18721" spans="4:4" x14ac:dyDescent="0.2">
      <c r="D18721" s="453"/>
    </row>
    <row r="18722" spans="4:4" x14ac:dyDescent="0.2">
      <c r="D18722" s="453"/>
    </row>
    <row r="18723" spans="4:4" x14ac:dyDescent="0.2">
      <c r="D18723" s="453"/>
    </row>
    <row r="18724" spans="4:4" x14ac:dyDescent="0.2">
      <c r="D18724" s="453"/>
    </row>
    <row r="18725" spans="4:4" x14ac:dyDescent="0.2">
      <c r="D18725" s="453"/>
    </row>
    <row r="18726" spans="4:4" x14ac:dyDescent="0.2">
      <c r="D18726" s="453"/>
    </row>
    <row r="18727" spans="4:4" x14ac:dyDescent="0.2">
      <c r="D18727" s="453"/>
    </row>
    <row r="18728" spans="4:4" x14ac:dyDescent="0.2">
      <c r="D18728" s="453"/>
    </row>
    <row r="18729" spans="4:4" x14ac:dyDescent="0.2">
      <c r="D18729" s="453"/>
    </row>
    <row r="18730" spans="4:4" x14ac:dyDescent="0.2">
      <c r="D18730" s="453"/>
    </row>
    <row r="18731" spans="4:4" x14ac:dyDescent="0.2">
      <c r="D18731" s="453"/>
    </row>
    <row r="18732" spans="4:4" x14ac:dyDescent="0.2">
      <c r="D18732" s="453"/>
    </row>
    <row r="18733" spans="4:4" x14ac:dyDescent="0.2">
      <c r="D18733" s="453"/>
    </row>
    <row r="18734" spans="4:4" x14ac:dyDescent="0.2">
      <c r="D18734" s="453"/>
    </row>
    <row r="18735" spans="4:4" x14ac:dyDescent="0.2">
      <c r="D18735" s="453"/>
    </row>
    <row r="18736" spans="4:4" x14ac:dyDescent="0.2">
      <c r="D18736" s="453"/>
    </row>
    <row r="18737" spans="4:4" x14ac:dyDescent="0.2">
      <c r="D18737" s="453"/>
    </row>
    <row r="18738" spans="4:4" x14ac:dyDescent="0.2">
      <c r="D18738" s="453"/>
    </row>
    <row r="18739" spans="4:4" x14ac:dyDescent="0.2">
      <c r="D18739" s="453"/>
    </row>
    <row r="18740" spans="4:4" x14ac:dyDescent="0.2">
      <c r="D18740" s="453"/>
    </row>
    <row r="18741" spans="4:4" x14ac:dyDescent="0.2">
      <c r="D18741" s="453"/>
    </row>
    <row r="18742" spans="4:4" x14ac:dyDescent="0.2">
      <c r="D18742" s="453"/>
    </row>
    <row r="18743" spans="4:4" x14ac:dyDescent="0.2">
      <c r="D18743" s="453"/>
    </row>
    <row r="18744" spans="4:4" x14ac:dyDescent="0.2">
      <c r="D18744" s="453"/>
    </row>
    <row r="18745" spans="4:4" x14ac:dyDescent="0.2">
      <c r="D18745" s="453"/>
    </row>
    <row r="18746" spans="4:4" x14ac:dyDescent="0.2">
      <c r="D18746" s="453"/>
    </row>
    <row r="18747" spans="4:4" x14ac:dyDescent="0.2">
      <c r="D18747" s="453"/>
    </row>
    <row r="18748" spans="4:4" x14ac:dyDescent="0.2">
      <c r="D18748" s="453"/>
    </row>
    <row r="18749" spans="4:4" x14ac:dyDescent="0.2">
      <c r="D18749" s="453"/>
    </row>
    <row r="18750" spans="4:4" x14ac:dyDescent="0.2">
      <c r="D18750" s="453"/>
    </row>
    <row r="18751" spans="4:4" x14ac:dyDescent="0.2">
      <c r="D18751" s="453"/>
    </row>
    <row r="18752" spans="4:4" x14ac:dyDescent="0.2">
      <c r="D18752" s="453"/>
    </row>
    <row r="18753" spans="4:4" x14ac:dyDescent="0.2">
      <c r="D18753" s="453"/>
    </row>
    <row r="18754" spans="4:4" x14ac:dyDescent="0.2">
      <c r="D18754" s="453"/>
    </row>
    <row r="18755" spans="4:4" x14ac:dyDescent="0.2">
      <c r="D18755" s="453"/>
    </row>
    <row r="18756" spans="4:4" x14ac:dyDescent="0.2">
      <c r="D18756" s="453"/>
    </row>
    <row r="18757" spans="4:4" x14ac:dyDescent="0.2">
      <c r="D18757" s="453"/>
    </row>
    <row r="18758" spans="4:4" x14ac:dyDescent="0.2">
      <c r="D18758" s="453"/>
    </row>
    <row r="18759" spans="4:4" x14ac:dyDescent="0.2">
      <c r="D18759" s="453"/>
    </row>
    <row r="18760" spans="4:4" x14ac:dyDescent="0.2">
      <c r="D18760" s="453"/>
    </row>
    <row r="18761" spans="4:4" x14ac:dyDescent="0.2">
      <c r="D18761" s="453"/>
    </row>
    <row r="18762" spans="4:4" x14ac:dyDescent="0.2">
      <c r="D18762" s="453"/>
    </row>
    <row r="18763" spans="4:4" x14ac:dyDescent="0.2">
      <c r="D18763" s="453"/>
    </row>
    <row r="18764" spans="4:4" x14ac:dyDescent="0.2">
      <c r="D18764" s="453"/>
    </row>
    <row r="18765" spans="4:4" x14ac:dyDescent="0.2">
      <c r="D18765" s="453"/>
    </row>
    <row r="18766" spans="4:4" x14ac:dyDescent="0.2">
      <c r="D18766" s="453"/>
    </row>
    <row r="18767" spans="4:4" x14ac:dyDescent="0.2">
      <c r="D18767" s="453"/>
    </row>
    <row r="18768" spans="4:4" x14ac:dyDescent="0.2">
      <c r="D18768" s="453"/>
    </row>
    <row r="18769" spans="4:4" x14ac:dyDescent="0.2">
      <c r="D18769" s="453"/>
    </row>
    <row r="18770" spans="4:4" x14ac:dyDescent="0.2">
      <c r="D18770" s="453"/>
    </row>
    <row r="18771" spans="4:4" x14ac:dyDescent="0.2">
      <c r="D18771" s="453"/>
    </row>
    <row r="18772" spans="4:4" x14ac:dyDescent="0.2">
      <c r="D18772" s="453"/>
    </row>
    <row r="18773" spans="4:4" x14ac:dyDescent="0.2">
      <c r="D18773" s="453"/>
    </row>
    <row r="18774" spans="4:4" x14ac:dyDescent="0.2">
      <c r="D18774" s="453"/>
    </row>
    <row r="18775" spans="4:4" x14ac:dyDescent="0.2">
      <c r="D18775" s="453"/>
    </row>
    <row r="18776" spans="4:4" x14ac:dyDescent="0.2">
      <c r="D18776" s="453"/>
    </row>
    <row r="18777" spans="4:4" x14ac:dyDescent="0.2">
      <c r="D18777" s="453"/>
    </row>
    <row r="18778" spans="4:4" x14ac:dyDescent="0.2">
      <c r="D18778" s="453"/>
    </row>
    <row r="18779" spans="4:4" x14ac:dyDescent="0.2">
      <c r="D18779" s="453"/>
    </row>
    <row r="18780" spans="4:4" x14ac:dyDescent="0.2">
      <c r="D18780" s="453"/>
    </row>
    <row r="18781" spans="4:4" x14ac:dyDescent="0.2">
      <c r="D18781" s="453"/>
    </row>
    <row r="18782" spans="4:4" x14ac:dyDescent="0.2">
      <c r="D18782" s="453"/>
    </row>
    <row r="18783" spans="4:4" x14ac:dyDescent="0.2">
      <c r="D18783" s="453"/>
    </row>
    <row r="18784" spans="4:4" x14ac:dyDescent="0.2">
      <c r="D18784" s="453"/>
    </row>
    <row r="18785" spans="4:4" x14ac:dyDescent="0.2">
      <c r="D18785" s="453"/>
    </row>
    <row r="18786" spans="4:4" x14ac:dyDescent="0.2">
      <c r="D18786" s="453"/>
    </row>
    <row r="18787" spans="4:4" x14ac:dyDescent="0.2">
      <c r="D18787" s="453"/>
    </row>
    <row r="18788" spans="4:4" x14ac:dyDescent="0.2">
      <c r="D18788" s="453"/>
    </row>
    <row r="18789" spans="4:4" x14ac:dyDescent="0.2">
      <c r="D18789" s="453"/>
    </row>
    <row r="18790" spans="4:4" x14ac:dyDescent="0.2">
      <c r="D18790" s="453"/>
    </row>
    <row r="18791" spans="4:4" x14ac:dyDescent="0.2">
      <c r="D18791" s="453"/>
    </row>
    <row r="18792" spans="4:4" x14ac:dyDescent="0.2">
      <c r="D18792" s="453"/>
    </row>
    <row r="18793" spans="4:4" x14ac:dyDescent="0.2">
      <c r="D18793" s="453"/>
    </row>
    <row r="18794" spans="4:4" x14ac:dyDescent="0.2">
      <c r="D18794" s="453"/>
    </row>
    <row r="18795" spans="4:4" x14ac:dyDescent="0.2">
      <c r="D18795" s="453"/>
    </row>
    <row r="18796" spans="4:4" x14ac:dyDescent="0.2">
      <c r="D18796" s="453"/>
    </row>
    <row r="18797" spans="4:4" x14ac:dyDescent="0.2">
      <c r="D18797" s="453"/>
    </row>
    <row r="18798" spans="4:4" x14ac:dyDescent="0.2">
      <c r="D18798" s="453"/>
    </row>
    <row r="18799" spans="4:4" x14ac:dyDescent="0.2">
      <c r="D18799" s="453"/>
    </row>
    <row r="18800" spans="4:4" x14ac:dyDescent="0.2">
      <c r="D18800" s="453"/>
    </row>
    <row r="18801" spans="4:4" x14ac:dyDescent="0.2">
      <c r="D18801" s="453"/>
    </row>
    <row r="18802" spans="4:4" x14ac:dyDescent="0.2">
      <c r="D18802" s="453"/>
    </row>
    <row r="18803" spans="4:4" x14ac:dyDescent="0.2">
      <c r="D18803" s="453"/>
    </row>
    <row r="18804" spans="4:4" x14ac:dyDescent="0.2">
      <c r="D18804" s="453"/>
    </row>
    <row r="18805" spans="4:4" x14ac:dyDescent="0.2">
      <c r="D18805" s="453"/>
    </row>
    <row r="18806" spans="4:4" x14ac:dyDescent="0.2">
      <c r="D18806" s="453"/>
    </row>
    <row r="18807" spans="4:4" x14ac:dyDescent="0.2">
      <c r="D18807" s="453"/>
    </row>
    <row r="18808" spans="4:4" x14ac:dyDescent="0.2">
      <c r="D18808" s="453"/>
    </row>
    <row r="18809" spans="4:4" x14ac:dyDescent="0.2">
      <c r="D18809" s="453"/>
    </row>
    <row r="18810" spans="4:4" x14ac:dyDescent="0.2">
      <c r="D18810" s="453"/>
    </row>
    <row r="18811" spans="4:4" x14ac:dyDescent="0.2">
      <c r="D18811" s="453"/>
    </row>
    <row r="18812" spans="4:4" x14ac:dyDescent="0.2">
      <c r="D18812" s="453"/>
    </row>
    <row r="18813" spans="4:4" x14ac:dyDescent="0.2">
      <c r="D18813" s="453"/>
    </row>
    <row r="18814" spans="4:4" x14ac:dyDescent="0.2">
      <c r="D18814" s="453"/>
    </row>
    <row r="18815" spans="4:4" x14ac:dyDescent="0.2">
      <c r="D18815" s="453"/>
    </row>
    <row r="18816" spans="4:4" x14ac:dyDescent="0.2">
      <c r="D18816" s="453"/>
    </row>
    <row r="18817" spans="4:4" x14ac:dyDescent="0.2">
      <c r="D18817" s="453"/>
    </row>
    <row r="18818" spans="4:4" x14ac:dyDescent="0.2">
      <c r="D18818" s="453"/>
    </row>
    <row r="18819" spans="4:4" x14ac:dyDescent="0.2">
      <c r="D18819" s="453"/>
    </row>
    <row r="18820" spans="4:4" x14ac:dyDescent="0.2">
      <c r="D18820" s="453"/>
    </row>
    <row r="18821" spans="4:4" x14ac:dyDescent="0.2">
      <c r="D18821" s="453"/>
    </row>
    <row r="18822" spans="4:4" x14ac:dyDescent="0.2">
      <c r="D18822" s="453"/>
    </row>
    <row r="18823" spans="4:4" x14ac:dyDescent="0.2">
      <c r="D18823" s="453"/>
    </row>
    <row r="18824" spans="4:4" x14ac:dyDescent="0.2">
      <c r="D18824" s="453"/>
    </row>
    <row r="18825" spans="4:4" x14ac:dyDescent="0.2">
      <c r="D18825" s="453"/>
    </row>
    <row r="18826" spans="4:4" x14ac:dyDescent="0.2">
      <c r="D18826" s="453"/>
    </row>
    <row r="18827" spans="4:4" x14ac:dyDescent="0.2">
      <c r="D18827" s="453"/>
    </row>
    <row r="18828" spans="4:4" x14ac:dyDescent="0.2">
      <c r="D18828" s="453"/>
    </row>
    <row r="18829" spans="4:4" x14ac:dyDescent="0.2">
      <c r="D18829" s="453"/>
    </row>
    <row r="18830" spans="4:4" x14ac:dyDescent="0.2">
      <c r="D18830" s="453"/>
    </row>
    <row r="18831" spans="4:4" x14ac:dyDescent="0.2">
      <c r="D18831" s="453"/>
    </row>
    <row r="18832" spans="4:4" x14ac:dyDescent="0.2">
      <c r="D18832" s="453"/>
    </row>
    <row r="18833" spans="4:4" x14ac:dyDescent="0.2">
      <c r="D18833" s="453"/>
    </row>
    <row r="18834" spans="4:4" x14ac:dyDescent="0.2">
      <c r="D18834" s="453"/>
    </row>
    <row r="18835" spans="4:4" x14ac:dyDescent="0.2">
      <c r="D18835" s="453"/>
    </row>
    <row r="18836" spans="4:4" x14ac:dyDescent="0.2">
      <c r="D18836" s="453"/>
    </row>
    <row r="18837" spans="4:4" x14ac:dyDescent="0.2">
      <c r="D18837" s="453"/>
    </row>
    <row r="18838" spans="4:4" x14ac:dyDescent="0.2">
      <c r="D18838" s="453"/>
    </row>
    <row r="18839" spans="4:4" x14ac:dyDescent="0.2">
      <c r="D18839" s="453"/>
    </row>
    <row r="18840" spans="4:4" x14ac:dyDescent="0.2">
      <c r="D18840" s="453"/>
    </row>
    <row r="18841" spans="4:4" x14ac:dyDescent="0.2">
      <c r="D18841" s="453"/>
    </row>
    <row r="18842" spans="4:4" x14ac:dyDescent="0.2">
      <c r="D18842" s="453"/>
    </row>
    <row r="18843" spans="4:4" x14ac:dyDescent="0.2">
      <c r="D18843" s="453"/>
    </row>
    <row r="18844" spans="4:4" x14ac:dyDescent="0.2">
      <c r="D18844" s="453"/>
    </row>
    <row r="18845" spans="4:4" x14ac:dyDescent="0.2">
      <c r="D18845" s="453"/>
    </row>
    <row r="18846" spans="4:4" x14ac:dyDescent="0.2">
      <c r="D18846" s="453"/>
    </row>
    <row r="18847" spans="4:4" x14ac:dyDescent="0.2">
      <c r="D18847" s="453"/>
    </row>
    <row r="18848" spans="4:4" x14ac:dyDescent="0.2">
      <c r="D18848" s="453"/>
    </row>
    <row r="18849" spans="4:4" x14ac:dyDescent="0.2">
      <c r="D18849" s="453"/>
    </row>
    <row r="18850" spans="4:4" x14ac:dyDescent="0.2">
      <c r="D18850" s="453"/>
    </row>
    <row r="18851" spans="4:4" x14ac:dyDescent="0.2">
      <c r="D18851" s="453"/>
    </row>
    <row r="18852" spans="4:4" x14ac:dyDescent="0.2">
      <c r="D18852" s="453"/>
    </row>
    <row r="18853" spans="4:4" x14ac:dyDescent="0.2">
      <c r="D18853" s="453"/>
    </row>
    <row r="18854" spans="4:4" x14ac:dyDescent="0.2">
      <c r="D18854" s="453"/>
    </row>
    <row r="18855" spans="4:4" x14ac:dyDescent="0.2">
      <c r="D18855" s="453"/>
    </row>
    <row r="18856" spans="4:4" x14ac:dyDescent="0.2">
      <c r="D18856" s="453"/>
    </row>
    <row r="18857" spans="4:4" x14ac:dyDescent="0.2">
      <c r="D18857" s="453"/>
    </row>
    <row r="18858" spans="4:4" x14ac:dyDescent="0.2">
      <c r="D18858" s="453"/>
    </row>
    <row r="18859" spans="4:4" x14ac:dyDescent="0.2">
      <c r="D18859" s="453"/>
    </row>
    <row r="18860" spans="4:4" x14ac:dyDescent="0.2">
      <c r="D18860" s="453"/>
    </row>
    <row r="18861" spans="4:4" x14ac:dyDescent="0.2">
      <c r="D18861" s="453"/>
    </row>
    <row r="18862" spans="4:4" x14ac:dyDescent="0.2">
      <c r="D18862" s="453"/>
    </row>
    <row r="18863" spans="4:4" x14ac:dyDescent="0.2">
      <c r="D18863" s="453"/>
    </row>
    <row r="18864" spans="4:4" x14ac:dyDescent="0.2">
      <c r="D18864" s="453"/>
    </row>
    <row r="18865" spans="4:4" x14ac:dyDescent="0.2">
      <c r="D18865" s="453"/>
    </row>
    <row r="18866" spans="4:4" x14ac:dyDescent="0.2">
      <c r="D18866" s="453"/>
    </row>
    <row r="18867" spans="4:4" x14ac:dyDescent="0.2">
      <c r="D18867" s="453"/>
    </row>
    <row r="18868" spans="4:4" x14ac:dyDescent="0.2">
      <c r="D18868" s="453"/>
    </row>
    <row r="18869" spans="4:4" x14ac:dyDescent="0.2">
      <c r="D18869" s="453"/>
    </row>
    <row r="18870" spans="4:4" x14ac:dyDescent="0.2">
      <c r="D18870" s="453"/>
    </row>
    <row r="18871" spans="4:4" x14ac:dyDescent="0.2">
      <c r="D18871" s="453"/>
    </row>
    <row r="18872" spans="4:4" x14ac:dyDescent="0.2">
      <c r="D18872" s="453"/>
    </row>
    <row r="18873" spans="4:4" x14ac:dyDescent="0.2">
      <c r="D18873" s="453"/>
    </row>
    <row r="18874" spans="4:4" x14ac:dyDescent="0.2">
      <c r="D18874" s="453"/>
    </row>
    <row r="18875" spans="4:4" x14ac:dyDescent="0.2">
      <c r="D18875" s="453"/>
    </row>
    <row r="18876" spans="4:4" x14ac:dyDescent="0.2">
      <c r="D18876" s="453"/>
    </row>
    <row r="18877" spans="4:4" x14ac:dyDescent="0.2">
      <c r="D18877" s="453"/>
    </row>
    <row r="18878" spans="4:4" x14ac:dyDescent="0.2">
      <c r="D18878" s="453"/>
    </row>
    <row r="18879" spans="4:4" x14ac:dyDescent="0.2">
      <c r="D18879" s="453"/>
    </row>
    <row r="18880" spans="4:4" x14ac:dyDescent="0.2">
      <c r="D18880" s="453"/>
    </row>
    <row r="18881" spans="4:4" x14ac:dyDescent="0.2">
      <c r="D18881" s="453"/>
    </row>
    <row r="18882" spans="4:4" x14ac:dyDescent="0.2">
      <c r="D18882" s="453"/>
    </row>
    <row r="18883" spans="4:4" x14ac:dyDescent="0.2">
      <c r="D18883" s="453"/>
    </row>
    <row r="18884" spans="4:4" x14ac:dyDescent="0.2">
      <c r="D18884" s="453"/>
    </row>
    <row r="18885" spans="4:4" x14ac:dyDescent="0.2">
      <c r="D18885" s="453"/>
    </row>
    <row r="18886" spans="4:4" x14ac:dyDescent="0.2">
      <c r="D18886" s="453"/>
    </row>
    <row r="18887" spans="4:4" x14ac:dyDescent="0.2">
      <c r="D18887" s="453"/>
    </row>
    <row r="18888" spans="4:4" x14ac:dyDescent="0.2">
      <c r="D18888" s="453"/>
    </row>
    <row r="18889" spans="4:4" x14ac:dyDescent="0.2">
      <c r="D18889" s="453"/>
    </row>
    <row r="18890" spans="4:4" x14ac:dyDescent="0.2">
      <c r="D18890" s="453"/>
    </row>
    <row r="18891" spans="4:4" x14ac:dyDescent="0.2">
      <c r="D18891" s="453"/>
    </row>
    <row r="18892" spans="4:4" x14ac:dyDescent="0.2">
      <c r="D18892" s="453"/>
    </row>
    <row r="18893" spans="4:4" x14ac:dyDescent="0.2">
      <c r="D18893" s="453"/>
    </row>
    <row r="18894" spans="4:4" x14ac:dyDescent="0.2">
      <c r="D18894" s="453"/>
    </row>
    <row r="18895" spans="4:4" x14ac:dyDescent="0.2">
      <c r="D18895" s="453"/>
    </row>
    <row r="18896" spans="4:4" x14ac:dyDescent="0.2">
      <c r="D18896" s="453"/>
    </row>
    <row r="18897" spans="4:4" x14ac:dyDescent="0.2">
      <c r="D18897" s="453"/>
    </row>
    <row r="18898" spans="4:4" x14ac:dyDescent="0.2">
      <c r="D18898" s="453"/>
    </row>
    <row r="18899" spans="4:4" x14ac:dyDescent="0.2">
      <c r="D18899" s="453"/>
    </row>
    <row r="18900" spans="4:4" x14ac:dyDescent="0.2">
      <c r="D18900" s="453"/>
    </row>
    <row r="18901" spans="4:4" x14ac:dyDescent="0.2">
      <c r="D18901" s="453"/>
    </row>
    <row r="18902" spans="4:4" x14ac:dyDescent="0.2">
      <c r="D18902" s="453"/>
    </row>
    <row r="18903" spans="4:4" x14ac:dyDescent="0.2">
      <c r="D18903" s="453"/>
    </row>
    <row r="18904" spans="4:4" x14ac:dyDescent="0.2">
      <c r="D18904" s="453"/>
    </row>
    <row r="18905" spans="4:4" x14ac:dyDescent="0.2">
      <c r="D18905" s="453"/>
    </row>
    <row r="18906" spans="4:4" x14ac:dyDescent="0.2">
      <c r="D18906" s="453"/>
    </row>
    <row r="18907" spans="4:4" x14ac:dyDescent="0.2">
      <c r="D18907" s="453"/>
    </row>
    <row r="18908" spans="4:4" x14ac:dyDescent="0.2">
      <c r="D18908" s="453"/>
    </row>
    <row r="18909" spans="4:4" x14ac:dyDescent="0.2">
      <c r="D18909" s="453"/>
    </row>
    <row r="18910" spans="4:4" x14ac:dyDescent="0.2">
      <c r="D18910" s="453"/>
    </row>
    <row r="18911" spans="4:4" x14ac:dyDescent="0.2">
      <c r="D18911" s="453"/>
    </row>
    <row r="18912" spans="4:4" x14ac:dyDescent="0.2">
      <c r="D18912" s="453"/>
    </row>
    <row r="18913" spans="4:4" x14ac:dyDescent="0.2">
      <c r="D18913" s="453"/>
    </row>
    <row r="18914" spans="4:4" x14ac:dyDescent="0.2">
      <c r="D18914" s="453"/>
    </row>
    <row r="18915" spans="4:4" x14ac:dyDescent="0.2">
      <c r="D18915" s="453"/>
    </row>
    <row r="18916" spans="4:4" x14ac:dyDescent="0.2">
      <c r="D18916" s="453"/>
    </row>
    <row r="18917" spans="4:4" x14ac:dyDescent="0.2">
      <c r="D18917" s="453"/>
    </row>
    <row r="18918" spans="4:4" x14ac:dyDescent="0.2">
      <c r="D18918" s="453"/>
    </row>
    <row r="18919" spans="4:4" x14ac:dyDescent="0.2">
      <c r="D18919" s="453"/>
    </row>
    <row r="18920" spans="4:4" x14ac:dyDescent="0.2">
      <c r="D18920" s="453"/>
    </row>
    <row r="18921" spans="4:4" x14ac:dyDescent="0.2">
      <c r="D18921" s="453"/>
    </row>
    <row r="18922" spans="4:4" x14ac:dyDescent="0.2">
      <c r="D18922" s="453"/>
    </row>
    <row r="18923" spans="4:4" x14ac:dyDescent="0.2">
      <c r="D18923" s="453"/>
    </row>
    <row r="18924" spans="4:4" x14ac:dyDescent="0.2">
      <c r="D18924" s="453"/>
    </row>
    <row r="18925" spans="4:4" x14ac:dyDescent="0.2">
      <c r="D18925" s="453"/>
    </row>
    <row r="18926" spans="4:4" x14ac:dyDescent="0.2">
      <c r="D18926" s="453"/>
    </row>
    <row r="18927" spans="4:4" x14ac:dyDescent="0.2">
      <c r="D18927" s="453"/>
    </row>
    <row r="18928" spans="4:4" x14ac:dyDescent="0.2">
      <c r="D18928" s="453"/>
    </row>
    <row r="18929" spans="4:4" x14ac:dyDescent="0.2">
      <c r="D18929" s="453"/>
    </row>
    <row r="18930" spans="4:4" x14ac:dyDescent="0.2">
      <c r="D18930" s="453"/>
    </row>
    <row r="18931" spans="4:4" x14ac:dyDescent="0.2">
      <c r="D18931" s="453"/>
    </row>
    <row r="18932" spans="4:4" x14ac:dyDescent="0.2">
      <c r="D18932" s="453"/>
    </row>
    <row r="18933" spans="4:4" x14ac:dyDescent="0.2">
      <c r="D18933" s="453"/>
    </row>
    <row r="18934" spans="4:4" x14ac:dyDescent="0.2">
      <c r="D18934" s="453"/>
    </row>
    <row r="18935" spans="4:4" x14ac:dyDescent="0.2">
      <c r="D18935" s="453"/>
    </row>
    <row r="18936" spans="4:4" x14ac:dyDescent="0.2">
      <c r="D18936" s="453"/>
    </row>
    <row r="18937" spans="4:4" x14ac:dyDescent="0.2">
      <c r="D18937" s="453"/>
    </row>
    <row r="18938" spans="4:4" x14ac:dyDescent="0.2">
      <c r="D18938" s="453"/>
    </row>
    <row r="18939" spans="4:4" x14ac:dyDescent="0.2">
      <c r="D18939" s="453"/>
    </row>
    <row r="18940" spans="4:4" x14ac:dyDescent="0.2">
      <c r="D18940" s="453"/>
    </row>
    <row r="18941" spans="4:4" x14ac:dyDescent="0.2">
      <c r="D18941" s="453"/>
    </row>
    <row r="18942" spans="4:4" x14ac:dyDescent="0.2">
      <c r="D18942" s="453"/>
    </row>
    <row r="18943" spans="4:4" x14ac:dyDescent="0.2">
      <c r="D18943" s="453"/>
    </row>
    <row r="18944" spans="4:4" x14ac:dyDescent="0.2">
      <c r="D18944" s="453"/>
    </row>
    <row r="18945" spans="4:4" x14ac:dyDescent="0.2">
      <c r="D18945" s="453"/>
    </row>
    <row r="18946" spans="4:4" x14ac:dyDescent="0.2">
      <c r="D18946" s="453"/>
    </row>
    <row r="18947" spans="4:4" x14ac:dyDescent="0.2">
      <c r="D18947" s="453"/>
    </row>
    <row r="18948" spans="4:4" x14ac:dyDescent="0.2">
      <c r="D18948" s="453"/>
    </row>
    <row r="18949" spans="4:4" x14ac:dyDescent="0.2">
      <c r="D18949" s="453"/>
    </row>
    <row r="18950" spans="4:4" x14ac:dyDescent="0.2">
      <c r="D18950" s="453"/>
    </row>
    <row r="18951" spans="4:4" x14ac:dyDescent="0.2">
      <c r="D18951" s="453"/>
    </row>
    <row r="18952" spans="4:4" x14ac:dyDescent="0.2">
      <c r="D18952" s="453"/>
    </row>
    <row r="18953" spans="4:4" x14ac:dyDescent="0.2">
      <c r="D18953" s="453"/>
    </row>
    <row r="18954" spans="4:4" x14ac:dyDescent="0.2">
      <c r="D18954" s="453"/>
    </row>
    <row r="18955" spans="4:4" x14ac:dyDescent="0.2">
      <c r="D18955" s="453"/>
    </row>
    <row r="18956" spans="4:4" x14ac:dyDescent="0.2">
      <c r="D18956" s="453"/>
    </row>
    <row r="18957" spans="4:4" x14ac:dyDescent="0.2">
      <c r="D18957" s="453"/>
    </row>
    <row r="18958" spans="4:4" x14ac:dyDescent="0.2">
      <c r="D18958" s="453"/>
    </row>
    <row r="18959" spans="4:4" x14ac:dyDescent="0.2">
      <c r="D18959" s="453"/>
    </row>
    <row r="18960" spans="4:4" x14ac:dyDescent="0.2">
      <c r="D18960" s="453"/>
    </row>
    <row r="18961" spans="4:4" x14ac:dyDescent="0.2">
      <c r="D18961" s="453"/>
    </row>
    <row r="18962" spans="4:4" x14ac:dyDescent="0.2">
      <c r="D18962" s="453"/>
    </row>
    <row r="18963" spans="4:4" x14ac:dyDescent="0.2">
      <c r="D18963" s="453"/>
    </row>
    <row r="18964" spans="4:4" x14ac:dyDescent="0.2">
      <c r="D18964" s="453"/>
    </row>
    <row r="18965" spans="4:4" x14ac:dyDescent="0.2">
      <c r="D18965" s="453"/>
    </row>
    <row r="18966" spans="4:4" x14ac:dyDescent="0.2">
      <c r="D18966" s="453"/>
    </row>
    <row r="18967" spans="4:4" x14ac:dyDescent="0.2">
      <c r="D18967" s="453"/>
    </row>
    <row r="18968" spans="4:4" x14ac:dyDescent="0.2">
      <c r="D18968" s="453"/>
    </row>
    <row r="18969" spans="4:4" x14ac:dyDescent="0.2">
      <c r="D18969" s="453"/>
    </row>
    <row r="18970" spans="4:4" x14ac:dyDescent="0.2">
      <c r="D18970" s="453"/>
    </row>
    <row r="18971" spans="4:4" x14ac:dyDescent="0.2">
      <c r="D18971" s="453"/>
    </row>
    <row r="18972" spans="4:4" x14ac:dyDescent="0.2">
      <c r="D18972" s="453"/>
    </row>
    <row r="18973" spans="4:4" x14ac:dyDescent="0.2">
      <c r="D18973" s="453"/>
    </row>
    <row r="18974" spans="4:4" x14ac:dyDescent="0.2">
      <c r="D18974" s="453"/>
    </row>
    <row r="18975" spans="4:4" x14ac:dyDescent="0.2">
      <c r="D18975" s="453"/>
    </row>
    <row r="18976" spans="4:4" x14ac:dyDescent="0.2">
      <c r="D18976" s="453"/>
    </row>
    <row r="18977" spans="4:4" x14ac:dyDescent="0.2">
      <c r="D18977" s="453"/>
    </row>
    <row r="18978" spans="4:4" x14ac:dyDescent="0.2">
      <c r="D18978" s="453"/>
    </row>
    <row r="18979" spans="4:4" x14ac:dyDescent="0.2">
      <c r="D18979" s="453"/>
    </row>
    <row r="18980" spans="4:4" x14ac:dyDescent="0.2">
      <c r="D18980" s="453"/>
    </row>
    <row r="18981" spans="4:4" x14ac:dyDescent="0.2">
      <c r="D18981" s="453"/>
    </row>
    <row r="18982" spans="4:4" x14ac:dyDescent="0.2">
      <c r="D18982" s="453"/>
    </row>
    <row r="18983" spans="4:4" x14ac:dyDescent="0.2">
      <c r="D18983" s="453"/>
    </row>
    <row r="18984" spans="4:4" x14ac:dyDescent="0.2">
      <c r="D18984" s="453"/>
    </row>
    <row r="18985" spans="4:4" x14ac:dyDescent="0.2">
      <c r="D18985" s="453"/>
    </row>
    <row r="18986" spans="4:4" x14ac:dyDescent="0.2">
      <c r="D18986" s="453"/>
    </row>
    <row r="18987" spans="4:4" x14ac:dyDescent="0.2">
      <c r="D18987" s="453"/>
    </row>
    <row r="18988" spans="4:4" x14ac:dyDescent="0.2">
      <c r="D18988" s="453"/>
    </row>
    <row r="18989" spans="4:4" x14ac:dyDescent="0.2">
      <c r="D18989" s="453"/>
    </row>
    <row r="18990" spans="4:4" x14ac:dyDescent="0.2">
      <c r="D18990" s="453"/>
    </row>
    <row r="18991" spans="4:4" x14ac:dyDescent="0.2">
      <c r="D18991" s="453"/>
    </row>
    <row r="18992" spans="4:4" x14ac:dyDescent="0.2">
      <c r="D18992" s="453"/>
    </row>
    <row r="18993" spans="4:4" x14ac:dyDescent="0.2">
      <c r="D18993" s="453"/>
    </row>
    <row r="18994" spans="4:4" x14ac:dyDescent="0.2">
      <c r="D18994" s="453"/>
    </row>
    <row r="18995" spans="4:4" x14ac:dyDescent="0.2">
      <c r="D18995" s="453"/>
    </row>
    <row r="18996" spans="4:4" x14ac:dyDescent="0.2">
      <c r="D18996" s="453"/>
    </row>
    <row r="18997" spans="4:4" x14ac:dyDescent="0.2">
      <c r="D18997" s="453"/>
    </row>
    <row r="18998" spans="4:4" x14ac:dyDescent="0.2">
      <c r="D18998" s="453"/>
    </row>
    <row r="18999" spans="4:4" x14ac:dyDescent="0.2">
      <c r="D18999" s="453"/>
    </row>
    <row r="19000" spans="4:4" x14ac:dyDescent="0.2">
      <c r="D19000" s="453"/>
    </row>
    <row r="19001" spans="4:4" x14ac:dyDescent="0.2">
      <c r="D19001" s="453"/>
    </row>
    <row r="19002" spans="4:4" x14ac:dyDescent="0.2">
      <c r="D19002" s="453"/>
    </row>
    <row r="19003" spans="4:4" x14ac:dyDescent="0.2">
      <c r="D19003" s="453"/>
    </row>
    <row r="19004" spans="4:4" x14ac:dyDescent="0.2">
      <c r="D19004" s="453"/>
    </row>
    <row r="19005" spans="4:4" x14ac:dyDescent="0.2">
      <c r="D19005" s="453"/>
    </row>
    <row r="19006" spans="4:4" x14ac:dyDescent="0.2">
      <c r="D19006" s="453"/>
    </row>
    <row r="19007" spans="4:4" x14ac:dyDescent="0.2">
      <c r="D19007" s="453"/>
    </row>
    <row r="19008" spans="4:4" x14ac:dyDescent="0.2">
      <c r="D19008" s="453"/>
    </row>
    <row r="19009" spans="4:4" x14ac:dyDescent="0.2">
      <c r="D19009" s="453"/>
    </row>
    <row r="19010" spans="4:4" x14ac:dyDescent="0.2">
      <c r="D19010" s="453"/>
    </row>
    <row r="19011" spans="4:4" x14ac:dyDescent="0.2">
      <c r="D19011" s="453"/>
    </row>
    <row r="19012" spans="4:4" x14ac:dyDescent="0.2">
      <c r="D19012" s="453"/>
    </row>
    <row r="19013" spans="4:4" x14ac:dyDescent="0.2">
      <c r="D19013" s="453"/>
    </row>
    <row r="19014" spans="4:4" x14ac:dyDescent="0.2">
      <c r="D19014" s="453"/>
    </row>
    <row r="19015" spans="4:4" x14ac:dyDescent="0.2">
      <c r="D19015" s="453"/>
    </row>
    <row r="19016" spans="4:4" x14ac:dyDescent="0.2">
      <c r="D19016" s="453"/>
    </row>
    <row r="19017" spans="4:4" x14ac:dyDescent="0.2">
      <c r="D19017" s="453"/>
    </row>
    <row r="19018" spans="4:4" x14ac:dyDescent="0.2">
      <c r="D19018" s="453"/>
    </row>
    <row r="19019" spans="4:4" x14ac:dyDescent="0.2">
      <c r="D19019" s="453"/>
    </row>
    <row r="19020" spans="4:4" x14ac:dyDescent="0.2">
      <c r="D19020" s="453"/>
    </row>
    <row r="19021" spans="4:4" x14ac:dyDescent="0.2">
      <c r="D19021" s="453"/>
    </row>
    <row r="19022" spans="4:4" x14ac:dyDescent="0.2">
      <c r="D19022" s="453"/>
    </row>
    <row r="19023" spans="4:4" x14ac:dyDescent="0.2">
      <c r="D19023" s="453"/>
    </row>
    <row r="19024" spans="4:4" x14ac:dyDescent="0.2">
      <c r="D19024" s="453"/>
    </row>
    <row r="19025" spans="4:4" x14ac:dyDescent="0.2">
      <c r="D19025" s="453"/>
    </row>
    <row r="19026" spans="4:4" x14ac:dyDescent="0.2">
      <c r="D19026" s="453"/>
    </row>
    <row r="19027" spans="4:4" x14ac:dyDescent="0.2">
      <c r="D19027" s="453"/>
    </row>
    <row r="19028" spans="4:4" x14ac:dyDescent="0.2">
      <c r="D19028" s="453"/>
    </row>
    <row r="19029" spans="4:4" x14ac:dyDescent="0.2">
      <c r="D19029" s="453"/>
    </row>
    <row r="19030" spans="4:4" x14ac:dyDescent="0.2">
      <c r="D19030" s="453"/>
    </row>
    <row r="19031" spans="4:4" x14ac:dyDescent="0.2">
      <c r="D19031" s="453"/>
    </row>
    <row r="19032" spans="4:4" x14ac:dyDescent="0.2">
      <c r="D19032" s="453"/>
    </row>
    <row r="19033" spans="4:4" x14ac:dyDescent="0.2">
      <c r="D19033" s="453"/>
    </row>
    <row r="19034" spans="4:4" x14ac:dyDescent="0.2">
      <c r="D19034" s="453"/>
    </row>
    <row r="19035" spans="4:4" x14ac:dyDescent="0.2">
      <c r="D19035" s="453"/>
    </row>
    <row r="19036" spans="4:4" x14ac:dyDescent="0.2">
      <c r="D19036" s="453"/>
    </row>
    <row r="19037" spans="4:4" x14ac:dyDescent="0.2">
      <c r="D19037" s="453"/>
    </row>
    <row r="19038" spans="4:4" x14ac:dyDescent="0.2">
      <c r="D19038" s="453"/>
    </row>
    <row r="19039" spans="4:4" x14ac:dyDescent="0.2">
      <c r="D19039" s="453"/>
    </row>
    <row r="19040" spans="4:4" x14ac:dyDescent="0.2">
      <c r="D19040" s="453"/>
    </row>
    <row r="19041" spans="4:4" x14ac:dyDescent="0.2">
      <c r="D19041" s="453"/>
    </row>
    <row r="19042" spans="4:4" x14ac:dyDescent="0.2">
      <c r="D19042" s="453"/>
    </row>
    <row r="19043" spans="4:4" x14ac:dyDescent="0.2">
      <c r="D19043" s="453"/>
    </row>
    <row r="19044" spans="4:4" x14ac:dyDescent="0.2">
      <c r="D19044" s="453"/>
    </row>
    <row r="19045" spans="4:4" x14ac:dyDescent="0.2">
      <c r="D19045" s="453"/>
    </row>
    <row r="19046" spans="4:4" x14ac:dyDescent="0.2">
      <c r="D19046" s="453"/>
    </row>
    <row r="19047" spans="4:4" x14ac:dyDescent="0.2">
      <c r="D19047" s="453"/>
    </row>
    <row r="19048" spans="4:4" x14ac:dyDescent="0.2">
      <c r="D19048" s="453"/>
    </row>
    <row r="19049" spans="4:4" x14ac:dyDescent="0.2">
      <c r="D19049" s="453"/>
    </row>
    <row r="19050" spans="4:4" x14ac:dyDescent="0.2">
      <c r="D19050" s="453"/>
    </row>
    <row r="19051" spans="4:4" x14ac:dyDescent="0.2">
      <c r="D19051" s="453"/>
    </row>
    <row r="19052" spans="4:4" x14ac:dyDescent="0.2">
      <c r="D19052" s="453"/>
    </row>
    <row r="19053" spans="4:4" x14ac:dyDescent="0.2">
      <c r="D19053" s="453"/>
    </row>
    <row r="19054" spans="4:4" x14ac:dyDescent="0.2">
      <c r="D19054" s="453"/>
    </row>
    <row r="19055" spans="4:4" x14ac:dyDescent="0.2">
      <c r="D19055" s="453"/>
    </row>
    <row r="19056" spans="4:4" x14ac:dyDescent="0.2">
      <c r="D19056" s="453"/>
    </row>
    <row r="19057" spans="4:4" x14ac:dyDescent="0.2">
      <c r="D19057" s="453"/>
    </row>
    <row r="19058" spans="4:4" x14ac:dyDescent="0.2">
      <c r="D19058" s="453"/>
    </row>
    <row r="19059" spans="4:4" x14ac:dyDescent="0.2">
      <c r="D19059" s="453"/>
    </row>
    <row r="19060" spans="4:4" x14ac:dyDescent="0.2">
      <c r="D19060" s="453"/>
    </row>
    <row r="19061" spans="4:4" x14ac:dyDescent="0.2">
      <c r="D19061" s="453"/>
    </row>
    <row r="19062" spans="4:4" x14ac:dyDescent="0.2">
      <c r="D19062" s="453"/>
    </row>
    <row r="19063" spans="4:4" x14ac:dyDescent="0.2">
      <c r="D19063" s="453"/>
    </row>
    <row r="19064" spans="4:4" x14ac:dyDescent="0.2">
      <c r="D19064" s="453"/>
    </row>
    <row r="19065" spans="4:4" x14ac:dyDescent="0.2">
      <c r="D19065" s="453"/>
    </row>
    <row r="19066" spans="4:4" x14ac:dyDescent="0.2">
      <c r="D19066" s="453"/>
    </row>
    <row r="19067" spans="4:4" x14ac:dyDescent="0.2">
      <c r="D19067" s="453"/>
    </row>
    <row r="19068" spans="4:4" x14ac:dyDescent="0.2">
      <c r="D19068" s="453"/>
    </row>
    <row r="19069" spans="4:4" x14ac:dyDescent="0.2">
      <c r="D19069" s="453"/>
    </row>
    <row r="19070" spans="4:4" x14ac:dyDescent="0.2">
      <c r="D19070" s="453"/>
    </row>
    <row r="19071" spans="4:4" x14ac:dyDescent="0.2">
      <c r="D19071" s="453"/>
    </row>
    <row r="19072" spans="4:4" x14ac:dyDescent="0.2">
      <c r="D19072" s="453"/>
    </row>
    <row r="19073" spans="4:4" x14ac:dyDescent="0.2">
      <c r="D19073" s="453"/>
    </row>
    <row r="19074" spans="4:4" x14ac:dyDescent="0.2">
      <c r="D19074" s="453"/>
    </row>
    <row r="19075" spans="4:4" x14ac:dyDescent="0.2">
      <c r="D19075" s="453"/>
    </row>
    <row r="19076" spans="4:4" x14ac:dyDescent="0.2">
      <c r="D19076" s="453"/>
    </row>
    <row r="19077" spans="4:4" x14ac:dyDescent="0.2">
      <c r="D19077" s="453"/>
    </row>
    <row r="19078" spans="4:4" x14ac:dyDescent="0.2">
      <c r="D19078" s="453"/>
    </row>
    <row r="19079" spans="4:4" x14ac:dyDescent="0.2">
      <c r="D19079" s="453"/>
    </row>
    <row r="19080" spans="4:4" x14ac:dyDescent="0.2">
      <c r="D19080" s="453"/>
    </row>
    <row r="19081" spans="4:4" x14ac:dyDescent="0.2">
      <c r="D19081" s="453"/>
    </row>
    <row r="19082" spans="4:4" x14ac:dyDescent="0.2">
      <c r="D19082" s="453"/>
    </row>
    <row r="19083" spans="4:4" x14ac:dyDescent="0.2">
      <c r="D19083" s="453"/>
    </row>
    <row r="19084" spans="4:4" x14ac:dyDescent="0.2">
      <c r="D19084" s="453"/>
    </row>
    <row r="19085" spans="4:4" x14ac:dyDescent="0.2">
      <c r="D19085" s="453"/>
    </row>
    <row r="19086" spans="4:4" x14ac:dyDescent="0.2">
      <c r="D19086" s="453"/>
    </row>
    <row r="19087" spans="4:4" x14ac:dyDescent="0.2">
      <c r="D19087" s="453"/>
    </row>
    <row r="19088" spans="4:4" x14ac:dyDescent="0.2">
      <c r="D19088" s="453"/>
    </row>
    <row r="19089" spans="4:4" x14ac:dyDescent="0.2">
      <c r="D19089" s="453"/>
    </row>
    <row r="19090" spans="4:4" x14ac:dyDescent="0.2">
      <c r="D19090" s="453"/>
    </row>
    <row r="19091" spans="4:4" x14ac:dyDescent="0.2">
      <c r="D19091" s="453"/>
    </row>
    <row r="19092" spans="4:4" x14ac:dyDescent="0.2">
      <c r="D19092" s="453"/>
    </row>
    <row r="19093" spans="4:4" x14ac:dyDescent="0.2">
      <c r="D19093" s="453"/>
    </row>
    <row r="19094" spans="4:4" x14ac:dyDescent="0.2">
      <c r="D19094" s="453"/>
    </row>
    <row r="19095" spans="4:4" x14ac:dyDescent="0.2">
      <c r="D19095" s="453"/>
    </row>
    <row r="19096" spans="4:4" x14ac:dyDescent="0.2">
      <c r="D19096" s="453"/>
    </row>
    <row r="19097" spans="4:4" x14ac:dyDescent="0.2">
      <c r="D19097" s="453"/>
    </row>
    <row r="19098" spans="4:4" x14ac:dyDescent="0.2">
      <c r="D19098" s="453"/>
    </row>
    <row r="19099" spans="4:4" x14ac:dyDescent="0.2">
      <c r="D19099" s="453"/>
    </row>
    <row r="19100" spans="4:4" x14ac:dyDescent="0.2">
      <c r="D19100" s="453"/>
    </row>
    <row r="19101" spans="4:4" x14ac:dyDescent="0.2">
      <c r="D19101" s="453"/>
    </row>
    <row r="19102" spans="4:4" x14ac:dyDescent="0.2">
      <c r="D19102" s="453"/>
    </row>
    <row r="19103" spans="4:4" x14ac:dyDescent="0.2">
      <c r="D19103" s="453"/>
    </row>
    <row r="19104" spans="4:4" x14ac:dyDescent="0.2">
      <c r="D19104" s="453"/>
    </row>
    <row r="19105" spans="4:4" x14ac:dyDescent="0.2">
      <c r="D19105" s="453"/>
    </row>
    <row r="19106" spans="4:4" x14ac:dyDescent="0.2">
      <c r="D19106" s="453"/>
    </row>
    <row r="19107" spans="4:4" x14ac:dyDescent="0.2">
      <c r="D19107" s="453"/>
    </row>
    <row r="19108" spans="4:4" x14ac:dyDescent="0.2">
      <c r="D19108" s="453"/>
    </row>
    <row r="19109" spans="4:4" x14ac:dyDescent="0.2">
      <c r="D19109" s="453"/>
    </row>
    <row r="19110" spans="4:4" x14ac:dyDescent="0.2">
      <c r="D19110" s="453"/>
    </row>
    <row r="19111" spans="4:4" x14ac:dyDescent="0.2">
      <c r="D19111" s="453"/>
    </row>
    <row r="19112" spans="4:4" x14ac:dyDescent="0.2">
      <c r="D19112" s="453"/>
    </row>
    <row r="19113" spans="4:4" x14ac:dyDescent="0.2">
      <c r="D19113" s="453"/>
    </row>
    <row r="19114" spans="4:4" x14ac:dyDescent="0.2">
      <c r="D19114" s="453"/>
    </row>
    <row r="19115" spans="4:4" x14ac:dyDescent="0.2">
      <c r="D19115" s="453"/>
    </row>
    <row r="19116" spans="4:4" x14ac:dyDescent="0.2">
      <c r="D19116" s="453"/>
    </row>
    <row r="19117" spans="4:4" x14ac:dyDescent="0.2">
      <c r="D19117" s="453"/>
    </row>
    <row r="19118" spans="4:4" x14ac:dyDescent="0.2">
      <c r="D19118" s="453"/>
    </row>
    <row r="19119" spans="4:4" x14ac:dyDescent="0.2">
      <c r="D19119" s="453"/>
    </row>
    <row r="19120" spans="4:4" x14ac:dyDescent="0.2">
      <c r="D19120" s="453"/>
    </row>
    <row r="19121" spans="4:4" x14ac:dyDescent="0.2">
      <c r="D19121" s="453"/>
    </row>
    <row r="19122" spans="4:4" x14ac:dyDescent="0.2">
      <c r="D19122" s="453"/>
    </row>
    <row r="19123" spans="4:4" x14ac:dyDescent="0.2">
      <c r="D19123" s="453"/>
    </row>
    <row r="19124" spans="4:4" x14ac:dyDescent="0.2">
      <c r="D19124" s="453"/>
    </row>
    <row r="19125" spans="4:4" x14ac:dyDescent="0.2">
      <c r="D19125" s="453"/>
    </row>
    <row r="19126" spans="4:4" x14ac:dyDescent="0.2">
      <c r="D19126" s="453"/>
    </row>
    <row r="19127" spans="4:4" x14ac:dyDescent="0.2">
      <c r="D19127" s="453"/>
    </row>
    <row r="19128" spans="4:4" x14ac:dyDescent="0.2">
      <c r="D19128" s="453"/>
    </row>
    <row r="19129" spans="4:4" x14ac:dyDescent="0.2">
      <c r="D19129" s="453"/>
    </row>
    <row r="19130" spans="4:4" x14ac:dyDescent="0.2">
      <c r="D19130" s="453"/>
    </row>
    <row r="19131" spans="4:4" x14ac:dyDescent="0.2">
      <c r="D19131" s="453"/>
    </row>
    <row r="19132" spans="4:4" x14ac:dyDescent="0.2">
      <c r="D19132" s="453"/>
    </row>
    <row r="19133" spans="4:4" x14ac:dyDescent="0.2">
      <c r="D19133" s="453"/>
    </row>
    <row r="19134" spans="4:4" x14ac:dyDescent="0.2">
      <c r="D19134" s="453"/>
    </row>
    <row r="19135" spans="4:4" x14ac:dyDescent="0.2">
      <c r="D19135" s="453"/>
    </row>
    <row r="19136" spans="4:4" x14ac:dyDescent="0.2">
      <c r="D19136" s="453"/>
    </row>
    <row r="19137" spans="4:4" x14ac:dyDescent="0.2">
      <c r="D19137" s="453"/>
    </row>
    <row r="19138" spans="4:4" x14ac:dyDescent="0.2">
      <c r="D19138" s="453"/>
    </row>
    <row r="19139" spans="4:4" x14ac:dyDescent="0.2">
      <c r="D19139" s="453"/>
    </row>
    <row r="19140" spans="4:4" x14ac:dyDescent="0.2">
      <c r="D19140" s="453"/>
    </row>
    <row r="19141" spans="4:4" x14ac:dyDescent="0.2">
      <c r="D19141" s="453"/>
    </row>
    <row r="19142" spans="4:4" x14ac:dyDescent="0.2">
      <c r="D19142" s="453"/>
    </row>
    <row r="19143" spans="4:4" x14ac:dyDescent="0.2">
      <c r="D19143" s="453"/>
    </row>
    <row r="19144" spans="4:4" x14ac:dyDescent="0.2">
      <c r="D19144" s="453"/>
    </row>
    <row r="19145" spans="4:4" x14ac:dyDescent="0.2">
      <c r="D19145" s="453"/>
    </row>
    <row r="19146" spans="4:4" x14ac:dyDescent="0.2">
      <c r="D19146" s="453"/>
    </row>
    <row r="19147" spans="4:4" x14ac:dyDescent="0.2">
      <c r="D19147" s="453"/>
    </row>
    <row r="19148" spans="4:4" x14ac:dyDescent="0.2">
      <c r="D19148" s="453"/>
    </row>
    <row r="19149" spans="4:4" x14ac:dyDescent="0.2">
      <c r="D19149" s="453"/>
    </row>
    <row r="19150" spans="4:4" x14ac:dyDescent="0.2">
      <c r="D19150" s="453"/>
    </row>
    <row r="19151" spans="4:4" x14ac:dyDescent="0.2">
      <c r="D19151" s="453"/>
    </row>
    <row r="19152" spans="4:4" x14ac:dyDescent="0.2">
      <c r="D19152" s="453"/>
    </row>
    <row r="19153" spans="4:4" x14ac:dyDescent="0.2">
      <c r="D19153" s="453"/>
    </row>
    <row r="19154" spans="4:4" x14ac:dyDescent="0.2">
      <c r="D19154" s="453"/>
    </row>
    <row r="19155" spans="4:4" x14ac:dyDescent="0.2">
      <c r="D19155" s="453"/>
    </row>
    <row r="19156" spans="4:4" x14ac:dyDescent="0.2">
      <c r="D19156" s="453"/>
    </row>
    <row r="19157" spans="4:4" x14ac:dyDescent="0.2">
      <c r="D19157" s="453"/>
    </row>
    <row r="19158" spans="4:4" x14ac:dyDescent="0.2">
      <c r="D19158" s="453"/>
    </row>
    <row r="19159" spans="4:4" x14ac:dyDescent="0.2">
      <c r="D19159" s="453"/>
    </row>
    <row r="19160" spans="4:4" x14ac:dyDescent="0.2">
      <c r="D19160" s="453"/>
    </row>
    <row r="19161" spans="4:4" x14ac:dyDescent="0.2">
      <c r="D19161" s="453"/>
    </row>
    <row r="19162" spans="4:4" x14ac:dyDescent="0.2">
      <c r="D19162" s="453"/>
    </row>
    <row r="19163" spans="4:4" x14ac:dyDescent="0.2">
      <c r="D19163" s="453"/>
    </row>
    <row r="19164" spans="4:4" x14ac:dyDescent="0.2">
      <c r="D19164" s="453"/>
    </row>
    <row r="19165" spans="4:4" x14ac:dyDescent="0.2">
      <c r="D19165" s="453"/>
    </row>
    <row r="19166" spans="4:4" x14ac:dyDescent="0.2">
      <c r="D19166" s="453"/>
    </row>
    <row r="19167" spans="4:4" x14ac:dyDescent="0.2">
      <c r="D19167" s="453"/>
    </row>
    <row r="19168" spans="4:4" x14ac:dyDescent="0.2">
      <c r="D19168" s="453"/>
    </row>
    <row r="19169" spans="4:4" x14ac:dyDescent="0.2">
      <c r="D19169" s="453"/>
    </row>
    <row r="19170" spans="4:4" x14ac:dyDescent="0.2">
      <c r="D19170" s="453"/>
    </row>
    <row r="19171" spans="4:4" x14ac:dyDescent="0.2">
      <c r="D19171" s="453"/>
    </row>
    <row r="19172" spans="4:4" x14ac:dyDescent="0.2">
      <c r="D19172" s="453"/>
    </row>
    <row r="19173" spans="4:4" x14ac:dyDescent="0.2">
      <c r="D19173" s="453"/>
    </row>
    <row r="19174" spans="4:4" x14ac:dyDescent="0.2">
      <c r="D19174" s="453"/>
    </row>
    <row r="19175" spans="4:4" x14ac:dyDescent="0.2">
      <c r="D19175" s="453"/>
    </row>
    <row r="19176" spans="4:4" x14ac:dyDescent="0.2">
      <c r="D19176" s="453"/>
    </row>
    <row r="19177" spans="4:4" x14ac:dyDescent="0.2">
      <c r="D19177" s="453"/>
    </row>
    <row r="19178" spans="4:4" x14ac:dyDescent="0.2">
      <c r="D19178" s="453"/>
    </row>
    <row r="19179" spans="4:4" x14ac:dyDescent="0.2">
      <c r="D19179" s="453"/>
    </row>
    <row r="19180" spans="4:4" x14ac:dyDescent="0.2">
      <c r="D19180" s="453"/>
    </row>
    <row r="19181" spans="4:4" x14ac:dyDescent="0.2">
      <c r="D19181" s="453"/>
    </row>
    <row r="19182" spans="4:4" x14ac:dyDescent="0.2">
      <c r="D19182" s="453"/>
    </row>
    <row r="19183" spans="4:4" x14ac:dyDescent="0.2">
      <c r="D19183" s="453"/>
    </row>
    <row r="19184" spans="4:4" x14ac:dyDescent="0.2">
      <c r="D19184" s="453"/>
    </row>
    <row r="19185" spans="4:4" x14ac:dyDescent="0.2">
      <c r="D19185" s="453"/>
    </row>
    <row r="19186" spans="4:4" x14ac:dyDescent="0.2">
      <c r="D19186" s="453"/>
    </row>
    <row r="19187" spans="4:4" x14ac:dyDescent="0.2">
      <c r="D19187" s="453"/>
    </row>
    <row r="19188" spans="4:4" x14ac:dyDescent="0.2">
      <c r="D19188" s="453"/>
    </row>
    <row r="19189" spans="4:4" x14ac:dyDescent="0.2">
      <c r="D19189" s="453"/>
    </row>
    <row r="19190" spans="4:4" x14ac:dyDescent="0.2">
      <c r="D19190" s="453"/>
    </row>
    <row r="19191" spans="4:4" x14ac:dyDescent="0.2">
      <c r="D19191" s="453"/>
    </row>
    <row r="19192" spans="4:4" x14ac:dyDescent="0.2">
      <c r="D19192" s="453"/>
    </row>
    <row r="19193" spans="4:4" x14ac:dyDescent="0.2">
      <c r="D19193" s="453"/>
    </row>
    <row r="19194" spans="4:4" x14ac:dyDescent="0.2">
      <c r="D19194" s="453"/>
    </row>
    <row r="19195" spans="4:4" x14ac:dyDescent="0.2">
      <c r="D19195" s="453"/>
    </row>
    <row r="19196" spans="4:4" x14ac:dyDescent="0.2">
      <c r="D19196" s="453"/>
    </row>
    <row r="19197" spans="4:4" x14ac:dyDescent="0.2">
      <c r="D19197" s="453"/>
    </row>
    <row r="19198" spans="4:4" x14ac:dyDescent="0.2">
      <c r="D19198" s="453"/>
    </row>
    <row r="19199" spans="4:4" x14ac:dyDescent="0.2">
      <c r="D19199" s="453"/>
    </row>
    <row r="19200" spans="4:4" x14ac:dyDescent="0.2">
      <c r="D19200" s="453"/>
    </row>
    <row r="19201" spans="4:4" x14ac:dyDescent="0.2">
      <c r="D19201" s="453"/>
    </row>
    <row r="19202" spans="4:4" x14ac:dyDescent="0.2">
      <c r="D19202" s="453"/>
    </row>
    <row r="19203" spans="4:4" x14ac:dyDescent="0.2">
      <c r="D19203" s="453"/>
    </row>
    <row r="19204" spans="4:4" x14ac:dyDescent="0.2">
      <c r="D19204" s="453"/>
    </row>
    <row r="19205" spans="4:4" x14ac:dyDescent="0.2">
      <c r="D19205" s="453"/>
    </row>
    <row r="19206" spans="4:4" x14ac:dyDescent="0.2">
      <c r="D19206" s="453"/>
    </row>
    <row r="19207" spans="4:4" x14ac:dyDescent="0.2">
      <c r="D19207" s="453"/>
    </row>
    <row r="19208" spans="4:4" x14ac:dyDescent="0.2">
      <c r="D19208" s="453"/>
    </row>
    <row r="19209" spans="4:4" x14ac:dyDescent="0.2">
      <c r="D19209" s="453"/>
    </row>
    <row r="19210" spans="4:4" x14ac:dyDescent="0.2">
      <c r="D19210" s="453"/>
    </row>
    <row r="19211" spans="4:4" x14ac:dyDescent="0.2">
      <c r="D19211" s="453"/>
    </row>
    <row r="19212" spans="4:4" x14ac:dyDescent="0.2">
      <c r="D19212" s="453"/>
    </row>
    <row r="19213" spans="4:4" x14ac:dyDescent="0.2">
      <c r="D19213" s="453"/>
    </row>
    <row r="19214" spans="4:4" x14ac:dyDescent="0.2">
      <c r="D19214" s="453"/>
    </row>
    <row r="19215" spans="4:4" x14ac:dyDescent="0.2">
      <c r="D19215" s="453"/>
    </row>
    <row r="19216" spans="4:4" x14ac:dyDescent="0.2">
      <c r="D19216" s="453"/>
    </row>
    <row r="19217" spans="4:4" x14ac:dyDescent="0.2">
      <c r="D19217" s="453"/>
    </row>
    <row r="19218" spans="4:4" x14ac:dyDescent="0.2">
      <c r="D19218" s="453"/>
    </row>
    <row r="19219" spans="4:4" x14ac:dyDescent="0.2">
      <c r="D19219" s="453"/>
    </row>
    <row r="19220" spans="4:4" x14ac:dyDescent="0.2">
      <c r="D19220" s="453"/>
    </row>
    <row r="19221" spans="4:4" x14ac:dyDescent="0.2">
      <c r="D19221" s="453"/>
    </row>
    <row r="19222" spans="4:4" x14ac:dyDescent="0.2">
      <c r="D19222" s="453"/>
    </row>
    <row r="19223" spans="4:4" x14ac:dyDescent="0.2">
      <c r="D19223" s="453"/>
    </row>
    <row r="19224" spans="4:4" x14ac:dyDescent="0.2">
      <c r="D19224" s="453"/>
    </row>
    <row r="19225" spans="4:4" x14ac:dyDescent="0.2">
      <c r="D19225" s="453"/>
    </row>
    <row r="19226" spans="4:4" x14ac:dyDescent="0.2">
      <c r="D19226" s="453"/>
    </row>
    <row r="19227" spans="4:4" x14ac:dyDescent="0.2">
      <c r="D19227" s="453"/>
    </row>
    <row r="19228" spans="4:4" x14ac:dyDescent="0.2">
      <c r="D19228" s="453"/>
    </row>
    <row r="19229" spans="4:4" x14ac:dyDescent="0.2">
      <c r="D19229" s="453"/>
    </row>
    <row r="19230" spans="4:4" x14ac:dyDescent="0.2">
      <c r="D19230" s="453"/>
    </row>
    <row r="19231" spans="4:4" x14ac:dyDescent="0.2">
      <c r="D19231" s="453"/>
    </row>
    <row r="19232" spans="4:4" x14ac:dyDescent="0.2">
      <c r="D19232" s="453"/>
    </row>
    <row r="19233" spans="4:4" x14ac:dyDescent="0.2">
      <c r="D19233" s="453"/>
    </row>
    <row r="19234" spans="4:4" x14ac:dyDescent="0.2">
      <c r="D19234" s="453"/>
    </row>
    <row r="19235" spans="4:4" x14ac:dyDescent="0.2">
      <c r="D19235" s="453"/>
    </row>
    <row r="19236" spans="4:4" x14ac:dyDescent="0.2">
      <c r="D19236" s="453"/>
    </row>
    <row r="19237" spans="4:4" x14ac:dyDescent="0.2">
      <c r="D19237" s="453"/>
    </row>
    <row r="19238" spans="4:4" x14ac:dyDescent="0.2">
      <c r="D19238" s="453"/>
    </row>
    <row r="19239" spans="4:4" x14ac:dyDescent="0.2">
      <c r="D19239" s="453"/>
    </row>
    <row r="19240" spans="4:4" x14ac:dyDescent="0.2">
      <c r="D19240" s="453"/>
    </row>
    <row r="19241" spans="4:4" x14ac:dyDescent="0.2">
      <c r="D19241" s="453"/>
    </row>
    <row r="19242" spans="4:4" x14ac:dyDescent="0.2">
      <c r="D19242" s="453"/>
    </row>
    <row r="19243" spans="4:4" x14ac:dyDescent="0.2">
      <c r="D19243" s="453"/>
    </row>
    <row r="19244" spans="4:4" x14ac:dyDescent="0.2">
      <c r="D19244" s="453"/>
    </row>
    <row r="19245" spans="4:4" x14ac:dyDescent="0.2">
      <c r="D19245" s="453"/>
    </row>
    <row r="19246" spans="4:4" x14ac:dyDescent="0.2">
      <c r="D19246" s="453"/>
    </row>
    <row r="19247" spans="4:4" x14ac:dyDescent="0.2">
      <c r="D19247" s="453"/>
    </row>
    <row r="19248" spans="4:4" x14ac:dyDescent="0.2">
      <c r="D19248" s="453"/>
    </row>
    <row r="19249" spans="4:4" x14ac:dyDescent="0.2">
      <c r="D19249" s="453"/>
    </row>
    <row r="19250" spans="4:4" x14ac:dyDescent="0.2">
      <c r="D19250" s="453"/>
    </row>
    <row r="19251" spans="4:4" x14ac:dyDescent="0.2">
      <c r="D19251" s="453"/>
    </row>
    <row r="19252" spans="4:4" x14ac:dyDescent="0.2">
      <c r="D19252" s="453"/>
    </row>
    <row r="19253" spans="4:4" x14ac:dyDescent="0.2">
      <c r="D19253" s="453"/>
    </row>
    <row r="19254" spans="4:4" x14ac:dyDescent="0.2">
      <c r="D19254" s="453"/>
    </row>
    <row r="19255" spans="4:4" x14ac:dyDescent="0.2">
      <c r="D19255" s="453"/>
    </row>
    <row r="19256" spans="4:4" x14ac:dyDescent="0.2">
      <c r="D19256" s="453"/>
    </row>
    <row r="19257" spans="4:4" x14ac:dyDescent="0.2">
      <c r="D19257" s="453"/>
    </row>
    <row r="19258" spans="4:4" x14ac:dyDescent="0.2">
      <c r="D19258" s="453"/>
    </row>
    <row r="19259" spans="4:4" x14ac:dyDescent="0.2">
      <c r="D19259" s="453"/>
    </row>
    <row r="19260" spans="4:4" x14ac:dyDescent="0.2">
      <c r="D19260" s="453"/>
    </row>
    <row r="19261" spans="4:4" x14ac:dyDescent="0.2">
      <c r="D19261" s="453"/>
    </row>
    <row r="19262" spans="4:4" x14ac:dyDescent="0.2">
      <c r="D19262" s="453"/>
    </row>
    <row r="19263" spans="4:4" x14ac:dyDescent="0.2">
      <c r="D19263" s="453"/>
    </row>
    <row r="19264" spans="4:4" x14ac:dyDescent="0.2">
      <c r="D19264" s="453"/>
    </row>
    <row r="19265" spans="4:4" x14ac:dyDescent="0.2">
      <c r="D19265" s="453"/>
    </row>
    <row r="19266" spans="4:4" x14ac:dyDescent="0.2">
      <c r="D19266" s="453"/>
    </row>
    <row r="19267" spans="4:4" x14ac:dyDescent="0.2">
      <c r="D19267" s="453"/>
    </row>
    <row r="19268" spans="4:4" x14ac:dyDescent="0.2">
      <c r="D19268" s="453"/>
    </row>
    <row r="19269" spans="4:4" x14ac:dyDescent="0.2">
      <c r="D19269" s="453"/>
    </row>
    <row r="19270" spans="4:4" x14ac:dyDescent="0.2">
      <c r="D19270" s="453"/>
    </row>
    <row r="19271" spans="4:4" x14ac:dyDescent="0.2">
      <c r="D19271" s="453"/>
    </row>
    <row r="19272" spans="4:4" x14ac:dyDescent="0.2">
      <c r="D19272" s="453"/>
    </row>
    <row r="19273" spans="4:4" x14ac:dyDescent="0.2">
      <c r="D19273" s="453"/>
    </row>
    <row r="19274" spans="4:4" x14ac:dyDescent="0.2">
      <c r="D19274" s="453"/>
    </row>
    <row r="19275" spans="4:4" x14ac:dyDescent="0.2">
      <c r="D19275" s="453"/>
    </row>
    <row r="19276" spans="4:4" x14ac:dyDescent="0.2">
      <c r="D19276" s="453"/>
    </row>
    <row r="19277" spans="4:4" x14ac:dyDescent="0.2">
      <c r="D19277" s="453"/>
    </row>
    <row r="19278" spans="4:4" x14ac:dyDescent="0.2">
      <c r="D19278" s="453"/>
    </row>
    <row r="19279" spans="4:4" x14ac:dyDescent="0.2">
      <c r="D19279" s="453"/>
    </row>
    <row r="19280" spans="4:4" x14ac:dyDescent="0.2">
      <c r="D19280" s="453"/>
    </row>
    <row r="19281" spans="4:4" x14ac:dyDescent="0.2">
      <c r="D19281" s="453"/>
    </row>
    <row r="19282" spans="4:4" x14ac:dyDescent="0.2">
      <c r="D19282" s="453"/>
    </row>
    <row r="19283" spans="4:4" x14ac:dyDescent="0.2">
      <c r="D19283" s="453"/>
    </row>
    <row r="19284" spans="4:4" x14ac:dyDescent="0.2">
      <c r="D19284" s="453"/>
    </row>
    <row r="19285" spans="4:4" x14ac:dyDescent="0.2">
      <c r="D19285" s="453"/>
    </row>
    <row r="19286" spans="4:4" x14ac:dyDescent="0.2">
      <c r="D19286" s="453"/>
    </row>
    <row r="19287" spans="4:4" x14ac:dyDescent="0.2">
      <c r="D19287" s="453"/>
    </row>
    <row r="19288" spans="4:4" x14ac:dyDescent="0.2">
      <c r="D19288" s="453"/>
    </row>
    <row r="19289" spans="4:4" x14ac:dyDescent="0.2">
      <c r="D19289" s="453"/>
    </row>
    <row r="19290" spans="4:4" x14ac:dyDescent="0.2">
      <c r="D19290" s="453"/>
    </row>
    <row r="19291" spans="4:4" x14ac:dyDescent="0.2">
      <c r="D19291" s="453"/>
    </row>
    <row r="19292" spans="4:4" x14ac:dyDescent="0.2">
      <c r="D19292" s="453"/>
    </row>
    <row r="19293" spans="4:4" x14ac:dyDescent="0.2">
      <c r="D19293" s="453"/>
    </row>
    <row r="19294" spans="4:4" x14ac:dyDescent="0.2">
      <c r="D19294" s="453"/>
    </row>
    <row r="19295" spans="4:4" x14ac:dyDescent="0.2">
      <c r="D19295" s="453"/>
    </row>
    <row r="19296" spans="4:4" x14ac:dyDescent="0.2">
      <c r="D19296" s="453"/>
    </row>
    <row r="19297" spans="4:4" x14ac:dyDescent="0.2">
      <c r="D19297" s="453"/>
    </row>
    <row r="19298" spans="4:4" x14ac:dyDescent="0.2">
      <c r="D19298" s="453"/>
    </row>
    <row r="19299" spans="4:4" x14ac:dyDescent="0.2">
      <c r="D19299" s="453"/>
    </row>
    <row r="19300" spans="4:4" x14ac:dyDescent="0.2">
      <c r="D19300" s="453"/>
    </row>
    <row r="19301" spans="4:4" x14ac:dyDescent="0.2">
      <c r="D19301" s="453"/>
    </row>
    <row r="19302" spans="4:4" x14ac:dyDescent="0.2">
      <c r="D19302" s="453"/>
    </row>
    <row r="19303" spans="4:4" x14ac:dyDescent="0.2">
      <c r="D19303" s="453"/>
    </row>
    <row r="19304" spans="4:4" x14ac:dyDescent="0.2">
      <c r="D19304" s="453"/>
    </row>
    <row r="19305" spans="4:4" x14ac:dyDescent="0.2">
      <c r="D19305" s="453"/>
    </row>
    <row r="19306" spans="4:4" x14ac:dyDescent="0.2">
      <c r="D19306" s="453"/>
    </row>
    <row r="19307" spans="4:4" x14ac:dyDescent="0.2">
      <c r="D19307" s="453"/>
    </row>
    <row r="19308" spans="4:4" x14ac:dyDescent="0.2">
      <c r="D19308" s="453"/>
    </row>
    <row r="19309" spans="4:4" x14ac:dyDescent="0.2">
      <c r="D19309" s="453"/>
    </row>
    <row r="19310" spans="4:4" x14ac:dyDescent="0.2">
      <c r="D19310" s="453"/>
    </row>
    <row r="19311" spans="4:4" x14ac:dyDescent="0.2">
      <c r="D19311" s="453"/>
    </row>
    <row r="19312" spans="4:4" x14ac:dyDescent="0.2">
      <c r="D19312" s="453"/>
    </row>
    <row r="19313" spans="4:4" x14ac:dyDescent="0.2">
      <c r="D19313" s="453"/>
    </row>
    <row r="19314" spans="4:4" x14ac:dyDescent="0.2">
      <c r="D19314" s="453"/>
    </row>
    <row r="19315" spans="4:4" x14ac:dyDescent="0.2">
      <c r="D19315" s="453"/>
    </row>
    <row r="19316" spans="4:4" x14ac:dyDescent="0.2">
      <c r="D19316" s="453"/>
    </row>
    <row r="19317" spans="4:4" x14ac:dyDescent="0.2">
      <c r="D19317" s="453"/>
    </row>
    <row r="19318" spans="4:4" x14ac:dyDescent="0.2">
      <c r="D19318" s="453"/>
    </row>
    <row r="19319" spans="4:4" x14ac:dyDescent="0.2">
      <c r="D19319" s="453"/>
    </row>
    <row r="19320" spans="4:4" x14ac:dyDescent="0.2">
      <c r="D19320" s="453"/>
    </row>
    <row r="19321" spans="4:4" x14ac:dyDescent="0.2">
      <c r="D19321" s="453"/>
    </row>
    <row r="19322" spans="4:4" x14ac:dyDescent="0.2">
      <c r="D19322" s="453"/>
    </row>
    <row r="19323" spans="4:4" x14ac:dyDescent="0.2">
      <c r="D19323" s="453"/>
    </row>
    <row r="19324" spans="4:4" x14ac:dyDescent="0.2">
      <c r="D19324" s="453"/>
    </row>
    <row r="19325" spans="4:4" x14ac:dyDescent="0.2">
      <c r="D19325" s="453"/>
    </row>
    <row r="19326" spans="4:4" x14ac:dyDescent="0.2">
      <c r="D19326" s="453"/>
    </row>
    <row r="19327" spans="4:4" x14ac:dyDescent="0.2">
      <c r="D19327" s="453"/>
    </row>
    <row r="19328" spans="4:4" x14ac:dyDescent="0.2">
      <c r="D19328" s="453"/>
    </row>
    <row r="19329" spans="4:4" x14ac:dyDescent="0.2">
      <c r="D19329" s="453"/>
    </row>
    <row r="19330" spans="4:4" x14ac:dyDescent="0.2">
      <c r="D19330" s="453"/>
    </row>
    <row r="19331" spans="4:4" x14ac:dyDescent="0.2">
      <c r="D19331" s="453"/>
    </row>
    <row r="19332" spans="4:4" x14ac:dyDescent="0.2">
      <c r="D19332" s="453"/>
    </row>
    <row r="19333" spans="4:4" x14ac:dyDescent="0.2">
      <c r="D19333" s="453"/>
    </row>
    <row r="19334" spans="4:4" x14ac:dyDescent="0.2">
      <c r="D19334" s="453"/>
    </row>
    <row r="19335" spans="4:4" x14ac:dyDescent="0.2">
      <c r="D19335" s="453"/>
    </row>
    <row r="19336" spans="4:4" x14ac:dyDescent="0.2">
      <c r="D19336" s="453"/>
    </row>
    <row r="19337" spans="4:4" x14ac:dyDescent="0.2">
      <c r="D19337" s="453"/>
    </row>
    <row r="19338" spans="4:4" x14ac:dyDescent="0.2">
      <c r="D19338" s="453"/>
    </row>
    <row r="19339" spans="4:4" x14ac:dyDescent="0.2">
      <c r="D19339" s="453"/>
    </row>
    <row r="19340" spans="4:4" x14ac:dyDescent="0.2">
      <c r="D19340" s="453"/>
    </row>
    <row r="19341" spans="4:4" x14ac:dyDescent="0.2">
      <c r="D19341" s="453"/>
    </row>
    <row r="19342" spans="4:4" x14ac:dyDescent="0.2">
      <c r="D19342" s="453"/>
    </row>
    <row r="19343" spans="4:4" x14ac:dyDescent="0.2">
      <c r="D19343" s="453"/>
    </row>
    <row r="19344" spans="4:4" x14ac:dyDescent="0.2">
      <c r="D19344" s="453"/>
    </row>
    <row r="19345" spans="4:4" x14ac:dyDescent="0.2">
      <c r="D19345" s="453"/>
    </row>
    <row r="19346" spans="4:4" x14ac:dyDescent="0.2">
      <c r="D19346" s="453"/>
    </row>
    <row r="19347" spans="4:4" x14ac:dyDescent="0.2">
      <c r="D19347" s="453"/>
    </row>
    <row r="19348" spans="4:4" x14ac:dyDescent="0.2">
      <c r="D19348" s="453"/>
    </row>
    <row r="19349" spans="4:4" x14ac:dyDescent="0.2">
      <c r="D19349" s="453"/>
    </row>
    <row r="19350" spans="4:4" x14ac:dyDescent="0.2">
      <c r="D19350" s="453"/>
    </row>
    <row r="19351" spans="4:4" x14ac:dyDescent="0.2">
      <c r="D19351" s="453"/>
    </row>
    <row r="19352" spans="4:4" x14ac:dyDescent="0.2">
      <c r="D19352" s="453"/>
    </row>
    <row r="19353" spans="4:4" x14ac:dyDescent="0.2">
      <c r="D19353" s="453"/>
    </row>
    <row r="19354" spans="4:4" x14ac:dyDescent="0.2">
      <c r="D19354" s="453"/>
    </row>
    <row r="19355" spans="4:4" x14ac:dyDescent="0.2">
      <c r="D19355" s="453"/>
    </row>
    <row r="19356" spans="4:4" x14ac:dyDescent="0.2">
      <c r="D19356" s="453"/>
    </row>
    <row r="19357" spans="4:4" x14ac:dyDescent="0.2">
      <c r="D19357" s="453"/>
    </row>
    <row r="19358" spans="4:4" x14ac:dyDescent="0.2">
      <c r="D19358" s="453"/>
    </row>
    <row r="19359" spans="4:4" x14ac:dyDescent="0.2">
      <c r="D19359" s="453"/>
    </row>
    <row r="19360" spans="4:4" x14ac:dyDescent="0.2">
      <c r="D19360" s="453"/>
    </row>
    <row r="19361" spans="4:4" x14ac:dyDescent="0.2">
      <c r="D19361" s="453"/>
    </row>
    <row r="19362" spans="4:4" x14ac:dyDescent="0.2">
      <c r="D19362" s="453"/>
    </row>
    <row r="19363" spans="4:4" x14ac:dyDescent="0.2">
      <c r="D19363" s="453"/>
    </row>
    <row r="19364" spans="4:4" x14ac:dyDescent="0.2">
      <c r="D19364" s="453"/>
    </row>
    <row r="19365" spans="4:4" x14ac:dyDescent="0.2">
      <c r="D19365" s="453"/>
    </row>
    <row r="19366" spans="4:4" x14ac:dyDescent="0.2">
      <c r="D19366" s="453"/>
    </row>
    <row r="19367" spans="4:4" x14ac:dyDescent="0.2">
      <c r="D19367" s="453"/>
    </row>
    <row r="19368" spans="4:4" x14ac:dyDescent="0.2">
      <c r="D19368" s="453"/>
    </row>
    <row r="19369" spans="4:4" x14ac:dyDescent="0.2">
      <c r="D19369" s="453"/>
    </row>
    <row r="19370" spans="4:4" x14ac:dyDescent="0.2">
      <c r="D19370" s="453"/>
    </row>
    <row r="19371" spans="4:4" x14ac:dyDescent="0.2">
      <c r="D19371" s="453"/>
    </row>
    <row r="19372" spans="4:4" x14ac:dyDescent="0.2">
      <c r="D19372" s="453"/>
    </row>
    <row r="19373" spans="4:4" x14ac:dyDescent="0.2">
      <c r="D19373" s="453"/>
    </row>
    <row r="19374" spans="4:4" x14ac:dyDescent="0.2">
      <c r="D19374" s="453"/>
    </row>
    <row r="19375" spans="4:4" x14ac:dyDescent="0.2">
      <c r="D19375" s="453"/>
    </row>
    <row r="19376" spans="4:4" x14ac:dyDescent="0.2">
      <c r="D19376" s="453"/>
    </row>
    <row r="19377" spans="4:4" x14ac:dyDescent="0.2">
      <c r="D19377" s="453"/>
    </row>
    <row r="19378" spans="4:4" x14ac:dyDescent="0.2">
      <c r="D19378" s="453"/>
    </row>
    <row r="19379" spans="4:4" x14ac:dyDescent="0.2">
      <c r="D19379" s="453"/>
    </row>
    <row r="19380" spans="4:4" x14ac:dyDescent="0.2">
      <c r="D19380" s="453"/>
    </row>
    <row r="19381" spans="4:4" x14ac:dyDescent="0.2">
      <c r="D19381" s="453"/>
    </row>
    <row r="19382" spans="4:4" x14ac:dyDescent="0.2">
      <c r="D19382" s="453"/>
    </row>
    <row r="19383" spans="4:4" x14ac:dyDescent="0.2">
      <c r="D19383" s="453"/>
    </row>
    <row r="19384" spans="4:4" x14ac:dyDescent="0.2">
      <c r="D19384" s="453"/>
    </row>
    <row r="19385" spans="4:4" x14ac:dyDescent="0.2">
      <c r="D19385" s="453"/>
    </row>
    <row r="19386" spans="4:4" x14ac:dyDescent="0.2">
      <c r="D19386" s="453"/>
    </row>
    <row r="19387" spans="4:4" x14ac:dyDescent="0.2">
      <c r="D19387" s="453"/>
    </row>
    <row r="19388" spans="4:4" x14ac:dyDescent="0.2">
      <c r="D19388" s="453"/>
    </row>
    <row r="19389" spans="4:4" x14ac:dyDescent="0.2">
      <c r="D19389" s="453"/>
    </row>
    <row r="19390" spans="4:4" x14ac:dyDescent="0.2">
      <c r="D19390" s="453"/>
    </row>
    <row r="19391" spans="4:4" x14ac:dyDescent="0.2">
      <c r="D19391" s="453"/>
    </row>
    <row r="19392" spans="4:4" x14ac:dyDescent="0.2">
      <c r="D19392" s="453"/>
    </row>
    <row r="19393" spans="4:4" x14ac:dyDescent="0.2">
      <c r="D19393" s="453"/>
    </row>
    <row r="19394" spans="4:4" x14ac:dyDescent="0.2">
      <c r="D19394" s="453"/>
    </row>
    <row r="19395" spans="4:4" x14ac:dyDescent="0.2">
      <c r="D19395" s="453"/>
    </row>
    <row r="19396" spans="4:4" x14ac:dyDescent="0.2">
      <c r="D19396" s="453"/>
    </row>
    <row r="19397" spans="4:4" x14ac:dyDescent="0.2">
      <c r="D19397" s="453"/>
    </row>
    <row r="19398" spans="4:4" x14ac:dyDescent="0.2">
      <c r="D19398" s="453"/>
    </row>
    <row r="19399" spans="4:4" x14ac:dyDescent="0.2">
      <c r="D19399" s="453"/>
    </row>
    <row r="19400" spans="4:4" x14ac:dyDescent="0.2">
      <c r="D19400" s="453"/>
    </row>
    <row r="19401" spans="4:4" x14ac:dyDescent="0.2">
      <c r="D19401" s="453"/>
    </row>
    <row r="19402" spans="4:4" x14ac:dyDescent="0.2">
      <c r="D19402" s="453"/>
    </row>
    <row r="19403" spans="4:4" x14ac:dyDescent="0.2">
      <c r="D19403" s="453"/>
    </row>
    <row r="19404" spans="4:4" x14ac:dyDescent="0.2">
      <c r="D19404" s="453"/>
    </row>
    <row r="19405" spans="4:4" x14ac:dyDescent="0.2">
      <c r="D19405" s="453"/>
    </row>
    <row r="19406" spans="4:4" x14ac:dyDescent="0.2">
      <c r="D19406" s="453"/>
    </row>
    <row r="19407" spans="4:4" x14ac:dyDescent="0.2">
      <c r="D19407" s="453"/>
    </row>
    <row r="19408" spans="4:4" x14ac:dyDescent="0.2">
      <c r="D19408" s="453"/>
    </row>
    <row r="19409" spans="4:4" x14ac:dyDescent="0.2">
      <c r="D19409" s="453"/>
    </row>
    <row r="19410" spans="4:4" x14ac:dyDescent="0.2">
      <c r="D19410" s="453"/>
    </row>
    <row r="19411" spans="4:4" x14ac:dyDescent="0.2">
      <c r="D19411" s="453"/>
    </row>
    <row r="19412" spans="4:4" x14ac:dyDescent="0.2">
      <c r="D19412" s="453"/>
    </row>
    <row r="19413" spans="4:4" x14ac:dyDescent="0.2">
      <c r="D19413" s="453"/>
    </row>
    <row r="19414" spans="4:4" x14ac:dyDescent="0.2">
      <c r="D19414" s="453"/>
    </row>
    <row r="19415" spans="4:4" x14ac:dyDescent="0.2">
      <c r="D19415" s="453"/>
    </row>
    <row r="19416" spans="4:4" x14ac:dyDescent="0.2">
      <c r="D19416" s="453"/>
    </row>
    <row r="19417" spans="4:4" x14ac:dyDescent="0.2">
      <c r="D19417" s="453"/>
    </row>
    <row r="19418" spans="4:4" x14ac:dyDescent="0.2">
      <c r="D19418" s="453"/>
    </row>
    <row r="19419" spans="4:4" x14ac:dyDescent="0.2">
      <c r="D19419" s="453"/>
    </row>
    <row r="19420" spans="4:4" x14ac:dyDescent="0.2">
      <c r="D19420" s="453"/>
    </row>
    <row r="19421" spans="4:4" x14ac:dyDescent="0.2">
      <c r="D19421" s="453"/>
    </row>
    <row r="19422" spans="4:4" x14ac:dyDescent="0.2">
      <c r="D19422" s="453"/>
    </row>
    <row r="19423" spans="4:4" x14ac:dyDescent="0.2">
      <c r="D19423" s="453"/>
    </row>
    <row r="19424" spans="4:4" x14ac:dyDescent="0.2">
      <c r="D19424" s="453"/>
    </row>
    <row r="19425" spans="4:4" x14ac:dyDescent="0.2">
      <c r="D19425" s="453"/>
    </row>
    <row r="19426" spans="4:4" x14ac:dyDescent="0.2">
      <c r="D19426" s="453"/>
    </row>
    <row r="19427" spans="4:4" x14ac:dyDescent="0.2">
      <c r="D19427" s="453"/>
    </row>
    <row r="19428" spans="4:4" x14ac:dyDescent="0.2">
      <c r="D19428" s="453"/>
    </row>
    <row r="19429" spans="4:4" x14ac:dyDescent="0.2">
      <c r="D19429" s="453"/>
    </row>
    <row r="19430" spans="4:4" x14ac:dyDescent="0.2">
      <c r="D19430" s="453"/>
    </row>
    <row r="19431" spans="4:4" x14ac:dyDescent="0.2">
      <c r="D19431" s="453"/>
    </row>
    <row r="19432" spans="4:4" x14ac:dyDescent="0.2">
      <c r="D19432" s="453"/>
    </row>
    <row r="19433" spans="4:4" x14ac:dyDescent="0.2">
      <c r="D19433" s="453"/>
    </row>
    <row r="19434" spans="4:4" x14ac:dyDescent="0.2">
      <c r="D19434" s="453"/>
    </row>
    <row r="19435" spans="4:4" x14ac:dyDescent="0.2">
      <c r="D19435" s="453"/>
    </row>
    <row r="19436" spans="4:4" x14ac:dyDescent="0.2">
      <c r="D19436" s="453"/>
    </row>
    <row r="19437" spans="4:4" x14ac:dyDescent="0.2">
      <c r="D19437" s="453"/>
    </row>
    <row r="19438" spans="4:4" x14ac:dyDescent="0.2">
      <c r="D19438" s="453"/>
    </row>
    <row r="19439" spans="4:4" x14ac:dyDescent="0.2">
      <c r="D19439" s="453"/>
    </row>
    <row r="19440" spans="4:4" x14ac:dyDescent="0.2">
      <c r="D19440" s="453"/>
    </row>
    <row r="19441" spans="4:4" x14ac:dyDescent="0.2">
      <c r="D19441" s="453"/>
    </row>
    <row r="19442" spans="4:4" x14ac:dyDescent="0.2">
      <c r="D19442" s="453"/>
    </row>
    <row r="19443" spans="4:4" x14ac:dyDescent="0.2">
      <c r="D19443" s="453"/>
    </row>
    <row r="19444" spans="4:4" x14ac:dyDescent="0.2">
      <c r="D19444" s="453"/>
    </row>
    <row r="19445" spans="4:4" x14ac:dyDescent="0.2">
      <c r="D19445" s="453"/>
    </row>
    <row r="19446" spans="4:4" x14ac:dyDescent="0.2">
      <c r="D19446" s="453"/>
    </row>
    <row r="19447" spans="4:4" x14ac:dyDescent="0.2">
      <c r="D19447" s="453"/>
    </row>
    <row r="19448" spans="4:4" x14ac:dyDescent="0.2">
      <c r="D19448" s="453"/>
    </row>
    <row r="19449" spans="4:4" x14ac:dyDescent="0.2">
      <c r="D19449" s="453"/>
    </row>
    <row r="19450" spans="4:4" x14ac:dyDescent="0.2">
      <c r="D19450" s="453"/>
    </row>
    <row r="19451" spans="4:4" x14ac:dyDescent="0.2">
      <c r="D19451" s="453"/>
    </row>
    <row r="19452" spans="4:4" x14ac:dyDescent="0.2">
      <c r="D19452" s="453"/>
    </row>
    <row r="19453" spans="4:4" x14ac:dyDescent="0.2">
      <c r="D19453" s="453"/>
    </row>
    <row r="19454" spans="4:4" x14ac:dyDescent="0.2">
      <c r="D19454" s="453"/>
    </row>
    <row r="19455" spans="4:4" x14ac:dyDescent="0.2">
      <c r="D19455" s="453"/>
    </row>
    <row r="19456" spans="4:4" x14ac:dyDescent="0.2">
      <c r="D19456" s="453"/>
    </row>
    <row r="19457" spans="4:4" x14ac:dyDescent="0.2">
      <c r="D19457" s="453"/>
    </row>
    <row r="19458" spans="4:4" x14ac:dyDescent="0.2">
      <c r="D19458" s="453"/>
    </row>
    <row r="19459" spans="4:4" x14ac:dyDescent="0.2">
      <c r="D19459" s="453"/>
    </row>
    <row r="19460" spans="4:4" x14ac:dyDescent="0.2">
      <c r="D19460" s="453"/>
    </row>
    <row r="19461" spans="4:4" x14ac:dyDescent="0.2">
      <c r="D19461" s="453"/>
    </row>
    <row r="19462" spans="4:4" x14ac:dyDescent="0.2">
      <c r="D19462" s="453"/>
    </row>
    <row r="19463" spans="4:4" x14ac:dyDescent="0.2">
      <c r="D19463" s="453"/>
    </row>
    <row r="19464" spans="4:4" x14ac:dyDescent="0.2">
      <c r="D19464" s="453"/>
    </row>
    <row r="19465" spans="4:4" x14ac:dyDescent="0.2">
      <c r="D19465" s="453"/>
    </row>
    <row r="19466" spans="4:4" x14ac:dyDescent="0.2">
      <c r="D19466" s="453"/>
    </row>
    <row r="19467" spans="4:4" x14ac:dyDescent="0.2">
      <c r="D19467" s="453"/>
    </row>
    <row r="19468" spans="4:4" x14ac:dyDescent="0.2">
      <c r="D19468" s="453"/>
    </row>
    <row r="19469" spans="4:4" x14ac:dyDescent="0.2">
      <c r="D19469" s="453"/>
    </row>
    <row r="19470" spans="4:4" x14ac:dyDescent="0.2">
      <c r="D19470" s="453"/>
    </row>
    <row r="19471" spans="4:4" x14ac:dyDescent="0.2">
      <c r="D19471" s="453"/>
    </row>
    <row r="19472" spans="4:4" x14ac:dyDescent="0.2">
      <c r="D19472" s="453"/>
    </row>
    <row r="19473" spans="4:4" x14ac:dyDescent="0.2">
      <c r="D19473" s="453"/>
    </row>
    <row r="19474" spans="4:4" x14ac:dyDescent="0.2">
      <c r="D19474" s="453"/>
    </row>
    <row r="19475" spans="4:4" x14ac:dyDescent="0.2">
      <c r="D19475" s="453"/>
    </row>
    <row r="19476" spans="4:4" x14ac:dyDescent="0.2">
      <c r="D19476" s="453"/>
    </row>
    <row r="19477" spans="4:4" x14ac:dyDescent="0.2">
      <c r="D19477" s="453"/>
    </row>
    <row r="19478" spans="4:4" x14ac:dyDescent="0.2">
      <c r="D19478" s="453"/>
    </row>
    <row r="19479" spans="4:4" x14ac:dyDescent="0.2">
      <c r="D19479" s="453"/>
    </row>
    <row r="19480" spans="4:4" x14ac:dyDescent="0.2">
      <c r="D19480" s="453"/>
    </row>
    <row r="19481" spans="4:4" x14ac:dyDescent="0.2">
      <c r="D19481" s="453"/>
    </row>
    <row r="19482" spans="4:4" x14ac:dyDescent="0.2">
      <c r="D19482" s="453"/>
    </row>
    <row r="19483" spans="4:4" x14ac:dyDescent="0.2">
      <c r="D19483" s="453"/>
    </row>
    <row r="19484" spans="4:4" x14ac:dyDescent="0.2">
      <c r="D19484" s="453"/>
    </row>
    <row r="19485" spans="4:4" x14ac:dyDescent="0.2">
      <c r="D19485" s="453"/>
    </row>
    <row r="19486" spans="4:4" x14ac:dyDescent="0.2">
      <c r="D19486" s="453"/>
    </row>
    <row r="19487" spans="4:4" x14ac:dyDescent="0.2">
      <c r="D19487" s="453"/>
    </row>
    <row r="19488" spans="4:4" x14ac:dyDescent="0.2">
      <c r="D19488" s="453"/>
    </row>
    <row r="19489" spans="4:4" x14ac:dyDescent="0.2">
      <c r="D19489" s="453"/>
    </row>
    <row r="19490" spans="4:4" x14ac:dyDescent="0.2">
      <c r="D19490" s="453"/>
    </row>
    <row r="19491" spans="4:4" x14ac:dyDescent="0.2">
      <c r="D19491" s="453"/>
    </row>
    <row r="19492" spans="4:4" x14ac:dyDescent="0.2">
      <c r="D19492" s="453"/>
    </row>
    <row r="19493" spans="4:4" x14ac:dyDescent="0.2">
      <c r="D19493" s="453"/>
    </row>
    <row r="19494" spans="4:4" x14ac:dyDescent="0.2">
      <c r="D19494" s="453"/>
    </row>
    <row r="19495" spans="4:4" x14ac:dyDescent="0.2">
      <c r="D19495" s="453"/>
    </row>
    <row r="19496" spans="4:4" x14ac:dyDescent="0.2">
      <c r="D19496" s="453"/>
    </row>
    <row r="19497" spans="4:4" x14ac:dyDescent="0.2">
      <c r="D19497" s="453"/>
    </row>
    <row r="19498" spans="4:4" x14ac:dyDescent="0.2">
      <c r="D19498" s="453"/>
    </row>
    <row r="19499" spans="4:4" x14ac:dyDescent="0.2">
      <c r="D19499" s="453"/>
    </row>
    <row r="19500" spans="4:4" x14ac:dyDescent="0.2">
      <c r="D19500" s="453"/>
    </row>
    <row r="19501" spans="4:4" x14ac:dyDescent="0.2">
      <c r="D19501" s="453"/>
    </row>
    <row r="19502" spans="4:4" x14ac:dyDescent="0.2">
      <c r="D19502" s="453"/>
    </row>
    <row r="19503" spans="4:4" x14ac:dyDescent="0.2">
      <c r="D19503" s="453"/>
    </row>
    <row r="19504" spans="4:4" x14ac:dyDescent="0.2">
      <c r="D19504" s="453"/>
    </row>
    <row r="19505" spans="4:4" x14ac:dyDescent="0.2">
      <c r="D19505" s="453"/>
    </row>
    <row r="19506" spans="4:4" x14ac:dyDescent="0.2">
      <c r="D19506" s="453"/>
    </row>
    <row r="19507" spans="4:4" x14ac:dyDescent="0.2">
      <c r="D19507" s="453"/>
    </row>
    <row r="19508" spans="4:4" x14ac:dyDescent="0.2">
      <c r="D19508" s="453"/>
    </row>
    <row r="19509" spans="4:4" x14ac:dyDescent="0.2">
      <c r="D19509" s="453"/>
    </row>
    <row r="19510" spans="4:4" x14ac:dyDescent="0.2">
      <c r="D19510" s="453"/>
    </row>
    <row r="19511" spans="4:4" x14ac:dyDescent="0.2">
      <c r="D19511" s="453"/>
    </row>
    <row r="19512" spans="4:4" x14ac:dyDescent="0.2">
      <c r="D19512" s="453"/>
    </row>
    <row r="19513" spans="4:4" x14ac:dyDescent="0.2">
      <c r="D19513" s="453"/>
    </row>
    <row r="19514" spans="4:4" x14ac:dyDescent="0.2">
      <c r="D19514" s="453"/>
    </row>
    <row r="19515" spans="4:4" x14ac:dyDescent="0.2">
      <c r="D19515" s="453"/>
    </row>
    <row r="19516" spans="4:4" x14ac:dyDescent="0.2">
      <c r="D19516" s="453"/>
    </row>
    <row r="19517" spans="4:4" x14ac:dyDescent="0.2">
      <c r="D19517" s="453"/>
    </row>
    <row r="19518" spans="4:4" x14ac:dyDescent="0.2">
      <c r="D19518" s="453"/>
    </row>
    <row r="19519" spans="4:4" x14ac:dyDescent="0.2">
      <c r="D19519" s="453"/>
    </row>
    <row r="19520" spans="4:4" x14ac:dyDescent="0.2">
      <c r="D19520" s="453"/>
    </row>
    <row r="19521" spans="4:4" x14ac:dyDescent="0.2">
      <c r="D19521" s="453"/>
    </row>
    <row r="19522" spans="4:4" x14ac:dyDescent="0.2">
      <c r="D19522" s="453"/>
    </row>
    <row r="19523" spans="4:4" x14ac:dyDescent="0.2">
      <c r="D19523" s="453"/>
    </row>
    <row r="19524" spans="4:4" x14ac:dyDescent="0.2">
      <c r="D19524" s="453"/>
    </row>
    <row r="19525" spans="4:4" x14ac:dyDescent="0.2">
      <c r="D19525" s="453"/>
    </row>
    <row r="19526" spans="4:4" x14ac:dyDescent="0.2">
      <c r="D19526" s="453"/>
    </row>
    <row r="19527" spans="4:4" x14ac:dyDescent="0.2">
      <c r="D19527" s="453"/>
    </row>
    <row r="19528" spans="4:4" x14ac:dyDescent="0.2">
      <c r="D19528" s="453"/>
    </row>
    <row r="19529" spans="4:4" x14ac:dyDescent="0.2">
      <c r="D19529" s="453"/>
    </row>
    <row r="19530" spans="4:4" x14ac:dyDescent="0.2">
      <c r="D19530" s="453"/>
    </row>
    <row r="19531" spans="4:4" x14ac:dyDescent="0.2">
      <c r="D19531" s="453"/>
    </row>
    <row r="19532" spans="4:4" x14ac:dyDescent="0.2">
      <c r="D19532" s="453"/>
    </row>
    <row r="19533" spans="4:4" x14ac:dyDescent="0.2">
      <c r="D19533" s="453"/>
    </row>
    <row r="19534" spans="4:4" x14ac:dyDescent="0.2">
      <c r="D19534" s="453"/>
    </row>
    <row r="19535" spans="4:4" x14ac:dyDescent="0.2">
      <c r="D19535" s="453"/>
    </row>
    <row r="19536" spans="4:4" x14ac:dyDescent="0.2">
      <c r="D19536" s="453"/>
    </row>
    <row r="19537" spans="4:4" x14ac:dyDescent="0.2">
      <c r="D19537" s="453"/>
    </row>
    <row r="19538" spans="4:4" x14ac:dyDescent="0.2">
      <c r="D19538" s="453"/>
    </row>
    <row r="19539" spans="4:4" x14ac:dyDescent="0.2">
      <c r="D19539" s="453"/>
    </row>
    <row r="19540" spans="4:4" x14ac:dyDescent="0.2">
      <c r="D19540" s="453"/>
    </row>
    <row r="19541" spans="4:4" x14ac:dyDescent="0.2">
      <c r="D19541" s="453"/>
    </row>
    <row r="19542" spans="4:4" x14ac:dyDescent="0.2">
      <c r="D19542" s="453"/>
    </row>
    <row r="19543" spans="4:4" x14ac:dyDescent="0.2">
      <c r="D19543" s="453"/>
    </row>
    <row r="19544" spans="4:4" x14ac:dyDescent="0.2">
      <c r="D19544" s="453"/>
    </row>
    <row r="19545" spans="4:4" x14ac:dyDescent="0.2">
      <c r="D19545" s="453"/>
    </row>
    <row r="19546" spans="4:4" x14ac:dyDescent="0.2">
      <c r="D19546" s="453"/>
    </row>
    <row r="19547" spans="4:4" x14ac:dyDescent="0.2">
      <c r="D19547" s="453"/>
    </row>
    <row r="19548" spans="4:4" x14ac:dyDescent="0.2">
      <c r="D19548" s="453"/>
    </row>
    <row r="19549" spans="4:4" x14ac:dyDescent="0.2">
      <c r="D19549" s="453"/>
    </row>
    <row r="19550" spans="4:4" x14ac:dyDescent="0.2">
      <c r="D19550" s="453"/>
    </row>
    <row r="19551" spans="4:4" x14ac:dyDescent="0.2">
      <c r="D19551" s="453"/>
    </row>
    <row r="19552" spans="4:4" x14ac:dyDescent="0.2">
      <c r="D19552" s="453"/>
    </row>
    <row r="19553" spans="4:4" x14ac:dyDescent="0.2">
      <c r="D19553" s="453"/>
    </row>
    <row r="19554" spans="4:4" x14ac:dyDescent="0.2">
      <c r="D19554" s="453"/>
    </row>
    <row r="19555" spans="4:4" x14ac:dyDescent="0.2">
      <c r="D19555" s="453"/>
    </row>
    <row r="19556" spans="4:4" x14ac:dyDescent="0.2">
      <c r="D19556" s="453"/>
    </row>
    <row r="19557" spans="4:4" x14ac:dyDescent="0.2">
      <c r="D19557" s="453"/>
    </row>
    <row r="19558" spans="4:4" x14ac:dyDescent="0.2">
      <c r="D19558" s="453"/>
    </row>
    <row r="19559" spans="4:4" x14ac:dyDescent="0.2">
      <c r="D19559" s="453"/>
    </row>
    <row r="19560" spans="4:4" x14ac:dyDescent="0.2">
      <c r="D19560" s="453"/>
    </row>
    <row r="19561" spans="4:4" x14ac:dyDescent="0.2">
      <c r="D19561" s="453"/>
    </row>
    <row r="19562" spans="4:4" x14ac:dyDescent="0.2">
      <c r="D19562" s="453"/>
    </row>
    <row r="19563" spans="4:4" x14ac:dyDescent="0.2">
      <c r="D19563" s="453"/>
    </row>
    <row r="19564" spans="4:4" x14ac:dyDescent="0.2">
      <c r="D19564" s="453"/>
    </row>
    <row r="19565" spans="4:4" x14ac:dyDescent="0.2">
      <c r="D19565" s="453"/>
    </row>
    <row r="19566" spans="4:4" x14ac:dyDescent="0.2">
      <c r="D19566" s="453"/>
    </row>
    <row r="19567" spans="4:4" x14ac:dyDescent="0.2">
      <c r="D19567" s="453"/>
    </row>
    <row r="19568" spans="4:4" x14ac:dyDescent="0.2">
      <c r="D19568" s="453"/>
    </row>
    <row r="19569" spans="4:4" x14ac:dyDescent="0.2">
      <c r="D19569" s="453"/>
    </row>
    <row r="19570" spans="4:4" x14ac:dyDescent="0.2">
      <c r="D19570" s="453"/>
    </row>
    <row r="19571" spans="4:4" x14ac:dyDescent="0.2">
      <c r="D19571" s="453"/>
    </row>
    <row r="19572" spans="4:4" x14ac:dyDescent="0.2">
      <c r="D19572" s="453"/>
    </row>
    <row r="19573" spans="4:4" x14ac:dyDescent="0.2">
      <c r="D19573" s="453"/>
    </row>
    <row r="19574" spans="4:4" x14ac:dyDescent="0.2">
      <c r="D19574" s="453"/>
    </row>
    <row r="19575" spans="4:4" x14ac:dyDescent="0.2">
      <c r="D19575" s="453"/>
    </row>
    <row r="19576" spans="4:4" x14ac:dyDescent="0.2">
      <c r="D19576" s="453"/>
    </row>
    <row r="19577" spans="4:4" x14ac:dyDescent="0.2">
      <c r="D19577" s="453"/>
    </row>
    <row r="19578" spans="4:4" x14ac:dyDescent="0.2">
      <c r="D19578" s="453"/>
    </row>
    <row r="19579" spans="4:4" x14ac:dyDescent="0.2">
      <c r="D19579" s="453"/>
    </row>
    <row r="19580" spans="4:4" x14ac:dyDescent="0.2">
      <c r="D19580" s="453"/>
    </row>
    <row r="19581" spans="4:4" x14ac:dyDescent="0.2">
      <c r="D19581" s="453"/>
    </row>
    <row r="19582" spans="4:4" x14ac:dyDescent="0.2">
      <c r="D19582" s="453"/>
    </row>
    <row r="19583" spans="4:4" x14ac:dyDescent="0.2">
      <c r="D19583" s="453"/>
    </row>
    <row r="19584" spans="4:4" x14ac:dyDescent="0.2">
      <c r="D19584" s="453"/>
    </row>
    <row r="19585" spans="4:4" x14ac:dyDescent="0.2">
      <c r="D19585" s="453"/>
    </row>
    <row r="19586" spans="4:4" x14ac:dyDescent="0.2">
      <c r="D19586" s="453"/>
    </row>
    <row r="19587" spans="4:4" x14ac:dyDescent="0.2">
      <c r="D19587" s="453"/>
    </row>
    <row r="19588" spans="4:4" x14ac:dyDescent="0.2">
      <c r="D19588" s="453"/>
    </row>
    <row r="19589" spans="4:4" x14ac:dyDescent="0.2">
      <c r="D19589" s="453"/>
    </row>
    <row r="19590" spans="4:4" x14ac:dyDescent="0.2">
      <c r="D19590" s="453"/>
    </row>
    <row r="19591" spans="4:4" x14ac:dyDescent="0.2">
      <c r="D19591" s="453"/>
    </row>
    <row r="19592" spans="4:4" x14ac:dyDescent="0.2">
      <c r="D19592" s="453"/>
    </row>
    <row r="19593" spans="4:4" x14ac:dyDescent="0.2">
      <c r="D19593" s="453"/>
    </row>
    <row r="19594" spans="4:4" x14ac:dyDescent="0.2">
      <c r="D19594" s="453"/>
    </row>
    <row r="19595" spans="4:4" x14ac:dyDescent="0.2">
      <c r="D19595" s="453"/>
    </row>
    <row r="19596" spans="4:4" x14ac:dyDescent="0.2">
      <c r="D19596" s="453"/>
    </row>
    <row r="19597" spans="4:4" x14ac:dyDescent="0.2">
      <c r="D19597" s="453"/>
    </row>
    <row r="19598" spans="4:4" x14ac:dyDescent="0.2">
      <c r="D19598" s="453"/>
    </row>
    <row r="19599" spans="4:4" x14ac:dyDescent="0.2">
      <c r="D19599" s="453"/>
    </row>
    <row r="19600" spans="4:4" x14ac:dyDescent="0.2">
      <c r="D19600" s="453"/>
    </row>
    <row r="19601" spans="4:4" x14ac:dyDescent="0.2">
      <c r="D19601" s="453"/>
    </row>
    <row r="19602" spans="4:4" x14ac:dyDescent="0.2">
      <c r="D19602" s="453"/>
    </row>
    <row r="19603" spans="4:4" x14ac:dyDescent="0.2">
      <c r="D19603" s="453"/>
    </row>
    <row r="19604" spans="4:4" x14ac:dyDescent="0.2">
      <c r="D19604" s="453"/>
    </row>
    <row r="19605" spans="4:4" x14ac:dyDescent="0.2">
      <c r="D19605" s="453"/>
    </row>
    <row r="19606" spans="4:4" x14ac:dyDescent="0.2">
      <c r="D19606" s="453"/>
    </row>
    <row r="19607" spans="4:4" x14ac:dyDescent="0.2">
      <c r="D19607" s="453"/>
    </row>
    <row r="19608" spans="4:4" x14ac:dyDescent="0.2">
      <c r="D19608" s="453"/>
    </row>
    <row r="19609" spans="4:4" x14ac:dyDescent="0.2">
      <c r="D19609" s="453"/>
    </row>
    <row r="19610" spans="4:4" x14ac:dyDescent="0.2">
      <c r="D19610" s="453"/>
    </row>
    <row r="19611" spans="4:4" x14ac:dyDescent="0.2">
      <c r="D19611" s="453"/>
    </row>
    <row r="19612" spans="4:4" x14ac:dyDescent="0.2">
      <c r="D19612" s="453"/>
    </row>
    <row r="19613" spans="4:4" x14ac:dyDescent="0.2">
      <c r="D19613" s="453"/>
    </row>
    <row r="19614" spans="4:4" x14ac:dyDescent="0.2">
      <c r="D19614" s="453"/>
    </row>
    <row r="19615" spans="4:4" x14ac:dyDescent="0.2">
      <c r="D19615" s="453"/>
    </row>
    <row r="19616" spans="4:4" x14ac:dyDescent="0.2">
      <c r="D19616" s="453"/>
    </row>
    <row r="19617" spans="4:4" x14ac:dyDescent="0.2">
      <c r="D19617" s="453"/>
    </row>
    <row r="19618" spans="4:4" x14ac:dyDescent="0.2">
      <c r="D19618" s="453"/>
    </row>
    <row r="19619" spans="4:4" x14ac:dyDescent="0.2">
      <c r="D19619" s="453"/>
    </row>
    <row r="19620" spans="4:4" x14ac:dyDescent="0.2">
      <c r="D19620" s="453"/>
    </row>
    <row r="19621" spans="4:4" x14ac:dyDescent="0.2">
      <c r="D19621" s="453"/>
    </row>
    <row r="19622" spans="4:4" x14ac:dyDescent="0.2">
      <c r="D19622" s="453"/>
    </row>
    <row r="19623" spans="4:4" x14ac:dyDescent="0.2">
      <c r="D19623" s="453"/>
    </row>
    <row r="19624" spans="4:4" x14ac:dyDescent="0.2">
      <c r="D19624" s="453"/>
    </row>
    <row r="19625" spans="4:4" x14ac:dyDescent="0.2">
      <c r="D19625" s="453"/>
    </row>
    <row r="19626" spans="4:4" x14ac:dyDescent="0.2">
      <c r="D19626" s="453"/>
    </row>
    <row r="19627" spans="4:4" x14ac:dyDescent="0.2">
      <c r="D19627" s="453"/>
    </row>
    <row r="19628" spans="4:4" x14ac:dyDescent="0.2">
      <c r="D19628" s="453"/>
    </row>
    <row r="19629" spans="4:4" x14ac:dyDescent="0.2">
      <c r="D19629" s="453"/>
    </row>
    <row r="19630" spans="4:4" x14ac:dyDescent="0.2">
      <c r="D19630" s="453"/>
    </row>
    <row r="19631" spans="4:4" x14ac:dyDescent="0.2">
      <c r="D19631" s="453"/>
    </row>
    <row r="19632" spans="4:4" x14ac:dyDescent="0.2">
      <c r="D19632" s="453"/>
    </row>
    <row r="19633" spans="4:4" x14ac:dyDescent="0.2">
      <c r="D19633" s="453"/>
    </row>
    <row r="19634" spans="4:4" x14ac:dyDescent="0.2">
      <c r="D19634" s="453"/>
    </row>
    <row r="19635" spans="4:4" x14ac:dyDescent="0.2">
      <c r="D19635" s="453"/>
    </row>
    <row r="19636" spans="4:4" x14ac:dyDescent="0.2">
      <c r="D19636" s="453"/>
    </row>
    <row r="19637" spans="4:4" x14ac:dyDescent="0.2">
      <c r="D19637" s="453"/>
    </row>
    <row r="19638" spans="4:4" x14ac:dyDescent="0.2">
      <c r="D19638" s="453"/>
    </row>
    <row r="19639" spans="4:4" x14ac:dyDescent="0.2">
      <c r="D19639" s="453"/>
    </row>
    <row r="19640" spans="4:4" x14ac:dyDescent="0.2">
      <c r="D19640" s="453"/>
    </row>
    <row r="19641" spans="4:4" x14ac:dyDescent="0.2">
      <c r="D19641" s="453"/>
    </row>
    <row r="19642" spans="4:4" x14ac:dyDescent="0.2">
      <c r="D19642" s="453"/>
    </row>
    <row r="19643" spans="4:4" x14ac:dyDescent="0.2">
      <c r="D19643" s="453"/>
    </row>
    <row r="19644" spans="4:4" x14ac:dyDescent="0.2">
      <c r="D19644" s="453"/>
    </row>
    <row r="19645" spans="4:4" x14ac:dyDescent="0.2">
      <c r="D19645" s="453"/>
    </row>
    <row r="19646" spans="4:4" x14ac:dyDescent="0.2">
      <c r="D19646" s="453"/>
    </row>
    <row r="19647" spans="4:4" x14ac:dyDescent="0.2">
      <c r="D19647" s="453"/>
    </row>
    <row r="19648" spans="4:4" x14ac:dyDescent="0.2">
      <c r="D19648" s="453"/>
    </row>
    <row r="19649" spans="4:4" x14ac:dyDescent="0.2">
      <c r="D19649" s="453"/>
    </row>
    <row r="19650" spans="4:4" x14ac:dyDescent="0.2">
      <c r="D19650" s="453"/>
    </row>
    <row r="19651" spans="4:4" x14ac:dyDescent="0.2">
      <c r="D19651" s="453"/>
    </row>
    <row r="19652" spans="4:4" x14ac:dyDescent="0.2">
      <c r="D19652" s="453"/>
    </row>
    <row r="19653" spans="4:4" x14ac:dyDescent="0.2">
      <c r="D19653" s="453"/>
    </row>
    <row r="19654" spans="4:4" x14ac:dyDescent="0.2">
      <c r="D19654" s="453"/>
    </row>
    <row r="19655" spans="4:4" x14ac:dyDescent="0.2">
      <c r="D19655" s="453"/>
    </row>
    <row r="19656" spans="4:4" x14ac:dyDescent="0.2">
      <c r="D19656" s="453"/>
    </row>
    <row r="19657" spans="4:4" x14ac:dyDescent="0.2">
      <c r="D19657" s="453"/>
    </row>
    <row r="19658" spans="4:4" x14ac:dyDescent="0.2">
      <c r="D19658" s="453"/>
    </row>
    <row r="19659" spans="4:4" x14ac:dyDescent="0.2">
      <c r="D19659" s="453"/>
    </row>
    <row r="19660" spans="4:4" x14ac:dyDescent="0.2">
      <c r="D19660" s="453"/>
    </row>
    <row r="19661" spans="4:4" x14ac:dyDescent="0.2">
      <c r="D19661" s="453"/>
    </row>
    <row r="19662" spans="4:4" x14ac:dyDescent="0.2">
      <c r="D19662" s="453"/>
    </row>
    <row r="19663" spans="4:4" x14ac:dyDescent="0.2">
      <c r="D19663" s="453"/>
    </row>
    <row r="19664" spans="4:4" x14ac:dyDescent="0.2">
      <c r="D19664" s="453"/>
    </row>
    <row r="19665" spans="4:4" x14ac:dyDescent="0.2">
      <c r="D19665" s="453"/>
    </row>
    <row r="19666" spans="4:4" x14ac:dyDescent="0.2">
      <c r="D19666" s="453"/>
    </row>
    <row r="19667" spans="4:4" x14ac:dyDescent="0.2">
      <c r="D19667" s="453"/>
    </row>
    <row r="19668" spans="4:4" x14ac:dyDescent="0.2">
      <c r="D19668" s="453"/>
    </row>
    <row r="19669" spans="4:4" x14ac:dyDescent="0.2">
      <c r="D19669" s="453"/>
    </row>
    <row r="19670" spans="4:4" x14ac:dyDescent="0.2">
      <c r="D19670" s="453"/>
    </row>
    <row r="19671" spans="4:4" x14ac:dyDescent="0.2">
      <c r="D19671" s="453"/>
    </row>
    <row r="19672" spans="4:4" x14ac:dyDescent="0.2">
      <c r="D19672" s="453"/>
    </row>
    <row r="19673" spans="4:4" x14ac:dyDescent="0.2">
      <c r="D19673" s="453"/>
    </row>
    <row r="19674" spans="4:4" x14ac:dyDescent="0.2">
      <c r="D19674" s="453"/>
    </row>
    <row r="19675" spans="4:4" x14ac:dyDescent="0.2">
      <c r="D19675" s="453"/>
    </row>
    <row r="19676" spans="4:4" x14ac:dyDescent="0.2">
      <c r="D19676" s="453"/>
    </row>
    <row r="19677" spans="4:4" x14ac:dyDescent="0.2">
      <c r="D19677" s="453"/>
    </row>
    <row r="19678" spans="4:4" x14ac:dyDescent="0.2">
      <c r="D19678" s="453"/>
    </row>
    <row r="19679" spans="4:4" x14ac:dyDescent="0.2">
      <c r="D19679" s="453"/>
    </row>
    <row r="19680" spans="4:4" x14ac:dyDescent="0.2">
      <c r="D19680" s="453"/>
    </row>
    <row r="19681" spans="4:4" x14ac:dyDescent="0.2">
      <c r="D19681" s="453"/>
    </row>
    <row r="19682" spans="4:4" x14ac:dyDescent="0.2">
      <c r="D19682" s="453"/>
    </row>
    <row r="19683" spans="4:4" x14ac:dyDescent="0.2">
      <c r="D19683" s="453"/>
    </row>
    <row r="19684" spans="4:4" x14ac:dyDescent="0.2">
      <c r="D19684" s="453"/>
    </row>
    <row r="19685" spans="4:4" x14ac:dyDescent="0.2">
      <c r="D19685" s="453"/>
    </row>
    <row r="19686" spans="4:4" x14ac:dyDescent="0.2">
      <c r="D19686" s="453"/>
    </row>
    <row r="19687" spans="4:4" x14ac:dyDescent="0.2">
      <c r="D19687" s="453"/>
    </row>
    <row r="19688" spans="4:4" x14ac:dyDescent="0.2">
      <c r="D19688" s="453"/>
    </row>
    <row r="19689" spans="4:4" x14ac:dyDescent="0.2">
      <c r="D19689" s="453"/>
    </row>
    <row r="19690" spans="4:4" x14ac:dyDescent="0.2">
      <c r="D19690" s="453"/>
    </row>
    <row r="19691" spans="4:4" x14ac:dyDescent="0.2">
      <c r="D19691" s="453"/>
    </row>
    <row r="19692" spans="4:4" x14ac:dyDescent="0.2">
      <c r="D19692" s="453"/>
    </row>
    <row r="19693" spans="4:4" x14ac:dyDescent="0.2">
      <c r="D19693" s="453"/>
    </row>
    <row r="19694" spans="4:4" x14ac:dyDescent="0.2">
      <c r="D19694" s="453"/>
    </row>
    <row r="19695" spans="4:4" x14ac:dyDescent="0.2">
      <c r="D19695" s="453"/>
    </row>
    <row r="19696" spans="4:4" x14ac:dyDescent="0.2">
      <c r="D19696" s="453"/>
    </row>
    <row r="19697" spans="4:4" x14ac:dyDescent="0.2">
      <c r="D19697" s="453"/>
    </row>
    <row r="19698" spans="4:4" x14ac:dyDescent="0.2">
      <c r="D19698" s="453"/>
    </row>
    <row r="19699" spans="4:4" x14ac:dyDescent="0.2">
      <c r="D19699" s="453"/>
    </row>
    <row r="19700" spans="4:4" x14ac:dyDescent="0.2">
      <c r="D19700" s="453"/>
    </row>
    <row r="19701" spans="4:4" x14ac:dyDescent="0.2">
      <c r="D19701" s="453"/>
    </row>
    <row r="19702" spans="4:4" x14ac:dyDescent="0.2">
      <c r="D19702" s="453"/>
    </row>
    <row r="19703" spans="4:4" x14ac:dyDescent="0.2">
      <c r="D19703" s="453"/>
    </row>
    <row r="19704" spans="4:4" x14ac:dyDescent="0.2">
      <c r="D19704" s="453"/>
    </row>
    <row r="19705" spans="4:4" x14ac:dyDescent="0.2">
      <c r="D19705" s="453"/>
    </row>
    <row r="19706" spans="4:4" x14ac:dyDescent="0.2">
      <c r="D19706" s="453"/>
    </row>
    <row r="19707" spans="4:4" x14ac:dyDescent="0.2">
      <c r="D19707" s="453"/>
    </row>
    <row r="19708" spans="4:4" x14ac:dyDescent="0.2">
      <c r="D19708" s="453"/>
    </row>
    <row r="19709" spans="4:4" x14ac:dyDescent="0.2">
      <c r="D19709" s="453"/>
    </row>
    <row r="19710" spans="4:4" x14ac:dyDescent="0.2">
      <c r="D19710" s="453"/>
    </row>
    <row r="19711" spans="4:4" x14ac:dyDescent="0.2">
      <c r="D19711" s="453"/>
    </row>
    <row r="19712" spans="4:4" x14ac:dyDescent="0.2">
      <c r="D19712" s="453"/>
    </row>
    <row r="19713" spans="4:4" x14ac:dyDescent="0.2">
      <c r="D19713" s="453"/>
    </row>
    <row r="19714" spans="4:4" x14ac:dyDescent="0.2">
      <c r="D19714" s="453"/>
    </row>
    <row r="19715" spans="4:4" x14ac:dyDescent="0.2">
      <c r="D19715" s="453"/>
    </row>
    <row r="19716" spans="4:4" x14ac:dyDescent="0.2">
      <c r="D19716" s="453"/>
    </row>
    <row r="19717" spans="4:4" x14ac:dyDescent="0.2">
      <c r="D19717" s="453"/>
    </row>
    <row r="19718" spans="4:4" x14ac:dyDescent="0.2">
      <c r="D19718" s="453"/>
    </row>
    <row r="19719" spans="4:4" x14ac:dyDescent="0.2">
      <c r="D19719" s="453"/>
    </row>
    <row r="19720" spans="4:4" x14ac:dyDescent="0.2">
      <c r="D19720" s="453"/>
    </row>
    <row r="19721" spans="4:4" x14ac:dyDescent="0.2">
      <c r="D19721" s="453"/>
    </row>
    <row r="19722" spans="4:4" x14ac:dyDescent="0.2">
      <c r="D19722" s="453"/>
    </row>
    <row r="19723" spans="4:4" x14ac:dyDescent="0.2">
      <c r="D19723" s="453"/>
    </row>
    <row r="19724" spans="4:4" x14ac:dyDescent="0.2">
      <c r="D19724" s="453"/>
    </row>
    <row r="19725" spans="4:4" x14ac:dyDescent="0.2">
      <c r="D19725" s="453"/>
    </row>
    <row r="19726" spans="4:4" x14ac:dyDescent="0.2">
      <c r="D19726" s="453"/>
    </row>
    <row r="19727" spans="4:4" x14ac:dyDescent="0.2">
      <c r="D19727" s="453"/>
    </row>
    <row r="19728" spans="4:4" x14ac:dyDescent="0.2">
      <c r="D19728" s="453"/>
    </row>
    <row r="19729" spans="4:4" x14ac:dyDescent="0.2">
      <c r="D19729" s="453"/>
    </row>
    <row r="19730" spans="4:4" x14ac:dyDescent="0.2">
      <c r="D19730" s="453"/>
    </row>
    <row r="19731" spans="4:4" x14ac:dyDescent="0.2">
      <c r="D19731" s="453"/>
    </row>
    <row r="19732" spans="4:4" x14ac:dyDescent="0.2">
      <c r="D19732" s="453"/>
    </row>
    <row r="19733" spans="4:4" x14ac:dyDescent="0.2">
      <c r="D19733" s="453"/>
    </row>
    <row r="19734" spans="4:4" x14ac:dyDescent="0.2">
      <c r="D19734" s="453"/>
    </row>
    <row r="19735" spans="4:4" x14ac:dyDescent="0.2">
      <c r="D19735" s="453"/>
    </row>
    <row r="19736" spans="4:4" x14ac:dyDescent="0.2">
      <c r="D19736" s="453"/>
    </row>
    <row r="19737" spans="4:4" x14ac:dyDescent="0.2">
      <c r="D19737" s="453"/>
    </row>
    <row r="19738" spans="4:4" x14ac:dyDescent="0.2">
      <c r="D19738" s="453"/>
    </row>
    <row r="19739" spans="4:4" x14ac:dyDescent="0.2">
      <c r="D19739" s="453"/>
    </row>
    <row r="19740" spans="4:4" x14ac:dyDescent="0.2">
      <c r="D19740" s="453"/>
    </row>
    <row r="19741" spans="4:4" x14ac:dyDescent="0.2">
      <c r="D19741" s="453"/>
    </row>
    <row r="19742" spans="4:4" x14ac:dyDescent="0.2">
      <c r="D19742" s="453"/>
    </row>
    <row r="19743" spans="4:4" x14ac:dyDescent="0.2">
      <c r="D19743" s="453"/>
    </row>
    <row r="19744" spans="4:4" x14ac:dyDescent="0.2">
      <c r="D19744" s="453"/>
    </row>
    <row r="19745" spans="4:4" x14ac:dyDescent="0.2">
      <c r="D19745" s="453"/>
    </row>
    <row r="19746" spans="4:4" x14ac:dyDescent="0.2">
      <c r="D19746" s="453"/>
    </row>
    <row r="19747" spans="4:4" x14ac:dyDescent="0.2">
      <c r="D19747" s="453"/>
    </row>
    <row r="19748" spans="4:4" x14ac:dyDescent="0.2">
      <c r="D19748" s="453"/>
    </row>
    <row r="19749" spans="4:4" x14ac:dyDescent="0.2">
      <c r="D19749" s="453"/>
    </row>
    <row r="19750" spans="4:4" x14ac:dyDescent="0.2">
      <c r="D19750" s="453"/>
    </row>
    <row r="19751" spans="4:4" x14ac:dyDescent="0.2">
      <c r="D19751" s="453"/>
    </row>
    <row r="19752" spans="4:4" x14ac:dyDescent="0.2">
      <c r="D19752" s="453"/>
    </row>
    <row r="19753" spans="4:4" x14ac:dyDescent="0.2">
      <c r="D19753" s="453"/>
    </row>
    <row r="19754" spans="4:4" x14ac:dyDescent="0.2">
      <c r="D19754" s="453"/>
    </row>
    <row r="19755" spans="4:4" x14ac:dyDescent="0.2">
      <c r="D19755" s="453"/>
    </row>
    <row r="19756" spans="4:4" x14ac:dyDescent="0.2">
      <c r="D19756" s="453"/>
    </row>
    <row r="19757" spans="4:4" x14ac:dyDescent="0.2">
      <c r="D19757" s="453"/>
    </row>
    <row r="19758" spans="4:4" x14ac:dyDescent="0.2">
      <c r="D19758" s="453"/>
    </row>
    <row r="19759" spans="4:4" x14ac:dyDescent="0.2">
      <c r="D19759" s="453"/>
    </row>
    <row r="19760" spans="4:4" x14ac:dyDescent="0.2">
      <c r="D19760" s="453"/>
    </row>
    <row r="19761" spans="4:4" x14ac:dyDescent="0.2">
      <c r="D19761" s="453"/>
    </row>
    <row r="19762" spans="4:4" x14ac:dyDescent="0.2">
      <c r="D19762" s="453"/>
    </row>
    <row r="19763" spans="4:4" x14ac:dyDescent="0.2">
      <c r="D19763" s="453"/>
    </row>
    <row r="19764" spans="4:4" x14ac:dyDescent="0.2">
      <c r="D19764" s="453"/>
    </row>
    <row r="19765" spans="4:4" x14ac:dyDescent="0.2">
      <c r="D19765" s="453"/>
    </row>
    <row r="19766" spans="4:4" x14ac:dyDescent="0.2">
      <c r="D19766" s="453"/>
    </row>
    <row r="19767" spans="4:4" x14ac:dyDescent="0.2">
      <c r="D19767" s="453"/>
    </row>
    <row r="19768" spans="4:4" x14ac:dyDescent="0.2">
      <c r="D19768" s="453"/>
    </row>
    <row r="19769" spans="4:4" x14ac:dyDescent="0.2">
      <c r="D19769" s="453"/>
    </row>
    <row r="19770" spans="4:4" x14ac:dyDescent="0.2">
      <c r="D19770" s="453"/>
    </row>
    <row r="19771" spans="4:4" x14ac:dyDescent="0.2">
      <c r="D19771" s="453"/>
    </row>
    <row r="19772" spans="4:4" x14ac:dyDescent="0.2">
      <c r="D19772" s="453"/>
    </row>
    <row r="19773" spans="4:4" x14ac:dyDescent="0.2">
      <c r="D19773" s="453"/>
    </row>
    <row r="19774" spans="4:4" x14ac:dyDescent="0.2">
      <c r="D19774" s="453"/>
    </row>
    <row r="19775" spans="4:4" x14ac:dyDescent="0.2">
      <c r="D19775" s="453"/>
    </row>
    <row r="19776" spans="4:4" x14ac:dyDescent="0.2">
      <c r="D19776" s="453"/>
    </row>
    <row r="19777" spans="4:4" x14ac:dyDescent="0.2">
      <c r="D19777" s="453"/>
    </row>
    <row r="19778" spans="4:4" x14ac:dyDescent="0.2">
      <c r="D19778" s="453"/>
    </row>
    <row r="19779" spans="4:4" x14ac:dyDescent="0.2">
      <c r="D19779" s="453"/>
    </row>
    <row r="19780" spans="4:4" x14ac:dyDescent="0.2">
      <c r="D19780" s="453"/>
    </row>
    <row r="19781" spans="4:4" x14ac:dyDescent="0.2">
      <c r="D19781" s="453"/>
    </row>
    <row r="19782" spans="4:4" x14ac:dyDescent="0.2">
      <c r="D19782" s="453"/>
    </row>
    <row r="19783" spans="4:4" x14ac:dyDescent="0.2">
      <c r="D19783" s="453"/>
    </row>
    <row r="19784" spans="4:4" x14ac:dyDescent="0.2">
      <c r="D19784" s="453"/>
    </row>
    <row r="19785" spans="4:4" x14ac:dyDescent="0.2">
      <c r="D19785" s="453"/>
    </row>
    <row r="19786" spans="4:4" x14ac:dyDescent="0.2">
      <c r="D19786" s="453"/>
    </row>
    <row r="19787" spans="4:4" x14ac:dyDescent="0.2">
      <c r="D19787" s="453"/>
    </row>
    <row r="19788" spans="4:4" x14ac:dyDescent="0.2">
      <c r="D19788" s="453"/>
    </row>
    <row r="19789" spans="4:4" x14ac:dyDescent="0.2">
      <c r="D19789" s="453"/>
    </row>
    <row r="19790" spans="4:4" x14ac:dyDescent="0.2">
      <c r="D19790" s="453"/>
    </row>
    <row r="19791" spans="4:4" x14ac:dyDescent="0.2">
      <c r="D19791" s="453"/>
    </row>
    <row r="19792" spans="4:4" x14ac:dyDescent="0.2">
      <c r="D19792" s="453"/>
    </row>
    <row r="19793" spans="4:4" x14ac:dyDescent="0.2">
      <c r="D19793" s="453"/>
    </row>
    <row r="19794" spans="4:4" x14ac:dyDescent="0.2">
      <c r="D19794" s="453"/>
    </row>
    <row r="19795" spans="4:4" x14ac:dyDescent="0.2">
      <c r="D19795" s="453"/>
    </row>
    <row r="19796" spans="4:4" x14ac:dyDescent="0.2">
      <c r="D19796" s="453"/>
    </row>
    <row r="19797" spans="4:4" x14ac:dyDescent="0.2">
      <c r="D19797" s="453"/>
    </row>
    <row r="19798" spans="4:4" x14ac:dyDescent="0.2">
      <c r="D19798" s="453"/>
    </row>
    <row r="19799" spans="4:4" x14ac:dyDescent="0.2">
      <c r="D19799" s="453"/>
    </row>
    <row r="19800" spans="4:4" x14ac:dyDescent="0.2">
      <c r="D19800" s="453"/>
    </row>
    <row r="19801" spans="4:4" x14ac:dyDescent="0.2">
      <c r="D19801" s="453"/>
    </row>
    <row r="19802" spans="4:4" x14ac:dyDescent="0.2">
      <c r="D19802" s="453"/>
    </row>
    <row r="19803" spans="4:4" x14ac:dyDescent="0.2">
      <c r="D19803" s="453"/>
    </row>
    <row r="19804" spans="4:4" x14ac:dyDescent="0.2">
      <c r="D19804" s="453"/>
    </row>
    <row r="19805" spans="4:4" x14ac:dyDescent="0.2">
      <c r="D19805" s="453"/>
    </row>
    <row r="19806" spans="4:4" x14ac:dyDescent="0.2">
      <c r="D19806" s="453"/>
    </row>
    <row r="19807" spans="4:4" x14ac:dyDescent="0.2">
      <c r="D19807" s="453"/>
    </row>
    <row r="19808" spans="4:4" x14ac:dyDescent="0.2">
      <c r="D19808" s="453"/>
    </row>
    <row r="19809" spans="4:4" x14ac:dyDescent="0.2">
      <c r="D19809" s="453"/>
    </row>
    <row r="19810" spans="4:4" x14ac:dyDescent="0.2">
      <c r="D19810" s="453"/>
    </row>
    <row r="19811" spans="4:4" x14ac:dyDescent="0.2">
      <c r="D19811" s="453"/>
    </row>
    <row r="19812" spans="4:4" x14ac:dyDescent="0.2">
      <c r="D19812" s="453"/>
    </row>
    <row r="19813" spans="4:4" x14ac:dyDescent="0.2">
      <c r="D19813" s="453"/>
    </row>
    <row r="19814" spans="4:4" x14ac:dyDescent="0.2">
      <c r="D19814" s="453"/>
    </row>
    <row r="19815" spans="4:4" x14ac:dyDescent="0.2">
      <c r="D19815" s="453"/>
    </row>
    <row r="19816" spans="4:4" x14ac:dyDescent="0.2">
      <c r="D19816" s="453"/>
    </row>
    <row r="19817" spans="4:4" x14ac:dyDescent="0.2">
      <c r="D19817" s="453"/>
    </row>
    <row r="19818" spans="4:4" x14ac:dyDescent="0.2">
      <c r="D19818" s="453"/>
    </row>
    <row r="19819" spans="4:4" x14ac:dyDescent="0.2">
      <c r="D19819" s="453"/>
    </row>
    <row r="19820" spans="4:4" x14ac:dyDescent="0.2">
      <c r="D19820" s="453"/>
    </row>
    <row r="19821" spans="4:4" x14ac:dyDescent="0.2">
      <c r="D19821" s="453"/>
    </row>
    <row r="19822" spans="4:4" x14ac:dyDescent="0.2">
      <c r="D19822" s="453"/>
    </row>
    <row r="19823" spans="4:4" x14ac:dyDescent="0.2">
      <c r="D19823" s="453"/>
    </row>
    <row r="19824" spans="4:4" x14ac:dyDescent="0.2">
      <c r="D19824" s="453"/>
    </row>
    <row r="19825" spans="4:4" x14ac:dyDescent="0.2">
      <c r="D19825" s="453"/>
    </row>
    <row r="19826" spans="4:4" x14ac:dyDescent="0.2">
      <c r="D19826" s="453"/>
    </row>
    <row r="19827" spans="4:4" x14ac:dyDescent="0.2">
      <c r="D19827" s="453"/>
    </row>
    <row r="19828" spans="4:4" x14ac:dyDescent="0.2">
      <c r="D19828" s="453"/>
    </row>
    <row r="19829" spans="4:4" x14ac:dyDescent="0.2">
      <c r="D19829" s="453"/>
    </row>
    <row r="19830" spans="4:4" x14ac:dyDescent="0.2">
      <c r="D19830" s="453"/>
    </row>
    <row r="19831" spans="4:4" x14ac:dyDescent="0.2">
      <c r="D19831" s="453"/>
    </row>
    <row r="19832" spans="4:4" x14ac:dyDescent="0.2">
      <c r="D19832" s="453"/>
    </row>
    <row r="19833" spans="4:4" x14ac:dyDescent="0.2">
      <c r="D19833" s="453"/>
    </row>
    <row r="19834" spans="4:4" x14ac:dyDescent="0.2">
      <c r="D19834" s="453"/>
    </row>
    <row r="19835" spans="4:4" x14ac:dyDescent="0.2">
      <c r="D19835" s="453"/>
    </row>
    <row r="19836" spans="4:4" x14ac:dyDescent="0.2">
      <c r="D19836" s="453"/>
    </row>
    <row r="19837" spans="4:4" x14ac:dyDescent="0.2">
      <c r="D19837" s="453"/>
    </row>
    <row r="19838" spans="4:4" x14ac:dyDescent="0.2">
      <c r="D19838" s="453"/>
    </row>
    <row r="19839" spans="4:4" x14ac:dyDescent="0.2">
      <c r="D19839" s="453"/>
    </row>
    <row r="19840" spans="4:4" x14ac:dyDescent="0.2">
      <c r="D19840" s="453"/>
    </row>
    <row r="19841" spans="4:4" x14ac:dyDescent="0.2">
      <c r="D19841" s="453"/>
    </row>
    <row r="19842" spans="4:4" x14ac:dyDescent="0.2">
      <c r="D19842" s="453"/>
    </row>
    <row r="19843" spans="4:4" x14ac:dyDescent="0.2">
      <c r="D19843" s="453"/>
    </row>
    <row r="19844" spans="4:4" x14ac:dyDescent="0.2">
      <c r="D19844" s="453"/>
    </row>
    <row r="19845" spans="4:4" x14ac:dyDescent="0.2">
      <c r="D19845" s="453"/>
    </row>
    <row r="19846" spans="4:4" x14ac:dyDescent="0.2">
      <c r="D19846" s="453"/>
    </row>
    <row r="19847" spans="4:4" x14ac:dyDescent="0.2">
      <c r="D19847" s="453"/>
    </row>
    <row r="19848" spans="4:4" x14ac:dyDescent="0.2">
      <c r="D19848" s="453"/>
    </row>
    <row r="19849" spans="4:4" x14ac:dyDescent="0.2">
      <c r="D19849" s="453"/>
    </row>
    <row r="19850" spans="4:4" x14ac:dyDescent="0.2">
      <c r="D19850" s="453"/>
    </row>
    <row r="19851" spans="4:4" x14ac:dyDescent="0.2">
      <c r="D19851" s="453"/>
    </row>
    <row r="19852" spans="4:4" x14ac:dyDescent="0.2">
      <c r="D19852" s="453"/>
    </row>
    <row r="19853" spans="4:4" x14ac:dyDescent="0.2">
      <c r="D19853" s="453"/>
    </row>
    <row r="19854" spans="4:4" x14ac:dyDescent="0.2">
      <c r="D19854" s="453"/>
    </row>
    <row r="19855" spans="4:4" x14ac:dyDescent="0.2">
      <c r="D19855" s="453"/>
    </row>
    <row r="19856" spans="4:4" x14ac:dyDescent="0.2">
      <c r="D19856" s="453"/>
    </row>
    <row r="19857" spans="4:4" x14ac:dyDescent="0.2">
      <c r="D19857" s="453"/>
    </row>
    <row r="19858" spans="4:4" x14ac:dyDescent="0.2">
      <c r="D19858" s="453"/>
    </row>
    <row r="19859" spans="4:4" x14ac:dyDescent="0.2">
      <c r="D19859" s="453"/>
    </row>
    <row r="19860" spans="4:4" x14ac:dyDescent="0.2">
      <c r="D19860" s="453"/>
    </row>
    <row r="19861" spans="4:4" x14ac:dyDescent="0.2">
      <c r="D19861" s="453"/>
    </row>
    <row r="19862" spans="4:4" x14ac:dyDescent="0.2">
      <c r="D19862" s="453"/>
    </row>
    <row r="19863" spans="4:4" x14ac:dyDescent="0.2">
      <c r="D19863" s="453"/>
    </row>
    <row r="19864" spans="4:4" x14ac:dyDescent="0.2">
      <c r="D19864" s="453"/>
    </row>
    <row r="19865" spans="4:4" x14ac:dyDescent="0.2">
      <c r="D19865" s="453"/>
    </row>
    <row r="19866" spans="4:4" x14ac:dyDescent="0.2">
      <c r="D19866" s="453"/>
    </row>
    <row r="19867" spans="4:4" x14ac:dyDescent="0.2">
      <c r="D19867" s="453"/>
    </row>
    <row r="19868" spans="4:4" x14ac:dyDescent="0.2">
      <c r="D19868" s="453"/>
    </row>
    <row r="19869" spans="4:4" x14ac:dyDescent="0.2">
      <c r="D19869" s="453"/>
    </row>
    <row r="19870" spans="4:4" x14ac:dyDescent="0.2">
      <c r="D19870" s="453"/>
    </row>
    <row r="19871" spans="4:4" x14ac:dyDescent="0.2">
      <c r="D19871" s="453"/>
    </row>
    <row r="19872" spans="4:4" x14ac:dyDescent="0.2">
      <c r="D19872" s="453"/>
    </row>
    <row r="19873" spans="4:4" x14ac:dyDescent="0.2">
      <c r="D19873" s="453"/>
    </row>
    <row r="19874" spans="4:4" x14ac:dyDescent="0.2">
      <c r="D19874" s="453"/>
    </row>
    <row r="19875" spans="4:4" x14ac:dyDescent="0.2">
      <c r="D19875" s="453"/>
    </row>
    <row r="19876" spans="4:4" x14ac:dyDescent="0.2">
      <c r="D19876" s="453"/>
    </row>
    <row r="19877" spans="4:4" x14ac:dyDescent="0.2">
      <c r="D19877" s="453"/>
    </row>
    <row r="19878" spans="4:4" x14ac:dyDescent="0.2">
      <c r="D19878" s="453"/>
    </row>
    <row r="19879" spans="4:4" x14ac:dyDescent="0.2">
      <c r="D19879" s="453"/>
    </row>
    <row r="19880" spans="4:4" x14ac:dyDescent="0.2">
      <c r="D19880" s="453"/>
    </row>
    <row r="19881" spans="4:4" x14ac:dyDescent="0.2">
      <c r="D19881" s="453"/>
    </row>
    <row r="19882" spans="4:4" x14ac:dyDescent="0.2">
      <c r="D19882" s="453"/>
    </row>
    <row r="19883" spans="4:4" x14ac:dyDescent="0.2">
      <c r="D19883" s="453"/>
    </row>
    <row r="19884" spans="4:4" x14ac:dyDescent="0.2">
      <c r="D19884" s="453"/>
    </row>
    <row r="19885" spans="4:4" x14ac:dyDescent="0.2">
      <c r="D19885" s="453"/>
    </row>
    <row r="19886" spans="4:4" x14ac:dyDescent="0.2">
      <c r="D19886" s="453"/>
    </row>
    <row r="19887" spans="4:4" x14ac:dyDescent="0.2">
      <c r="D19887" s="453"/>
    </row>
    <row r="19888" spans="4:4" x14ac:dyDescent="0.2">
      <c r="D19888" s="453"/>
    </row>
    <row r="19889" spans="4:4" x14ac:dyDescent="0.2">
      <c r="D19889" s="453"/>
    </row>
    <row r="19890" spans="4:4" x14ac:dyDescent="0.2">
      <c r="D19890" s="453"/>
    </row>
    <row r="19891" spans="4:4" x14ac:dyDescent="0.2">
      <c r="D19891" s="453"/>
    </row>
    <row r="19892" spans="4:4" x14ac:dyDescent="0.2">
      <c r="D19892" s="453"/>
    </row>
    <row r="19893" spans="4:4" x14ac:dyDescent="0.2">
      <c r="D19893" s="453"/>
    </row>
    <row r="19894" spans="4:4" x14ac:dyDescent="0.2">
      <c r="D19894" s="453"/>
    </row>
    <row r="19895" spans="4:4" x14ac:dyDescent="0.2">
      <c r="D19895" s="453"/>
    </row>
    <row r="19896" spans="4:4" x14ac:dyDescent="0.2">
      <c r="D19896" s="453"/>
    </row>
    <row r="19897" spans="4:4" x14ac:dyDescent="0.2">
      <c r="D19897" s="453"/>
    </row>
    <row r="19898" spans="4:4" x14ac:dyDescent="0.2">
      <c r="D19898" s="453"/>
    </row>
    <row r="19899" spans="4:4" x14ac:dyDescent="0.2">
      <c r="D19899" s="453"/>
    </row>
    <row r="19900" spans="4:4" x14ac:dyDescent="0.2">
      <c r="D19900" s="453"/>
    </row>
    <row r="19901" spans="4:4" x14ac:dyDescent="0.2">
      <c r="D19901" s="453"/>
    </row>
    <row r="19902" spans="4:4" x14ac:dyDescent="0.2">
      <c r="D19902" s="453"/>
    </row>
    <row r="19903" spans="4:4" x14ac:dyDescent="0.2">
      <c r="D19903" s="453"/>
    </row>
    <row r="19904" spans="4:4" x14ac:dyDescent="0.2">
      <c r="D19904" s="453"/>
    </row>
    <row r="19905" spans="4:4" x14ac:dyDescent="0.2">
      <c r="D19905" s="453"/>
    </row>
    <row r="19906" spans="4:4" x14ac:dyDescent="0.2">
      <c r="D19906" s="453"/>
    </row>
    <row r="19907" spans="4:4" x14ac:dyDescent="0.2">
      <c r="D19907" s="453"/>
    </row>
    <row r="19908" spans="4:4" x14ac:dyDescent="0.2">
      <c r="D19908" s="453"/>
    </row>
    <row r="19909" spans="4:4" x14ac:dyDescent="0.2">
      <c r="D19909" s="453"/>
    </row>
    <row r="19910" spans="4:4" x14ac:dyDescent="0.2">
      <c r="D19910" s="453"/>
    </row>
    <row r="19911" spans="4:4" x14ac:dyDescent="0.2">
      <c r="D19911" s="453"/>
    </row>
    <row r="19912" spans="4:4" x14ac:dyDescent="0.2">
      <c r="D19912" s="453"/>
    </row>
    <row r="19913" spans="4:4" x14ac:dyDescent="0.2">
      <c r="D19913" s="453"/>
    </row>
    <row r="19914" spans="4:4" x14ac:dyDescent="0.2">
      <c r="D19914" s="453"/>
    </row>
    <row r="19915" spans="4:4" x14ac:dyDescent="0.2">
      <c r="D19915" s="453"/>
    </row>
    <row r="19916" spans="4:4" x14ac:dyDescent="0.2">
      <c r="D19916" s="453"/>
    </row>
    <row r="19917" spans="4:4" x14ac:dyDescent="0.2">
      <c r="D19917" s="453"/>
    </row>
    <row r="19918" spans="4:4" x14ac:dyDescent="0.2">
      <c r="D19918" s="453"/>
    </row>
    <row r="19919" spans="4:4" x14ac:dyDescent="0.2">
      <c r="D19919" s="453"/>
    </row>
    <row r="19920" spans="4:4" x14ac:dyDescent="0.2">
      <c r="D19920" s="453"/>
    </row>
    <row r="19921" spans="4:4" x14ac:dyDescent="0.2">
      <c r="D19921" s="453"/>
    </row>
    <row r="19922" spans="4:4" x14ac:dyDescent="0.2">
      <c r="D19922" s="453"/>
    </row>
    <row r="19923" spans="4:4" x14ac:dyDescent="0.2">
      <c r="D19923" s="453"/>
    </row>
    <row r="19924" spans="4:4" x14ac:dyDescent="0.2">
      <c r="D19924" s="453"/>
    </row>
    <row r="19925" spans="4:4" x14ac:dyDescent="0.2">
      <c r="D19925" s="453"/>
    </row>
    <row r="19926" spans="4:4" x14ac:dyDescent="0.2">
      <c r="D19926" s="453"/>
    </row>
    <row r="19927" spans="4:4" x14ac:dyDescent="0.2">
      <c r="D19927" s="453"/>
    </row>
    <row r="19928" spans="4:4" x14ac:dyDescent="0.2">
      <c r="D19928" s="453"/>
    </row>
    <row r="19929" spans="4:4" x14ac:dyDescent="0.2">
      <c r="D19929" s="453"/>
    </row>
    <row r="19930" spans="4:4" x14ac:dyDescent="0.2">
      <c r="D19930" s="453"/>
    </row>
    <row r="19931" spans="4:4" x14ac:dyDescent="0.2">
      <c r="D19931" s="453"/>
    </row>
    <row r="19932" spans="4:4" x14ac:dyDescent="0.2">
      <c r="D19932" s="453"/>
    </row>
    <row r="19933" spans="4:4" x14ac:dyDescent="0.2">
      <c r="D19933" s="453"/>
    </row>
    <row r="19934" spans="4:4" x14ac:dyDescent="0.2">
      <c r="D19934" s="453"/>
    </row>
    <row r="19935" spans="4:4" x14ac:dyDescent="0.2">
      <c r="D19935" s="453"/>
    </row>
    <row r="19936" spans="4:4" x14ac:dyDescent="0.2">
      <c r="D19936" s="453"/>
    </row>
    <row r="19937" spans="4:4" x14ac:dyDescent="0.2">
      <c r="D19937" s="453"/>
    </row>
    <row r="19938" spans="4:4" x14ac:dyDescent="0.2">
      <c r="D19938" s="453"/>
    </row>
    <row r="19939" spans="4:4" x14ac:dyDescent="0.2">
      <c r="D19939" s="453"/>
    </row>
    <row r="19940" spans="4:4" x14ac:dyDescent="0.2">
      <c r="D19940" s="453"/>
    </row>
    <row r="19941" spans="4:4" x14ac:dyDescent="0.2">
      <c r="D19941" s="453"/>
    </row>
    <row r="19942" spans="4:4" x14ac:dyDescent="0.2">
      <c r="D19942" s="453"/>
    </row>
    <row r="19943" spans="4:4" x14ac:dyDescent="0.2">
      <c r="D19943" s="453"/>
    </row>
    <row r="19944" spans="4:4" x14ac:dyDescent="0.2">
      <c r="D19944" s="453"/>
    </row>
    <row r="19945" spans="4:4" x14ac:dyDescent="0.2">
      <c r="D19945" s="453"/>
    </row>
    <row r="19946" spans="4:4" x14ac:dyDescent="0.2">
      <c r="D19946" s="453"/>
    </row>
    <row r="19947" spans="4:4" x14ac:dyDescent="0.2">
      <c r="D19947" s="453"/>
    </row>
    <row r="19948" spans="4:4" x14ac:dyDescent="0.2">
      <c r="D19948" s="453"/>
    </row>
    <row r="19949" spans="4:4" x14ac:dyDescent="0.2">
      <c r="D19949" s="453"/>
    </row>
    <row r="19950" spans="4:4" x14ac:dyDescent="0.2">
      <c r="D19950" s="453"/>
    </row>
    <row r="19951" spans="4:4" x14ac:dyDescent="0.2">
      <c r="D19951" s="453"/>
    </row>
    <row r="19952" spans="4:4" x14ac:dyDescent="0.2">
      <c r="D19952" s="453"/>
    </row>
    <row r="19953" spans="4:4" x14ac:dyDescent="0.2">
      <c r="D19953" s="453"/>
    </row>
    <row r="19954" spans="4:4" x14ac:dyDescent="0.2">
      <c r="D19954" s="453"/>
    </row>
    <row r="19955" spans="4:4" x14ac:dyDescent="0.2">
      <c r="D19955" s="453"/>
    </row>
    <row r="19956" spans="4:4" x14ac:dyDescent="0.2">
      <c r="D19956" s="453"/>
    </row>
    <row r="19957" spans="4:4" x14ac:dyDescent="0.2">
      <c r="D19957" s="453"/>
    </row>
    <row r="19958" spans="4:4" x14ac:dyDescent="0.2">
      <c r="D19958" s="453"/>
    </row>
    <row r="19959" spans="4:4" x14ac:dyDescent="0.2">
      <c r="D19959" s="453"/>
    </row>
    <row r="19960" spans="4:4" x14ac:dyDescent="0.2">
      <c r="D19960" s="453"/>
    </row>
    <row r="19961" spans="4:4" x14ac:dyDescent="0.2">
      <c r="D19961" s="453"/>
    </row>
    <row r="19962" spans="4:4" x14ac:dyDescent="0.2">
      <c r="D19962" s="453"/>
    </row>
    <row r="19963" spans="4:4" x14ac:dyDescent="0.2">
      <c r="D19963" s="453"/>
    </row>
    <row r="19964" spans="4:4" x14ac:dyDescent="0.2">
      <c r="D19964" s="453"/>
    </row>
    <row r="19965" spans="4:4" x14ac:dyDescent="0.2">
      <c r="D19965" s="453"/>
    </row>
    <row r="19966" spans="4:4" x14ac:dyDescent="0.2">
      <c r="D19966" s="453"/>
    </row>
    <row r="19967" spans="4:4" x14ac:dyDescent="0.2">
      <c r="D19967" s="453"/>
    </row>
    <row r="19968" spans="4:4" x14ac:dyDescent="0.2">
      <c r="D19968" s="453"/>
    </row>
    <row r="19969" spans="4:4" x14ac:dyDescent="0.2">
      <c r="D19969" s="453"/>
    </row>
    <row r="19970" spans="4:4" x14ac:dyDescent="0.2">
      <c r="D19970" s="453"/>
    </row>
    <row r="19971" spans="4:4" x14ac:dyDescent="0.2">
      <c r="D19971" s="453"/>
    </row>
    <row r="19972" spans="4:4" x14ac:dyDescent="0.2">
      <c r="D19972" s="453"/>
    </row>
    <row r="19973" spans="4:4" x14ac:dyDescent="0.2">
      <c r="D19973" s="453"/>
    </row>
    <row r="19974" spans="4:4" x14ac:dyDescent="0.2">
      <c r="D19974" s="453"/>
    </row>
    <row r="19975" spans="4:4" x14ac:dyDescent="0.2">
      <c r="D19975" s="453"/>
    </row>
    <row r="19976" spans="4:4" x14ac:dyDescent="0.2">
      <c r="D19976" s="453"/>
    </row>
    <row r="19977" spans="4:4" x14ac:dyDescent="0.2">
      <c r="D19977" s="453"/>
    </row>
    <row r="19978" spans="4:4" x14ac:dyDescent="0.2">
      <c r="D19978" s="453"/>
    </row>
    <row r="19979" spans="4:4" x14ac:dyDescent="0.2">
      <c r="D19979" s="453"/>
    </row>
    <row r="19980" spans="4:4" x14ac:dyDescent="0.2">
      <c r="D19980" s="453"/>
    </row>
    <row r="19981" spans="4:4" x14ac:dyDescent="0.2">
      <c r="D19981" s="453"/>
    </row>
    <row r="19982" spans="4:4" x14ac:dyDescent="0.2">
      <c r="D19982" s="453"/>
    </row>
    <row r="19983" spans="4:4" x14ac:dyDescent="0.2">
      <c r="D19983" s="453"/>
    </row>
    <row r="19984" spans="4:4" x14ac:dyDescent="0.2">
      <c r="D19984" s="453"/>
    </row>
    <row r="19985" spans="4:4" x14ac:dyDescent="0.2">
      <c r="D19985" s="453"/>
    </row>
    <row r="19986" spans="4:4" x14ac:dyDescent="0.2">
      <c r="D19986" s="453"/>
    </row>
    <row r="19987" spans="4:4" x14ac:dyDescent="0.2">
      <c r="D19987" s="453"/>
    </row>
    <row r="19988" spans="4:4" x14ac:dyDescent="0.2">
      <c r="D19988" s="453"/>
    </row>
    <row r="19989" spans="4:4" x14ac:dyDescent="0.2">
      <c r="D19989" s="453"/>
    </row>
    <row r="19990" spans="4:4" x14ac:dyDescent="0.2">
      <c r="D19990" s="453"/>
    </row>
    <row r="19991" spans="4:4" x14ac:dyDescent="0.2">
      <c r="D19991" s="453"/>
    </row>
    <row r="19992" spans="4:4" x14ac:dyDescent="0.2">
      <c r="D19992" s="453"/>
    </row>
    <row r="19993" spans="4:4" x14ac:dyDescent="0.2">
      <c r="D19993" s="453"/>
    </row>
    <row r="19994" spans="4:4" x14ac:dyDescent="0.2">
      <c r="D19994" s="453"/>
    </row>
    <row r="19995" spans="4:4" x14ac:dyDescent="0.2">
      <c r="D19995" s="453"/>
    </row>
    <row r="19996" spans="4:4" x14ac:dyDescent="0.2">
      <c r="D19996" s="453"/>
    </row>
    <row r="19997" spans="4:4" x14ac:dyDescent="0.2">
      <c r="D19997" s="453"/>
    </row>
    <row r="19998" spans="4:4" x14ac:dyDescent="0.2">
      <c r="D19998" s="453"/>
    </row>
    <row r="19999" spans="4:4" x14ac:dyDescent="0.2">
      <c r="D19999" s="453"/>
    </row>
    <row r="20000" spans="4:4" x14ac:dyDescent="0.2">
      <c r="D20000" s="453"/>
    </row>
    <row r="20001" spans="4:4" x14ac:dyDescent="0.2">
      <c r="D20001" s="453"/>
    </row>
    <row r="20002" spans="4:4" x14ac:dyDescent="0.2">
      <c r="D20002" s="453"/>
    </row>
    <row r="20003" spans="4:4" x14ac:dyDescent="0.2">
      <c r="D20003" s="453"/>
    </row>
    <row r="20004" spans="4:4" x14ac:dyDescent="0.2">
      <c r="D20004" s="453"/>
    </row>
    <row r="20005" spans="4:4" x14ac:dyDescent="0.2">
      <c r="D20005" s="453"/>
    </row>
    <row r="20006" spans="4:4" x14ac:dyDescent="0.2">
      <c r="D20006" s="453"/>
    </row>
    <row r="20007" spans="4:4" x14ac:dyDescent="0.2">
      <c r="D20007" s="453"/>
    </row>
    <row r="20008" spans="4:4" x14ac:dyDescent="0.2">
      <c r="D20008" s="453"/>
    </row>
    <row r="20009" spans="4:4" x14ac:dyDescent="0.2">
      <c r="D20009" s="453"/>
    </row>
    <row r="20010" spans="4:4" x14ac:dyDescent="0.2">
      <c r="D20010" s="453"/>
    </row>
    <row r="20011" spans="4:4" x14ac:dyDescent="0.2">
      <c r="D20011" s="453"/>
    </row>
    <row r="20012" spans="4:4" x14ac:dyDescent="0.2">
      <c r="D20012" s="453"/>
    </row>
    <row r="20013" spans="4:4" x14ac:dyDescent="0.2">
      <c r="D20013" s="453"/>
    </row>
    <row r="20014" spans="4:4" x14ac:dyDescent="0.2">
      <c r="D20014" s="453"/>
    </row>
    <row r="20015" spans="4:4" x14ac:dyDescent="0.2">
      <c r="D20015" s="453"/>
    </row>
    <row r="20016" spans="4:4" x14ac:dyDescent="0.2">
      <c r="D20016" s="453"/>
    </row>
    <row r="20017" spans="4:4" x14ac:dyDescent="0.2">
      <c r="D20017" s="453"/>
    </row>
    <row r="20018" spans="4:4" x14ac:dyDescent="0.2">
      <c r="D20018" s="453"/>
    </row>
    <row r="20019" spans="4:4" x14ac:dyDescent="0.2">
      <c r="D20019" s="453"/>
    </row>
    <row r="20020" spans="4:4" x14ac:dyDescent="0.2">
      <c r="D20020" s="453"/>
    </row>
    <row r="20021" spans="4:4" x14ac:dyDescent="0.2">
      <c r="D20021" s="453"/>
    </row>
    <row r="20022" spans="4:4" x14ac:dyDescent="0.2">
      <c r="D20022" s="453"/>
    </row>
    <row r="20023" spans="4:4" x14ac:dyDescent="0.2">
      <c r="D20023" s="453"/>
    </row>
    <row r="20024" spans="4:4" x14ac:dyDescent="0.2">
      <c r="D20024" s="453"/>
    </row>
    <row r="20025" spans="4:4" x14ac:dyDescent="0.2">
      <c r="D20025" s="453"/>
    </row>
    <row r="20026" spans="4:4" x14ac:dyDescent="0.2">
      <c r="D20026" s="453"/>
    </row>
    <row r="20027" spans="4:4" x14ac:dyDescent="0.2">
      <c r="D20027" s="453"/>
    </row>
    <row r="20028" spans="4:4" x14ac:dyDescent="0.2">
      <c r="D20028" s="453"/>
    </row>
    <row r="20029" spans="4:4" x14ac:dyDescent="0.2">
      <c r="D20029" s="453"/>
    </row>
    <row r="20030" spans="4:4" x14ac:dyDescent="0.2">
      <c r="D20030" s="453"/>
    </row>
    <row r="20031" spans="4:4" x14ac:dyDescent="0.2">
      <c r="D20031" s="453"/>
    </row>
    <row r="20032" spans="4:4" x14ac:dyDescent="0.2">
      <c r="D20032" s="453"/>
    </row>
    <row r="20033" spans="4:4" x14ac:dyDescent="0.2">
      <c r="D20033" s="453"/>
    </row>
    <row r="20034" spans="4:4" x14ac:dyDescent="0.2">
      <c r="D20034" s="453"/>
    </row>
    <row r="20035" spans="4:4" x14ac:dyDescent="0.2">
      <c r="D20035" s="453"/>
    </row>
    <row r="20036" spans="4:4" x14ac:dyDescent="0.2">
      <c r="D20036" s="453"/>
    </row>
    <row r="20037" spans="4:4" x14ac:dyDescent="0.2">
      <c r="D20037" s="453"/>
    </row>
    <row r="20038" spans="4:4" x14ac:dyDescent="0.2">
      <c r="D20038" s="453"/>
    </row>
    <row r="20039" spans="4:4" x14ac:dyDescent="0.2">
      <c r="D20039" s="453"/>
    </row>
    <row r="20040" spans="4:4" x14ac:dyDescent="0.2">
      <c r="D20040" s="453"/>
    </row>
    <row r="20041" spans="4:4" x14ac:dyDescent="0.2">
      <c r="D20041" s="453"/>
    </row>
    <row r="20042" spans="4:4" x14ac:dyDescent="0.2">
      <c r="D20042" s="453"/>
    </row>
    <row r="20043" spans="4:4" x14ac:dyDescent="0.2">
      <c r="D20043" s="453"/>
    </row>
    <row r="20044" spans="4:4" x14ac:dyDescent="0.2">
      <c r="D20044" s="453"/>
    </row>
    <row r="20045" spans="4:4" x14ac:dyDescent="0.2">
      <c r="D20045" s="453"/>
    </row>
    <row r="20046" spans="4:4" x14ac:dyDescent="0.2">
      <c r="D20046" s="453"/>
    </row>
    <row r="20047" spans="4:4" x14ac:dyDescent="0.2">
      <c r="D20047" s="453"/>
    </row>
    <row r="20048" spans="4:4" x14ac:dyDescent="0.2">
      <c r="D20048" s="453"/>
    </row>
    <row r="20049" spans="4:4" x14ac:dyDescent="0.2">
      <c r="D20049" s="453"/>
    </row>
    <row r="20050" spans="4:4" x14ac:dyDescent="0.2">
      <c r="D20050" s="453"/>
    </row>
    <row r="20051" spans="4:4" x14ac:dyDescent="0.2">
      <c r="D20051" s="453"/>
    </row>
    <row r="20052" spans="4:4" x14ac:dyDescent="0.2">
      <c r="D20052" s="453"/>
    </row>
    <row r="20053" spans="4:4" x14ac:dyDescent="0.2">
      <c r="D20053" s="453"/>
    </row>
    <row r="20054" spans="4:4" x14ac:dyDescent="0.2">
      <c r="D20054" s="453"/>
    </row>
    <row r="20055" spans="4:4" x14ac:dyDescent="0.2">
      <c r="D20055" s="453"/>
    </row>
    <row r="20056" spans="4:4" x14ac:dyDescent="0.2">
      <c r="D20056" s="453"/>
    </row>
    <row r="20057" spans="4:4" x14ac:dyDescent="0.2">
      <c r="D20057" s="453"/>
    </row>
    <row r="20058" spans="4:4" x14ac:dyDescent="0.2">
      <c r="D20058" s="453"/>
    </row>
    <row r="20059" spans="4:4" x14ac:dyDescent="0.2">
      <c r="D20059" s="453"/>
    </row>
    <row r="20060" spans="4:4" x14ac:dyDescent="0.2">
      <c r="D20060" s="453"/>
    </row>
    <row r="20061" spans="4:4" x14ac:dyDescent="0.2">
      <c r="D20061" s="453"/>
    </row>
    <row r="20062" spans="4:4" x14ac:dyDescent="0.2">
      <c r="D20062" s="453"/>
    </row>
    <row r="20063" spans="4:4" x14ac:dyDescent="0.2">
      <c r="D20063" s="453"/>
    </row>
    <row r="20064" spans="4:4" x14ac:dyDescent="0.2">
      <c r="D20064" s="453"/>
    </row>
    <row r="20065" spans="4:4" x14ac:dyDescent="0.2">
      <c r="D20065" s="453"/>
    </row>
    <row r="20066" spans="4:4" x14ac:dyDescent="0.2">
      <c r="D20066" s="453"/>
    </row>
    <row r="20067" spans="4:4" x14ac:dyDescent="0.2">
      <c r="D20067" s="453"/>
    </row>
    <row r="20068" spans="4:4" x14ac:dyDescent="0.2">
      <c r="D20068" s="453"/>
    </row>
    <row r="20069" spans="4:4" x14ac:dyDescent="0.2">
      <c r="D20069" s="453"/>
    </row>
    <row r="20070" spans="4:4" x14ac:dyDescent="0.2">
      <c r="D20070" s="453"/>
    </row>
    <row r="20071" spans="4:4" x14ac:dyDescent="0.2">
      <c r="D20071" s="453"/>
    </row>
    <row r="20072" spans="4:4" x14ac:dyDescent="0.2">
      <c r="D20072" s="453"/>
    </row>
    <row r="20073" spans="4:4" x14ac:dyDescent="0.2">
      <c r="D20073" s="453"/>
    </row>
    <row r="20074" spans="4:4" x14ac:dyDescent="0.2">
      <c r="D20074" s="453"/>
    </row>
    <row r="20075" spans="4:4" x14ac:dyDescent="0.2">
      <c r="D20075" s="453"/>
    </row>
    <row r="20076" spans="4:4" x14ac:dyDescent="0.2">
      <c r="D20076" s="453"/>
    </row>
    <row r="20077" spans="4:4" x14ac:dyDescent="0.2">
      <c r="D20077" s="453"/>
    </row>
    <row r="20078" spans="4:4" x14ac:dyDescent="0.2">
      <c r="D20078" s="453"/>
    </row>
    <row r="20079" spans="4:4" x14ac:dyDescent="0.2">
      <c r="D20079" s="453"/>
    </row>
    <row r="20080" spans="4:4" x14ac:dyDescent="0.2">
      <c r="D20080" s="453"/>
    </row>
    <row r="20081" spans="4:4" x14ac:dyDescent="0.2">
      <c r="D20081" s="453"/>
    </row>
    <row r="20082" spans="4:4" x14ac:dyDescent="0.2">
      <c r="D20082" s="453"/>
    </row>
    <row r="20083" spans="4:4" x14ac:dyDescent="0.2">
      <c r="D20083" s="453"/>
    </row>
    <row r="20084" spans="4:4" x14ac:dyDescent="0.2">
      <c r="D20084" s="453"/>
    </row>
    <row r="20085" spans="4:4" x14ac:dyDescent="0.2">
      <c r="D20085" s="453"/>
    </row>
    <row r="20086" spans="4:4" x14ac:dyDescent="0.2">
      <c r="D20086" s="453"/>
    </row>
    <row r="20087" spans="4:4" x14ac:dyDescent="0.2">
      <c r="D20087" s="453"/>
    </row>
    <row r="20088" spans="4:4" x14ac:dyDescent="0.2">
      <c r="D20088" s="453"/>
    </row>
    <row r="20089" spans="4:4" x14ac:dyDescent="0.2">
      <c r="D20089" s="453"/>
    </row>
    <row r="20090" spans="4:4" x14ac:dyDescent="0.2">
      <c r="D20090" s="453"/>
    </row>
    <row r="20091" spans="4:4" x14ac:dyDescent="0.2">
      <c r="D20091" s="453"/>
    </row>
    <row r="20092" spans="4:4" x14ac:dyDescent="0.2">
      <c r="D20092" s="453"/>
    </row>
    <row r="20093" spans="4:4" x14ac:dyDescent="0.2">
      <c r="D20093" s="453"/>
    </row>
    <row r="20094" spans="4:4" x14ac:dyDescent="0.2">
      <c r="D20094" s="453"/>
    </row>
    <row r="20095" spans="4:4" x14ac:dyDescent="0.2">
      <c r="D20095" s="453"/>
    </row>
    <row r="20096" spans="4:4" x14ac:dyDescent="0.2">
      <c r="D20096" s="453"/>
    </row>
    <row r="20097" spans="4:4" x14ac:dyDescent="0.2">
      <c r="D20097" s="453"/>
    </row>
    <row r="20098" spans="4:4" x14ac:dyDescent="0.2">
      <c r="D20098" s="453"/>
    </row>
    <row r="20099" spans="4:4" x14ac:dyDescent="0.2">
      <c r="D20099" s="453"/>
    </row>
    <row r="20100" spans="4:4" x14ac:dyDescent="0.2">
      <c r="D20100" s="453"/>
    </row>
    <row r="20101" spans="4:4" x14ac:dyDescent="0.2">
      <c r="D20101" s="453"/>
    </row>
    <row r="20102" spans="4:4" x14ac:dyDescent="0.2">
      <c r="D20102" s="453"/>
    </row>
    <row r="20103" spans="4:4" x14ac:dyDescent="0.2">
      <c r="D20103" s="453"/>
    </row>
    <row r="20104" spans="4:4" x14ac:dyDescent="0.2">
      <c r="D20104" s="453"/>
    </row>
    <row r="20105" spans="4:4" x14ac:dyDescent="0.2">
      <c r="D20105" s="453"/>
    </row>
    <row r="20106" spans="4:4" x14ac:dyDescent="0.2">
      <c r="D20106" s="453"/>
    </row>
    <row r="20107" spans="4:4" x14ac:dyDescent="0.2">
      <c r="D20107" s="453"/>
    </row>
    <row r="20108" spans="4:4" x14ac:dyDescent="0.2">
      <c r="D20108" s="453"/>
    </row>
    <row r="20109" spans="4:4" x14ac:dyDescent="0.2">
      <c r="D20109" s="453"/>
    </row>
    <row r="20110" spans="4:4" x14ac:dyDescent="0.2">
      <c r="D20110" s="453"/>
    </row>
    <row r="20111" spans="4:4" x14ac:dyDescent="0.2">
      <c r="D20111" s="453"/>
    </row>
    <row r="20112" spans="4:4" x14ac:dyDescent="0.2">
      <c r="D20112" s="453"/>
    </row>
    <row r="20113" spans="4:4" x14ac:dyDescent="0.2">
      <c r="D20113" s="453"/>
    </row>
    <row r="20114" spans="4:4" x14ac:dyDescent="0.2">
      <c r="D20114" s="453"/>
    </row>
    <row r="20115" spans="4:4" x14ac:dyDescent="0.2">
      <c r="D20115" s="453"/>
    </row>
    <row r="20116" spans="4:4" x14ac:dyDescent="0.2">
      <c r="D20116" s="453"/>
    </row>
    <row r="20117" spans="4:4" x14ac:dyDescent="0.2">
      <c r="D20117" s="453"/>
    </row>
    <row r="20118" spans="4:4" x14ac:dyDescent="0.2">
      <c r="D20118" s="453"/>
    </row>
    <row r="20119" spans="4:4" x14ac:dyDescent="0.2">
      <c r="D20119" s="453"/>
    </row>
    <row r="20120" spans="4:4" x14ac:dyDescent="0.2">
      <c r="D20120" s="453"/>
    </row>
    <row r="20121" spans="4:4" x14ac:dyDescent="0.2">
      <c r="D20121" s="453"/>
    </row>
    <row r="20122" spans="4:4" x14ac:dyDescent="0.2">
      <c r="D20122" s="453"/>
    </row>
    <row r="20123" spans="4:4" x14ac:dyDescent="0.2">
      <c r="D20123" s="453"/>
    </row>
    <row r="20124" spans="4:4" x14ac:dyDescent="0.2">
      <c r="D20124" s="453"/>
    </row>
    <row r="20125" spans="4:4" x14ac:dyDescent="0.2">
      <c r="D20125" s="453"/>
    </row>
    <row r="20126" spans="4:4" x14ac:dyDescent="0.2">
      <c r="D20126" s="453"/>
    </row>
    <row r="20127" spans="4:4" x14ac:dyDescent="0.2">
      <c r="D20127" s="453"/>
    </row>
    <row r="20128" spans="4:4" x14ac:dyDescent="0.2">
      <c r="D20128" s="453"/>
    </row>
    <row r="20129" spans="4:4" x14ac:dyDescent="0.2">
      <c r="D20129" s="453"/>
    </row>
    <row r="20130" spans="4:4" x14ac:dyDescent="0.2">
      <c r="D20130" s="453"/>
    </row>
    <row r="20131" spans="4:4" x14ac:dyDescent="0.2">
      <c r="D20131" s="453"/>
    </row>
    <row r="20132" spans="4:4" x14ac:dyDescent="0.2">
      <c r="D20132" s="453"/>
    </row>
    <row r="20133" spans="4:4" x14ac:dyDescent="0.2">
      <c r="D20133" s="453"/>
    </row>
    <row r="20134" spans="4:4" x14ac:dyDescent="0.2">
      <c r="D20134" s="453"/>
    </row>
    <row r="20135" spans="4:4" x14ac:dyDescent="0.2">
      <c r="D20135" s="453"/>
    </row>
    <row r="20136" spans="4:4" x14ac:dyDescent="0.2">
      <c r="D20136" s="453"/>
    </row>
    <row r="20137" spans="4:4" x14ac:dyDescent="0.2">
      <c r="D20137" s="453"/>
    </row>
    <row r="20138" spans="4:4" x14ac:dyDescent="0.2">
      <c r="D20138" s="453"/>
    </row>
    <row r="20139" spans="4:4" x14ac:dyDescent="0.2">
      <c r="D20139" s="453"/>
    </row>
    <row r="20140" spans="4:4" x14ac:dyDescent="0.2">
      <c r="D20140" s="453"/>
    </row>
    <row r="20141" spans="4:4" x14ac:dyDescent="0.2">
      <c r="D20141" s="453"/>
    </row>
    <row r="20142" spans="4:4" x14ac:dyDescent="0.2">
      <c r="D20142" s="453"/>
    </row>
    <row r="20143" spans="4:4" x14ac:dyDescent="0.2">
      <c r="D20143" s="453"/>
    </row>
    <row r="20144" spans="4:4" x14ac:dyDescent="0.2">
      <c r="D20144" s="453"/>
    </row>
    <row r="20145" spans="4:4" x14ac:dyDescent="0.2">
      <c r="D20145" s="453"/>
    </row>
    <row r="20146" spans="4:4" x14ac:dyDescent="0.2">
      <c r="D20146" s="453"/>
    </row>
    <row r="20147" spans="4:4" x14ac:dyDescent="0.2">
      <c r="D20147" s="453"/>
    </row>
    <row r="20148" spans="4:4" x14ac:dyDescent="0.2">
      <c r="D20148" s="453"/>
    </row>
    <row r="20149" spans="4:4" x14ac:dyDescent="0.2">
      <c r="D20149" s="453"/>
    </row>
    <row r="20150" spans="4:4" x14ac:dyDescent="0.2">
      <c r="D20150" s="453"/>
    </row>
    <row r="20151" spans="4:4" x14ac:dyDescent="0.2">
      <c r="D20151" s="453"/>
    </row>
    <row r="20152" spans="4:4" x14ac:dyDescent="0.2">
      <c r="D20152" s="453"/>
    </row>
    <row r="20153" spans="4:4" x14ac:dyDescent="0.2">
      <c r="D20153" s="453"/>
    </row>
    <row r="20154" spans="4:4" x14ac:dyDescent="0.2">
      <c r="D20154" s="453"/>
    </row>
    <row r="20155" spans="4:4" x14ac:dyDescent="0.2">
      <c r="D20155" s="453"/>
    </row>
    <row r="20156" spans="4:4" x14ac:dyDescent="0.2">
      <c r="D20156" s="453"/>
    </row>
    <row r="20157" spans="4:4" x14ac:dyDescent="0.2">
      <c r="D20157" s="453"/>
    </row>
    <row r="20158" spans="4:4" x14ac:dyDescent="0.2">
      <c r="D20158" s="453"/>
    </row>
    <row r="20159" spans="4:4" x14ac:dyDescent="0.2">
      <c r="D20159" s="453"/>
    </row>
    <row r="20160" spans="4:4" x14ac:dyDescent="0.2">
      <c r="D20160" s="453"/>
    </row>
    <row r="20161" spans="4:4" x14ac:dyDescent="0.2">
      <c r="D20161" s="453"/>
    </row>
    <row r="20162" spans="4:4" x14ac:dyDescent="0.2">
      <c r="D20162" s="453"/>
    </row>
    <row r="20163" spans="4:4" x14ac:dyDescent="0.2">
      <c r="D20163" s="453"/>
    </row>
    <row r="20164" spans="4:4" x14ac:dyDescent="0.2">
      <c r="D20164" s="453"/>
    </row>
    <row r="20165" spans="4:4" x14ac:dyDescent="0.2">
      <c r="D20165" s="453"/>
    </row>
    <row r="20166" spans="4:4" x14ac:dyDescent="0.2">
      <c r="D20166" s="453"/>
    </row>
    <row r="20167" spans="4:4" x14ac:dyDescent="0.2">
      <c r="D20167" s="453"/>
    </row>
    <row r="20168" spans="4:4" x14ac:dyDescent="0.2">
      <c r="D20168" s="453"/>
    </row>
    <row r="20169" spans="4:4" x14ac:dyDescent="0.2">
      <c r="D20169" s="453"/>
    </row>
    <row r="20170" spans="4:4" x14ac:dyDescent="0.2">
      <c r="D20170" s="453"/>
    </row>
    <row r="20171" spans="4:4" x14ac:dyDescent="0.2">
      <c r="D20171" s="453"/>
    </row>
    <row r="20172" spans="4:4" x14ac:dyDescent="0.2">
      <c r="D20172" s="453"/>
    </row>
    <row r="20173" spans="4:4" x14ac:dyDescent="0.2">
      <c r="D20173" s="453"/>
    </row>
    <row r="20174" spans="4:4" x14ac:dyDescent="0.2">
      <c r="D20174" s="453"/>
    </row>
    <row r="20175" spans="4:4" x14ac:dyDescent="0.2">
      <c r="D20175" s="453"/>
    </row>
    <row r="20176" spans="4:4" x14ac:dyDescent="0.2">
      <c r="D20176" s="453"/>
    </row>
    <row r="20177" spans="4:4" x14ac:dyDescent="0.2">
      <c r="D20177" s="453"/>
    </row>
    <row r="20178" spans="4:4" x14ac:dyDescent="0.2">
      <c r="D20178" s="453"/>
    </row>
    <row r="20179" spans="4:4" x14ac:dyDescent="0.2">
      <c r="D20179" s="453"/>
    </row>
    <row r="20180" spans="4:4" x14ac:dyDescent="0.2">
      <c r="D20180" s="453"/>
    </row>
    <row r="20181" spans="4:4" x14ac:dyDescent="0.2">
      <c r="D20181" s="453"/>
    </row>
    <row r="20182" spans="4:4" x14ac:dyDescent="0.2">
      <c r="D20182" s="453"/>
    </row>
    <row r="20183" spans="4:4" x14ac:dyDescent="0.2">
      <c r="D20183" s="453"/>
    </row>
    <row r="20184" spans="4:4" x14ac:dyDescent="0.2">
      <c r="D20184" s="453"/>
    </row>
    <row r="20185" spans="4:4" x14ac:dyDescent="0.2">
      <c r="D20185" s="453"/>
    </row>
    <row r="20186" spans="4:4" x14ac:dyDescent="0.2">
      <c r="D20186" s="453"/>
    </row>
    <row r="20187" spans="4:4" x14ac:dyDescent="0.2">
      <c r="D20187" s="453"/>
    </row>
    <row r="20188" spans="4:4" x14ac:dyDescent="0.2">
      <c r="D20188" s="453"/>
    </row>
    <row r="20189" spans="4:4" x14ac:dyDescent="0.2">
      <c r="D20189" s="453"/>
    </row>
    <row r="20190" spans="4:4" x14ac:dyDescent="0.2">
      <c r="D20190" s="453"/>
    </row>
    <row r="20191" spans="4:4" x14ac:dyDescent="0.2">
      <c r="D20191" s="453"/>
    </row>
    <row r="20192" spans="4:4" x14ac:dyDescent="0.2">
      <c r="D20192" s="453"/>
    </row>
    <row r="20193" spans="4:4" x14ac:dyDescent="0.2">
      <c r="D20193" s="453"/>
    </row>
    <row r="20194" spans="4:4" x14ac:dyDescent="0.2">
      <c r="D20194" s="453"/>
    </row>
    <row r="20195" spans="4:4" x14ac:dyDescent="0.2">
      <c r="D20195" s="453"/>
    </row>
    <row r="20196" spans="4:4" x14ac:dyDescent="0.2">
      <c r="D20196" s="453"/>
    </row>
    <row r="20197" spans="4:4" x14ac:dyDescent="0.2">
      <c r="D20197" s="453"/>
    </row>
    <row r="20198" spans="4:4" x14ac:dyDescent="0.2">
      <c r="D20198" s="453"/>
    </row>
    <row r="20199" spans="4:4" x14ac:dyDescent="0.2">
      <c r="D20199" s="453"/>
    </row>
    <row r="20200" spans="4:4" x14ac:dyDescent="0.2">
      <c r="D20200" s="453"/>
    </row>
    <row r="20201" spans="4:4" x14ac:dyDescent="0.2">
      <c r="D20201" s="453"/>
    </row>
    <row r="20202" spans="4:4" x14ac:dyDescent="0.2">
      <c r="D20202" s="453"/>
    </row>
    <row r="20203" spans="4:4" x14ac:dyDescent="0.2">
      <c r="D20203" s="453"/>
    </row>
    <row r="20204" spans="4:4" x14ac:dyDescent="0.2">
      <c r="D20204" s="453"/>
    </row>
    <row r="20205" spans="4:4" x14ac:dyDescent="0.2">
      <c r="D20205" s="453"/>
    </row>
    <row r="20206" spans="4:4" x14ac:dyDescent="0.2">
      <c r="D20206" s="453"/>
    </row>
    <row r="20207" spans="4:4" x14ac:dyDescent="0.2">
      <c r="D20207" s="453"/>
    </row>
    <row r="20208" spans="4:4" x14ac:dyDescent="0.2">
      <c r="D20208" s="453"/>
    </row>
    <row r="20209" spans="4:4" x14ac:dyDescent="0.2">
      <c r="D20209" s="453"/>
    </row>
    <row r="20210" spans="4:4" x14ac:dyDescent="0.2">
      <c r="D20210" s="453"/>
    </row>
    <row r="20211" spans="4:4" x14ac:dyDescent="0.2">
      <c r="D20211" s="453"/>
    </row>
    <row r="20212" spans="4:4" x14ac:dyDescent="0.2">
      <c r="D20212" s="453"/>
    </row>
    <row r="20213" spans="4:4" x14ac:dyDescent="0.2">
      <c r="D20213" s="453"/>
    </row>
    <row r="20214" spans="4:4" x14ac:dyDescent="0.2">
      <c r="D20214" s="453"/>
    </row>
    <row r="20215" spans="4:4" x14ac:dyDescent="0.2">
      <c r="D20215" s="453"/>
    </row>
    <row r="20216" spans="4:4" x14ac:dyDescent="0.2">
      <c r="D20216" s="453"/>
    </row>
    <row r="20217" spans="4:4" x14ac:dyDescent="0.2">
      <c r="D20217" s="453"/>
    </row>
    <row r="20218" spans="4:4" x14ac:dyDescent="0.2">
      <c r="D20218" s="453"/>
    </row>
    <row r="20219" spans="4:4" x14ac:dyDescent="0.2">
      <c r="D20219" s="453"/>
    </row>
    <row r="20220" spans="4:4" x14ac:dyDescent="0.2">
      <c r="D20220" s="453"/>
    </row>
    <row r="20221" spans="4:4" x14ac:dyDescent="0.2">
      <c r="D20221" s="453"/>
    </row>
    <row r="20222" spans="4:4" x14ac:dyDescent="0.2">
      <c r="D20222" s="453"/>
    </row>
    <row r="20223" spans="4:4" x14ac:dyDescent="0.2">
      <c r="D20223" s="453"/>
    </row>
    <row r="20224" spans="4:4" x14ac:dyDescent="0.2">
      <c r="D20224" s="453"/>
    </row>
    <row r="20225" spans="4:4" x14ac:dyDescent="0.2">
      <c r="D20225" s="453"/>
    </row>
    <row r="20226" spans="4:4" x14ac:dyDescent="0.2">
      <c r="D20226" s="453"/>
    </row>
    <row r="20227" spans="4:4" x14ac:dyDescent="0.2">
      <c r="D20227" s="453"/>
    </row>
    <row r="20228" spans="4:4" x14ac:dyDescent="0.2">
      <c r="D20228" s="453"/>
    </row>
    <row r="20229" spans="4:4" x14ac:dyDescent="0.2">
      <c r="D20229" s="453"/>
    </row>
    <row r="20230" spans="4:4" x14ac:dyDescent="0.2">
      <c r="D20230" s="453"/>
    </row>
    <row r="20231" spans="4:4" x14ac:dyDescent="0.2">
      <c r="D20231" s="453"/>
    </row>
    <row r="20232" spans="4:4" x14ac:dyDescent="0.2">
      <c r="D20232" s="453"/>
    </row>
    <row r="20233" spans="4:4" x14ac:dyDescent="0.2">
      <c r="D20233" s="453"/>
    </row>
    <row r="20234" spans="4:4" x14ac:dyDescent="0.2">
      <c r="D20234" s="453"/>
    </row>
    <row r="20235" spans="4:4" x14ac:dyDescent="0.2">
      <c r="D20235" s="453"/>
    </row>
    <row r="20236" spans="4:4" x14ac:dyDescent="0.2">
      <c r="D20236" s="453"/>
    </row>
    <row r="20237" spans="4:4" x14ac:dyDescent="0.2">
      <c r="D20237" s="453"/>
    </row>
    <row r="20238" spans="4:4" x14ac:dyDescent="0.2">
      <c r="D20238" s="453"/>
    </row>
    <row r="20239" spans="4:4" x14ac:dyDescent="0.2">
      <c r="D20239" s="453"/>
    </row>
    <row r="20240" spans="4:4" x14ac:dyDescent="0.2">
      <c r="D20240" s="453"/>
    </row>
    <row r="20241" spans="4:4" x14ac:dyDescent="0.2">
      <c r="D20241" s="453"/>
    </row>
    <row r="20242" spans="4:4" x14ac:dyDescent="0.2">
      <c r="D20242" s="453"/>
    </row>
    <row r="20243" spans="4:4" x14ac:dyDescent="0.2">
      <c r="D20243" s="453"/>
    </row>
    <row r="20244" spans="4:4" x14ac:dyDescent="0.2">
      <c r="D20244" s="453"/>
    </row>
    <row r="20245" spans="4:4" x14ac:dyDescent="0.2">
      <c r="D20245" s="453"/>
    </row>
    <row r="20246" spans="4:4" x14ac:dyDescent="0.2">
      <c r="D20246" s="453"/>
    </row>
    <row r="20247" spans="4:4" x14ac:dyDescent="0.2">
      <c r="D20247" s="453"/>
    </row>
    <row r="20248" spans="4:4" x14ac:dyDescent="0.2">
      <c r="D20248" s="453"/>
    </row>
    <row r="20249" spans="4:4" x14ac:dyDescent="0.2">
      <c r="D20249" s="453"/>
    </row>
    <row r="20250" spans="4:4" x14ac:dyDescent="0.2">
      <c r="D20250" s="453"/>
    </row>
    <row r="20251" spans="4:4" x14ac:dyDescent="0.2">
      <c r="D20251" s="453"/>
    </row>
    <row r="20252" spans="4:4" x14ac:dyDescent="0.2">
      <c r="D20252" s="453"/>
    </row>
    <row r="20253" spans="4:4" x14ac:dyDescent="0.2">
      <c r="D20253" s="453"/>
    </row>
    <row r="20254" spans="4:4" x14ac:dyDescent="0.2">
      <c r="D20254" s="453"/>
    </row>
    <row r="20255" spans="4:4" x14ac:dyDescent="0.2">
      <c r="D20255" s="453"/>
    </row>
    <row r="20256" spans="4:4" x14ac:dyDescent="0.2">
      <c r="D20256" s="453"/>
    </row>
    <row r="20257" spans="4:4" x14ac:dyDescent="0.2">
      <c r="D20257" s="453"/>
    </row>
    <row r="20258" spans="4:4" x14ac:dyDescent="0.2">
      <c r="D20258" s="453"/>
    </row>
    <row r="20259" spans="4:4" x14ac:dyDescent="0.2">
      <c r="D20259" s="453"/>
    </row>
    <row r="20260" spans="4:4" x14ac:dyDescent="0.2">
      <c r="D20260" s="453"/>
    </row>
    <row r="20261" spans="4:4" x14ac:dyDescent="0.2">
      <c r="D20261" s="453"/>
    </row>
    <row r="20262" spans="4:4" x14ac:dyDescent="0.2">
      <c r="D20262" s="453"/>
    </row>
    <row r="20263" spans="4:4" x14ac:dyDescent="0.2">
      <c r="D20263" s="453"/>
    </row>
    <row r="20264" spans="4:4" x14ac:dyDescent="0.2">
      <c r="D20264" s="453"/>
    </row>
    <row r="20265" spans="4:4" x14ac:dyDescent="0.2">
      <c r="D20265" s="453"/>
    </row>
    <row r="20266" spans="4:4" x14ac:dyDescent="0.2">
      <c r="D20266" s="453"/>
    </row>
    <row r="20267" spans="4:4" x14ac:dyDescent="0.2">
      <c r="D20267" s="453"/>
    </row>
    <row r="20268" spans="4:4" x14ac:dyDescent="0.2">
      <c r="D20268" s="453"/>
    </row>
    <row r="20269" spans="4:4" x14ac:dyDescent="0.2">
      <c r="D20269" s="453"/>
    </row>
    <row r="20270" spans="4:4" x14ac:dyDescent="0.2">
      <c r="D20270" s="453"/>
    </row>
    <row r="20271" spans="4:4" x14ac:dyDescent="0.2">
      <c r="D20271" s="453"/>
    </row>
    <row r="20272" spans="4:4" x14ac:dyDescent="0.2">
      <c r="D20272" s="453"/>
    </row>
    <row r="20273" spans="4:4" x14ac:dyDescent="0.2">
      <c r="D20273" s="453"/>
    </row>
    <row r="20274" spans="4:4" x14ac:dyDescent="0.2">
      <c r="D20274" s="453"/>
    </row>
    <row r="20275" spans="4:4" x14ac:dyDescent="0.2">
      <c r="D20275" s="453"/>
    </row>
    <row r="20276" spans="4:4" x14ac:dyDescent="0.2">
      <c r="D20276" s="453"/>
    </row>
    <row r="20277" spans="4:4" x14ac:dyDescent="0.2">
      <c r="D20277" s="453"/>
    </row>
    <row r="20278" spans="4:4" x14ac:dyDescent="0.2">
      <c r="D20278" s="453"/>
    </row>
    <row r="20279" spans="4:4" x14ac:dyDescent="0.2">
      <c r="D20279" s="453"/>
    </row>
    <row r="20280" spans="4:4" x14ac:dyDescent="0.2">
      <c r="D20280" s="453"/>
    </row>
    <row r="20281" spans="4:4" x14ac:dyDescent="0.2">
      <c r="D20281" s="453"/>
    </row>
    <row r="20282" spans="4:4" x14ac:dyDescent="0.2">
      <c r="D20282" s="453"/>
    </row>
    <row r="20283" spans="4:4" x14ac:dyDescent="0.2">
      <c r="D20283" s="453"/>
    </row>
    <row r="20284" spans="4:4" x14ac:dyDescent="0.2">
      <c r="D20284" s="453"/>
    </row>
    <row r="20285" spans="4:4" x14ac:dyDescent="0.2">
      <c r="D20285" s="453"/>
    </row>
    <row r="20286" spans="4:4" x14ac:dyDescent="0.2">
      <c r="D20286" s="453"/>
    </row>
    <row r="20287" spans="4:4" x14ac:dyDescent="0.2">
      <c r="D20287" s="453"/>
    </row>
    <row r="20288" spans="4:4" x14ac:dyDescent="0.2">
      <c r="D20288" s="453"/>
    </row>
    <row r="20289" spans="4:4" x14ac:dyDescent="0.2">
      <c r="D20289" s="453"/>
    </row>
    <row r="20290" spans="4:4" x14ac:dyDescent="0.2">
      <c r="D20290" s="453"/>
    </row>
    <row r="20291" spans="4:4" x14ac:dyDescent="0.2">
      <c r="D20291" s="453"/>
    </row>
    <row r="20292" spans="4:4" x14ac:dyDescent="0.2">
      <c r="D20292" s="453"/>
    </row>
    <row r="20293" spans="4:4" x14ac:dyDescent="0.2">
      <c r="D20293" s="453"/>
    </row>
    <row r="20294" spans="4:4" x14ac:dyDescent="0.2">
      <c r="D20294" s="453"/>
    </row>
    <row r="20295" spans="4:4" x14ac:dyDescent="0.2">
      <c r="D20295" s="453"/>
    </row>
    <row r="20296" spans="4:4" x14ac:dyDescent="0.2">
      <c r="D20296" s="453"/>
    </row>
    <row r="20297" spans="4:4" x14ac:dyDescent="0.2">
      <c r="D20297" s="453"/>
    </row>
    <row r="20298" spans="4:4" x14ac:dyDescent="0.2">
      <c r="D20298" s="453"/>
    </row>
    <row r="20299" spans="4:4" x14ac:dyDescent="0.2">
      <c r="D20299" s="453"/>
    </row>
    <row r="20300" spans="4:4" x14ac:dyDescent="0.2">
      <c r="D20300" s="453"/>
    </row>
    <row r="20301" spans="4:4" x14ac:dyDescent="0.2">
      <c r="D20301" s="453"/>
    </row>
    <row r="20302" spans="4:4" x14ac:dyDescent="0.2">
      <c r="D20302" s="453"/>
    </row>
    <row r="20303" spans="4:4" x14ac:dyDescent="0.2">
      <c r="D20303" s="453"/>
    </row>
    <row r="20304" spans="4:4" x14ac:dyDescent="0.2">
      <c r="D20304" s="453"/>
    </row>
    <row r="20305" spans="4:4" x14ac:dyDescent="0.2">
      <c r="D20305" s="453"/>
    </row>
    <row r="20306" spans="4:4" x14ac:dyDescent="0.2">
      <c r="D20306" s="453"/>
    </row>
    <row r="20307" spans="4:4" x14ac:dyDescent="0.2">
      <c r="D20307" s="453"/>
    </row>
    <row r="20308" spans="4:4" x14ac:dyDescent="0.2">
      <c r="D20308" s="453"/>
    </row>
    <row r="20309" spans="4:4" x14ac:dyDescent="0.2">
      <c r="D20309" s="453"/>
    </row>
    <row r="20310" spans="4:4" x14ac:dyDescent="0.2">
      <c r="D20310" s="453"/>
    </row>
    <row r="20311" spans="4:4" x14ac:dyDescent="0.2">
      <c r="D20311" s="453"/>
    </row>
    <row r="20312" spans="4:4" x14ac:dyDescent="0.2">
      <c r="D20312" s="453"/>
    </row>
    <row r="20313" spans="4:4" x14ac:dyDescent="0.2">
      <c r="D20313" s="453"/>
    </row>
    <row r="20314" spans="4:4" x14ac:dyDescent="0.2">
      <c r="D20314" s="453"/>
    </row>
    <row r="20315" spans="4:4" x14ac:dyDescent="0.2">
      <c r="D20315" s="453"/>
    </row>
    <row r="20316" spans="4:4" x14ac:dyDescent="0.2">
      <c r="D20316" s="453"/>
    </row>
    <row r="20317" spans="4:4" x14ac:dyDescent="0.2">
      <c r="D20317" s="453"/>
    </row>
    <row r="20318" spans="4:4" x14ac:dyDescent="0.2">
      <c r="D20318" s="453"/>
    </row>
    <row r="20319" spans="4:4" x14ac:dyDescent="0.2">
      <c r="D20319" s="453"/>
    </row>
    <row r="20320" spans="4:4" x14ac:dyDescent="0.2">
      <c r="D20320" s="453"/>
    </row>
    <row r="20321" spans="4:4" x14ac:dyDescent="0.2">
      <c r="D20321" s="453"/>
    </row>
    <row r="20322" spans="4:4" x14ac:dyDescent="0.2">
      <c r="D20322" s="453"/>
    </row>
    <row r="20323" spans="4:4" x14ac:dyDescent="0.2">
      <c r="D20323" s="453"/>
    </row>
    <row r="20324" spans="4:4" x14ac:dyDescent="0.2">
      <c r="D20324" s="453"/>
    </row>
    <row r="20325" spans="4:4" x14ac:dyDescent="0.2">
      <c r="D20325" s="453"/>
    </row>
    <row r="20326" spans="4:4" x14ac:dyDescent="0.2">
      <c r="D20326" s="453"/>
    </row>
    <row r="20327" spans="4:4" x14ac:dyDescent="0.2">
      <c r="D20327" s="453"/>
    </row>
    <row r="20328" spans="4:4" x14ac:dyDescent="0.2">
      <c r="D20328" s="453"/>
    </row>
    <row r="20329" spans="4:4" x14ac:dyDescent="0.2">
      <c r="D20329" s="453"/>
    </row>
    <row r="20330" spans="4:4" x14ac:dyDescent="0.2">
      <c r="D20330" s="453"/>
    </row>
    <row r="20331" spans="4:4" x14ac:dyDescent="0.2">
      <c r="D20331" s="453"/>
    </row>
    <row r="20332" spans="4:4" x14ac:dyDescent="0.2">
      <c r="D20332" s="453"/>
    </row>
    <row r="20333" spans="4:4" x14ac:dyDescent="0.2">
      <c r="D20333" s="453"/>
    </row>
    <row r="20334" spans="4:4" x14ac:dyDescent="0.2">
      <c r="D20334" s="453"/>
    </row>
    <row r="20335" spans="4:4" x14ac:dyDescent="0.2">
      <c r="D20335" s="453"/>
    </row>
    <row r="20336" spans="4:4" x14ac:dyDescent="0.2">
      <c r="D20336" s="453"/>
    </row>
    <row r="20337" spans="4:4" x14ac:dyDescent="0.2">
      <c r="D20337" s="453"/>
    </row>
    <row r="20338" spans="4:4" x14ac:dyDescent="0.2">
      <c r="D20338" s="453"/>
    </row>
    <row r="20339" spans="4:4" x14ac:dyDescent="0.2">
      <c r="D20339" s="453"/>
    </row>
    <row r="20340" spans="4:4" x14ac:dyDescent="0.2">
      <c r="D20340" s="453"/>
    </row>
    <row r="20341" spans="4:4" x14ac:dyDescent="0.2">
      <c r="D20341" s="453"/>
    </row>
    <row r="20342" spans="4:4" x14ac:dyDescent="0.2">
      <c r="D20342" s="453"/>
    </row>
    <row r="20343" spans="4:4" x14ac:dyDescent="0.2">
      <c r="D20343" s="453"/>
    </row>
    <row r="20344" spans="4:4" x14ac:dyDescent="0.2">
      <c r="D20344" s="453"/>
    </row>
    <row r="20345" spans="4:4" x14ac:dyDescent="0.2">
      <c r="D20345" s="453"/>
    </row>
    <row r="20346" spans="4:4" x14ac:dyDescent="0.2">
      <c r="D20346" s="453"/>
    </row>
    <row r="20347" spans="4:4" x14ac:dyDescent="0.2">
      <c r="D20347" s="453"/>
    </row>
    <row r="20348" spans="4:4" x14ac:dyDescent="0.2">
      <c r="D20348" s="453"/>
    </row>
    <row r="20349" spans="4:4" x14ac:dyDescent="0.2">
      <c r="D20349" s="453"/>
    </row>
    <row r="20350" spans="4:4" x14ac:dyDescent="0.2">
      <c r="D20350" s="453"/>
    </row>
    <row r="20351" spans="4:4" x14ac:dyDescent="0.2">
      <c r="D20351" s="453"/>
    </row>
    <row r="20352" spans="4:4" x14ac:dyDescent="0.2">
      <c r="D20352" s="453"/>
    </row>
    <row r="20353" spans="4:4" x14ac:dyDescent="0.2">
      <c r="D20353" s="453"/>
    </row>
    <row r="20354" spans="4:4" x14ac:dyDescent="0.2">
      <c r="D20354" s="453"/>
    </row>
    <row r="20355" spans="4:4" x14ac:dyDescent="0.2">
      <c r="D20355" s="453"/>
    </row>
    <row r="20356" spans="4:4" x14ac:dyDescent="0.2">
      <c r="D20356" s="453"/>
    </row>
    <row r="20357" spans="4:4" x14ac:dyDescent="0.2">
      <c r="D20357" s="453"/>
    </row>
    <row r="20358" spans="4:4" x14ac:dyDescent="0.2">
      <c r="D20358" s="453"/>
    </row>
    <row r="20359" spans="4:4" x14ac:dyDescent="0.2">
      <c r="D20359" s="453"/>
    </row>
    <row r="20360" spans="4:4" x14ac:dyDescent="0.2">
      <c r="D20360" s="453"/>
    </row>
    <row r="20361" spans="4:4" x14ac:dyDescent="0.2">
      <c r="D20361" s="453"/>
    </row>
    <row r="20362" spans="4:4" x14ac:dyDescent="0.2">
      <c r="D20362" s="453"/>
    </row>
    <row r="20363" spans="4:4" x14ac:dyDescent="0.2">
      <c r="D20363" s="453"/>
    </row>
    <row r="20364" spans="4:4" x14ac:dyDescent="0.2">
      <c r="D20364" s="453"/>
    </row>
    <row r="20365" spans="4:4" x14ac:dyDescent="0.2">
      <c r="D20365" s="453"/>
    </row>
    <row r="20366" spans="4:4" x14ac:dyDescent="0.2">
      <c r="D20366" s="453"/>
    </row>
    <row r="20367" spans="4:4" x14ac:dyDescent="0.2">
      <c r="D20367" s="453"/>
    </row>
    <row r="20368" spans="4:4" x14ac:dyDescent="0.2">
      <c r="D20368" s="453"/>
    </row>
    <row r="20369" spans="4:4" x14ac:dyDescent="0.2">
      <c r="D20369" s="453"/>
    </row>
    <row r="20370" spans="4:4" x14ac:dyDescent="0.2">
      <c r="D20370" s="453"/>
    </row>
    <row r="20371" spans="4:4" x14ac:dyDescent="0.2">
      <c r="D20371" s="453"/>
    </row>
    <row r="20372" spans="4:4" x14ac:dyDescent="0.2">
      <c r="D20372" s="453"/>
    </row>
    <row r="20373" spans="4:4" x14ac:dyDescent="0.2">
      <c r="D20373" s="453"/>
    </row>
    <row r="20374" spans="4:4" x14ac:dyDescent="0.2">
      <c r="D20374" s="453"/>
    </row>
    <row r="20375" spans="4:4" x14ac:dyDescent="0.2">
      <c r="D20375" s="453"/>
    </row>
    <row r="20376" spans="4:4" x14ac:dyDescent="0.2">
      <c r="D20376" s="453"/>
    </row>
    <row r="20377" spans="4:4" x14ac:dyDescent="0.2">
      <c r="D20377" s="453"/>
    </row>
    <row r="20378" spans="4:4" x14ac:dyDescent="0.2">
      <c r="D20378" s="453"/>
    </row>
    <row r="20379" spans="4:4" x14ac:dyDescent="0.2">
      <c r="D20379" s="453"/>
    </row>
    <row r="20380" spans="4:4" x14ac:dyDescent="0.2">
      <c r="D20380" s="453"/>
    </row>
    <row r="20381" spans="4:4" x14ac:dyDescent="0.2">
      <c r="D20381" s="453"/>
    </row>
    <row r="20382" spans="4:4" x14ac:dyDescent="0.2">
      <c r="D20382" s="453"/>
    </row>
    <row r="20383" spans="4:4" x14ac:dyDescent="0.2">
      <c r="D20383" s="453"/>
    </row>
    <row r="20384" spans="4:4" x14ac:dyDescent="0.2">
      <c r="D20384" s="453"/>
    </row>
    <row r="20385" spans="4:4" x14ac:dyDescent="0.2">
      <c r="D20385" s="453"/>
    </row>
    <row r="20386" spans="4:4" x14ac:dyDescent="0.2">
      <c r="D20386" s="453"/>
    </row>
    <row r="20387" spans="4:4" x14ac:dyDescent="0.2">
      <c r="D20387" s="453"/>
    </row>
    <row r="20388" spans="4:4" x14ac:dyDescent="0.2">
      <c r="D20388" s="453"/>
    </row>
    <row r="20389" spans="4:4" x14ac:dyDescent="0.2">
      <c r="D20389" s="453"/>
    </row>
    <row r="20390" spans="4:4" x14ac:dyDescent="0.2">
      <c r="D20390" s="453"/>
    </row>
    <row r="20391" spans="4:4" x14ac:dyDescent="0.2">
      <c r="D20391" s="453"/>
    </row>
    <row r="20392" spans="4:4" x14ac:dyDescent="0.2">
      <c r="D20392" s="453"/>
    </row>
    <row r="20393" spans="4:4" x14ac:dyDescent="0.2">
      <c r="D20393" s="453"/>
    </row>
    <row r="20394" spans="4:4" x14ac:dyDescent="0.2">
      <c r="D20394" s="453"/>
    </row>
    <row r="20395" spans="4:4" x14ac:dyDescent="0.2">
      <c r="D20395" s="453"/>
    </row>
    <row r="20396" spans="4:4" x14ac:dyDescent="0.2">
      <c r="D20396" s="453"/>
    </row>
    <row r="20397" spans="4:4" x14ac:dyDescent="0.2">
      <c r="D20397" s="453"/>
    </row>
    <row r="20398" spans="4:4" x14ac:dyDescent="0.2">
      <c r="D20398" s="453"/>
    </row>
    <row r="20399" spans="4:4" x14ac:dyDescent="0.2">
      <c r="D20399" s="453"/>
    </row>
    <row r="20400" spans="4:4" x14ac:dyDescent="0.2">
      <c r="D20400" s="453"/>
    </row>
    <row r="20401" spans="4:4" x14ac:dyDescent="0.2">
      <c r="D20401" s="453"/>
    </row>
    <row r="20402" spans="4:4" x14ac:dyDescent="0.2">
      <c r="D20402" s="453"/>
    </row>
    <row r="20403" spans="4:4" x14ac:dyDescent="0.2">
      <c r="D20403" s="453"/>
    </row>
    <row r="20404" spans="4:4" x14ac:dyDescent="0.2">
      <c r="D20404" s="453"/>
    </row>
    <row r="20405" spans="4:4" x14ac:dyDescent="0.2">
      <c r="D20405" s="453"/>
    </row>
    <row r="20406" spans="4:4" x14ac:dyDescent="0.2">
      <c r="D20406" s="453"/>
    </row>
    <row r="20407" spans="4:4" x14ac:dyDescent="0.2">
      <c r="D20407" s="453"/>
    </row>
    <row r="20408" spans="4:4" x14ac:dyDescent="0.2">
      <c r="D20408" s="453"/>
    </row>
    <row r="20409" spans="4:4" x14ac:dyDescent="0.2">
      <c r="D20409" s="453"/>
    </row>
    <row r="20410" spans="4:4" x14ac:dyDescent="0.2">
      <c r="D20410" s="453"/>
    </row>
    <row r="20411" spans="4:4" x14ac:dyDescent="0.2">
      <c r="D20411" s="453"/>
    </row>
    <row r="20412" spans="4:4" x14ac:dyDescent="0.2">
      <c r="D20412" s="453"/>
    </row>
    <row r="20413" spans="4:4" x14ac:dyDescent="0.2">
      <c r="D20413" s="453"/>
    </row>
    <row r="20414" spans="4:4" x14ac:dyDescent="0.2">
      <c r="D20414" s="453"/>
    </row>
    <row r="20415" spans="4:4" x14ac:dyDescent="0.2">
      <c r="D20415" s="453"/>
    </row>
    <row r="20416" spans="4:4" x14ac:dyDescent="0.2">
      <c r="D20416" s="453"/>
    </row>
    <row r="20417" spans="4:4" x14ac:dyDescent="0.2">
      <c r="D20417" s="453"/>
    </row>
    <row r="20418" spans="4:4" x14ac:dyDescent="0.2">
      <c r="D20418" s="453"/>
    </row>
    <row r="20419" spans="4:4" x14ac:dyDescent="0.2">
      <c r="D20419" s="453"/>
    </row>
    <row r="20420" spans="4:4" x14ac:dyDescent="0.2">
      <c r="D20420" s="453"/>
    </row>
    <row r="20421" spans="4:4" x14ac:dyDescent="0.2">
      <c r="D20421" s="453"/>
    </row>
    <row r="20422" spans="4:4" x14ac:dyDescent="0.2">
      <c r="D20422" s="453"/>
    </row>
    <row r="20423" spans="4:4" x14ac:dyDescent="0.2">
      <c r="D20423" s="453"/>
    </row>
    <row r="20424" spans="4:4" x14ac:dyDescent="0.2">
      <c r="D20424" s="453"/>
    </row>
    <row r="20425" spans="4:4" x14ac:dyDescent="0.2">
      <c r="D20425" s="453"/>
    </row>
    <row r="20426" spans="4:4" x14ac:dyDescent="0.2">
      <c r="D20426" s="453"/>
    </row>
    <row r="20427" spans="4:4" x14ac:dyDescent="0.2">
      <c r="D20427" s="453"/>
    </row>
    <row r="20428" spans="4:4" x14ac:dyDescent="0.2">
      <c r="D20428" s="453"/>
    </row>
    <row r="20429" spans="4:4" x14ac:dyDescent="0.2">
      <c r="D20429" s="453"/>
    </row>
    <row r="20430" spans="4:4" x14ac:dyDescent="0.2">
      <c r="D20430" s="453"/>
    </row>
    <row r="20431" spans="4:4" x14ac:dyDescent="0.2">
      <c r="D20431" s="453"/>
    </row>
    <row r="20432" spans="4:4" x14ac:dyDescent="0.2">
      <c r="D20432" s="453"/>
    </row>
    <row r="20433" spans="4:4" x14ac:dyDescent="0.2">
      <c r="D20433" s="453"/>
    </row>
    <row r="20434" spans="4:4" x14ac:dyDescent="0.2">
      <c r="D20434" s="453"/>
    </row>
    <row r="20435" spans="4:4" x14ac:dyDescent="0.2">
      <c r="D20435" s="453"/>
    </row>
    <row r="20436" spans="4:4" x14ac:dyDescent="0.2">
      <c r="D20436" s="453"/>
    </row>
    <row r="20437" spans="4:4" x14ac:dyDescent="0.2">
      <c r="D20437" s="453"/>
    </row>
    <row r="20438" spans="4:4" x14ac:dyDescent="0.2">
      <c r="D20438" s="453"/>
    </row>
    <row r="20439" spans="4:4" x14ac:dyDescent="0.2">
      <c r="D20439" s="453"/>
    </row>
    <row r="20440" spans="4:4" x14ac:dyDescent="0.2">
      <c r="D20440" s="453"/>
    </row>
    <row r="20441" spans="4:4" x14ac:dyDescent="0.2">
      <c r="D20441" s="453"/>
    </row>
    <row r="20442" spans="4:4" x14ac:dyDescent="0.2">
      <c r="D20442" s="453"/>
    </row>
    <row r="20443" spans="4:4" x14ac:dyDescent="0.2">
      <c r="D20443" s="453"/>
    </row>
    <row r="20444" spans="4:4" x14ac:dyDescent="0.2">
      <c r="D20444" s="453"/>
    </row>
    <row r="20445" spans="4:4" x14ac:dyDescent="0.2">
      <c r="D20445" s="453"/>
    </row>
    <row r="20446" spans="4:4" x14ac:dyDescent="0.2">
      <c r="D20446" s="453"/>
    </row>
    <row r="20447" spans="4:4" x14ac:dyDescent="0.2">
      <c r="D20447" s="453"/>
    </row>
    <row r="20448" spans="4:4" x14ac:dyDescent="0.2">
      <c r="D20448" s="453"/>
    </row>
    <row r="20449" spans="4:4" x14ac:dyDescent="0.2">
      <c r="D20449" s="453"/>
    </row>
    <row r="20450" spans="4:4" x14ac:dyDescent="0.2">
      <c r="D20450" s="453"/>
    </row>
    <row r="20451" spans="4:4" x14ac:dyDescent="0.2">
      <c r="D20451" s="453"/>
    </row>
    <row r="20452" spans="4:4" x14ac:dyDescent="0.2">
      <c r="D20452" s="453"/>
    </row>
    <row r="20453" spans="4:4" x14ac:dyDescent="0.2">
      <c r="D20453" s="453"/>
    </row>
    <row r="20454" spans="4:4" x14ac:dyDescent="0.2">
      <c r="D20454" s="453"/>
    </row>
    <row r="20455" spans="4:4" x14ac:dyDescent="0.2">
      <c r="D20455" s="453"/>
    </row>
    <row r="20456" spans="4:4" x14ac:dyDescent="0.2">
      <c r="D20456" s="453"/>
    </row>
    <row r="20457" spans="4:4" x14ac:dyDescent="0.2">
      <c r="D20457" s="453"/>
    </row>
    <row r="20458" spans="4:4" x14ac:dyDescent="0.2">
      <c r="D20458" s="453"/>
    </row>
    <row r="20459" spans="4:4" x14ac:dyDescent="0.2">
      <c r="D20459" s="453"/>
    </row>
    <row r="20460" spans="4:4" x14ac:dyDescent="0.2">
      <c r="D20460" s="453"/>
    </row>
    <row r="20461" spans="4:4" x14ac:dyDescent="0.2">
      <c r="D20461" s="453"/>
    </row>
    <row r="20462" spans="4:4" x14ac:dyDescent="0.2">
      <c r="D20462" s="453"/>
    </row>
    <row r="20463" spans="4:4" x14ac:dyDescent="0.2">
      <c r="D20463" s="453"/>
    </row>
    <row r="20464" spans="4:4" x14ac:dyDescent="0.2">
      <c r="D20464" s="453"/>
    </row>
    <row r="20465" spans="4:4" x14ac:dyDescent="0.2">
      <c r="D20465" s="453"/>
    </row>
    <row r="20466" spans="4:4" x14ac:dyDescent="0.2">
      <c r="D20466" s="453"/>
    </row>
    <row r="20467" spans="4:4" x14ac:dyDescent="0.2">
      <c r="D20467" s="453"/>
    </row>
    <row r="20468" spans="4:4" x14ac:dyDescent="0.2">
      <c r="D20468" s="453"/>
    </row>
    <row r="20469" spans="4:4" x14ac:dyDescent="0.2">
      <c r="D20469" s="453"/>
    </row>
    <row r="20470" spans="4:4" x14ac:dyDescent="0.2">
      <c r="D20470" s="453"/>
    </row>
    <row r="20471" spans="4:4" x14ac:dyDescent="0.2">
      <c r="D20471" s="453"/>
    </row>
    <row r="20472" spans="4:4" x14ac:dyDescent="0.2">
      <c r="D20472" s="453"/>
    </row>
    <row r="20473" spans="4:4" x14ac:dyDescent="0.2">
      <c r="D20473" s="453"/>
    </row>
    <row r="20474" spans="4:4" x14ac:dyDescent="0.2">
      <c r="D20474" s="453"/>
    </row>
    <row r="20475" spans="4:4" x14ac:dyDescent="0.2">
      <c r="D20475" s="453"/>
    </row>
    <row r="20476" spans="4:4" x14ac:dyDescent="0.2">
      <c r="D20476" s="453"/>
    </row>
    <row r="20477" spans="4:4" x14ac:dyDescent="0.2">
      <c r="D20477" s="453"/>
    </row>
    <row r="20478" spans="4:4" x14ac:dyDescent="0.2">
      <c r="D20478" s="453"/>
    </row>
    <row r="20479" spans="4:4" x14ac:dyDescent="0.2">
      <c r="D20479" s="453"/>
    </row>
    <row r="20480" spans="4:4" x14ac:dyDescent="0.2">
      <c r="D20480" s="453"/>
    </row>
    <row r="20481" spans="4:4" x14ac:dyDescent="0.2">
      <c r="D20481" s="453"/>
    </row>
    <row r="20482" spans="4:4" x14ac:dyDescent="0.2">
      <c r="D20482" s="453"/>
    </row>
    <row r="20483" spans="4:4" x14ac:dyDescent="0.2">
      <c r="D20483" s="453"/>
    </row>
    <row r="20484" spans="4:4" x14ac:dyDescent="0.2">
      <c r="D20484" s="453"/>
    </row>
    <row r="20485" spans="4:4" x14ac:dyDescent="0.2">
      <c r="D20485" s="453"/>
    </row>
    <row r="20486" spans="4:4" x14ac:dyDescent="0.2">
      <c r="D20486" s="453"/>
    </row>
    <row r="20487" spans="4:4" x14ac:dyDescent="0.2">
      <c r="D20487" s="453"/>
    </row>
    <row r="20488" spans="4:4" x14ac:dyDescent="0.2">
      <c r="D20488" s="453"/>
    </row>
    <row r="20489" spans="4:4" x14ac:dyDescent="0.2">
      <c r="D20489" s="453"/>
    </row>
    <row r="20490" spans="4:4" x14ac:dyDescent="0.2">
      <c r="D20490" s="453"/>
    </row>
    <row r="20491" spans="4:4" x14ac:dyDescent="0.2">
      <c r="D20491" s="453"/>
    </row>
    <row r="20492" spans="4:4" x14ac:dyDescent="0.2">
      <c r="D20492" s="453"/>
    </row>
    <row r="20493" spans="4:4" x14ac:dyDescent="0.2">
      <c r="D20493" s="453"/>
    </row>
    <row r="20494" spans="4:4" x14ac:dyDescent="0.2">
      <c r="D20494" s="453"/>
    </row>
    <row r="20495" spans="4:4" x14ac:dyDescent="0.2">
      <c r="D20495" s="453"/>
    </row>
    <row r="20496" spans="4:4" x14ac:dyDescent="0.2">
      <c r="D20496" s="453"/>
    </row>
    <row r="20497" spans="4:4" x14ac:dyDescent="0.2">
      <c r="D20497" s="453"/>
    </row>
    <row r="20498" spans="4:4" x14ac:dyDescent="0.2">
      <c r="D20498" s="453"/>
    </row>
    <row r="20499" spans="4:4" x14ac:dyDescent="0.2">
      <c r="D20499" s="453"/>
    </row>
    <row r="20500" spans="4:4" x14ac:dyDescent="0.2">
      <c r="D20500" s="453"/>
    </row>
    <row r="20501" spans="4:4" x14ac:dyDescent="0.2">
      <c r="D20501" s="453"/>
    </row>
    <row r="20502" spans="4:4" x14ac:dyDescent="0.2">
      <c r="D20502" s="453"/>
    </row>
    <row r="20503" spans="4:4" x14ac:dyDescent="0.2">
      <c r="D20503" s="453"/>
    </row>
    <row r="20504" spans="4:4" x14ac:dyDescent="0.2">
      <c r="D20504" s="453"/>
    </row>
    <row r="20505" spans="4:4" x14ac:dyDescent="0.2">
      <c r="D20505" s="453"/>
    </row>
    <row r="20506" spans="4:4" x14ac:dyDescent="0.2">
      <c r="D20506" s="453"/>
    </row>
    <row r="20507" spans="4:4" x14ac:dyDescent="0.2">
      <c r="D20507" s="453"/>
    </row>
    <row r="20508" spans="4:4" x14ac:dyDescent="0.2">
      <c r="D20508" s="453"/>
    </row>
    <row r="20509" spans="4:4" x14ac:dyDescent="0.2">
      <c r="D20509" s="453"/>
    </row>
    <row r="20510" spans="4:4" x14ac:dyDescent="0.2">
      <c r="D20510" s="453"/>
    </row>
    <row r="20511" spans="4:4" x14ac:dyDescent="0.2">
      <c r="D20511" s="453"/>
    </row>
    <row r="20512" spans="4:4" x14ac:dyDescent="0.2">
      <c r="D20512" s="453"/>
    </row>
    <row r="20513" spans="4:4" x14ac:dyDescent="0.2">
      <c r="D20513" s="453"/>
    </row>
    <row r="20514" spans="4:4" x14ac:dyDescent="0.2">
      <c r="D20514" s="453"/>
    </row>
    <row r="20515" spans="4:4" x14ac:dyDescent="0.2">
      <c r="D20515" s="453"/>
    </row>
    <row r="20516" spans="4:4" x14ac:dyDescent="0.2">
      <c r="D20516" s="453"/>
    </row>
    <row r="20517" spans="4:4" x14ac:dyDescent="0.2">
      <c r="D20517" s="453"/>
    </row>
    <row r="20518" spans="4:4" x14ac:dyDescent="0.2">
      <c r="D20518" s="453"/>
    </row>
    <row r="20519" spans="4:4" x14ac:dyDescent="0.2">
      <c r="D20519" s="453"/>
    </row>
    <row r="20520" spans="4:4" x14ac:dyDescent="0.2">
      <c r="D20520" s="453"/>
    </row>
    <row r="20521" spans="4:4" x14ac:dyDescent="0.2">
      <c r="D20521" s="453"/>
    </row>
    <row r="20522" spans="4:4" x14ac:dyDescent="0.2">
      <c r="D20522" s="453"/>
    </row>
    <row r="20523" spans="4:4" x14ac:dyDescent="0.2">
      <c r="D20523" s="453"/>
    </row>
    <row r="20524" spans="4:4" x14ac:dyDescent="0.2">
      <c r="D20524" s="453"/>
    </row>
    <row r="20525" spans="4:4" x14ac:dyDescent="0.2">
      <c r="D20525" s="453"/>
    </row>
    <row r="20526" spans="4:4" x14ac:dyDescent="0.2">
      <c r="D20526" s="453"/>
    </row>
    <row r="20527" spans="4:4" x14ac:dyDescent="0.2">
      <c r="D20527" s="453"/>
    </row>
    <row r="20528" spans="4:4" x14ac:dyDescent="0.2">
      <c r="D20528" s="453"/>
    </row>
    <row r="20529" spans="4:4" x14ac:dyDescent="0.2">
      <c r="D20529" s="453"/>
    </row>
    <row r="20530" spans="4:4" x14ac:dyDescent="0.2">
      <c r="D20530" s="453"/>
    </row>
    <row r="20531" spans="4:4" x14ac:dyDescent="0.2">
      <c r="D20531" s="453"/>
    </row>
    <row r="20532" spans="4:4" x14ac:dyDescent="0.2">
      <c r="D20532" s="453"/>
    </row>
    <row r="20533" spans="4:4" x14ac:dyDescent="0.2">
      <c r="D20533" s="453"/>
    </row>
    <row r="20534" spans="4:4" x14ac:dyDescent="0.2">
      <c r="D20534" s="453"/>
    </row>
    <row r="20535" spans="4:4" x14ac:dyDescent="0.2">
      <c r="D20535" s="453"/>
    </row>
    <row r="20536" spans="4:4" x14ac:dyDescent="0.2">
      <c r="D20536" s="453"/>
    </row>
    <row r="20537" spans="4:4" x14ac:dyDescent="0.2">
      <c r="D20537" s="453"/>
    </row>
    <row r="20538" spans="4:4" x14ac:dyDescent="0.2">
      <c r="D20538" s="453"/>
    </row>
    <row r="20539" spans="4:4" x14ac:dyDescent="0.2">
      <c r="D20539" s="453"/>
    </row>
    <row r="20540" spans="4:4" x14ac:dyDescent="0.2">
      <c r="D20540" s="453"/>
    </row>
    <row r="20541" spans="4:4" x14ac:dyDescent="0.2">
      <c r="D20541" s="453"/>
    </row>
    <row r="20542" spans="4:4" x14ac:dyDescent="0.2">
      <c r="D20542" s="453"/>
    </row>
    <row r="20543" spans="4:4" x14ac:dyDescent="0.2">
      <c r="D20543" s="453"/>
    </row>
    <row r="20544" spans="4:4" x14ac:dyDescent="0.2">
      <c r="D20544" s="453"/>
    </row>
    <row r="20545" spans="4:4" x14ac:dyDescent="0.2">
      <c r="D20545" s="453"/>
    </row>
    <row r="20546" spans="4:4" x14ac:dyDescent="0.2">
      <c r="D20546" s="453"/>
    </row>
    <row r="20547" spans="4:4" x14ac:dyDescent="0.2">
      <c r="D20547" s="453"/>
    </row>
    <row r="20548" spans="4:4" x14ac:dyDescent="0.2">
      <c r="D20548" s="453"/>
    </row>
    <row r="20549" spans="4:4" x14ac:dyDescent="0.2">
      <c r="D20549" s="453"/>
    </row>
    <row r="20550" spans="4:4" x14ac:dyDescent="0.2">
      <c r="D20550" s="453"/>
    </row>
    <row r="20551" spans="4:4" x14ac:dyDescent="0.2">
      <c r="D20551" s="453"/>
    </row>
    <row r="20552" spans="4:4" x14ac:dyDescent="0.2">
      <c r="D20552" s="453"/>
    </row>
    <row r="20553" spans="4:4" x14ac:dyDescent="0.2">
      <c r="D20553" s="453"/>
    </row>
    <row r="20554" spans="4:4" x14ac:dyDescent="0.2">
      <c r="D20554" s="453"/>
    </row>
    <row r="20555" spans="4:4" x14ac:dyDescent="0.2">
      <c r="D20555" s="453"/>
    </row>
    <row r="20556" spans="4:4" x14ac:dyDescent="0.2">
      <c r="D20556" s="453"/>
    </row>
    <row r="20557" spans="4:4" x14ac:dyDescent="0.2">
      <c r="D20557" s="453"/>
    </row>
    <row r="20558" spans="4:4" x14ac:dyDescent="0.2">
      <c r="D20558" s="453"/>
    </row>
    <row r="20559" spans="4:4" x14ac:dyDescent="0.2">
      <c r="D20559" s="453"/>
    </row>
    <row r="20560" spans="4:4" x14ac:dyDescent="0.2">
      <c r="D20560" s="453"/>
    </row>
    <row r="20561" spans="4:4" x14ac:dyDescent="0.2">
      <c r="D20561" s="453"/>
    </row>
    <row r="20562" spans="4:4" x14ac:dyDescent="0.2">
      <c r="D20562" s="453"/>
    </row>
    <row r="20563" spans="4:4" x14ac:dyDescent="0.2">
      <c r="D20563" s="453"/>
    </row>
    <row r="20564" spans="4:4" x14ac:dyDescent="0.2">
      <c r="D20564" s="453"/>
    </row>
    <row r="20565" spans="4:4" x14ac:dyDescent="0.2">
      <c r="D20565" s="453"/>
    </row>
    <row r="20566" spans="4:4" x14ac:dyDescent="0.2">
      <c r="D20566" s="453"/>
    </row>
    <row r="20567" spans="4:4" x14ac:dyDescent="0.2">
      <c r="D20567" s="453"/>
    </row>
    <row r="20568" spans="4:4" x14ac:dyDescent="0.2">
      <c r="D20568" s="453"/>
    </row>
    <row r="20569" spans="4:4" x14ac:dyDescent="0.2">
      <c r="D20569" s="453"/>
    </row>
    <row r="20570" spans="4:4" x14ac:dyDescent="0.2">
      <c r="D20570" s="453"/>
    </row>
    <row r="20571" spans="4:4" x14ac:dyDescent="0.2">
      <c r="D20571" s="453"/>
    </row>
    <row r="20572" spans="4:4" x14ac:dyDescent="0.2">
      <c r="D20572" s="453"/>
    </row>
    <row r="20573" spans="4:4" x14ac:dyDescent="0.2">
      <c r="D20573" s="453"/>
    </row>
    <row r="20574" spans="4:4" x14ac:dyDescent="0.2">
      <c r="D20574" s="453"/>
    </row>
    <row r="20575" spans="4:4" x14ac:dyDescent="0.2">
      <c r="D20575" s="453"/>
    </row>
    <row r="20576" spans="4:4" x14ac:dyDescent="0.2">
      <c r="D20576" s="453"/>
    </row>
    <row r="20577" spans="4:4" x14ac:dyDescent="0.2">
      <c r="D20577" s="453"/>
    </row>
    <row r="20578" spans="4:4" x14ac:dyDescent="0.2">
      <c r="D20578" s="453"/>
    </row>
    <row r="20579" spans="4:4" x14ac:dyDescent="0.2">
      <c r="D20579" s="453"/>
    </row>
    <row r="20580" spans="4:4" x14ac:dyDescent="0.2">
      <c r="D20580" s="453"/>
    </row>
    <row r="20581" spans="4:4" x14ac:dyDescent="0.2">
      <c r="D20581" s="453"/>
    </row>
    <row r="20582" spans="4:4" x14ac:dyDescent="0.2">
      <c r="D20582" s="453"/>
    </row>
    <row r="20583" spans="4:4" x14ac:dyDescent="0.2">
      <c r="D20583" s="453"/>
    </row>
    <row r="20584" spans="4:4" x14ac:dyDescent="0.2">
      <c r="D20584" s="453"/>
    </row>
    <row r="20585" spans="4:4" x14ac:dyDescent="0.2">
      <c r="D20585" s="453"/>
    </row>
    <row r="20586" spans="4:4" x14ac:dyDescent="0.2">
      <c r="D20586" s="453"/>
    </row>
    <row r="20587" spans="4:4" x14ac:dyDescent="0.2">
      <c r="D20587" s="453"/>
    </row>
    <row r="20588" spans="4:4" x14ac:dyDescent="0.2">
      <c r="D20588" s="453"/>
    </row>
    <row r="20589" spans="4:4" x14ac:dyDescent="0.2">
      <c r="D20589" s="453"/>
    </row>
    <row r="20590" spans="4:4" x14ac:dyDescent="0.2">
      <c r="D20590" s="453"/>
    </row>
    <row r="20591" spans="4:4" x14ac:dyDescent="0.2">
      <c r="D20591" s="453"/>
    </row>
    <row r="20592" spans="4:4" x14ac:dyDescent="0.2">
      <c r="D20592" s="453"/>
    </row>
    <row r="20593" spans="4:4" x14ac:dyDescent="0.2">
      <c r="D20593" s="453"/>
    </row>
    <row r="20594" spans="4:4" x14ac:dyDescent="0.2">
      <c r="D20594" s="453"/>
    </row>
    <row r="20595" spans="4:4" x14ac:dyDescent="0.2">
      <c r="D20595" s="453"/>
    </row>
    <row r="20596" spans="4:4" x14ac:dyDescent="0.2">
      <c r="D20596" s="453"/>
    </row>
    <row r="20597" spans="4:4" x14ac:dyDescent="0.2">
      <c r="D20597" s="453"/>
    </row>
    <row r="20598" spans="4:4" x14ac:dyDescent="0.2">
      <c r="D20598" s="453"/>
    </row>
    <row r="20599" spans="4:4" x14ac:dyDescent="0.2">
      <c r="D20599" s="453"/>
    </row>
    <row r="20600" spans="4:4" x14ac:dyDescent="0.2">
      <c r="D20600" s="453"/>
    </row>
    <row r="20601" spans="4:4" x14ac:dyDescent="0.2">
      <c r="D20601" s="453"/>
    </row>
    <row r="20602" spans="4:4" x14ac:dyDescent="0.2">
      <c r="D20602" s="453"/>
    </row>
    <row r="20603" spans="4:4" x14ac:dyDescent="0.2">
      <c r="D20603" s="453"/>
    </row>
    <row r="20604" spans="4:4" x14ac:dyDescent="0.2">
      <c r="D20604" s="453"/>
    </row>
    <row r="20605" spans="4:4" x14ac:dyDescent="0.2">
      <c r="D20605" s="453"/>
    </row>
    <row r="20606" spans="4:4" x14ac:dyDescent="0.2">
      <c r="D20606" s="453"/>
    </row>
    <row r="20607" spans="4:4" x14ac:dyDescent="0.2">
      <c r="D20607" s="453"/>
    </row>
    <row r="20608" spans="4:4" x14ac:dyDescent="0.2">
      <c r="D20608" s="453"/>
    </row>
    <row r="20609" spans="4:4" x14ac:dyDescent="0.2">
      <c r="D20609" s="453"/>
    </row>
    <row r="20610" spans="4:4" x14ac:dyDescent="0.2">
      <c r="D20610" s="453"/>
    </row>
    <row r="20611" spans="4:4" x14ac:dyDescent="0.2">
      <c r="D20611" s="453"/>
    </row>
    <row r="20612" spans="4:4" x14ac:dyDescent="0.2">
      <c r="D20612" s="453"/>
    </row>
    <row r="20613" spans="4:4" x14ac:dyDescent="0.2">
      <c r="D20613" s="453"/>
    </row>
    <row r="20614" spans="4:4" x14ac:dyDescent="0.2">
      <c r="D20614" s="453"/>
    </row>
    <row r="20615" spans="4:4" x14ac:dyDescent="0.2">
      <c r="D20615" s="453"/>
    </row>
    <row r="20616" spans="4:4" x14ac:dyDescent="0.2">
      <c r="D20616" s="453"/>
    </row>
    <row r="20617" spans="4:4" x14ac:dyDescent="0.2">
      <c r="D20617" s="453"/>
    </row>
    <row r="20618" spans="4:4" x14ac:dyDescent="0.2">
      <c r="D20618" s="453"/>
    </row>
    <row r="20619" spans="4:4" x14ac:dyDescent="0.2">
      <c r="D20619" s="453"/>
    </row>
    <row r="20620" spans="4:4" x14ac:dyDescent="0.2">
      <c r="D20620" s="453"/>
    </row>
    <row r="20621" spans="4:4" x14ac:dyDescent="0.2">
      <c r="D20621" s="453"/>
    </row>
    <row r="20622" spans="4:4" x14ac:dyDescent="0.2">
      <c r="D20622" s="453"/>
    </row>
    <row r="20623" spans="4:4" x14ac:dyDescent="0.2">
      <c r="D20623" s="453"/>
    </row>
    <row r="20624" spans="4:4" x14ac:dyDescent="0.2">
      <c r="D20624" s="453"/>
    </row>
    <row r="20625" spans="4:4" x14ac:dyDescent="0.2">
      <c r="D20625" s="453"/>
    </row>
    <row r="20626" spans="4:4" x14ac:dyDescent="0.2">
      <c r="D20626" s="453"/>
    </row>
    <row r="20627" spans="4:4" x14ac:dyDescent="0.2">
      <c r="D20627" s="453"/>
    </row>
    <row r="20628" spans="4:4" x14ac:dyDescent="0.2">
      <c r="D20628" s="453"/>
    </row>
    <row r="20629" spans="4:4" x14ac:dyDescent="0.2">
      <c r="D20629" s="453"/>
    </row>
    <row r="20630" spans="4:4" x14ac:dyDescent="0.2">
      <c r="D20630" s="453"/>
    </row>
    <row r="20631" spans="4:4" x14ac:dyDescent="0.2">
      <c r="D20631" s="453"/>
    </row>
    <row r="20632" spans="4:4" x14ac:dyDescent="0.2">
      <c r="D20632" s="453"/>
    </row>
    <row r="20633" spans="4:4" x14ac:dyDescent="0.2">
      <c r="D20633" s="453"/>
    </row>
    <row r="20634" spans="4:4" x14ac:dyDescent="0.2">
      <c r="D20634" s="453"/>
    </row>
    <row r="20635" spans="4:4" x14ac:dyDescent="0.2">
      <c r="D20635" s="453"/>
    </row>
    <row r="20636" spans="4:4" x14ac:dyDescent="0.2">
      <c r="D20636" s="453"/>
    </row>
    <row r="20637" spans="4:4" x14ac:dyDescent="0.2">
      <c r="D20637" s="453"/>
    </row>
    <row r="20638" spans="4:4" x14ac:dyDescent="0.2">
      <c r="D20638" s="453"/>
    </row>
    <row r="20639" spans="4:4" x14ac:dyDescent="0.2">
      <c r="D20639" s="453"/>
    </row>
    <row r="20640" spans="4:4" x14ac:dyDescent="0.2">
      <c r="D20640" s="453"/>
    </row>
    <row r="20641" spans="4:4" x14ac:dyDescent="0.2">
      <c r="D20641" s="453"/>
    </row>
    <row r="20642" spans="4:4" x14ac:dyDescent="0.2">
      <c r="D20642" s="453"/>
    </row>
    <row r="20643" spans="4:4" x14ac:dyDescent="0.2">
      <c r="D20643" s="453"/>
    </row>
    <row r="20644" spans="4:4" x14ac:dyDescent="0.2">
      <c r="D20644" s="453"/>
    </row>
    <row r="20645" spans="4:4" x14ac:dyDescent="0.2">
      <c r="D20645" s="453"/>
    </row>
    <row r="20646" spans="4:4" x14ac:dyDescent="0.2">
      <c r="D20646" s="453"/>
    </row>
    <row r="20647" spans="4:4" x14ac:dyDescent="0.2">
      <c r="D20647" s="453"/>
    </row>
    <row r="20648" spans="4:4" x14ac:dyDescent="0.2">
      <c r="D20648" s="453"/>
    </row>
    <row r="20649" spans="4:4" x14ac:dyDescent="0.2">
      <c r="D20649" s="453"/>
    </row>
    <row r="20650" spans="4:4" x14ac:dyDescent="0.2">
      <c r="D20650" s="453"/>
    </row>
    <row r="20651" spans="4:4" x14ac:dyDescent="0.2">
      <c r="D20651" s="453"/>
    </row>
    <row r="20652" spans="4:4" x14ac:dyDescent="0.2">
      <c r="D20652" s="453"/>
    </row>
    <row r="20653" spans="4:4" x14ac:dyDescent="0.2">
      <c r="D20653" s="453"/>
    </row>
    <row r="20654" spans="4:4" x14ac:dyDescent="0.2">
      <c r="D20654" s="453"/>
    </row>
    <row r="20655" spans="4:4" x14ac:dyDescent="0.2">
      <c r="D20655" s="453"/>
    </row>
    <row r="20656" spans="4:4" x14ac:dyDescent="0.2">
      <c r="D20656" s="453"/>
    </row>
    <row r="20657" spans="4:4" x14ac:dyDescent="0.2">
      <c r="D20657" s="453"/>
    </row>
    <row r="20658" spans="4:4" x14ac:dyDescent="0.2">
      <c r="D20658" s="453"/>
    </row>
    <row r="20659" spans="4:4" x14ac:dyDescent="0.2">
      <c r="D20659" s="453"/>
    </row>
    <row r="20660" spans="4:4" x14ac:dyDescent="0.2">
      <c r="D20660" s="453"/>
    </row>
    <row r="20661" spans="4:4" x14ac:dyDescent="0.2">
      <c r="D20661" s="453"/>
    </row>
    <row r="20662" spans="4:4" x14ac:dyDescent="0.2">
      <c r="D20662" s="453"/>
    </row>
    <row r="20663" spans="4:4" x14ac:dyDescent="0.2">
      <c r="D20663" s="453"/>
    </row>
    <row r="20664" spans="4:4" x14ac:dyDescent="0.2">
      <c r="D20664" s="453"/>
    </row>
    <row r="20665" spans="4:4" x14ac:dyDescent="0.2">
      <c r="D20665" s="453"/>
    </row>
    <row r="20666" spans="4:4" x14ac:dyDescent="0.2">
      <c r="D20666" s="453"/>
    </row>
    <row r="20667" spans="4:4" x14ac:dyDescent="0.2">
      <c r="D20667" s="453"/>
    </row>
    <row r="20668" spans="4:4" x14ac:dyDescent="0.2">
      <c r="D20668" s="453"/>
    </row>
    <row r="20669" spans="4:4" x14ac:dyDescent="0.2">
      <c r="D20669" s="453"/>
    </row>
    <row r="20670" spans="4:4" x14ac:dyDescent="0.2">
      <c r="D20670" s="453"/>
    </row>
    <row r="20671" spans="4:4" x14ac:dyDescent="0.2">
      <c r="D20671" s="453"/>
    </row>
    <row r="20672" spans="4:4" x14ac:dyDescent="0.2">
      <c r="D20672" s="453"/>
    </row>
    <row r="20673" spans="4:4" x14ac:dyDescent="0.2">
      <c r="D20673" s="453"/>
    </row>
    <row r="20674" spans="4:4" x14ac:dyDescent="0.2">
      <c r="D20674" s="453"/>
    </row>
    <row r="20675" spans="4:4" x14ac:dyDescent="0.2">
      <c r="D20675" s="453"/>
    </row>
    <row r="20676" spans="4:4" x14ac:dyDescent="0.2">
      <c r="D20676" s="453"/>
    </row>
    <row r="20677" spans="4:4" x14ac:dyDescent="0.2">
      <c r="D20677" s="453"/>
    </row>
    <row r="20678" spans="4:4" x14ac:dyDescent="0.2">
      <c r="D20678" s="453"/>
    </row>
    <row r="20679" spans="4:4" x14ac:dyDescent="0.2">
      <c r="D20679" s="453"/>
    </row>
    <row r="20680" spans="4:4" x14ac:dyDescent="0.2">
      <c r="D20680" s="453"/>
    </row>
    <row r="20681" spans="4:4" x14ac:dyDescent="0.2">
      <c r="D20681" s="453"/>
    </row>
    <row r="20682" spans="4:4" x14ac:dyDescent="0.2">
      <c r="D20682" s="453"/>
    </row>
    <row r="20683" spans="4:4" x14ac:dyDescent="0.2">
      <c r="D20683" s="453"/>
    </row>
    <row r="20684" spans="4:4" x14ac:dyDescent="0.2">
      <c r="D20684" s="453"/>
    </row>
    <row r="20685" spans="4:4" x14ac:dyDescent="0.2">
      <c r="D20685" s="453"/>
    </row>
    <row r="20686" spans="4:4" x14ac:dyDescent="0.2">
      <c r="D20686" s="453"/>
    </row>
    <row r="20687" spans="4:4" x14ac:dyDescent="0.2">
      <c r="D20687" s="453"/>
    </row>
    <row r="20688" spans="4:4" x14ac:dyDescent="0.2">
      <c r="D20688" s="453"/>
    </row>
    <row r="20689" spans="4:4" x14ac:dyDescent="0.2">
      <c r="D20689" s="453"/>
    </row>
    <row r="20690" spans="4:4" x14ac:dyDescent="0.2">
      <c r="D20690" s="453"/>
    </row>
    <row r="20691" spans="4:4" x14ac:dyDescent="0.2">
      <c r="D20691" s="453"/>
    </row>
    <row r="20692" spans="4:4" x14ac:dyDescent="0.2">
      <c r="D20692" s="453"/>
    </row>
    <row r="20693" spans="4:4" x14ac:dyDescent="0.2">
      <c r="D20693" s="453"/>
    </row>
    <row r="20694" spans="4:4" x14ac:dyDescent="0.2">
      <c r="D20694" s="453"/>
    </row>
    <row r="20695" spans="4:4" x14ac:dyDescent="0.2">
      <c r="D20695" s="453"/>
    </row>
    <row r="20696" spans="4:4" x14ac:dyDescent="0.2">
      <c r="D20696" s="453"/>
    </row>
    <row r="20697" spans="4:4" x14ac:dyDescent="0.2">
      <c r="D20697" s="453"/>
    </row>
    <row r="20698" spans="4:4" x14ac:dyDescent="0.2">
      <c r="D20698" s="453"/>
    </row>
    <row r="20699" spans="4:4" x14ac:dyDescent="0.2">
      <c r="D20699" s="453"/>
    </row>
    <row r="20700" spans="4:4" x14ac:dyDescent="0.2">
      <c r="D20700" s="453"/>
    </row>
    <row r="20701" spans="4:4" x14ac:dyDescent="0.2">
      <c r="D20701" s="453"/>
    </row>
    <row r="20702" spans="4:4" x14ac:dyDescent="0.2">
      <c r="D20702" s="453"/>
    </row>
    <row r="20703" spans="4:4" x14ac:dyDescent="0.2">
      <c r="D20703" s="453"/>
    </row>
    <row r="20704" spans="4:4" x14ac:dyDescent="0.2">
      <c r="D20704" s="453"/>
    </row>
    <row r="20705" spans="4:4" x14ac:dyDescent="0.2">
      <c r="D20705" s="453"/>
    </row>
    <row r="20706" spans="4:4" x14ac:dyDescent="0.2">
      <c r="D20706" s="453"/>
    </row>
    <row r="20707" spans="4:4" x14ac:dyDescent="0.2">
      <c r="D20707" s="453"/>
    </row>
    <row r="20708" spans="4:4" x14ac:dyDescent="0.2">
      <c r="D20708" s="453"/>
    </row>
    <row r="20709" spans="4:4" x14ac:dyDescent="0.2">
      <c r="D20709" s="453"/>
    </row>
    <row r="20710" spans="4:4" x14ac:dyDescent="0.2">
      <c r="D20710" s="453"/>
    </row>
    <row r="20711" spans="4:4" x14ac:dyDescent="0.2">
      <c r="D20711" s="453"/>
    </row>
    <row r="20712" spans="4:4" x14ac:dyDescent="0.2">
      <c r="D20712" s="453"/>
    </row>
    <row r="20713" spans="4:4" x14ac:dyDescent="0.2">
      <c r="D20713" s="453"/>
    </row>
    <row r="20714" spans="4:4" x14ac:dyDescent="0.2">
      <c r="D20714" s="453"/>
    </row>
    <row r="20715" spans="4:4" x14ac:dyDescent="0.2">
      <c r="D20715" s="453"/>
    </row>
    <row r="20716" spans="4:4" x14ac:dyDescent="0.2">
      <c r="D20716" s="453"/>
    </row>
    <row r="20717" spans="4:4" x14ac:dyDescent="0.2">
      <c r="D20717" s="453"/>
    </row>
    <row r="20718" spans="4:4" x14ac:dyDescent="0.2">
      <c r="D20718" s="453"/>
    </row>
    <row r="20719" spans="4:4" x14ac:dyDescent="0.2">
      <c r="D20719" s="453"/>
    </row>
    <row r="20720" spans="4:4" x14ac:dyDescent="0.2">
      <c r="D20720" s="453"/>
    </row>
    <row r="20721" spans="4:4" x14ac:dyDescent="0.2">
      <c r="D20721" s="453"/>
    </row>
    <row r="20722" spans="4:4" x14ac:dyDescent="0.2">
      <c r="D20722" s="453"/>
    </row>
    <row r="20723" spans="4:4" x14ac:dyDescent="0.2">
      <c r="D20723" s="453"/>
    </row>
    <row r="20724" spans="4:4" x14ac:dyDescent="0.2">
      <c r="D20724" s="453"/>
    </row>
    <row r="20725" spans="4:4" x14ac:dyDescent="0.2">
      <c r="D20725" s="453"/>
    </row>
    <row r="20726" spans="4:4" x14ac:dyDescent="0.2">
      <c r="D20726" s="453"/>
    </row>
    <row r="20727" spans="4:4" x14ac:dyDescent="0.2">
      <c r="D20727" s="453"/>
    </row>
    <row r="20728" spans="4:4" x14ac:dyDescent="0.2">
      <c r="D20728" s="453"/>
    </row>
    <row r="20729" spans="4:4" x14ac:dyDescent="0.2">
      <c r="D20729" s="453"/>
    </row>
    <row r="20730" spans="4:4" x14ac:dyDescent="0.2">
      <c r="D20730" s="453"/>
    </row>
    <row r="20731" spans="4:4" x14ac:dyDescent="0.2">
      <c r="D20731" s="453"/>
    </row>
    <row r="20732" spans="4:4" x14ac:dyDescent="0.2">
      <c r="D20732" s="453"/>
    </row>
    <row r="20733" spans="4:4" x14ac:dyDescent="0.2">
      <c r="D20733" s="453"/>
    </row>
    <row r="20734" spans="4:4" x14ac:dyDescent="0.2">
      <c r="D20734" s="453"/>
    </row>
    <row r="20735" spans="4:4" x14ac:dyDescent="0.2">
      <c r="D20735" s="453"/>
    </row>
    <row r="20736" spans="4:4" x14ac:dyDescent="0.2">
      <c r="D20736" s="453"/>
    </row>
    <row r="20737" spans="4:4" x14ac:dyDescent="0.2">
      <c r="D20737" s="453"/>
    </row>
    <row r="20738" spans="4:4" x14ac:dyDescent="0.2">
      <c r="D20738" s="453"/>
    </row>
    <row r="20739" spans="4:4" x14ac:dyDescent="0.2">
      <c r="D20739" s="453"/>
    </row>
    <row r="20740" spans="4:4" x14ac:dyDescent="0.2">
      <c r="D20740" s="453"/>
    </row>
    <row r="20741" spans="4:4" x14ac:dyDescent="0.2">
      <c r="D20741" s="453"/>
    </row>
    <row r="20742" spans="4:4" x14ac:dyDescent="0.2">
      <c r="D20742" s="453"/>
    </row>
    <row r="20743" spans="4:4" x14ac:dyDescent="0.2">
      <c r="D20743" s="453"/>
    </row>
    <row r="20744" spans="4:4" x14ac:dyDescent="0.2">
      <c r="D20744" s="453"/>
    </row>
    <row r="20745" spans="4:4" x14ac:dyDescent="0.2">
      <c r="D20745" s="453"/>
    </row>
    <row r="20746" spans="4:4" x14ac:dyDescent="0.2">
      <c r="D20746" s="453"/>
    </row>
    <row r="20747" spans="4:4" x14ac:dyDescent="0.2">
      <c r="D20747" s="453"/>
    </row>
    <row r="20748" spans="4:4" x14ac:dyDescent="0.2">
      <c r="D20748" s="453"/>
    </row>
    <row r="20749" spans="4:4" x14ac:dyDescent="0.2">
      <c r="D20749" s="453"/>
    </row>
    <row r="20750" spans="4:4" x14ac:dyDescent="0.2">
      <c r="D20750" s="453"/>
    </row>
    <row r="20751" spans="4:4" x14ac:dyDescent="0.2">
      <c r="D20751" s="453"/>
    </row>
    <row r="20752" spans="4:4" x14ac:dyDescent="0.2">
      <c r="D20752" s="453"/>
    </row>
    <row r="20753" spans="4:4" x14ac:dyDescent="0.2">
      <c r="D20753" s="453"/>
    </row>
    <row r="20754" spans="4:4" x14ac:dyDescent="0.2">
      <c r="D20754" s="453"/>
    </row>
    <row r="20755" spans="4:4" x14ac:dyDescent="0.2">
      <c r="D20755" s="453"/>
    </row>
    <row r="20756" spans="4:4" x14ac:dyDescent="0.2">
      <c r="D20756" s="453"/>
    </row>
    <row r="20757" spans="4:4" x14ac:dyDescent="0.2">
      <c r="D20757" s="453"/>
    </row>
    <row r="20758" spans="4:4" x14ac:dyDescent="0.2">
      <c r="D20758" s="453"/>
    </row>
    <row r="20759" spans="4:4" x14ac:dyDescent="0.2">
      <c r="D20759" s="453"/>
    </row>
    <row r="20760" spans="4:4" x14ac:dyDescent="0.2">
      <c r="D20760" s="453"/>
    </row>
    <row r="20761" spans="4:4" x14ac:dyDescent="0.2">
      <c r="D20761" s="453"/>
    </row>
    <row r="20762" spans="4:4" x14ac:dyDescent="0.2">
      <c r="D20762" s="453"/>
    </row>
    <row r="20763" spans="4:4" x14ac:dyDescent="0.2">
      <c r="D20763" s="453"/>
    </row>
    <row r="20764" spans="4:4" x14ac:dyDescent="0.2">
      <c r="D20764" s="453"/>
    </row>
    <row r="20765" spans="4:4" x14ac:dyDescent="0.2">
      <c r="D20765" s="453"/>
    </row>
    <row r="20766" spans="4:4" x14ac:dyDescent="0.2">
      <c r="D20766" s="453"/>
    </row>
    <row r="20767" spans="4:4" x14ac:dyDescent="0.2">
      <c r="D20767" s="453"/>
    </row>
    <row r="20768" spans="4:4" x14ac:dyDescent="0.2">
      <c r="D20768" s="453"/>
    </row>
    <row r="20769" spans="4:4" x14ac:dyDescent="0.2">
      <c r="D20769" s="453"/>
    </row>
    <row r="20770" spans="4:4" x14ac:dyDescent="0.2">
      <c r="D20770" s="453"/>
    </row>
    <row r="20771" spans="4:4" x14ac:dyDescent="0.2">
      <c r="D20771" s="453"/>
    </row>
    <row r="20772" spans="4:4" x14ac:dyDescent="0.2">
      <c r="D20772" s="453"/>
    </row>
    <row r="20773" spans="4:4" x14ac:dyDescent="0.2">
      <c r="D20773" s="453"/>
    </row>
    <row r="20774" spans="4:4" x14ac:dyDescent="0.2">
      <c r="D20774" s="453"/>
    </row>
    <row r="20775" spans="4:4" x14ac:dyDescent="0.2">
      <c r="D20775" s="453"/>
    </row>
    <row r="20776" spans="4:4" x14ac:dyDescent="0.2">
      <c r="D20776" s="453"/>
    </row>
    <row r="20777" spans="4:4" x14ac:dyDescent="0.2">
      <c r="D20777" s="453"/>
    </row>
    <row r="20778" spans="4:4" x14ac:dyDescent="0.2">
      <c r="D20778" s="453"/>
    </row>
    <row r="20779" spans="4:4" x14ac:dyDescent="0.2">
      <c r="D20779" s="453"/>
    </row>
    <row r="20780" spans="4:4" x14ac:dyDescent="0.2">
      <c r="D20780" s="453"/>
    </row>
    <row r="20781" spans="4:4" x14ac:dyDescent="0.2">
      <c r="D20781" s="453"/>
    </row>
    <row r="20782" spans="4:4" x14ac:dyDescent="0.2">
      <c r="D20782" s="453"/>
    </row>
    <row r="20783" spans="4:4" x14ac:dyDescent="0.2">
      <c r="D20783" s="453"/>
    </row>
    <row r="20784" spans="4:4" x14ac:dyDescent="0.2">
      <c r="D20784" s="453"/>
    </row>
    <row r="20785" spans="4:4" x14ac:dyDescent="0.2">
      <c r="D20785" s="453"/>
    </row>
    <row r="20786" spans="4:4" x14ac:dyDescent="0.2">
      <c r="D20786" s="453"/>
    </row>
    <row r="20787" spans="4:4" x14ac:dyDescent="0.2">
      <c r="D20787" s="453"/>
    </row>
    <row r="20788" spans="4:4" x14ac:dyDescent="0.2">
      <c r="D20788" s="453"/>
    </row>
    <row r="20789" spans="4:4" x14ac:dyDescent="0.2">
      <c r="D20789" s="453"/>
    </row>
    <row r="20790" spans="4:4" x14ac:dyDescent="0.2">
      <c r="D20790" s="453"/>
    </row>
    <row r="20791" spans="4:4" x14ac:dyDescent="0.2">
      <c r="D20791" s="453"/>
    </row>
    <row r="20792" spans="4:4" x14ac:dyDescent="0.2">
      <c r="D20792" s="453"/>
    </row>
    <row r="20793" spans="4:4" x14ac:dyDescent="0.2">
      <c r="D20793" s="453"/>
    </row>
    <row r="20794" spans="4:4" x14ac:dyDescent="0.2">
      <c r="D20794" s="453"/>
    </row>
    <row r="20795" spans="4:4" x14ac:dyDescent="0.2">
      <c r="D20795" s="453"/>
    </row>
    <row r="20796" spans="4:4" x14ac:dyDescent="0.2">
      <c r="D20796" s="453"/>
    </row>
    <row r="20797" spans="4:4" x14ac:dyDescent="0.2">
      <c r="D20797" s="453"/>
    </row>
    <row r="20798" spans="4:4" x14ac:dyDescent="0.2">
      <c r="D20798" s="453"/>
    </row>
    <row r="20799" spans="4:4" x14ac:dyDescent="0.2">
      <c r="D20799" s="453"/>
    </row>
    <row r="20800" spans="4:4" x14ac:dyDescent="0.2">
      <c r="D20800" s="453"/>
    </row>
    <row r="20801" spans="4:4" x14ac:dyDescent="0.2">
      <c r="D20801" s="453"/>
    </row>
    <row r="20802" spans="4:4" x14ac:dyDescent="0.2">
      <c r="D20802" s="453"/>
    </row>
    <row r="20803" spans="4:4" x14ac:dyDescent="0.2">
      <c r="D20803" s="453"/>
    </row>
    <row r="20804" spans="4:4" x14ac:dyDescent="0.2">
      <c r="D20804" s="453"/>
    </row>
    <row r="20805" spans="4:4" x14ac:dyDescent="0.2">
      <c r="D20805" s="453"/>
    </row>
    <row r="20806" spans="4:4" x14ac:dyDescent="0.2">
      <c r="D20806" s="453"/>
    </row>
    <row r="20807" spans="4:4" x14ac:dyDescent="0.2">
      <c r="D20807" s="453"/>
    </row>
    <row r="20808" spans="4:4" x14ac:dyDescent="0.2">
      <c r="D20808" s="453"/>
    </row>
    <row r="20809" spans="4:4" x14ac:dyDescent="0.2">
      <c r="D20809" s="453"/>
    </row>
    <row r="20810" spans="4:4" x14ac:dyDescent="0.2">
      <c r="D20810" s="453"/>
    </row>
    <row r="20811" spans="4:4" x14ac:dyDescent="0.2">
      <c r="D20811" s="453"/>
    </row>
    <row r="20812" spans="4:4" x14ac:dyDescent="0.2">
      <c r="D20812" s="453"/>
    </row>
    <row r="20813" spans="4:4" x14ac:dyDescent="0.2">
      <c r="D20813" s="453"/>
    </row>
    <row r="20814" spans="4:4" x14ac:dyDescent="0.2">
      <c r="D20814" s="453"/>
    </row>
    <row r="20815" spans="4:4" x14ac:dyDescent="0.2">
      <c r="D20815" s="453"/>
    </row>
    <row r="20816" spans="4:4" x14ac:dyDescent="0.2">
      <c r="D20816" s="453"/>
    </row>
    <row r="20817" spans="4:4" x14ac:dyDescent="0.2">
      <c r="D20817" s="453"/>
    </row>
    <row r="20818" spans="4:4" x14ac:dyDescent="0.2">
      <c r="D20818" s="453"/>
    </row>
    <row r="20819" spans="4:4" x14ac:dyDescent="0.2">
      <c r="D20819" s="453"/>
    </row>
    <row r="20820" spans="4:4" x14ac:dyDescent="0.2">
      <c r="D20820" s="453"/>
    </row>
    <row r="20821" spans="4:4" x14ac:dyDescent="0.2">
      <c r="D20821" s="453"/>
    </row>
    <row r="20822" spans="4:4" x14ac:dyDescent="0.2">
      <c r="D20822" s="453"/>
    </row>
    <row r="20823" spans="4:4" x14ac:dyDescent="0.2">
      <c r="D20823" s="453"/>
    </row>
    <row r="20824" spans="4:4" x14ac:dyDescent="0.2">
      <c r="D20824" s="453"/>
    </row>
    <row r="20825" spans="4:4" x14ac:dyDescent="0.2">
      <c r="D20825" s="453"/>
    </row>
    <row r="20826" spans="4:4" x14ac:dyDescent="0.2">
      <c r="D20826" s="453"/>
    </row>
    <row r="20827" spans="4:4" x14ac:dyDescent="0.2">
      <c r="D20827" s="453"/>
    </row>
    <row r="20828" spans="4:4" x14ac:dyDescent="0.2">
      <c r="D20828" s="453"/>
    </row>
    <row r="20829" spans="4:4" x14ac:dyDescent="0.2">
      <c r="D20829" s="453"/>
    </row>
    <row r="20830" spans="4:4" x14ac:dyDescent="0.2">
      <c r="D20830" s="453"/>
    </row>
    <row r="20831" spans="4:4" x14ac:dyDescent="0.2">
      <c r="D20831" s="453"/>
    </row>
    <row r="20832" spans="4:4" x14ac:dyDescent="0.2">
      <c r="D20832" s="453"/>
    </row>
    <row r="20833" spans="4:4" x14ac:dyDescent="0.2">
      <c r="D20833" s="453"/>
    </row>
    <row r="20834" spans="4:4" x14ac:dyDescent="0.2">
      <c r="D20834" s="453"/>
    </row>
    <row r="20835" spans="4:4" x14ac:dyDescent="0.2">
      <c r="D20835" s="453"/>
    </row>
    <row r="20836" spans="4:4" x14ac:dyDescent="0.2">
      <c r="D20836" s="453"/>
    </row>
    <row r="20837" spans="4:4" x14ac:dyDescent="0.2">
      <c r="D20837" s="453"/>
    </row>
    <row r="20838" spans="4:4" x14ac:dyDescent="0.2">
      <c r="D20838" s="453"/>
    </row>
    <row r="20839" spans="4:4" x14ac:dyDescent="0.2">
      <c r="D20839" s="453"/>
    </row>
    <row r="20840" spans="4:4" x14ac:dyDescent="0.2">
      <c r="D20840" s="453"/>
    </row>
    <row r="20841" spans="4:4" x14ac:dyDescent="0.2">
      <c r="D20841" s="453"/>
    </row>
    <row r="20842" spans="4:4" x14ac:dyDescent="0.2">
      <c r="D20842" s="453"/>
    </row>
    <row r="20843" spans="4:4" x14ac:dyDescent="0.2">
      <c r="D20843" s="453"/>
    </row>
    <row r="20844" spans="4:4" x14ac:dyDescent="0.2">
      <c r="D20844" s="453"/>
    </row>
    <row r="20845" spans="4:4" x14ac:dyDescent="0.2">
      <c r="D20845" s="453"/>
    </row>
    <row r="20846" spans="4:4" x14ac:dyDescent="0.2">
      <c r="D20846" s="453"/>
    </row>
    <row r="20847" spans="4:4" x14ac:dyDescent="0.2">
      <c r="D20847" s="453"/>
    </row>
    <row r="20848" spans="4:4" x14ac:dyDescent="0.2">
      <c r="D20848" s="453"/>
    </row>
    <row r="20849" spans="4:4" x14ac:dyDescent="0.2">
      <c r="D20849" s="453"/>
    </row>
    <row r="20850" spans="4:4" x14ac:dyDescent="0.2">
      <c r="D20850" s="453"/>
    </row>
    <row r="20851" spans="4:4" x14ac:dyDescent="0.2">
      <c r="D20851" s="453"/>
    </row>
    <row r="20852" spans="4:4" x14ac:dyDescent="0.2">
      <c r="D20852" s="453"/>
    </row>
    <row r="20853" spans="4:4" x14ac:dyDescent="0.2">
      <c r="D20853" s="453"/>
    </row>
    <row r="20854" spans="4:4" x14ac:dyDescent="0.2">
      <c r="D20854" s="453"/>
    </row>
    <row r="20855" spans="4:4" x14ac:dyDescent="0.2">
      <c r="D20855" s="453"/>
    </row>
    <row r="20856" spans="4:4" x14ac:dyDescent="0.2">
      <c r="D20856" s="453"/>
    </row>
    <row r="20857" spans="4:4" x14ac:dyDescent="0.2">
      <c r="D20857" s="453"/>
    </row>
    <row r="20858" spans="4:4" x14ac:dyDescent="0.2">
      <c r="D20858" s="453"/>
    </row>
    <row r="20859" spans="4:4" x14ac:dyDescent="0.2">
      <c r="D20859" s="453"/>
    </row>
    <row r="20860" spans="4:4" x14ac:dyDescent="0.2">
      <c r="D20860" s="453"/>
    </row>
    <row r="20861" spans="4:4" x14ac:dyDescent="0.2">
      <c r="D20861" s="453"/>
    </row>
    <row r="20862" spans="4:4" x14ac:dyDescent="0.2">
      <c r="D20862" s="453"/>
    </row>
    <row r="20863" spans="4:4" x14ac:dyDescent="0.2">
      <c r="D20863" s="453"/>
    </row>
    <row r="20864" spans="4:4" x14ac:dyDescent="0.2">
      <c r="D20864" s="453"/>
    </row>
    <row r="20865" spans="4:4" x14ac:dyDescent="0.2">
      <c r="D20865" s="453"/>
    </row>
    <row r="20866" spans="4:4" x14ac:dyDescent="0.2">
      <c r="D20866" s="453"/>
    </row>
    <row r="20867" spans="4:4" x14ac:dyDescent="0.2">
      <c r="D20867" s="453"/>
    </row>
    <row r="20868" spans="4:4" x14ac:dyDescent="0.2">
      <c r="D20868" s="453"/>
    </row>
    <row r="20869" spans="4:4" x14ac:dyDescent="0.2">
      <c r="D20869" s="453"/>
    </row>
    <row r="20870" spans="4:4" x14ac:dyDescent="0.2">
      <c r="D20870" s="453"/>
    </row>
    <row r="20871" spans="4:4" x14ac:dyDescent="0.2">
      <c r="D20871" s="453"/>
    </row>
    <row r="20872" spans="4:4" x14ac:dyDescent="0.2">
      <c r="D20872" s="453"/>
    </row>
    <row r="20873" spans="4:4" x14ac:dyDescent="0.2">
      <c r="D20873" s="453"/>
    </row>
    <row r="20874" spans="4:4" x14ac:dyDescent="0.2">
      <c r="D20874" s="453"/>
    </row>
    <row r="20875" spans="4:4" x14ac:dyDescent="0.2">
      <c r="D20875" s="453"/>
    </row>
    <row r="20876" spans="4:4" x14ac:dyDescent="0.2">
      <c r="D20876" s="453"/>
    </row>
    <row r="20877" spans="4:4" x14ac:dyDescent="0.2">
      <c r="D20877" s="453"/>
    </row>
    <row r="20878" spans="4:4" x14ac:dyDescent="0.2">
      <c r="D20878" s="453"/>
    </row>
    <row r="20879" spans="4:4" x14ac:dyDescent="0.2">
      <c r="D20879" s="453"/>
    </row>
    <row r="20880" spans="4:4" x14ac:dyDescent="0.2">
      <c r="D20880" s="453"/>
    </row>
    <row r="20881" spans="4:4" x14ac:dyDescent="0.2">
      <c r="D20881" s="453"/>
    </row>
    <row r="20882" spans="4:4" x14ac:dyDescent="0.2">
      <c r="D20882" s="453"/>
    </row>
    <row r="20883" spans="4:4" x14ac:dyDescent="0.2">
      <c r="D20883" s="453"/>
    </row>
    <row r="20884" spans="4:4" x14ac:dyDescent="0.2">
      <c r="D20884" s="453"/>
    </row>
    <row r="20885" spans="4:4" x14ac:dyDescent="0.2">
      <c r="D20885" s="453"/>
    </row>
    <row r="20886" spans="4:4" x14ac:dyDescent="0.2">
      <c r="D20886" s="453"/>
    </row>
    <row r="20887" spans="4:4" x14ac:dyDescent="0.2">
      <c r="D20887" s="453"/>
    </row>
    <row r="20888" spans="4:4" x14ac:dyDescent="0.2">
      <c r="D20888" s="453"/>
    </row>
    <row r="20889" spans="4:4" x14ac:dyDescent="0.2">
      <c r="D20889" s="453"/>
    </row>
    <row r="20890" spans="4:4" x14ac:dyDescent="0.2">
      <c r="D20890" s="453"/>
    </row>
    <row r="20891" spans="4:4" x14ac:dyDescent="0.2">
      <c r="D20891" s="453"/>
    </row>
    <row r="20892" spans="4:4" x14ac:dyDescent="0.2">
      <c r="D20892" s="453"/>
    </row>
    <row r="20893" spans="4:4" x14ac:dyDescent="0.2">
      <c r="D20893" s="453"/>
    </row>
    <row r="20894" spans="4:4" x14ac:dyDescent="0.2">
      <c r="D20894" s="453"/>
    </row>
    <row r="20895" spans="4:4" x14ac:dyDescent="0.2">
      <c r="D20895" s="453"/>
    </row>
    <row r="20896" spans="4:4" x14ac:dyDescent="0.2">
      <c r="D20896" s="453"/>
    </row>
    <row r="20897" spans="4:4" x14ac:dyDescent="0.2">
      <c r="D20897" s="453"/>
    </row>
    <row r="20898" spans="4:4" x14ac:dyDescent="0.2">
      <c r="D20898" s="453"/>
    </row>
    <row r="20899" spans="4:4" x14ac:dyDescent="0.2">
      <c r="D20899" s="453"/>
    </row>
    <row r="20900" spans="4:4" x14ac:dyDescent="0.2">
      <c r="D20900" s="453"/>
    </row>
    <row r="20901" spans="4:4" x14ac:dyDescent="0.2">
      <c r="D20901" s="453"/>
    </row>
    <row r="20902" spans="4:4" x14ac:dyDescent="0.2">
      <c r="D20902" s="453"/>
    </row>
    <row r="20903" spans="4:4" x14ac:dyDescent="0.2">
      <c r="D20903" s="453"/>
    </row>
    <row r="20904" spans="4:4" x14ac:dyDescent="0.2">
      <c r="D20904" s="453"/>
    </row>
    <row r="20905" spans="4:4" x14ac:dyDescent="0.2">
      <c r="D20905" s="453"/>
    </row>
    <row r="20906" spans="4:4" x14ac:dyDescent="0.2">
      <c r="D20906" s="453"/>
    </row>
    <row r="20907" spans="4:4" x14ac:dyDescent="0.2">
      <c r="D20907" s="453"/>
    </row>
    <row r="20908" spans="4:4" x14ac:dyDescent="0.2">
      <c r="D20908" s="453"/>
    </row>
    <row r="20909" spans="4:4" x14ac:dyDescent="0.2">
      <c r="D20909" s="453"/>
    </row>
    <row r="20910" spans="4:4" x14ac:dyDescent="0.2">
      <c r="D20910" s="453"/>
    </row>
    <row r="20911" spans="4:4" x14ac:dyDescent="0.2">
      <c r="D20911" s="453"/>
    </row>
    <row r="20912" spans="4:4" x14ac:dyDescent="0.2">
      <c r="D20912" s="453"/>
    </row>
    <row r="20913" spans="4:4" x14ac:dyDescent="0.2">
      <c r="D20913" s="453"/>
    </row>
    <row r="20914" spans="4:4" x14ac:dyDescent="0.2">
      <c r="D20914" s="453"/>
    </row>
    <row r="20915" spans="4:4" x14ac:dyDescent="0.2">
      <c r="D20915" s="453"/>
    </row>
    <row r="20916" spans="4:4" x14ac:dyDescent="0.2">
      <c r="D20916" s="453"/>
    </row>
    <row r="20917" spans="4:4" x14ac:dyDescent="0.2">
      <c r="D20917" s="453"/>
    </row>
    <row r="20918" spans="4:4" x14ac:dyDescent="0.2">
      <c r="D20918" s="453"/>
    </row>
    <row r="20919" spans="4:4" x14ac:dyDescent="0.2">
      <c r="D20919" s="453"/>
    </row>
    <row r="20920" spans="4:4" x14ac:dyDescent="0.2">
      <c r="D20920" s="453"/>
    </row>
    <row r="20921" spans="4:4" x14ac:dyDescent="0.2">
      <c r="D20921" s="453"/>
    </row>
    <row r="20922" spans="4:4" x14ac:dyDescent="0.2">
      <c r="D20922" s="453"/>
    </row>
    <row r="20923" spans="4:4" x14ac:dyDescent="0.2">
      <c r="D20923" s="453"/>
    </row>
    <row r="20924" spans="4:4" x14ac:dyDescent="0.2">
      <c r="D20924" s="453"/>
    </row>
    <row r="20925" spans="4:4" x14ac:dyDescent="0.2">
      <c r="D20925" s="453"/>
    </row>
    <row r="20926" spans="4:4" x14ac:dyDescent="0.2">
      <c r="D20926" s="453"/>
    </row>
    <row r="20927" spans="4:4" x14ac:dyDescent="0.2">
      <c r="D20927" s="453"/>
    </row>
    <row r="20928" spans="4:4" x14ac:dyDescent="0.2">
      <c r="D20928" s="453"/>
    </row>
    <row r="20929" spans="4:4" x14ac:dyDescent="0.2">
      <c r="D20929" s="453"/>
    </row>
    <row r="20930" spans="4:4" x14ac:dyDescent="0.2">
      <c r="D20930" s="453"/>
    </row>
    <row r="20931" spans="4:4" x14ac:dyDescent="0.2">
      <c r="D20931" s="453"/>
    </row>
    <row r="20932" spans="4:4" x14ac:dyDescent="0.2">
      <c r="D20932" s="453"/>
    </row>
    <row r="20933" spans="4:4" x14ac:dyDescent="0.2">
      <c r="D20933" s="453"/>
    </row>
    <row r="20934" spans="4:4" x14ac:dyDescent="0.2">
      <c r="D20934" s="453"/>
    </row>
    <row r="20935" spans="4:4" x14ac:dyDescent="0.2">
      <c r="D20935" s="453"/>
    </row>
    <row r="20936" spans="4:4" x14ac:dyDescent="0.2">
      <c r="D20936" s="453"/>
    </row>
    <row r="20937" spans="4:4" x14ac:dyDescent="0.2">
      <c r="D20937" s="453"/>
    </row>
    <row r="20938" spans="4:4" x14ac:dyDescent="0.2">
      <c r="D20938" s="453"/>
    </row>
    <row r="20939" spans="4:4" x14ac:dyDescent="0.2">
      <c r="D20939" s="453"/>
    </row>
    <row r="20940" spans="4:4" x14ac:dyDescent="0.2">
      <c r="D20940" s="453"/>
    </row>
    <row r="20941" spans="4:4" x14ac:dyDescent="0.2">
      <c r="D20941" s="453"/>
    </row>
    <row r="20942" spans="4:4" x14ac:dyDescent="0.2">
      <c r="D20942" s="453"/>
    </row>
    <row r="20943" spans="4:4" x14ac:dyDescent="0.2">
      <c r="D20943" s="453"/>
    </row>
    <row r="20944" spans="4:4" x14ac:dyDescent="0.2">
      <c r="D20944" s="453"/>
    </row>
    <row r="20945" spans="4:4" x14ac:dyDescent="0.2">
      <c r="D20945" s="453"/>
    </row>
    <row r="20946" spans="4:4" x14ac:dyDescent="0.2">
      <c r="D20946" s="453"/>
    </row>
    <row r="20947" spans="4:4" x14ac:dyDescent="0.2">
      <c r="D20947" s="453"/>
    </row>
    <row r="20948" spans="4:4" x14ac:dyDescent="0.2">
      <c r="D20948" s="453"/>
    </row>
    <row r="20949" spans="4:4" x14ac:dyDescent="0.2">
      <c r="D20949" s="453"/>
    </row>
    <row r="20950" spans="4:4" x14ac:dyDescent="0.2">
      <c r="D20950" s="453"/>
    </row>
    <row r="20951" spans="4:4" x14ac:dyDescent="0.2">
      <c r="D20951" s="453"/>
    </row>
    <row r="20952" spans="4:4" x14ac:dyDescent="0.2">
      <c r="D20952" s="453"/>
    </row>
    <row r="20953" spans="4:4" x14ac:dyDescent="0.2">
      <c r="D20953" s="453"/>
    </row>
    <row r="20954" spans="4:4" x14ac:dyDescent="0.2">
      <c r="D20954" s="453"/>
    </row>
    <row r="20955" spans="4:4" x14ac:dyDescent="0.2">
      <c r="D20955" s="453"/>
    </row>
    <row r="20956" spans="4:4" x14ac:dyDescent="0.2">
      <c r="D20956" s="453"/>
    </row>
    <row r="20957" spans="4:4" x14ac:dyDescent="0.2">
      <c r="D20957" s="453"/>
    </row>
    <row r="20958" spans="4:4" x14ac:dyDescent="0.2">
      <c r="D20958" s="453"/>
    </row>
    <row r="20959" spans="4:4" x14ac:dyDescent="0.2">
      <c r="D20959" s="453"/>
    </row>
    <row r="20960" spans="4:4" x14ac:dyDescent="0.2">
      <c r="D20960" s="453"/>
    </row>
    <row r="20961" spans="4:4" x14ac:dyDescent="0.2">
      <c r="D20961" s="453"/>
    </row>
    <row r="20962" spans="4:4" x14ac:dyDescent="0.2">
      <c r="D20962" s="453"/>
    </row>
    <row r="20963" spans="4:4" x14ac:dyDescent="0.2">
      <c r="D20963" s="453"/>
    </row>
    <row r="20964" spans="4:4" x14ac:dyDescent="0.2">
      <c r="D20964" s="453"/>
    </row>
    <row r="20965" spans="4:4" x14ac:dyDescent="0.2">
      <c r="D20965" s="453"/>
    </row>
    <row r="20966" spans="4:4" x14ac:dyDescent="0.2">
      <c r="D20966" s="453"/>
    </row>
    <row r="20967" spans="4:4" x14ac:dyDescent="0.2">
      <c r="D20967" s="453"/>
    </row>
    <row r="20968" spans="4:4" x14ac:dyDescent="0.2">
      <c r="D20968" s="453"/>
    </row>
    <row r="20969" spans="4:4" x14ac:dyDescent="0.2">
      <c r="D20969" s="453"/>
    </row>
    <row r="20970" spans="4:4" x14ac:dyDescent="0.2">
      <c r="D20970" s="453"/>
    </row>
    <row r="20971" spans="4:4" x14ac:dyDescent="0.2">
      <c r="D20971" s="453"/>
    </row>
    <row r="20972" spans="4:4" x14ac:dyDescent="0.2">
      <c r="D20972" s="453"/>
    </row>
    <row r="20973" spans="4:4" x14ac:dyDescent="0.2">
      <c r="D20973" s="453"/>
    </row>
    <row r="20974" spans="4:4" x14ac:dyDescent="0.2">
      <c r="D20974" s="453"/>
    </row>
    <row r="20975" spans="4:4" x14ac:dyDescent="0.2">
      <c r="D20975" s="453"/>
    </row>
    <row r="20976" spans="4:4" x14ac:dyDescent="0.2">
      <c r="D20976" s="453"/>
    </row>
    <row r="20977" spans="4:4" x14ac:dyDescent="0.2">
      <c r="D20977" s="453"/>
    </row>
    <row r="20978" spans="4:4" x14ac:dyDescent="0.2">
      <c r="D20978" s="453"/>
    </row>
    <row r="20979" spans="4:4" x14ac:dyDescent="0.2">
      <c r="D20979" s="453"/>
    </row>
    <row r="20980" spans="4:4" x14ac:dyDescent="0.2">
      <c r="D20980" s="453"/>
    </row>
    <row r="20981" spans="4:4" x14ac:dyDescent="0.2">
      <c r="D20981" s="453"/>
    </row>
    <row r="20982" spans="4:4" x14ac:dyDescent="0.2">
      <c r="D20982" s="453"/>
    </row>
    <row r="20983" spans="4:4" x14ac:dyDescent="0.2">
      <c r="D20983" s="453"/>
    </row>
    <row r="20984" spans="4:4" x14ac:dyDescent="0.2">
      <c r="D20984" s="453"/>
    </row>
    <row r="20985" spans="4:4" x14ac:dyDescent="0.2">
      <c r="D20985" s="453"/>
    </row>
    <row r="20986" spans="4:4" x14ac:dyDescent="0.2">
      <c r="D20986" s="453"/>
    </row>
    <row r="20987" spans="4:4" x14ac:dyDescent="0.2">
      <c r="D20987" s="453"/>
    </row>
    <row r="20988" spans="4:4" x14ac:dyDescent="0.2">
      <c r="D20988" s="453"/>
    </row>
    <row r="20989" spans="4:4" x14ac:dyDescent="0.2">
      <c r="D20989" s="453"/>
    </row>
    <row r="20990" spans="4:4" x14ac:dyDescent="0.2">
      <c r="D20990" s="453"/>
    </row>
    <row r="20991" spans="4:4" x14ac:dyDescent="0.2">
      <c r="D20991" s="453"/>
    </row>
    <row r="20992" spans="4:4" x14ac:dyDescent="0.2">
      <c r="D20992" s="453"/>
    </row>
    <row r="20993" spans="4:4" x14ac:dyDescent="0.2">
      <c r="D20993" s="453"/>
    </row>
    <row r="20994" spans="4:4" x14ac:dyDescent="0.2">
      <c r="D20994" s="453"/>
    </row>
    <row r="20995" spans="4:4" x14ac:dyDescent="0.2">
      <c r="D20995" s="453"/>
    </row>
    <row r="20996" spans="4:4" x14ac:dyDescent="0.2">
      <c r="D20996" s="453"/>
    </row>
    <row r="20997" spans="4:4" x14ac:dyDescent="0.2">
      <c r="D20997" s="453"/>
    </row>
    <row r="20998" spans="4:4" x14ac:dyDescent="0.2">
      <c r="D20998" s="453"/>
    </row>
    <row r="20999" spans="4:4" x14ac:dyDescent="0.2">
      <c r="D20999" s="453"/>
    </row>
    <row r="21000" spans="4:4" x14ac:dyDescent="0.2">
      <c r="D21000" s="453"/>
    </row>
    <row r="21001" spans="4:4" x14ac:dyDescent="0.2">
      <c r="D21001" s="453"/>
    </row>
    <row r="21002" spans="4:4" x14ac:dyDescent="0.2">
      <c r="D21002" s="453"/>
    </row>
    <row r="21003" spans="4:4" x14ac:dyDescent="0.2">
      <c r="D21003" s="453"/>
    </row>
    <row r="21004" spans="4:4" x14ac:dyDescent="0.2">
      <c r="D21004" s="453"/>
    </row>
    <row r="21005" spans="4:4" x14ac:dyDescent="0.2">
      <c r="D21005" s="453"/>
    </row>
    <row r="21006" spans="4:4" x14ac:dyDescent="0.2">
      <c r="D21006" s="453"/>
    </row>
    <row r="21007" spans="4:4" x14ac:dyDescent="0.2">
      <c r="D21007" s="453"/>
    </row>
    <row r="21008" spans="4:4" x14ac:dyDescent="0.2">
      <c r="D21008" s="453"/>
    </row>
    <row r="21009" spans="4:4" x14ac:dyDescent="0.2">
      <c r="D21009" s="453"/>
    </row>
    <row r="21010" spans="4:4" x14ac:dyDescent="0.2">
      <c r="D21010" s="453"/>
    </row>
    <row r="21011" spans="4:4" x14ac:dyDescent="0.2">
      <c r="D21011" s="453"/>
    </row>
    <row r="21012" spans="4:4" x14ac:dyDescent="0.2">
      <c r="D21012" s="453"/>
    </row>
    <row r="21013" spans="4:4" x14ac:dyDescent="0.2">
      <c r="D21013" s="453"/>
    </row>
    <row r="21014" spans="4:4" x14ac:dyDescent="0.2">
      <c r="D21014" s="453"/>
    </row>
    <row r="21015" spans="4:4" x14ac:dyDescent="0.2">
      <c r="D21015" s="453"/>
    </row>
    <row r="21016" spans="4:4" x14ac:dyDescent="0.2">
      <c r="D21016" s="453"/>
    </row>
    <row r="21017" spans="4:4" x14ac:dyDescent="0.2">
      <c r="D21017" s="453"/>
    </row>
    <row r="21018" spans="4:4" x14ac:dyDescent="0.2">
      <c r="D21018" s="453"/>
    </row>
    <row r="21019" spans="4:4" x14ac:dyDescent="0.2">
      <c r="D21019" s="453"/>
    </row>
    <row r="21020" spans="4:4" x14ac:dyDescent="0.2">
      <c r="D21020" s="453"/>
    </row>
    <row r="21021" spans="4:4" x14ac:dyDescent="0.2">
      <c r="D21021" s="453"/>
    </row>
    <row r="21022" spans="4:4" x14ac:dyDescent="0.2">
      <c r="D21022" s="453"/>
    </row>
    <row r="21023" spans="4:4" x14ac:dyDescent="0.2">
      <c r="D21023" s="453"/>
    </row>
    <row r="21024" spans="4:4" x14ac:dyDescent="0.2">
      <c r="D21024" s="453"/>
    </row>
    <row r="21025" spans="4:4" x14ac:dyDescent="0.2">
      <c r="D21025" s="453"/>
    </row>
    <row r="21026" spans="4:4" x14ac:dyDescent="0.2">
      <c r="D21026" s="453"/>
    </row>
    <row r="21027" spans="4:4" x14ac:dyDescent="0.2">
      <c r="D21027" s="453"/>
    </row>
    <row r="21028" spans="4:4" x14ac:dyDescent="0.2">
      <c r="D21028" s="453"/>
    </row>
    <row r="21029" spans="4:4" x14ac:dyDescent="0.2">
      <c r="D21029" s="453"/>
    </row>
    <row r="21030" spans="4:4" x14ac:dyDescent="0.2">
      <c r="D21030" s="453"/>
    </row>
    <row r="21031" spans="4:4" x14ac:dyDescent="0.2">
      <c r="D21031" s="453"/>
    </row>
    <row r="21032" spans="4:4" x14ac:dyDescent="0.2">
      <c r="D21032" s="453"/>
    </row>
    <row r="21033" spans="4:4" x14ac:dyDescent="0.2">
      <c r="D21033" s="453"/>
    </row>
    <row r="21034" spans="4:4" x14ac:dyDescent="0.2">
      <c r="D21034" s="453"/>
    </row>
    <row r="21035" spans="4:4" x14ac:dyDescent="0.2">
      <c r="D21035" s="453"/>
    </row>
    <row r="21036" spans="4:4" x14ac:dyDescent="0.2">
      <c r="D21036" s="453"/>
    </row>
    <row r="21037" spans="4:4" x14ac:dyDescent="0.2">
      <c r="D21037" s="453"/>
    </row>
    <row r="21038" spans="4:4" x14ac:dyDescent="0.2">
      <c r="D21038" s="453"/>
    </row>
    <row r="21039" spans="4:4" x14ac:dyDescent="0.2">
      <c r="D21039" s="453"/>
    </row>
    <row r="21040" spans="4:4" x14ac:dyDescent="0.2">
      <c r="D21040" s="453"/>
    </row>
    <row r="21041" spans="4:4" x14ac:dyDescent="0.2">
      <c r="D21041" s="453"/>
    </row>
    <row r="21042" spans="4:4" x14ac:dyDescent="0.2">
      <c r="D21042" s="453"/>
    </row>
    <row r="21043" spans="4:4" x14ac:dyDescent="0.2">
      <c r="D21043" s="453"/>
    </row>
    <row r="21044" spans="4:4" x14ac:dyDescent="0.2">
      <c r="D21044" s="453"/>
    </row>
    <row r="21045" spans="4:4" x14ac:dyDescent="0.2">
      <c r="D21045" s="453"/>
    </row>
    <row r="21046" spans="4:4" x14ac:dyDescent="0.2">
      <c r="D21046" s="453"/>
    </row>
    <row r="21047" spans="4:4" x14ac:dyDescent="0.2">
      <c r="D21047" s="453"/>
    </row>
    <row r="21048" spans="4:4" x14ac:dyDescent="0.2">
      <c r="D21048" s="453"/>
    </row>
    <row r="21049" spans="4:4" x14ac:dyDescent="0.2">
      <c r="D21049" s="453"/>
    </row>
    <row r="21050" spans="4:4" x14ac:dyDescent="0.2">
      <c r="D21050" s="453"/>
    </row>
    <row r="21051" spans="4:4" x14ac:dyDescent="0.2">
      <c r="D21051" s="453"/>
    </row>
    <row r="21052" spans="4:4" x14ac:dyDescent="0.2">
      <c r="D21052" s="453"/>
    </row>
    <row r="21053" spans="4:4" x14ac:dyDescent="0.2">
      <c r="D21053" s="453"/>
    </row>
    <row r="21054" spans="4:4" x14ac:dyDescent="0.2">
      <c r="D21054" s="453"/>
    </row>
    <row r="21055" spans="4:4" x14ac:dyDescent="0.2">
      <c r="D21055" s="453"/>
    </row>
    <row r="21056" spans="4:4" x14ac:dyDescent="0.2">
      <c r="D21056" s="453"/>
    </row>
    <row r="21057" spans="4:4" x14ac:dyDescent="0.2">
      <c r="D21057" s="453"/>
    </row>
    <row r="21058" spans="4:4" x14ac:dyDescent="0.2">
      <c r="D21058" s="453"/>
    </row>
    <row r="21059" spans="4:4" x14ac:dyDescent="0.2">
      <c r="D21059" s="453"/>
    </row>
    <row r="21060" spans="4:4" x14ac:dyDescent="0.2">
      <c r="D21060" s="453"/>
    </row>
    <row r="21061" spans="4:4" x14ac:dyDescent="0.2">
      <c r="D21061" s="453"/>
    </row>
    <row r="21062" spans="4:4" x14ac:dyDescent="0.2">
      <c r="D21062" s="453"/>
    </row>
    <row r="21063" spans="4:4" x14ac:dyDescent="0.2">
      <c r="D21063" s="453"/>
    </row>
    <row r="21064" spans="4:4" x14ac:dyDescent="0.2">
      <c r="D21064" s="453"/>
    </row>
    <row r="21065" spans="4:4" x14ac:dyDescent="0.2">
      <c r="D21065" s="453"/>
    </row>
    <row r="21066" spans="4:4" x14ac:dyDescent="0.2">
      <c r="D21066" s="453"/>
    </row>
    <row r="21067" spans="4:4" x14ac:dyDescent="0.2">
      <c r="D21067" s="453"/>
    </row>
    <row r="21068" spans="4:4" x14ac:dyDescent="0.2">
      <c r="D21068" s="453"/>
    </row>
    <row r="21069" spans="4:4" x14ac:dyDescent="0.2">
      <c r="D21069" s="453"/>
    </row>
    <row r="21070" spans="4:4" x14ac:dyDescent="0.2">
      <c r="D21070" s="453"/>
    </row>
    <row r="21071" spans="4:4" x14ac:dyDescent="0.2">
      <c r="D21071" s="453"/>
    </row>
    <row r="21072" spans="4:4" x14ac:dyDescent="0.2">
      <c r="D21072" s="453"/>
    </row>
    <row r="21073" spans="4:4" x14ac:dyDescent="0.2">
      <c r="D21073" s="453"/>
    </row>
    <row r="21074" spans="4:4" x14ac:dyDescent="0.2">
      <c r="D21074" s="453"/>
    </row>
    <row r="21075" spans="4:4" x14ac:dyDescent="0.2">
      <c r="D21075" s="453"/>
    </row>
    <row r="21076" spans="4:4" x14ac:dyDescent="0.2">
      <c r="D21076" s="453"/>
    </row>
    <row r="21077" spans="4:4" x14ac:dyDescent="0.2">
      <c r="D21077" s="453"/>
    </row>
    <row r="21078" spans="4:4" x14ac:dyDescent="0.2">
      <c r="D21078" s="453"/>
    </row>
    <row r="21079" spans="4:4" x14ac:dyDescent="0.2">
      <c r="D21079" s="453"/>
    </row>
    <row r="21080" spans="4:4" x14ac:dyDescent="0.2">
      <c r="D21080" s="453"/>
    </row>
    <row r="21081" spans="4:4" x14ac:dyDescent="0.2">
      <c r="D21081" s="453"/>
    </row>
    <row r="21082" spans="4:4" x14ac:dyDescent="0.2">
      <c r="D21082" s="453"/>
    </row>
    <row r="21083" spans="4:4" x14ac:dyDescent="0.2">
      <c r="D21083" s="453"/>
    </row>
    <row r="21084" spans="4:4" x14ac:dyDescent="0.2">
      <c r="D21084" s="453"/>
    </row>
    <row r="21085" spans="4:4" x14ac:dyDescent="0.2">
      <c r="D21085" s="453"/>
    </row>
    <row r="21086" spans="4:4" x14ac:dyDescent="0.2">
      <c r="D21086" s="453"/>
    </row>
    <row r="21087" spans="4:4" x14ac:dyDescent="0.2">
      <c r="D21087" s="453"/>
    </row>
    <row r="21088" spans="4:4" x14ac:dyDescent="0.2">
      <c r="D21088" s="453"/>
    </row>
    <row r="21089" spans="4:4" x14ac:dyDescent="0.2">
      <c r="D21089" s="453"/>
    </row>
    <row r="21090" spans="4:4" x14ac:dyDescent="0.2">
      <c r="D21090" s="453"/>
    </row>
    <row r="21091" spans="4:4" x14ac:dyDescent="0.2">
      <c r="D21091" s="453"/>
    </row>
    <row r="21092" spans="4:4" x14ac:dyDescent="0.2">
      <c r="D21092" s="453"/>
    </row>
    <row r="21093" spans="4:4" x14ac:dyDescent="0.2">
      <c r="D21093" s="453"/>
    </row>
    <row r="21094" spans="4:4" x14ac:dyDescent="0.2">
      <c r="D21094" s="453"/>
    </row>
    <row r="21095" spans="4:4" x14ac:dyDescent="0.2">
      <c r="D21095" s="453"/>
    </row>
    <row r="21096" spans="4:4" x14ac:dyDescent="0.2">
      <c r="D21096" s="453"/>
    </row>
    <row r="21097" spans="4:4" x14ac:dyDescent="0.2">
      <c r="D21097" s="453"/>
    </row>
    <row r="21098" spans="4:4" x14ac:dyDescent="0.2">
      <c r="D21098" s="453"/>
    </row>
    <row r="21099" spans="4:4" x14ac:dyDescent="0.2">
      <c r="D21099" s="453"/>
    </row>
    <row r="21100" spans="4:4" x14ac:dyDescent="0.2">
      <c r="D21100" s="453"/>
    </row>
    <row r="21101" spans="4:4" x14ac:dyDescent="0.2">
      <c r="D21101" s="453"/>
    </row>
    <row r="21102" spans="4:4" x14ac:dyDescent="0.2">
      <c r="D21102" s="453"/>
    </row>
    <row r="21103" spans="4:4" x14ac:dyDescent="0.2">
      <c r="D21103" s="453"/>
    </row>
    <row r="21104" spans="4:4" x14ac:dyDescent="0.2">
      <c r="D21104" s="453"/>
    </row>
    <row r="21105" spans="4:4" x14ac:dyDescent="0.2">
      <c r="D21105" s="453"/>
    </row>
    <row r="21106" spans="4:4" x14ac:dyDescent="0.2">
      <c r="D21106" s="453"/>
    </row>
    <row r="21107" spans="4:4" x14ac:dyDescent="0.2">
      <c r="D21107" s="453"/>
    </row>
    <row r="21108" spans="4:4" x14ac:dyDescent="0.2">
      <c r="D21108" s="453"/>
    </row>
    <row r="21109" spans="4:4" x14ac:dyDescent="0.2">
      <c r="D21109" s="453"/>
    </row>
    <row r="21110" spans="4:4" x14ac:dyDescent="0.2">
      <c r="D21110" s="453"/>
    </row>
    <row r="21111" spans="4:4" x14ac:dyDescent="0.2">
      <c r="D21111" s="453"/>
    </row>
    <row r="21112" spans="4:4" x14ac:dyDescent="0.2">
      <c r="D21112" s="453"/>
    </row>
    <row r="21113" spans="4:4" x14ac:dyDescent="0.2">
      <c r="D21113" s="453"/>
    </row>
    <row r="21114" spans="4:4" x14ac:dyDescent="0.2">
      <c r="D21114" s="453"/>
    </row>
    <row r="21115" spans="4:4" x14ac:dyDescent="0.2">
      <c r="D21115" s="453"/>
    </row>
    <row r="21116" spans="4:4" x14ac:dyDescent="0.2">
      <c r="D21116" s="453"/>
    </row>
    <row r="21117" spans="4:4" x14ac:dyDescent="0.2">
      <c r="D21117" s="453"/>
    </row>
    <row r="21118" spans="4:4" x14ac:dyDescent="0.2">
      <c r="D21118" s="453"/>
    </row>
    <row r="21119" spans="4:4" x14ac:dyDescent="0.2">
      <c r="D21119" s="453"/>
    </row>
    <row r="21120" spans="4:4" x14ac:dyDescent="0.2">
      <c r="D21120" s="453"/>
    </row>
    <row r="21121" spans="4:4" x14ac:dyDescent="0.2">
      <c r="D21121" s="453"/>
    </row>
    <row r="21122" spans="4:4" x14ac:dyDescent="0.2">
      <c r="D21122" s="453"/>
    </row>
    <row r="21123" spans="4:4" x14ac:dyDescent="0.2">
      <c r="D21123" s="453"/>
    </row>
    <row r="21124" spans="4:4" x14ac:dyDescent="0.2">
      <c r="D21124" s="453"/>
    </row>
    <row r="21125" spans="4:4" x14ac:dyDescent="0.2">
      <c r="D21125" s="453"/>
    </row>
    <row r="21126" spans="4:4" x14ac:dyDescent="0.2">
      <c r="D21126" s="453"/>
    </row>
    <row r="21127" spans="4:4" x14ac:dyDescent="0.2">
      <c r="D21127" s="453"/>
    </row>
    <row r="21128" spans="4:4" x14ac:dyDescent="0.2">
      <c r="D21128" s="453"/>
    </row>
    <row r="21129" spans="4:4" x14ac:dyDescent="0.2">
      <c r="D21129" s="453"/>
    </row>
    <row r="21130" spans="4:4" x14ac:dyDescent="0.2">
      <c r="D21130" s="453"/>
    </row>
    <row r="21131" spans="4:4" x14ac:dyDescent="0.2">
      <c r="D21131" s="453"/>
    </row>
    <row r="21132" spans="4:4" x14ac:dyDescent="0.2">
      <c r="D21132" s="453"/>
    </row>
    <row r="21133" spans="4:4" x14ac:dyDescent="0.2">
      <c r="D21133" s="453"/>
    </row>
    <row r="21134" spans="4:4" x14ac:dyDescent="0.2">
      <c r="D21134" s="453"/>
    </row>
    <row r="21135" spans="4:4" x14ac:dyDescent="0.2">
      <c r="D21135" s="453"/>
    </row>
    <row r="21136" spans="4:4" x14ac:dyDescent="0.2">
      <c r="D21136" s="453"/>
    </row>
    <row r="21137" spans="4:4" x14ac:dyDescent="0.2">
      <c r="D21137" s="453"/>
    </row>
    <row r="21138" spans="4:4" x14ac:dyDescent="0.2">
      <c r="D21138" s="453"/>
    </row>
    <row r="21139" spans="4:4" x14ac:dyDescent="0.2">
      <c r="D21139" s="453"/>
    </row>
    <row r="21140" spans="4:4" x14ac:dyDescent="0.2">
      <c r="D21140" s="453"/>
    </row>
    <row r="21141" spans="4:4" x14ac:dyDescent="0.2">
      <c r="D21141" s="453"/>
    </row>
    <row r="21142" spans="4:4" x14ac:dyDescent="0.2">
      <c r="D21142" s="453"/>
    </row>
    <row r="21143" spans="4:4" x14ac:dyDescent="0.2">
      <c r="D21143" s="453"/>
    </row>
    <row r="21144" spans="4:4" x14ac:dyDescent="0.2">
      <c r="D21144" s="453"/>
    </row>
    <row r="21145" spans="4:4" x14ac:dyDescent="0.2">
      <c r="D21145" s="453"/>
    </row>
    <row r="21146" spans="4:4" x14ac:dyDescent="0.2">
      <c r="D21146" s="453"/>
    </row>
    <row r="21147" spans="4:4" x14ac:dyDescent="0.2">
      <c r="D21147" s="453"/>
    </row>
    <row r="21148" spans="4:4" x14ac:dyDescent="0.2">
      <c r="D21148" s="453"/>
    </row>
    <row r="21149" spans="4:4" x14ac:dyDescent="0.2">
      <c r="D21149" s="453"/>
    </row>
    <row r="21150" spans="4:4" x14ac:dyDescent="0.2">
      <c r="D21150" s="453"/>
    </row>
    <row r="21151" spans="4:4" x14ac:dyDescent="0.2">
      <c r="D21151" s="453"/>
    </row>
    <row r="21152" spans="4:4" x14ac:dyDescent="0.2">
      <c r="D21152" s="453"/>
    </row>
    <row r="21153" spans="4:4" x14ac:dyDescent="0.2">
      <c r="D21153" s="453"/>
    </row>
    <row r="21154" spans="4:4" x14ac:dyDescent="0.2">
      <c r="D21154" s="453"/>
    </row>
    <row r="21155" spans="4:4" x14ac:dyDescent="0.2">
      <c r="D21155" s="453"/>
    </row>
    <row r="21156" spans="4:4" x14ac:dyDescent="0.2">
      <c r="D21156" s="453"/>
    </row>
    <row r="21157" spans="4:4" x14ac:dyDescent="0.2">
      <c r="D21157" s="453"/>
    </row>
    <row r="21158" spans="4:4" x14ac:dyDescent="0.2">
      <c r="D21158" s="453"/>
    </row>
    <row r="21159" spans="4:4" x14ac:dyDescent="0.2">
      <c r="D21159" s="453"/>
    </row>
    <row r="21160" spans="4:4" x14ac:dyDescent="0.2">
      <c r="D21160" s="453"/>
    </row>
    <row r="21161" spans="4:4" x14ac:dyDescent="0.2">
      <c r="D21161" s="453"/>
    </row>
    <row r="21162" spans="4:4" x14ac:dyDescent="0.2">
      <c r="D21162" s="453"/>
    </row>
    <row r="21163" spans="4:4" x14ac:dyDescent="0.2">
      <c r="D21163" s="453"/>
    </row>
    <row r="21164" spans="4:4" x14ac:dyDescent="0.2">
      <c r="D21164" s="453"/>
    </row>
    <row r="21165" spans="4:4" x14ac:dyDescent="0.2">
      <c r="D21165" s="453"/>
    </row>
    <row r="21166" spans="4:4" x14ac:dyDescent="0.2">
      <c r="D21166" s="453"/>
    </row>
    <row r="21167" spans="4:4" x14ac:dyDescent="0.2">
      <c r="D21167" s="453"/>
    </row>
    <row r="21168" spans="4:4" x14ac:dyDescent="0.2">
      <c r="D21168" s="453"/>
    </row>
    <row r="21169" spans="4:4" x14ac:dyDescent="0.2">
      <c r="D21169" s="453"/>
    </row>
    <row r="21170" spans="4:4" x14ac:dyDescent="0.2">
      <c r="D21170" s="453"/>
    </row>
    <row r="21171" spans="4:4" x14ac:dyDescent="0.2">
      <c r="D21171" s="453"/>
    </row>
    <row r="21172" spans="4:4" x14ac:dyDescent="0.2">
      <c r="D21172" s="453"/>
    </row>
    <row r="21173" spans="4:4" x14ac:dyDescent="0.2">
      <c r="D21173" s="453"/>
    </row>
    <row r="21174" spans="4:4" x14ac:dyDescent="0.2">
      <c r="D21174" s="453"/>
    </row>
    <row r="21175" spans="4:4" x14ac:dyDescent="0.2">
      <c r="D21175" s="453"/>
    </row>
    <row r="21176" spans="4:4" x14ac:dyDescent="0.2">
      <c r="D21176" s="453"/>
    </row>
    <row r="21177" spans="4:4" x14ac:dyDescent="0.2">
      <c r="D21177" s="453"/>
    </row>
    <row r="21178" spans="4:4" x14ac:dyDescent="0.2">
      <c r="D21178" s="453"/>
    </row>
    <row r="21179" spans="4:4" x14ac:dyDescent="0.2">
      <c r="D21179" s="453"/>
    </row>
    <row r="21180" spans="4:4" x14ac:dyDescent="0.2">
      <c r="D21180" s="453"/>
    </row>
    <row r="21181" spans="4:4" x14ac:dyDescent="0.2">
      <c r="D21181" s="453"/>
    </row>
    <row r="21182" spans="4:4" x14ac:dyDescent="0.2">
      <c r="D21182" s="453"/>
    </row>
    <row r="21183" spans="4:4" x14ac:dyDescent="0.2">
      <c r="D21183" s="453"/>
    </row>
    <row r="21184" spans="4:4" x14ac:dyDescent="0.2">
      <c r="D21184" s="453"/>
    </row>
    <row r="21185" spans="4:4" x14ac:dyDescent="0.2">
      <c r="D21185" s="453"/>
    </row>
    <row r="21186" spans="4:4" x14ac:dyDescent="0.2">
      <c r="D21186" s="453"/>
    </row>
    <row r="21187" spans="4:4" x14ac:dyDescent="0.2">
      <c r="D21187" s="453"/>
    </row>
    <row r="21188" spans="4:4" x14ac:dyDescent="0.2">
      <c r="D21188" s="453"/>
    </row>
    <row r="21189" spans="4:4" x14ac:dyDescent="0.2">
      <c r="D21189" s="453"/>
    </row>
    <row r="21190" spans="4:4" x14ac:dyDescent="0.2">
      <c r="D21190" s="453"/>
    </row>
    <row r="21191" spans="4:4" x14ac:dyDescent="0.2">
      <c r="D21191" s="453"/>
    </row>
    <row r="21192" spans="4:4" x14ac:dyDescent="0.2">
      <c r="D21192" s="453"/>
    </row>
    <row r="21193" spans="4:4" x14ac:dyDescent="0.2">
      <c r="D21193" s="453"/>
    </row>
    <row r="21194" spans="4:4" x14ac:dyDescent="0.2">
      <c r="D21194" s="453"/>
    </row>
    <row r="21195" spans="4:4" x14ac:dyDescent="0.2">
      <c r="D21195" s="453"/>
    </row>
    <row r="21196" spans="4:4" x14ac:dyDescent="0.2">
      <c r="D21196" s="453"/>
    </row>
    <row r="21197" spans="4:4" x14ac:dyDescent="0.2">
      <c r="D21197" s="453"/>
    </row>
    <row r="21198" spans="4:4" x14ac:dyDescent="0.2">
      <c r="D21198" s="453"/>
    </row>
    <row r="21199" spans="4:4" x14ac:dyDescent="0.2">
      <c r="D21199" s="453"/>
    </row>
    <row r="21200" spans="4:4" x14ac:dyDescent="0.2">
      <c r="D21200" s="453"/>
    </row>
    <row r="21201" spans="4:4" x14ac:dyDescent="0.2">
      <c r="D21201" s="453"/>
    </row>
    <row r="21202" spans="4:4" x14ac:dyDescent="0.2">
      <c r="D21202" s="453"/>
    </row>
    <row r="21203" spans="4:4" x14ac:dyDescent="0.2">
      <c r="D21203" s="453"/>
    </row>
    <row r="21204" spans="4:4" x14ac:dyDescent="0.2">
      <c r="D21204" s="453"/>
    </row>
    <row r="21205" spans="4:4" x14ac:dyDescent="0.2">
      <c r="D21205" s="453"/>
    </row>
    <row r="21206" spans="4:4" x14ac:dyDescent="0.2">
      <c r="D21206" s="453"/>
    </row>
    <row r="21207" spans="4:4" x14ac:dyDescent="0.2">
      <c r="D21207" s="453"/>
    </row>
    <row r="21208" spans="4:4" x14ac:dyDescent="0.2">
      <c r="D21208" s="453"/>
    </row>
    <row r="21209" spans="4:4" x14ac:dyDescent="0.2">
      <c r="D21209" s="453"/>
    </row>
    <row r="21210" spans="4:4" x14ac:dyDescent="0.2">
      <c r="D21210" s="453"/>
    </row>
    <row r="21211" spans="4:4" x14ac:dyDescent="0.2">
      <c r="D21211" s="453"/>
    </row>
    <row r="21212" spans="4:4" x14ac:dyDescent="0.2">
      <c r="D21212" s="453"/>
    </row>
    <row r="21213" spans="4:4" x14ac:dyDescent="0.2">
      <c r="D21213" s="453"/>
    </row>
    <row r="21214" spans="4:4" x14ac:dyDescent="0.2">
      <c r="D21214" s="453"/>
    </row>
    <row r="21215" spans="4:4" x14ac:dyDescent="0.2">
      <c r="D21215" s="453"/>
    </row>
    <row r="21216" spans="4:4" x14ac:dyDescent="0.2">
      <c r="D21216" s="453"/>
    </row>
    <row r="21217" spans="4:4" x14ac:dyDescent="0.2">
      <c r="D21217" s="453"/>
    </row>
    <row r="21218" spans="4:4" x14ac:dyDescent="0.2">
      <c r="D21218" s="453"/>
    </row>
    <row r="21219" spans="4:4" x14ac:dyDescent="0.2">
      <c r="D21219" s="453"/>
    </row>
    <row r="21220" spans="4:4" x14ac:dyDescent="0.2">
      <c r="D21220" s="453"/>
    </row>
    <row r="21221" spans="4:4" x14ac:dyDescent="0.2">
      <c r="D21221" s="453"/>
    </row>
    <row r="21222" spans="4:4" x14ac:dyDescent="0.2">
      <c r="D21222" s="453"/>
    </row>
    <row r="21223" spans="4:4" x14ac:dyDescent="0.2">
      <c r="D21223" s="453"/>
    </row>
    <row r="21224" spans="4:4" x14ac:dyDescent="0.2">
      <c r="D21224" s="453"/>
    </row>
    <row r="21225" spans="4:4" x14ac:dyDescent="0.2">
      <c r="D21225" s="453"/>
    </row>
    <row r="21226" spans="4:4" x14ac:dyDescent="0.2">
      <c r="D21226" s="453"/>
    </row>
    <row r="21227" spans="4:4" x14ac:dyDescent="0.2">
      <c r="D21227" s="453"/>
    </row>
    <row r="21228" spans="4:4" x14ac:dyDescent="0.2">
      <c r="D21228" s="453"/>
    </row>
    <row r="21229" spans="4:4" x14ac:dyDescent="0.2">
      <c r="D21229" s="453"/>
    </row>
    <row r="21230" spans="4:4" x14ac:dyDescent="0.2">
      <c r="D21230" s="453"/>
    </row>
    <row r="21231" spans="4:4" x14ac:dyDescent="0.2">
      <c r="D21231" s="453"/>
    </row>
    <row r="21232" spans="4:4" x14ac:dyDescent="0.2">
      <c r="D21232" s="453"/>
    </row>
    <row r="21233" spans="4:4" x14ac:dyDescent="0.2">
      <c r="D21233" s="453"/>
    </row>
    <row r="21234" spans="4:4" x14ac:dyDescent="0.2">
      <c r="D21234" s="453"/>
    </row>
    <row r="21235" spans="4:4" x14ac:dyDescent="0.2">
      <c r="D21235" s="453"/>
    </row>
    <row r="21236" spans="4:4" x14ac:dyDescent="0.2">
      <c r="D21236" s="453"/>
    </row>
    <row r="21237" spans="4:4" x14ac:dyDescent="0.2">
      <c r="D21237" s="453"/>
    </row>
    <row r="21238" spans="4:4" x14ac:dyDescent="0.2">
      <c r="D21238" s="453"/>
    </row>
    <row r="21239" spans="4:4" x14ac:dyDescent="0.2">
      <c r="D21239" s="453"/>
    </row>
    <row r="21240" spans="4:4" x14ac:dyDescent="0.2">
      <c r="D21240" s="453"/>
    </row>
    <row r="21241" spans="4:4" x14ac:dyDescent="0.2">
      <c r="D21241" s="453"/>
    </row>
    <row r="21242" spans="4:4" x14ac:dyDescent="0.2">
      <c r="D21242" s="453"/>
    </row>
    <row r="21243" spans="4:4" x14ac:dyDescent="0.2">
      <c r="D21243" s="453"/>
    </row>
    <row r="21244" spans="4:4" x14ac:dyDescent="0.2">
      <c r="D21244" s="453"/>
    </row>
    <row r="21245" spans="4:4" x14ac:dyDescent="0.2">
      <c r="D21245" s="453"/>
    </row>
    <row r="21246" spans="4:4" x14ac:dyDescent="0.2">
      <c r="D21246" s="453"/>
    </row>
    <row r="21247" spans="4:4" x14ac:dyDescent="0.2">
      <c r="D21247" s="453"/>
    </row>
    <row r="21248" spans="4:4" x14ac:dyDescent="0.2">
      <c r="D21248" s="453"/>
    </row>
    <row r="21249" spans="4:4" x14ac:dyDescent="0.2">
      <c r="D21249" s="453"/>
    </row>
    <row r="21250" spans="4:4" x14ac:dyDescent="0.2">
      <c r="D21250" s="453"/>
    </row>
    <row r="21251" spans="4:4" x14ac:dyDescent="0.2">
      <c r="D21251" s="453"/>
    </row>
    <row r="21252" spans="4:4" x14ac:dyDescent="0.2">
      <c r="D21252" s="453"/>
    </row>
    <row r="21253" spans="4:4" x14ac:dyDescent="0.2">
      <c r="D21253" s="453"/>
    </row>
    <row r="21254" spans="4:4" x14ac:dyDescent="0.2">
      <c r="D21254" s="453"/>
    </row>
    <row r="21255" spans="4:4" x14ac:dyDescent="0.2">
      <c r="D21255" s="453"/>
    </row>
    <row r="21256" spans="4:4" x14ac:dyDescent="0.2">
      <c r="D21256" s="453"/>
    </row>
    <row r="21257" spans="4:4" x14ac:dyDescent="0.2">
      <c r="D21257" s="453"/>
    </row>
    <row r="21258" spans="4:4" x14ac:dyDescent="0.2">
      <c r="D21258" s="453"/>
    </row>
    <row r="21259" spans="4:4" x14ac:dyDescent="0.2">
      <c r="D21259" s="453"/>
    </row>
    <row r="21260" spans="4:4" x14ac:dyDescent="0.2">
      <c r="D21260" s="453"/>
    </row>
    <row r="21261" spans="4:4" x14ac:dyDescent="0.2">
      <c r="D21261" s="453"/>
    </row>
    <row r="21262" spans="4:4" x14ac:dyDescent="0.2">
      <c r="D21262" s="453"/>
    </row>
    <row r="21263" spans="4:4" x14ac:dyDescent="0.2">
      <c r="D21263" s="453"/>
    </row>
    <row r="21264" spans="4:4" x14ac:dyDescent="0.2">
      <c r="D21264" s="453"/>
    </row>
    <row r="21265" spans="4:4" x14ac:dyDescent="0.2">
      <c r="D21265" s="453"/>
    </row>
    <row r="21266" spans="4:4" x14ac:dyDescent="0.2">
      <c r="D21266" s="453"/>
    </row>
    <row r="21267" spans="4:4" x14ac:dyDescent="0.2">
      <c r="D21267" s="453"/>
    </row>
    <row r="21268" spans="4:4" x14ac:dyDescent="0.2">
      <c r="D21268" s="453"/>
    </row>
    <row r="21269" spans="4:4" x14ac:dyDescent="0.2">
      <c r="D21269" s="453"/>
    </row>
    <row r="21270" spans="4:4" x14ac:dyDescent="0.2">
      <c r="D21270" s="453"/>
    </row>
    <row r="21271" spans="4:4" x14ac:dyDescent="0.2">
      <c r="D21271" s="453"/>
    </row>
    <row r="21272" spans="4:4" x14ac:dyDescent="0.2">
      <c r="D21272" s="453"/>
    </row>
    <row r="21273" spans="4:4" x14ac:dyDescent="0.2">
      <c r="D21273" s="453"/>
    </row>
    <row r="21274" spans="4:4" x14ac:dyDescent="0.2">
      <c r="D21274" s="453"/>
    </row>
    <row r="21275" spans="4:4" x14ac:dyDescent="0.2">
      <c r="D21275" s="453"/>
    </row>
    <row r="21276" spans="4:4" x14ac:dyDescent="0.2">
      <c r="D21276" s="453"/>
    </row>
    <row r="21277" spans="4:4" x14ac:dyDescent="0.2">
      <c r="D21277" s="453"/>
    </row>
    <row r="21278" spans="4:4" x14ac:dyDescent="0.2">
      <c r="D21278" s="453"/>
    </row>
    <row r="21279" spans="4:4" x14ac:dyDescent="0.2">
      <c r="D21279" s="453"/>
    </row>
    <row r="21280" spans="4:4" x14ac:dyDescent="0.2">
      <c r="D21280" s="453"/>
    </row>
    <row r="21281" spans="4:4" x14ac:dyDescent="0.2">
      <c r="D21281" s="453"/>
    </row>
    <row r="21282" spans="4:4" x14ac:dyDescent="0.2">
      <c r="D21282" s="453"/>
    </row>
    <row r="21283" spans="4:4" x14ac:dyDescent="0.2">
      <c r="D21283" s="453"/>
    </row>
    <row r="21284" spans="4:4" x14ac:dyDescent="0.2">
      <c r="D21284" s="453"/>
    </row>
    <row r="21285" spans="4:4" x14ac:dyDescent="0.2">
      <c r="D21285" s="453"/>
    </row>
    <row r="21286" spans="4:4" x14ac:dyDescent="0.2">
      <c r="D21286" s="453"/>
    </row>
    <row r="21287" spans="4:4" x14ac:dyDescent="0.2">
      <c r="D21287" s="453"/>
    </row>
    <row r="21288" spans="4:4" x14ac:dyDescent="0.2">
      <c r="D21288" s="453"/>
    </row>
    <row r="21289" spans="4:4" x14ac:dyDescent="0.2">
      <c r="D21289" s="453"/>
    </row>
    <row r="21290" spans="4:4" x14ac:dyDescent="0.2">
      <c r="D21290" s="453"/>
    </row>
    <row r="21291" spans="4:4" x14ac:dyDescent="0.2">
      <c r="D21291" s="453"/>
    </row>
    <row r="21292" spans="4:4" x14ac:dyDescent="0.2">
      <c r="D21292" s="453"/>
    </row>
    <row r="21293" spans="4:4" x14ac:dyDescent="0.2">
      <c r="D21293" s="453"/>
    </row>
    <row r="21294" spans="4:4" x14ac:dyDescent="0.2">
      <c r="D21294" s="453"/>
    </row>
    <row r="21295" spans="4:4" x14ac:dyDescent="0.2">
      <c r="D21295" s="453"/>
    </row>
    <row r="21296" spans="4:4" x14ac:dyDescent="0.2">
      <c r="D21296" s="453"/>
    </row>
    <row r="21297" spans="4:4" x14ac:dyDescent="0.2">
      <c r="D21297" s="453"/>
    </row>
    <row r="21298" spans="4:4" x14ac:dyDescent="0.2">
      <c r="D21298" s="453"/>
    </row>
    <row r="21299" spans="4:4" x14ac:dyDescent="0.2">
      <c r="D21299" s="453"/>
    </row>
    <row r="21300" spans="4:4" x14ac:dyDescent="0.2">
      <c r="D21300" s="453"/>
    </row>
    <row r="21301" spans="4:4" x14ac:dyDescent="0.2">
      <c r="D21301" s="453"/>
    </row>
    <row r="21302" spans="4:4" x14ac:dyDescent="0.2">
      <c r="D21302" s="453"/>
    </row>
    <row r="21303" spans="4:4" x14ac:dyDescent="0.2">
      <c r="D21303" s="453"/>
    </row>
    <row r="21304" spans="4:4" x14ac:dyDescent="0.2">
      <c r="D21304" s="453"/>
    </row>
    <row r="21305" spans="4:4" x14ac:dyDescent="0.2">
      <c r="D21305" s="453"/>
    </row>
    <row r="21306" spans="4:4" x14ac:dyDescent="0.2">
      <c r="D21306" s="453"/>
    </row>
    <row r="21307" spans="4:4" x14ac:dyDescent="0.2">
      <c r="D21307" s="453"/>
    </row>
    <row r="21308" spans="4:4" x14ac:dyDescent="0.2">
      <c r="D21308" s="453"/>
    </row>
    <row r="21309" spans="4:4" x14ac:dyDescent="0.2">
      <c r="D21309" s="453"/>
    </row>
    <row r="21310" spans="4:4" x14ac:dyDescent="0.2">
      <c r="D21310" s="453"/>
    </row>
    <row r="21311" spans="4:4" x14ac:dyDescent="0.2">
      <c r="D21311" s="453"/>
    </row>
    <row r="21312" spans="4:4" x14ac:dyDescent="0.2">
      <c r="D21312" s="453"/>
    </row>
    <row r="21313" spans="4:4" x14ac:dyDescent="0.2">
      <c r="D21313" s="453"/>
    </row>
    <row r="21314" spans="4:4" x14ac:dyDescent="0.2">
      <c r="D21314" s="453"/>
    </row>
    <row r="21315" spans="4:4" x14ac:dyDescent="0.2">
      <c r="D21315" s="453"/>
    </row>
    <row r="21316" spans="4:4" x14ac:dyDescent="0.2">
      <c r="D21316" s="453"/>
    </row>
    <row r="21317" spans="4:4" x14ac:dyDescent="0.2">
      <c r="D21317" s="453"/>
    </row>
    <row r="21318" spans="4:4" x14ac:dyDescent="0.2">
      <c r="D21318" s="453"/>
    </row>
    <row r="21319" spans="4:4" x14ac:dyDescent="0.2">
      <c r="D21319" s="453"/>
    </row>
    <row r="21320" spans="4:4" x14ac:dyDescent="0.2">
      <c r="D21320" s="453"/>
    </row>
    <row r="21321" spans="4:4" x14ac:dyDescent="0.2">
      <c r="D21321" s="453"/>
    </row>
    <row r="21322" spans="4:4" x14ac:dyDescent="0.2">
      <c r="D21322" s="453"/>
    </row>
    <row r="21323" spans="4:4" x14ac:dyDescent="0.2">
      <c r="D21323" s="453"/>
    </row>
    <row r="21324" spans="4:4" x14ac:dyDescent="0.2">
      <c r="D21324" s="453"/>
    </row>
    <row r="21325" spans="4:4" x14ac:dyDescent="0.2">
      <c r="D21325" s="453"/>
    </row>
    <row r="21326" spans="4:4" x14ac:dyDescent="0.2">
      <c r="D21326" s="453"/>
    </row>
    <row r="21327" spans="4:4" x14ac:dyDescent="0.2">
      <c r="D21327" s="453"/>
    </row>
    <row r="21328" spans="4:4" x14ac:dyDescent="0.2">
      <c r="D21328" s="453"/>
    </row>
    <row r="21329" spans="4:4" x14ac:dyDescent="0.2">
      <c r="D21329" s="453"/>
    </row>
    <row r="21330" spans="4:4" x14ac:dyDescent="0.2">
      <c r="D21330" s="453"/>
    </row>
    <row r="21331" spans="4:4" x14ac:dyDescent="0.2">
      <c r="D21331" s="453"/>
    </row>
    <row r="21332" spans="4:4" x14ac:dyDescent="0.2">
      <c r="D21332" s="453"/>
    </row>
    <row r="21333" spans="4:4" x14ac:dyDescent="0.2">
      <c r="D21333" s="453"/>
    </row>
    <row r="21334" spans="4:4" x14ac:dyDescent="0.2">
      <c r="D21334" s="453"/>
    </row>
    <row r="21335" spans="4:4" x14ac:dyDescent="0.2">
      <c r="D21335" s="453"/>
    </row>
    <row r="21336" spans="4:4" x14ac:dyDescent="0.2">
      <c r="D21336" s="453"/>
    </row>
    <row r="21337" spans="4:4" x14ac:dyDescent="0.2">
      <c r="D21337" s="453"/>
    </row>
    <row r="21338" spans="4:4" x14ac:dyDescent="0.2">
      <c r="D21338" s="453"/>
    </row>
    <row r="21339" spans="4:4" x14ac:dyDescent="0.2">
      <c r="D21339" s="453"/>
    </row>
    <row r="21340" spans="4:4" x14ac:dyDescent="0.2">
      <c r="D21340" s="453"/>
    </row>
    <row r="21341" spans="4:4" x14ac:dyDescent="0.2">
      <c r="D21341" s="453"/>
    </row>
    <row r="21342" spans="4:4" x14ac:dyDescent="0.2">
      <c r="D21342" s="453"/>
    </row>
    <row r="21343" spans="4:4" x14ac:dyDescent="0.2">
      <c r="D21343" s="453"/>
    </row>
    <row r="21344" spans="4:4" x14ac:dyDescent="0.2">
      <c r="D21344" s="453"/>
    </row>
    <row r="21345" spans="4:4" x14ac:dyDescent="0.2">
      <c r="D21345" s="453"/>
    </row>
    <row r="21346" spans="4:4" x14ac:dyDescent="0.2">
      <c r="D21346" s="453"/>
    </row>
    <row r="21347" spans="4:4" x14ac:dyDescent="0.2">
      <c r="D21347" s="453"/>
    </row>
    <row r="21348" spans="4:4" x14ac:dyDescent="0.2">
      <c r="D21348" s="453"/>
    </row>
    <row r="21349" spans="4:4" x14ac:dyDescent="0.2">
      <c r="D21349" s="453"/>
    </row>
    <row r="21350" spans="4:4" x14ac:dyDescent="0.2">
      <c r="D21350" s="453"/>
    </row>
    <row r="21351" spans="4:4" x14ac:dyDescent="0.2">
      <c r="D21351" s="453"/>
    </row>
    <row r="21352" spans="4:4" x14ac:dyDescent="0.2">
      <c r="D21352" s="453"/>
    </row>
    <row r="21353" spans="4:4" x14ac:dyDescent="0.2">
      <c r="D21353" s="453"/>
    </row>
    <row r="21354" spans="4:4" x14ac:dyDescent="0.2">
      <c r="D21354" s="453"/>
    </row>
    <row r="21355" spans="4:4" x14ac:dyDescent="0.2">
      <c r="D21355" s="453"/>
    </row>
    <row r="21356" spans="4:4" x14ac:dyDescent="0.2">
      <c r="D21356" s="453"/>
    </row>
    <row r="21357" spans="4:4" x14ac:dyDescent="0.2">
      <c r="D21357" s="453"/>
    </row>
    <row r="21358" spans="4:4" x14ac:dyDescent="0.2">
      <c r="D21358" s="453"/>
    </row>
    <row r="21359" spans="4:4" x14ac:dyDescent="0.2">
      <c r="D21359" s="453"/>
    </row>
    <row r="21360" spans="4:4" x14ac:dyDescent="0.2">
      <c r="D21360" s="453"/>
    </row>
    <row r="21361" spans="4:4" x14ac:dyDescent="0.2">
      <c r="D21361" s="453"/>
    </row>
    <row r="21362" spans="4:4" x14ac:dyDescent="0.2">
      <c r="D21362" s="453"/>
    </row>
    <row r="21363" spans="4:4" x14ac:dyDescent="0.2">
      <c r="D21363" s="453"/>
    </row>
    <row r="21364" spans="4:4" x14ac:dyDescent="0.2">
      <c r="D21364" s="453"/>
    </row>
    <row r="21365" spans="4:4" x14ac:dyDescent="0.2">
      <c r="D21365" s="453"/>
    </row>
    <row r="21366" spans="4:4" x14ac:dyDescent="0.2">
      <c r="D21366" s="453"/>
    </row>
    <row r="21367" spans="4:4" x14ac:dyDescent="0.2">
      <c r="D21367" s="453"/>
    </row>
    <row r="21368" spans="4:4" x14ac:dyDescent="0.2">
      <c r="D21368" s="453"/>
    </row>
    <row r="21369" spans="4:4" x14ac:dyDescent="0.2">
      <c r="D21369" s="453"/>
    </row>
    <row r="21370" spans="4:4" x14ac:dyDescent="0.2">
      <c r="D21370" s="453"/>
    </row>
    <row r="21371" spans="4:4" x14ac:dyDescent="0.2">
      <c r="D21371" s="453"/>
    </row>
    <row r="21372" spans="4:4" x14ac:dyDescent="0.2">
      <c r="D21372" s="453"/>
    </row>
    <row r="21373" spans="4:4" x14ac:dyDescent="0.2">
      <c r="D21373" s="453"/>
    </row>
    <row r="21374" spans="4:4" x14ac:dyDescent="0.2">
      <c r="D21374" s="453"/>
    </row>
    <row r="21375" spans="4:4" x14ac:dyDescent="0.2">
      <c r="D21375" s="453"/>
    </row>
    <row r="21376" spans="4:4" x14ac:dyDescent="0.2">
      <c r="D21376" s="453"/>
    </row>
    <row r="21377" spans="4:4" x14ac:dyDescent="0.2">
      <c r="D21377" s="453"/>
    </row>
    <row r="21378" spans="4:4" x14ac:dyDescent="0.2">
      <c r="D21378" s="453"/>
    </row>
    <row r="21379" spans="4:4" x14ac:dyDescent="0.2">
      <c r="D21379" s="453"/>
    </row>
    <row r="21380" spans="4:4" x14ac:dyDescent="0.2">
      <c r="D21380" s="453"/>
    </row>
    <row r="21381" spans="4:4" x14ac:dyDescent="0.2">
      <c r="D21381" s="453"/>
    </row>
    <row r="21382" spans="4:4" x14ac:dyDescent="0.2">
      <c r="D21382" s="453"/>
    </row>
    <row r="21383" spans="4:4" x14ac:dyDescent="0.2">
      <c r="D21383" s="453"/>
    </row>
    <row r="21384" spans="4:4" x14ac:dyDescent="0.2">
      <c r="D21384" s="453"/>
    </row>
    <row r="21385" spans="4:4" x14ac:dyDescent="0.2">
      <c r="D21385" s="453"/>
    </row>
    <row r="21386" spans="4:4" x14ac:dyDescent="0.2">
      <c r="D21386" s="453"/>
    </row>
    <row r="21387" spans="4:4" x14ac:dyDescent="0.2">
      <c r="D21387" s="453"/>
    </row>
    <row r="21388" spans="4:4" x14ac:dyDescent="0.2">
      <c r="D21388" s="453"/>
    </row>
    <row r="21389" spans="4:4" x14ac:dyDescent="0.2">
      <c r="D21389" s="453"/>
    </row>
    <row r="21390" spans="4:4" x14ac:dyDescent="0.2">
      <c r="D21390" s="453"/>
    </row>
    <row r="21391" spans="4:4" x14ac:dyDescent="0.2">
      <c r="D21391" s="453"/>
    </row>
    <row r="21392" spans="4:4" x14ac:dyDescent="0.2">
      <c r="D21392" s="453"/>
    </row>
    <row r="21393" spans="4:4" x14ac:dyDescent="0.2">
      <c r="D21393" s="453"/>
    </row>
    <row r="21394" spans="4:4" x14ac:dyDescent="0.2">
      <c r="D21394" s="453"/>
    </row>
    <row r="21395" spans="4:4" x14ac:dyDescent="0.2">
      <c r="D21395" s="453"/>
    </row>
    <row r="21396" spans="4:4" x14ac:dyDescent="0.2">
      <c r="D21396" s="453"/>
    </row>
    <row r="21397" spans="4:4" x14ac:dyDescent="0.2">
      <c r="D21397" s="453"/>
    </row>
    <row r="21398" spans="4:4" x14ac:dyDescent="0.2">
      <c r="D21398" s="453"/>
    </row>
    <row r="21399" spans="4:4" x14ac:dyDescent="0.2">
      <c r="D21399" s="453"/>
    </row>
    <row r="21400" spans="4:4" x14ac:dyDescent="0.2">
      <c r="D21400" s="453"/>
    </row>
    <row r="21401" spans="4:4" x14ac:dyDescent="0.2">
      <c r="D21401" s="453"/>
    </row>
    <row r="21402" spans="4:4" x14ac:dyDescent="0.2">
      <c r="D21402" s="453"/>
    </row>
    <row r="21403" spans="4:4" x14ac:dyDescent="0.2">
      <c r="D21403" s="453"/>
    </row>
    <row r="21404" spans="4:4" x14ac:dyDescent="0.2">
      <c r="D21404" s="453"/>
    </row>
    <row r="21405" spans="4:4" x14ac:dyDescent="0.2">
      <c r="D21405" s="453"/>
    </row>
    <row r="21406" spans="4:4" x14ac:dyDescent="0.2">
      <c r="D21406" s="453"/>
    </row>
    <row r="21407" spans="4:4" x14ac:dyDescent="0.2">
      <c r="D21407" s="453"/>
    </row>
    <row r="21408" spans="4:4" x14ac:dyDescent="0.2">
      <c r="D21408" s="453"/>
    </row>
    <row r="21409" spans="4:4" x14ac:dyDescent="0.2">
      <c r="D21409" s="453"/>
    </row>
    <row r="21410" spans="4:4" x14ac:dyDescent="0.2">
      <c r="D21410" s="453"/>
    </row>
    <row r="21411" spans="4:4" x14ac:dyDescent="0.2">
      <c r="D21411" s="453"/>
    </row>
    <row r="21412" spans="4:4" x14ac:dyDescent="0.2">
      <c r="D21412" s="453"/>
    </row>
    <row r="21413" spans="4:4" x14ac:dyDescent="0.2">
      <c r="D21413" s="453"/>
    </row>
    <row r="21414" spans="4:4" x14ac:dyDescent="0.2">
      <c r="D21414" s="453"/>
    </row>
    <row r="21415" spans="4:4" x14ac:dyDescent="0.2">
      <c r="D21415" s="453"/>
    </row>
    <row r="21416" spans="4:4" x14ac:dyDescent="0.2">
      <c r="D21416" s="453"/>
    </row>
    <row r="21417" spans="4:4" x14ac:dyDescent="0.2">
      <c r="D21417" s="453"/>
    </row>
    <row r="21418" spans="4:4" x14ac:dyDescent="0.2">
      <c r="D21418" s="453"/>
    </row>
    <row r="21419" spans="4:4" x14ac:dyDescent="0.2">
      <c r="D21419" s="453"/>
    </row>
    <row r="21420" spans="4:4" x14ac:dyDescent="0.2">
      <c r="D21420" s="453"/>
    </row>
    <row r="21421" spans="4:4" x14ac:dyDescent="0.2">
      <c r="D21421" s="453"/>
    </row>
    <row r="21422" spans="4:4" x14ac:dyDescent="0.2">
      <c r="D21422" s="453"/>
    </row>
    <row r="21423" spans="4:4" x14ac:dyDescent="0.2">
      <c r="D21423" s="453"/>
    </row>
    <row r="21424" spans="4:4" x14ac:dyDescent="0.2">
      <c r="D21424" s="453"/>
    </row>
    <row r="21425" spans="4:4" x14ac:dyDescent="0.2">
      <c r="D21425" s="453"/>
    </row>
    <row r="21426" spans="4:4" x14ac:dyDescent="0.2">
      <c r="D21426" s="453"/>
    </row>
    <row r="21427" spans="4:4" x14ac:dyDescent="0.2">
      <c r="D21427" s="453"/>
    </row>
    <row r="21428" spans="4:4" x14ac:dyDescent="0.2">
      <c r="D21428" s="453"/>
    </row>
    <row r="21429" spans="4:4" x14ac:dyDescent="0.2">
      <c r="D21429" s="453"/>
    </row>
    <row r="21430" spans="4:4" x14ac:dyDescent="0.2">
      <c r="D21430" s="453"/>
    </row>
    <row r="21431" spans="4:4" x14ac:dyDescent="0.2">
      <c r="D21431" s="453"/>
    </row>
    <row r="21432" spans="4:4" x14ac:dyDescent="0.2">
      <c r="D21432" s="453"/>
    </row>
    <row r="21433" spans="4:4" x14ac:dyDescent="0.2">
      <c r="D21433" s="453"/>
    </row>
    <row r="21434" spans="4:4" x14ac:dyDescent="0.2">
      <c r="D21434" s="453"/>
    </row>
    <row r="21435" spans="4:4" x14ac:dyDescent="0.2">
      <c r="D21435" s="453"/>
    </row>
    <row r="21436" spans="4:4" x14ac:dyDescent="0.2">
      <c r="D21436" s="453"/>
    </row>
    <row r="21437" spans="4:4" x14ac:dyDescent="0.2">
      <c r="D21437" s="453"/>
    </row>
    <row r="21438" spans="4:4" x14ac:dyDescent="0.2">
      <c r="D21438" s="453"/>
    </row>
    <row r="21439" spans="4:4" x14ac:dyDescent="0.2">
      <c r="D21439" s="453"/>
    </row>
    <row r="21440" spans="4:4" x14ac:dyDescent="0.2">
      <c r="D21440" s="453"/>
    </row>
    <row r="21441" spans="4:4" x14ac:dyDescent="0.2">
      <c r="D21441" s="453"/>
    </row>
    <row r="21442" spans="4:4" x14ac:dyDescent="0.2">
      <c r="D21442" s="453"/>
    </row>
    <row r="21443" spans="4:4" x14ac:dyDescent="0.2">
      <c r="D21443" s="453"/>
    </row>
    <row r="21444" spans="4:4" x14ac:dyDescent="0.2">
      <c r="D21444" s="453"/>
    </row>
    <row r="21445" spans="4:4" x14ac:dyDescent="0.2">
      <c r="D21445" s="453"/>
    </row>
    <row r="21446" spans="4:4" x14ac:dyDescent="0.2">
      <c r="D21446" s="453"/>
    </row>
    <row r="21447" spans="4:4" x14ac:dyDescent="0.2">
      <c r="D21447" s="453"/>
    </row>
    <row r="21448" spans="4:4" x14ac:dyDescent="0.2">
      <c r="D21448" s="453"/>
    </row>
    <row r="21449" spans="4:4" x14ac:dyDescent="0.2">
      <c r="D21449" s="453"/>
    </row>
    <row r="21450" spans="4:4" x14ac:dyDescent="0.2">
      <c r="D21450" s="453"/>
    </row>
    <row r="21451" spans="4:4" x14ac:dyDescent="0.2">
      <c r="D21451" s="453"/>
    </row>
    <row r="21452" spans="4:4" x14ac:dyDescent="0.2">
      <c r="D21452" s="453"/>
    </row>
    <row r="21453" spans="4:4" x14ac:dyDescent="0.2">
      <c r="D21453" s="453"/>
    </row>
    <row r="21454" spans="4:4" x14ac:dyDescent="0.2">
      <c r="D21454" s="453"/>
    </row>
    <row r="21455" spans="4:4" x14ac:dyDescent="0.2">
      <c r="D21455" s="453"/>
    </row>
    <row r="21456" spans="4:4" x14ac:dyDescent="0.2">
      <c r="D21456" s="453"/>
    </row>
    <row r="21457" spans="4:4" x14ac:dyDescent="0.2">
      <c r="D21457" s="453"/>
    </row>
    <row r="21458" spans="4:4" x14ac:dyDescent="0.2">
      <c r="D21458" s="453"/>
    </row>
    <row r="21459" spans="4:4" x14ac:dyDescent="0.2">
      <c r="D21459" s="453"/>
    </row>
    <row r="21460" spans="4:4" x14ac:dyDescent="0.2">
      <c r="D21460" s="453"/>
    </row>
    <row r="21461" spans="4:4" x14ac:dyDescent="0.2">
      <c r="D21461" s="453"/>
    </row>
    <row r="21462" spans="4:4" x14ac:dyDescent="0.2">
      <c r="D21462" s="453"/>
    </row>
    <row r="21463" spans="4:4" x14ac:dyDescent="0.2">
      <c r="D21463" s="453"/>
    </row>
    <row r="21464" spans="4:4" x14ac:dyDescent="0.2">
      <c r="D21464" s="453"/>
    </row>
    <row r="21465" spans="4:4" x14ac:dyDescent="0.2">
      <c r="D21465" s="453"/>
    </row>
    <row r="21466" spans="4:4" x14ac:dyDescent="0.2">
      <c r="D21466" s="453"/>
    </row>
    <row r="21467" spans="4:4" x14ac:dyDescent="0.2">
      <c r="D21467" s="453"/>
    </row>
    <row r="21468" spans="4:4" x14ac:dyDescent="0.2">
      <c r="D21468" s="453"/>
    </row>
    <row r="21469" spans="4:4" x14ac:dyDescent="0.2">
      <c r="D21469" s="453"/>
    </row>
    <row r="21470" spans="4:4" x14ac:dyDescent="0.2">
      <c r="D21470" s="453"/>
    </row>
    <row r="21471" spans="4:4" x14ac:dyDescent="0.2">
      <c r="D21471" s="453"/>
    </row>
    <row r="21472" spans="4:4" x14ac:dyDescent="0.2">
      <c r="D21472" s="453"/>
    </row>
    <row r="21473" spans="4:4" x14ac:dyDescent="0.2">
      <c r="D21473" s="453"/>
    </row>
    <row r="21474" spans="4:4" x14ac:dyDescent="0.2">
      <c r="D21474" s="453"/>
    </row>
    <row r="21475" spans="4:4" x14ac:dyDescent="0.2">
      <c r="D21475" s="453"/>
    </row>
    <row r="21476" spans="4:4" x14ac:dyDescent="0.2">
      <c r="D21476" s="453"/>
    </row>
    <row r="21477" spans="4:4" x14ac:dyDescent="0.2">
      <c r="D21477" s="453"/>
    </row>
    <row r="21478" spans="4:4" x14ac:dyDescent="0.2">
      <c r="D21478" s="453"/>
    </row>
    <row r="21479" spans="4:4" x14ac:dyDescent="0.2">
      <c r="D21479" s="453"/>
    </row>
    <row r="21480" spans="4:4" x14ac:dyDescent="0.2">
      <c r="D21480" s="453"/>
    </row>
    <row r="21481" spans="4:4" x14ac:dyDescent="0.2">
      <c r="D21481" s="453"/>
    </row>
    <row r="21482" spans="4:4" x14ac:dyDescent="0.2">
      <c r="D21482" s="453"/>
    </row>
    <row r="21483" spans="4:4" x14ac:dyDescent="0.2">
      <c r="D21483" s="453"/>
    </row>
    <row r="21484" spans="4:4" x14ac:dyDescent="0.2">
      <c r="D21484" s="453"/>
    </row>
    <row r="21485" spans="4:4" x14ac:dyDescent="0.2">
      <c r="D21485" s="453"/>
    </row>
    <row r="21486" spans="4:4" x14ac:dyDescent="0.2">
      <c r="D21486" s="453"/>
    </row>
    <row r="21487" spans="4:4" x14ac:dyDescent="0.2">
      <c r="D21487" s="453"/>
    </row>
    <row r="21488" spans="4:4" x14ac:dyDescent="0.2">
      <c r="D21488" s="453"/>
    </row>
    <row r="21489" spans="4:4" x14ac:dyDescent="0.2">
      <c r="D21489" s="453"/>
    </row>
    <row r="21490" spans="4:4" x14ac:dyDescent="0.2">
      <c r="D21490" s="453"/>
    </row>
    <row r="21491" spans="4:4" x14ac:dyDescent="0.2">
      <c r="D21491" s="453"/>
    </row>
    <row r="21492" spans="4:4" x14ac:dyDescent="0.2">
      <c r="D21492" s="453"/>
    </row>
    <row r="21493" spans="4:4" x14ac:dyDescent="0.2">
      <c r="D21493" s="453"/>
    </row>
    <row r="21494" spans="4:4" x14ac:dyDescent="0.2">
      <c r="D21494" s="453"/>
    </row>
    <row r="21495" spans="4:4" x14ac:dyDescent="0.2">
      <c r="D21495" s="453"/>
    </row>
    <row r="21496" spans="4:4" x14ac:dyDescent="0.2">
      <c r="D21496" s="453"/>
    </row>
    <row r="21497" spans="4:4" x14ac:dyDescent="0.2">
      <c r="D21497" s="453"/>
    </row>
    <row r="21498" spans="4:4" x14ac:dyDescent="0.2">
      <c r="D21498" s="453"/>
    </row>
    <row r="21499" spans="4:4" x14ac:dyDescent="0.2">
      <c r="D21499" s="453"/>
    </row>
    <row r="21500" spans="4:4" x14ac:dyDescent="0.2">
      <c r="D21500" s="453"/>
    </row>
    <row r="21501" spans="4:4" x14ac:dyDescent="0.2">
      <c r="D21501" s="453"/>
    </row>
    <row r="21502" spans="4:4" x14ac:dyDescent="0.2">
      <c r="D21502" s="453"/>
    </row>
    <row r="21503" spans="4:4" x14ac:dyDescent="0.2">
      <c r="D21503" s="453"/>
    </row>
    <row r="21504" spans="4:4" x14ac:dyDescent="0.2">
      <c r="D21504" s="453"/>
    </row>
    <row r="21505" spans="4:4" x14ac:dyDescent="0.2">
      <c r="D21505" s="453"/>
    </row>
    <row r="21506" spans="4:4" x14ac:dyDescent="0.2">
      <c r="D21506" s="453"/>
    </row>
    <row r="21507" spans="4:4" x14ac:dyDescent="0.2">
      <c r="D21507" s="453"/>
    </row>
    <row r="21508" spans="4:4" x14ac:dyDescent="0.2">
      <c r="D21508" s="453"/>
    </row>
    <row r="21509" spans="4:4" x14ac:dyDescent="0.2">
      <c r="D21509" s="453"/>
    </row>
    <row r="21510" spans="4:4" x14ac:dyDescent="0.2">
      <c r="D21510" s="453"/>
    </row>
    <row r="21511" spans="4:4" x14ac:dyDescent="0.2">
      <c r="D21511" s="453"/>
    </row>
    <row r="21512" spans="4:4" x14ac:dyDescent="0.2">
      <c r="D21512" s="453"/>
    </row>
    <row r="21513" spans="4:4" x14ac:dyDescent="0.2">
      <c r="D21513" s="453"/>
    </row>
    <row r="21514" spans="4:4" x14ac:dyDescent="0.2">
      <c r="D21514" s="453"/>
    </row>
    <row r="21515" spans="4:4" x14ac:dyDescent="0.2">
      <c r="D21515" s="453"/>
    </row>
    <row r="21516" spans="4:4" x14ac:dyDescent="0.2">
      <c r="D21516" s="453"/>
    </row>
    <row r="21517" spans="4:4" x14ac:dyDescent="0.2">
      <c r="D21517" s="453"/>
    </row>
    <row r="21518" spans="4:4" x14ac:dyDescent="0.2">
      <c r="D21518" s="453"/>
    </row>
    <row r="21519" spans="4:4" x14ac:dyDescent="0.2">
      <c r="D21519" s="453"/>
    </row>
    <row r="21520" spans="4:4" x14ac:dyDescent="0.2">
      <c r="D21520" s="453"/>
    </row>
    <row r="21521" spans="4:4" x14ac:dyDescent="0.2">
      <c r="D21521" s="453"/>
    </row>
    <row r="21522" spans="4:4" x14ac:dyDescent="0.2">
      <c r="D21522" s="453"/>
    </row>
    <row r="21523" spans="4:4" x14ac:dyDescent="0.2">
      <c r="D21523" s="453"/>
    </row>
    <row r="21524" spans="4:4" x14ac:dyDescent="0.2">
      <c r="D21524" s="453"/>
    </row>
    <row r="21525" spans="4:4" x14ac:dyDescent="0.2">
      <c r="D21525" s="453"/>
    </row>
    <row r="21526" spans="4:4" x14ac:dyDescent="0.2">
      <c r="D21526" s="453"/>
    </row>
    <row r="21527" spans="4:4" x14ac:dyDescent="0.2">
      <c r="D21527" s="453"/>
    </row>
    <row r="21528" spans="4:4" x14ac:dyDescent="0.2">
      <c r="D21528" s="453"/>
    </row>
    <row r="21529" spans="4:4" x14ac:dyDescent="0.2">
      <c r="D21529" s="453"/>
    </row>
    <row r="21530" spans="4:4" x14ac:dyDescent="0.2">
      <c r="D21530" s="453"/>
    </row>
    <row r="21531" spans="4:4" x14ac:dyDescent="0.2">
      <c r="D21531" s="453"/>
    </row>
    <row r="21532" spans="4:4" x14ac:dyDescent="0.2">
      <c r="D21532" s="453"/>
    </row>
    <row r="21533" spans="4:4" x14ac:dyDescent="0.2">
      <c r="D21533" s="453"/>
    </row>
    <row r="21534" spans="4:4" x14ac:dyDescent="0.2">
      <c r="D21534" s="453"/>
    </row>
    <row r="21535" spans="4:4" x14ac:dyDescent="0.2">
      <c r="D21535" s="453"/>
    </row>
    <row r="21536" spans="4:4" x14ac:dyDescent="0.2">
      <c r="D21536" s="453"/>
    </row>
    <row r="21537" spans="4:4" x14ac:dyDescent="0.2">
      <c r="D21537" s="453"/>
    </row>
    <row r="21538" spans="4:4" x14ac:dyDescent="0.2">
      <c r="D21538" s="453"/>
    </row>
    <row r="21539" spans="4:4" x14ac:dyDescent="0.2">
      <c r="D21539" s="453"/>
    </row>
    <row r="21540" spans="4:4" x14ac:dyDescent="0.2">
      <c r="D21540" s="453"/>
    </row>
    <row r="21541" spans="4:4" x14ac:dyDescent="0.2">
      <c r="D21541" s="453"/>
    </row>
    <row r="21542" spans="4:4" x14ac:dyDescent="0.2">
      <c r="D21542" s="453"/>
    </row>
    <row r="21543" spans="4:4" x14ac:dyDescent="0.2">
      <c r="D21543" s="453"/>
    </row>
    <row r="21544" spans="4:4" x14ac:dyDescent="0.2">
      <c r="D21544" s="453"/>
    </row>
    <row r="21545" spans="4:4" x14ac:dyDescent="0.2">
      <c r="D21545" s="453"/>
    </row>
    <row r="21546" spans="4:4" x14ac:dyDescent="0.2">
      <c r="D21546" s="453"/>
    </row>
    <row r="21547" spans="4:4" x14ac:dyDescent="0.2">
      <c r="D21547" s="453"/>
    </row>
    <row r="21548" spans="4:4" x14ac:dyDescent="0.2">
      <c r="D21548" s="453"/>
    </row>
    <row r="21549" spans="4:4" x14ac:dyDescent="0.2">
      <c r="D21549" s="453"/>
    </row>
    <row r="21550" spans="4:4" x14ac:dyDescent="0.2">
      <c r="D21550" s="453"/>
    </row>
    <row r="21551" spans="4:4" x14ac:dyDescent="0.2">
      <c r="D21551" s="453"/>
    </row>
    <row r="21552" spans="4:4" x14ac:dyDescent="0.2">
      <c r="D21552" s="453"/>
    </row>
    <row r="21553" spans="4:4" x14ac:dyDescent="0.2">
      <c r="D21553" s="453"/>
    </row>
    <row r="21554" spans="4:4" x14ac:dyDescent="0.2">
      <c r="D21554" s="453"/>
    </row>
    <row r="21555" spans="4:4" x14ac:dyDescent="0.2">
      <c r="D21555" s="453"/>
    </row>
    <row r="21556" spans="4:4" x14ac:dyDescent="0.2">
      <c r="D21556" s="453"/>
    </row>
    <row r="21557" spans="4:4" x14ac:dyDescent="0.2">
      <c r="D21557" s="453"/>
    </row>
    <row r="21558" spans="4:4" x14ac:dyDescent="0.2">
      <c r="D21558" s="453"/>
    </row>
    <row r="21559" spans="4:4" x14ac:dyDescent="0.2">
      <c r="D21559" s="453"/>
    </row>
    <row r="21560" spans="4:4" x14ac:dyDescent="0.2">
      <c r="D21560" s="453"/>
    </row>
    <row r="21561" spans="4:4" x14ac:dyDescent="0.2">
      <c r="D21561" s="453"/>
    </row>
    <row r="21562" spans="4:4" x14ac:dyDescent="0.2">
      <c r="D21562" s="453"/>
    </row>
    <row r="21563" spans="4:4" x14ac:dyDescent="0.2">
      <c r="D21563" s="453"/>
    </row>
    <row r="21564" spans="4:4" x14ac:dyDescent="0.2">
      <c r="D21564" s="453"/>
    </row>
    <row r="21565" spans="4:4" x14ac:dyDescent="0.2">
      <c r="D21565" s="453"/>
    </row>
    <row r="21566" spans="4:4" x14ac:dyDescent="0.2">
      <c r="D21566" s="453"/>
    </row>
    <row r="21567" spans="4:4" x14ac:dyDescent="0.2">
      <c r="D21567" s="453"/>
    </row>
    <row r="21568" spans="4:4" x14ac:dyDescent="0.2">
      <c r="D21568" s="453"/>
    </row>
    <row r="21569" spans="4:4" x14ac:dyDescent="0.2">
      <c r="D21569" s="453"/>
    </row>
    <row r="21570" spans="4:4" x14ac:dyDescent="0.2">
      <c r="D21570" s="453"/>
    </row>
    <row r="21571" spans="4:4" x14ac:dyDescent="0.2">
      <c r="D21571" s="453"/>
    </row>
    <row r="21572" spans="4:4" x14ac:dyDescent="0.2">
      <c r="D21572" s="453"/>
    </row>
    <row r="21573" spans="4:4" x14ac:dyDescent="0.2">
      <c r="D21573" s="453"/>
    </row>
    <row r="21574" spans="4:4" x14ac:dyDescent="0.2">
      <c r="D21574" s="453"/>
    </row>
    <row r="21575" spans="4:4" x14ac:dyDescent="0.2">
      <c r="D21575" s="453"/>
    </row>
    <row r="21576" spans="4:4" x14ac:dyDescent="0.2">
      <c r="D21576" s="453"/>
    </row>
    <row r="21577" spans="4:4" x14ac:dyDescent="0.2">
      <c r="D21577" s="453"/>
    </row>
    <row r="21578" spans="4:4" x14ac:dyDescent="0.2">
      <c r="D21578" s="453"/>
    </row>
    <row r="21579" spans="4:4" x14ac:dyDescent="0.2">
      <c r="D21579" s="453"/>
    </row>
    <row r="21580" spans="4:4" x14ac:dyDescent="0.2">
      <c r="D21580" s="453"/>
    </row>
    <row r="21581" spans="4:4" x14ac:dyDescent="0.2">
      <c r="D21581" s="453"/>
    </row>
    <row r="21582" spans="4:4" x14ac:dyDescent="0.2">
      <c r="D21582" s="453"/>
    </row>
    <row r="21583" spans="4:4" x14ac:dyDescent="0.2">
      <c r="D21583" s="453"/>
    </row>
    <row r="21584" spans="4:4" x14ac:dyDescent="0.2">
      <c r="D21584" s="453"/>
    </row>
    <row r="21585" spans="4:4" x14ac:dyDescent="0.2">
      <c r="D21585" s="453"/>
    </row>
    <row r="21586" spans="4:4" x14ac:dyDescent="0.2">
      <c r="D21586" s="453"/>
    </row>
    <row r="21587" spans="4:4" x14ac:dyDescent="0.2">
      <c r="D21587" s="453"/>
    </row>
    <row r="21588" spans="4:4" x14ac:dyDescent="0.2">
      <c r="D21588" s="453"/>
    </row>
    <row r="21589" spans="4:4" x14ac:dyDescent="0.2">
      <c r="D21589" s="453"/>
    </row>
    <row r="21590" spans="4:4" x14ac:dyDescent="0.2">
      <c r="D21590" s="453"/>
    </row>
    <row r="21591" spans="4:4" x14ac:dyDescent="0.2">
      <c r="D21591" s="453"/>
    </row>
    <row r="21592" spans="4:4" x14ac:dyDescent="0.2">
      <c r="D21592" s="453"/>
    </row>
    <row r="21593" spans="4:4" x14ac:dyDescent="0.2">
      <c r="D21593" s="453"/>
    </row>
    <row r="21594" spans="4:4" x14ac:dyDescent="0.2">
      <c r="D21594" s="453"/>
    </row>
    <row r="21595" spans="4:4" x14ac:dyDescent="0.2">
      <c r="D21595" s="453"/>
    </row>
    <row r="21596" spans="4:4" x14ac:dyDescent="0.2">
      <c r="D21596" s="453"/>
    </row>
    <row r="21597" spans="4:4" x14ac:dyDescent="0.2">
      <c r="D21597" s="453"/>
    </row>
    <row r="21598" spans="4:4" x14ac:dyDescent="0.2">
      <c r="D21598" s="453"/>
    </row>
    <row r="21599" spans="4:4" x14ac:dyDescent="0.2">
      <c r="D21599" s="453"/>
    </row>
    <row r="21600" spans="4:4" x14ac:dyDescent="0.2">
      <c r="D21600" s="453"/>
    </row>
    <row r="21601" spans="4:4" x14ac:dyDescent="0.2">
      <c r="D21601" s="453"/>
    </row>
    <row r="21602" spans="4:4" x14ac:dyDescent="0.2">
      <c r="D21602" s="453"/>
    </row>
    <row r="21603" spans="4:4" x14ac:dyDescent="0.2">
      <c r="D21603" s="453"/>
    </row>
    <row r="21604" spans="4:4" x14ac:dyDescent="0.2">
      <c r="D21604" s="453"/>
    </row>
    <row r="21605" spans="4:4" x14ac:dyDescent="0.2">
      <c r="D21605" s="453"/>
    </row>
    <row r="21606" spans="4:4" x14ac:dyDescent="0.2">
      <c r="D21606" s="453"/>
    </row>
    <row r="21607" spans="4:4" x14ac:dyDescent="0.2">
      <c r="D21607" s="453"/>
    </row>
    <row r="21608" spans="4:4" x14ac:dyDescent="0.2">
      <c r="D21608" s="453"/>
    </row>
    <row r="21609" spans="4:4" x14ac:dyDescent="0.2">
      <c r="D21609" s="453"/>
    </row>
    <row r="21610" spans="4:4" x14ac:dyDescent="0.2">
      <c r="D21610" s="453"/>
    </row>
    <row r="21611" spans="4:4" x14ac:dyDescent="0.2">
      <c r="D21611" s="453"/>
    </row>
    <row r="21612" spans="4:4" x14ac:dyDescent="0.2">
      <c r="D21612" s="453"/>
    </row>
    <row r="21613" spans="4:4" x14ac:dyDescent="0.2">
      <c r="D21613" s="453"/>
    </row>
    <row r="21614" spans="4:4" x14ac:dyDescent="0.2">
      <c r="D21614" s="453"/>
    </row>
    <row r="21615" spans="4:4" x14ac:dyDescent="0.2">
      <c r="D21615" s="453"/>
    </row>
    <row r="21616" spans="4:4" x14ac:dyDescent="0.2">
      <c r="D21616" s="453"/>
    </row>
    <row r="21617" spans="4:4" x14ac:dyDescent="0.2">
      <c r="D21617" s="453"/>
    </row>
    <row r="21618" spans="4:4" x14ac:dyDescent="0.2">
      <c r="D21618" s="453"/>
    </row>
    <row r="21619" spans="4:4" x14ac:dyDescent="0.2">
      <c r="D21619" s="453"/>
    </row>
    <row r="21620" spans="4:4" x14ac:dyDescent="0.2">
      <c r="D21620" s="453"/>
    </row>
    <row r="21621" spans="4:4" x14ac:dyDescent="0.2">
      <c r="D21621" s="453"/>
    </row>
    <row r="21622" spans="4:4" x14ac:dyDescent="0.2">
      <c r="D21622" s="453"/>
    </row>
    <row r="21623" spans="4:4" x14ac:dyDescent="0.2">
      <c r="D21623" s="453"/>
    </row>
    <row r="21624" spans="4:4" x14ac:dyDescent="0.2">
      <c r="D21624" s="453"/>
    </row>
    <row r="21625" spans="4:4" x14ac:dyDescent="0.2">
      <c r="D21625" s="453"/>
    </row>
    <row r="21626" spans="4:4" x14ac:dyDescent="0.2">
      <c r="D21626" s="453"/>
    </row>
    <row r="21627" spans="4:4" x14ac:dyDescent="0.2">
      <c r="D21627" s="453"/>
    </row>
    <row r="21628" spans="4:4" x14ac:dyDescent="0.2">
      <c r="D21628" s="453"/>
    </row>
    <row r="21629" spans="4:4" x14ac:dyDescent="0.2">
      <c r="D21629" s="453"/>
    </row>
    <row r="21630" spans="4:4" x14ac:dyDescent="0.2">
      <c r="D21630" s="453"/>
    </row>
    <row r="21631" spans="4:4" x14ac:dyDescent="0.2">
      <c r="D21631" s="453"/>
    </row>
    <row r="21632" spans="4:4" x14ac:dyDescent="0.2">
      <c r="D21632" s="453"/>
    </row>
    <row r="21633" spans="4:4" x14ac:dyDescent="0.2">
      <c r="D21633" s="453"/>
    </row>
    <row r="21634" spans="4:4" x14ac:dyDescent="0.2">
      <c r="D21634" s="453"/>
    </row>
    <row r="21635" spans="4:4" x14ac:dyDescent="0.2">
      <c r="D21635" s="453"/>
    </row>
    <row r="21636" spans="4:4" x14ac:dyDescent="0.2">
      <c r="D21636" s="453"/>
    </row>
    <row r="21637" spans="4:4" x14ac:dyDescent="0.2">
      <c r="D21637" s="453"/>
    </row>
    <row r="21638" spans="4:4" x14ac:dyDescent="0.2">
      <c r="D21638" s="453"/>
    </row>
    <row r="21639" spans="4:4" x14ac:dyDescent="0.2">
      <c r="D21639" s="453"/>
    </row>
    <row r="21640" spans="4:4" x14ac:dyDescent="0.2">
      <c r="D21640" s="453"/>
    </row>
    <row r="21641" spans="4:4" x14ac:dyDescent="0.2">
      <c r="D21641" s="453"/>
    </row>
    <row r="21642" spans="4:4" x14ac:dyDescent="0.2">
      <c r="D21642" s="453"/>
    </row>
    <row r="21643" spans="4:4" x14ac:dyDescent="0.2">
      <c r="D21643" s="453"/>
    </row>
    <row r="21644" spans="4:4" x14ac:dyDescent="0.2">
      <c r="D21644" s="453"/>
    </row>
    <row r="21645" spans="4:4" x14ac:dyDescent="0.2">
      <c r="D21645" s="453"/>
    </row>
    <row r="21646" spans="4:4" x14ac:dyDescent="0.2">
      <c r="D21646" s="453"/>
    </row>
    <row r="21647" spans="4:4" x14ac:dyDescent="0.2">
      <c r="D21647" s="453"/>
    </row>
    <row r="21648" spans="4:4" x14ac:dyDescent="0.2">
      <c r="D21648" s="453"/>
    </row>
    <row r="21649" spans="4:4" x14ac:dyDescent="0.2">
      <c r="D21649" s="453"/>
    </row>
    <row r="21650" spans="4:4" x14ac:dyDescent="0.2">
      <c r="D21650" s="453"/>
    </row>
    <row r="21651" spans="4:4" x14ac:dyDescent="0.2">
      <c r="D21651" s="453"/>
    </row>
    <row r="21652" spans="4:4" x14ac:dyDescent="0.2">
      <c r="D21652" s="453"/>
    </row>
    <row r="21653" spans="4:4" x14ac:dyDescent="0.2">
      <c r="D21653" s="453"/>
    </row>
    <row r="21654" spans="4:4" x14ac:dyDescent="0.2">
      <c r="D21654" s="453"/>
    </row>
    <row r="21655" spans="4:4" x14ac:dyDescent="0.2">
      <c r="D21655" s="453"/>
    </row>
    <row r="21656" spans="4:4" x14ac:dyDescent="0.2">
      <c r="D21656" s="453"/>
    </row>
    <row r="21657" spans="4:4" x14ac:dyDescent="0.2">
      <c r="D21657" s="453"/>
    </row>
    <row r="21658" spans="4:4" x14ac:dyDescent="0.2">
      <c r="D21658" s="453"/>
    </row>
    <row r="21659" spans="4:4" x14ac:dyDescent="0.2">
      <c r="D21659" s="453"/>
    </row>
    <row r="21660" spans="4:4" x14ac:dyDescent="0.2">
      <c r="D21660" s="453"/>
    </row>
    <row r="21661" spans="4:4" x14ac:dyDescent="0.2">
      <c r="D21661" s="453"/>
    </row>
    <row r="21662" spans="4:4" x14ac:dyDescent="0.2">
      <c r="D21662" s="453"/>
    </row>
    <row r="21663" spans="4:4" x14ac:dyDescent="0.2">
      <c r="D21663" s="453"/>
    </row>
    <row r="21664" spans="4:4" x14ac:dyDescent="0.2">
      <c r="D21664" s="453"/>
    </row>
    <row r="21665" spans="4:4" x14ac:dyDescent="0.2">
      <c r="D21665" s="453"/>
    </row>
    <row r="21666" spans="4:4" x14ac:dyDescent="0.2">
      <c r="D21666" s="453"/>
    </row>
    <row r="21667" spans="4:4" x14ac:dyDescent="0.2">
      <c r="D21667" s="453"/>
    </row>
    <row r="21668" spans="4:4" x14ac:dyDescent="0.2">
      <c r="D21668" s="453"/>
    </row>
    <row r="21669" spans="4:4" x14ac:dyDescent="0.2">
      <c r="D21669" s="453"/>
    </row>
    <row r="21670" spans="4:4" x14ac:dyDescent="0.2">
      <c r="D21670" s="453"/>
    </row>
    <row r="21671" spans="4:4" x14ac:dyDescent="0.2">
      <c r="D21671" s="453"/>
    </row>
    <row r="21672" spans="4:4" x14ac:dyDescent="0.2">
      <c r="D21672" s="453"/>
    </row>
    <row r="21673" spans="4:4" x14ac:dyDescent="0.2">
      <c r="D21673" s="453"/>
    </row>
    <row r="21674" spans="4:4" x14ac:dyDescent="0.2">
      <c r="D21674" s="453"/>
    </row>
    <row r="21675" spans="4:4" x14ac:dyDescent="0.2">
      <c r="D21675" s="453"/>
    </row>
    <row r="21676" spans="4:4" x14ac:dyDescent="0.2">
      <c r="D21676" s="453"/>
    </row>
    <row r="21677" spans="4:4" x14ac:dyDescent="0.2">
      <c r="D21677" s="453"/>
    </row>
    <row r="21678" spans="4:4" x14ac:dyDescent="0.2">
      <c r="D21678" s="453"/>
    </row>
    <row r="21679" spans="4:4" x14ac:dyDescent="0.2">
      <c r="D21679" s="453"/>
    </row>
    <row r="21680" spans="4:4" x14ac:dyDescent="0.2">
      <c r="D21680" s="453"/>
    </row>
    <row r="21681" spans="4:4" x14ac:dyDescent="0.2">
      <c r="D21681" s="453"/>
    </row>
    <row r="21682" spans="4:4" x14ac:dyDescent="0.2">
      <c r="D21682" s="453"/>
    </row>
    <row r="21683" spans="4:4" x14ac:dyDescent="0.2">
      <c r="D21683" s="453"/>
    </row>
    <row r="21684" spans="4:4" x14ac:dyDescent="0.2">
      <c r="D21684" s="453"/>
    </row>
    <row r="21685" spans="4:4" x14ac:dyDescent="0.2">
      <c r="D21685" s="453"/>
    </row>
    <row r="21686" spans="4:4" x14ac:dyDescent="0.2">
      <c r="D21686" s="453"/>
    </row>
    <row r="21687" spans="4:4" x14ac:dyDescent="0.2">
      <c r="D21687" s="453"/>
    </row>
    <row r="21688" spans="4:4" x14ac:dyDescent="0.2">
      <c r="D21688" s="453"/>
    </row>
    <row r="21689" spans="4:4" x14ac:dyDescent="0.2">
      <c r="D21689" s="453"/>
    </row>
    <row r="21690" spans="4:4" x14ac:dyDescent="0.2">
      <c r="D21690" s="453"/>
    </row>
    <row r="21691" spans="4:4" x14ac:dyDescent="0.2">
      <c r="D21691" s="453"/>
    </row>
    <row r="21692" spans="4:4" x14ac:dyDescent="0.2">
      <c r="D21692" s="453"/>
    </row>
    <row r="21693" spans="4:4" x14ac:dyDescent="0.2">
      <c r="D21693" s="453"/>
    </row>
    <row r="21694" spans="4:4" x14ac:dyDescent="0.2">
      <c r="D21694" s="453"/>
    </row>
    <row r="21695" spans="4:4" x14ac:dyDescent="0.2">
      <c r="D21695" s="453"/>
    </row>
    <row r="21696" spans="4:4" x14ac:dyDescent="0.2">
      <c r="D21696" s="453"/>
    </row>
    <row r="21697" spans="4:4" x14ac:dyDescent="0.2">
      <c r="D21697" s="453"/>
    </row>
    <row r="21698" spans="4:4" x14ac:dyDescent="0.2">
      <c r="D21698" s="453"/>
    </row>
    <row r="21699" spans="4:4" x14ac:dyDescent="0.2">
      <c r="D21699" s="453"/>
    </row>
    <row r="21700" spans="4:4" x14ac:dyDescent="0.2">
      <c r="D21700" s="453"/>
    </row>
    <row r="21701" spans="4:4" x14ac:dyDescent="0.2">
      <c r="D21701" s="453"/>
    </row>
    <row r="21702" spans="4:4" x14ac:dyDescent="0.2">
      <c r="D21702" s="453"/>
    </row>
    <row r="21703" spans="4:4" x14ac:dyDescent="0.2">
      <c r="D21703" s="453"/>
    </row>
    <row r="21704" spans="4:4" x14ac:dyDescent="0.2">
      <c r="D21704" s="453"/>
    </row>
    <row r="21705" spans="4:4" x14ac:dyDescent="0.2">
      <c r="D21705" s="453"/>
    </row>
    <row r="21706" spans="4:4" x14ac:dyDescent="0.2">
      <c r="D21706" s="453"/>
    </row>
    <row r="21707" spans="4:4" x14ac:dyDescent="0.2">
      <c r="D21707" s="453"/>
    </row>
    <row r="21708" spans="4:4" x14ac:dyDescent="0.2">
      <c r="D21708" s="453"/>
    </row>
    <row r="21709" spans="4:4" x14ac:dyDescent="0.2">
      <c r="D21709" s="453"/>
    </row>
    <row r="21710" spans="4:4" x14ac:dyDescent="0.2">
      <c r="D21710" s="453"/>
    </row>
    <row r="21711" spans="4:4" x14ac:dyDescent="0.2">
      <c r="D21711" s="453"/>
    </row>
    <row r="21712" spans="4:4" x14ac:dyDescent="0.2">
      <c r="D21712" s="453"/>
    </row>
    <row r="21713" spans="4:4" x14ac:dyDescent="0.2">
      <c r="D21713" s="453"/>
    </row>
    <row r="21714" spans="4:4" x14ac:dyDescent="0.2">
      <c r="D21714" s="453"/>
    </row>
    <row r="21715" spans="4:4" x14ac:dyDescent="0.2">
      <c r="D21715" s="453"/>
    </row>
    <row r="21716" spans="4:4" x14ac:dyDescent="0.2">
      <c r="D21716" s="453"/>
    </row>
    <row r="21717" spans="4:4" x14ac:dyDescent="0.2">
      <c r="D21717" s="453"/>
    </row>
    <row r="21718" spans="4:4" x14ac:dyDescent="0.2">
      <c r="D21718" s="453"/>
    </row>
    <row r="21719" spans="4:4" x14ac:dyDescent="0.2">
      <c r="D21719" s="453"/>
    </row>
    <row r="21720" spans="4:4" x14ac:dyDescent="0.2">
      <c r="D21720" s="453"/>
    </row>
    <row r="21721" spans="4:4" x14ac:dyDescent="0.2">
      <c r="D21721" s="453"/>
    </row>
    <row r="21722" spans="4:4" x14ac:dyDescent="0.2">
      <c r="D21722" s="453"/>
    </row>
    <row r="21723" spans="4:4" x14ac:dyDescent="0.2">
      <c r="D21723" s="453"/>
    </row>
    <row r="21724" spans="4:4" x14ac:dyDescent="0.2">
      <c r="D21724" s="453"/>
    </row>
    <row r="21725" spans="4:4" x14ac:dyDescent="0.2">
      <c r="D21725" s="453"/>
    </row>
    <row r="21726" spans="4:4" x14ac:dyDescent="0.2">
      <c r="D21726" s="453"/>
    </row>
    <row r="21727" spans="4:4" x14ac:dyDescent="0.2">
      <c r="D21727" s="453"/>
    </row>
    <row r="21728" spans="4:4" x14ac:dyDescent="0.2">
      <c r="D21728" s="453"/>
    </row>
    <row r="21729" spans="4:4" x14ac:dyDescent="0.2">
      <c r="D21729" s="453"/>
    </row>
    <row r="21730" spans="4:4" x14ac:dyDescent="0.2">
      <c r="D21730" s="453"/>
    </row>
    <row r="21731" spans="4:4" x14ac:dyDescent="0.2">
      <c r="D21731" s="453"/>
    </row>
    <row r="21732" spans="4:4" x14ac:dyDescent="0.2">
      <c r="D21732" s="453"/>
    </row>
    <row r="21733" spans="4:4" x14ac:dyDescent="0.2">
      <c r="D21733" s="453"/>
    </row>
    <row r="21734" spans="4:4" x14ac:dyDescent="0.2">
      <c r="D21734" s="453"/>
    </row>
    <row r="21735" spans="4:4" x14ac:dyDescent="0.2">
      <c r="D21735" s="453"/>
    </row>
    <row r="21736" spans="4:4" x14ac:dyDescent="0.2">
      <c r="D21736" s="453"/>
    </row>
    <row r="21737" spans="4:4" x14ac:dyDescent="0.2">
      <c r="D21737" s="453"/>
    </row>
    <row r="21738" spans="4:4" x14ac:dyDescent="0.2">
      <c r="D21738" s="453"/>
    </row>
    <row r="21739" spans="4:4" x14ac:dyDescent="0.2">
      <c r="D21739" s="453"/>
    </row>
    <row r="21740" spans="4:4" x14ac:dyDescent="0.2">
      <c r="D21740" s="453"/>
    </row>
    <row r="21741" spans="4:4" x14ac:dyDescent="0.2">
      <c r="D21741" s="453"/>
    </row>
    <row r="21742" spans="4:4" x14ac:dyDescent="0.2">
      <c r="D21742" s="453"/>
    </row>
    <row r="21743" spans="4:4" x14ac:dyDescent="0.2">
      <c r="D21743" s="453"/>
    </row>
    <row r="21744" spans="4:4" x14ac:dyDescent="0.2">
      <c r="D21744" s="453"/>
    </row>
    <row r="21745" spans="4:4" x14ac:dyDescent="0.2">
      <c r="D21745" s="453"/>
    </row>
    <row r="21746" spans="4:4" x14ac:dyDescent="0.2">
      <c r="D21746" s="453"/>
    </row>
    <row r="21747" spans="4:4" x14ac:dyDescent="0.2">
      <c r="D21747" s="453"/>
    </row>
    <row r="21748" spans="4:4" x14ac:dyDescent="0.2">
      <c r="D21748" s="453"/>
    </row>
    <row r="21749" spans="4:4" x14ac:dyDescent="0.2">
      <c r="D21749" s="453"/>
    </row>
    <row r="21750" spans="4:4" x14ac:dyDescent="0.2">
      <c r="D21750" s="453"/>
    </row>
    <row r="21751" spans="4:4" x14ac:dyDescent="0.2">
      <c r="D21751" s="453"/>
    </row>
    <row r="21752" spans="4:4" x14ac:dyDescent="0.2">
      <c r="D21752" s="453"/>
    </row>
    <row r="21753" spans="4:4" x14ac:dyDescent="0.2">
      <c r="D21753" s="453"/>
    </row>
    <row r="21754" spans="4:4" x14ac:dyDescent="0.2">
      <c r="D21754" s="453"/>
    </row>
    <row r="21755" spans="4:4" x14ac:dyDescent="0.2">
      <c r="D21755" s="453"/>
    </row>
    <row r="21756" spans="4:4" x14ac:dyDescent="0.2">
      <c r="D21756" s="453"/>
    </row>
    <row r="21757" spans="4:4" x14ac:dyDescent="0.2">
      <c r="D21757" s="453"/>
    </row>
    <row r="21758" spans="4:4" x14ac:dyDescent="0.2">
      <c r="D21758" s="453"/>
    </row>
    <row r="21759" spans="4:4" x14ac:dyDescent="0.2">
      <c r="D21759" s="453"/>
    </row>
    <row r="21760" spans="4:4" x14ac:dyDescent="0.2">
      <c r="D21760" s="453"/>
    </row>
    <row r="21761" spans="4:4" x14ac:dyDescent="0.2">
      <c r="D21761" s="453"/>
    </row>
    <row r="21762" spans="4:4" x14ac:dyDescent="0.2">
      <c r="D21762" s="453"/>
    </row>
    <row r="21763" spans="4:4" x14ac:dyDescent="0.2">
      <c r="D21763" s="453"/>
    </row>
    <row r="21764" spans="4:4" x14ac:dyDescent="0.2">
      <c r="D21764" s="453"/>
    </row>
    <row r="21765" spans="4:4" x14ac:dyDescent="0.2">
      <c r="D21765" s="453"/>
    </row>
    <row r="21766" spans="4:4" x14ac:dyDescent="0.2">
      <c r="D21766" s="453"/>
    </row>
    <row r="21767" spans="4:4" x14ac:dyDescent="0.2">
      <c r="D21767" s="453"/>
    </row>
    <row r="21768" spans="4:4" x14ac:dyDescent="0.2">
      <c r="D21768" s="453"/>
    </row>
    <row r="21769" spans="4:4" x14ac:dyDescent="0.2">
      <c r="D21769" s="453"/>
    </row>
    <row r="21770" spans="4:4" x14ac:dyDescent="0.2">
      <c r="D21770" s="453"/>
    </row>
    <row r="21771" spans="4:4" x14ac:dyDescent="0.2">
      <c r="D21771" s="453"/>
    </row>
    <row r="21772" spans="4:4" x14ac:dyDescent="0.2">
      <c r="D21772" s="453"/>
    </row>
    <row r="21773" spans="4:4" x14ac:dyDescent="0.2">
      <c r="D21773" s="453"/>
    </row>
    <row r="21774" spans="4:4" x14ac:dyDescent="0.2">
      <c r="D21774" s="453"/>
    </row>
    <row r="21775" spans="4:4" x14ac:dyDescent="0.2">
      <c r="D21775" s="453"/>
    </row>
    <row r="21776" spans="4:4" x14ac:dyDescent="0.2">
      <c r="D21776" s="453"/>
    </row>
    <row r="21777" spans="4:4" x14ac:dyDescent="0.2">
      <c r="D21777" s="453"/>
    </row>
    <row r="21778" spans="4:4" x14ac:dyDescent="0.2">
      <c r="D21778" s="453"/>
    </row>
    <row r="21779" spans="4:4" x14ac:dyDescent="0.2">
      <c r="D21779" s="453"/>
    </row>
    <row r="21780" spans="4:4" x14ac:dyDescent="0.2">
      <c r="D21780" s="453"/>
    </row>
    <row r="21781" spans="4:4" x14ac:dyDescent="0.2">
      <c r="D21781" s="453"/>
    </row>
    <row r="21782" spans="4:4" x14ac:dyDescent="0.2">
      <c r="D21782" s="453"/>
    </row>
    <row r="21783" spans="4:4" x14ac:dyDescent="0.2">
      <c r="D21783" s="453"/>
    </row>
    <row r="21784" spans="4:4" x14ac:dyDescent="0.2">
      <c r="D21784" s="453"/>
    </row>
    <row r="21785" spans="4:4" x14ac:dyDescent="0.2">
      <c r="D21785" s="453"/>
    </row>
    <row r="21786" spans="4:4" x14ac:dyDescent="0.2">
      <c r="D21786" s="453"/>
    </row>
    <row r="21787" spans="4:4" x14ac:dyDescent="0.2">
      <c r="D21787" s="453"/>
    </row>
    <row r="21788" spans="4:4" x14ac:dyDescent="0.2">
      <c r="D21788" s="453"/>
    </row>
    <row r="21789" spans="4:4" x14ac:dyDescent="0.2">
      <c r="D21789" s="453"/>
    </row>
    <row r="21790" spans="4:4" x14ac:dyDescent="0.2">
      <c r="D21790" s="453"/>
    </row>
    <row r="21791" spans="4:4" x14ac:dyDescent="0.2">
      <c r="D21791" s="453"/>
    </row>
    <row r="21792" spans="4:4" x14ac:dyDescent="0.2">
      <c r="D21792" s="453"/>
    </row>
    <row r="21793" spans="4:4" x14ac:dyDescent="0.2">
      <c r="D21793" s="453"/>
    </row>
    <row r="21794" spans="4:4" x14ac:dyDescent="0.2">
      <c r="D21794" s="453"/>
    </row>
    <row r="21795" spans="4:4" x14ac:dyDescent="0.2">
      <c r="D21795" s="453"/>
    </row>
    <row r="21796" spans="4:4" x14ac:dyDescent="0.2">
      <c r="D21796" s="453"/>
    </row>
    <row r="21797" spans="4:4" x14ac:dyDescent="0.2">
      <c r="D21797" s="453"/>
    </row>
    <row r="21798" spans="4:4" x14ac:dyDescent="0.2">
      <c r="D21798" s="453"/>
    </row>
    <row r="21799" spans="4:4" x14ac:dyDescent="0.2">
      <c r="D21799" s="453"/>
    </row>
    <row r="21800" spans="4:4" x14ac:dyDescent="0.2">
      <c r="D21800" s="453"/>
    </row>
    <row r="21801" spans="4:4" x14ac:dyDescent="0.2">
      <c r="D21801" s="453"/>
    </row>
    <row r="21802" spans="4:4" x14ac:dyDescent="0.2">
      <c r="D21802" s="453"/>
    </row>
    <row r="21803" spans="4:4" x14ac:dyDescent="0.2">
      <c r="D21803" s="453"/>
    </row>
    <row r="21804" spans="4:4" x14ac:dyDescent="0.2">
      <c r="D21804" s="453"/>
    </row>
    <row r="21805" spans="4:4" x14ac:dyDescent="0.2">
      <c r="D21805" s="453"/>
    </row>
    <row r="21806" spans="4:4" x14ac:dyDescent="0.2">
      <c r="D21806" s="453"/>
    </row>
    <row r="21807" spans="4:4" x14ac:dyDescent="0.2">
      <c r="D21807" s="453"/>
    </row>
    <row r="21808" spans="4:4" x14ac:dyDescent="0.2">
      <c r="D21808" s="453"/>
    </row>
    <row r="21809" spans="4:4" x14ac:dyDescent="0.2">
      <c r="D21809" s="453"/>
    </row>
    <row r="21810" spans="4:4" x14ac:dyDescent="0.2">
      <c r="D21810" s="453"/>
    </row>
    <row r="21811" spans="4:4" x14ac:dyDescent="0.2">
      <c r="D21811" s="453"/>
    </row>
    <row r="21812" spans="4:4" x14ac:dyDescent="0.2">
      <c r="D21812" s="453"/>
    </row>
    <row r="21813" spans="4:4" x14ac:dyDescent="0.2">
      <c r="D21813" s="453"/>
    </row>
    <row r="21814" spans="4:4" x14ac:dyDescent="0.2">
      <c r="D21814" s="453"/>
    </row>
    <row r="21815" spans="4:4" x14ac:dyDescent="0.2">
      <c r="D21815" s="453"/>
    </row>
    <row r="21816" spans="4:4" x14ac:dyDescent="0.2">
      <c r="D21816" s="453"/>
    </row>
    <row r="21817" spans="4:4" x14ac:dyDescent="0.2">
      <c r="D21817" s="453"/>
    </row>
    <row r="21818" spans="4:4" x14ac:dyDescent="0.2">
      <c r="D21818" s="453"/>
    </row>
    <row r="21819" spans="4:4" x14ac:dyDescent="0.2">
      <c r="D21819" s="453"/>
    </row>
    <row r="21820" spans="4:4" x14ac:dyDescent="0.2">
      <c r="D21820" s="453"/>
    </row>
    <row r="21821" spans="4:4" x14ac:dyDescent="0.2">
      <c r="D21821" s="453"/>
    </row>
    <row r="21822" spans="4:4" x14ac:dyDescent="0.2">
      <c r="D21822" s="453"/>
    </row>
    <row r="21823" spans="4:4" x14ac:dyDescent="0.2">
      <c r="D21823" s="453"/>
    </row>
    <row r="21824" spans="4:4" x14ac:dyDescent="0.2">
      <c r="D21824" s="453"/>
    </row>
    <row r="21825" spans="4:4" x14ac:dyDescent="0.2">
      <c r="D21825" s="453"/>
    </row>
    <row r="21826" spans="4:4" x14ac:dyDescent="0.2">
      <c r="D21826" s="453"/>
    </row>
    <row r="21827" spans="4:4" x14ac:dyDescent="0.2">
      <c r="D21827" s="453"/>
    </row>
    <row r="21828" spans="4:4" x14ac:dyDescent="0.2">
      <c r="D21828" s="453"/>
    </row>
    <row r="21829" spans="4:4" x14ac:dyDescent="0.2">
      <c r="D21829" s="453"/>
    </row>
    <row r="21830" spans="4:4" x14ac:dyDescent="0.2">
      <c r="D21830" s="453"/>
    </row>
    <row r="21831" spans="4:4" x14ac:dyDescent="0.2">
      <c r="D21831" s="453"/>
    </row>
    <row r="21832" spans="4:4" x14ac:dyDescent="0.2">
      <c r="D21832" s="453"/>
    </row>
    <row r="21833" spans="4:4" x14ac:dyDescent="0.2">
      <c r="D21833" s="453"/>
    </row>
    <row r="21834" spans="4:4" x14ac:dyDescent="0.2">
      <c r="D21834" s="453"/>
    </row>
    <row r="21835" spans="4:4" x14ac:dyDescent="0.2">
      <c r="D21835" s="453"/>
    </row>
    <row r="21836" spans="4:4" x14ac:dyDescent="0.2">
      <c r="D21836" s="453"/>
    </row>
    <row r="21837" spans="4:4" x14ac:dyDescent="0.2">
      <c r="D21837" s="453"/>
    </row>
    <row r="21838" spans="4:4" x14ac:dyDescent="0.2">
      <c r="D21838" s="453"/>
    </row>
    <row r="21839" spans="4:4" x14ac:dyDescent="0.2">
      <c r="D21839" s="453"/>
    </row>
    <row r="21840" spans="4:4" x14ac:dyDescent="0.2">
      <c r="D21840" s="453"/>
    </row>
    <row r="21841" spans="4:4" x14ac:dyDescent="0.2">
      <c r="D21841" s="453"/>
    </row>
    <row r="21842" spans="4:4" x14ac:dyDescent="0.2">
      <c r="D21842" s="453"/>
    </row>
    <row r="21843" spans="4:4" x14ac:dyDescent="0.2">
      <c r="D21843" s="453"/>
    </row>
    <row r="21844" spans="4:4" x14ac:dyDescent="0.2">
      <c r="D21844" s="453"/>
    </row>
    <row r="21845" spans="4:4" x14ac:dyDescent="0.2">
      <c r="D21845" s="453"/>
    </row>
    <row r="21846" spans="4:4" x14ac:dyDescent="0.2">
      <c r="D21846" s="453"/>
    </row>
    <row r="21847" spans="4:4" x14ac:dyDescent="0.2">
      <c r="D21847" s="453"/>
    </row>
    <row r="21848" spans="4:4" x14ac:dyDescent="0.2">
      <c r="D21848" s="453"/>
    </row>
    <row r="21849" spans="4:4" x14ac:dyDescent="0.2">
      <c r="D21849" s="453"/>
    </row>
    <row r="21850" spans="4:4" x14ac:dyDescent="0.2">
      <c r="D21850" s="453"/>
    </row>
    <row r="21851" spans="4:4" x14ac:dyDescent="0.2">
      <c r="D21851" s="453"/>
    </row>
    <row r="21852" spans="4:4" x14ac:dyDescent="0.2">
      <c r="D21852" s="453"/>
    </row>
    <row r="21853" spans="4:4" x14ac:dyDescent="0.2">
      <c r="D21853" s="453"/>
    </row>
    <row r="21854" spans="4:4" x14ac:dyDescent="0.2">
      <c r="D21854" s="453"/>
    </row>
    <row r="21855" spans="4:4" x14ac:dyDescent="0.2">
      <c r="D21855" s="453"/>
    </row>
    <row r="21856" spans="4:4" x14ac:dyDescent="0.2">
      <c r="D21856" s="453"/>
    </row>
    <row r="21857" spans="4:4" x14ac:dyDescent="0.2">
      <c r="D21857" s="453"/>
    </row>
    <row r="21858" spans="4:4" x14ac:dyDescent="0.2">
      <c r="D21858" s="453"/>
    </row>
    <row r="21859" spans="4:4" x14ac:dyDescent="0.2">
      <c r="D21859" s="453"/>
    </row>
    <row r="21860" spans="4:4" x14ac:dyDescent="0.2">
      <c r="D21860" s="453"/>
    </row>
    <row r="21861" spans="4:4" x14ac:dyDescent="0.2">
      <c r="D21861" s="453"/>
    </row>
    <row r="21862" spans="4:4" x14ac:dyDescent="0.2">
      <c r="D21862" s="453"/>
    </row>
    <row r="21863" spans="4:4" x14ac:dyDescent="0.2">
      <c r="D21863" s="453"/>
    </row>
    <row r="21864" spans="4:4" x14ac:dyDescent="0.2">
      <c r="D21864" s="453"/>
    </row>
    <row r="21865" spans="4:4" x14ac:dyDescent="0.2">
      <c r="D21865" s="453"/>
    </row>
    <row r="21866" spans="4:4" x14ac:dyDescent="0.2">
      <c r="D21866" s="453"/>
    </row>
    <row r="21867" spans="4:4" x14ac:dyDescent="0.2">
      <c r="D21867" s="453"/>
    </row>
    <row r="21868" spans="4:4" x14ac:dyDescent="0.2">
      <c r="D21868" s="453"/>
    </row>
    <row r="21869" spans="4:4" x14ac:dyDescent="0.2">
      <c r="D21869" s="453"/>
    </row>
    <row r="21870" spans="4:4" x14ac:dyDescent="0.2">
      <c r="D21870" s="453"/>
    </row>
    <row r="21871" spans="4:4" x14ac:dyDescent="0.2">
      <c r="D21871" s="453"/>
    </row>
    <row r="21872" spans="4:4" x14ac:dyDescent="0.2">
      <c r="D21872" s="453"/>
    </row>
    <row r="21873" spans="4:4" x14ac:dyDescent="0.2">
      <c r="D21873" s="453"/>
    </row>
    <row r="21874" spans="4:4" x14ac:dyDescent="0.2">
      <c r="D21874" s="453"/>
    </row>
    <row r="21875" spans="4:4" x14ac:dyDescent="0.2">
      <c r="D21875" s="453"/>
    </row>
    <row r="21876" spans="4:4" x14ac:dyDescent="0.2">
      <c r="D21876" s="453"/>
    </row>
    <row r="21877" spans="4:4" x14ac:dyDescent="0.2">
      <c r="D21877" s="453"/>
    </row>
    <row r="21878" spans="4:4" x14ac:dyDescent="0.2">
      <c r="D21878" s="453"/>
    </row>
    <row r="21879" spans="4:4" x14ac:dyDescent="0.2">
      <c r="D21879" s="453"/>
    </row>
    <row r="21880" spans="4:4" x14ac:dyDescent="0.2">
      <c r="D21880" s="453"/>
    </row>
    <row r="21881" spans="4:4" x14ac:dyDescent="0.2">
      <c r="D21881" s="453"/>
    </row>
    <row r="21882" spans="4:4" x14ac:dyDescent="0.2">
      <c r="D21882" s="453"/>
    </row>
    <row r="21883" spans="4:4" x14ac:dyDescent="0.2">
      <c r="D21883" s="453"/>
    </row>
    <row r="21884" spans="4:4" x14ac:dyDescent="0.2">
      <c r="D21884" s="453"/>
    </row>
    <row r="21885" spans="4:4" x14ac:dyDescent="0.2">
      <c r="D21885" s="453"/>
    </row>
    <row r="21886" spans="4:4" x14ac:dyDescent="0.2">
      <c r="D21886" s="453"/>
    </row>
    <row r="21887" spans="4:4" x14ac:dyDescent="0.2">
      <c r="D21887" s="453"/>
    </row>
    <row r="21888" spans="4:4" x14ac:dyDescent="0.2">
      <c r="D21888" s="453"/>
    </row>
    <row r="21889" spans="4:4" x14ac:dyDescent="0.2">
      <c r="D21889" s="453"/>
    </row>
    <row r="21890" spans="4:4" x14ac:dyDescent="0.2">
      <c r="D21890" s="453"/>
    </row>
    <row r="21891" spans="4:4" x14ac:dyDescent="0.2">
      <c r="D21891" s="453"/>
    </row>
    <row r="21892" spans="4:4" x14ac:dyDescent="0.2">
      <c r="D21892" s="453"/>
    </row>
    <row r="21893" spans="4:4" x14ac:dyDescent="0.2">
      <c r="D21893" s="453"/>
    </row>
    <row r="21894" spans="4:4" x14ac:dyDescent="0.2">
      <c r="D21894" s="453"/>
    </row>
    <row r="21895" spans="4:4" x14ac:dyDescent="0.2">
      <c r="D21895" s="453"/>
    </row>
    <row r="21896" spans="4:4" x14ac:dyDescent="0.2">
      <c r="D21896" s="453"/>
    </row>
    <row r="21897" spans="4:4" x14ac:dyDescent="0.2">
      <c r="D21897" s="453"/>
    </row>
    <row r="21898" spans="4:4" x14ac:dyDescent="0.2">
      <c r="D21898" s="453"/>
    </row>
    <row r="21899" spans="4:4" x14ac:dyDescent="0.2">
      <c r="D21899" s="453"/>
    </row>
    <row r="21900" spans="4:4" x14ac:dyDescent="0.2">
      <c r="D21900" s="453"/>
    </row>
    <row r="21901" spans="4:4" x14ac:dyDescent="0.2">
      <c r="D21901" s="453"/>
    </row>
    <row r="21902" spans="4:4" x14ac:dyDescent="0.2">
      <c r="D21902" s="453"/>
    </row>
    <row r="21903" spans="4:4" x14ac:dyDescent="0.2">
      <c r="D21903" s="453"/>
    </row>
    <row r="21904" spans="4:4" x14ac:dyDescent="0.2">
      <c r="D21904" s="453"/>
    </row>
    <row r="21905" spans="4:4" x14ac:dyDescent="0.2">
      <c r="D21905" s="453"/>
    </row>
    <row r="21906" spans="4:4" x14ac:dyDescent="0.2">
      <c r="D21906" s="453"/>
    </row>
    <row r="21907" spans="4:4" x14ac:dyDescent="0.2">
      <c r="D21907" s="453"/>
    </row>
    <row r="21908" spans="4:4" x14ac:dyDescent="0.2">
      <c r="D21908" s="453"/>
    </row>
    <row r="21909" spans="4:4" x14ac:dyDescent="0.2">
      <c r="D21909" s="453"/>
    </row>
    <row r="21910" spans="4:4" x14ac:dyDescent="0.2">
      <c r="D21910" s="453"/>
    </row>
    <row r="21911" spans="4:4" x14ac:dyDescent="0.2">
      <c r="D21911" s="453"/>
    </row>
    <row r="21912" spans="4:4" x14ac:dyDescent="0.2">
      <c r="D21912" s="453"/>
    </row>
    <row r="21913" spans="4:4" x14ac:dyDescent="0.2">
      <c r="D21913" s="453"/>
    </row>
    <row r="21914" spans="4:4" x14ac:dyDescent="0.2">
      <c r="D21914" s="453"/>
    </row>
    <row r="21915" spans="4:4" x14ac:dyDescent="0.2">
      <c r="D21915" s="453"/>
    </row>
    <row r="21916" spans="4:4" x14ac:dyDescent="0.2">
      <c r="D21916" s="453"/>
    </row>
    <row r="21917" spans="4:4" x14ac:dyDescent="0.2">
      <c r="D21917" s="453"/>
    </row>
    <row r="21918" spans="4:4" x14ac:dyDescent="0.2">
      <c r="D21918" s="453"/>
    </row>
    <row r="21919" spans="4:4" x14ac:dyDescent="0.2">
      <c r="D21919" s="453"/>
    </row>
    <row r="21920" spans="4:4" x14ac:dyDescent="0.2">
      <c r="D21920" s="453"/>
    </row>
    <row r="21921" spans="4:4" x14ac:dyDescent="0.2">
      <c r="D21921" s="453"/>
    </row>
    <row r="21922" spans="4:4" x14ac:dyDescent="0.2">
      <c r="D21922" s="453"/>
    </row>
    <row r="21923" spans="4:4" x14ac:dyDescent="0.2">
      <c r="D21923" s="453"/>
    </row>
    <row r="21924" spans="4:4" x14ac:dyDescent="0.2">
      <c r="D21924" s="453"/>
    </row>
    <row r="21925" spans="4:4" x14ac:dyDescent="0.2">
      <c r="D21925" s="453"/>
    </row>
    <row r="21926" spans="4:4" x14ac:dyDescent="0.2">
      <c r="D21926" s="453"/>
    </row>
    <row r="21927" spans="4:4" x14ac:dyDescent="0.2">
      <c r="D21927" s="453"/>
    </row>
    <row r="21928" spans="4:4" x14ac:dyDescent="0.2">
      <c r="D21928" s="453"/>
    </row>
    <row r="21929" spans="4:4" x14ac:dyDescent="0.2">
      <c r="D21929" s="453"/>
    </row>
    <row r="21930" spans="4:4" x14ac:dyDescent="0.2">
      <c r="D21930" s="453"/>
    </row>
    <row r="21931" spans="4:4" x14ac:dyDescent="0.2">
      <c r="D21931" s="453"/>
    </row>
    <row r="21932" spans="4:4" x14ac:dyDescent="0.2">
      <c r="D21932" s="453"/>
    </row>
    <row r="21933" spans="4:4" x14ac:dyDescent="0.2">
      <c r="D21933" s="453"/>
    </row>
    <row r="21934" spans="4:4" x14ac:dyDescent="0.2">
      <c r="D21934" s="453"/>
    </row>
    <row r="21935" spans="4:4" x14ac:dyDescent="0.2">
      <c r="D21935" s="453"/>
    </row>
    <row r="21936" spans="4:4" x14ac:dyDescent="0.2">
      <c r="D21936" s="453"/>
    </row>
    <row r="21937" spans="4:4" x14ac:dyDescent="0.2">
      <c r="D21937" s="453"/>
    </row>
    <row r="21938" spans="4:4" x14ac:dyDescent="0.2">
      <c r="D21938" s="453"/>
    </row>
    <row r="21939" spans="4:4" x14ac:dyDescent="0.2">
      <c r="D21939" s="453"/>
    </row>
    <row r="21940" spans="4:4" x14ac:dyDescent="0.2">
      <c r="D21940" s="453"/>
    </row>
    <row r="21941" spans="4:4" x14ac:dyDescent="0.2">
      <c r="D21941" s="453"/>
    </row>
    <row r="21942" spans="4:4" x14ac:dyDescent="0.2">
      <c r="D21942" s="453"/>
    </row>
    <row r="21943" spans="4:4" x14ac:dyDescent="0.2">
      <c r="D21943" s="453"/>
    </row>
    <row r="21944" spans="4:4" x14ac:dyDescent="0.2">
      <c r="D21944" s="453"/>
    </row>
    <row r="21945" spans="4:4" x14ac:dyDescent="0.2">
      <c r="D21945" s="453"/>
    </row>
    <row r="21946" spans="4:4" x14ac:dyDescent="0.2">
      <c r="D21946" s="453"/>
    </row>
    <row r="21947" spans="4:4" x14ac:dyDescent="0.2">
      <c r="D21947" s="453"/>
    </row>
    <row r="21948" spans="4:4" x14ac:dyDescent="0.2">
      <c r="D21948" s="453"/>
    </row>
    <row r="21949" spans="4:4" x14ac:dyDescent="0.2">
      <c r="D21949" s="453"/>
    </row>
    <row r="21950" spans="4:4" x14ac:dyDescent="0.2">
      <c r="D21950" s="453"/>
    </row>
    <row r="21951" spans="4:4" x14ac:dyDescent="0.2">
      <c r="D21951" s="453"/>
    </row>
    <row r="21952" spans="4:4" x14ac:dyDescent="0.2">
      <c r="D21952" s="453"/>
    </row>
    <row r="21953" spans="4:4" x14ac:dyDescent="0.2">
      <c r="D21953" s="453"/>
    </row>
    <row r="21954" spans="4:4" x14ac:dyDescent="0.2">
      <c r="D21954" s="453"/>
    </row>
    <row r="21955" spans="4:4" x14ac:dyDescent="0.2">
      <c r="D21955" s="453"/>
    </row>
    <row r="21956" spans="4:4" x14ac:dyDescent="0.2">
      <c r="D21956" s="453"/>
    </row>
    <row r="21957" spans="4:4" x14ac:dyDescent="0.2">
      <c r="D21957" s="453"/>
    </row>
    <row r="21958" spans="4:4" x14ac:dyDescent="0.2">
      <c r="D21958" s="453"/>
    </row>
    <row r="21959" spans="4:4" x14ac:dyDescent="0.2">
      <c r="D21959" s="453"/>
    </row>
    <row r="21960" spans="4:4" x14ac:dyDescent="0.2">
      <c r="D21960" s="453"/>
    </row>
    <row r="21961" spans="4:4" x14ac:dyDescent="0.2">
      <c r="D21961" s="453"/>
    </row>
    <row r="21962" spans="4:4" x14ac:dyDescent="0.2">
      <c r="D21962" s="453"/>
    </row>
    <row r="21963" spans="4:4" x14ac:dyDescent="0.2">
      <c r="D21963" s="453"/>
    </row>
    <row r="21964" spans="4:4" x14ac:dyDescent="0.2">
      <c r="D21964" s="453"/>
    </row>
    <row r="21965" spans="4:4" x14ac:dyDescent="0.2">
      <c r="D21965" s="453"/>
    </row>
    <row r="21966" spans="4:4" x14ac:dyDescent="0.2">
      <c r="D21966" s="453"/>
    </row>
    <row r="21967" spans="4:4" x14ac:dyDescent="0.2">
      <c r="D21967" s="453"/>
    </row>
    <row r="21968" spans="4:4" x14ac:dyDescent="0.2">
      <c r="D21968" s="453"/>
    </row>
    <row r="21969" spans="4:4" x14ac:dyDescent="0.2">
      <c r="D21969" s="453"/>
    </row>
    <row r="21970" spans="4:4" x14ac:dyDescent="0.2">
      <c r="D21970" s="453"/>
    </row>
    <row r="21971" spans="4:4" x14ac:dyDescent="0.2">
      <c r="D21971" s="453"/>
    </row>
    <row r="21972" spans="4:4" x14ac:dyDescent="0.2">
      <c r="D21972" s="453"/>
    </row>
    <row r="21973" spans="4:4" x14ac:dyDescent="0.2">
      <c r="D21973" s="453"/>
    </row>
    <row r="21974" spans="4:4" x14ac:dyDescent="0.2">
      <c r="D21974" s="453"/>
    </row>
    <row r="21975" spans="4:4" x14ac:dyDescent="0.2">
      <c r="D21975" s="453"/>
    </row>
    <row r="21976" spans="4:4" x14ac:dyDescent="0.2">
      <c r="D21976" s="453"/>
    </row>
    <row r="21977" spans="4:4" x14ac:dyDescent="0.2">
      <c r="D21977" s="453"/>
    </row>
    <row r="21978" spans="4:4" x14ac:dyDescent="0.2">
      <c r="D21978" s="453"/>
    </row>
    <row r="21979" spans="4:4" x14ac:dyDescent="0.2">
      <c r="D21979" s="453"/>
    </row>
    <row r="21980" spans="4:4" x14ac:dyDescent="0.2">
      <c r="D21980" s="453"/>
    </row>
    <row r="21981" spans="4:4" x14ac:dyDescent="0.2">
      <c r="D21981" s="453"/>
    </row>
    <row r="21982" spans="4:4" x14ac:dyDescent="0.2">
      <c r="D21982" s="453"/>
    </row>
    <row r="21983" spans="4:4" x14ac:dyDescent="0.2">
      <c r="D21983" s="453"/>
    </row>
    <row r="21984" spans="4:4" x14ac:dyDescent="0.2">
      <c r="D21984" s="453"/>
    </row>
    <row r="21985" spans="4:4" x14ac:dyDescent="0.2">
      <c r="D21985" s="453"/>
    </row>
    <row r="21986" spans="4:4" x14ac:dyDescent="0.2">
      <c r="D21986" s="453"/>
    </row>
    <row r="21987" spans="4:4" x14ac:dyDescent="0.2">
      <c r="D21987" s="453"/>
    </row>
    <row r="21988" spans="4:4" x14ac:dyDescent="0.2">
      <c r="D21988" s="453"/>
    </row>
    <row r="21989" spans="4:4" x14ac:dyDescent="0.2">
      <c r="D21989" s="453"/>
    </row>
    <row r="21990" spans="4:4" x14ac:dyDescent="0.2">
      <c r="D21990" s="453"/>
    </row>
    <row r="21991" spans="4:4" x14ac:dyDescent="0.2">
      <c r="D21991" s="453"/>
    </row>
    <row r="21992" spans="4:4" x14ac:dyDescent="0.2">
      <c r="D21992" s="453"/>
    </row>
    <row r="21993" spans="4:4" x14ac:dyDescent="0.2">
      <c r="D21993" s="453"/>
    </row>
    <row r="21994" spans="4:4" x14ac:dyDescent="0.2">
      <c r="D21994" s="453"/>
    </row>
    <row r="21995" spans="4:4" x14ac:dyDescent="0.2">
      <c r="D21995" s="453"/>
    </row>
    <row r="21996" spans="4:4" x14ac:dyDescent="0.2">
      <c r="D21996" s="453"/>
    </row>
    <row r="21997" spans="4:4" x14ac:dyDescent="0.2">
      <c r="D21997" s="453"/>
    </row>
    <row r="21998" spans="4:4" x14ac:dyDescent="0.2">
      <c r="D21998" s="453"/>
    </row>
    <row r="21999" spans="4:4" x14ac:dyDescent="0.2">
      <c r="D21999" s="453"/>
    </row>
    <row r="22000" spans="4:4" x14ac:dyDescent="0.2">
      <c r="D22000" s="453"/>
    </row>
    <row r="22001" spans="4:4" x14ac:dyDescent="0.2">
      <c r="D22001" s="453"/>
    </row>
    <row r="22002" spans="4:4" x14ac:dyDescent="0.2">
      <c r="D22002" s="453"/>
    </row>
    <row r="22003" spans="4:4" x14ac:dyDescent="0.2">
      <c r="D22003" s="453"/>
    </row>
    <row r="22004" spans="4:4" x14ac:dyDescent="0.2">
      <c r="D22004" s="453"/>
    </row>
    <row r="22005" spans="4:4" x14ac:dyDescent="0.2">
      <c r="D22005" s="453"/>
    </row>
    <row r="22006" spans="4:4" x14ac:dyDescent="0.2">
      <c r="D22006" s="453"/>
    </row>
    <row r="22007" spans="4:4" x14ac:dyDescent="0.2">
      <c r="D22007" s="453"/>
    </row>
    <row r="22008" spans="4:4" x14ac:dyDescent="0.2">
      <c r="D22008" s="453"/>
    </row>
    <row r="22009" spans="4:4" x14ac:dyDescent="0.2">
      <c r="D22009" s="453"/>
    </row>
    <row r="22010" spans="4:4" x14ac:dyDescent="0.2">
      <c r="D22010" s="453"/>
    </row>
    <row r="22011" spans="4:4" x14ac:dyDescent="0.2">
      <c r="D22011" s="453"/>
    </row>
    <row r="22012" spans="4:4" x14ac:dyDescent="0.2">
      <c r="D22012" s="453"/>
    </row>
    <row r="22013" spans="4:4" x14ac:dyDescent="0.2">
      <c r="D22013" s="453"/>
    </row>
    <row r="22014" spans="4:4" x14ac:dyDescent="0.2">
      <c r="D22014" s="453"/>
    </row>
    <row r="22015" spans="4:4" x14ac:dyDescent="0.2">
      <c r="D22015" s="453"/>
    </row>
    <row r="22016" spans="4:4" x14ac:dyDescent="0.2">
      <c r="D22016" s="453"/>
    </row>
    <row r="22017" spans="4:4" x14ac:dyDescent="0.2">
      <c r="D22017" s="453"/>
    </row>
    <row r="22018" spans="4:4" x14ac:dyDescent="0.2">
      <c r="D22018" s="453"/>
    </row>
    <row r="22019" spans="4:4" x14ac:dyDescent="0.2">
      <c r="D22019" s="453"/>
    </row>
    <row r="22020" spans="4:4" x14ac:dyDescent="0.2">
      <c r="D22020" s="453"/>
    </row>
    <row r="22021" spans="4:4" x14ac:dyDescent="0.2">
      <c r="D22021" s="453"/>
    </row>
    <row r="22022" spans="4:4" x14ac:dyDescent="0.2">
      <c r="D22022" s="453"/>
    </row>
    <row r="22023" spans="4:4" x14ac:dyDescent="0.2">
      <c r="D22023" s="453"/>
    </row>
    <row r="22024" spans="4:4" x14ac:dyDescent="0.2">
      <c r="D22024" s="453"/>
    </row>
    <row r="22025" spans="4:4" x14ac:dyDescent="0.2">
      <c r="D22025" s="453"/>
    </row>
    <row r="22026" spans="4:4" x14ac:dyDescent="0.2">
      <c r="D22026" s="453"/>
    </row>
    <row r="22027" spans="4:4" x14ac:dyDescent="0.2">
      <c r="D22027" s="453"/>
    </row>
    <row r="22028" spans="4:4" x14ac:dyDescent="0.2">
      <c r="D22028" s="453"/>
    </row>
    <row r="22029" spans="4:4" x14ac:dyDescent="0.2">
      <c r="D22029" s="453"/>
    </row>
    <row r="22030" spans="4:4" x14ac:dyDescent="0.2">
      <c r="D22030" s="453"/>
    </row>
    <row r="22031" spans="4:4" x14ac:dyDescent="0.2">
      <c r="D22031" s="453"/>
    </row>
    <row r="22032" spans="4:4" x14ac:dyDescent="0.2">
      <c r="D22032" s="453"/>
    </row>
    <row r="22033" spans="4:4" x14ac:dyDescent="0.2">
      <c r="D22033" s="453"/>
    </row>
    <row r="22034" spans="4:4" x14ac:dyDescent="0.2">
      <c r="D22034" s="453"/>
    </row>
    <row r="22035" spans="4:4" x14ac:dyDescent="0.2">
      <c r="D22035" s="453"/>
    </row>
    <row r="22036" spans="4:4" x14ac:dyDescent="0.2">
      <c r="D22036" s="453"/>
    </row>
    <row r="22037" spans="4:4" x14ac:dyDescent="0.2">
      <c r="D22037" s="453"/>
    </row>
    <row r="22038" spans="4:4" x14ac:dyDescent="0.2">
      <c r="D22038" s="453"/>
    </row>
    <row r="22039" spans="4:4" x14ac:dyDescent="0.2">
      <c r="D22039" s="453"/>
    </row>
    <row r="22040" spans="4:4" x14ac:dyDescent="0.2">
      <c r="D22040" s="453"/>
    </row>
    <row r="22041" spans="4:4" x14ac:dyDescent="0.2">
      <c r="D22041" s="453"/>
    </row>
    <row r="22042" spans="4:4" x14ac:dyDescent="0.2">
      <c r="D22042" s="453"/>
    </row>
    <row r="22043" spans="4:4" x14ac:dyDescent="0.2">
      <c r="D22043" s="453"/>
    </row>
    <row r="22044" spans="4:4" x14ac:dyDescent="0.2">
      <c r="D22044" s="453"/>
    </row>
    <row r="22045" spans="4:4" x14ac:dyDescent="0.2">
      <c r="D22045" s="453"/>
    </row>
    <row r="22046" spans="4:4" x14ac:dyDescent="0.2">
      <c r="D22046" s="453"/>
    </row>
    <row r="22047" spans="4:4" x14ac:dyDescent="0.2">
      <c r="D22047" s="453"/>
    </row>
    <row r="22048" spans="4:4" x14ac:dyDescent="0.2">
      <c r="D22048" s="453"/>
    </row>
    <row r="22049" spans="4:4" x14ac:dyDescent="0.2">
      <c r="D22049" s="453"/>
    </row>
    <row r="22050" spans="4:4" x14ac:dyDescent="0.2">
      <c r="D22050" s="453"/>
    </row>
    <row r="22051" spans="4:4" x14ac:dyDescent="0.2">
      <c r="D22051" s="453"/>
    </row>
    <row r="22052" spans="4:4" x14ac:dyDescent="0.2">
      <c r="D22052" s="453"/>
    </row>
    <row r="22053" spans="4:4" x14ac:dyDescent="0.2">
      <c r="D22053" s="453"/>
    </row>
    <row r="22054" spans="4:4" x14ac:dyDescent="0.2">
      <c r="D22054" s="453"/>
    </row>
    <row r="22055" spans="4:4" x14ac:dyDescent="0.2">
      <c r="D22055" s="453"/>
    </row>
    <row r="22056" spans="4:4" x14ac:dyDescent="0.2">
      <c r="D22056" s="453"/>
    </row>
    <row r="22057" spans="4:4" x14ac:dyDescent="0.2">
      <c r="D22057" s="453"/>
    </row>
    <row r="22058" spans="4:4" x14ac:dyDescent="0.2">
      <c r="D22058" s="453"/>
    </row>
    <row r="22059" spans="4:4" x14ac:dyDescent="0.2">
      <c r="D22059" s="453"/>
    </row>
    <row r="22060" spans="4:4" x14ac:dyDescent="0.2">
      <c r="D22060" s="453"/>
    </row>
    <row r="22061" spans="4:4" x14ac:dyDescent="0.2">
      <c r="D22061" s="453"/>
    </row>
    <row r="22062" spans="4:4" x14ac:dyDescent="0.2">
      <c r="D22062" s="453"/>
    </row>
    <row r="22063" spans="4:4" x14ac:dyDescent="0.2">
      <c r="D22063" s="453"/>
    </row>
    <row r="22064" spans="4:4" x14ac:dyDescent="0.2">
      <c r="D22064" s="453"/>
    </row>
    <row r="22065" spans="4:4" x14ac:dyDescent="0.2">
      <c r="D22065" s="453"/>
    </row>
    <row r="22066" spans="4:4" x14ac:dyDescent="0.2">
      <c r="D22066" s="453"/>
    </row>
    <row r="22067" spans="4:4" x14ac:dyDescent="0.2">
      <c r="D22067" s="453"/>
    </row>
    <row r="22068" spans="4:4" x14ac:dyDescent="0.2">
      <c r="D22068" s="453"/>
    </row>
    <row r="22069" spans="4:4" x14ac:dyDescent="0.2">
      <c r="D22069" s="453"/>
    </row>
    <row r="22070" spans="4:4" x14ac:dyDescent="0.2">
      <c r="D22070" s="453"/>
    </row>
    <row r="22071" spans="4:4" x14ac:dyDescent="0.2">
      <c r="D22071" s="453"/>
    </row>
    <row r="22072" spans="4:4" x14ac:dyDescent="0.2">
      <c r="D22072" s="453"/>
    </row>
    <row r="22073" spans="4:4" x14ac:dyDescent="0.2">
      <c r="D22073" s="453"/>
    </row>
    <row r="22074" spans="4:4" x14ac:dyDescent="0.2">
      <c r="D22074" s="453"/>
    </row>
    <row r="22075" spans="4:4" x14ac:dyDescent="0.2">
      <c r="D22075" s="453"/>
    </row>
    <row r="22076" spans="4:4" x14ac:dyDescent="0.2">
      <c r="D22076" s="453"/>
    </row>
    <row r="22077" spans="4:4" x14ac:dyDescent="0.2">
      <c r="D22077" s="453"/>
    </row>
    <row r="22078" spans="4:4" x14ac:dyDescent="0.2">
      <c r="D22078" s="453"/>
    </row>
    <row r="22079" spans="4:4" x14ac:dyDescent="0.2">
      <c r="D22079" s="453"/>
    </row>
    <row r="22080" spans="4:4" x14ac:dyDescent="0.2">
      <c r="D22080" s="453"/>
    </row>
    <row r="22081" spans="4:4" x14ac:dyDescent="0.2">
      <c r="D22081" s="453"/>
    </row>
    <row r="22082" spans="4:4" x14ac:dyDescent="0.2">
      <c r="D22082" s="453"/>
    </row>
    <row r="22083" spans="4:4" x14ac:dyDescent="0.2">
      <c r="D22083" s="453"/>
    </row>
    <row r="22084" spans="4:4" x14ac:dyDescent="0.2">
      <c r="D22084" s="453"/>
    </row>
    <row r="22085" spans="4:4" x14ac:dyDescent="0.2">
      <c r="D22085" s="453"/>
    </row>
    <row r="22086" spans="4:4" x14ac:dyDescent="0.2">
      <c r="D22086" s="453"/>
    </row>
    <row r="22087" spans="4:4" x14ac:dyDescent="0.2">
      <c r="D22087" s="453"/>
    </row>
    <row r="22088" spans="4:4" x14ac:dyDescent="0.2">
      <c r="D22088" s="453"/>
    </row>
    <row r="22089" spans="4:4" x14ac:dyDescent="0.2">
      <c r="D22089" s="453"/>
    </row>
    <row r="22090" spans="4:4" x14ac:dyDescent="0.2">
      <c r="D22090" s="453"/>
    </row>
    <row r="22091" spans="4:4" x14ac:dyDescent="0.2">
      <c r="D22091" s="453"/>
    </row>
    <row r="22092" spans="4:4" x14ac:dyDescent="0.2">
      <c r="D22092" s="453"/>
    </row>
    <row r="22093" spans="4:4" x14ac:dyDescent="0.2">
      <c r="D22093" s="453"/>
    </row>
    <row r="22094" spans="4:4" x14ac:dyDescent="0.2">
      <c r="D22094" s="453"/>
    </row>
    <row r="22095" spans="4:4" x14ac:dyDescent="0.2">
      <c r="D22095" s="453"/>
    </row>
    <row r="22096" spans="4:4" x14ac:dyDescent="0.2">
      <c r="D22096" s="453"/>
    </row>
    <row r="22097" spans="4:4" x14ac:dyDescent="0.2">
      <c r="D22097" s="453"/>
    </row>
    <row r="22098" spans="4:4" x14ac:dyDescent="0.2">
      <c r="D22098" s="453"/>
    </row>
    <row r="22099" spans="4:4" x14ac:dyDescent="0.2">
      <c r="D22099" s="453"/>
    </row>
    <row r="22100" spans="4:4" x14ac:dyDescent="0.2">
      <c r="D22100" s="453"/>
    </row>
    <row r="22101" spans="4:4" x14ac:dyDescent="0.2">
      <c r="D22101" s="453"/>
    </row>
    <row r="22102" spans="4:4" x14ac:dyDescent="0.2">
      <c r="D22102" s="453"/>
    </row>
    <row r="22103" spans="4:4" x14ac:dyDescent="0.2">
      <c r="D22103" s="453"/>
    </row>
    <row r="22104" spans="4:4" x14ac:dyDescent="0.2">
      <c r="D22104" s="453"/>
    </row>
    <row r="22105" spans="4:4" x14ac:dyDescent="0.2">
      <c r="D22105" s="453"/>
    </row>
    <row r="22106" spans="4:4" x14ac:dyDescent="0.2">
      <c r="D22106" s="453"/>
    </row>
    <row r="22107" spans="4:4" x14ac:dyDescent="0.2">
      <c r="D22107" s="453"/>
    </row>
    <row r="22108" spans="4:4" x14ac:dyDescent="0.2">
      <c r="D22108" s="453"/>
    </row>
    <row r="22109" spans="4:4" x14ac:dyDescent="0.2">
      <c r="D22109" s="453"/>
    </row>
    <row r="22110" spans="4:4" x14ac:dyDescent="0.2">
      <c r="D22110" s="453"/>
    </row>
    <row r="22111" spans="4:4" x14ac:dyDescent="0.2">
      <c r="D22111" s="453"/>
    </row>
    <row r="22112" spans="4:4" x14ac:dyDescent="0.2">
      <c r="D22112" s="453"/>
    </row>
    <row r="22113" spans="4:4" x14ac:dyDescent="0.2">
      <c r="D22113" s="453"/>
    </row>
    <row r="22114" spans="4:4" x14ac:dyDescent="0.2">
      <c r="D22114" s="453"/>
    </row>
    <row r="22115" spans="4:4" x14ac:dyDescent="0.2">
      <c r="D22115" s="453"/>
    </row>
    <row r="22116" spans="4:4" x14ac:dyDescent="0.2">
      <c r="D22116" s="453"/>
    </row>
    <row r="22117" spans="4:4" x14ac:dyDescent="0.2">
      <c r="D22117" s="453"/>
    </row>
    <row r="22118" spans="4:4" x14ac:dyDescent="0.2">
      <c r="D22118" s="453"/>
    </row>
    <row r="22119" spans="4:4" x14ac:dyDescent="0.2">
      <c r="D22119" s="453"/>
    </row>
    <row r="22120" spans="4:4" x14ac:dyDescent="0.2">
      <c r="D22120" s="453"/>
    </row>
    <row r="22121" spans="4:4" x14ac:dyDescent="0.2">
      <c r="D22121" s="453"/>
    </row>
    <row r="22122" spans="4:4" x14ac:dyDescent="0.2">
      <c r="D22122" s="453"/>
    </row>
    <row r="22123" spans="4:4" x14ac:dyDescent="0.2">
      <c r="D22123" s="453"/>
    </row>
    <row r="22124" spans="4:4" x14ac:dyDescent="0.2">
      <c r="D22124" s="453"/>
    </row>
    <row r="22125" spans="4:4" x14ac:dyDescent="0.2">
      <c r="D22125" s="453"/>
    </row>
    <row r="22126" spans="4:4" x14ac:dyDescent="0.2">
      <c r="D22126" s="453"/>
    </row>
    <row r="22127" spans="4:4" x14ac:dyDescent="0.2">
      <c r="D22127" s="453"/>
    </row>
    <row r="22128" spans="4:4" x14ac:dyDescent="0.2">
      <c r="D22128" s="453"/>
    </row>
    <row r="22129" spans="4:4" x14ac:dyDescent="0.2">
      <c r="D22129" s="453"/>
    </row>
    <row r="22130" spans="4:4" x14ac:dyDescent="0.2">
      <c r="D22130" s="453"/>
    </row>
    <row r="22131" spans="4:4" x14ac:dyDescent="0.2">
      <c r="D22131" s="453"/>
    </row>
    <row r="22132" spans="4:4" x14ac:dyDescent="0.2">
      <c r="D22132" s="453"/>
    </row>
    <row r="22133" spans="4:4" x14ac:dyDescent="0.2">
      <c r="D22133" s="453"/>
    </row>
    <row r="22134" spans="4:4" x14ac:dyDescent="0.2">
      <c r="D22134" s="453"/>
    </row>
    <row r="22135" spans="4:4" x14ac:dyDescent="0.2">
      <c r="D22135" s="453"/>
    </row>
    <row r="22136" spans="4:4" x14ac:dyDescent="0.2">
      <c r="D22136" s="453"/>
    </row>
    <row r="22137" spans="4:4" x14ac:dyDescent="0.2">
      <c r="D22137" s="453"/>
    </row>
    <row r="22138" spans="4:4" x14ac:dyDescent="0.2">
      <c r="D22138" s="453"/>
    </row>
    <row r="22139" spans="4:4" x14ac:dyDescent="0.2">
      <c r="D22139" s="453"/>
    </row>
    <row r="22140" spans="4:4" x14ac:dyDescent="0.2">
      <c r="D22140" s="453"/>
    </row>
    <row r="22141" spans="4:4" x14ac:dyDescent="0.2">
      <c r="D22141" s="453"/>
    </row>
    <row r="22142" spans="4:4" x14ac:dyDescent="0.2">
      <c r="D22142" s="453"/>
    </row>
    <row r="22143" spans="4:4" x14ac:dyDescent="0.2">
      <c r="D22143" s="453"/>
    </row>
    <row r="22144" spans="4:4" x14ac:dyDescent="0.2">
      <c r="D22144" s="453"/>
    </row>
    <row r="22145" spans="4:4" x14ac:dyDescent="0.2">
      <c r="D22145" s="453"/>
    </row>
    <row r="22146" spans="4:4" x14ac:dyDescent="0.2">
      <c r="D22146" s="453"/>
    </row>
    <row r="22147" spans="4:4" x14ac:dyDescent="0.2">
      <c r="D22147" s="453"/>
    </row>
    <row r="22148" spans="4:4" x14ac:dyDescent="0.2">
      <c r="D22148" s="453"/>
    </row>
    <row r="22149" spans="4:4" x14ac:dyDescent="0.2">
      <c r="D22149" s="453"/>
    </row>
    <row r="22150" spans="4:4" x14ac:dyDescent="0.2">
      <c r="D22150" s="453"/>
    </row>
    <row r="22151" spans="4:4" x14ac:dyDescent="0.2">
      <c r="D22151" s="453"/>
    </row>
    <row r="22152" spans="4:4" x14ac:dyDescent="0.2">
      <c r="D22152" s="453"/>
    </row>
    <row r="22153" spans="4:4" x14ac:dyDescent="0.2">
      <c r="D22153" s="453"/>
    </row>
    <row r="22154" spans="4:4" x14ac:dyDescent="0.2">
      <c r="D22154" s="453"/>
    </row>
    <row r="22155" spans="4:4" x14ac:dyDescent="0.2">
      <c r="D22155" s="453"/>
    </row>
    <row r="22156" spans="4:4" x14ac:dyDescent="0.2">
      <c r="D22156" s="453"/>
    </row>
    <row r="22157" spans="4:4" x14ac:dyDescent="0.2">
      <c r="D22157" s="453"/>
    </row>
    <row r="22158" spans="4:4" x14ac:dyDescent="0.2">
      <c r="D22158" s="453"/>
    </row>
    <row r="22159" spans="4:4" x14ac:dyDescent="0.2">
      <c r="D22159" s="453"/>
    </row>
    <row r="22160" spans="4:4" x14ac:dyDescent="0.2">
      <c r="D22160" s="453"/>
    </row>
    <row r="22161" spans="4:4" x14ac:dyDescent="0.2">
      <c r="D22161" s="453"/>
    </row>
    <row r="22162" spans="4:4" x14ac:dyDescent="0.2">
      <c r="D22162" s="453"/>
    </row>
    <row r="22163" spans="4:4" x14ac:dyDescent="0.2">
      <c r="D22163" s="453"/>
    </row>
    <row r="22164" spans="4:4" x14ac:dyDescent="0.2">
      <c r="D22164" s="453"/>
    </row>
    <row r="22165" spans="4:4" x14ac:dyDescent="0.2">
      <c r="D22165" s="453"/>
    </row>
    <row r="22166" spans="4:4" x14ac:dyDescent="0.2">
      <c r="D22166" s="453"/>
    </row>
    <row r="22167" spans="4:4" x14ac:dyDescent="0.2">
      <c r="D22167" s="453"/>
    </row>
    <row r="22168" spans="4:4" x14ac:dyDescent="0.2">
      <c r="D22168" s="453"/>
    </row>
    <row r="22169" spans="4:4" x14ac:dyDescent="0.2">
      <c r="D22169" s="453"/>
    </row>
    <row r="22170" spans="4:4" x14ac:dyDescent="0.2">
      <c r="D22170" s="453"/>
    </row>
    <row r="22171" spans="4:4" x14ac:dyDescent="0.2">
      <c r="D22171" s="453"/>
    </row>
    <row r="22172" spans="4:4" x14ac:dyDescent="0.2">
      <c r="D22172" s="453"/>
    </row>
    <row r="22173" spans="4:4" x14ac:dyDescent="0.2">
      <c r="D22173" s="453"/>
    </row>
    <row r="22174" spans="4:4" x14ac:dyDescent="0.2">
      <c r="D22174" s="453"/>
    </row>
    <row r="22175" spans="4:4" x14ac:dyDescent="0.2">
      <c r="D22175" s="453"/>
    </row>
    <row r="22176" spans="4:4" x14ac:dyDescent="0.2">
      <c r="D22176" s="453"/>
    </row>
    <row r="22177" spans="4:4" x14ac:dyDescent="0.2">
      <c r="D22177" s="453"/>
    </row>
    <row r="22178" spans="4:4" x14ac:dyDescent="0.2">
      <c r="D22178" s="453"/>
    </row>
    <row r="22179" spans="4:4" x14ac:dyDescent="0.2">
      <c r="D22179" s="453"/>
    </row>
    <row r="22180" spans="4:4" x14ac:dyDescent="0.2">
      <c r="D22180" s="453"/>
    </row>
    <row r="22181" spans="4:4" x14ac:dyDescent="0.2">
      <c r="D22181" s="453"/>
    </row>
    <row r="22182" spans="4:4" x14ac:dyDescent="0.2">
      <c r="D22182" s="453"/>
    </row>
    <row r="22183" spans="4:4" x14ac:dyDescent="0.2">
      <c r="D22183" s="453"/>
    </row>
    <row r="22184" spans="4:4" x14ac:dyDescent="0.2">
      <c r="D22184" s="453"/>
    </row>
    <row r="22185" spans="4:4" x14ac:dyDescent="0.2">
      <c r="D22185" s="453"/>
    </row>
    <row r="22186" spans="4:4" x14ac:dyDescent="0.2">
      <c r="D22186" s="453"/>
    </row>
    <row r="22187" spans="4:4" x14ac:dyDescent="0.2">
      <c r="D22187" s="453"/>
    </row>
    <row r="22188" spans="4:4" x14ac:dyDescent="0.2">
      <c r="D22188" s="453"/>
    </row>
    <row r="22189" spans="4:4" x14ac:dyDescent="0.2">
      <c r="D22189" s="453"/>
    </row>
    <row r="22190" spans="4:4" x14ac:dyDescent="0.2">
      <c r="D22190" s="453"/>
    </row>
    <row r="22191" spans="4:4" x14ac:dyDescent="0.2">
      <c r="D22191" s="453"/>
    </row>
    <row r="22192" spans="4:4" x14ac:dyDescent="0.2">
      <c r="D22192" s="453"/>
    </row>
    <row r="22193" spans="4:4" x14ac:dyDescent="0.2">
      <c r="D22193" s="453"/>
    </row>
    <row r="22194" spans="4:4" x14ac:dyDescent="0.2">
      <c r="D22194" s="453"/>
    </row>
    <row r="22195" spans="4:4" x14ac:dyDescent="0.2">
      <c r="D22195" s="453"/>
    </row>
    <row r="22196" spans="4:4" x14ac:dyDescent="0.2">
      <c r="D22196" s="453"/>
    </row>
    <row r="22197" spans="4:4" x14ac:dyDescent="0.2">
      <c r="D22197" s="453"/>
    </row>
    <row r="22198" spans="4:4" x14ac:dyDescent="0.2">
      <c r="D22198" s="453"/>
    </row>
    <row r="22199" spans="4:4" x14ac:dyDescent="0.2">
      <c r="D22199" s="453"/>
    </row>
    <row r="22200" spans="4:4" x14ac:dyDescent="0.2">
      <c r="D22200" s="453"/>
    </row>
    <row r="22201" spans="4:4" x14ac:dyDescent="0.2">
      <c r="D22201" s="453"/>
    </row>
    <row r="22202" spans="4:4" x14ac:dyDescent="0.2">
      <c r="D22202" s="453"/>
    </row>
    <row r="22203" spans="4:4" x14ac:dyDescent="0.2">
      <c r="D22203" s="453"/>
    </row>
    <row r="22204" spans="4:4" x14ac:dyDescent="0.2">
      <c r="D22204" s="453"/>
    </row>
    <row r="22205" spans="4:4" x14ac:dyDescent="0.2">
      <c r="D22205" s="453"/>
    </row>
    <row r="22206" spans="4:4" x14ac:dyDescent="0.2">
      <c r="D22206" s="453"/>
    </row>
    <row r="22207" spans="4:4" x14ac:dyDescent="0.2">
      <c r="D22207" s="453"/>
    </row>
    <row r="22208" spans="4:4" x14ac:dyDescent="0.2">
      <c r="D22208" s="453"/>
    </row>
    <row r="22209" spans="4:4" x14ac:dyDescent="0.2">
      <c r="D22209" s="453"/>
    </row>
    <row r="22210" spans="4:4" x14ac:dyDescent="0.2">
      <c r="D22210" s="453"/>
    </row>
    <row r="22211" spans="4:4" x14ac:dyDescent="0.2">
      <c r="D22211" s="453"/>
    </row>
    <row r="22212" spans="4:4" x14ac:dyDescent="0.2">
      <c r="D22212" s="453"/>
    </row>
    <row r="22213" spans="4:4" x14ac:dyDescent="0.2">
      <c r="D22213" s="453"/>
    </row>
    <row r="22214" spans="4:4" x14ac:dyDescent="0.2">
      <c r="D22214" s="453"/>
    </row>
    <row r="22215" spans="4:4" x14ac:dyDescent="0.2">
      <c r="D22215" s="453"/>
    </row>
    <row r="22216" spans="4:4" x14ac:dyDescent="0.2">
      <c r="D22216" s="453"/>
    </row>
    <row r="22217" spans="4:4" x14ac:dyDescent="0.2">
      <c r="D22217" s="453"/>
    </row>
    <row r="22218" spans="4:4" x14ac:dyDescent="0.2">
      <c r="D22218" s="453"/>
    </row>
    <row r="22219" spans="4:4" x14ac:dyDescent="0.2">
      <c r="D22219" s="453"/>
    </row>
    <row r="22220" spans="4:4" x14ac:dyDescent="0.2">
      <c r="D22220" s="453"/>
    </row>
    <row r="22221" spans="4:4" x14ac:dyDescent="0.2">
      <c r="D22221" s="453"/>
    </row>
    <row r="22222" spans="4:4" x14ac:dyDescent="0.2">
      <c r="D22222" s="453"/>
    </row>
    <row r="22223" spans="4:4" x14ac:dyDescent="0.2">
      <c r="D22223" s="453"/>
    </row>
    <row r="22224" spans="4:4" x14ac:dyDescent="0.2">
      <c r="D22224" s="453"/>
    </row>
    <row r="22225" spans="4:4" x14ac:dyDescent="0.2">
      <c r="D22225" s="453"/>
    </row>
    <row r="22226" spans="4:4" x14ac:dyDescent="0.2">
      <c r="D22226" s="453"/>
    </row>
    <row r="22227" spans="4:4" x14ac:dyDescent="0.2">
      <c r="D22227" s="453"/>
    </row>
    <row r="22228" spans="4:4" x14ac:dyDescent="0.2">
      <c r="D22228" s="453"/>
    </row>
    <row r="22229" spans="4:4" x14ac:dyDescent="0.2">
      <c r="D22229" s="453"/>
    </row>
    <row r="22230" spans="4:4" x14ac:dyDescent="0.2">
      <c r="D22230" s="453"/>
    </row>
    <row r="22231" spans="4:4" x14ac:dyDescent="0.2">
      <c r="D22231" s="453"/>
    </row>
    <row r="22232" spans="4:4" x14ac:dyDescent="0.2">
      <c r="D22232" s="453"/>
    </row>
    <row r="22233" spans="4:4" x14ac:dyDescent="0.2">
      <c r="D22233" s="453"/>
    </row>
    <row r="22234" spans="4:4" x14ac:dyDescent="0.2">
      <c r="D22234" s="453"/>
    </row>
    <row r="22235" spans="4:4" x14ac:dyDescent="0.2">
      <c r="D22235" s="453"/>
    </row>
    <row r="22236" spans="4:4" x14ac:dyDescent="0.2">
      <c r="D22236" s="453"/>
    </row>
    <row r="22237" spans="4:4" x14ac:dyDescent="0.2">
      <c r="D22237" s="453"/>
    </row>
    <row r="22238" spans="4:4" x14ac:dyDescent="0.2">
      <c r="D22238" s="453"/>
    </row>
    <row r="22239" spans="4:4" x14ac:dyDescent="0.2">
      <c r="D22239" s="453"/>
    </row>
    <row r="22240" spans="4:4" x14ac:dyDescent="0.2">
      <c r="D22240" s="453"/>
    </row>
    <row r="22241" spans="4:4" x14ac:dyDescent="0.2">
      <c r="D22241" s="453"/>
    </row>
    <row r="22242" spans="4:4" x14ac:dyDescent="0.2">
      <c r="D22242" s="453"/>
    </row>
    <row r="22243" spans="4:4" x14ac:dyDescent="0.2">
      <c r="D22243" s="453"/>
    </row>
    <row r="22244" spans="4:4" x14ac:dyDescent="0.2">
      <c r="D22244" s="453"/>
    </row>
    <row r="22245" spans="4:4" x14ac:dyDescent="0.2">
      <c r="D22245" s="453"/>
    </row>
    <row r="22246" spans="4:4" x14ac:dyDescent="0.2">
      <c r="D22246" s="453"/>
    </row>
    <row r="22247" spans="4:4" x14ac:dyDescent="0.2">
      <c r="D22247" s="453"/>
    </row>
    <row r="22248" spans="4:4" x14ac:dyDescent="0.2">
      <c r="D22248" s="453"/>
    </row>
    <row r="22249" spans="4:4" x14ac:dyDescent="0.2">
      <c r="D22249" s="453"/>
    </row>
    <row r="22250" spans="4:4" x14ac:dyDescent="0.2">
      <c r="D22250" s="453"/>
    </row>
    <row r="22251" spans="4:4" x14ac:dyDescent="0.2">
      <c r="D22251" s="453"/>
    </row>
    <row r="22252" spans="4:4" x14ac:dyDescent="0.2">
      <c r="D22252" s="453"/>
    </row>
    <row r="22253" spans="4:4" x14ac:dyDescent="0.2">
      <c r="D22253" s="453"/>
    </row>
    <row r="22254" spans="4:4" x14ac:dyDescent="0.2">
      <c r="D22254" s="453"/>
    </row>
    <row r="22255" spans="4:4" x14ac:dyDescent="0.2">
      <c r="D22255" s="453"/>
    </row>
    <row r="22256" spans="4:4" x14ac:dyDescent="0.2">
      <c r="D22256" s="453"/>
    </row>
    <row r="22257" spans="4:4" x14ac:dyDescent="0.2">
      <c r="D22257" s="453"/>
    </row>
    <row r="22258" spans="4:4" x14ac:dyDescent="0.2">
      <c r="D22258" s="453"/>
    </row>
    <row r="22259" spans="4:4" x14ac:dyDescent="0.2">
      <c r="D22259" s="453"/>
    </row>
    <row r="22260" spans="4:4" x14ac:dyDescent="0.2">
      <c r="D22260" s="453"/>
    </row>
    <row r="22261" spans="4:4" x14ac:dyDescent="0.2">
      <c r="D22261" s="453"/>
    </row>
    <row r="22262" spans="4:4" x14ac:dyDescent="0.2">
      <c r="D22262" s="453"/>
    </row>
    <row r="22263" spans="4:4" x14ac:dyDescent="0.2">
      <c r="D22263" s="453"/>
    </row>
    <row r="22264" spans="4:4" x14ac:dyDescent="0.2">
      <c r="D22264" s="453"/>
    </row>
    <row r="22265" spans="4:4" x14ac:dyDescent="0.2">
      <c r="D22265" s="453"/>
    </row>
    <row r="22266" spans="4:4" x14ac:dyDescent="0.2">
      <c r="D22266" s="453"/>
    </row>
    <row r="22267" spans="4:4" x14ac:dyDescent="0.2">
      <c r="D22267" s="453"/>
    </row>
    <row r="22268" spans="4:4" x14ac:dyDescent="0.2">
      <c r="D22268" s="453"/>
    </row>
    <row r="22269" spans="4:4" x14ac:dyDescent="0.2">
      <c r="D22269" s="453"/>
    </row>
    <row r="22270" spans="4:4" x14ac:dyDescent="0.2">
      <c r="D22270" s="453"/>
    </row>
    <row r="22271" spans="4:4" x14ac:dyDescent="0.2">
      <c r="D22271" s="453"/>
    </row>
    <row r="22272" spans="4:4" x14ac:dyDescent="0.2">
      <c r="D22272" s="453"/>
    </row>
    <row r="22273" spans="4:4" x14ac:dyDescent="0.2">
      <c r="D22273" s="453"/>
    </row>
    <row r="22274" spans="4:4" x14ac:dyDescent="0.2">
      <c r="D22274" s="453"/>
    </row>
    <row r="22275" spans="4:4" x14ac:dyDescent="0.2">
      <c r="D22275" s="453"/>
    </row>
    <row r="22276" spans="4:4" x14ac:dyDescent="0.2">
      <c r="D22276" s="453"/>
    </row>
    <row r="22277" spans="4:4" x14ac:dyDescent="0.2">
      <c r="D22277" s="453"/>
    </row>
    <row r="22278" spans="4:4" x14ac:dyDescent="0.2">
      <c r="D22278" s="453"/>
    </row>
    <row r="22279" spans="4:4" x14ac:dyDescent="0.2">
      <c r="D22279" s="453"/>
    </row>
    <row r="22280" spans="4:4" x14ac:dyDescent="0.2">
      <c r="D22280" s="453"/>
    </row>
    <row r="22281" spans="4:4" x14ac:dyDescent="0.2">
      <c r="D22281" s="453"/>
    </row>
    <row r="22282" spans="4:4" x14ac:dyDescent="0.2">
      <c r="D22282" s="453"/>
    </row>
    <row r="22283" spans="4:4" x14ac:dyDescent="0.2">
      <c r="D22283" s="453"/>
    </row>
    <row r="22284" spans="4:4" x14ac:dyDescent="0.2">
      <c r="D22284" s="453"/>
    </row>
    <row r="22285" spans="4:4" x14ac:dyDescent="0.2">
      <c r="D22285" s="453"/>
    </row>
    <row r="22286" spans="4:4" x14ac:dyDescent="0.2">
      <c r="D22286" s="453"/>
    </row>
    <row r="22287" spans="4:4" x14ac:dyDescent="0.2">
      <c r="D22287" s="453"/>
    </row>
    <row r="22288" spans="4:4" x14ac:dyDescent="0.2">
      <c r="D22288" s="453"/>
    </row>
    <row r="22289" spans="4:4" x14ac:dyDescent="0.2">
      <c r="D22289" s="453"/>
    </row>
    <row r="22290" spans="4:4" x14ac:dyDescent="0.2">
      <c r="D22290" s="453"/>
    </row>
    <row r="22291" spans="4:4" x14ac:dyDescent="0.2">
      <c r="D22291" s="453"/>
    </row>
    <row r="22292" spans="4:4" x14ac:dyDescent="0.2">
      <c r="D22292" s="453"/>
    </row>
    <row r="22293" spans="4:4" x14ac:dyDescent="0.2">
      <c r="D22293" s="453"/>
    </row>
    <row r="22294" spans="4:4" x14ac:dyDescent="0.2">
      <c r="D22294" s="453"/>
    </row>
    <row r="22295" spans="4:4" x14ac:dyDescent="0.2">
      <c r="D22295" s="453"/>
    </row>
    <row r="22296" spans="4:4" x14ac:dyDescent="0.2">
      <c r="D22296" s="453"/>
    </row>
    <row r="22297" spans="4:4" x14ac:dyDescent="0.2">
      <c r="D22297" s="453"/>
    </row>
    <row r="22298" spans="4:4" x14ac:dyDescent="0.2">
      <c r="D22298" s="453"/>
    </row>
    <row r="22299" spans="4:4" x14ac:dyDescent="0.2">
      <c r="D22299" s="453"/>
    </row>
    <row r="22300" spans="4:4" x14ac:dyDescent="0.2">
      <c r="D22300" s="453"/>
    </row>
    <row r="22301" spans="4:4" x14ac:dyDescent="0.2">
      <c r="D22301" s="453"/>
    </row>
    <row r="22302" spans="4:4" x14ac:dyDescent="0.2">
      <c r="D22302" s="453"/>
    </row>
    <row r="22303" spans="4:4" x14ac:dyDescent="0.2">
      <c r="D22303" s="453"/>
    </row>
    <row r="22304" spans="4:4" x14ac:dyDescent="0.2">
      <c r="D22304" s="453"/>
    </row>
    <row r="22305" spans="4:4" x14ac:dyDescent="0.2">
      <c r="D22305" s="453"/>
    </row>
    <row r="22306" spans="4:4" x14ac:dyDescent="0.2">
      <c r="D22306" s="453"/>
    </row>
    <row r="22307" spans="4:4" x14ac:dyDescent="0.2">
      <c r="D22307" s="453"/>
    </row>
    <row r="22308" spans="4:4" x14ac:dyDescent="0.2">
      <c r="D22308" s="453"/>
    </row>
    <row r="22309" spans="4:4" x14ac:dyDescent="0.2">
      <c r="D22309" s="453"/>
    </row>
    <row r="22310" spans="4:4" x14ac:dyDescent="0.2">
      <c r="D22310" s="453"/>
    </row>
    <row r="22311" spans="4:4" x14ac:dyDescent="0.2">
      <c r="D22311" s="453"/>
    </row>
    <row r="22312" spans="4:4" x14ac:dyDescent="0.2">
      <c r="D22312" s="453"/>
    </row>
    <row r="22313" spans="4:4" x14ac:dyDescent="0.2">
      <c r="D22313" s="453"/>
    </row>
    <row r="22314" spans="4:4" x14ac:dyDescent="0.2">
      <c r="D22314" s="453"/>
    </row>
    <row r="22315" spans="4:4" x14ac:dyDescent="0.2">
      <c r="D22315" s="453"/>
    </row>
    <row r="22316" spans="4:4" x14ac:dyDescent="0.2">
      <c r="D22316" s="453"/>
    </row>
    <row r="22317" spans="4:4" x14ac:dyDescent="0.2">
      <c r="D22317" s="453"/>
    </row>
    <row r="22318" spans="4:4" x14ac:dyDescent="0.2">
      <c r="D22318" s="453"/>
    </row>
    <row r="22319" spans="4:4" x14ac:dyDescent="0.2">
      <c r="D22319" s="453"/>
    </row>
    <row r="22320" spans="4:4" x14ac:dyDescent="0.2">
      <c r="D22320" s="453"/>
    </row>
    <row r="22321" spans="4:4" x14ac:dyDescent="0.2">
      <c r="D22321" s="453"/>
    </row>
    <row r="22322" spans="4:4" x14ac:dyDescent="0.2">
      <c r="D22322" s="453"/>
    </row>
    <row r="22323" spans="4:4" x14ac:dyDescent="0.2">
      <c r="D22323" s="453"/>
    </row>
    <row r="22324" spans="4:4" x14ac:dyDescent="0.2">
      <c r="D22324" s="453"/>
    </row>
    <row r="22325" spans="4:4" x14ac:dyDescent="0.2">
      <c r="D22325" s="453"/>
    </row>
    <row r="22326" spans="4:4" x14ac:dyDescent="0.2">
      <c r="D22326" s="453"/>
    </row>
    <row r="22327" spans="4:4" x14ac:dyDescent="0.2">
      <c r="D22327" s="453"/>
    </row>
    <row r="22328" spans="4:4" x14ac:dyDescent="0.2">
      <c r="D22328" s="453"/>
    </row>
    <row r="22329" spans="4:4" x14ac:dyDescent="0.2">
      <c r="D22329" s="453"/>
    </row>
    <row r="22330" spans="4:4" x14ac:dyDescent="0.2">
      <c r="D22330" s="453"/>
    </row>
    <row r="22331" spans="4:4" x14ac:dyDescent="0.2">
      <c r="D22331" s="453"/>
    </row>
    <row r="22332" spans="4:4" x14ac:dyDescent="0.2">
      <c r="D22332" s="453"/>
    </row>
    <row r="22333" spans="4:4" x14ac:dyDescent="0.2">
      <c r="D22333" s="453"/>
    </row>
    <row r="22334" spans="4:4" x14ac:dyDescent="0.2">
      <c r="D22334" s="453"/>
    </row>
    <row r="22335" spans="4:4" x14ac:dyDescent="0.2">
      <c r="D22335" s="453"/>
    </row>
    <row r="22336" spans="4:4" x14ac:dyDescent="0.2">
      <c r="D22336" s="453"/>
    </row>
    <row r="22337" spans="4:4" x14ac:dyDescent="0.2">
      <c r="D22337" s="453"/>
    </row>
    <row r="22338" spans="4:4" x14ac:dyDescent="0.2">
      <c r="D22338" s="453"/>
    </row>
    <row r="22339" spans="4:4" x14ac:dyDescent="0.2">
      <c r="D22339" s="453"/>
    </row>
    <row r="22340" spans="4:4" x14ac:dyDescent="0.2">
      <c r="D22340" s="453"/>
    </row>
    <row r="22341" spans="4:4" x14ac:dyDescent="0.2">
      <c r="D22341" s="453"/>
    </row>
    <row r="22342" spans="4:4" x14ac:dyDescent="0.2">
      <c r="D22342" s="453"/>
    </row>
    <row r="22343" spans="4:4" x14ac:dyDescent="0.2">
      <c r="D22343" s="453"/>
    </row>
    <row r="22344" spans="4:4" x14ac:dyDescent="0.2">
      <c r="D22344" s="453"/>
    </row>
    <row r="22345" spans="4:4" x14ac:dyDescent="0.2">
      <c r="D22345" s="453"/>
    </row>
    <row r="22346" spans="4:4" x14ac:dyDescent="0.2">
      <c r="D22346" s="453"/>
    </row>
    <row r="22347" spans="4:4" x14ac:dyDescent="0.2">
      <c r="D22347" s="453"/>
    </row>
    <row r="22348" spans="4:4" x14ac:dyDescent="0.2">
      <c r="D22348" s="453"/>
    </row>
    <row r="22349" spans="4:4" x14ac:dyDescent="0.2">
      <c r="D22349" s="453"/>
    </row>
    <row r="22350" spans="4:4" x14ac:dyDescent="0.2">
      <c r="D22350" s="453"/>
    </row>
    <row r="22351" spans="4:4" x14ac:dyDescent="0.2">
      <c r="D22351" s="453"/>
    </row>
    <row r="22352" spans="4:4" x14ac:dyDescent="0.2">
      <c r="D22352" s="453"/>
    </row>
    <row r="22353" spans="4:4" x14ac:dyDescent="0.2">
      <c r="D22353" s="453"/>
    </row>
    <row r="22354" spans="4:4" x14ac:dyDescent="0.2">
      <c r="D22354" s="453"/>
    </row>
    <row r="22355" spans="4:4" x14ac:dyDescent="0.2">
      <c r="D22355" s="453"/>
    </row>
    <row r="22356" spans="4:4" x14ac:dyDescent="0.2">
      <c r="D22356" s="453"/>
    </row>
    <row r="22357" spans="4:4" x14ac:dyDescent="0.2">
      <c r="D22357" s="453"/>
    </row>
    <row r="22358" spans="4:4" x14ac:dyDescent="0.2">
      <c r="D22358" s="453"/>
    </row>
    <row r="22359" spans="4:4" x14ac:dyDescent="0.2">
      <c r="D22359" s="453"/>
    </row>
    <row r="22360" spans="4:4" x14ac:dyDescent="0.2">
      <c r="D22360" s="453"/>
    </row>
    <row r="22361" spans="4:4" x14ac:dyDescent="0.2">
      <c r="D22361" s="453"/>
    </row>
    <row r="22362" spans="4:4" x14ac:dyDescent="0.2">
      <c r="D22362" s="453"/>
    </row>
    <row r="22363" spans="4:4" x14ac:dyDescent="0.2">
      <c r="D22363" s="453"/>
    </row>
    <row r="22364" spans="4:4" x14ac:dyDescent="0.2">
      <c r="D22364" s="453"/>
    </row>
    <row r="22365" spans="4:4" x14ac:dyDescent="0.2">
      <c r="D22365" s="453"/>
    </row>
    <row r="22366" spans="4:4" x14ac:dyDescent="0.2">
      <c r="D22366" s="453"/>
    </row>
    <row r="22367" spans="4:4" x14ac:dyDescent="0.2">
      <c r="D22367" s="453"/>
    </row>
    <row r="22368" spans="4:4" x14ac:dyDescent="0.2">
      <c r="D22368" s="453"/>
    </row>
    <row r="22369" spans="4:4" x14ac:dyDescent="0.2">
      <c r="D22369" s="453"/>
    </row>
    <row r="22370" spans="4:4" x14ac:dyDescent="0.2">
      <c r="D22370" s="453"/>
    </row>
    <row r="22371" spans="4:4" x14ac:dyDescent="0.2">
      <c r="D22371" s="453"/>
    </row>
    <row r="22372" spans="4:4" x14ac:dyDescent="0.2">
      <c r="D22372" s="453"/>
    </row>
    <row r="22373" spans="4:4" x14ac:dyDescent="0.2">
      <c r="D22373" s="453"/>
    </row>
    <row r="22374" spans="4:4" x14ac:dyDescent="0.2">
      <c r="D22374" s="453"/>
    </row>
    <row r="22375" spans="4:4" x14ac:dyDescent="0.2">
      <c r="D22375" s="453"/>
    </row>
    <row r="22376" spans="4:4" x14ac:dyDescent="0.2">
      <c r="D22376" s="453"/>
    </row>
    <row r="22377" spans="4:4" x14ac:dyDescent="0.2">
      <c r="D22377" s="453"/>
    </row>
    <row r="22378" spans="4:4" x14ac:dyDescent="0.2">
      <c r="D22378" s="453"/>
    </row>
    <row r="22379" spans="4:4" x14ac:dyDescent="0.2">
      <c r="D22379" s="453"/>
    </row>
    <row r="22380" spans="4:4" x14ac:dyDescent="0.2">
      <c r="D22380" s="453"/>
    </row>
    <row r="22381" spans="4:4" x14ac:dyDescent="0.2">
      <c r="D22381" s="453"/>
    </row>
    <row r="22382" spans="4:4" x14ac:dyDescent="0.2">
      <c r="D22382" s="453"/>
    </row>
    <row r="22383" spans="4:4" x14ac:dyDescent="0.2">
      <c r="D22383" s="453"/>
    </row>
    <row r="22384" spans="4:4" x14ac:dyDescent="0.2">
      <c r="D22384" s="453"/>
    </row>
    <row r="22385" spans="4:4" x14ac:dyDescent="0.2">
      <c r="D22385" s="453"/>
    </row>
    <row r="22386" spans="4:4" x14ac:dyDescent="0.2">
      <c r="D22386" s="453"/>
    </row>
    <row r="22387" spans="4:4" x14ac:dyDescent="0.2">
      <c r="D22387" s="453"/>
    </row>
    <row r="22388" spans="4:4" x14ac:dyDescent="0.2">
      <c r="D22388" s="453"/>
    </row>
    <row r="22389" spans="4:4" x14ac:dyDescent="0.2">
      <c r="D22389" s="453"/>
    </row>
    <row r="22390" spans="4:4" x14ac:dyDescent="0.2">
      <c r="D22390" s="453"/>
    </row>
    <row r="22391" spans="4:4" x14ac:dyDescent="0.2">
      <c r="D22391" s="453"/>
    </row>
    <row r="22392" spans="4:4" x14ac:dyDescent="0.2">
      <c r="D22392" s="453"/>
    </row>
    <row r="22393" spans="4:4" x14ac:dyDescent="0.2">
      <c r="D22393" s="453"/>
    </row>
    <row r="22394" spans="4:4" x14ac:dyDescent="0.2">
      <c r="D22394" s="453"/>
    </row>
    <row r="22395" spans="4:4" x14ac:dyDescent="0.2">
      <c r="D22395" s="453"/>
    </row>
    <row r="22396" spans="4:4" x14ac:dyDescent="0.2">
      <c r="D22396" s="453"/>
    </row>
    <row r="22397" spans="4:4" x14ac:dyDescent="0.2">
      <c r="D22397" s="453"/>
    </row>
    <row r="22398" spans="4:4" x14ac:dyDescent="0.2">
      <c r="D22398" s="453"/>
    </row>
    <row r="22399" spans="4:4" x14ac:dyDescent="0.2">
      <c r="D22399" s="453"/>
    </row>
    <row r="22400" spans="4:4" x14ac:dyDescent="0.2">
      <c r="D22400" s="453"/>
    </row>
    <row r="22401" spans="4:4" x14ac:dyDescent="0.2">
      <c r="D22401" s="453"/>
    </row>
    <row r="22402" spans="4:4" x14ac:dyDescent="0.2">
      <c r="D22402" s="453"/>
    </row>
    <row r="22403" spans="4:4" x14ac:dyDescent="0.2">
      <c r="D22403" s="453"/>
    </row>
    <row r="22404" spans="4:4" x14ac:dyDescent="0.2">
      <c r="D22404" s="453"/>
    </row>
    <row r="22405" spans="4:4" x14ac:dyDescent="0.2">
      <c r="D22405" s="453"/>
    </row>
    <row r="22406" spans="4:4" x14ac:dyDescent="0.2">
      <c r="D22406" s="453"/>
    </row>
    <row r="22407" spans="4:4" x14ac:dyDescent="0.2">
      <c r="D22407" s="453"/>
    </row>
    <row r="22408" spans="4:4" x14ac:dyDescent="0.2">
      <c r="D22408" s="453"/>
    </row>
    <row r="22409" spans="4:4" x14ac:dyDescent="0.2">
      <c r="D22409" s="453"/>
    </row>
    <row r="22410" spans="4:4" x14ac:dyDescent="0.2">
      <c r="D22410" s="453"/>
    </row>
    <row r="22411" spans="4:4" x14ac:dyDescent="0.2">
      <c r="D22411" s="453"/>
    </row>
    <row r="22412" spans="4:4" x14ac:dyDescent="0.2">
      <c r="D22412" s="453"/>
    </row>
    <row r="22413" spans="4:4" x14ac:dyDescent="0.2">
      <c r="D22413" s="453"/>
    </row>
    <row r="22414" spans="4:4" x14ac:dyDescent="0.2">
      <c r="D22414" s="453"/>
    </row>
    <row r="22415" spans="4:4" x14ac:dyDescent="0.2">
      <c r="D22415" s="453"/>
    </row>
    <row r="22416" spans="4:4" x14ac:dyDescent="0.2">
      <c r="D22416" s="453"/>
    </row>
    <row r="22417" spans="4:4" x14ac:dyDescent="0.2">
      <c r="D22417" s="453"/>
    </row>
    <row r="22418" spans="4:4" x14ac:dyDescent="0.2">
      <c r="D22418" s="453"/>
    </row>
    <row r="22419" spans="4:4" x14ac:dyDescent="0.2">
      <c r="D22419" s="453"/>
    </row>
    <row r="22420" spans="4:4" x14ac:dyDescent="0.2">
      <c r="D22420" s="453"/>
    </row>
    <row r="22421" spans="4:4" x14ac:dyDescent="0.2">
      <c r="D22421" s="453"/>
    </row>
    <row r="22422" spans="4:4" x14ac:dyDescent="0.2">
      <c r="D22422" s="453"/>
    </row>
    <row r="22423" spans="4:4" x14ac:dyDescent="0.2">
      <c r="D22423" s="453"/>
    </row>
    <row r="22424" spans="4:4" x14ac:dyDescent="0.2">
      <c r="D22424" s="453"/>
    </row>
    <row r="22425" spans="4:4" x14ac:dyDescent="0.2">
      <c r="D22425" s="453"/>
    </row>
    <row r="22426" spans="4:4" x14ac:dyDescent="0.2">
      <c r="D22426" s="453"/>
    </row>
    <row r="22427" spans="4:4" x14ac:dyDescent="0.2">
      <c r="D22427" s="453"/>
    </row>
    <row r="22428" spans="4:4" x14ac:dyDescent="0.2">
      <c r="D22428" s="453"/>
    </row>
    <row r="22429" spans="4:4" x14ac:dyDescent="0.2">
      <c r="D22429" s="453"/>
    </row>
    <row r="22430" spans="4:4" x14ac:dyDescent="0.2">
      <c r="D22430" s="453"/>
    </row>
    <row r="22431" spans="4:4" x14ac:dyDescent="0.2">
      <c r="D22431" s="453"/>
    </row>
    <row r="22432" spans="4:4" x14ac:dyDescent="0.2">
      <c r="D22432" s="453"/>
    </row>
    <row r="22433" spans="4:4" x14ac:dyDescent="0.2">
      <c r="D22433" s="453"/>
    </row>
    <row r="22434" spans="4:4" x14ac:dyDescent="0.2">
      <c r="D22434" s="453"/>
    </row>
    <row r="22435" spans="4:4" x14ac:dyDescent="0.2">
      <c r="D22435" s="453"/>
    </row>
    <row r="22436" spans="4:4" x14ac:dyDescent="0.2">
      <c r="D22436" s="453"/>
    </row>
    <row r="22437" spans="4:4" x14ac:dyDescent="0.2">
      <c r="D22437" s="453"/>
    </row>
    <row r="22438" spans="4:4" x14ac:dyDescent="0.2">
      <c r="D22438" s="453"/>
    </row>
    <row r="22439" spans="4:4" x14ac:dyDescent="0.2">
      <c r="D22439" s="453"/>
    </row>
    <row r="22440" spans="4:4" x14ac:dyDescent="0.2">
      <c r="D22440" s="453"/>
    </row>
    <row r="22441" spans="4:4" x14ac:dyDescent="0.2">
      <c r="D22441" s="453"/>
    </row>
    <row r="22442" spans="4:4" x14ac:dyDescent="0.2">
      <c r="D22442" s="453"/>
    </row>
    <row r="22443" spans="4:4" x14ac:dyDescent="0.2">
      <c r="D22443" s="453"/>
    </row>
    <row r="22444" spans="4:4" x14ac:dyDescent="0.2">
      <c r="D22444" s="453"/>
    </row>
    <row r="22445" spans="4:4" x14ac:dyDescent="0.2">
      <c r="D22445" s="453"/>
    </row>
    <row r="22446" spans="4:4" x14ac:dyDescent="0.2">
      <c r="D22446" s="453"/>
    </row>
    <row r="22447" spans="4:4" x14ac:dyDescent="0.2">
      <c r="D22447" s="453"/>
    </row>
    <row r="22448" spans="4:4" x14ac:dyDescent="0.2">
      <c r="D22448" s="453"/>
    </row>
    <row r="22449" spans="4:4" x14ac:dyDescent="0.2">
      <c r="D22449" s="453"/>
    </row>
    <row r="22450" spans="4:4" x14ac:dyDescent="0.2">
      <c r="D22450" s="453"/>
    </row>
    <row r="22451" spans="4:4" x14ac:dyDescent="0.2">
      <c r="D22451" s="453"/>
    </row>
    <row r="22452" spans="4:4" x14ac:dyDescent="0.2">
      <c r="D22452" s="453"/>
    </row>
    <row r="22453" spans="4:4" x14ac:dyDescent="0.2">
      <c r="D22453" s="453"/>
    </row>
    <row r="22454" spans="4:4" x14ac:dyDescent="0.2">
      <c r="D22454" s="453"/>
    </row>
    <row r="22455" spans="4:4" x14ac:dyDescent="0.2">
      <c r="D22455" s="453"/>
    </row>
    <row r="22456" spans="4:4" x14ac:dyDescent="0.2">
      <c r="D22456" s="453"/>
    </row>
    <row r="22457" spans="4:4" x14ac:dyDescent="0.2">
      <c r="D22457" s="453"/>
    </row>
    <row r="22458" spans="4:4" x14ac:dyDescent="0.2">
      <c r="D22458" s="453"/>
    </row>
    <row r="22459" spans="4:4" x14ac:dyDescent="0.2">
      <c r="D22459" s="453"/>
    </row>
    <row r="22460" spans="4:4" x14ac:dyDescent="0.2">
      <c r="D22460" s="453"/>
    </row>
    <row r="22461" spans="4:4" x14ac:dyDescent="0.2">
      <c r="D22461" s="453"/>
    </row>
    <row r="22462" spans="4:4" x14ac:dyDescent="0.2">
      <c r="D22462" s="453"/>
    </row>
    <row r="22463" spans="4:4" x14ac:dyDescent="0.2">
      <c r="D22463" s="453"/>
    </row>
    <row r="22464" spans="4:4" x14ac:dyDescent="0.2">
      <c r="D22464" s="453"/>
    </row>
    <row r="22465" spans="4:4" x14ac:dyDescent="0.2">
      <c r="D22465" s="453"/>
    </row>
    <row r="22466" spans="4:4" x14ac:dyDescent="0.2">
      <c r="D22466" s="453"/>
    </row>
    <row r="22467" spans="4:4" x14ac:dyDescent="0.2">
      <c r="D22467" s="453"/>
    </row>
    <row r="22468" spans="4:4" x14ac:dyDescent="0.2">
      <c r="D22468" s="453"/>
    </row>
    <row r="22469" spans="4:4" x14ac:dyDescent="0.2">
      <c r="D22469" s="453"/>
    </row>
    <row r="22470" spans="4:4" x14ac:dyDescent="0.2">
      <c r="D22470" s="453"/>
    </row>
    <row r="22471" spans="4:4" x14ac:dyDescent="0.2">
      <c r="D22471" s="453"/>
    </row>
    <row r="22472" spans="4:4" x14ac:dyDescent="0.2">
      <c r="D22472" s="453"/>
    </row>
    <row r="22473" spans="4:4" x14ac:dyDescent="0.2">
      <c r="D22473" s="453"/>
    </row>
    <row r="22474" spans="4:4" x14ac:dyDescent="0.2">
      <c r="D22474" s="453"/>
    </row>
    <row r="22475" spans="4:4" x14ac:dyDescent="0.2">
      <c r="D22475" s="453"/>
    </row>
    <row r="22476" spans="4:4" x14ac:dyDescent="0.2">
      <c r="D22476" s="453"/>
    </row>
    <row r="22477" spans="4:4" x14ac:dyDescent="0.2">
      <c r="D22477" s="453"/>
    </row>
    <row r="22478" spans="4:4" x14ac:dyDescent="0.2">
      <c r="D22478" s="453"/>
    </row>
    <row r="22479" spans="4:4" x14ac:dyDescent="0.2">
      <c r="D22479" s="453"/>
    </row>
    <row r="22480" spans="4:4" x14ac:dyDescent="0.2">
      <c r="D22480" s="453"/>
    </row>
    <row r="22481" spans="4:4" x14ac:dyDescent="0.2">
      <c r="D22481" s="453"/>
    </row>
    <row r="22482" spans="4:4" x14ac:dyDescent="0.2">
      <c r="D22482" s="453"/>
    </row>
    <row r="22483" spans="4:4" x14ac:dyDescent="0.2">
      <c r="D22483" s="453"/>
    </row>
    <row r="22484" spans="4:4" x14ac:dyDescent="0.2">
      <c r="D22484" s="453"/>
    </row>
    <row r="22485" spans="4:4" x14ac:dyDescent="0.2">
      <c r="D22485" s="453"/>
    </row>
    <row r="22486" spans="4:4" x14ac:dyDescent="0.2">
      <c r="D22486" s="453"/>
    </row>
    <row r="22487" spans="4:4" x14ac:dyDescent="0.2">
      <c r="D22487" s="453"/>
    </row>
    <row r="22488" spans="4:4" x14ac:dyDescent="0.2">
      <c r="D22488" s="453"/>
    </row>
    <row r="22489" spans="4:4" x14ac:dyDescent="0.2">
      <c r="D22489" s="453"/>
    </row>
    <row r="22490" spans="4:4" x14ac:dyDescent="0.2">
      <c r="D22490" s="453"/>
    </row>
    <row r="22491" spans="4:4" x14ac:dyDescent="0.2">
      <c r="D22491" s="453"/>
    </row>
    <row r="22492" spans="4:4" x14ac:dyDescent="0.2">
      <c r="D22492" s="453"/>
    </row>
    <row r="22493" spans="4:4" x14ac:dyDescent="0.2">
      <c r="D22493" s="453"/>
    </row>
    <row r="22494" spans="4:4" x14ac:dyDescent="0.2">
      <c r="D22494" s="453"/>
    </row>
    <row r="22495" spans="4:4" x14ac:dyDescent="0.2">
      <c r="D22495" s="453"/>
    </row>
    <row r="22496" spans="4:4" x14ac:dyDescent="0.2">
      <c r="D22496" s="453"/>
    </row>
    <row r="22497" spans="4:4" x14ac:dyDescent="0.2">
      <c r="D22497" s="453"/>
    </row>
    <row r="22498" spans="4:4" x14ac:dyDescent="0.2">
      <c r="D22498" s="453"/>
    </row>
    <row r="22499" spans="4:4" x14ac:dyDescent="0.2">
      <c r="D22499" s="453"/>
    </row>
    <row r="22500" spans="4:4" x14ac:dyDescent="0.2">
      <c r="D22500" s="453"/>
    </row>
    <row r="22501" spans="4:4" x14ac:dyDescent="0.2">
      <c r="D22501" s="453"/>
    </row>
    <row r="22502" spans="4:4" x14ac:dyDescent="0.2">
      <c r="D22502" s="453"/>
    </row>
    <row r="22503" spans="4:4" x14ac:dyDescent="0.2">
      <c r="D22503" s="453"/>
    </row>
    <row r="22504" spans="4:4" x14ac:dyDescent="0.2">
      <c r="D22504" s="453"/>
    </row>
    <row r="22505" spans="4:4" x14ac:dyDescent="0.2">
      <c r="D22505" s="453"/>
    </row>
    <row r="22506" spans="4:4" x14ac:dyDescent="0.2">
      <c r="D22506" s="453"/>
    </row>
    <row r="22507" spans="4:4" x14ac:dyDescent="0.2">
      <c r="D22507" s="453"/>
    </row>
    <row r="22508" spans="4:4" x14ac:dyDescent="0.2">
      <c r="D22508" s="453"/>
    </row>
    <row r="22509" spans="4:4" x14ac:dyDescent="0.2">
      <c r="D22509" s="453"/>
    </row>
    <row r="22510" spans="4:4" x14ac:dyDescent="0.2">
      <c r="D22510" s="453"/>
    </row>
    <row r="22511" spans="4:4" x14ac:dyDescent="0.2">
      <c r="D22511" s="453"/>
    </row>
    <row r="22512" spans="4:4" x14ac:dyDescent="0.2">
      <c r="D22512" s="453"/>
    </row>
    <row r="22513" spans="4:4" x14ac:dyDescent="0.2">
      <c r="D22513" s="453"/>
    </row>
    <row r="22514" spans="4:4" x14ac:dyDescent="0.2">
      <c r="D22514" s="453"/>
    </row>
    <row r="22515" spans="4:4" x14ac:dyDescent="0.2">
      <c r="D22515" s="453"/>
    </row>
    <row r="22516" spans="4:4" x14ac:dyDescent="0.2">
      <c r="D22516" s="453"/>
    </row>
    <row r="22517" spans="4:4" x14ac:dyDescent="0.2">
      <c r="D22517" s="453"/>
    </row>
    <row r="22518" spans="4:4" x14ac:dyDescent="0.2">
      <c r="D22518" s="453"/>
    </row>
    <row r="22519" spans="4:4" x14ac:dyDescent="0.2">
      <c r="D22519" s="453"/>
    </row>
    <row r="22520" spans="4:4" x14ac:dyDescent="0.2">
      <c r="D22520" s="453"/>
    </row>
    <row r="22521" spans="4:4" x14ac:dyDescent="0.2">
      <c r="D22521" s="453"/>
    </row>
    <row r="22522" spans="4:4" x14ac:dyDescent="0.2">
      <c r="D22522" s="453"/>
    </row>
    <row r="22523" spans="4:4" x14ac:dyDescent="0.2">
      <c r="D22523" s="453"/>
    </row>
    <row r="22524" spans="4:4" x14ac:dyDescent="0.2">
      <c r="D22524" s="453"/>
    </row>
    <row r="22525" spans="4:4" x14ac:dyDescent="0.2">
      <c r="D22525" s="453"/>
    </row>
    <row r="22526" spans="4:4" x14ac:dyDescent="0.2">
      <c r="D22526" s="453"/>
    </row>
    <row r="22527" spans="4:4" x14ac:dyDescent="0.2">
      <c r="D22527" s="453"/>
    </row>
    <row r="22528" spans="4:4" x14ac:dyDescent="0.2">
      <c r="D22528" s="453"/>
    </row>
    <row r="22529" spans="4:4" x14ac:dyDescent="0.2">
      <c r="D22529" s="453"/>
    </row>
    <row r="22530" spans="4:4" x14ac:dyDescent="0.2">
      <c r="D22530" s="453"/>
    </row>
    <row r="22531" spans="4:4" x14ac:dyDescent="0.2">
      <c r="D22531" s="453"/>
    </row>
    <row r="22532" spans="4:4" x14ac:dyDescent="0.2">
      <c r="D22532" s="453"/>
    </row>
    <row r="22533" spans="4:4" x14ac:dyDescent="0.2">
      <c r="D22533" s="453"/>
    </row>
    <row r="22534" spans="4:4" x14ac:dyDescent="0.2">
      <c r="D22534" s="453"/>
    </row>
    <row r="22535" spans="4:4" x14ac:dyDescent="0.2">
      <c r="D22535" s="453"/>
    </row>
    <row r="22536" spans="4:4" x14ac:dyDescent="0.2">
      <c r="D22536" s="453"/>
    </row>
    <row r="22537" spans="4:4" x14ac:dyDescent="0.2">
      <c r="D22537" s="453"/>
    </row>
    <row r="22538" spans="4:4" x14ac:dyDescent="0.2">
      <c r="D22538" s="453"/>
    </row>
    <row r="22539" spans="4:4" x14ac:dyDescent="0.2">
      <c r="D22539" s="453"/>
    </row>
    <row r="22540" spans="4:4" x14ac:dyDescent="0.2">
      <c r="D22540" s="453"/>
    </row>
    <row r="22541" spans="4:4" x14ac:dyDescent="0.2">
      <c r="D22541" s="453"/>
    </row>
    <row r="22542" spans="4:4" x14ac:dyDescent="0.2">
      <c r="D22542" s="453"/>
    </row>
    <row r="22543" spans="4:4" x14ac:dyDescent="0.2">
      <c r="D22543" s="453"/>
    </row>
    <row r="22544" spans="4:4" x14ac:dyDescent="0.2">
      <c r="D22544" s="453"/>
    </row>
    <row r="22545" spans="4:4" x14ac:dyDescent="0.2">
      <c r="D22545" s="453"/>
    </row>
    <row r="22546" spans="4:4" x14ac:dyDescent="0.2">
      <c r="D22546" s="453"/>
    </row>
    <row r="22547" spans="4:4" x14ac:dyDescent="0.2">
      <c r="D22547" s="453"/>
    </row>
    <row r="22548" spans="4:4" x14ac:dyDescent="0.2">
      <c r="D22548" s="453"/>
    </row>
    <row r="22549" spans="4:4" x14ac:dyDescent="0.2">
      <c r="D22549" s="453"/>
    </row>
    <row r="22550" spans="4:4" x14ac:dyDescent="0.2">
      <c r="D22550" s="453"/>
    </row>
    <row r="22551" spans="4:4" x14ac:dyDescent="0.2">
      <c r="D22551" s="453"/>
    </row>
    <row r="22552" spans="4:4" x14ac:dyDescent="0.2">
      <c r="D22552" s="453"/>
    </row>
    <row r="22553" spans="4:4" x14ac:dyDescent="0.2">
      <c r="D22553" s="453"/>
    </row>
    <row r="22554" spans="4:4" x14ac:dyDescent="0.2">
      <c r="D22554" s="453"/>
    </row>
    <row r="22555" spans="4:4" x14ac:dyDescent="0.2">
      <c r="D22555" s="453"/>
    </row>
    <row r="22556" spans="4:4" x14ac:dyDescent="0.2">
      <c r="D22556" s="453"/>
    </row>
    <row r="22557" spans="4:4" x14ac:dyDescent="0.2">
      <c r="D22557" s="453"/>
    </row>
    <row r="22558" spans="4:4" x14ac:dyDescent="0.2">
      <c r="D22558" s="453"/>
    </row>
    <row r="22559" spans="4:4" x14ac:dyDescent="0.2">
      <c r="D22559" s="453"/>
    </row>
    <row r="22560" spans="4:4" x14ac:dyDescent="0.2">
      <c r="D22560" s="453"/>
    </row>
    <row r="22561" spans="4:4" x14ac:dyDescent="0.2">
      <c r="D22561" s="453"/>
    </row>
    <row r="22562" spans="4:4" x14ac:dyDescent="0.2">
      <c r="D22562" s="453"/>
    </row>
    <row r="22563" spans="4:4" x14ac:dyDescent="0.2">
      <c r="D22563" s="453"/>
    </row>
    <row r="22564" spans="4:4" x14ac:dyDescent="0.2">
      <c r="D22564" s="453"/>
    </row>
    <row r="22565" spans="4:4" x14ac:dyDescent="0.2">
      <c r="D22565" s="453"/>
    </row>
    <row r="22566" spans="4:4" x14ac:dyDescent="0.2">
      <c r="D22566" s="453"/>
    </row>
    <row r="22567" spans="4:4" x14ac:dyDescent="0.2">
      <c r="D22567" s="453"/>
    </row>
    <row r="22568" spans="4:4" x14ac:dyDescent="0.2">
      <c r="D22568" s="453"/>
    </row>
    <row r="22569" spans="4:4" x14ac:dyDescent="0.2">
      <c r="D22569" s="453"/>
    </row>
    <row r="22570" spans="4:4" x14ac:dyDescent="0.2">
      <c r="D22570" s="453"/>
    </row>
    <row r="22571" spans="4:4" x14ac:dyDescent="0.2">
      <c r="D22571" s="453"/>
    </row>
    <row r="22572" spans="4:4" x14ac:dyDescent="0.2">
      <c r="D22572" s="453"/>
    </row>
    <row r="22573" spans="4:4" x14ac:dyDescent="0.2">
      <c r="D22573" s="453"/>
    </row>
    <row r="22574" spans="4:4" x14ac:dyDescent="0.2">
      <c r="D22574" s="453"/>
    </row>
    <row r="22575" spans="4:4" x14ac:dyDescent="0.2">
      <c r="D22575" s="453"/>
    </row>
    <row r="22576" spans="4:4" x14ac:dyDescent="0.2">
      <c r="D22576" s="453"/>
    </row>
    <row r="22577" spans="4:4" x14ac:dyDescent="0.2">
      <c r="D22577" s="453"/>
    </row>
    <row r="22578" spans="4:4" x14ac:dyDescent="0.2">
      <c r="D22578" s="453"/>
    </row>
    <row r="22579" spans="4:4" x14ac:dyDescent="0.2">
      <c r="D22579" s="453"/>
    </row>
    <row r="22580" spans="4:4" x14ac:dyDescent="0.2">
      <c r="D22580" s="453"/>
    </row>
    <row r="22581" spans="4:4" x14ac:dyDescent="0.2">
      <c r="D22581" s="453"/>
    </row>
    <row r="22582" spans="4:4" x14ac:dyDescent="0.2">
      <c r="D22582" s="453"/>
    </row>
    <row r="22583" spans="4:4" x14ac:dyDescent="0.2">
      <c r="D22583" s="453"/>
    </row>
    <row r="22584" spans="4:4" x14ac:dyDescent="0.2">
      <c r="D22584" s="453"/>
    </row>
    <row r="22585" spans="4:4" x14ac:dyDescent="0.2">
      <c r="D22585" s="453"/>
    </row>
    <row r="22586" spans="4:4" x14ac:dyDescent="0.2">
      <c r="D22586" s="453"/>
    </row>
    <row r="22587" spans="4:4" x14ac:dyDescent="0.2">
      <c r="D22587" s="453"/>
    </row>
    <row r="22588" spans="4:4" x14ac:dyDescent="0.2">
      <c r="D22588" s="453"/>
    </row>
    <row r="22589" spans="4:4" x14ac:dyDescent="0.2">
      <c r="D22589" s="453"/>
    </row>
    <row r="22590" spans="4:4" x14ac:dyDescent="0.2">
      <c r="D22590" s="453"/>
    </row>
    <row r="22591" spans="4:4" x14ac:dyDescent="0.2">
      <c r="D22591" s="453"/>
    </row>
    <row r="22592" spans="4:4" x14ac:dyDescent="0.2">
      <c r="D22592" s="453"/>
    </row>
    <row r="22593" spans="4:4" x14ac:dyDescent="0.2">
      <c r="D22593" s="453"/>
    </row>
    <row r="22594" spans="4:4" x14ac:dyDescent="0.2">
      <c r="D22594" s="453"/>
    </row>
    <row r="22595" spans="4:4" x14ac:dyDescent="0.2">
      <c r="D22595" s="453"/>
    </row>
    <row r="22596" spans="4:4" x14ac:dyDescent="0.2">
      <c r="D22596" s="453"/>
    </row>
    <row r="22597" spans="4:4" x14ac:dyDescent="0.2">
      <c r="D22597" s="453"/>
    </row>
    <row r="22598" spans="4:4" x14ac:dyDescent="0.2">
      <c r="D22598" s="453"/>
    </row>
    <row r="22599" spans="4:4" x14ac:dyDescent="0.2">
      <c r="D22599" s="453"/>
    </row>
    <row r="22600" spans="4:4" x14ac:dyDescent="0.2">
      <c r="D22600" s="453"/>
    </row>
    <row r="22601" spans="4:4" x14ac:dyDescent="0.2">
      <c r="D22601" s="453"/>
    </row>
    <row r="22602" spans="4:4" x14ac:dyDescent="0.2">
      <c r="D22602" s="453"/>
    </row>
    <row r="22603" spans="4:4" x14ac:dyDescent="0.2">
      <c r="D22603" s="453"/>
    </row>
    <row r="22604" spans="4:4" x14ac:dyDescent="0.2">
      <c r="D22604" s="453"/>
    </row>
    <row r="22605" spans="4:4" x14ac:dyDescent="0.2">
      <c r="D22605" s="453"/>
    </row>
    <row r="22606" spans="4:4" x14ac:dyDescent="0.2">
      <c r="D22606" s="453"/>
    </row>
    <row r="22607" spans="4:4" x14ac:dyDescent="0.2">
      <c r="D22607" s="453"/>
    </row>
    <row r="22608" spans="4:4" x14ac:dyDescent="0.2">
      <c r="D22608" s="453"/>
    </row>
    <row r="22609" spans="4:4" x14ac:dyDescent="0.2">
      <c r="D22609" s="453"/>
    </row>
    <row r="22610" spans="4:4" x14ac:dyDescent="0.2">
      <c r="D22610" s="453"/>
    </row>
    <row r="22611" spans="4:4" x14ac:dyDescent="0.2">
      <c r="D22611" s="453"/>
    </row>
    <row r="22612" spans="4:4" x14ac:dyDescent="0.2">
      <c r="D22612" s="453"/>
    </row>
    <row r="22613" spans="4:4" x14ac:dyDescent="0.2">
      <c r="D22613" s="453"/>
    </row>
    <row r="22614" spans="4:4" x14ac:dyDescent="0.2">
      <c r="D22614" s="453"/>
    </row>
    <row r="22615" spans="4:4" x14ac:dyDescent="0.2">
      <c r="D22615" s="453"/>
    </row>
    <row r="22616" spans="4:4" x14ac:dyDescent="0.2">
      <c r="D22616" s="453"/>
    </row>
    <row r="22617" spans="4:4" x14ac:dyDescent="0.2">
      <c r="D22617" s="453"/>
    </row>
    <row r="22618" spans="4:4" x14ac:dyDescent="0.2">
      <c r="D22618" s="453"/>
    </row>
    <row r="22619" spans="4:4" x14ac:dyDescent="0.2">
      <c r="D22619" s="453"/>
    </row>
    <row r="22620" spans="4:4" x14ac:dyDescent="0.2">
      <c r="D22620" s="453"/>
    </row>
    <row r="22621" spans="4:4" x14ac:dyDescent="0.2">
      <c r="D22621" s="453"/>
    </row>
    <row r="22622" spans="4:4" x14ac:dyDescent="0.2">
      <c r="D22622" s="453"/>
    </row>
    <row r="22623" spans="4:4" x14ac:dyDescent="0.2">
      <c r="D22623" s="453"/>
    </row>
    <row r="22624" spans="4:4" x14ac:dyDescent="0.2">
      <c r="D22624" s="453"/>
    </row>
    <row r="22625" spans="4:4" x14ac:dyDescent="0.2">
      <c r="D22625" s="453"/>
    </row>
    <row r="22626" spans="4:4" x14ac:dyDescent="0.2">
      <c r="D22626" s="453"/>
    </row>
    <row r="22627" spans="4:4" x14ac:dyDescent="0.2">
      <c r="D22627" s="453"/>
    </row>
    <row r="22628" spans="4:4" x14ac:dyDescent="0.2">
      <c r="D22628" s="453"/>
    </row>
    <row r="22629" spans="4:4" x14ac:dyDescent="0.2">
      <c r="D22629" s="453"/>
    </row>
    <row r="22630" spans="4:4" x14ac:dyDescent="0.2">
      <c r="D22630" s="453"/>
    </row>
    <row r="22631" spans="4:4" x14ac:dyDescent="0.2">
      <c r="D22631" s="453"/>
    </row>
    <row r="22632" spans="4:4" x14ac:dyDescent="0.2">
      <c r="D22632" s="453"/>
    </row>
    <row r="22633" spans="4:4" x14ac:dyDescent="0.2">
      <c r="D22633" s="453"/>
    </row>
    <row r="22634" spans="4:4" x14ac:dyDescent="0.2">
      <c r="D22634" s="453"/>
    </row>
    <row r="22635" spans="4:4" x14ac:dyDescent="0.2">
      <c r="D22635" s="453"/>
    </row>
    <row r="22636" spans="4:4" x14ac:dyDescent="0.2">
      <c r="D22636" s="453"/>
    </row>
    <row r="22637" spans="4:4" x14ac:dyDescent="0.2">
      <c r="D22637" s="453"/>
    </row>
    <row r="22638" spans="4:4" x14ac:dyDescent="0.2">
      <c r="D22638" s="453"/>
    </row>
    <row r="22639" spans="4:4" x14ac:dyDescent="0.2">
      <c r="D22639" s="453"/>
    </row>
    <row r="22640" spans="4:4" x14ac:dyDescent="0.2">
      <c r="D22640" s="453"/>
    </row>
    <row r="22641" spans="4:4" x14ac:dyDescent="0.2">
      <c r="D22641" s="453"/>
    </row>
    <row r="22642" spans="4:4" x14ac:dyDescent="0.2">
      <c r="D22642" s="453"/>
    </row>
    <row r="22643" spans="4:4" x14ac:dyDescent="0.2">
      <c r="D22643" s="453"/>
    </row>
    <row r="22644" spans="4:4" x14ac:dyDescent="0.2">
      <c r="D22644" s="453"/>
    </row>
    <row r="22645" spans="4:4" x14ac:dyDescent="0.2">
      <c r="D22645" s="453"/>
    </row>
    <row r="22646" spans="4:4" x14ac:dyDescent="0.2">
      <c r="D22646" s="453"/>
    </row>
    <row r="22647" spans="4:4" x14ac:dyDescent="0.2">
      <c r="D22647" s="453"/>
    </row>
    <row r="22648" spans="4:4" x14ac:dyDescent="0.2">
      <c r="D22648" s="453"/>
    </row>
    <row r="22649" spans="4:4" x14ac:dyDescent="0.2">
      <c r="D22649" s="453"/>
    </row>
    <row r="22650" spans="4:4" x14ac:dyDescent="0.2">
      <c r="D22650" s="453"/>
    </row>
    <row r="22651" spans="4:4" x14ac:dyDescent="0.2">
      <c r="D22651" s="453"/>
    </row>
    <row r="22652" spans="4:4" x14ac:dyDescent="0.2">
      <c r="D22652" s="453"/>
    </row>
    <row r="22653" spans="4:4" x14ac:dyDescent="0.2">
      <c r="D22653" s="453"/>
    </row>
    <row r="22654" spans="4:4" x14ac:dyDescent="0.2">
      <c r="D22654" s="453"/>
    </row>
    <row r="22655" spans="4:4" x14ac:dyDescent="0.2">
      <c r="D22655" s="453"/>
    </row>
    <row r="22656" spans="4:4" x14ac:dyDescent="0.2">
      <c r="D22656" s="453"/>
    </row>
    <row r="22657" spans="4:4" x14ac:dyDescent="0.2">
      <c r="D22657" s="453"/>
    </row>
    <row r="22658" spans="4:4" x14ac:dyDescent="0.2">
      <c r="D22658" s="453"/>
    </row>
    <row r="22659" spans="4:4" x14ac:dyDescent="0.2">
      <c r="D22659" s="453"/>
    </row>
    <row r="22660" spans="4:4" x14ac:dyDescent="0.2">
      <c r="D22660" s="453"/>
    </row>
    <row r="22661" spans="4:4" x14ac:dyDescent="0.2">
      <c r="D22661" s="453"/>
    </row>
    <row r="22662" spans="4:4" x14ac:dyDescent="0.2">
      <c r="D22662" s="453"/>
    </row>
    <row r="22663" spans="4:4" x14ac:dyDescent="0.2">
      <c r="D22663" s="453"/>
    </row>
    <row r="22664" spans="4:4" x14ac:dyDescent="0.2">
      <c r="D22664" s="453"/>
    </row>
    <row r="22665" spans="4:4" x14ac:dyDescent="0.2">
      <c r="D22665" s="453"/>
    </row>
    <row r="22666" spans="4:4" x14ac:dyDescent="0.2">
      <c r="D22666" s="453"/>
    </row>
    <row r="22667" spans="4:4" x14ac:dyDescent="0.2">
      <c r="D22667" s="453"/>
    </row>
    <row r="22668" spans="4:4" x14ac:dyDescent="0.2">
      <c r="D22668" s="453"/>
    </row>
    <row r="22669" spans="4:4" x14ac:dyDescent="0.2">
      <c r="D22669" s="453"/>
    </row>
    <row r="22670" spans="4:4" x14ac:dyDescent="0.2">
      <c r="D22670" s="453"/>
    </row>
    <row r="22671" spans="4:4" x14ac:dyDescent="0.2">
      <c r="D22671" s="453"/>
    </row>
    <row r="22672" spans="4:4" x14ac:dyDescent="0.2">
      <c r="D22672" s="453"/>
    </row>
    <row r="22673" spans="4:4" x14ac:dyDescent="0.2">
      <c r="D22673" s="453"/>
    </row>
    <row r="22674" spans="4:4" x14ac:dyDescent="0.2">
      <c r="D22674" s="453"/>
    </row>
    <row r="22675" spans="4:4" x14ac:dyDescent="0.2">
      <c r="D22675" s="453"/>
    </row>
    <row r="22676" spans="4:4" x14ac:dyDescent="0.2">
      <c r="D22676" s="453"/>
    </row>
    <row r="22677" spans="4:4" x14ac:dyDescent="0.2">
      <c r="D22677" s="453"/>
    </row>
    <row r="22678" spans="4:4" x14ac:dyDescent="0.2">
      <c r="D22678" s="453"/>
    </row>
    <row r="22679" spans="4:4" x14ac:dyDescent="0.2">
      <c r="D22679" s="453"/>
    </row>
    <row r="22680" spans="4:4" x14ac:dyDescent="0.2">
      <c r="D22680" s="453"/>
    </row>
    <row r="22681" spans="4:4" x14ac:dyDescent="0.2">
      <c r="D22681" s="453"/>
    </row>
    <row r="22682" spans="4:4" x14ac:dyDescent="0.2">
      <c r="D22682" s="453"/>
    </row>
    <row r="22683" spans="4:4" x14ac:dyDescent="0.2">
      <c r="D22683" s="453"/>
    </row>
    <row r="22684" spans="4:4" x14ac:dyDescent="0.2">
      <c r="D22684" s="453"/>
    </row>
    <row r="22685" spans="4:4" x14ac:dyDescent="0.2">
      <c r="D22685" s="453"/>
    </row>
    <row r="22686" spans="4:4" x14ac:dyDescent="0.2">
      <c r="D22686" s="453"/>
    </row>
    <row r="22687" spans="4:4" x14ac:dyDescent="0.2">
      <c r="D22687" s="453"/>
    </row>
    <row r="22688" spans="4:4" x14ac:dyDescent="0.2">
      <c r="D22688" s="453"/>
    </row>
    <row r="22689" spans="4:4" x14ac:dyDescent="0.2">
      <c r="D22689" s="453"/>
    </row>
    <row r="22690" spans="4:4" x14ac:dyDescent="0.2">
      <c r="D22690" s="453"/>
    </row>
    <row r="22691" spans="4:4" x14ac:dyDescent="0.2">
      <c r="D22691" s="453"/>
    </row>
    <row r="22692" spans="4:4" x14ac:dyDescent="0.2">
      <c r="D22692" s="453"/>
    </row>
    <row r="22693" spans="4:4" x14ac:dyDescent="0.2">
      <c r="D22693" s="453"/>
    </row>
    <row r="22694" spans="4:4" x14ac:dyDescent="0.2">
      <c r="D22694" s="453"/>
    </row>
    <row r="22695" spans="4:4" x14ac:dyDescent="0.2">
      <c r="D22695" s="453"/>
    </row>
    <row r="22696" spans="4:4" x14ac:dyDescent="0.2">
      <c r="D22696" s="453"/>
    </row>
    <row r="22697" spans="4:4" x14ac:dyDescent="0.2">
      <c r="D22697" s="453"/>
    </row>
    <row r="22698" spans="4:4" x14ac:dyDescent="0.2">
      <c r="D22698" s="453"/>
    </row>
    <row r="22699" spans="4:4" x14ac:dyDescent="0.2">
      <c r="D22699" s="453"/>
    </row>
    <row r="22700" spans="4:4" x14ac:dyDescent="0.2">
      <c r="D22700" s="453"/>
    </row>
    <row r="22701" spans="4:4" x14ac:dyDescent="0.2">
      <c r="D22701" s="453"/>
    </row>
    <row r="22702" spans="4:4" x14ac:dyDescent="0.2">
      <c r="D22702" s="453"/>
    </row>
    <row r="22703" spans="4:4" x14ac:dyDescent="0.2">
      <c r="D22703" s="453"/>
    </row>
    <row r="22704" spans="4:4" x14ac:dyDescent="0.2">
      <c r="D22704" s="453"/>
    </row>
    <row r="22705" spans="4:4" x14ac:dyDescent="0.2">
      <c r="D22705" s="453"/>
    </row>
    <row r="22706" spans="4:4" x14ac:dyDescent="0.2">
      <c r="D22706" s="453"/>
    </row>
    <row r="22707" spans="4:4" x14ac:dyDescent="0.2">
      <c r="D22707" s="453"/>
    </row>
    <row r="22708" spans="4:4" x14ac:dyDescent="0.2">
      <c r="D22708" s="453"/>
    </row>
    <row r="22709" spans="4:4" x14ac:dyDescent="0.2">
      <c r="D22709" s="453"/>
    </row>
    <row r="22710" spans="4:4" x14ac:dyDescent="0.2">
      <c r="D22710" s="453"/>
    </row>
    <row r="22711" spans="4:4" x14ac:dyDescent="0.2">
      <c r="D22711" s="453"/>
    </row>
    <row r="22712" spans="4:4" x14ac:dyDescent="0.2">
      <c r="D22712" s="453"/>
    </row>
    <row r="22713" spans="4:4" x14ac:dyDescent="0.2">
      <c r="D22713" s="453"/>
    </row>
    <row r="22714" spans="4:4" x14ac:dyDescent="0.2">
      <c r="D22714" s="453"/>
    </row>
    <row r="22715" spans="4:4" x14ac:dyDescent="0.2">
      <c r="D22715" s="453"/>
    </row>
    <row r="22716" spans="4:4" x14ac:dyDescent="0.2">
      <c r="D22716" s="453"/>
    </row>
    <row r="22717" spans="4:4" x14ac:dyDescent="0.2">
      <c r="D22717" s="453"/>
    </row>
    <row r="22718" spans="4:4" x14ac:dyDescent="0.2">
      <c r="D22718" s="453"/>
    </row>
    <row r="22719" spans="4:4" x14ac:dyDescent="0.2">
      <c r="D22719" s="453"/>
    </row>
    <row r="22720" spans="4:4" x14ac:dyDescent="0.2">
      <c r="D22720" s="453"/>
    </row>
    <row r="22721" spans="4:4" x14ac:dyDescent="0.2">
      <c r="D22721" s="453"/>
    </row>
    <row r="22722" spans="4:4" x14ac:dyDescent="0.2">
      <c r="D22722" s="453"/>
    </row>
    <row r="22723" spans="4:4" x14ac:dyDescent="0.2">
      <c r="D22723" s="453"/>
    </row>
    <row r="22724" spans="4:4" x14ac:dyDescent="0.2">
      <c r="D22724" s="453"/>
    </row>
    <row r="22725" spans="4:4" x14ac:dyDescent="0.2">
      <c r="D22725" s="453"/>
    </row>
    <row r="22726" spans="4:4" x14ac:dyDescent="0.2">
      <c r="D22726" s="453"/>
    </row>
    <row r="22727" spans="4:4" x14ac:dyDescent="0.2">
      <c r="D22727" s="453"/>
    </row>
    <row r="22728" spans="4:4" x14ac:dyDescent="0.2">
      <c r="D22728" s="453"/>
    </row>
    <row r="22729" spans="4:4" x14ac:dyDescent="0.2">
      <c r="D22729" s="453"/>
    </row>
    <row r="22730" spans="4:4" x14ac:dyDescent="0.2">
      <c r="D22730" s="453"/>
    </row>
    <row r="22731" spans="4:4" x14ac:dyDescent="0.2">
      <c r="D22731" s="453"/>
    </row>
    <row r="22732" spans="4:4" x14ac:dyDescent="0.2">
      <c r="D22732" s="453"/>
    </row>
    <row r="22733" spans="4:4" x14ac:dyDescent="0.2">
      <c r="D22733" s="453"/>
    </row>
    <row r="22734" spans="4:4" x14ac:dyDescent="0.2">
      <c r="D22734" s="453"/>
    </row>
    <row r="22735" spans="4:4" x14ac:dyDescent="0.2">
      <c r="D22735" s="453"/>
    </row>
    <row r="22736" spans="4:4" x14ac:dyDescent="0.2">
      <c r="D22736" s="453"/>
    </row>
    <row r="22737" spans="4:4" x14ac:dyDescent="0.2">
      <c r="D22737" s="453"/>
    </row>
    <row r="22738" spans="4:4" x14ac:dyDescent="0.2">
      <c r="D22738" s="453"/>
    </row>
    <row r="22739" spans="4:4" x14ac:dyDescent="0.2">
      <c r="D22739" s="453"/>
    </row>
    <row r="22740" spans="4:4" x14ac:dyDescent="0.2">
      <c r="D22740" s="453"/>
    </row>
    <row r="22741" spans="4:4" x14ac:dyDescent="0.2">
      <c r="D22741" s="453"/>
    </row>
    <row r="22742" spans="4:4" x14ac:dyDescent="0.2">
      <c r="D22742" s="453"/>
    </row>
    <row r="22743" spans="4:4" x14ac:dyDescent="0.2">
      <c r="D22743" s="453"/>
    </row>
    <row r="22744" spans="4:4" x14ac:dyDescent="0.2">
      <c r="D22744" s="453"/>
    </row>
    <row r="22745" spans="4:4" x14ac:dyDescent="0.2">
      <c r="D22745" s="453"/>
    </row>
    <row r="22746" spans="4:4" x14ac:dyDescent="0.2">
      <c r="D22746" s="453"/>
    </row>
    <row r="22747" spans="4:4" x14ac:dyDescent="0.2">
      <c r="D22747" s="453"/>
    </row>
    <row r="22748" spans="4:4" x14ac:dyDescent="0.2">
      <c r="D22748" s="453"/>
    </row>
    <row r="22749" spans="4:4" x14ac:dyDescent="0.2">
      <c r="D22749" s="453"/>
    </row>
    <row r="22750" spans="4:4" x14ac:dyDescent="0.2">
      <c r="D22750" s="453"/>
    </row>
    <row r="22751" spans="4:4" x14ac:dyDescent="0.2">
      <c r="D22751" s="453"/>
    </row>
    <row r="22752" spans="4:4" x14ac:dyDescent="0.2">
      <c r="D22752" s="453"/>
    </row>
    <row r="22753" spans="4:4" x14ac:dyDescent="0.2">
      <c r="D22753" s="453"/>
    </row>
    <row r="22754" spans="4:4" x14ac:dyDescent="0.2">
      <c r="D22754" s="453"/>
    </row>
    <row r="22755" spans="4:4" x14ac:dyDescent="0.2">
      <c r="D22755" s="453"/>
    </row>
    <row r="22756" spans="4:4" x14ac:dyDescent="0.2">
      <c r="D22756" s="453"/>
    </row>
    <row r="22757" spans="4:4" x14ac:dyDescent="0.2">
      <c r="D22757" s="453"/>
    </row>
    <row r="22758" spans="4:4" x14ac:dyDescent="0.2">
      <c r="D22758" s="453"/>
    </row>
    <row r="22759" spans="4:4" x14ac:dyDescent="0.2">
      <c r="D22759" s="453"/>
    </row>
    <row r="22760" spans="4:4" x14ac:dyDescent="0.2">
      <c r="D22760" s="453"/>
    </row>
    <row r="22761" spans="4:4" x14ac:dyDescent="0.2">
      <c r="D22761" s="453"/>
    </row>
    <row r="22762" spans="4:4" x14ac:dyDescent="0.2">
      <c r="D22762" s="453"/>
    </row>
    <row r="22763" spans="4:4" x14ac:dyDescent="0.2">
      <c r="D22763" s="453"/>
    </row>
    <row r="22764" spans="4:4" x14ac:dyDescent="0.2">
      <c r="D22764" s="453"/>
    </row>
    <row r="22765" spans="4:4" x14ac:dyDescent="0.2">
      <c r="D22765" s="453"/>
    </row>
    <row r="22766" spans="4:4" x14ac:dyDescent="0.2">
      <c r="D22766" s="453"/>
    </row>
    <row r="22767" spans="4:4" x14ac:dyDescent="0.2">
      <c r="D22767" s="453"/>
    </row>
    <row r="22768" spans="4:4" x14ac:dyDescent="0.2">
      <c r="D22768" s="453"/>
    </row>
    <row r="22769" spans="4:4" x14ac:dyDescent="0.2">
      <c r="D22769" s="453"/>
    </row>
    <row r="22770" spans="4:4" x14ac:dyDescent="0.2">
      <c r="D22770" s="453"/>
    </row>
    <row r="22771" spans="4:4" x14ac:dyDescent="0.2">
      <c r="D22771" s="453"/>
    </row>
    <row r="22772" spans="4:4" x14ac:dyDescent="0.2">
      <c r="D22772" s="453"/>
    </row>
    <row r="22773" spans="4:4" x14ac:dyDescent="0.2">
      <c r="D22773" s="453"/>
    </row>
    <row r="22774" spans="4:4" x14ac:dyDescent="0.2">
      <c r="D22774" s="453"/>
    </row>
    <row r="22775" spans="4:4" x14ac:dyDescent="0.2">
      <c r="D22775" s="453"/>
    </row>
    <row r="22776" spans="4:4" x14ac:dyDescent="0.2">
      <c r="D22776" s="453"/>
    </row>
    <row r="22777" spans="4:4" x14ac:dyDescent="0.2">
      <c r="D22777" s="453"/>
    </row>
    <row r="22778" spans="4:4" x14ac:dyDescent="0.2">
      <c r="D22778" s="453"/>
    </row>
    <row r="22779" spans="4:4" x14ac:dyDescent="0.2">
      <c r="D22779" s="453"/>
    </row>
    <row r="22780" spans="4:4" x14ac:dyDescent="0.2">
      <c r="D22780" s="453"/>
    </row>
    <row r="22781" spans="4:4" x14ac:dyDescent="0.2">
      <c r="D22781" s="453"/>
    </row>
    <row r="22782" spans="4:4" x14ac:dyDescent="0.2">
      <c r="D22782" s="453"/>
    </row>
    <row r="22783" spans="4:4" x14ac:dyDescent="0.2">
      <c r="D22783" s="453"/>
    </row>
    <row r="22784" spans="4:4" x14ac:dyDescent="0.2">
      <c r="D22784" s="453"/>
    </row>
    <row r="22785" spans="4:4" x14ac:dyDescent="0.2">
      <c r="D22785" s="453"/>
    </row>
    <row r="22786" spans="4:4" x14ac:dyDescent="0.2">
      <c r="D22786" s="453"/>
    </row>
    <row r="22787" spans="4:4" x14ac:dyDescent="0.2">
      <c r="D22787" s="453"/>
    </row>
    <row r="22788" spans="4:4" x14ac:dyDescent="0.2">
      <c r="D22788" s="453"/>
    </row>
    <row r="22789" spans="4:4" x14ac:dyDescent="0.2">
      <c r="D22789" s="453"/>
    </row>
    <row r="22790" spans="4:4" x14ac:dyDescent="0.2">
      <c r="D22790" s="453"/>
    </row>
    <row r="22791" spans="4:4" x14ac:dyDescent="0.2">
      <c r="D22791" s="453"/>
    </row>
    <row r="22792" spans="4:4" x14ac:dyDescent="0.2">
      <c r="D22792" s="453"/>
    </row>
    <row r="22793" spans="4:4" x14ac:dyDescent="0.2">
      <c r="D22793" s="453"/>
    </row>
    <row r="22794" spans="4:4" x14ac:dyDescent="0.2">
      <c r="D22794" s="453"/>
    </row>
    <row r="22795" spans="4:4" x14ac:dyDescent="0.2">
      <c r="D22795" s="453"/>
    </row>
    <row r="22796" spans="4:4" x14ac:dyDescent="0.2">
      <c r="D22796" s="453"/>
    </row>
    <row r="22797" spans="4:4" x14ac:dyDescent="0.2">
      <c r="D22797" s="453"/>
    </row>
    <row r="22798" spans="4:4" x14ac:dyDescent="0.2">
      <c r="D22798" s="453"/>
    </row>
    <row r="22799" spans="4:4" x14ac:dyDescent="0.2">
      <c r="D22799" s="453"/>
    </row>
    <row r="22800" spans="4:4" x14ac:dyDescent="0.2">
      <c r="D22800" s="453"/>
    </row>
    <row r="22801" spans="4:4" x14ac:dyDescent="0.2">
      <c r="D22801" s="453"/>
    </row>
    <row r="22802" spans="4:4" x14ac:dyDescent="0.2">
      <c r="D22802" s="453"/>
    </row>
    <row r="22803" spans="4:4" x14ac:dyDescent="0.2">
      <c r="D22803" s="453"/>
    </row>
    <row r="22804" spans="4:4" x14ac:dyDescent="0.2">
      <c r="D22804" s="453"/>
    </row>
    <row r="22805" spans="4:4" x14ac:dyDescent="0.2">
      <c r="D22805" s="453"/>
    </row>
    <row r="22806" spans="4:4" x14ac:dyDescent="0.2">
      <c r="D22806" s="453"/>
    </row>
    <row r="22807" spans="4:4" x14ac:dyDescent="0.2">
      <c r="D22807" s="453"/>
    </row>
    <row r="22808" spans="4:4" x14ac:dyDescent="0.2">
      <c r="D22808" s="453"/>
    </row>
    <row r="22809" spans="4:4" x14ac:dyDescent="0.2">
      <c r="D22809" s="453"/>
    </row>
    <row r="22810" spans="4:4" x14ac:dyDescent="0.2">
      <c r="D22810" s="453"/>
    </row>
    <row r="22811" spans="4:4" x14ac:dyDescent="0.2">
      <c r="D22811" s="453"/>
    </row>
    <row r="22812" spans="4:4" x14ac:dyDescent="0.2">
      <c r="D22812" s="453"/>
    </row>
    <row r="22813" spans="4:4" x14ac:dyDescent="0.2">
      <c r="D22813" s="453"/>
    </row>
    <row r="22814" spans="4:4" x14ac:dyDescent="0.2">
      <c r="D22814" s="453"/>
    </row>
    <row r="22815" spans="4:4" x14ac:dyDescent="0.2">
      <c r="D22815" s="453"/>
    </row>
    <row r="22816" spans="4:4" x14ac:dyDescent="0.2">
      <c r="D22816" s="453"/>
    </row>
    <row r="22817" spans="4:4" x14ac:dyDescent="0.2">
      <c r="D22817" s="453"/>
    </row>
    <row r="22818" spans="4:4" x14ac:dyDescent="0.2">
      <c r="D22818" s="453"/>
    </row>
    <row r="22819" spans="4:4" x14ac:dyDescent="0.2">
      <c r="D22819" s="453"/>
    </row>
    <row r="22820" spans="4:4" x14ac:dyDescent="0.2">
      <c r="D22820" s="453"/>
    </row>
    <row r="22821" spans="4:4" x14ac:dyDescent="0.2">
      <c r="D22821" s="453"/>
    </row>
    <row r="22822" spans="4:4" x14ac:dyDescent="0.2">
      <c r="D22822" s="453"/>
    </row>
    <row r="22823" spans="4:4" x14ac:dyDescent="0.2">
      <c r="D22823" s="453"/>
    </row>
    <row r="22824" spans="4:4" x14ac:dyDescent="0.2">
      <c r="D22824" s="453"/>
    </row>
    <row r="22825" spans="4:4" x14ac:dyDescent="0.2">
      <c r="D22825" s="453"/>
    </row>
    <row r="22826" spans="4:4" x14ac:dyDescent="0.2">
      <c r="D22826" s="453"/>
    </row>
    <row r="22827" spans="4:4" x14ac:dyDescent="0.2">
      <c r="D22827" s="453"/>
    </row>
    <row r="22828" spans="4:4" x14ac:dyDescent="0.2">
      <c r="D22828" s="453"/>
    </row>
    <row r="22829" spans="4:4" x14ac:dyDescent="0.2">
      <c r="D22829" s="453"/>
    </row>
    <row r="22830" spans="4:4" x14ac:dyDescent="0.2">
      <c r="D22830" s="453"/>
    </row>
    <row r="22831" spans="4:4" x14ac:dyDescent="0.2">
      <c r="D22831" s="453"/>
    </row>
    <row r="22832" spans="4:4" x14ac:dyDescent="0.2">
      <c r="D22832" s="453"/>
    </row>
    <row r="22833" spans="4:4" x14ac:dyDescent="0.2">
      <c r="D22833" s="453"/>
    </row>
    <row r="22834" spans="4:4" x14ac:dyDescent="0.2">
      <c r="D22834" s="453"/>
    </row>
    <row r="22835" spans="4:4" x14ac:dyDescent="0.2">
      <c r="D22835" s="453"/>
    </row>
    <row r="22836" spans="4:4" x14ac:dyDescent="0.2">
      <c r="D22836" s="453"/>
    </row>
    <row r="22837" spans="4:4" x14ac:dyDescent="0.2">
      <c r="D22837" s="453"/>
    </row>
    <row r="22838" spans="4:4" x14ac:dyDescent="0.2">
      <c r="D22838" s="453"/>
    </row>
    <row r="22839" spans="4:4" x14ac:dyDescent="0.2">
      <c r="D22839" s="453"/>
    </row>
    <row r="22840" spans="4:4" x14ac:dyDescent="0.2">
      <c r="D22840" s="453"/>
    </row>
    <row r="22841" spans="4:4" x14ac:dyDescent="0.2">
      <c r="D22841" s="453"/>
    </row>
    <row r="22842" spans="4:4" x14ac:dyDescent="0.2">
      <c r="D22842" s="453"/>
    </row>
    <row r="22843" spans="4:4" x14ac:dyDescent="0.2">
      <c r="D22843" s="453"/>
    </row>
    <row r="22844" spans="4:4" x14ac:dyDescent="0.2">
      <c r="D22844" s="453"/>
    </row>
    <row r="22845" spans="4:4" x14ac:dyDescent="0.2">
      <c r="D22845" s="453"/>
    </row>
    <row r="22846" spans="4:4" x14ac:dyDescent="0.2">
      <c r="D22846" s="453"/>
    </row>
    <row r="22847" spans="4:4" x14ac:dyDescent="0.2">
      <c r="D22847" s="453"/>
    </row>
    <row r="22848" spans="4:4" x14ac:dyDescent="0.2">
      <c r="D22848" s="453"/>
    </row>
    <row r="22849" spans="4:4" x14ac:dyDescent="0.2">
      <c r="D22849" s="453"/>
    </row>
    <row r="22850" spans="4:4" x14ac:dyDescent="0.2">
      <c r="D22850" s="453"/>
    </row>
    <row r="22851" spans="4:4" x14ac:dyDescent="0.2">
      <c r="D22851" s="453"/>
    </row>
    <row r="22852" spans="4:4" x14ac:dyDescent="0.2">
      <c r="D22852" s="453"/>
    </row>
    <row r="22853" spans="4:4" x14ac:dyDescent="0.2">
      <c r="D22853" s="453"/>
    </row>
    <row r="22854" spans="4:4" x14ac:dyDescent="0.2">
      <c r="D22854" s="453"/>
    </row>
    <row r="22855" spans="4:4" x14ac:dyDescent="0.2">
      <c r="D22855" s="453"/>
    </row>
    <row r="22856" spans="4:4" x14ac:dyDescent="0.2">
      <c r="D22856" s="453"/>
    </row>
    <row r="22857" spans="4:4" x14ac:dyDescent="0.2">
      <c r="D22857" s="453"/>
    </row>
    <row r="22858" spans="4:4" x14ac:dyDescent="0.2">
      <c r="D22858" s="453"/>
    </row>
    <row r="22859" spans="4:4" x14ac:dyDescent="0.2">
      <c r="D22859" s="453"/>
    </row>
    <row r="22860" spans="4:4" x14ac:dyDescent="0.2">
      <c r="D22860" s="453"/>
    </row>
    <row r="22861" spans="4:4" x14ac:dyDescent="0.2">
      <c r="D22861" s="453"/>
    </row>
    <row r="22862" spans="4:4" x14ac:dyDescent="0.2">
      <c r="D22862" s="453"/>
    </row>
    <row r="22863" spans="4:4" x14ac:dyDescent="0.2">
      <c r="D22863" s="453"/>
    </row>
    <row r="22864" spans="4:4" x14ac:dyDescent="0.2">
      <c r="D22864" s="453"/>
    </row>
    <row r="22865" spans="4:4" x14ac:dyDescent="0.2">
      <c r="D22865" s="453"/>
    </row>
    <row r="22866" spans="4:4" x14ac:dyDescent="0.2">
      <c r="D22866" s="453"/>
    </row>
    <row r="22867" spans="4:4" x14ac:dyDescent="0.2">
      <c r="D22867" s="453"/>
    </row>
    <row r="22868" spans="4:4" x14ac:dyDescent="0.2">
      <c r="D22868" s="453"/>
    </row>
    <row r="22869" spans="4:4" x14ac:dyDescent="0.2">
      <c r="D22869" s="453"/>
    </row>
    <row r="22870" spans="4:4" x14ac:dyDescent="0.2">
      <c r="D22870" s="453"/>
    </row>
    <row r="22871" spans="4:4" x14ac:dyDescent="0.2">
      <c r="D22871" s="453"/>
    </row>
    <row r="22872" spans="4:4" x14ac:dyDescent="0.2">
      <c r="D22872" s="453"/>
    </row>
    <row r="22873" spans="4:4" x14ac:dyDescent="0.2">
      <c r="D22873" s="453"/>
    </row>
    <row r="22874" spans="4:4" x14ac:dyDescent="0.2">
      <c r="D22874" s="453"/>
    </row>
    <row r="22875" spans="4:4" x14ac:dyDescent="0.2">
      <c r="D22875" s="453"/>
    </row>
    <row r="22876" spans="4:4" x14ac:dyDescent="0.2">
      <c r="D22876" s="453"/>
    </row>
    <row r="22877" spans="4:4" x14ac:dyDescent="0.2">
      <c r="D22877" s="453"/>
    </row>
    <row r="22878" spans="4:4" x14ac:dyDescent="0.2">
      <c r="D22878" s="453"/>
    </row>
    <row r="22879" spans="4:4" x14ac:dyDescent="0.2">
      <c r="D22879" s="453"/>
    </row>
    <row r="22880" spans="4:4" x14ac:dyDescent="0.2">
      <c r="D22880" s="453"/>
    </row>
    <row r="22881" spans="4:4" x14ac:dyDescent="0.2">
      <c r="D22881" s="453"/>
    </row>
    <row r="22882" spans="4:4" x14ac:dyDescent="0.2">
      <c r="D22882" s="453"/>
    </row>
    <row r="22883" spans="4:4" x14ac:dyDescent="0.2">
      <c r="D22883" s="453"/>
    </row>
    <row r="22884" spans="4:4" x14ac:dyDescent="0.2">
      <c r="D22884" s="453"/>
    </row>
    <row r="22885" spans="4:4" x14ac:dyDescent="0.2">
      <c r="D22885" s="453"/>
    </row>
    <row r="22886" spans="4:4" x14ac:dyDescent="0.2">
      <c r="D22886" s="453"/>
    </row>
    <row r="22887" spans="4:4" x14ac:dyDescent="0.2">
      <c r="D22887" s="453"/>
    </row>
    <row r="22888" spans="4:4" x14ac:dyDescent="0.2">
      <c r="D22888" s="453"/>
    </row>
    <row r="22889" spans="4:4" x14ac:dyDescent="0.2">
      <c r="D22889" s="453"/>
    </row>
    <row r="22890" spans="4:4" x14ac:dyDescent="0.2">
      <c r="D22890" s="453"/>
    </row>
    <row r="22891" spans="4:4" x14ac:dyDescent="0.2">
      <c r="D22891" s="453"/>
    </row>
    <row r="22892" spans="4:4" x14ac:dyDescent="0.2">
      <c r="D22892" s="453"/>
    </row>
    <row r="22893" spans="4:4" x14ac:dyDescent="0.2">
      <c r="D22893" s="453"/>
    </row>
    <row r="22894" spans="4:4" x14ac:dyDescent="0.2">
      <c r="D22894" s="453"/>
    </row>
    <row r="22895" spans="4:4" x14ac:dyDescent="0.2">
      <c r="D22895" s="453"/>
    </row>
    <row r="22896" spans="4:4" x14ac:dyDescent="0.2">
      <c r="D22896" s="453"/>
    </row>
    <row r="22897" spans="4:4" x14ac:dyDescent="0.2">
      <c r="D22897" s="453"/>
    </row>
    <row r="22898" spans="4:4" x14ac:dyDescent="0.2">
      <c r="D22898" s="453"/>
    </row>
    <row r="22899" spans="4:4" x14ac:dyDescent="0.2">
      <c r="D22899" s="453"/>
    </row>
    <row r="22900" spans="4:4" x14ac:dyDescent="0.2">
      <c r="D22900" s="453"/>
    </row>
    <row r="22901" spans="4:4" x14ac:dyDescent="0.2">
      <c r="D22901" s="453"/>
    </row>
    <row r="22902" spans="4:4" x14ac:dyDescent="0.2">
      <c r="D22902" s="453"/>
    </row>
    <row r="22903" spans="4:4" x14ac:dyDescent="0.2">
      <c r="D22903" s="453"/>
    </row>
    <row r="22904" spans="4:4" x14ac:dyDescent="0.2">
      <c r="D22904" s="453"/>
    </row>
    <row r="22905" spans="4:4" x14ac:dyDescent="0.2">
      <c r="D22905" s="453"/>
    </row>
    <row r="22906" spans="4:4" x14ac:dyDescent="0.2">
      <c r="D22906" s="453"/>
    </row>
    <row r="22907" spans="4:4" x14ac:dyDescent="0.2">
      <c r="D22907" s="453"/>
    </row>
    <row r="22908" spans="4:4" x14ac:dyDescent="0.2">
      <c r="D22908" s="453"/>
    </row>
    <row r="22909" spans="4:4" x14ac:dyDescent="0.2">
      <c r="D22909" s="453"/>
    </row>
    <row r="22910" spans="4:4" x14ac:dyDescent="0.2">
      <c r="D22910" s="453"/>
    </row>
    <row r="22911" spans="4:4" x14ac:dyDescent="0.2">
      <c r="D22911" s="453"/>
    </row>
    <row r="22912" spans="4:4" x14ac:dyDescent="0.2">
      <c r="D22912" s="453"/>
    </row>
    <row r="22913" spans="4:4" x14ac:dyDescent="0.2">
      <c r="D22913" s="453"/>
    </row>
    <row r="22914" spans="4:4" x14ac:dyDescent="0.2">
      <c r="D22914" s="453"/>
    </row>
    <row r="22915" spans="4:4" x14ac:dyDescent="0.2">
      <c r="D22915" s="453"/>
    </row>
    <row r="22916" spans="4:4" x14ac:dyDescent="0.2">
      <c r="D22916" s="453"/>
    </row>
    <row r="22917" spans="4:4" x14ac:dyDescent="0.2">
      <c r="D22917" s="453"/>
    </row>
    <row r="22918" spans="4:4" x14ac:dyDescent="0.2">
      <c r="D22918" s="453"/>
    </row>
    <row r="22919" spans="4:4" x14ac:dyDescent="0.2">
      <c r="D22919" s="453"/>
    </row>
    <row r="22920" spans="4:4" x14ac:dyDescent="0.2">
      <c r="D22920" s="453"/>
    </row>
    <row r="22921" spans="4:4" x14ac:dyDescent="0.2">
      <c r="D22921" s="453"/>
    </row>
    <row r="22922" spans="4:4" x14ac:dyDescent="0.2">
      <c r="D22922" s="453"/>
    </row>
    <row r="22923" spans="4:4" x14ac:dyDescent="0.2">
      <c r="D22923" s="453"/>
    </row>
    <row r="22924" spans="4:4" x14ac:dyDescent="0.2">
      <c r="D22924" s="453"/>
    </row>
    <row r="22925" spans="4:4" x14ac:dyDescent="0.2">
      <c r="D22925" s="453"/>
    </row>
    <row r="22926" spans="4:4" x14ac:dyDescent="0.2">
      <c r="D22926" s="453"/>
    </row>
    <row r="22927" spans="4:4" x14ac:dyDescent="0.2">
      <c r="D22927" s="453"/>
    </row>
    <row r="22928" spans="4:4" x14ac:dyDescent="0.2">
      <c r="D22928" s="453"/>
    </row>
    <row r="22929" spans="4:4" x14ac:dyDescent="0.2">
      <c r="D22929" s="453"/>
    </row>
    <row r="22930" spans="4:4" x14ac:dyDescent="0.2">
      <c r="D22930" s="453"/>
    </row>
    <row r="22931" spans="4:4" x14ac:dyDescent="0.2">
      <c r="D22931" s="453"/>
    </row>
    <row r="22932" spans="4:4" x14ac:dyDescent="0.2">
      <c r="D22932" s="453"/>
    </row>
    <row r="22933" spans="4:4" x14ac:dyDescent="0.2">
      <c r="D22933" s="453"/>
    </row>
    <row r="22934" spans="4:4" x14ac:dyDescent="0.2">
      <c r="D22934" s="453"/>
    </row>
    <row r="22935" spans="4:4" x14ac:dyDescent="0.2">
      <c r="D22935" s="453"/>
    </row>
    <row r="22936" spans="4:4" x14ac:dyDescent="0.2">
      <c r="D22936" s="453"/>
    </row>
    <row r="22937" spans="4:4" x14ac:dyDescent="0.2">
      <c r="D22937" s="453"/>
    </row>
    <row r="22938" spans="4:4" x14ac:dyDescent="0.2">
      <c r="D22938" s="453"/>
    </row>
    <row r="22939" spans="4:4" x14ac:dyDescent="0.2">
      <c r="D22939" s="453"/>
    </row>
    <row r="22940" spans="4:4" x14ac:dyDescent="0.2">
      <c r="D22940" s="453"/>
    </row>
    <row r="22941" spans="4:4" x14ac:dyDescent="0.2">
      <c r="D22941" s="453"/>
    </row>
    <row r="22942" spans="4:4" x14ac:dyDescent="0.2">
      <c r="D22942" s="453"/>
    </row>
    <row r="22943" spans="4:4" x14ac:dyDescent="0.2">
      <c r="D22943" s="453"/>
    </row>
    <row r="22944" spans="4:4" x14ac:dyDescent="0.2">
      <c r="D22944" s="453"/>
    </row>
    <row r="22945" spans="4:4" x14ac:dyDescent="0.2">
      <c r="D22945" s="453"/>
    </row>
    <row r="22946" spans="4:4" x14ac:dyDescent="0.2">
      <c r="D22946" s="453"/>
    </row>
    <row r="22947" spans="4:4" x14ac:dyDescent="0.2">
      <c r="D22947" s="453"/>
    </row>
    <row r="22948" spans="4:4" x14ac:dyDescent="0.2">
      <c r="D22948" s="453"/>
    </row>
    <row r="22949" spans="4:4" x14ac:dyDescent="0.2">
      <c r="D22949" s="453"/>
    </row>
    <row r="22950" spans="4:4" x14ac:dyDescent="0.2">
      <c r="D22950" s="453"/>
    </row>
    <row r="22951" spans="4:4" x14ac:dyDescent="0.2">
      <c r="D22951" s="453"/>
    </row>
    <row r="22952" spans="4:4" x14ac:dyDescent="0.2">
      <c r="D22952" s="453"/>
    </row>
    <row r="22953" spans="4:4" x14ac:dyDescent="0.2">
      <c r="D22953" s="453"/>
    </row>
    <row r="22954" spans="4:4" x14ac:dyDescent="0.2">
      <c r="D22954" s="453"/>
    </row>
    <row r="22955" spans="4:4" x14ac:dyDescent="0.2">
      <c r="D22955" s="453"/>
    </row>
    <row r="22956" spans="4:4" x14ac:dyDescent="0.2">
      <c r="D22956" s="453"/>
    </row>
    <row r="22957" spans="4:4" x14ac:dyDescent="0.2">
      <c r="D22957" s="453"/>
    </row>
    <row r="22958" spans="4:4" x14ac:dyDescent="0.2">
      <c r="D22958" s="453"/>
    </row>
    <row r="22959" spans="4:4" x14ac:dyDescent="0.2">
      <c r="D22959" s="453"/>
    </row>
    <row r="22960" spans="4:4" x14ac:dyDescent="0.2">
      <c r="D22960" s="453"/>
    </row>
    <row r="22961" spans="4:4" x14ac:dyDescent="0.2">
      <c r="D22961" s="453"/>
    </row>
    <row r="22962" spans="4:4" x14ac:dyDescent="0.2">
      <c r="D22962" s="453"/>
    </row>
    <row r="22963" spans="4:4" x14ac:dyDescent="0.2">
      <c r="D22963" s="453"/>
    </row>
    <row r="22964" spans="4:4" x14ac:dyDescent="0.2">
      <c r="D22964" s="453"/>
    </row>
    <row r="22965" spans="4:4" x14ac:dyDescent="0.2">
      <c r="D22965" s="453"/>
    </row>
    <row r="22966" spans="4:4" x14ac:dyDescent="0.2">
      <c r="D22966" s="453"/>
    </row>
    <row r="22967" spans="4:4" x14ac:dyDescent="0.2">
      <c r="D22967" s="453"/>
    </row>
    <row r="22968" spans="4:4" x14ac:dyDescent="0.2">
      <c r="D22968" s="453"/>
    </row>
    <row r="22969" spans="4:4" x14ac:dyDescent="0.2">
      <c r="D22969" s="453"/>
    </row>
    <row r="22970" spans="4:4" x14ac:dyDescent="0.2">
      <c r="D22970" s="453"/>
    </row>
    <row r="22971" spans="4:4" x14ac:dyDescent="0.2">
      <c r="D22971" s="453"/>
    </row>
    <row r="22972" spans="4:4" x14ac:dyDescent="0.2">
      <c r="D22972" s="453"/>
    </row>
    <row r="22973" spans="4:4" x14ac:dyDescent="0.2">
      <c r="D22973" s="453"/>
    </row>
    <row r="22974" spans="4:4" x14ac:dyDescent="0.2">
      <c r="D22974" s="453"/>
    </row>
    <row r="22975" spans="4:4" x14ac:dyDescent="0.2">
      <c r="D22975" s="453"/>
    </row>
    <row r="22976" spans="4:4" x14ac:dyDescent="0.2">
      <c r="D22976" s="453"/>
    </row>
    <row r="22977" spans="4:4" x14ac:dyDescent="0.2">
      <c r="D22977" s="453"/>
    </row>
    <row r="22978" spans="4:4" x14ac:dyDescent="0.2">
      <c r="D22978" s="453"/>
    </row>
    <row r="22979" spans="4:4" x14ac:dyDescent="0.2">
      <c r="D22979" s="453"/>
    </row>
    <row r="22980" spans="4:4" x14ac:dyDescent="0.2">
      <c r="D22980" s="453"/>
    </row>
    <row r="22981" spans="4:4" x14ac:dyDescent="0.2">
      <c r="D22981" s="453"/>
    </row>
    <row r="22982" spans="4:4" x14ac:dyDescent="0.2">
      <c r="D22982" s="453"/>
    </row>
    <row r="22983" spans="4:4" x14ac:dyDescent="0.2">
      <c r="D22983" s="453"/>
    </row>
    <row r="22984" spans="4:4" x14ac:dyDescent="0.2">
      <c r="D22984" s="453"/>
    </row>
    <row r="22985" spans="4:4" x14ac:dyDescent="0.2">
      <c r="D22985" s="453"/>
    </row>
    <row r="22986" spans="4:4" x14ac:dyDescent="0.2">
      <c r="D22986" s="453"/>
    </row>
    <row r="22987" spans="4:4" x14ac:dyDescent="0.2">
      <c r="D22987" s="453"/>
    </row>
    <row r="22988" spans="4:4" x14ac:dyDescent="0.2">
      <c r="D22988" s="453"/>
    </row>
    <row r="22989" spans="4:4" x14ac:dyDescent="0.2">
      <c r="D22989" s="453"/>
    </row>
    <row r="22990" spans="4:4" x14ac:dyDescent="0.2">
      <c r="D22990" s="453"/>
    </row>
    <row r="22991" spans="4:4" x14ac:dyDescent="0.2">
      <c r="D22991" s="453"/>
    </row>
    <row r="22992" spans="4:4" x14ac:dyDescent="0.2">
      <c r="D22992" s="453"/>
    </row>
    <row r="22993" spans="4:4" x14ac:dyDescent="0.2">
      <c r="D22993" s="453"/>
    </row>
    <row r="22994" spans="4:4" x14ac:dyDescent="0.2">
      <c r="D22994" s="453"/>
    </row>
    <row r="22995" spans="4:4" x14ac:dyDescent="0.2">
      <c r="D22995" s="453"/>
    </row>
    <row r="22996" spans="4:4" x14ac:dyDescent="0.2">
      <c r="D22996" s="453"/>
    </row>
    <row r="22997" spans="4:4" x14ac:dyDescent="0.2">
      <c r="D22997" s="453"/>
    </row>
    <row r="22998" spans="4:4" x14ac:dyDescent="0.2">
      <c r="D22998" s="453"/>
    </row>
    <row r="22999" spans="4:4" x14ac:dyDescent="0.2">
      <c r="D22999" s="453"/>
    </row>
    <row r="23000" spans="4:4" x14ac:dyDescent="0.2">
      <c r="D23000" s="453"/>
    </row>
    <row r="23001" spans="4:4" x14ac:dyDescent="0.2">
      <c r="D23001" s="453"/>
    </row>
    <row r="23002" spans="4:4" x14ac:dyDescent="0.2">
      <c r="D23002" s="453"/>
    </row>
    <row r="23003" spans="4:4" x14ac:dyDescent="0.2">
      <c r="D23003" s="453"/>
    </row>
    <row r="23004" spans="4:4" x14ac:dyDescent="0.2">
      <c r="D23004" s="453"/>
    </row>
    <row r="23005" spans="4:4" x14ac:dyDescent="0.2">
      <c r="D23005" s="453"/>
    </row>
    <row r="23006" spans="4:4" x14ac:dyDescent="0.2">
      <c r="D23006" s="453"/>
    </row>
    <row r="23007" spans="4:4" x14ac:dyDescent="0.2">
      <c r="D23007" s="453"/>
    </row>
    <row r="23008" spans="4:4" x14ac:dyDescent="0.2">
      <c r="D23008" s="453"/>
    </row>
    <row r="23009" spans="4:4" x14ac:dyDescent="0.2">
      <c r="D23009" s="453"/>
    </row>
    <row r="23010" spans="4:4" x14ac:dyDescent="0.2">
      <c r="D23010" s="453"/>
    </row>
    <row r="23011" spans="4:4" x14ac:dyDescent="0.2">
      <c r="D23011" s="453"/>
    </row>
    <row r="23012" spans="4:4" x14ac:dyDescent="0.2">
      <c r="D23012" s="453"/>
    </row>
    <row r="23013" spans="4:4" x14ac:dyDescent="0.2">
      <c r="D23013" s="453"/>
    </row>
    <row r="23014" spans="4:4" x14ac:dyDescent="0.2">
      <c r="D23014" s="453"/>
    </row>
    <row r="23015" spans="4:4" x14ac:dyDescent="0.2">
      <c r="D23015" s="453"/>
    </row>
    <row r="23016" spans="4:4" x14ac:dyDescent="0.2">
      <c r="D23016" s="453"/>
    </row>
    <row r="23017" spans="4:4" x14ac:dyDescent="0.2">
      <c r="D23017" s="453"/>
    </row>
    <row r="23018" spans="4:4" x14ac:dyDescent="0.2">
      <c r="D23018" s="453"/>
    </row>
    <row r="23019" spans="4:4" x14ac:dyDescent="0.2">
      <c r="D23019" s="453"/>
    </row>
    <row r="23020" spans="4:4" x14ac:dyDescent="0.2">
      <c r="D23020" s="453"/>
    </row>
    <row r="23021" spans="4:4" x14ac:dyDescent="0.2">
      <c r="D23021" s="453"/>
    </row>
    <row r="23022" spans="4:4" x14ac:dyDescent="0.2">
      <c r="D23022" s="453"/>
    </row>
    <row r="23023" spans="4:4" x14ac:dyDescent="0.2">
      <c r="D23023" s="453"/>
    </row>
    <row r="23024" spans="4:4" x14ac:dyDescent="0.2">
      <c r="D23024" s="453"/>
    </row>
    <row r="23025" spans="4:4" x14ac:dyDescent="0.2">
      <c r="D23025" s="453"/>
    </row>
    <row r="23026" spans="4:4" x14ac:dyDescent="0.2">
      <c r="D23026" s="453"/>
    </row>
    <row r="23027" spans="4:4" x14ac:dyDescent="0.2">
      <c r="D23027" s="453"/>
    </row>
    <row r="23028" spans="4:4" x14ac:dyDescent="0.2">
      <c r="D23028" s="453"/>
    </row>
    <row r="23029" spans="4:4" x14ac:dyDescent="0.2">
      <c r="D23029" s="453"/>
    </row>
    <row r="23030" spans="4:4" x14ac:dyDescent="0.2">
      <c r="D23030" s="453"/>
    </row>
    <row r="23031" spans="4:4" x14ac:dyDescent="0.2">
      <c r="D23031" s="453"/>
    </row>
    <row r="23032" spans="4:4" x14ac:dyDescent="0.2">
      <c r="D23032" s="453"/>
    </row>
    <row r="23033" spans="4:4" x14ac:dyDescent="0.2">
      <c r="D23033" s="453"/>
    </row>
    <row r="23034" spans="4:4" x14ac:dyDescent="0.2">
      <c r="D23034" s="453"/>
    </row>
    <row r="23035" spans="4:4" x14ac:dyDescent="0.2">
      <c r="D23035" s="453"/>
    </row>
    <row r="23036" spans="4:4" x14ac:dyDescent="0.2">
      <c r="D23036" s="453"/>
    </row>
    <row r="23037" spans="4:4" x14ac:dyDescent="0.2">
      <c r="D23037" s="453"/>
    </row>
    <row r="23038" spans="4:4" x14ac:dyDescent="0.2">
      <c r="D23038" s="453"/>
    </row>
    <row r="23039" spans="4:4" x14ac:dyDescent="0.2">
      <c r="D23039" s="453"/>
    </row>
    <row r="23040" spans="4:4" x14ac:dyDescent="0.2">
      <c r="D23040" s="453"/>
    </row>
    <row r="23041" spans="4:4" x14ac:dyDescent="0.2">
      <c r="D23041" s="453"/>
    </row>
    <row r="23042" spans="4:4" x14ac:dyDescent="0.2">
      <c r="D23042" s="453"/>
    </row>
    <row r="23043" spans="4:4" x14ac:dyDescent="0.2">
      <c r="D23043" s="453"/>
    </row>
    <row r="23044" spans="4:4" x14ac:dyDescent="0.2">
      <c r="D23044" s="453"/>
    </row>
    <row r="23045" spans="4:4" x14ac:dyDescent="0.2">
      <c r="D23045" s="453"/>
    </row>
    <row r="23046" spans="4:4" x14ac:dyDescent="0.2">
      <c r="D23046" s="453"/>
    </row>
    <row r="23047" spans="4:4" x14ac:dyDescent="0.2">
      <c r="D23047" s="453"/>
    </row>
    <row r="23048" spans="4:4" x14ac:dyDescent="0.2">
      <c r="D23048" s="453"/>
    </row>
    <row r="23049" spans="4:4" x14ac:dyDescent="0.2">
      <c r="D23049" s="453"/>
    </row>
    <row r="23050" spans="4:4" x14ac:dyDescent="0.2">
      <c r="D23050" s="453"/>
    </row>
    <row r="23051" spans="4:4" x14ac:dyDescent="0.2">
      <c r="D23051" s="453"/>
    </row>
    <row r="23052" spans="4:4" x14ac:dyDescent="0.2">
      <c r="D23052" s="453"/>
    </row>
    <row r="23053" spans="4:4" x14ac:dyDescent="0.2">
      <c r="D23053" s="453"/>
    </row>
    <row r="23054" spans="4:4" x14ac:dyDescent="0.2">
      <c r="D23054" s="453"/>
    </row>
    <row r="23055" spans="4:4" x14ac:dyDescent="0.2">
      <c r="D23055" s="453"/>
    </row>
    <row r="23056" spans="4:4" x14ac:dyDescent="0.2">
      <c r="D23056" s="453"/>
    </row>
    <row r="23057" spans="4:4" x14ac:dyDescent="0.2">
      <c r="D23057" s="453"/>
    </row>
    <row r="23058" spans="4:4" x14ac:dyDescent="0.2">
      <c r="D23058" s="453"/>
    </row>
    <row r="23059" spans="4:4" x14ac:dyDescent="0.2">
      <c r="D23059" s="453"/>
    </row>
    <row r="23060" spans="4:4" x14ac:dyDescent="0.2">
      <c r="D23060" s="453"/>
    </row>
    <row r="23061" spans="4:4" x14ac:dyDescent="0.2">
      <c r="D23061" s="453"/>
    </row>
    <row r="23062" spans="4:4" x14ac:dyDescent="0.2">
      <c r="D23062" s="453"/>
    </row>
    <row r="23063" spans="4:4" x14ac:dyDescent="0.2">
      <c r="D23063" s="453"/>
    </row>
    <row r="23064" spans="4:4" x14ac:dyDescent="0.2">
      <c r="D23064" s="453"/>
    </row>
    <row r="23065" spans="4:4" x14ac:dyDescent="0.2">
      <c r="D23065" s="453"/>
    </row>
    <row r="23066" spans="4:4" x14ac:dyDescent="0.2">
      <c r="D23066" s="453"/>
    </row>
    <row r="23067" spans="4:4" x14ac:dyDescent="0.2">
      <c r="D23067" s="453"/>
    </row>
    <row r="23068" spans="4:4" x14ac:dyDescent="0.2">
      <c r="D23068" s="453"/>
    </row>
    <row r="23069" spans="4:4" x14ac:dyDescent="0.2">
      <c r="D23069" s="453"/>
    </row>
    <row r="23070" spans="4:4" x14ac:dyDescent="0.2">
      <c r="D23070" s="453"/>
    </row>
    <row r="23071" spans="4:4" x14ac:dyDescent="0.2">
      <c r="D23071" s="453"/>
    </row>
    <row r="23072" spans="4:4" x14ac:dyDescent="0.2">
      <c r="D23072" s="453"/>
    </row>
    <row r="23073" spans="4:4" x14ac:dyDescent="0.2">
      <c r="D23073" s="453"/>
    </row>
    <row r="23074" spans="4:4" x14ac:dyDescent="0.2">
      <c r="D23074" s="453"/>
    </row>
    <row r="23075" spans="4:4" x14ac:dyDescent="0.2">
      <c r="D23075" s="453"/>
    </row>
    <row r="23076" spans="4:4" x14ac:dyDescent="0.2">
      <c r="D23076" s="453"/>
    </row>
    <row r="23077" spans="4:4" x14ac:dyDescent="0.2">
      <c r="D23077" s="453"/>
    </row>
    <row r="23078" spans="4:4" x14ac:dyDescent="0.2">
      <c r="D23078" s="453"/>
    </row>
    <row r="23079" spans="4:4" x14ac:dyDescent="0.2">
      <c r="D23079" s="453"/>
    </row>
    <row r="23080" spans="4:4" x14ac:dyDescent="0.2">
      <c r="D23080" s="453"/>
    </row>
    <row r="23081" spans="4:4" x14ac:dyDescent="0.2">
      <c r="D23081" s="453"/>
    </row>
    <row r="23082" spans="4:4" x14ac:dyDescent="0.2">
      <c r="D23082" s="453"/>
    </row>
    <row r="23083" spans="4:4" x14ac:dyDescent="0.2">
      <c r="D23083" s="453"/>
    </row>
    <row r="23084" spans="4:4" x14ac:dyDescent="0.2">
      <c r="D23084" s="453"/>
    </row>
    <row r="23085" spans="4:4" x14ac:dyDescent="0.2">
      <c r="D23085" s="453"/>
    </row>
    <row r="23086" spans="4:4" x14ac:dyDescent="0.2">
      <c r="D23086" s="453"/>
    </row>
    <row r="23087" spans="4:4" x14ac:dyDescent="0.2">
      <c r="D23087" s="453"/>
    </row>
    <row r="23088" spans="4:4" x14ac:dyDescent="0.2">
      <c r="D23088" s="453"/>
    </row>
    <row r="23089" spans="4:4" x14ac:dyDescent="0.2">
      <c r="D23089" s="453"/>
    </row>
    <row r="23090" spans="4:4" x14ac:dyDescent="0.2">
      <c r="D23090" s="453"/>
    </row>
    <row r="23091" spans="4:4" x14ac:dyDescent="0.2">
      <c r="D23091" s="453"/>
    </row>
    <row r="23092" spans="4:4" x14ac:dyDescent="0.2">
      <c r="D23092" s="453"/>
    </row>
    <row r="23093" spans="4:4" x14ac:dyDescent="0.2">
      <c r="D23093" s="453"/>
    </row>
    <row r="23094" spans="4:4" x14ac:dyDescent="0.2">
      <c r="D23094" s="453"/>
    </row>
    <row r="23095" spans="4:4" x14ac:dyDescent="0.2">
      <c r="D23095" s="453"/>
    </row>
    <row r="23096" spans="4:4" x14ac:dyDescent="0.2">
      <c r="D23096" s="453"/>
    </row>
    <row r="23097" spans="4:4" x14ac:dyDescent="0.2">
      <c r="D23097" s="453"/>
    </row>
    <row r="23098" spans="4:4" x14ac:dyDescent="0.2">
      <c r="D23098" s="453"/>
    </row>
    <row r="23099" spans="4:4" x14ac:dyDescent="0.2">
      <c r="D23099" s="453"/>
    </row>
    <row r="23100" spans="4:4" x14ac:dyDescent="0.2">
      <c r="D23100" s="453"/>
    </row>
    <row r="23101" spans="4:4" x14ac:dyDescent="0.2">
      <c r="D23101" s="453"/>
    </row>
    <row r="23102" spans="4:4" x14ac:dyDescent="0.2">
      <c r="D23102" s="453"/>
    </row>
    <row r="23103" spans="4:4" x14ac:dyDescent="0.2">
      <c r="D23103" s="453"/>
    </row>
    <row r="23104" spans="4:4" x14ac:dyDescent="0.2">
      <c r="D23104" s="453"/>
    </row>
    <row r="23105" spans="4:4" x14ac:dyDescent="0.2">
      <c r="D23105" s="453"/>
    </row>
    <row r="23106" spans="4:4" x14ac:dyDescent="0.2">
      <c r="D23106" s="453"/>
    </row>
    <row r="23107" spans="4:4" x14ac:dyDescent="0.2">
      <c r="D23107" s="453"/>
    </row>
    <row r="23108" spans="4:4" x14ac:dyDescent="0.2">
      <c r="D23108" s="453"/>
    </row>
    <row r="23109" spans="4:4" x14ac:dyDescent="0.2">
      <c r="D23109" s="453"/>
    </row>
    <row r="23110" spans="4:4" x14ac:dyDescent="0.2">
      <c r="D23110" s="453"/>
    </row>
    <row r="23111" spans="4:4" x14ac:dyDescent="0.2">
      <c r="D23111" s="453"/>
    </row>
    <row r="23112" spans="4:4" x14ac:dyDescent="0.2">
      <c r="D23112" s="453"/>
    </row>
    <row r="23113" spans="4:4" x14ac:dyDescent="0.2">
      <c r="D23113" s="453"/>
    </row>
    <row r="23114" spans="4:4" x14ac:dyDescent="0.2">
      <c r="D23114" s="453"/>
    </row>
    <row r="23115" spans="4:4" x14ac:dyDescent="0.2">
      <c r="D23115" s="453"/>
    </row>
    <row r="23116" spans="4:4" x14ac:dyDescent="0.2">
      <c r="D23116" s="453"/>
    </row>
    <row r="23117" spans="4:4" x14ac:dyDescent="0.2">
      <c r="D23117" s="453"/>
    </row>
    <row r="23118" spans="4:4" x14ac:dyDescent="0.2">
      <c r="D23118" s="453"/>
    </row>
    <row r="23119" spans="4:4" x14ac:dyDescent="0.2">
      <c r="D23119" s="453"/>
    </row>
    <row r="23120" spans="4:4" x14ac:dyDescent="0.2">
      <c r="D23120" s="453"/>
    </row>
    <row r="23121" spans="4:4" x14ac:dyDescent="0.2">
      <c r="D23121" s="453"/>
    </row>
    <row r="23122" spans="4:4" x14ac:dyDescent="0.2">
      <c r="D23122" s="453"/>
    </row>
    <row r="23123" spans="4:4" x14ac:dyDescent="0.2">
      <c r="D23123" s="453"/>
    </row>
    <row r="23124" spans="4:4" x14ac:dyDescent="0.2">
      <c r="D23124" s="453"/>
    </row>
    <row r="23125" spans="4:4" x14ac:dyDescent="0.2">
      <c r="D23125" s="453"/>
    </row>
    <row r="23126" spans="4:4" x14ac:dyDescent="0.2">
      <c r="D23126" s="453"/>
    </row>
    <row r="23127" spans="4:4" x14ac:dyDescent="0.2">
      <c r="D23127" s="453"/>
    </row>
    <row r="23128" spans="4:4" x14ac:dyDescent="0.2">
      <c r="D23128" s="453"/>
    </row>
    <row r="23129" spans="4:4" x14ac:dyDescent="0.2">
      <c r="D23129" s="453"/>
    </row>
    <row r="23130" spans="4:4" x14ac:dyDescent="0.2">
      <c r="D23130" s="453"/>
    </row>
    <row r="23131" spans="4:4" x14ac:dyDescent="0.2">
      <c r="D23131" s="453"/>
    </row>
    <row r="23132" spans="4:4" x14ac:dyDescent="0.2">
      <c r="D23132" s="453"/>
    </row>
    <row r="23133" spans="4:4" x14ac:dyDescent="0.2">
      <c r="D23133" s="453"/>
    </row>
    <row r="23134" spans="4:4" x14ac:dyDescent="0.2">
      <c r="D23134" s="453"/>
    </row>
    <row r="23135" spans="4:4" x14ac:dyDescent="0.2">
      <c r="D23135" s="453"/>
    </row>
    <row r="23136" spans="4:4" x14ac:dyDescent="0.2">
      <c r="D23136" s="453"/>
    </row>
    <row r="23137" spans="4:4" x14ac:dyDescent="0.2">
      <c r="D23137" s="453"/>
    </row>
    <row r="23138" spans="4:4" x14ac:dyDescent="0.2">
      <c r="D23138" s="453"/>
    </row>
    <row r="23139" spans="4:4" x14ac:dyDescent="0.2">
      <c r="D23139" s="453"/>
    </row>
    <row r="23140" spans="4:4" x14ac:dyDescent="0.2">
      <c r="D23140" s="453"/>
    </row>
    <row r="23141" spans="4:4" x14ac:dyDescent="0.2">
      <c r="D23141" s="453"/>
    </row>
    <row r="23142" spans="4:4" x14ac:dyDescent="0.2">
      <c r="D23142" s="453"/>
    </row>
    <row r="23143" spans="4:4" x14ac:dyDescent="0.2">
      <c r="D23143" s="453"/>
    </row>
    <row r="23144" spans="4:4" x14ac:dyDescent="0.2">
      <c r="D23144" s="453"/>
    </row>
    <row r="23145" spans="4:4" x14ac:dyDescent="0.2">
      <c r="D23145" s="453"/>
    </row>
    <row r="23146" spans="4:4" x14ac:dyDescent="0.2">
      <c r="D23146" s="453"/>
    </row>
    <row r="23147" spans="4:4" x14ac:dyDescent="0.2">
      <c r="D23147" s="453"/>
    </row>
    <row r="23148" spans="4:4" x14ac:dyDescent="0.2">
      <c r="D23148" s="453"/>
    </row>
    <row r="23149" spans="4:4" x14ac:dyDescent="0.2">
      <c r="D23149" s="453"/>
    </row>
    <row r="23150" spans="4:4" x14ac:dyDescent="0.2">
      <c r="D23150" s="453"/>
    </row>
    <row r="23151" spans="4:4" x14ac:dyDescent="0.2">
      <c r="D23151" s="453"/>
    </row>
    <row r="23152" spans="4:4" x14ac:dyDescent="0.2">
      <c r="D23152" s="453"/>
    </row>
    <row r="23153" spans="4:4" x14ac:dyDescent="0.2">
      <c r="D23153" s="453"/>
    </row>
    <row r="23154" spans="4:4" x14ac:dyDescent="0.2">
      <c r="D23154" s="453"/>
    </row>
    <row r="23155" spans="4:4" x14ac:dyDescent="0.2">
      <c r="D23155" s="453"/>
    </row>
    <row r="23156" spans="4:4" x14ac:dyDescent="0.2">
      <c r="D23156" s="453"/>
    </row>
    <row r="23157" spans="4:4" x14ac:dyDescent="0.2">
      <c r="D23157" s="453"/>
    </row>
    <row r="23158" spans="4:4" x14ac:dyDescent="0.2">
      <c r="D23158" s="453"/>
    </row>
    <row r="23159" spans="4:4" x14ac:dyDescent="0.2">
      <c r="D23159" s="453"/>
    </row>
    <row r="23160" spans="4:4" x14ac:dyDescent="0.2">
      <c r="D23160" s="453"/>
    </row>
    <row r="23161" spans="4:4" x14ac:dyDescent="0.2">
      <c r="D23161" s="453"/>
    </row>
    <row r="23162" spans="4:4" x14ac:dyDescent="0.2">
      <c r="D23162" s="453"/>
    </row>
    <row r="23163" spans="4:4" x14ac:dyDescent="0.2">
      <c r="D23163" s="453"/>
    </row>
    <row r="23164" spans="4:4" x14ac:dyDescent="0.2">
      <c r="D23164" s="453"/>
    </row>
    <row r="23165" spans="4:4" x14ac:dyDescent="0.2">
      <c r="D23165" s="453"/>
    </row>
    <row r="23166" spans="4:4" x14ac:dyDescent="0.2">
      <c r="D23166" s="453"/>
    </row>
    <row r="23167" spans="4:4" x14ac:dyDescent="0.2">
      <c r="D23167" s="453"/>
    </row>
    <row r="23168" spans="4:4" x14ac:dyDescent="0.2">
      <c r="D23168" s="453"/>
    </row>
    <row r="23169" spans="4:4" x14ac:dyDescent="0.2">
      <c r="D23169" s="453"/>
    </row>
    <row r="23170" spans="4:4" x14ac:dyDescent="0.2">
      <c r="D23170" s="453"/>
    </row>
    <row r="23171" spans="4:4" x14ac:dyDescent="0.2">
      <c r="D23171" s="453"/>
    </row>
    <row r="23172" spans="4:4" x14ac:dyDescent="0.2">
      <c r="D23172" s="453"/>
    </row>
    <row r="23173" spans="4:4" x14ac:dyDescent="0.2">
      <c r="D23173" s="453"/>
    </row>
    <row r="23174" spans="4:4" x14ac:dyDescent="0.2">
      <c r="D23174" s="453"/>
    </row>
    <row r="23175" spans="4:4" x14ac:dyDescent="0.2">
      <c r="D23175" s="453"/>
    </row>
    <row r="23176" spans="4:4" x14ac:dyDescent="0.2">
      <c r="D23176" s="453"/>
    </row>
    <row r="23177" spans="4:4" x14ac:dyDescent="0.2">
      <c r="D23177" s="453"/>
    </row>
    <row r="23178" spans="4:4" x14ac:dyDescent="0.2">
      <c r="D23178" s="453"/>
    </row>
    <row r="23179" spans="4:4" x14ac:dyDescent="0.2">
      <c r="D23179" s="453"/>
    </row>
    <row r="23180" spans="4:4" x14ac:dyDescent="0.2">
      <c r="D23180" s="453"/>
    </row>
    <row r="23181" spans="4:4" x14ac:dyDescent="0.2">
      <c r="D23181" s="453"/>
    </row>
    <row r="23182" spans="4:4" x14ac:dyDescent="0.2">
      <c r="D23182" s="453"/>
    </row>
    <row r="23183" spans="4:4" x14ac:dyDescent="0.2">
      <c r="D23183" s="453"/>
    </row>
    <row r="23184" spans="4:4" x14ac:dyDescent="0.2">
      <c r="D23184" s="453"/>
    </row>
    <row r="23185" spans="4:4" x14ac:dyDescent="0.2">
      <c r="D23185" s="453"/>
    </row>
    <row r="23186" spans="4:4" x14ac:dyDescent="0.2">
      <c r="D23186" s="453"/>
    </row>
    <row r="23187" spans="4:4" x14ac:dyDescent="0.2">
      <c r="D23187" s="453"/>
    </row>
    <row r="23188" spans="4:4" x14ac:dyDescent="0.2">
      <c r="D23188" s="453"/>
    </row>
    <row r="23189" spans="4:4" x14ac:dyDescent="0.2">
      <c r="D23189" s="453"/>
    </row>
    <row r="23190" spans="4:4" x14ac:dyDescent="0.2">
      <c r="D23190" s="453"/>
    </row>
    <row r="23191" spans="4:4" x14ac:dyDescent="0.2">
      <c r="D23191" s="453"/>
    </row>
    <row r="23192" spans="4:4" x14ac:dyDescent="0.2">
      <c r="D23192" s="453"/>
    </row>
    <row r="23193" spans="4:4" x14ac:dyDescent="0.2">
      <c r="D23193" s="453"/>
    </row>
    <row r="23194" spans="4:4" x14ac:dyDescent="0.2">
      <c r="D23194" s="453"/>
    </row>
    <row r="23195" spans="4:4" x14ac:dyDescent="0.2">
      <c r="D23195" s="453"/>
    </row>
    <row r="23196" spans="4:4" x14ac:dyDescent="0.2">
      <c r="D23196" s="453"/>
    </row>
    <row r="23197" spans="4:4" x14ac:dyDescent="0.2">
      <c r="D23197" s="453"/>
    </row>
    <row r="23198" spans="4:4" x14ac:dyDescent="0.2">
      <c r="D23198" s="453"/>
    </row>
    <row r="23199" spans="4:4" x14ac:dyDescent="0.2">
      <c r="D23199" s="453"/>
    </row>
    <row r="23200" spans="4:4" x14ac:dyDescent="0.2">
      <c r="D23200" s="453"/>
    </row>
    <row r="23201" spans="4:4" x14ac:dyDescent="0.2">
      <c r="D23201" s="453"/>
    </row>
    <row r="23202" spans="4:4" x14ac:dyDescent="0.2">
      <c r="D23202" s="453"/>
    </row>
    <row r="23203" spans="4:4" x14ac:dyDescent="0.2">
      <c r="D23203" s="453"/>
    </row>
    <row r="23204" spans="4:4" x14ac:dyDescent="0.2">
      <c r="D23204" s="453"/>
    </row>
    <row r="23205" spans="4:4" x14ac:dyDescent="0.2">
      <c r="D23205" s="453"/>
    </row>
    <row r="23206" spans="4:4" x14ac:dyDescent="0.2">
      <c r="D23206" s="453"/>
    </row>
    <row r="23207" spans="4:4" x14ac:dyDescent="0.2">
      <c r="D23207" s="453"/>
    </row>
    <row r="23208" spans="4:4" x14ac:dyDescent="0.2">
      <c r="D23208" s="453"/>
    </row>
    <row r="23209" spans="4:4" x14ac:dyDescent="0.2">
      <c r="D23209" s="453"/>
    </row>
    <row r="23210" spans="4:4" x14ac:dyDescent="0.2">
      <c r="D23210" s="453"/>
    </row>
    <row r="23211" spans="4:4" x14ac:dyDescent="0.2">
      <c r="D23211" s="453"/>
    </row>
    <row r="23212" spans="4:4" x14ac:dyDescent="0.2">
      <c r="D23212" s="453"/>
    </row>
    <row r="23213" spans="4:4" x14ac:dyDescent="0.2">
      <c r="D23213" s="453"/>
    </row>
    <row r="23214" spans="4:4" x14ac:dyDescent="0.2">
      <c r="D23214" s="453"/>
    </row>
    <row r="23215" spans="4:4" x14ac:dyDescent="0.2">
      <c r="D23215" s="453"/>
    </row>
    <row r="23216" spans="4:4" x14ac:dyDescent="0.2">
      <c r="D23216" s="453"/>
    </row>
    <row r="23217" spans="4:4" x14ac:dyDescent="0.2">
      <c r="D23217" s="453"/>
    </row>
    <row r="23218" spans="4:4" x14ac:dyDescent="0.2">
      <c r="D23218" s="453"/>
    </row>
    <row r="23219" spans="4:4" x14ac:dyDescent="0.2">
      <c r="D23219" s="453"/>
    </row>
    <row r="23220" spans="4:4" x14ac:dyDescent="0.2">
      <c r="D23220" s="453"/>
    </row>
    <row r="23221" spans="4:4" x14ac:dyDescent="0.2">
      <c r="D23221" s="453"/>
    </row>
    <row r="23222" spans="4:4" x14ac:dyDescent="0.2">
      <c r="D23222" s="453"/>
    </row>
    <row r="23223" spans="4:4" x14ac:dyDescent="0.2">
      <c r="D23223" s="453"/>
    </row>
    <row r="23224" spans="4:4" x14ac:dyDescent="0.2">
      <c r="D23224" s="453"/>
    </row>
    <row r="23225" spans="4:4" x14ac:dyDescent="0.2">
      <c r="D23225" s="453"/>
    </row>
    <row r="23226" spans="4:4" x14ac:dyDescent="0.2">
      <c r="D23226" s="453"/>
    </row>
    <row r="23227" spans="4:4" x14ac:dyDescent="0.2">
      <c r="D23227" s="453"/>
    </row>
    <row r="23228" spans="4:4" x14ac:dyDescent="0.2">
      <c r="D23228" s="453"/>
    </row>
    <row r="23229" spans="4:4" x14ac:dyDescent="0.2">
      <c r="D23229" s="453"/>
    </row>
    <row r="23230" spans="4:4" x14ac:dyDescent="0.2">
      <c r="D23230" s="453"/>
    </row>
    <row r="23231" spans="4:4" x14ac:dyDescent="0.2">
      <c r="D23231" s="453"/>
    </row>
    <row r="23232" spans="4:4" x14ac:dyDescent="0.2">
      <c r="D23232" s="453"/>
    </row>
    <row r="23233" spans="4:4" x14ac:dyDescent="0.2">
      <c r="D23233" s="453"/>
    </row>
    <row r="23234" spans="4:4" x14ac:dyDescent="0.2">
      <c r="D23234" s="453"/>
    </row>
    <row r="23235" spans="4:4" x14ac:dyDescent="0.2">
      <c r="D23235" s="453"/>
    </row>
    <row r="23236" spans="4:4" x14ac:dyDescent="0.2">
      <c r="D23236" s="453"/>
    </row>
    <row r="23237" spans="4:4" x14ac:dyDescent="0.2">
      <c r="D23237" s="453"/>
    </row>
    <row r="23238" spans="4:4" x14ac:dyDescent="0.2">
      <c r="D23238" s="453"/>
    </row>
    <row r="23239" spans="4:4" x14ac:dyDescent="0.2">
      <c r="D23239" s="453"/>
    </row>
    <row r="23240" spans="4:4" x14ac:dyDescent="0.2">
      <c r="D23240" s="453"/>
    </row>
    <row r="23241" spans="4:4" x14ac:dyDescent="0.2">
      <c r="D23241" s="453"/>
    </row>
    <row r="23242" spans="4:4" x14ac:dyDescent="0.2">
      <c r="D23242" s="453"/>
    </row>
    <row r="23243" spans="4:4" x14ac:dyDescent="0.2">
      <c r="D23243" s="453"/>
    </row>
    <row r="23244" spans="4:4" x14ac:dyDescent="0.2">
      <c r="D23244" s="453"/>
    </row>
    <row r="23245" spans="4:4" x14ac:dyDescent="0.2">
      <c r="D23245" s="453"/>
    </row>
    <row r="23246" spans="4:4" x14ac:dyDescent="0.2">
      <c r="D23246" s="453"/>
    </row>
    <row r="23247" spans="4:4" x14ac:dyDescent="0.2">
      <c r="D23247" s="453"/>
    </row>
    <row r="23248" spans="4:4" x14ac:dyDescent="0.2">
      <c r="D23248" s="453"/>
    </row>
    <row r="23249" spans="4:4" x14ac:dyDescent="0.2">
      <c r="D23249" s="453"/>
    </row>
    <row r="23250" spans="4:4" x14ac:dyDescent="0.2">
      <c r="D23250" s="453"/>
    </row>
    <row r="23251" spans="4:4" x14ac:dyDescent="0.2">
      <c r="D23251" s="453"/>
    </row>
    <row r="23252" spans="4:4" x14ac:dyDescent="0.2">
      <c r="D23252" s="453"/>
    </row>
    <row r="23253" spans="4:4" x14ac:dyDescent="0.2">
      <c r="D23253" s="453"/>
    </row>
    <row r="23254" spans="4:4" x14ac:dyDescent="0.2">
      <c r="D23254" s="453"/>
    </row>
    <row r="23255" spans="4:4" x14ac:dyDescent="0.2">
      <c r="D23255" s="453"/>
    </row>
    <row r="23256" spans="4:4" x14ac:dyDescent="0.2">
      <c r="D23256" s="453"/>
    </row>
    <row r="23257" spans="4:4" x14ac:dyDescent="0.2">
      <c r="D23257" s="453"/>
    </row>
    <row r="23258" spans="4:4" x14ac:dyDescent="0.2">
      <c r="D23258" s="453"/>
    </row>
    <row r="23259" spans="4:4" x14ac:dyDescent="0.2">
      <c r="D23259" s="453"/>
    </row>
    <row r="23260" spans="4:4" x14ac:dyDescent="0.2">
      <c r="D23260" s="453"/>
    </row>
    <row r="23261" spans="4:4" x14ac:dyDescent="0.2">
      <c r="D23261" s="453"/>
    </row>
    <row r="23262" spans="4:4" x14ac:dyDescent="0.2">
      <c r="D23262" s="453"/>
    </row>
    <row r="23263" spans="4:4" x14ac:dyDescent="0.2">
      <c r="D23263" s="453"/>
    </row>
    <row r="23264" spans="4:4" x14ac:dyDescent="0.2">
      <c r="D23264" s="453"/>
    </row>
    <row r="23265" spans="4:4" x14ac:dyDescent="0.2">
      <c r="D23265" s="453"/>
    </row>
    <row r="23266" spans="4:4" x14ac:dyDescent="0.2">
      <c r="D23266" s="453"/>
    </row>
    <row r="23267" spans="4:4" x14ac:dyDescent="0.2">
      <c r="D23267" s="453"/>
    </row>
    <row r="23268" spans="4:4" x14ac:dyDescent="0.2">
      <c r="D23268" s="453"/>
    </row>
    <row r="23269" spans="4:4" x14ac:dyDescent="0.2">
      <c r="D23269" s="453"/>
    </row>
    <row r="23270" spans="4:4" x14ac:dyDescent="0.2">
      <c r="D23270" s="453"/>
    </row>
    <row r="23271" spans="4:4" x14ac:dyDescent="0.2">
      <c r="D23271" s="453"/>
    </row>
    <row r="23272" spans="4:4" x14ac:dyDescent="0.2">
      <c r="D23272" s="453"/>
    </row>
    <row r="23273" spans="4:4" x14ac:dyDescent="0.2">
      <c r="D23273" s="453"/>
    </row>
    <row r="23274" spans="4:4" x14ac:dyDescent="0.2">
      <c r="D23274" s="453"/>
    </row>
    <row r="23275" spans="4:4" x14ac:dyDescent="0.2">
      <c r="D23275" s="453"/>
    </row>
    <row r="23276" spans="4:4" x14ac:dyDescent="0.2">
      <c r="D23276" s="453"/>
    </row>
    <row r="23277" spans="4:4" x14ac:dyDescent="0.2">
      <c r="D23277" s="453"/>
    </row>
    <row r="23278" spans="4:4" x14ac:dyDescent="0.2">
      <c r="D23278" s="453"/>
    </row>
    <row r="23279" spans="4:4" x14ac:dyDescent="0.2">
      <c r="D23279" s="453"/>
    </row>
    <row r="23280" spans="4:4" x14ac:dyDescent="0.2">
      <c r="D23280" s="453"/>
    </row>
    <row r="23281" spans="4:4" x14ac:dyDescent="0.2">
      <c r="D23281" s="453"/>
    </row>
    <row r="23282" spans="4:4" x14ac:dyDescent="0.2">
      <c r="D23282" s="453"/>
    </row>
    <row r="23283" spans="4:4" x14ac:dyDescent="0.2">
      <c r="D23283" s="453"/>
    </row>
    <row r="23284" spans="4:4" x14ac:dyDescent="0.2">
      <c r="D23284" s="453"/>
    </row>
    <row r="23285" spans="4:4" x14ac:dyDescent="0.2">
      <c r="D23285" s="453"/>
    </row>
    <row r="23286" spans="4:4" x14ac:dyDescent="0.2">
      <c r="D23286" s="453"/>
    </row>
    <row r="23287" spans="4:4" x14ac:dyDescent="0.2">
      <c r="D23287" s="453"/>
    </row>
    <row r="23288" spans="4:4" x14ac:dyDescent="0.2">
      <c r="D23288" s="453"/>
    </row>
    <row r="23289" spans="4:4" x14ac:dyDescent="0.2">
      <c r="D23289" s="453"/>
    </row>
    <row r="23290" spans="4:4" x14ac:dyDescent="0.2">
      <c r="D23290" s="453"/>
    </row>
    <row r="23291" spans="4:4" x14ac:dyDescent="0.2">
      <c r="D23291" s="453"/>
    </row>
    <row r="23292" spans="4:4" x14ac:dyDescent="0.2">
      <c r="D23292" s="453"/>
    </row>
    <row r="23293" spans="4:4" x14ac:dyDescent="0.2">
      <c r="D23293" s="453"/>
    </row>
    <row r="23294" spans="4:4" x14ac:dyDescent="0.2">
      <c r="D23294" s="453"/>
    </row>
    <row r="23295" spans="4:4" x14ac:dyDescent="0.2">
      <c r="D23295" s="453"/>
    </row>
    <row r="23296" spans="4:4" x14ac:dyDescent="0.2">
      <c r="D23296" s="453"/>
    </row>
    <row r="23297" spans="4:4" x14ac:dyDescent="0.2">
      <c r="D23297" s="453"/>
    </row>
    <row r="23298" spans="4:4" x14ac:dyDescent="0.2">
      <c r="D23298" s="453"/>
    </row>
    <row r="23299" spans="4:4" x14ac:dyDescent="0.2">
      <c r="D23299" s="453"/>
    </row>
    <row r="23300" spans="4:4" x14ac:dyDescent="0.2">
      <c r="D23300" s="453"/>
    </row>
    <row r="23301" spans="4:4" x14ac:dyDescent="0.2">
      <c r="D23301" s="453"/>
    </row>
    <row r="23302" spans="4:4" x14ac:dyDescent="0.2">
      <c r="D23302" s="453"/>
    </row>
    <row r="23303" spans="4:4" x14ac:dyDescent="0.2">
      <c r="D23303" s="453"/>
    </row>
    <row r="23304" spans="4:4" x14ac:dyDescent="0.2">
      <c r="D23304" s="453"/>
    </row>
    <row r="23305" spans="4:4" x14ac:dyDescent="0.2">
      <c r="D23305" s="453"/>
    </row>
    <row r="23306" spans="4:4" x14ac:dyDescent="0.2">
      <c r="D23306" s="453"/>
    </row>
    <row r="23307" spans="4:4" x14ac:dyDescent="0.2">
      <c r="D23307" s="453"/>
    </row>
    <row r="23308" spans="4:4" x14ac:dyDescent="0.2">
      <c r="D23308" s="453"/>
    </row>
    <row r="23309" spans="4:4" x14ac:dyDescent="0.2">
      <c r="D23309" s="453"/>
    </row>
    <row r="23310" spans="4:4" x14ac:dyDescent="0.2">
      <c r="D23310" s="453"/>
    </row>
    <row r="23311" spans="4:4" x14ac:dyDescent="0.2">
      <c r="D23311" s="453"/>
    </row>
    <row r="23312" spans="4:4" x14ac:dyDescent="0.2">
      <c r="D23312" s="453"/>
    </row>
    <row r="23313" spans="4:4" x14ac:dyDescent="0.2">
      <c r="D23313" s="453"/>
    </row>
    <row r="23314" spans="4:4" x14ac:dyDescent="0.2">
      <c r="D23314" s="453"/>
    </row>
    <row r="23315" spans="4:4" x14ac:dyDescent="0.2">
      <c r="D23315" s="453"/>
    </row>
    <row r="23316" spans="4:4" x14ac:dyDescent="0.2">
      <c r="D23316" s="453"/>
    </row>
    <row r="23317" spans="4:4" x14ac:dyDescent="0.2">
      <c r="D23317" s="453"/>
    </row>
    <row r="23318" spans="4:4" x14ac:dyDescent="0.2">
      <c r="D23318" s="453"/>
    </row>
    <row r="23319" spans="4:4" x14ac:dyDescent="0.2">
      <c r="D23319" s="453"/>
    </row>
    <row r="23320" spans="4:4" x14ac:dyDescent="0.2">
      <c r="D23320" s="453"/>
    </row>
    <row r="23321" spans="4:4" x14ac:dyDescent="0.2">
      <c r="D23321" s="453"/>
    </row>
    <row r="23322" spans="4:4" x14ac:dyDescent="0.2">
      <c r="D23322" s="453"/>
    </row>
    <row r="23323" spans="4:4" x14ac:dyDescent="0.2">
      <c r="D23323" s="453"/>
    </row>
    <row r="23324" spans="4:4" x14ac:dyDescent="0.2">
      <c r="D23324" s="453"/>
    </row>
    <row r="23325" spans="4:4" x14ac:dyDescent="0.2">
      <c r="D23325" s="453"/>
    </row>
    <row r="23326" spans="4:4" x14ac:dyDescent="0.2">
      <c r="D23326" s="453"/>
    </row>
    <row r="23327" spans="4:4" x14ac:dyDescent="0.2">
      <c r="D23327" s="453"/>
    </row>
    <row r="23328" spans="4:4" x14ac:dyDescent="0.2">
      <c r="D23328" s="453"/>
    </row>
    <row r="23329" spans="4:4" x14ac:dyDescent="0.2">
      <c r="D23329" s="453"/>
    </row>
    <row r="23330" spans="4:4" x14ac:dyDescent="0.2">
      <c r="D23330" s="453"/>
    </row>
    <row r="23331" spans="4:4" x14ac:dyDescent="0.2">
      <c r="D23331" s="453"/>
    </row>
    <row r="23332" spans="4:4" x14ac:dyDescent="0.2">
      <c r="D23332" s="453"/>
    </row>
    <row r="23333" spans="4:4" x14ac:dyDescent="0.2">
      <c r="D23333" s="453"/>
    </row>
    <row r="23334" spans="4:4" x14ac:dyDescent="0.2">
      <c r="D23334" s="453"/>
    </row>
    <row r="23335" spans="4:4" x14ac:dyDescent="0.2">
      <c r="D23335" s="453"/>
    </row>
    <row r="23336" spans="4:4" x14ac:dyDescent="0.2">
      <c r="D23336" s="453"/>
    </row>
    <row r="23337" spans="4:4" x14ac:dyDescent="0.2">
      <c r="D23337" s="453"/>
    </row>
    <row r="23338" spans="4:4" x14ac:dyDescent="0.2">
      <c r="D23338" s="453"/>
    </row>
    <row r="23339" spans="4:4" x14ac:dyDescent="0.2">
      <c r="D23339" s="453"/>
    </row>
    <row r="23340" spans="4:4" x14ac:dyDescent="0.2">
      <c r="D23340" s="453"/>
    </row>
    <row r="23341" spans="4:4" x14ac:dyDescent="0.2">
      <c r="D23341" s="453"/>
    </row>
    <row r="23342" spans="4:4" x14ac:dyDescent="0.2">
      <c r="D23342" s="453"/>
    </row>
    <row r="23343" spans="4:4" x14ac:dyDescent="0.2">
      <c r="D23343" s="453"/>
    </row>
    <row r="23344" spans="4:4" x14ac:dyDescent="0.2">
      <c r="D23344" s="453"/>
    </row>
    <row r="23345" spans="4:4" x14ac:dyDescent="0.2">
      <c r="D23345" s="453"/>
    </row>
    <row r="23346" spans="4:4" x14ac:dyDescent="0.2">
      <c r="D23346" s="453"/>
    </row>
    <row r="23347" spans="4:4" x14ac:dyDescent="0.2">
      <c r="D23347" s="453"/>
    </row>
    <row r="23348" spans="4:4" x14ac:dyDescent="0.2">
      <c r="D23348" s="453"/>
    </row>
    <row r="23349" spans="4:4" x14ac:dyDescent="0.2">
      <c r="D23349" s="453"/>
    </row>
    <row r="23350" spans="4:4" x14ac:dyDescent="0.2">
      <c r="D23350" s="453"/>
    </row>
    <row r="23351" spans="4:4" x14ac:dyDescent="0.2">
      <c r="D23351" s="453"/>
    </row>
    <row r="23352" spans="4:4" x14ac:dyDescent="0.2">
      <c r="D23352" s="453"/>
    </row>
    <row r="23353" spans="4:4" x14ac:dyDescent="0.2">
      <c r="D23353" s="453"/>
    </row>
    <row r="23354" spans="4:4" x14ac:dyDescent="0.2">
      <c r="D23354" s="453"/>
    </row>
    <row r="23355" spans="4:4" x14ac:dyDescent="0.2">
      <c r="D23355" s="453"/>
    </row>
    <row r="23356" spans="4:4" x14ac:dyDescent="0.2">
      <c r="D23356" s="453"/>
    </row>
    <row r="23357" spans="4:4" x14ac:dyDescent="0.2">
      <c r="D23357" s="453"/>
    </row>
    <row r="23358" spans="4:4" x14ac:dyDescent="0.2">
      <c r="D23358" s="453"/>
    </row>
    <row r="23359" spans="4:4" x14ac:dyDescent="0.2">
      <c r="D23359" s="453"/>
    </row>
    <row r="23360" spans="4:4" x14ac:dyDescent="0.2">
      <c r="D23360" s="453"/>
    </row>
    <row r="23361" spans="4:4" x14ac:dyDescent="0.2">
      <c r="D23361" s="453"/>
    </row>
    <row r="23362" spans="4:4" x14ac:dyDescent="0.2">
      <c r="D23362" s="453"/>
    </row>
    <row r="23363" spans="4:4" x14ac:dyDescent="0.2">
      <c r="D23363" s="453"/>
    </row>
    <row r="23364" spans="4:4" x14ac:dyDescent="0.2">
      <c r="D23364" s="453"/>
    </row>
    <row r="23365" spans="4:4" x14ac:dyDescent="0.2">
      <c r="D23365" s="453"/>
    </row>
    <row r="23366" spans="4:4" x14ac:dyDescent="0.2">
      <c r="D23366" s="453"/>
    </row>
    <row r="23367" spans="4:4" x14ac:dyDescent="0.2">
      <c r="D23367" s="453"/>
    </row>
    <row r="23368" spans="4:4" x14ac:dyDescent="0.2">
      <c r="D23368" s="453"/>
    </row>
    <row r="23369" spans="4:4" x14ac:dyDescent="0.2">
      <c r="D23369" s="453"/>
    </row>
    <row r="23370" spans="4:4" x14ac:dyDescent="0.2">
      <c r="D23370" s="453"/>
    </row>
    <row r="23371" spans="4:4" x14ac:dyDescent="0.2">
      <c r="D23371" s="453"/>
    </row>
    <row r="23372" spans="4:4" x14ac:dyDescent="0.2">
      <c r="D23372" s="453"/>
    </row>
    <row r="23373" spans="4:4" x14ac:dyDescent="0.2">
      <c r="D23373" s="453"/>
    </row>
    <row r="23374" spans="4:4" x14ac:dyDescent="0.2">
      <c r="D23374" s="453"/>
    </row>
    <row r="23375" spans="4:4" x14ac:dyDescent="0.2">
      <c r="D23375" s="453"/>
    </row>
    <row r="23376" spans="4:4" x14ac:dyDescent="0.2">
      <c r="D23376" s="453"/>
    </row>
    <row r="23377" spans="4:4" x14ac:dyDescent="0.2">
      <c r="D23377" s="453"/>
    </row>
    <row r="23378" spans="4:4" x14ac:dyDescent="0.2">
      <c r="D23378" s="453"/>
    </row>
    <row r="23379" spans="4:4" x14ac:dyDescent="0.2">
      <c r="D23379" s="453"/>
    </row>
    <row r="23380" spans="4:4" x14ac:dyDescent="0.2">
      <c r="D23380" s="453"/>
    </row>
    <row r="23381" spans="4:4" x14ac:dyDescent="0.2">
      <c r="D23381" s="453"/>
    </row>
    <row r="23382" spans="4:4" x14ac:dyDescent="0.2">
      <c r="D23382" s="453"/>
    </row>
    <row r="23383" spans="4:4" x14ac:dyDescent="0.2">
      <c r="D23383" s="453"/>
    </row>
    <row r="23384" spans="4:4" x14ac:dyDescent="0.2">
      <c r="D23384" s="453"/>
    </row>
    <row r="23385" spans="4:4" x14ac:dyDescent="0.2">
      <c r="D23385" s="453"/>
    </row>
    <row r="23386" spans="4:4" x14ac:dyDescent="0.2">
      <c r="D23386" s="453"/>
    </row>
    <row r="23387" spans="4:4" x14ac:dyDescent="0.2">
      <c r="D23387" s="453"/>
    </row>
    <row r="23388" spans="4:4" x14ac:dyDescent="0.2">
      <c r="D23388" s="453"/>
    </row>
    <row r="23389" spans="4:4" x14ac:dyDescent="0.2">
      <c r="D23389" s="453"/>
    </row>
    <row r="23390" spans="4:4" x14ac:dyDescent="0.2">
      <c r="D23390" s="453"/>
    </row>
    <row r="23391" spans="4:4" x14ac:dyDescent="0.2">
      <c r="D23391" s="453"/>
    </row>
    <row r="23392" spans="4:4" x14ac:dyDescent="0.2">
      <c r="D23392" s="453"/>
    </row>
    <row r="23393" spans="4:4" x14ac:dyDescent="0.2">
      <c r="D23393" s="453"/>
    </row>
    <row r="23394" spans="4:4" x14ac:dyDescent="0.2">
      <c r="D23394" s="453"/>
    </row>
    <row r="23395" spans="4:4" x14ac:dyDescent="0.2">
      <c r="D23395" s="453"/>
    </row>
    <row r="23396" spans="4:4" x14ac:dyDescent="0.2">
      <c r="D23396" s="453"/>
    </row>
    <row r="23397" spans="4:4" x14ac:dyDescent="0.2">
      <c r="D23397" s="453"/>
    </row>
    <row r="23398" spans="4:4" x14ac:dyDescent="0.2">
      <c r="D23398" s="453"/>
    </row>
    <row r="23399" spans="4:4" x14ac:dyDescent="0.2">
      <c r="D23399" s="453"/>
    </row>
    <row r="23400" spans="4:4" x14ac:dyDescent="0.2">
      <c r="D23400" s="453"/>
    </row>
    <row r="23401" spans="4:4" x14ac:dyDescent="0.2">
      <c r="D23401" s="453"/>
    </row>
    <row r="23402" spans="4:4" x14ac:dyDescent="0.2">
      <c r="D23402" s="453"/>
    </row>
    <row r="23403" spans="4:4" x14ac:dyDescent="0.2">
      <c r="D23403" s="453"/>
    </row>
    <row r="23404" spans="4:4" x14ac:dyDescent="0.2">
      <c r="D23404" s="453"/>
    </row>
    <row r="23405" spans="4:4" x14ac:dyDescent="0.2">
      <c r="D23405" s="453"/>
    </row>
    <row r="23406" spans="4:4" x14ac:dyDescent="0.2">
      <c r="D23406" s="453"/>
    </row>
    <row r="23407" spans="4:4" x14ac:dyDescent="0.2">
      <c r="D23407" s="453"/>
    </row>
    <row r="23408" spans="4:4" x14ac:dyDescent="0.2">
      <c r="D23408" s="453"/>
    </row>
    <row r="23409" spans="4:4" x14ac:dyDescent="0.2">
      <c r="D23409" s="453"/>
    </row>
    <row r="23410" spans="4:4" x14ac:dyDescent="0.2">
      <c r="D23410" s="453"/>
    </row>
    <row r="23411" spans="4:4" x14ac:dyDescent="0.2">
      <c r="D23411" s="453"/>
    </row>
    <row r="23412" spans="4:4" x14ac:dyDescent="0.2">
      <c r="D23412" s="453"/>
    </row>
    <row r="23413" spans="4:4" x14ac:dyDescent="0.2">
      <c r="D23413" s="453"/>
    </row>
    <row r="23414" spans="4:4" x14ac:dyDescent="0.2">
      <c r="D23414" s="453"/>
    </row>
    <row r="23415" spans="4:4" x14ac:dyDescent="0.2">
      <c r="D23415" s="453"/>
    </row>
    <row r="23416" spans="4:4" x14ac:dyDescent="0.2">
      <c r="D23416" s="453"/>
    </row>
    <row r="23417" spans="4:4" x14ac:dyDescent="0.2">
      <c r="D23417" s="453"/>
    </row>
    <row r="23418" spans="4:4" x14ac:dyDescent="0.2">
      <c r="D23418" s="453"/>
    </row>
    <row r="23419" spans="4:4" x14ac:dyDescent="0.2">
      <c r="D23419" s="453"/>
    </row>
    <row r="23420" spans="4:4" x14ac:dyDescent="0.2">
      <c r="D23420" s="453"/>
    </row>
    <row r="23421" spans="4:4" x14ac:dyDescent="0.2">
      <c r="D23421" s="453"/>
    </row>
    <row r="23422" spans="4:4" x14ac:dyDescent="0.2">
      <c r="D23422" s="453"/>
    </row>
    <row r="23423" spans="4:4" x14ac:dyDescent="0.2">
      <c r="D23423" s="453"/>
    </row>
    <row r="23424" spans="4:4" x14ac:dyDescent="0.2">
      <c r="D23424" s="453"/>
    </row>
    <row r="23425" spans="4:4" x14ac:dyDescent="0.2">
      <c r="D23425" s="453"/>
    </row>
    <row r="23426" spans="4:4" x14ac:dyDescent="0.2">
      <c r="D23426" s="453"/>
    </row>
    <row r="23427" spans="4:4" x14ac:dyDescent="0.2">
      <c r="D23427" s="453"/>
    </row>
    <row r="23428" spans="4:4" x14ac:dyDescent="0.2">
      <c r="D23428" s="453"/>
    </row>
    <row r="23429" spans="4:4" x14ac:dyDescent="0.2">
      <c r="D23429" s="453"/>
    </row>
    <row r="23430" spans="4:4" x14ac:dyDescent="0.2">
      <c r="D23430" s="453"/>
    </row>
    <row r="23431" spans="4:4" x14ac:dyDescent="0.2">
      <c r="D23431" s="453"/>
    </row>
    <row r="23432" spans="4:4" x14ac:dyDescent="0.2">
      <c r="D23432" s="453"/>
    </row>
    <row r="23433" spans="4:4" x14ac:dyDescent="0.2">
      <c r="D23433" s="453"/>
    </row>
    <row r="23434" spans="4:4" x14ac:dyDescent="0.2">
      <c r="D23434" s="453"/>
    </row>
    <row r="23435" spans="4:4" x14ac:dyDescent="0.2">
      <c r="D23435" s="453"/>
    </row>
    <row r="23436" spans="4:4" x14ac:dyDescent="0.2">
      <c r="D23436" s="453"/>
    </row>
    <row r="23437" spans="4:4" x14ac:dyDescent="0.2">
      <c r="D23437" s="453"/>
    </row>
    <row r="23438" spans="4:4" x14ac:dyDescent="0.2">
      <c r="D23438" s="453"/>
    </row>
    <row r="23439" spans="4:4" x14ac:dyDescent="0.2">
      <c r="D23439" s="453"/>
    </row>
    <row r="23440" spans="4:4" x14ac:dyDescent="0.2">
      <c r="D23440" s="453"/>
    </row>
    <row r="23441" spans="4:4" x14ac:dyDescent="0.2">
      <c r="D23441" s="453"/>
    </row>
    <row r="23442" spans="4:4" x14ac:dyDescent="0.2">
      <c r="D23442" s="453"/>
    </row>
    <row r="23443" spans="4:4" x14ac:dyDescent="0.2">
      <c r="D23443" s="453"/>
    </row>
    <row r="23444" spans="4:4" x14ac:dyDescent="0.2">
      <c r="D23444" s="453"/>
    </row>
    <row r="23445" spans="4:4" x14ac:dyDescent="0.2">
      <c r="D23445" s="453"/>
    </row>
    <row r="23446" spans="4:4" x14ac:dyDescent="0.2">
      <c r="D23446" s="453"/>
    </row>
    <row r="23447" spans="4:4" x14ac:dyDescent="0.2">
      <c r="D23447" s="453"/>
    </row>
    <row r="23448" spans="4:4" x14ac:dyDescent="0.2">
      <c r="D23448" s="453"/>
    </row>
    <row r="23449" spans="4:4" x14ac:dyDescent="0.2">
      <c r="D23449" s="453"/>
    </row>
    <row r="23450" spans="4:4" x14ac:dyDescent="0.2">
      <c r="D23450" s="453"/>
    </row>
    <row r="23451" spans="4:4" x14ac:dyDescent="0.2">
      <c r="D23451" s="453"/>
    </row>
    <row r="23452" spans="4:4" x14ac:dyDescent="0.2">
      <c r="D23452" s="453"/>
    </row>
    <row r="23453" spans="4:4" x14ac:dyDescent="0.2">
      <c r="D23453" s="453"/>
    </row>
    <row r="23454" spans="4:4" x14ac:dyDescent="0.2">
      <c r="D23454" s="453"/>
    </row>
    <row r="23455" spans="4:4" x14ac:dyDescent="0.2">
      <c r="D23455" s="453"/>
    </row>
    <row r="23456" spans="4:4" x14ac:dyDescent="0.2">
      <c r="D23456" s="453"/>
    </row>
    <row r="23457" spans="4:4" x14ac:dyDescent="0.2">
      <c r="D23457" s="453"/>
    </row>
    <row r="23458" spans="4:4" x14ac:dyDescent="0.2">
      <c r="D23458" s="453"/>
    </row>
    <row r="23459" spans="4:4" x14ac:dyDescent="0.2">
      <c r="D23459" s="453"/>
    </row>
    <row r="23460" spans="4:4" x14ac:dyDescent="0.2">
      <c r="D23460" s="453"/>
    </row>
    <row r="23461" spans="4:4" x14ac:dyDescent="0.2">
      <c r="D23461" s="453"/>
    </row>
    <row r="23462" spans="4:4" x14ac:dyDescent="0.2">
      <c r="D23462" s="453"/>
    </row>
    <row r="23463" spans="4:4" x14ac:dyDescent="0.2">
      <c r="D23463" s="453"/>
    </row>
    <row r="23464" spans="4:4" x14ac:dyDescent="0.2">
      <c r="D23464" s="453"/>
    </row>
    <row r="23465" spans="4:4" x14ac:dyDescent="0.2">
      <c r="D23465" s="453"/>
    </row>
    <row r="23466" spans="4:4" x14ac:dyDescent="0.2">
      <c r="D23466" s="453"/>
    </row>
    <row r="23467" spans="4:4" x14ac:dyDescent="0.2">
      <c r="D23467" s="453"/>
    </row>
    <row r="23468" spans="4:4" x14ac:dyDescent="0.2">
      <c r="D23468" s="453"/>
    </row>
    <row r="23469" spans="4:4" x14ac:dyDescent="0.2">
      <c r="D23469" s="453"/>
    </row>
    <row r="23470" spans="4:4" x14ac:dyDescent="0.2">
      <c r="D23470" s="453"/>
    </row>
    <row r="23471" spans="4:4" x14ac:dyDescent="0.2">
      <c r="D23471" s="453"/>
    </row>
    <row r="23472" spans="4:4" x14ac:dyDescent="0.2">
      <c r="D23472" s="453"/>
    </row>
    <row r="23473" spans="4:4" x14ac:dyDescent="0.2">
      <c r="D23473" s="453"/>
    </row>
    <row r="23474" spans="4:4" x14ac:dyDescent="0.2">
      <c r="D23474" s="453"/>
    </row>
    <row r="23475" spans="4:4" x14ac:dyDescent="0.2">
      <c r="D23475" s="453"/>
    </row>
    <row r="23476" spans="4:4" x14ac:dyDescent="0.2">
      <c r="D23476" s="453"/>
    </row>
    <row r="23477" spans="4:4" x14ac:dyDescent="0.2">
      <c r="D23477" s="453"/>
    </row>
    <row r="23478" spans="4:4" x14ac:dyDescent="0.2">
      <c r="D23478" s="453"/>
    </row>
    <row r="23479" spans="4:4" x14ac:dyDescent="0.2">
      <c r="D23479" s="453"/>
    </row>
    <row r="23480" spans="4:4" x14ac:dyDescent="0.2">
      <c r="D23480" s="453"/>
    </row>
    <row r="23481" spans="4:4" x14ac:dyDescent="0.2">
      <c r="D23481" s="453"/>
    </row>
    <row r="23482" spans="4:4" x14ac:dyDescent="0.2">
      <c r="D23482" s="453"/>
    </row>
    <row r="23483" spans="4:4" x14ac:dyDescent="0.2">
      <c r="D23483" s="453"/>
    </row>
    <row r="23484" spans="4:4" x14ac:dyDescent="0.2">
      <c r="D23484" s="453"/>
    </row>
    <row r="23485" spans="4:4" x14ac:dyDescent="0.2">
      <c r="D23485" s="453"/>
    </row>
    <row r="23486" spans="4:4" x14ac:dyDescent="0.2">
      <c r="D23486" s="453"/>
    </row>
    <row r="23487" spans="4:4" x14ac:dyDescent="0.2">
      <c r="D23487" s="453"/>
    </row>
    <row r="23488" spans="4:4" x14ac:dyDescent="0.2">
      <c r="D23488" s="453"/>
    </row>
    <row r="23489" spans="4:4" x14ac:dyDescent="0.2">
      <c r="D23489" s="453"/>
    </row>
    <row r="23490" spans="4:4" x14ac:dyDescent="0.2">
      <c r="D23490" s="453"/>
    </row>
    <row r="23491" spans="4:4" x14ac:dyDescent="0.2">
      <c r="D23491" s="453"/>
    </row>
    <row r="23492" spans="4:4" x14ac:dyDescent="0.2">
      <c r="D23492" s="453"/>
    </row>
    <row r="23493" spans="4:4" x14ac:dyDescent="0.2">
      <c r="D23493" s="453"/>
    </row>
    <row r="23494" spans="4:4" x14ac:dyDescent="0.2">
      <c r="D23494" s="453"/>
    </row>
    <row r="23495" spans="4:4" x14ac:dyDescent="0.2">
      <c r="D23495" s="453"/>
    </row>
    <row r="23496" spans="4:4" x14ac:dyDescent="0.2">
      <c r="D23496" s="453"/>
    </row>
    <row r="23497" spans="4:4" x14ac:dyDescent="0.2">
      <c r="D23497" s="453"/>
    </row>
    <row r="23498" spans="4:4" x14ac:dyDescent="0.2">
      <c r="D23498" s="453"/>
    </row>
    <row r="23499" spans="4:4" x14ac:dyDescent="0.2">
      <c r="D23499" s="453"/>
    </row>
    <row r="23500" spans="4:4" x14ac:dyDescent="0.2">
      <c r="D23500" s="453"/>
    </row>
    <row r="23501" spans="4:4" x14ac:dyDescent="0.2">
      <c r="D23501" s="453"/>
    </row>
    <row r="23502" spans="4:4" x14ac:dyDescent="0.2">
      <c r="D23502" s="453"/>
    </row>
    <row r="23503" spans="4:4" x14ac:dyDescent="0.2">
      <c r="D23503" s="453"/>
    </row>
    <row r="23504" spans="4:4" x14ac:dyDescent="0.2">
      <c r="D23504" s="453"/>
    </row>
    <row r="23505" spans="4:4" x14ac:dyDescent="0.2">
      <c r="D23505" s="453"/>
    </row>
    <row r="23506" spans="4:4" x14ac:dyDescent="0.2">
      <c r="D23506" s="453"/>
    </row>
    <row r="23507" spans="4:4" x14ac:dyDescent="0.2">
      <c r="D23507" s="453"/>
    </row>
    <row r="23508" spans="4:4" x14ac:dyDescent="0.2">
      <c r="D23508" s="453"/>
    </row>
    <row r="23509" spans="4:4" x14ac:dyDescent="0.2">
      <c r="D23509" s="453"/>
    </row>
    <row r="23510" spans="4:4" x14ac:dyDescent="0.2">
      <c r="D23510" s="453"/>
    </row>
    <row r="23511" spans="4:4" x14ac:dyDescent="0.2">
      <c r="D23511" s="453"/>
    </row>
    <row r="23512" spans="4:4" x14ac:dyDescent="0.2">
      <c r="D23512" s="453"/>
    </row>
    <row r="23513" spans="4:4" x14ac:dyDescent="0.2">
      <c r="D23513" s="453"/>
    </row>
    <row r="23514" spans="4:4" x14ac:dyDescent="0.2">
      <c r="D23514" s="453"/>
    </row>
    <row r="23515" spans="4:4" x14ac:dyDescent="0.2">
      <c r="D23515" s="453"/>
    </row>
    <row r="23516" spans="4:4" x14ac:dyDescent="0.2">
      <c r="D23516" s="453"/>
    </row>
    <row r="23517" spans="4:4" x14ac:dyDescent="0.2">
      <c r="D23517" s="453"/>
    </row>
    <row r="23518" spans="4:4" x14ac:dyDescent="0.2">
      <c r="D23518" s="453"/>
    </row>
    <row r="23519" spans="4:4" x14ac:dyDescent="0.2">
      <c r="D23519" s="453"/>
    </row>
    <row r="23520" spans="4:4" x14ac:dyDescent="0.2">
      <c r="D23520" s="453"/>
    </row>
    <row r="23521" spans="4:4" x14ac:dyDescent="0.2">
      <c r="D23521" s="453"/>
    </row>
    <row r="23522" spans="4:4" x14ac:dyDescent="0.2">
      <c r="D23522" s="453"/>
    </row>
    <row r="23523" spans="4:4" x14ac:dyDescent="0.2">
      <c r="D23523" s="453"/>
    </row>
    <row r="23524" spans="4:4" x14ac:dyDescent="0.2">
      <c r="D23524" s="453"/>
    </row>
    <row r="23525" spans="4:4" x14ac:dyDescent="0.2">
      <c r="D23525" s="453"/>
    </row>
    <row r="23526" spans="4:4" x14ac:dyDescent="0.2">
      <c r="D23526" s="453"/>
    </row>
    <row r="23527" spans="4:4" x14ac:dyDescent="0.2">
      <c r="D23527" s="453"/>
    </row>
    <row r="23528" spans="4:4" x14ac:dyDescent="0.2">
      <c r="D23528" s="453"/>
    </row>
    <row r="23529" spans="4:4" x14ac:dyDescent="0.2">
      <c r="D23529" s="453"/>
    </row>
    <row r="23530" spans="4:4" x14ac:dyDescent="0.2">
      <c r="D23530" s="453"/>
    </row>
    <row r="23531" spans="4:4" x14ac:dyDescent="0.2">
      <c r="D23531" s="453"/>
    </row>
    <row r="23532" spans="4:4" x14ac:dyDescent="0.2">
      <c r="D23532" s="453"/>
    </row>
    <row r="23533" spans="4:4" x14ac:dyDescent="0.2">
      <c r="D23533" s="453"/>
    </row>
    <row r="23534" spans="4:4" x14ac:dyDescent="0.2">
      <c r="D23534" s="453"/>
    </row>
    <row r="23535" spans="4:4" x14ac:dyDescent="0.2">
      <c r="D23535" s="453"/>
    </row>
    <row r="23536" spans="4:4" x14ac:dyDescent="0.2">
      <c r="D23536" s="453"/>
    </row>
    <row r="23537" spans="4:4" x14ac:dyDescent="0.2">
      <c r="D23537" s="453"/>
    </row>
    <row r="23538" spans="4:4" x14ac:dyDescent="0.2">
      <c r="D23538" s="453"/>
    </row>
    <row r="23539" spans="4:4" x14ac:dyDescent="0.2">
      <c r="D23539" s="453"/>
    </row>
    <row r="23540" spans="4:4" x14ac:dyDescent="0.2">
      <c r="D23540" s="453"/>
    </row>
    <row r="23541" spans="4:4" x14ac:dyDescent="0.2">
      <c r="D23541" s="453"/>
    </row>
    <row r="23542" spans="4:4" x14ac:dyDescent="0.2">
      <c r="D23542" s="453"/>
    </row>
    <row r="23543" spans="4:4" x14ac:dyDescent="0.2">
      <c r="D23543" s="453"/>
    </row>
    <row r="23544" spans="4:4" x14ac:dyDescent="0.2">
      <c r="D23544" s="453"/>
    </row>
    <row r="23545" spans="4:4" x14ac:dyDescent="0.2">
      <c r="D23545" s="453"/>
    </row>
    <row r="23546" spans="4:4" x14ac:dyDescent="0.2">
      <c r="D23546" s="453"/>
    </row>
    <row r="23547" spans="4:4" x14ac:dyDescent="0.2">
      <c r="D23547" s="453"/>
    </row>
    <row r="23548" spans="4:4" x14ac:dyDescent="0.2">
      <c r="D23548" s="453"/>
    </row>
    <row r="23549" spans="4:4" x14ac:dyDescent="0.2">
      <c r="D23549" s="453"/>
    </row>
    <row r="23550" spans="4:4" x14ac:dyDescent="0.2">
      <c r="D23550" s="453"/>
    </row>
    <row r="23551" spans="4:4" x14ac:dyDescent="0.2">
      <c r="D23551" s="453"/>
    </row>
    <row r="23552" spans="4:4" x14ac:dyDescent="0.2">
      <c r="D23552" s="453"/>
    </row>
    <row r="23553" spans="4:4" x14ac:dyDescent="0.2">
      <c r="D23553" s="453"/>
    </row>
    <row r="23554" spans="4:4" x14ac:dyDescent="0.2">
      <c r="D23554" s="453"/>
    </row>
    <row r="23555" spans="4:4" x14ac:dyDescent="0.2">
      <c r="D23555" s="453"/>
    </row>
    <row r="23556" spans="4:4" x14ac:dyDescent="0.2">
      <c r="D23556" s="453"/>
    </row>
    <row r="23557" spans="4:4" x14ac:dyDescent="0.2">
      <c r="D23557" s="453"/>
    </row>
    <row r="23558" spans="4:4" x14ac:dyDescent="0.2">
      <c r="D23558" s="453"/>
    </row>
    <row r="23559" spans="4:4" x14ac:dyDescent="0.2">
      <c r="D23559" s="453"/>
    </row>
    <row r="23560" spans="4:4" x14ac:dyDescent="0.2">
      <c r="D23560" s="453"/>
    </row>
    <row r="23561" spans="4:4" x14ac:dyDescent="0.2">
      <c r="D23561" s="453"/>
    </row>
    <row r="23562" spans="4:4" x14ac:dyDescent="0.2">
      <c r="D23562" s="453"/>
    </row>
    <row r="23563" spans="4:4" x14ac:dyDescent="0.2">
      <c r="D23563" s="453"/>
    </row>
    <row r="23564" spans="4:4" x14ac:dyDescent="0.2">
      <c r="D23564" s="453"/>
    </row>
    <row r="23565" spans="4:4" x14ac:dyDescent="0.2">
      <c r="D23565" s="453"/>
    </row>
    <row r="23566" spans="4:4" x14ac:dyDescent="0.2">
      <c r="D23566" s="453"/>
    </row>
    <row r="23567" spans="4:4" x14ac:dyDescent="0.2">
      <c r="D23567" s="453"/>
    </row>
    <row r="23568" spans="4:4" x14ac:dyDescent="0.2">
      <c r="D23568" s="453"/>
    </row>
    <row r="23569" spans="4:4" x14ac:dyDescent="0.2">
      <c r="D23569" s="453"/>
    </row>
    <row r="23570" spans="4:4" x14ac:dyDescent="0.2">
      <c r="D23570" s="453"/>
    </row>
    <row r="23571" spans="4:4" x14ac:dyDescent="0.2">
      <c r="D23571" s="453"/>
    </row>
    <row r="23572" spans="4:4" x14ac:dyDescent="0.2">
      <c r="D23572" s="453"/>
    </row>
    <row r="23573" spans="4:4" x14ac:dyDescent="0.2">
      <c r="D23573" s="453"/>
    </row>
    <row r="23574" spans="4:4" x14ac:dyDescent="0.2">
      <c r="D23574" s="453"/>
    </row>
    <row r="23575" spans="4:4" x14ac:dyDescent="0.2">
      <c r="D23575" s="453"/>
    </row>
    <row r="23576" spans="4:4" x14ac:dyDescent="0.2">
      <c r="D23576" s="453"/>
    </row>
    <row r="23577" spans="4:4" x14ac:dyDescent="0.2">
      <c r="D23577" s="453"/>
    </row>
    <row r="23578" spans="4:4" x14ac:dyDescent="0.2">
      <c r="D23578" s="453"/>
    </row>
    <row r="23579" spans="4:4" x14ac:dyDescent="0.2">
      <c r="D23579" s="453"/>
    </row>
    <row r="23580" spans="4:4" x14ac:dyDescent="0.2">
      <c r="D23580" s="453"/>
    </row>
    <row r="23581" spans="4:4" x14ac:dyDescent="0.2">
      <c r="D23581" s="453"/>
    </row>
    <row r="23582" spans="4:4" x14ac:dyDescent="0.2">
      <c r="D23582" s="453"/>
    </row>
    <row r="23583" spans="4:4" x14ac:dyDescent="0.2">
      <c r="D23583" s="453"/>
    </row>
    <row r="23584" spans="4:4" x14ac:dyDescent="0.2">
      <c r="D23584" s="453"/>
    </row>
    <row r="23585" spans="4:4" x14ac:dyDescent="0.2">
      <c r="D23585" s="453"/>
    </row>
    <row r="23586" spans="4:4" x14ac:dyDescent="0.2">
      <c r="D23586" s="453"/>
    </row>
    <row r="23587" spans="4:4" x14ac:dyDescent="0.2">
      <c r="D23587" s="453"/>
    </row>
    <row r="23588" spans="4:4" x14ac:dyDescent="0.2">
      <c r="D23588" s="453"/>
    </row>
    <row r="23589" spans="4:4" x14ac:dyDescent="0.2">
      <c r="D23589" s="453"/>
    </row>
    <row r="23590" spans="4:4" x14ac:dyDescent="0.2">
      <c r="D23590" s="453"/>
    </row>
    <row r="23591" spans="4:4" x14ac:dyDescent="0.2">
      <c r="D23591" s="453"/>
    </row>
    <row r="23592" spans="4:4" x14ac:dyDescent="0.2">
      <c r="D23592" s="453"/>
    </row>
    <row r="23593" spans="4:4" x14ac:dyDescent="0.2">
      <c r="D23593" s="453"/>
    </row>
    <row r="23594" spans="4:4" x14ac:dyDescent="0.2">
      <c r="D23594" s="453"/>
    </row>
    <row r="23595" spans="4:4" x14ac:dyDescent="0.2">
      <c r="D23595" s="453"/>
    </row>
    <row r="23596" spans="4:4" x14ac:dyDescent="0.2">
      <c r="D23596" s="453"/>
    </row>
    <row r="23597" spans="4:4" x14ac:dyDescent="0.2">
      <c r="D23597" s="453"/>
    </row>
    <row r="23598" spans="4:4" x14ac:dyDescent="0.2">
      <c r="D23598" s="453"/>
    </row>
    <row r="23599" spans="4:4" x14ac:dyDescent="0.2">
      <c r="D23599" s="453"/>
    </row>
    <row r="23600" spans="4:4" x14ac:dyDescent="0.2">
      <c r="D23600" s="453"/>
    </row>
    <row r="23601" spans="4:4" x14ac:dyDescent="0.2">
      <c r="D23601" s="453"/>
    </row>
    <row r="23602" spans="4:4" x14ac:dyDescent="0.2">
      <c r="D23602" s="453"/>
    </row>
    <row r="23603" spans="4:4" x14ac:dyDescent="0.2">
      <c r="D23603" s="453"/>
    </row>
    <row r="23604" spans="4:4" x14ac:dyDescent="0.2">
      <c r="D23604" s="453"/>
    </row>
    <row r="23605" spans="4:4" x14ac:dyDescent="0.2">
      <c r="D23605" s="453"/>
    </row>
    <row r="23606" spans="4:4" x14ac:dyDescent="0.2">
      <c r="D23606" s="453"/>
    </row>
    <row r="23607" spans="4:4" x14ac:dyDescent="0.2">
      <c r="D23607" s="453"/>
    </row>
    <row r="23608" spans="4:4" x14ac:dyDescent="0.2">
      <c r="D23608" s="453"/>
    </row>
    <row r="23609" spans="4:4" x14ac:dyDescent="0.2">
      <c r="D23609" s="453"/>
    </row>
    <row r="23610" spans="4:4" x14ac:dyDescent="0.2">
      <c r="D23610" s="453"/>
    </row>
    <row r="23611" spans="4:4" x14ac:dyDescent="0.2">
      <c r="D23611" s="453"/>
    </row>
    <row r="23612" spans="4:4" x14ac:dyDescent="0.2">
      <c r="D23612" s="453"/>
    </row>
    <row r="23613" spans="4:4" x14ac:dyDescent="0.2">
      <c r="D23613" s="453"/>
    </row>
    <row r="23614" spans="4:4" x14ac:dyDescent="0.2">
      <c r="D23614" s="453"/>
    </row>
    <row r="23615" spans="4:4" x14ac:dyDescent="0.2">
      <c r="D23615" s="453"/>
    </row>
    <row r="23616" spans="4:4" x14ac:dyDescent="0.2">
      <c r="D23616" s="453"/>
    </row>
    <row r="23617" spans="4:4" x14ac:dyDescent="0.2">
      <c r="D23617" s="453"/>
    </row>
    <row r="23618" spans="4:4" x14ac:dyDescent="0.2">
      <c r="D23618" s="453"/>
    </row>
    <row r="23619" spans="4:4" x14ac:dyDescent="0.2">
      <c r="D23619" s="453"/>
    </row>
    <row r="23620" spans="4:4" x14ac:dyDescent="0.2">
      <c r="D23620" s="453"/>
    </row>
    <row r="23621" spans="4:4" x14ac:dyDescent="0.2">
      <c r="D23621" s="453"/>
    </row>
    <row r="23622" spans="4:4" x14ac:dyDescent="0.2">
      <c r="D23622" s="453"/>
    </row>
    <row r="23623" spans="4:4" x14ac:dyDescent="0.2">
      <c r="D23623" s="453"/>
    </row>
    <row r="23624" spans="4:4" x14ac:dyDescent="0.2">
      <c r="D23624" s="453"/>
    </row>
    <row r="23625" spans="4:4" x14ac:dyDescent="0.2">
      <c r="D23625" s="453"/>
    </row>
    <row r="23626" spans="4:4" x14ac:dyDescent="0.2">
      <c r="D23626" s="453"/>
    </row>
    <row r="23627" spans="4:4" x14ac:dyDescent="0.2">
      <c r="D23627" s="453"/>
    </row>
    <row r="23628" spans="4:4" x14ac:dyDescent="0.2">
      <c r="D23628" s="453"/>
    </row>
    <row r="23629" spans="4:4" x14ac:dyDescent="0.2">
      <c r="D23629" s="453"/>
    </row>
    <row r="23630" spans="4:4" x14ac:dyDescent="0.2">
      <c r="D23630" s="453"/>
    </row>
    <row r="23631" spans="4:4" x14ac:dyDescent="0.2">
      <c r="D23631" s="453"/>
    </row>
    <row r="23632" spans="4:4" x14ac:dyDescent="0.2">
      <c r="D23632" s="453"/>
    </row>
    <row r="23633" spans="4:4" x14ac:dyDescent="0.2">
      <c r="D23633" s="453"/>
    </row>
    <row r="23634" spans="4:4" x14ac:dyDescent="0.2">
      <c r="D23634" s="453"/>
    </row>
    <row r="23635" spans="4:4" x14ac:dyDescent="0.2">
      <c r="D23635" s="453"/>
    </row>
    <row r="23636" spans="4:4" x14ac:dyDescent="0.2">
      <c r="D23636" s="453"/>
    </row>
    <row r="23637" spans="4:4" x14ac:dyDescent="0.2">
      <c r="D23637" s="453"/>
    </row>
    <row r="23638" spans="4:4" x14ac:dyDescent="0.2">
      <c r="D23638" s="453"/>
    </row>
    <row r="23639" spans="4:4" x14ac:dyDescent="0.2">
      <c r="D23639" s="453"/>
    </row>
    <row r="23640" spans="4:4" x14ac:dyDescent="0.2">
      <c r="D23640" s="453"/>
    </row>
    <row r="23641" spans="4:4" x14ac:dyDescent="0.2">
      <c r="D23641" s="453"/>
    </row>
    <row r="23642" spans="4:4" x14ac:dyDescent="0.2">
      <c r="D23642" s="453"/>
    </row>
    <row r="23643" spans="4:4" x14ac:dyDescent="0.2">
      <c r="D23643" s="453"/>
    </row>
    <row r="23644" spans="4:4" x14ac:dyDescent="0.2">
      <c r="D23644" s="453"/>
    </row>
    <row r="23645" spans="4:4" x14ac:dyDescent="0.2">
      <c r="D23645" s="453"/>
    </row>
    <row r="23646" spans="4:4" x14ac:dyDescent="0.2">
      <c r="D23646" s="453"/>
    </row>
    <row r="23647" spans="4:4" x14ac:dyDescent="0.2">
      <c r="D23647" s="453"/>
    </row>
    <row r="23648" spans="4:4" x14ac:dyDescent="0.2">
      <c r="D23648" s="453"/>
    </row>
    <row r="23649" spans="4:4" x14ac:dyDescent="0.2">
      <c r="D23649" s="453"/>
    </row>
    <row r="23650" spans="4:4" x14ac:dyDescent="0.2">
      <c r="D23650" s="453"/>
    </row>
    <row r="23651" spans="4:4" x14ac:dyDescent="0.2">
      <c r="D23651" s="453"/>
    </row>
    <row r="23652" spans="4:4" x14ac:dyDescent="0.2">
      <c r="D23652" s="453"/>
    </row>
    <row r="23653" spans="4:4" x14ac:dyDescent="0.2">
      <c r="D23653" s="453"/>
    </row>
    <row r="23654" spans="4:4" x14ac:dyDescent="0.2">
      <c r="D23654" s="453"/>
    </row>
    <row r="23655" spans="4:4" x14ac:dyDescent="0.2">
      <c r="D23655" s="453"/>
    </row>
    <row r="23656" spans="4:4" x14ac:dyDescent="0.2">
      <c r="D23656" s="453"/>
    </row>
    <row r="23657" spans="4:4" x14ac:dyDescent="0.2">
      <c r="D23657" s="453"/>
    </row>
    <row r="23658" spans="4:4" x14ac:dyDescent="0.2">
      <c r="D23658" s="453"/>
    </row>
    <row r="23659" spans="4:4" x14ac:dyDescent="0.2">
      <c r="D23659" s="453"/>
    </row>
    <row r="23660" spans="4:4" x14ac:dyDescent="0.2">
      <c r="D23660" s="453"/>
    </row>
    <row r="23661" spans="4:4" x14ac:dyDescent="0.2">
      <c r="D23661" s="453"/>
    </row>
    <row r="23662" spans="4:4" x14ac:dyDescent="0.2">
      <c r="D23662" s="453"/>
    </row>
    <row r="23663" spans="4:4" x14ac:dyDescent="0.2">
      <c r="D23663" s="453"/>
    </row>
    <row r="23664" spans="4:4" x14ac:dyDescent="0.2">
      <c r="D23664" s="453"/>
    </row>
    <row r="23665" spans="4:4" x14ac:dyDescent="0.2">
      <c r="D23665" s="453"/>
    </row>
    <row r="23666" spans="4:4" x14ac:dyDescent="0.2">
      <c r="D23666" s="453"/>
    </row>
    <row r="23667" spans="4:4" x14ac:dyDescent="0.2">
      <c r="D23667" s="453"/>
    </row>
    <row r="23668" spans="4:4" x14ac:dyDescent="0.2">
      <c r="D23668" s="453"/>
    </row>
    <row r="23669" spans="4:4" x14ac:dyDescent="0.2">
      <c r="D23669" s="453"/>
    </row>
    <row r="23670" spans="4:4" x14ac:dyDescent="0.2">
      <c r="D23670" s="453"/>
    </row>
    <row r="23671" spans="4:4" x14ac:dyDescent="0.2">
      <c r="D23671" s="453"/>
    </row>
    <row r="23672" spans="4:4" x14ac:dyDescent="0.2">
      <c r="D23672" s="453"/>
    </row>
    <row r="23673" spans="4:4" x14ac:dyDescent="0.2">
      <c r="D23673" s="453"/>
    </row>
    <row r="23674" spans="4:4" x14ac:dyDescent="0.2">
      <c r="D23674" s="453"/>
    </row>
    <row r="23675" spans="4:4" x14ac:dyDescent="0.2">
      <c r="D23675" s="453"/>
    </row>
    <row r="23676" spans="4:4" x14ac:dyDescent="0.2">
      <c r="D23676" s="453"/>
    </row>
    <row r="23677" spans="4:4" x14ac:dyDescent="0.2">
      <c r="D23677" s="453"/>
    </row>
    <row r="23678" spans="4:4" x14ac:dyDescent="0.2">
      <c r="D23678" s="453"/>
    </row>
    <row r="23679" spans="4:4" x14ac:dyDescent="0.2">
      <c r="D23679" s="453"/>
    </row>
    <row r="23680" spans="4:4" x14ac:dyDescent="0.2">
      <c r="D23680" s="453"/>
    </row>
    <row r="23681" spans="4:4" x14ac:dyDescent="0.2">
      <c r="D23681" s="453"/>
    </row>
    <row r="23682" spans="4:4" x14ac:dyDescent="0.2">
      <c r="D23682" s="453"/>
    </row>
    <row r="23683" spans="4:4" x14ac:dyDescent="0.2">
      <c r="D23683" s="453"/>
    </row>
    <row r="23684" spans="4:4" x14ac:dyDescent="0.2">
      <c r="D23684" s="453"/>
    </row>
    <row r="23685" spans="4:4" x14ac:dyDescent="0.2">
      <c r="D23685" s="453"/>
    </row>
    <row r="23686" spans="4:4" x14ac:dyDescent="0.2">
      <c r="D23686" s="453"/>
    </row>
    <row r="23687" spans="4:4" x14ac:dyDescent="0.2">
      <c r="D23687" s="453"/>
    </row>
    <row r="23688" spans="4:4" x14ac:dyDescent="0.2">
      <c r="D23688" s="453"/>
    </row>
    <row r="23689" spans="4:4" x14ac:dyDescent="0.2">
      <c r="D23689" s="453"/>
    </row>
    <row r="23690" spans="4:4" x14ac:dyDescent="0.2">
      <c r="D23690" s="453"/>
    </row>
    <row r="23691" spans="4:4" x14ac:dyDescent="0.2">
      <c r="D23691" s="453"/>
    </row>
    <row r="23692" spans="4:4" x14ac:dyDescent="0.2">
      <c r="D23692" s="453"/>
    </row>
    <row r="23693" spans="4:4" x14ac:dyDescent="0.2">
      <c r="D23693" s="453"/>
    </row>
    <row r="23694" spans="4:4" x14ac:dyDescent="0.2">
      <c r="D23694" s="453"/>
    </row>
    <row r="23695" spans="4:4" x14ac:dyDescent="0.2">
      <c r="D23695" s="453"/>
    </row>
    <row r="23696" spans="4:4" x14ac:dyDescent="0.2">
      <c r="D23696" s="453"/>
    </row>
    <row r="23697" spans="4:4" x14ac:dyDescent="0.2">
      <c r="D23697" s="453"/>
    </row>
    <row r="23698" spans="4:4" x14ac:dyDescent="0.2">
      <c r="D23698" s="453"/>
    </row>
    <row r="23699" spans="4:4" x14ac:dyDescent="0.2">
      <c r="D23699" s="453"/>
    </row>
    <row r="23700" spans="4:4" x14ac:dyDescent="0.2">
      <c r="D23700" s="453"/>
    </row>
    <row r="23701" spans="4:4" x14ac:dyDescent="0.2">
      <c r="D23701" s="453"/>
    </row>
    <row r="23702" spans="4:4" x14ac:dyDescent="0.2">
      <c r="D23702" s="453"/>
    </row>
    <row r="23703" spans="4:4" x14ac:dyDescent="0.2">
      <c r="D23703" s="453"/>
    </row>
    <row r="23704" spans="4:4" x14ac:dyDescent="0.2">
      <c r="D23704" s="453"/>
    </row>
    <row r="23705" spans="4:4" x14ac:dyDescent="0.2">
      <c r="D23705" s="453"/>
    </row>
    <row r="23706" spans="4:4" x14ac:dyDescent="0.2">
      <c r="D23706" s="453"/>
    </row>
    <row r="23707" spans="4:4" x14ac:dyDescent="0.2">
      <c r="D23707" s="453"/>
    </row>
    <row r="23708" spans="4:4" x14ac:dyDescent="0.2">
      <c r="D23708" s="453"/>
    </row>
    <row r="23709" spans="4:4" x14ac:dyDescent="0.2">
      <c r="D23709" s="453"/>
    </row>
    <row r="23710" spans="4:4" x14ac:dyDescent="0.2">
      <c r="D23710" s="453"/>
    </row>
    <row r="23711" spans="4:4" x14ac:dyDescent="0.2">
      <c r="D23711" s="453"/>
    </row>
    <row r="23712" spans="4:4" x14ac:dyDescent="0.2">
      <c r="D23712" s="453"/>
    </row>
    <row r="23713" spans="4:4" x14ac:dyDescent="0.2">
      <c r="D23713" s="453"/>
    </row>
    <row r="23714" spans="4:4" x14ac:dyDescent="0.2">
      <c r="D23714" s="453"/>
    </row>
    <row r="23715" spans="4:4" x14ac:dyDescent="0.2">
      <c r="D23715" s="453"/>
    </row>
    <row r="23716" spans="4:4" x14ac:dyDescent="0.2">
      <c r="D23716" s="453"/>
    </row>
    <row r="23717" spans="4:4" x14ac:dyDescent="0.2">
      <c r="D23717" s="453"/>
    </row>
    <row r="23718" spans="4:4" x14ac:dyDescent="0.2">
      <c r="D23718" s="453"/>
    </row>
    <row r="23719" spans="4:4" x14ac:dyDescent="0.2">
      <c r="D23719" s="453"/>
    </row>
    <row r="23720" spans="4:4" x14ac:dyDescent="0.2">
      <c r="D23720" s="453"/>
    </row>
    <row r="23721" spans="4:4" x14ac:dyDescent="0.2">
      <c r="D23721" s="453"/>
    </row>
    <row r="23722" spans="4:4" x14ac:dyDescent="0.2">
      <c r="D23722" s="453"/>
    </row>
    <row r="23723" spans="4:4" x14ac:dyDescent="0.2">
      <c r="D23723" s="453"/>
    </row>
    <row r="23724" spans="4:4" x14ac:dyDescent="0.2">
      <c r="D23724" s="453"/>
    </row>
    <row r="23725" spans="4:4" x14ac:dyDescent="0.2">
      <c r="D23725" s="453"/>
    </row>
    <row r="23726" spans="4:4" x14ac:dyDescent="0.2">
      <c r="D23726" s="453"/>
    </row>
    <row r="23727" spans="4:4" x14ac:dyDescent="0.2">
      <c r="D23727" s="453"/>
    </row>
    <row r="23728" spans="4:4" x14ac:dyDescent="0.2">
      <c r="D23728" s="453"/>
    </row>
    <row r="23729" spans="4:4" x14ac:dyDescent="0.2">
      <c r="D23729" s="453"/>
    </row>
    <row r="23730" spans="4:4" x14ac:dyDescent="0.2">
      <c r="D23730" s="453"/>
    </row>
    <row r="23731" spans="4:4" x14ac:dyDescent="0.2">
      <c r="D23731" s="453"/>
    </row>
    <row r="23732" spans="4:4" x14ac:dyDescent="0.2">
      <c r="D23732" s="453"/>
    </row>
    <row r="23733" spans="4:4" x14ac:dyDescent="0.2">
      <c r="D23733" s="453"/>
    </row>
    <row r="23734" spans="4:4" x14ac:dyDescent="0.2">
      <c r="D23734" s="453"/>
    </row>
    <row r="23735" spans="4:4" x14ac:dyDescent="0.2">
      <c r="D23735" s="453"/>
    </row>
    <row r="23736" spans="4:4" x14ac:dyDescent="0.2">
      <c r="D23736" s="453"/>
    </row>
    <row r="23737" spans="4:4" x14ac:dyDescent="0.2">
      <c r="D23737" s="453"/>
    </row>
    <row r="23738" spans="4:4" x14ac:dyDescent="0.2">
      <c r="D23738" s="453"/>
    </row>
    <row r="23739" spans="4:4" x14ac:dyDescent="0.2">
      <c r="D23739" s="453"/>
    </row>
    <row r="23740" spans="4:4" x14ac:dyDescent="0.2">
      <c r="D23740" s="453"/>
    </row>
    <row r="23741" spans="4:4" x14ac:dyDescent="0.2">
      <c r="D23741" s="453"/>
    </row>
    <row r="23742" spans="4:4" x14ac:dyDescent="0.2">
      <c r="D23742" s="453"/>
    </row>
    <row r="23743" spans="4:4" x14ac:dyDescent="0.2">
      <c r="D23743" s="453"/>
    </row>
    <row r="23744" spans="4:4" x14ac:dyDescent="0.2">
      <c r="D23744" s="453"/>
    </row>
    <row r="23745" spans="4:4" x14ac:dyDescent="0.2">
      <c r="D23745" s="453"/>
    </row>
    <row r="23746" spans="4:4" x14ac:dyDescent="0.2">
      <c r="D23746" s="453"/>
    </row>
    <row r="23747" spans="4:4" x14ac:dyDescent="0.2">
      <c r="D23747" s="453"/>
    </row>
    <row r="23748" spans="4:4" x14ac:dyDescent="0.2">
      <c r="D23748" s="453"/>
    </row>
    <row r="23749" spans="4:4" x14ac:dyDescent="0.2">
      <c r="D23749" s="453"/>
    </row>
    <row r="23750" spans="4:4" x14ac:dyDescent="0.2">
      <c r="D23750" s="453"/>
    </row>
    <row r="23751" spans="4:4" x14ac:dyDescent="0.2">
      <c r="D23751" s="453"/>
    </row>
    <row r="23752" spans="4:4" x14ac:dyDescent="0.2">
      <c r="D23752" s="453"/>
    </row>
    <row r="23753" spans="4:4" x14ac:dyDescent="0.2">
      <c r="D23753" s="453"/>
    </row>
    <row r="23754" spans="4:4" x14ac:dyDescent="0.2">
      <c r="D23754" s="453"/>
    </row>
    <row r="23755" spans="4:4" x14ac:dyDescent="0.2">
      <c r="D23755" s="453"/>
    </row>
    <row r="23756" spans="4:4" x14ac:dyDescent="0.2">
      <c r="D23756" s="453"/>
    </row>
    <row r="23757" spans="4:4" x14ac:dyDescent="0.2">
      <c r="D23757" s="453"/>
    </row>
    <row r="23758" spans="4:4" x14ac:dyDescent="0.2">
      <c r="D23758" s="453"/>
    </row>
    <row r="23759" spans="4:4" x14ac:dyDescent="0.2">
      <c r="D23759" s="453"/>
    </row>
    <row r="23760" spans="4:4" x14ac:dyDescent="0.2">
      <c r="D23760" s="453"/>
    </row>
    <row r="23761" spans="4:4" x14ac:dyDescent="0.2">
      <c r="D23761" s="453"/>
    </row>
    <row r="23762" spans="4:4" x14ac:dyDescent="0.2">
      <c r="D23762" s="453"/>
    </row>
    <row r="23763" spans="4:4" x14ac:dyDescent="0.2">
      <c r="D23763" s="453"/>
    </row>
    <row r="23764" spans="4:4" x14ac:dyDescent="0.2">
      <c r="D23764" s="453"/>
    </row>
    <row r="23765" spans="4:4" x14ac:dyDescent="0.2">
      <c r="D23765" s="453"/>
    </row>
    <row r="23766" spans="4:4" x14ac:dyDescent="0.2">
      <c r="D23766" s="453"/>
    </row>
    <row r="23767" spans="4:4" x14ac:dyDescent="0.2">
      <c r="D23767" s="453"/>
    </row>
    <row r="23768" spans="4:4" x14ac:dyDescent="0.2">
      <c r="D23768" s="453"/>
    </row>
    <row r="23769" spans="4:4" x14ac:dyDescent="0.2">
      <c r="D23769" s="453"/>
    </row>
    <row r="23770" spans="4:4" x14ac:dyDescent="0.2">
      <c r="D23770" s="453"/>
    </row>
    <row r="23771" spans="4:4" x14ac:dyDescent="0.2">
      <c r="D23771" s="453"/>
    </row>
    <row r="23772" spans="4:4" x14ac:dyDescent="0.2">
      <c r="D23772" s="453"/>
    </row>
    <row r="23773" spans="4:4" x14ac:dyDescent="0.2">
      <c r="D23773" s="453"/>
    </row>
    <row r="23774" spans="4:4" x14ac:dyDescent="0.2">
      <c r="D23774" s="453"/>
    </row>
    <row r="23775" spans="4:4" x14ac:dyDescent="0.2">
      <c r="D23775" s="453"/>
    </row>
    <row r="23776" spans="4:4" x14ac:dyDescent="0.2">
      <c r="D23776" s="453"/>
    </row>
    <row r="23777" spans="4:4" x14ac:dyDescent="0.2">
      <c r="D23777" s="453"/>
    </row>
    <row r="23778" spans="4:4" x14ac:dyDescent="0.2">
      <c r="D23778" s="453"/>
    </row>
    <row r="23779" spans="4:4" x14ac:dyDescent="0.2">
      <c r="D23779" s="453"/>
    </row>
    <row r="23780" spans="4:4" x14ac:dyDescent="0.2">
      <c r="D23780" s="453"/>
    </row>
    <row r="23781" spans="4:4" x14ac:dyDescent="0.2">
      <c r="D23781" s="453"/>
    </row>
    <row r="23782" spans="4:4" x14ac:dyDescent="0.2">
      <c r="D23782" s="453"/>
    </row>
    <row r="23783" spans="4:4" x14ac:dyDescent="0.2">
      <c r="D23783" s="453"/>
    </row>
    <row r="23784" spans="4:4" x14ac:dyDescent="0.2">
      <c r="D23784" s="453"/>
    </row>
    <row r="23785" spans="4:4" x14ac:dyDescent="0.2">
      <c r="D23785" s="453"/>
    </row>
    <row r="23786" spans="4:4" x14ac:dyDescent="0.2">
      <c r="D23786" s="453"/>
    </row>
    <row r="23787" spans="4:4" x14ac:dyDescent="0.2">
      <c r="D23787" s="453"/>
    </row>
    <row r="23788" spans="4:4" x14ac:dyDescent="0.2">
      <c r="D23788" s="453"/>
    </row>
    <row r="23789" spans="4:4" x14ac:dyDescent="0.2">
      <c r="D23789" s="453"/>
    </row>
    <row r="23790" spans="4:4" x14ac:dyDescent="0.2">
      <c r="D23790" s="453"/>
    </row>
    <row r="23791" spans="4:4" x14ac:dyDescent="0.2">
      <c r="D23791" s="453"/>
    </row>
    <row r="23792" spans="4:4" x14ac:dyDescent="0.2">
      <c r="D23792" s="453"/>
    </row>
    <row r="23793" spans="4:4" x14ac:dyDescent="0.2">
      <c r="D23793" s="453"/>
    </row>
    <row r="23794" spans="4:4" x14ac:dyDescent="0.2">
      <c r="D23794" s="453"/>
    </row>
    <row r="23795" spans="4:4" x14ac:dyDescent="0.2">
      <c r="D23795" s="453"/>
    </row>
    <row r="23796" spans="4:4" x14ac:dyDescent="0.2">
      <c r="D23796" s="453"/>
    </row>
    <row r="23797" spans="4:4" x14ac:dyDescent="0.2">
      <c r="D23797" s="453"/>
    </row>
    <row r="23798" spans="4:4" x14ac:dyDescent="0.2">
      <c r="D23798" s="453"/>
    </row>
    <row r="23799" spans="4:4" x14ac:dyDescent="0.2">
      <c r="D23799" s="453"/>
    </row>
    <row r="23800" spans="4:4" x14ac:dyDescent="0.2">
      <c r="D23800" s="453"/>
    </row>
    <row r="23801" spans="4:4" x14ac:dyDescent="0.2">
      <c r="D23801" s="453"/>
    </row>
    <row r="23802" spans="4:4" x14ac:dyDescent="0.2">
      <c r="D23802" s="453"/>
    </row>
    <row r="23803" spans="4:4" x14ac:dyDescent="0.2">
      <c r="D23803" s="453"/>
    </row>
    <row r="23804" spans="4:4" x14ac:dyDescent="0.2">
      <c r="D23804" s="453"/>
    </row>
    <row r="23805" spans="4:4" x14ac:dyDescent="0.2">
      <c r="D23805" s="453"/>
    </row>
    <row r="23806" spans="4:4" x14ac:dyDescent="0.2">
      <c r="D23806" s="453"/>
    </row>
    <row r="23807" spans="4:4" x14ac:dyDescent="0.2">
      <c r="D23807" s="453"/>
    </row>
    <row r="23808" spans="4:4" x14ac:dyDescent="0.2">
      <c r="D23808" s="453"/>
    </row>
    <row r="23809" spans="4:4" x14ac:dyDescent="0.2">
      <c r="D23809" s="453"/>
    </row>
    <row r="23810" spans="4:4" x14ac:dyDescent="0.2">
      <c r="D23810" s="453"/>
    </row>
    <row r="23811" spans="4:4" x14ac:dyDescent="0.2">
      <c r="D23811" s="453"/>
    </row>
    <row r="23812" spans="4:4" x14ac:dyDescent="0.2">
      <c r="D23812" s="453"/>
    </row>
    <row r="23813" spans="4:4" x14ac:dyDescent="0.2">
      <c r="D23813" s="453"/>
    </row>
    <row r="23814" spans="4:4" x14ac:dyDescent="0.2">
      <c r="D23814" s="453"/>
    </row>
    <row r="23815" spans="4:4" x14ac:dyDescent="0.2">
      <c r="D23815" s="453"/>
    </row>
    <row r="23816" spans="4:4" x14ac:dyDescent="0.2">
      <c r="D23816" s="453"/>
    </row>
    <row r="23817" spans="4:4" x14ac:dyDescent="0.2">
      <c r="D23817" s="453"/>
    </row>
    <row r="23818" spans="4:4" x14ac:dyDescent="0.2">
      <c r="D23818" s="453"/>
    </row>
    <row r="23819" spans="4:4" x14ac:dyDescent="0.2">
      <c r="D23819" s="453"/>
    </row>
    <row r="23820" spans="4:4" x14ac:dyDescent="0.2">
      <c r="D23820" s="453"/>
    </row>
    <row r="23821" spans="4:4" x14ac:dyDescent="0.2">
      <c r="D23821" s="453"/>
    </row>
    <row r="23822" spans="4:4" x14ac:dyDescent="0.2">
      <c r="D23822" s="453"/>
    </row>
    <row r="23823" spans="4:4" x14ac:dyDescent="0.2">
      <c r="D23823" s="453"/>
    </row>
    <row r="23824" spans="4:4" x14ac:dyDescent="0.2">
      <c r="D23824" s="453"/>
    </row>
    <row r="23825" spans="4:4" x14ac:dyDescent="0.2">
      <c r="D23825" s="453"/>
    </row>
    <row r="23826" spans="4:4" x14ac:dyDescent="0.2">
      <c r="D23826" s="453"/>
    </row>
    <row r="23827" spans="4:4" x14ac:dyDescent="0.2">
      <c r="D23827" s="453"/>
    </row>
    <row r="23828" spans="4:4" x14ac:dyDescent="0.2">
      <c r="D23828" s="453"/>
    </row>
    <row r="23829" spans="4:4" x14ac:dyDescent="0.2">
      <c r="D23829" s="453"/>
    </row>
    <row r="23830" spans="4:4" x14ac:dyDescent="0.2">
      <c r="D23830" s="453"/>
    </row>
    <row r="23831" spans="4:4" x14ac:dyDescent="0.2">
      <c r="D23831" s="453"/>
    </row>
    <row r="23832" spans="4:4" x14ac:dyDescent="0.2">
      <c r="D23832" s="453"/>
    </row>
    <row r="23833" spans="4:4" x14ac:dyDescent="0.2">
      <c r="D23833" s="453"/>
    </row>
    <row r="23834" spans="4:4" x14ac:dyDescent="0.2">
      <c r="D23834" s="453"/>
    </row>
    <row r="23835" spans="4:4" x14ac:dyDescent="0.2">
      <c r="D23835" s="453"/>
    </row>
    <row r="23836" spans="4:4" x14ac:dyDescent="0.2">
      <c r="D23836" s="453"/>
    </row>
    <row r="23837" spans="4:4" x14ac:dyDescent="0.2">
      <c r="D23837" s="453"/>
    </row>
    <row r="23838" spans="4:4" x14ac:dyDescent="0.2">
      <c r="D23838" s="453"/>
    </row>
    <row r="23839" spans="4:4" x14ac:dyDescent="0.2">
      <c r="D23839" s="453"/>
    </row>
    <row r="23840" spans="4:4" x14ac:dyDescent="0.2">
      <c r="D23840" s="453"/>
    </row>
    <row r="23841" spans="4:4" x14ac:dyDescent="0.2">
      <c r="D23841" s="453"/>
    </row>
    <row r="23842" spans="4:4" x14ac:dyDescent="0.2">
      <c r="D23842" s="453"/>
    </row>
    <row r="23843" spans="4:4" x14ac:dyDescent="0.2">
      <c r="D23843" s="453"/>
    </row>
    <row r="23844" spans="4:4" x14ac:dyDescent="0.2">
      <c r="D23844" s="453"/>
    </row>
    <row r="23845" spans="4:4" x14ac:dyDescent="0.2">
      <c r="D23845" s="453"/>
    </row>
    <row r="23846" spans="4:4" x14ac:dyDescent="0.2">
      <c r="D23846" s="453"/>
    </row>
    <row r="23847" spans="4:4" x14ac:dyDescent="0.2">
      <c r="D23847" s="453"/>
    </row>
    <row r="23848" spans="4:4" x14ac:dyDescent="0.2">
      <c r="D23848" s="453"/>
    </row>
    <row r="23849" spans="4:4" x14ac:dyDescent="0.2">
      <c r="D23849" s="453"/>
    </row>
    <row r="23850" spans="4:4" x14ac:dyDescent="0.2">
      <c r="D23850" s="453"/>
    </row>
    <row r="23851" spans="4:4" x14ac:dyDescent="0.2">
      <c r="D23851" s="453"/>
    </row>
    <row r="23852" spans="4:4" x14ac:dyDescent="0.2">
      <c r="D23852" s="453"/>
    </row>
    <row r="23853" spans="4:4" x14ac:dyDescent="0.2">
      <c r="D23853" s="453"/>
    </row>
    <row r="23854" spans="4:4" x14ac:dyDescent="0.2">
      <c r="D23854" s="453"/>
    </row>
    <row r="23855" spans="4:4" x14ac:dyDescent="0.2">
      <c r="D23855" s="453"/>
    </row>
    <row r="23856" spans="4:4" x14ac:dyDescent="0.2">
      <c r="D23856" s="453"/>
    </row>
    <row r="23857" spans="4:4" x14ac:dyDescent="0.2">
      <c r="D23857" s="453"/>
    </row>
    <row r="23858" spans="4:4" x14ac:dyDescent="0.2">
      <c r="D23858" s="453"/>
    </row>
    <row r="23859" spans="4:4" x14ac:dyDescent="0.2">
      <c r="D23859" s="453"/>
    </row>
    <row r="23860" spans="4:4" x14ac:dyDescent="0.2">
      <c r="D23860" s="453"/>
    </row>
    <row r="23861" spans="4:4" x14ac:dyDescent="0.2">
      <c r="D23861" s="453"/>
    </row>
    <row r="23862" spans="4:4" x14ac:dyDescent="0.2">
      <c r="D23862" s="453"/>
    </row>
    <row r="23863" spans="4:4" x14ac:dyDescent="0.2">
      <c r="D23863" s="453"/>
    </row>
    <row r="23864" spans="4:4" x14ac:dyDescent="0.2">
      <c r="D23864" s="453"/>
    </row>
    <row r="23865" spans="4:4" x14ac:dyDescent="0.2">
      <c r="D23865" s="453"/>
    </row>
    <row r="23866" spans="4:4" x14ac:dyDescent="0.2">
      <c r="D23866" s="453"/>
    </row>
    <row r="23867" spans="4:4" x14ac:dyDescent="0.2">
      <c r="D23867" s="453"/>
    </row>
    <row r="23868" spans="4:4" x14ac:dyDescent="0.2">
      <c r="D23868" s="453"/>
    </row>
    <row r="23869" spans="4:4" x14ac:dyDescent="0.2">
      <c r="D23869" s="453"/>
    </row>
    <row r="23870" spans="4:4" x14ac:dyDescent="0.2">
      <c r="D23870" s="453"/>
    </row>
    <row r="23871" spans="4:4" x14ac:dyDescent="0.2">
      <c r="D23871" s="453"/>
    </row>
    <row r="23872" spans="4:4" x14ac:dyDescent="0.2">
      <c r="D23872" s="453"/>
    </row>
    <row r="23873" spans="4:4" x14ac:dyDescent="0.2">
      <c r="D23873" s="453"/>
    </row>
    <row r="23874" spans="4:4" x14ac:dyDescent="0.2">
      <c r="D23874" s="453"/>
    </row>
    <row r="23875" spans="4:4" x14ac:dyDescent="0.2">
      <c r="D23875" s="453"/>
    </row>
    <row r="23876" spans="4:4" x14ac:dyDescent="0.2">
      <c r="D23876" s="453"/>
    </row>
    <row r="23877" spans="4:4" x14ac:dyDescent="0.2">
      <c r="D23877" s="453"/>
    </row>
    <row r="23878" spans="4:4" x14ac:dyDescent="0.2">
      <c r="D23878" s="453"/>
    </row>
    <row r="23879" spans="4:4" x14ac:dyDescent="0.2">
      <c r="D23879" s="453"/>
    </row>
    <row r="23880" spans="4:4" x14ac:dyDescent="0.2">
      <c r="D23880" s="453"/>
    </row>
    <row r="23881" spans="4:4" x14ac:dyDescent="0.2">
      <c r="D23881" s="453"/>
    </row>
    <row r="23882" spans="4:4" x14ac:dyDescent="0.2">
      <c r="D23882" s="453"/>
    </row>
    <row r="23883" spans="4:4" x14ac:dyDescent="0.2">
      <c r="D23883" s="453"/>
    </row>
    <row r="23884" spans="4:4" x14ac:dyDescent="0.2">
      <c r="D23884" s="453"/>
    </row>
    <row r="23885" spans="4:4" x14ac:dyDescent="0.2">
      <c r="D23885" s="453"/>
    </row>
    <row r="23886" spans="4:4" x14ac:dyDescent="0.2">
      <c r="D23886" s="453"/>
    </row>
    <row r="23887" spans="4:4" x14ac:dyDescent="0.2">
      <c r="D23887" s="453"/>
    </row>
    <row r="23888" spans="4:4" x14ac:dyDescent="0.2">
      <c r="D23888" s="453"/>
    </row>
    <row r="23889" spans="4:4" x14ac:dyDescent="0.2">
      <c r="D23889" s="453"/>
    </row>
    <row r="23890" spans="4:4" x14ac:dyDescent="0.2">
      <c r="D23890" s="453"/>
    </row>
    <row r="23891" spans="4:4" x14ac:dyDescent="0.2">
      <c r="D23891" s="453"/>
    </row>
    <row r="23892" spans="4:4" x14ac:dyDescent="0.2">
      <c r="D23892" s="453"/>
    </row>
    <row r="23893" spans="4:4" x14ac:dyDescent="0.2">
      <c r="D23893" s="453"/>
    </row>
    <row r="23894" spans="4:4" x14ac:dyDescent="0.2">
      <c r="D23894" s="453"/>
    </row>
    <row r="23895" spans="4:4" x14ac:dyDescent="0.2">
      <c r="D23895" s="453"/>
    </row>
    <row r="23896" spans="4:4" x14ac:dyDescent="0.2">
      <c r="D23896" s="453"/>
    </row>
    <row r="23897" spans="4:4" x14ac:dyDescent="0.2">
      <c r="D23897" s="453"/>
    </row>
    <row r="23898" spans="4:4" x14ac:dyDescent="0.2">
      <c r="D23898" s="453"/>
    </row>
    <row r="23899" spans="4:4" x14ac:dyDescent="0.2">
      <c r="D23899" s="453"/>
    </row>
    <row r="23900" spans="4:4" x14ac:dyDescent="0.2">
      <c r="D23900" s="453"/>
    </row>
    <row r="23901" spans="4:4" x14ac:dyDescent="0.2">
      <c r="D23901" s="453"/>
    </row>
    <row r="23902" spans="4:4" x14ac:dyDescent="0.2">
      <c r="D23902" s="453"/>
    </row>
    <row r="23903" spans="4:4" x14ac:dyDescent="0.2">
      <c r="D23903" s="453"/>
    </row>
    <row r="23904" spans="4:4" x14ac:dyDescent="0.2">
      <c r="D23904" s="453"/>
    </row>
    <row r="23905" spans="4:4" x14ac:dyDescent="0.2">
      <c r="D23905" s="453"/>
    </row>
    <row r="23906" spans="4:4" x14ac:dyDescent="0.2">
      <c r="D23906" s="453"/>
    </row>
    <row r="23907" spans="4:4" x14ac:dyDescent="0.2">
      <c r="D23907" s="453"/>
    </row>
    <row r="23908" spans="4:4" x14ac:dyDescent="0.2">
      <c r="D23908" s="453"/>
    </row>
    <row r="23909" spans="4:4" x14ac:dyDescent="0.2">
      <c r="D23909" s="453"/>
    </row>
    <row r="23910" spans="4:4" x14ac:dyDescent="0.2">
      <c r="D23910" s="453"/>
    </row>
    <row r="23911" spans="4:4" x14ac:dyDescent="0.2">
      <c r="D23911" s="453"/>
    </row>
    <row r="23912" spans="4:4" x14ac:dyDescent="0.2">
      <c r="D23912" s="453"/>
    </row>
    <row r="23913" spans="4:4" x14ac:dyDescent="0.2">
      <c r="D23913" s="453"/>
    </row>
    <row r="23914" spans="4:4" x14ac:dyDescent="0.2">
      <c r="D23914" s="453"/>
    </row>
    <row r="23915" spans="4:4" x14ac:dyDescent="0.2">
      <c r="D23915" s="453"/>
    </row>
    <row r="23916" spans="4:4" x14ac:dyDescent="0.2">
      <c r="D23916" s="453"/>
    </row>
    <row r="23917" spans="4:4" x14ac:dyDescent="0.2">
      <c r="D23917" s="453"/>
    </row>
    <row r="23918" spans="4:4" x14ac:dyDescent="0.2">
      <c r="D23918" s="453"/>
    </row>
    <row r="23919" spans="4:4" x14ac:dyDescent="0.2">
      <c r="D23919" s="453"/>
    </row>
    <row r="23920" spans="4:4" x14ac:dyDescent="0.2">
      <c r="D23920" s="453"/>
    </row>
    <row r="23921" spans="4:4" x14ac:dyDescent="0.2">
      <c r="D23921" s="453"/>
    </row>
    <row r="23922" spans="4:4" x14ac:dyDescent="0.2">
      <c r="D23922" s="453"/>
    </row>
    <row r="23923" spans="4:4" x14ac:dyDescent="0.2">
      <c r="D23923" s="453"/>
    </row>
    <row r="23924" spans="4:4" x14ac:dyDescent="0.2">
      <c r="D23924" s="453"/>
    </row>
    <row r="23925" spans="4:4" x14ac:dyDescent="0.2">
      <c r="D23925" s="453"/>
    </row>
    <row r="23926" spans="4:4" x14ac:dyDescent="0.2">
      <c r="D23926" s="453"/>
    </row>
    <row r="23927" spans="4:4" x14ac:dyDescent="0.2">
      <c r="D23927" s="453"/>
    </row>
    <row r="23928" spans="4:4" x14ac:dyDescent="0.2">
      <c r="D23928" s="453"/>
    </row>
    <row r="23929" spans="4:4" x14ac:dyDescent="0.2">
      <c r="D23929" s="453"/>
    </row>
    <row r="23930" spans="4:4" x14ac:dyDescent="0.2">
      <c r="D23930" s="453"/>
    </row>
    <row r="23931" spans="4:4" x14ac:dyDescent="0.2">
      <c r="D23931" s="453"/>
    </row>
    <row r="23932" spans="4:4" x14ac:dyDescent="0.2">
      <c r="D23932" s="453"/>
    </row>
    <row r="23933" spans="4:4" x14ac:dyDescent="0.2">
      <c r="D23933" s="453"/>
    </row>
    <row r="23934" spans="4:4" x14ac:dyDescent="0.2">
      <c r="D23934" s="453"/>
    </row>
    <row r="23935" spans="4:4" x14ac:dyDescent="0.2">
      <c r="D23935" s="453"/>
    </row>
    <row r="23936" spans="4:4" x14ac:dyDescent="0.2">
      <c r="D23936" s="453"/>
    </row>
    <row r="23937" spans="4:4" x14ac:dyDescent="0.2">
      <c r="D23937" s="453"/>
    </row>
    <row r="23938" spans="4:4" x14ac:dyDescent="0.2">
      <c r="D23938" s="453"/>
    </row>
    <row r="23939" spans="4:4" x14ac:dyDescent="0.2">
      <c r="D23939" s="453"/>
    </row>
    <row r="23940" spans="4:4" x14ac:dyDescent="0.2">
      <c r="D23940" s="453"/>
    </row>
    <row r="23941" spans="4:4" x14ac:dyDescent="0.2">
      <c r="D23941" s="453"/>
    </row>
    <row r="23942" spans="4:4" x14ac:dyDescent="0.2">
      <c r="D23942" s="453"/>
    </row>
    <row r="23943" spans="4:4" x14ac:dyDescent="0.2">
      <c r="D23943" s="453"/>
    </row>
    <row r="23944" spans="4:4" x14ac:dyDescent="0.2">
      <c r="D23944" s="453"/>
    </row>
    <row r="23945" spans="4:4" x14ac:dyDescent="0.2">
      <c r="D23945" s="453"/>
    </row>
    <row r="23946" spans="4:4" x14ac:dyDescent="0.2">
      <c r="D23946" s="453"/>
    </row>
    <row r="23947" spans="4:4" x14ac:dyDescent="0.2">
      <c r="D23947" s="453"/>
    </row>
    <row r="23948" spans="4:4" x14ac:dyDescent="0.2">
      <c r="D23948" s="453"/>
    </row>
    <row r="23949" spans="4:4" x14ac:dyDescent="0.2">
      <c r="D23949" s="453"/>
    </row>
    <row r="23950" spans="4:4" x14ac:dyDescent="0.2">
      <c r="D23950" s="453"/>
    </row>
    <row r="23951" spans="4:4" x14ac:dyDescent="0.2">
      <c r="D23951" s="453"/>
    </row>
    <row r="23952" spans="4:4" x14ac:dyDescent="0.2">
      <c r="D23952" s="453"/>
    </row>
    <row r="23953" spans="4:4" x14ac:dyDescent="0.2">
      <c r="D23953" s="453"/>
    </row>
    <row r="23954" spans="4:4" x14ac:dyDescent="0.2">
      <c r="D23954" s="453"/>
    </row>
    <row r="23955" spans="4:4" x14ac:dyDescent="0.2">
      <c r="D23955" s="453"/>
    </row>
    <row r="23956" spans="4:4" x14ac:dyDescent="0.2">
      <c r="D23956" s="453"/>
    </row>
    <row r="23957" spans="4:4" x14ac:dyDescent="0.2">
      <c r="D23957" s="453"/>
    </row>
    <row r="23958" spans="4:4" x14ac:dyDescent="0.2">
      <c r="D23958" s="453"/>
    </row>
    <row r="23959" spans="4:4" x14ac:dyDescent="0.2">
      <c r="D23959" s="453"/>
    </row>
    <row r="23960" spans="4:4" x14ac:dyDescent="0.2">
      <c r="D23960" s="453"/>
    </row>
    <row r="23961" spans="4:4" x14ac:dyDescent="0.2">
      <c r="D23961" s="453"/>
    </row>
    <row r="23962" spans="4:4" x14ac:dyDescent="0.2">
      <c r="D23962" s="453"/>
    </row>
    <row r="23963" spans="4:4" x14ac:dyDescent="0.2">
      <c r="D23963" s="453"/>
    </row>
    <row r="23964" spans="4:4" x14ac:dyDescent="0.2">
      <c r="D23964" s="453"/>
    </row>
    <row r="23965" spans="4:4" x14ac:dyDescent="0.2">
      <c r="D23965" s="453"/>
    </row>
    <row r="23966" spans="4:4" x14ac:dyDescent="0.2">
      <c r="D23966" s="453"/>
    </row>
    <row r="23967" spans="4:4" x14ac:dyDescent="0.2">
      <c r="D23967" s="453"/>
    </row>
    <row r="23968" spans="4:4" x14ac:dyDescent="0.2">
      <c r="D23968" s="453"/>
    </row>
    <row r="23969" spans="4:4" x14ac:dyDescent="0.2">
      <c r="D23969" s="453"/>
    </row>
    <row r="23970" spans="4:4" x14ac:dyDescent="0.2">
      <c r="D23970" s="453"/>
    </row>
    <row r="23971" spans="4:4" x14ac:dyDescent="0.2">
      <c r="D23971" s="453"/>
    </row>
    <row r="23972" spans="4:4" x14ac:dyDescent="0.2">
      <c r="D23972" s="453"/>
    </row>
    <row r="23973" spans="4:4" x14ac:dyDescent="0.2">
      <c r="D23973" s="453"/>
    </row>
    <row r="23974" spans="4:4" x14ac:dyDescent="0.2">
      <c r="D23974" s="453"/>
    </row>
    <row r="23975" spans="4:4" x14ac:dyDescent="0.2">
      <c r="D23975" s="453"/>
    </row>
    <row r="23976" spans="4:4" x14ac:dyDescent="0.2">
      <c r="D23976" s="453"/>
    </row>
    <row r="23977" spans="4:4" x14ac:dyDescent="0.2">
      <c r="D23977" s="453"/>
    </row>
    <row r="23978" spans="4:4" x14ac:dyDescent="0.2">
      <c r="D23978" s="453"/>
    </row>
    <row r="23979" spans="4:4" x14ac:dyDescent="0.2">
      <c r="D23979" s="453"/>
    </row>
    <row r="23980" spans="4:4" x14ac:dyDescent="0.2">
      <c r="D23980" s="453"/>
    </row>
    <row r="23981" spans="4:4" x14ac:dyDescent="0.2">
      <c r="D23981" s="453"/>
    </row>
    <row r="23982" spans="4:4" x14ac:dyDescent="0.2">
      <c r="D23982" s="453"/>
    </row>
    <row r="23983" spans="4:4" x14ac:dyDescent="0.2">
      <c r="D23983" s="453"/>
    </row>
    <row r="23984" spans="4:4" x14ac:dyDescent="0.2">
      <c r="D23984" s="453"/>
    </row>
    <row r="23985" spans="4:4" x14ac:dyDescent="0.2">
      <c r="D23985" s="453"/>
    </row>
    <row r="23986" spans="4:4" x14ac:dyDescent="0.2">
      <c r="D23986" s="453"/>
    </row>
    <row r="23987" spans="4:4" x14ac:dyDescent="0.2">
      <c r="D23987" s="453"/>
    </row>
    <row r="23988" spans="4:4" x14ac:dyDescent="0.2">
      <c r="D23988" s="453"/>
    </row>
    <row r="23989" spans="4:4" x14ac:dyDescent="0.2">
      <c r="D23989" s="453"/>
    </row>
    <row r="23990" spans="4:4" x14ac:dyDescent="0.2">
      <c r="D23990" s="453"/>
    </row>
    <row r="23991" spans="4:4" x14ac:dyDescent="0.2">
      <c r="D23991" s="453"/>
    </row>
    <row r="23992" spans="4:4" x14ac:dyDescent="0.2">
      <c r="D23992" s="453"/>
    </row>
    <row r="23993" spans="4:4" x14ac:dyDescent="0.2">
      <c r="D23993" s="453"/>
    </row>
    <row r="23994" spans="4:4" x14ac:dyDescent="0.2">
      <c r="D23994" s="453"/>
    </row>
    <row r="23995" spans="4:4" x14ac:dyDescent="0.2">
      <c r="D23995" s="453"/>
    </row>
    <row r="23996" spans="4:4" x14ac:dyDescent="0.2">
      <c r="D23996" s="453"/>
    </row>
    <row r="23997" spans="4:4" x14ac:dyDescent="0.2">
      <c r="D23997" s="453"/>
    </row>
    <row r="23998" spans="4:4" x14ac:dyDescent="0.2">
      <c r="D23998" s="453"/>
    </row>
    <row r="23999" spans="4:4" x14ac:dyDescent="0.2">
      <c r="D23999" s="453"/>
    </row>
    <row r="24000" spans="4:4" x14ac:dyDescent="0.2">
      <c r="D24000" s="453"/>
    </row>
    <row r="24001" spans="4:4" x14ac:dyDescent="0.2">
      <c r="D24001" s="453"/>
    </row>
    <row r="24002" spans="4:4" x14ac:dyDescent="0.2">
      <c r="D24002" s="453"/>
    </row>
    <row r="24003" spans="4:4" x14ac:dyDescent="0.2">
      <c r="D24003" s="453"/>
    </row>
    <row r="24004" spans="4:4" x14ac:dyDescent="0.2">
      <c r="D24004" s="453"/>
    </row>
    <row r="24005" spans="4:4" x14ac:dyDescent="0.2">
      <c r="D24005" s="453"/>
    </row>
    <row r="24006" spans="4:4" x14ac:dyDescent="0.2">
      <c r="D24006" s="453"/>
    </row>
    <row r="24007" spans="4:4" x14ac:dyDescent="0.2">
      <c r="D24007" s="453"/>
    </row>
    <row r="24008" spans="4:4" x14ac:dyDescent="0.2">
      <c r="D24008" s="453"/>
    </row>
    <row r="24009" spans="4:4" x14ac:dyDescent="0.2">
      <c r="D24009" s="453"/>
    </row>
    <row r="24010" spans="4:4" x14ac:dyDescent="0.2">
      <c r="D24010" s="453"/>
    </row>
    <row r="24011" spans="4:4" x14ac:dyDescent="0.2">
      <c r="D24011" s="453"/>
    </row>
    <row r="24012" spans="4:4" x14ac:dyDescent="0.2">
      <c r="D24012" s="453"/>
    </row>
    <row r="24013" spans="4:4" x14ac:dyDescent="0.2">
      <c r="D24013" s="453"/>
    </row>
    <row r="24014" spans="4:4" x14ac:dyDescent="0.2">
      <c r="D24014" s="453"/>
    </row>
    <row r="24015" spans="4:4" x14ac:dyDescent="0.2">
      <c r="D24015" s="453"/>
    </row>
    <row r="24016" spans="4:4" x14ac:dyDescent="0.2">
      <c r="D24016" s="453"/>
    </row>
    <row r="24017" spans="4:4" x14ac:dyDescent="0.2">
      <c r="D24017" s="453"/>
    </row>
    <row r="24018" spans="4:4" x14ac:dyDescent="0.2">
      <c r="D24018" s="453"/>
    </row>
    <row r="24019" spans="4:4" x14ac:dyDescent="0.2">
      <c r="D24019" s="453"/>
    </row>
    <row r="24020" spans="4:4" x14ac:dyDescent="0.2">
      <c r="D24020" s="453"/>
    </row>
    <row r="24021" spans="4:4" x14ac:dyDescent="0.2">
      <c r="D24021" s="453"/>
    </row>
    <row r="24022" spans="4:4" x14ac:dyDescent="0.2">
      <c r="D24022" s="453"/>
    </row>
    <row r="24023" spans="4:4" x14ac:dyDescent="0.2">
      <c r="D24023" s="453"/>
    </row>
    <row r="24024" spans="4:4" x14ac:dyDescent="0.2">
      <c r="D24024" s="453"/>
    </row>
    <row r="24025" spans="4:4" x14ac:dyDescent="0.2">
      <c r="D24025" s="453"/>
    </row>
    <row r="24026" spans="4:4" x14ac:dyDescent="0.2">
      <c r="D24026" s="453"/>
    </row>
    <row r="24027" spans="4:4" x14ac:dyDescent="0.2">
      <c r="D24027" s="453"/>
    </row>
    <row r="24028" spans="4:4" x14ac:dyDescent="0.2">
      <c r="D24028" s="453"/>
    </row>
    <row r="24029" spans="4:4" x14ac:dyDescent="0.2">
      <c r="D24029" s="453"/>
    </row>
    <row r="24030" spans="4:4" x14ac:dyDescent="0.2">
      <c r="D24030" s="453"/>
    </row>
    <row r="24031" spans="4:4" x14ac:dyDescent="0.2">
      <c r="D24031" s="453"/>
    </row>
    <row r="24032" spans="4:4" x14ac:dyDescent="0.2">
      <c r="D24032" s="453"/>
    </row>
    <row r="24033" spans="4:4" x14ac:dyDescent="0.2">
      <c r="D24033" s="453"/>
    </row>
    <row r="24034" spans="4:4" x14ac:dyDescent="0.2">
      <c r="D24034" s="453"/>
    </row>
    <row r="24035" spans="4:4" x14ac:dyDescent="0.2">
      <c r="D24035" s="453"/>
    </row>
    <row r="24036" spans="4:4" x14ac:dyDescent="0.2">
      <c r="D24036" s="453"/>
    </row>
    <row r="24037" spans="4:4" x14ac:dyDescent="0.2">
      <c r="D24037" s="453"/>
    </row>
    <row r="24038" spans="4:4" x14ac:dyDescent="0.2">
      <c r="D24038" s="453"/>
    </row>
    <row r="24039" spans="4:4" x14ac:dyDescent="0.2">
      <c r="D24039" s="453"/>
    </row>
    <row r="24040" spans="4:4" x14ac:dyDescent="0.2">
      <c r="D24040" s="453"/>
    </row>
    <row r="24041" spans="4:4" x14ac:dyDescent="0.2">
      <c r="D24041" s="453"/>
    </row>
    <row r="24042" spans="4:4" x14ac:dyDescent="0.2">
      <c r="D24042" s="453"/>
    </row>
    <row r="24043" spans="4:4" x14ac:dyDescent="0.2">
      <c r="D24043" s="453"/>
    </row>
    <row r="24044" spans="4:4" x14ac:dyDescent="0.2">
      <c r="D24044" s="453"/>
    </row>
    <row r="24045" spans="4:4" x14ac:dyDescent="0.2">
      <c r="D24045" s="453"/>
    </row>
    <row r="24046" spans="4:4" x14ac:dyDescent="0.2">
      <c r="D24046" s="453"/>
    </row>
    <row r="24047" spans="4:4" x14ac:dyDescent="0.2">
      <c r="D24047" s="453"/>
    </row>
    <row r="24048" spans="4:4" x14ac:dyDescent="0.2">
      <c r="D24048" s="453"/>
    </row>
    <row r="24049" spans="4:4" x14ac:dyDescent="0.2">
      <c r="D24049" s="453"/>
    </row>
    <row r="24050" spans="4:4" x14ac:dyDescent="0.2">
      <c r="D24050" s="453"/>
    </row>
    <row r="24051" spans="4:4" x14ac:dyDescent="0.2">
      <c r="D24051" s="453"/>
    </row>
    <row r="24052" spans="4:4" x14ac:dyDescent="0.2">
      <c r="D24052" s="453"/>
    </row>
    <row r="24053" spans="4:4" x14ac:dyDescent="0.2">
      <c r="D24053" s="453"/>
    </row>
    <row r="24054" spans="4:4" x14ac:dyDescent="0.2">
      <c r="D24054" s="453"/>
    </row>
    <row r="24055" spans="4:4" x14ac:dyDescent="0.2">
      <c r="D24055" s="453"/>
    </row>
    <row r="24056" spans="4:4" x14ac:dyDescent="0.2">
      <c r="D24056" s="453"/>
    </row>
    <row r="24057" spans="4:4" x14ac:dyDescent="0.2">
      <c r="D24057" s="453"/>
    </row>
    <row r="24058" spans="4:4" x14ac:dyDescent="0.2">
      <c r="D24058" s="453"/>
    </row>
    <row r="24059" spans="4:4" x14ac:dyDescent="0.2">
      <c r="D24059" s="453"/>
    </row>
    <row r="24060" spans="4:4" x14ac:dyDescent="0.2">
      <c r="D24060" s="453"/>
    </row>
    <row r="24061" spans="4:4" x14ac:dyDescent="0.2">
      <c r="D24061" s="453"/>
    </row>
    <row r="24062" spans="4:4" x14ac:dyDescent="0.2">
      <c r="D24062" s="453"/>
    </row>
    <row r="24063" spans="4:4" x14ac:dyDescent="0.2">
      <c r="D24063" s="453"/>
    </row>
    <row r="24064" spans="4:4" x14ac:dyDescent="0.2">
      <c r="D24064" s="453"/>
    </row>
    <row r="24065" spans="4:4" x14ac:dyDescent="0.2">
      <c r="D24065" s="453"/>
    </row>
    <row r="24066" spans="4:4" x14ac:dyDescent="0.2">
      <c r="D24066" s="453"/>
    </row>
    <row r="24067" spans="4:4" x14ac:dyDescent="0.2">
      <c r="D24067" s="453"/>
    </row>
    <row r="24068" spans="4:4" x14ac:dyDescent="0.2">
      <c r="D24068" s="453"/>
    </row>
    <row r="24069" spans="4:4" x14ac:dyDescent="0.2">
      <c r="D24069" s="453"/>
    </row>
    <row r="24070" spans="4:4" x14ac:dyDescent="0.2">
      <c r="D24070" s="453"/>
    </row>
    <row r="24071" spans="4:4" x14ac:dyDescent="0.2">
      <c r="D24071" s="453"/>
    </row>
    <row r="24072" spans="4:4" x14ac:dyDescent="0.2">
      <c r="D24072" s="453"/>
    </row>
    <row r="24073" spans="4:4" x14ac:dyDescent="0.2">
      <c r="D24073" s="453"/>
    </row>
    <row r="24074" spans="4:4" x14ac:dyDescent="0.2">
      <c r="D24074" s="453"/>
    </row>
    <row r="24075" spans="4:4" x14ac:dyDescent="0.2">
      <c r="D24075" s="453"/>
    </row>
    <row r="24076" spans="4:4" x14ac:dyDescent="0.2">
      <c r="D24076" s="453"/>
    </row>
    <row r="24077" spans="4:4" x14ac:dyDescent="0.2">
      <c r="D24077" s="453"/>
    </row>
    <row r="24078" spans="4:4" x14ac:dyDescent="0.2">
      <c r="D24078" s="453"/>
    </row>
    <row r="24079" spans="4:4" x14ac:dyDescent="0.2">
      <c r="D24079" s="453"/>
    </row>
    <row r="24080" spans="4:4" x14ac:dyDescent="0.2">
      <c r="D24080" s="453"/>
    </row>
    <row r="24081" spans="4:4" x14ac:dyDescent="0.2">
      <c r="D24081" s="453"/>
    </row>
    <row r="24082" spans="4:4" x14ac:dyDescent="0.2">
      <c r="D24082" s="453"/>
    </row>
    <row r="24083" spans="4:4" x14ac:dyDescent="0.2">
      <c r="D24083" s="453"/>
    </row>
    <row r="24084" spans="4:4" x14ac:dyDescent="0.2">
      <c r="D24084" s="453"/>
    </row>
    <row r="24085" spans="4:4" x14ac:dyDescent="0.2">
      <c r="D24085" s="453"/>
    </row>
    <row r="24086" spans="4:4" x14ac:dyDescent="0.2">
      <c r="D24086" s="453"/>
    </row>
    <row r="24087" spans="4:4" x14ac:dyDescent="0.2">
      <c r="D24087" s="453"/>
    </row>
    <row r="24088" spans="4:4" x14ac:dyDescent="0.2">
      <c r="D24088" s="453"/>
    </row>
    <row r="24089" spans="4:4" x14ac:dyDescent="0.2">
      <c r="D24089" s="453"/>
    </row>
    <row r="24090" spans="4:4" x14ac:dyDescent="0.2">
      <c r="D24090" s="453"/>
    </row>
    <row r="24091" spans="4:4" x14ac:dyDescent="0.2">
      <c r="D24091" s="453"/>
    </row>
    <row r="24092" spans="4:4" x14ac:dyDescent="0.2">
      <c r="D24092" s="453"/>
    </row>
    <row r="24093" spans="4:4" x14ac:dyDescent="0.2">
      <c r="D24093" s="453"/>
    </row>
    <row r="24094" spans="4:4" x14ac:dyDescent="0.2">
      <c r="D24094" s="453"/>
    </row>
    <row r="24095" spans="4:4" x14ac:dyDescent="0.2">
      <c r="D24095" s="453"/>
    </row>
    <row r="24096" spans="4:4" x14ac:dyDescent="0.2">
      <c r="D24096" s="453"/>
    </row>
    <row r="24097" spans="4:4" x14ac:dyDescent="0.2">
      <c r="D24097" s="453"/>
    </row>
    <row r="24098" spans="4:4" x14ac:dyDescent="0.2">
      <c r="D24098" s="453"/>
    </row>
    <row r="24099" spans="4:4" x14ac:dyDescent="0.2">
      <c r="D24099" s="453"/>
    </row>
    <row r="24100" spans="4:4" x14ac:dyDescent="0.2">
      <c r="D24100" s="453"/>
    </row>
    <row r="24101" spans="4:4" x14ac:dyDescent="0.2">
      <c r="D24101" s="453"/>
    </row>
    <row r="24102" spans="4:4" x14ac:dyDescent="0.2">
      <c r="D24102" s="453"/>
    </row>
    <row r="24103" spans="4:4" x14ac:dyDescent="0.2">
      <c r="D24103" s="453"/>
    </row>
    <row r="24104" spans="4:4" x14ac:dyDescent="0.2">
      <c r="D24104" s="453"/>
    </row>
    <row r="24105" spans="4:4" x14ac:dyDescent="0.2">
      <c r="D24105" s="453"/>
    </row>
    <row r="24106" spans="4:4" x14ac:dyDescent="0.2">
      <c r="D24106" s="453"/>
    </row>
    <row r="24107" spans="4:4" x14ac:dyDescent="0.2">
      <c r="D24107" s="453"/>
    </row>
    <row r="24108" spans="4:4" x14ac:dyDescent="0.2">
      <c r="D24108" s="453"/>
    </row>
    <row r="24109" spans="4:4" x14ac:dyDescent="0.2">
      <c r="D24109" s="453"/>
    </row>
    <row r="24110" spans="4:4" x14ac:dyDescent="0.2">
      <c r="D24110" s="453"/>
    </row>
    <row r="24111" spans="4:4" x14ac:dyDescent="0.2">
      <c r="D24111" s="453"/>
    </row>
    <row r="24112" spans="4:4" x14ac:dyDescent="0.2">
      <c r="D24112" s="453"/>
    </row>
    <row r="24113" spans="4:4" x14ac:dyDescent="0.2">
      <c r="D24113" s="453"/>
    </row>
    <row r="24114" spans="4:4" x14ac:dyDescent="0.2">
      <c r="D24114" s="453"/>
    </row>
    <row r="24115" spans="4:4" x14ac:dyDescent="0.2">
      <c r="D24115" s="453"/>
    </row>
    <row r="24116" spans="4:4" x14ac:dyDescent="0.2">
      <c r="D24116" s="453"/>
    </row>
    <row r="24117" spans="4:4" x14ac:dyDescent="0.2">
      <c r="D24117" s="453"/>
    </row>
    <row r="24118" spans="4:4" x14ac:dyDescent="0.2">
      <c r="D24118" s="453"/>
    </row>
    <row r="24119" spans="4:4" x14ac:dyDescent="0.2">
      <c r="D24119" s="453"/>
    </row>
    <row r="24120" spans="4:4" x14ac:dyDescent="0.2">
      <c r="D24120" s="453"/>
    </row>
    <row r="24121" spans="4:4" x14ac:dyDescent="0.2">
      <c r="D24121" s="453"/>
    </row>
    <row r="24122" spans="4:4" x14ac:dyDescent="0.2">
      <c r="D24122" s="453"/>
    </row>
    <row r="24123" spans="4:4" x14ac:dyDescent="0.2">
      <c r="D24123" s="453"/>
    </row>
    <row r="24124" spans="4:4" x14ac:dyDescent="0.2">
      <c r="D24124" s="453"/>
    </row>
    <row r="24125" spans="4:4" x14ac:dyDescent="0.2">
      <c r="D24125" s="453"/>
    </row>
    <row r="24126" spans="4:4" x14ac:dyDescent="0.2">
      <c r="D24126" s="453"/>
    </row>
    <row r="24127" spans="4:4" x14ac:dyDescent="0.2">
      <c r="D24127" s="453"/>
    </row>
    <row r="24128" spans="4:4" x14ac:dyDescent="0.2">
      <c r="D24128" s="453"/>
    </row>
    <row r="24129" spans="4:4" x14ac:dyDescent="0.2">
      <c r="D24129" s="453"/>
    </row>
    <row r="24130" spans="4:4" x14ac:dyDescent="0.2">
      <c r="D24130" s="453"/>
    </row>
    <row r="24131" spans="4:4" x14ac:dyDescent="0.2">
      <c r="D24131" s="453"/>
    </row>
    <row r="24132" spans="4:4" x14ac:dyDescent="0.2">
      <c r="D24132" s="453"/>
    </row>
    <row r="24133" spans="4:4" x14ac:dyDescent="0.2">
      <c r="D24133" s="453"/>
    </row>
    <row r="24134" spans="4:4" x14ac:dyDescent="0.2">
      <c r="D24134" s="453"/>
    </row>
    <row r="24135" spans="4:4" x14ac:dyDescent="0.2">
      <c r="D24135" s="453"/>
    </row>
    <row r="24136" spans="4:4" x14ac:dyDescent="0.2">
      <c r="D24136" s="453"/>
    </row>
    <row r="24137" spans="4:4" x14ac:dyDescent="0.2">
      <c r="D24137" s="453"/>
    </row>
    <row r="24138" spans="4:4" x14ac:dyDescent="0.2">
      <c r="D24138" s="453"/>
    </row>
    <row r="24139" spans="4:4" x14ac:dyDescent="0.2">
      <c r="D24139" s="453"/>
    </row>
    <row r="24140" spans="4:4" x14ac:dyDescent="0.2">
      <c r="D24140" s="453"/>
    </row>
    <row r="24141" spans="4:4" x14ac:dyDescent="0.2">
      <c r="D24141" s="453"/>
    </row>
    <row r="24142" spans="4:4" x14ac:dyDescent="0.2">
      <c r="D24142" s="453"/>
    </row>
    <row r="24143" spans="4:4" x14ac:dyDescent="0.2">
      <c r="D24143" s="453"/>
    </row>
    <row r="24144" spans="4:4" x14ac:dyDescent="0.2">
      <c r="D24144" s="453"/>
    </row>
    <row r="24145" spans="4:4" x14ac:dyDescent="0.2">
      <c r="D24145" s="453"/>
    </row>
    <row r="24146" spans="4:4" x14ac:dyDescent="0.2">
      <c r="D24146" s="453"/>
    </row>
    <row r="24147" spans="4:4" x14ac:dyDescent="0.2">
      <c r="D24147" s="453"/>
    </row>
    <row r="24148" spans="4:4" x14ac:dyDescent="0.2">
      <c r="D24148" s="453"/>
    </row>
    <row r="24149" spans="4:4" x14ac:dyDescent="0.2">
      <c r="D24149" s="453"/>
    </row>
    <row r="24150" spans="4:4" x14ac:dyDescent="0.2">
      <c r="D24150" s="453"/>
    </row>
    <row r="24151" spans="4:4" x14ac:dyDescent="0.2">
      <c r="D24151" s="453"/>
    </row>
    <row r="24152" spans="4:4" x14ac:dyDescent="0.2">
      <c r="D24152" s="453"/>
    </row>
    <row r="24153" spans="4:4" x14ac:dyDescent="0.2">
      <c r="D24153" s="453"/>
    </row>
    <row r="24154" spans="4:4" x14ac:dyDescent="0.2">
      <c r="D24154" s="453"/>
    </row>
    <row r="24155" spans="4:4" x14ac:dyDescent="0.2">
      <c r="D24155" s="453"/>
    </row>
    <row r="24156" spans="4:4" x14ac:dyDescent="0.2">
      <c r="D24156" s="453"/>
    </row>
    <row r="24157" spans="4:4" x14ac:dyDescent="0.2">
      <c r="D24157" s="453"/>
    </row>
    <row r="24158" spans="4:4" x14ac:dyDescent="0.2">
      <c r="D24158" s="453"/>
    </row>
    <row r="24159" spans="4:4" x14ac:dyDescent="0.2">
      <c r="D24159" s="453"/>
    </row>
    <row r="24160" spans="4:4" x14ac:dyDescent="0.2">
      <c r="D24160" s="453"/>
    </row>
    <row r="24161" spans="4:4" x14ac:dyDescent="0.2">
      <c r="D24161" s="453"/>
    </row>
    <row r="24162" spans="4:4" x14ac:dyDescent="0.2">
      <c r="D24162" s="453"/>
    </row>
    <row r="24163" spans="4:4" x14ac:dyDescent="0.2">
      <c r="D24163" s="453"/>
    </row>
    <row r="24164" spans="4:4" x14ac:dyDescent="0.2">
      <c r="D24164" s="453"/>
    </row>
    <row r="24165" spans="4:4" x14ac:dyDescent="0.2">
      <c r="D24165" s="453"/>
    </row>
    <row r="24166" spans="4:4" x14ac:dyDescent="0.2">
      <c r="D24166" s="453"/>
    </row>
    <row r="24167" spans="4:4" x14ac:dyDescent="0.2">
      <c r="D24167" s="453"/>
    </row>
    <row r="24168" spans="4:4" x14ac:dyDescent="0.2">
      <c r="D24168" s="453"/>
    </row>
    <row r="24169" spans="4:4" x14ac:dyDescent="0.2">
      <c r="D24169" s="453"/>
    </row>
    <row r="24170" spans="4:4" x14ac:dyDescent="0.2">
      <c r="D24170" s="453"/>
    </row>
    <row r="24171" spans="4:4" x14ac:dyDescent="0.2">
      <c r="D24171" s="453"/>
    </row>
    <row r="24172" spans="4:4" x14ac:dyDescent="0.2">
      <c r="D24172" s="453"/>
    </row>
    <row r="24173" spans="4:4" x14ac:dyDescent="0.2">
      <c r="D24173" s="453"/>
    </row>
    <row r="24174" spans="4:4" x14ac:dyDescent="0.2">
      <c r="D24174" s="453"/>
    </row>
    <row r="24175" spans="4:4" x14ac:dyDescent="0.2">
      <c r="D24175" s="453"/>
    </row>
    <row r="24176" spans="4:4" x14ac:dyDescent="0.2">
      <c r="D24176" s="453"/>
    </row>
    <row r="24177" spans="4:4" x14ac:dyDescent="0.2">
      <c r="D24177" s="453"/>
    </row>
    <row r="24178" spans="4:4" x14ac:dyDescent="0.2">
      <c r="D24178" s="453"/>
    </row>
    <row r="24179" spans="4:4" x14ac:dyDescent="0.2">
      <c r="D24179" s="453"/>
    </row>
    <row r="24180" spans="4:4" x14ac:dyDescent="0.2">
      <c r="D24180" s="453"/>
    </row>
    <row r="24181" spans="4:4" x14ac:dyDescent="0.2">
      <c r="D24181" s="453"/>
    </row>
    <row r="24182" spans="4:4" x14ac:dyDescent="0.2">
      <c r="D24182" s="453"/>
    </row>
    <row r="24183" spans="4:4" x14ac:dyDescent="0.2">
      <c r="D24183" s="453"/>
    </row>
    <row r="24184" spans="4:4" x14ac:dyDescent="0.2">
      <c r="D24184" s="453"/>
    </row>
    <row r="24185" spans="4:4" x14ac:dyDescent="0.2">
      <c r="D24185" s="453"/>
    </row>
    <row r="24186" spans="4:4" x14ac:dyDescent="0.2">
      <c r="D24186" s="453"/>
    </row>
    <row r="24187" spans="4:4" x14ac:dyDescent="0.2">
      <c r="D24187" s="453"/>
    </row>
    <row r="24188" spans="4:4" x14ac:dyDescent="0.2">
      <c r="D24188" s="453"/>
    </row>
    <row r="24189" spans="4:4" x14ac:dyDescent="0.2">
      <c r="D24189" s="453"/>
    </row>
    <row r="24190" spans="4:4" x14ac:dyDescent="0.2">
      <c r="D24190" s="453"/>
    </row>
    <row r="24191" spans="4:4" x14ac:dyDescent="0.2">
      <c r="D24191" s="453"/>
    </row>
    <row r="24192" spans="4:4" x14ac:dyDescent="0.2">
      <c r="D24192" s="453"/>
    </row>
    <row r="24193" spans="4:4" x14ac:dyDescent="0.2">
      <c r="D24193" s="453"/>
    </row>
    <row r="24194" spans="4:4" x14ac:dyDescent="0.2">
      <c r="D24194" s="453"/>
    </row>
    <row r="24195" spans="4:4" x14ac:dyDescent="0.2">
      <c r="D24195" s="453"/>
    </row>
    <row r="24196" spans="4:4" x14ac:dyDescent="0.2">
      <c r="D24196" s="453"/>
    </row>
    <row r="24197" spans="4:4" x14ac:dyDescent="0.2">
      <c r="D24197" s="453"/>
    </row>
    <row r="24198" spans="4:4" x14ac:dyDescent="0.2">
      <c r="D24198" s="453"/>
    </row>
    <row r="24199" spans="4:4" x14ac:dyDescent="0.2">
      <c r="D24199" s="453"/>
    </row>
    <row r="24200" spans="4:4" x14ac:dyDescent="0.2">
      <c r="D24200" s="453"/>
    </row>
    <row r="24201" spans="4:4" x14ac:dyDescent="0.2">
      <c r="D24201" s="453"/>
    </row>
    <row r="24202" spans="4:4" x14ac:dyDescent="0.2">
      <c r="D24202" s="453"/>
    </row>
    <row r="24203" spans="4:4" x14ac:dyDescent="0.2">
      <c r="D24203" s="453"/>
    </row>
    <row r="24204" spans="4:4" x14ac:dyDescent="0.2">
      <c r="D24204" s="453"/>
    </row>
    <row r="24205" spans="4:4" x14ac:dyDescent="0.2">
      <c r="D24205" s="453"/>
    </row>
    <row r="24206" spans="4:4" x14ac:dyDescent="0.2">
      <c r="D24206" s="453"/>
    </row>
    <row r="24207" spans="4:4" x14ac:dyDescent="0.2">
      <c r="D24207" s="453"/>
    </row>
    <row r="24208" spans="4:4" x14ac:dyDescent="0.2">
      <c r="D24208" s="453"/>
    </row>
    <row r="24209" spans="4:4" x14ac:dyDescent="0.2">
      <c r="D24209" s="453"/>
    </row>
    <row r="24210" spans="4:4" x14ac:dyDescent="0.2">
      <c r="D24210" s="453"/>
    </row>
    <row r="24211" spans="4:4" x14ac:dyDescent="0.2">
      <c r="D24211" s="453"/>
    </row>
    <row r="24212" spans="4:4" x14ac:dyDescent="0.2">
      <c r="D24212" s="453"/>
    </row>
    <row r="24213" spans="4:4" x14ac:dyDescent="0.2">
      <c r="D24213" s="453"/>
    </row>
    <row r="24214" spans="4:4" x14ac:dyDescent="0.2">
      <c r="D24214" s="453"/>
    </row>
    <row r="24215" spans="4:4" x14ac:dyDescent="0.2">
      <c r="D24215" s="453"/>
    </row>
    <row r="24216" spans="4:4" x14ac:dyDescent="0.2">
      <c r="D24216" s="453"/>
    </row>
    <row r="24217" spans="4:4" x14ac:dyDescent="0.2">
      <c r="D24217" s="453"/>
    </row>
    <row r="24218" spans="4:4" x14ac:dyDescent="0.2">
      <c r="D24218" s="453"/>
    </row>
    <row r="24219" spans="4:4" x14ac:dyDescent="0.2">
      <c r="D24219" s="453"/>
    </row>
    <row r="24220" spans="4:4" x14ac:dyDescent="0.2">
      <c r="D24220" s="453"/>
    </row>
    <row r="24221" spans="4:4" x14ac:dyDescent="0.2">
      <c r="D24221" s="453"/>
    </row>
    <row r="24222" spans="4:4" x14ac:dyDescent="0.2">
      <c r="D24222" s="453"/>
    </row>
    <row r="24223" spans="4:4" x14ac:dyDescent="0.2">
      <c r="D24223" s="453"/>
    </row>
    <row r="24224" spans="4:4" x14ac:dyDescent="0.2">
      <c r="D24224" s="453"/>
    </row>
    <row r="24225" spans="4:4" x14ac:dyDescent="0.2">
      <c r="D24225" s="453"/>
    </row>
    <row r="24226" spans="4:4" x14ac:dyDescent="0.2">
      <c r="D24226" s="453"/>
    </row>
    <row r="24227" spans="4:4" x14ac:dyDescent="0.2">
      <c r="D24227" s="453"/>
    </row>
    <row r="24228" spans="4:4" x14ac:dyDescent="0.2">
      <c r="D24228" s="453"/>
    </row>
    <row r="24229" spans="4:4" x14ac:dyDescent="0.2">
      <c r="D24229" s="453"/>
    </row>
    <row r="24230" spans="4:4" x14ac:dyDescent="0.2">
      <c r="D24230" s="453"/>
    </row>
    <row r="24231" spans="4:4" x14ac:dyDescent="0.2">
      <c r="D24231" s="453"/>
    </row>
    <row r="24232" spans="4:4" x14ac:dyDescent="0.2">
      <c r="D24232" s="453"/>
    </row>
    <row r="24233" spans="4:4" x14ac:dyDescent="0.2">
      <c r="D24233" s="453"/>
    </row>
    <row r="24234" spans="4:4" x14ac:dyDescent="0.2">
      <c r="D24234" s="453"/>
    </row>
    <row r="24235" spans="4:4" x14ac:dyDescent="0.2">
      <c r="D24235" s="453"/>
    </row>
    <row r="24236" spans="4:4" x14ac:dyDescent="0.2">
      <c r="D24236" s="453"/>
    </row>
    <row r="24237" spans="4:4" x14ac:dyDescent="0.2">
      <c r="D24237" s="453"/>
    </row>
    <row r="24238" spans="4:4" x14ac:dyDescent="0.2">
      <c r="D24238" s="453"/>
    </row>
    <row r="24239" spans="4:4" x14ac:dyDescent="0.2">
      <c r="D24239" s="453"/>
    </row>
    <row r="24240" spans="4:4" x14ac:dyDescent="0.2">
      <c r="D24240" s="453"/>
    </row>
    <row r="24241" spans="4:4" x14ac:dyDescent="0.2">
      <c r="D24241" s="453"/>
    </row>
    <row r="24242" spans="4:4" x14ac:dyDescent="0.2">
      <c r="D24242" s="453"/>
    </row>
    <row r="24243" spans="4:4" x14ac:dyDescent="0.2">
      <c r="D24243" s="453"/>
    </row>
    <row r="24244" spans="4:4" x14ac:dyDescent="0.2">
      <c r="D24244" s="453"/>
    </row>
    <row r="24245" spans="4:4" x14ac:dyDescent="0.2">
      <c r="D24245" s="453"/>
    </row>
    <row r="24246" spans="4:4" x14ac:dyDescent="0.2">
      <c r="D24246" s="453"/>
    </row>
    <row r="24247" spans="4:4" x14ac:dyDescent="0.2">
      <c r="D24247" s="453"/>
    </row>
    <row r="24248" spans="4:4" x14ac:dyDescent="0.2">
      <c r="D24248" s="453"/>
    </row>
    <row r="24249" spans="4:4" x14ac:dyDescent="0.2">
      <c r="D24249" s="453"/>
    </row>
    <row r="24250" spans="4:4" x14ac:dyDescent="0.2">
      <c r="D24250" s="453"/>
    </row>
    <row r="24251" spans="4:4" x14ac:dyDescent="0.2">
      <c r="D24251" s="453"/>
    </row>
    <row r="24252" spans="4:4" x14ac:dyDescent="0.2">
      <c r="D24252" s="453"/>
    </row>
    <row r="24253" spans="4:4" x14ac:dyDescent="0.2">
      <c r="D24253" s="453"/>
    </row>
    <row r="24254" spans="4:4" x14ac:dyDescent="0.2">
      <c r="D24254" s="453"/>
    </row>
    <row r="24255" spans="4:4" x14ac:dyDescent="0.2">
      <c r="D24255" s="453"/>
    </row>
    <row r="24256" spans="4:4" x14ac:dyDescent="0.2">
      <c r="D24256" s="453"/>
    </row>
    <row r="24257" spans="4:4" x14ac:dyDescent="0.2">
      <c r="D24257" s="453"/>
    </row>
    <row r="24258" spans="4:4" x14ac:dyDescent="0.2">
      <c r="D24258" s="453"/>
    </row>
    <row r="24259" spans="4:4" x14ac:dyDescent="0.2">
      <c r="D24259" s="453"/>
    </row>
    <row r="24260" spans="4:4" x14ac:dyDescent="0.2">
      <c r="D24260" s="453"/>
    </row>
    <row r="24261" spans="4:4" x14ac:dyDescent="0.2">
      <c r="D24261" s="453"/>
    </row>
    <row r="24262" spans="4:4" x14ac:dyDescent="0.2">
      <c r="D24262" s="453"/>
    </row>
    <row r="24263" spans="4:4" x14ac:dyDescent="0.2">
      <c r="D24263" s="453"/>
    </row>
    <row r="24264" spans="4:4" x14ac:dyDescent="0.2">
      <c r="D24264" s="453"/>
    </row>
    <row r="24265" spans="4:4" x14ac:dyDescent="0.2">
      <c r="D24265" s="453"/>
    </row>
    <row r="24266" spans="4:4" x14ac:dyDescent="0.2">
      <c r="D24266" s="453"/>
    </row>
    <row r="24267" spans="4:4" x14ac:dyDescent="0.2">
      <c r="D24267" s="453"/>
    </row>
    <row r="24268" spans="4:4" x14ac:dyDescent="0.2">
      <c r="D24268" s="453"/>
    </row>
    <row r="24269" spans="4:4" x14ac:dyDescent="0.2">
      <c r="D24269" s="453"/>
    </row>
    <row r="24270" spans="4:4" x14ac:dyDescent="0.2">
      <c r="D24270" s="453"/>
    </row>
    <row r="24271" spans="4:4" x14ac:dyDescent="0.2">
      <c r="D24271" s="453"/>
    </row>
    <row r="24272" spans="4:4" x14ac:dyDescent="0.2">
      <c r="D24272" s="453"/>
    </row>
    <row r="24273" spans="4:4" x14ac:dyDescent="0.2">
      <c r="D24273" s="453"/>
    </row>
    <row r="24274" spans="4:4" x14ac:dyDescent="0.2">
      <c r="D24274" s="453"/>
    </row>
    <row r="24275" spans="4:4" x14ac:dyDescent="0.2">
      <c r="D24275" s="453"/>
    </row>
    <row r="24276" spans="4:4" x14ac:dyDescent="0.2">
      <c r="D24276" s="453"/>
    </row>
    <row r="24277" spans="4:4" x14ac:dyDescent="0.2">
      <c r="D24277" s="453"/>
    </row>
    <row r="24278" spans="4:4" x14ac:dyDescent="0.2">
      <c r="D24278" s="453"/>
    </row>
    <row r="24279" spans="4:4" x14ac:dyDescent="0.2">
      <c r="D24279" s="453"/>
    </row>
    <row r="24280" spans="4:4" x14ac:dyDescent="0.2">
      <c r="D24280" s="453"/>
    </row>
    <row r="24281" spans="4:4" x14ac:dyDescent="0.2">
      <c r="D24281" s="453"/>
    </row>
    <row r="24282" spans="4:4" x14ac:dyDescent="0.2">
      <c r="D24282" s="453"/>
    </row>
    <row r="24283" spans="4:4" x14ac:dyDescent="0.2">
      <c r="D24283" s="453"/>
    </row>
    <row r="24284" spans="4:4" x14ac:dyDescent="0.2">
      <c r="D24284" s="453"/>
    </row>
    <row r="24285" spans="4:4" x14ac:dyDescent="0.2">
      <c r="D24285" s="453"/>
    </row>
    <row r="24286" spans="4:4" x14ac:dyDescent="0.2">
      <c r="D24286" s="453"/>
    </row>
    <row r="24287" spans="4:4" x14ac:dyDescent="0.2">
      <c r="D24287" s="453"/>
    </row>
    <row r="24288" spans="4:4" x14ac:dyDescent="0.2">
      <c r="D24288" s="453"/>
    </row>
    <row r="24289" spans="4:4" x14ac:dyDescent="0.2">
      <c r="D24289" s="453"/>
    </row>
    <row r="24290" spans="4:4" x14ac:dyDescent="0.2">
      <c r="D24290" s="453"/>
    </row>
    <row r="24291" spans="4:4" x14ac:dyDescent="0.2">
      <c r="D24291" s="453"/>
    </row>
    <row r="24292" spans="4:4" x14ac:dyDescent="0.2">
      <c r="D24292" s="453"/>
    </row>
    <row r="24293" spans="4:4" x14ac:dyDescent="0.2">
      <c r="D24293" s="453"/>
    </row>
    <row r="24294" spans="4:4" x14ac:dyDescent="0.2">
      <c r="D24294" s="453"/>
    </row>
    <row r="24295" spans="4:4" x14ac:dyDescent="0.2">
      <c r="D24295" s="453"/>
    </row>
    <row r="24296" spans="4:4" x14ac:dyDescent="0.2">
      <c r="D24296" s="453"/>
    </row>
    <row r="24297" spans="4:4" x14ac:dyDescent="0.2">
      <c r="D24297" s="453"/>
    </row>
    <row r="24298" spans="4:4" x14ac:dyDescent="0.2">
      <c r="D24298" s="453"/>
    </row>
    <row r="24299" spans="4:4" x14ac:dyDescent="0.2">
      <c r="D24299" s="453"/>
    </row>
    <row r="24300" spans="4:4" x14ac:dyDescent="0.2">
      <c r="D24300" s="453"/>
    </row>
    <row r="24301" spans="4:4" x14ac:dyDescent="0.2">
      <c r="D24301" s="453"/>
    </row>
    <row r="24302" spans="4:4" x14ac:dyDescent="0.2">
      <c r="D24302" s="453"/>
    </row>
    <row r="24303" spans="4:4" x14ac:dyDescent="0.2">
      <c r="D24303" s="453"/>
    </row>
    <row r="24304" spans="4:4" x14ac:dyDescent="0.2">
      <c r="D24304" s="453"/>
    </row>
    <row r="24305" spans="4:4" x14ac:dyDescent="0.2">
      <c r="D24305" s="453"/>
    </row>
    <row r="24306" spans="4:4" x14ac:dyDescent="0.2">
      <c r="D24306" s="453"/>
    </row>
    <row r="24307" spans="4:4" x14ac:dyDescent="0.2">
      <c r="D24307" s="453"/>
    </row>
    <row r="24308" spans="4:4" x14ac:dyDescent="0.2">
      <c r="D24308" s="453"/>
    </row>
    <row r="24309" spans="4:4" x14ac:dyDescent="0.2">
      <c r="D24309" s="453"/>
    </row>
    <row r="24310" spans="4:4" x14ac:dyDescent="0.2">
      <c r="D24310" s="453"/>
    </row>
    <row r="24311" spans="4:4" x14ac:dyDescent="0.2">
      <c r="D24311" s="453"/>
    </row>
    <row r="24312" spans="4:4" x14ac:dyDescent="0.2">
      <c r="D24312" s="453"/>
    </row>
    <row r="24313" spans="4:4" x14ac:dyDescent="0.2">
      <c r="D24313" s="453"/>
    </row>
    <row r="24314" spans="4:4" x14ac:dyDescent="0.2">
      <c r="D24314" s="453"/>
    </row>
    <row r="24315" spans="4:4" x14ac:dyDescent="0.2">
      <c r="D24315" s="453"/>
    </row>
    <row r="24316" spans="4:4" x14ac:dyDescent="0.2">
      <c r="D24316" s="453"/>
    </row>
    <row r="24317" spans="4:4" x14ac:dyDescent="0.2">
      <c r="D24317" s="453"/>
    </row>
    <row r="24318" spans="4:4" x14ac:dyDescent="0.2">
      <c r="D24318" s="453"/>
    </row>
    <row r="24319" spans="4:4" x14ac:dyDescent="0.2">
      <c r="D24319" s="453"/>
    </row>
    <row r="24320" spans="4:4" x14ac:dyDescent="0.2">
      <c r="D24320" s="453"/>
    </row>
    <row r="24321" spans="4:4" x14ac:dyDescent="0.2">
      <c r="D24321" s="453"/>
    </row>
    <row r="24322" spans="4:4" x14ac:dyDescent="0.2">
      <c r="D24322" s="453"/>
    </row>
    <row r="24323" spans="4:4" x14ac:dyDescent="0.2">
      <c r="D24323" s="453"/>
    </row>
    <row r="24324" spans="4:4" x14ac:dyDescent="0.2">
      <c r="D24324" s="453"/>
    </row>
    <row r="24325" spans="4:4" x14ac:dyDescent="0.2">
      <c r="D24325" s="453"/>
    </row>
    <row r="24326" spans="4:4" x14ac:dyDescent="0.2">
      <c r="D24326" s="453"/>
    </row>
    <row r="24327" spans="4:4" x14ac:dyDescent="0.2">
      <c r="D24327" s="453"/>
    </row>
    <row r="24328" spans="4:4" x14ac:dyDescent="0.2">
      <c r="D24328" s="453"/>
    </row>
    <row r="24329" spans="4:4" x14ac:dyDescent="0.2">
      <c r="D24329" s="453"/>
    </row>
    <row r="24330" spans="4:4" x14ac:dyDescent="0.2">
      <c r="D24330" s="453"/>
    </row>
    <row r="24331" spans="4:4" x14ac:dyDescent="0.2">
      <c r="D24331" s="453"/>
    </row>
    <row r="24332" spans="4:4" x14ac:dyDescent="0.2">
      <c r="D24332" s="453"/>
    </row>
    <row r="24333" spans="4:4" x14ac:dyDescent="0.2">
      <c r="D24333" s="453"/>
    </row>
    <row r="24334" spans="4:4" x14ac:dyDescent="0.2">
      <c r="D24334" s="453"/>
    </row>
    <row r="24335" spans="4:4" x14ac:dyDescent="0.2">
      <c r="D24335" s="453"/>
    </row>
    <row r="24336" spans="4:4" x14ac:dyDescent="0.2">
      <c r="D24336" s="453"/>
    </row>
    <row r="24337" spans="4:4" x14ac:dyDescent="0.2">
      <c r="D24337" s="453"/>
    </row>
    <row r="24338" spans="4:4" x14ac:dyDescent="0.2">
      <c r="D24338" s="453"/>
    </row>
    <row r="24339" spans="4:4" x14ac:dyDescent="0.2">
      <c r="D24339" s="453"/>
    </row>
    <row r="24340" spans="4:4" x14ac:dyDescent="0.2">
      <c r="D24340" s="453"/>
    </row>
    <row r="24341" spans="4:4" x14ac:dyDescent="0.2">
      <c r="D24341" s="453"/>
    </row>
    <row r="24342" spans="4:4" x14ac:dyDescent="0.2">
      <c r="D24342" s="453"/>
    </row>
    <row r="24343" spans="4:4" x14ac:dyDescent="0.2">
      <c r="D24343" s="453"/>
    </row>
    <row r="24344" spans="4:4" x14ac:dyDescent="0.2">
      <c r="D24344" s="453"/>
    </row>
    <row r="24345" spans="4:4" x14ac:dyDescent="0.2">
      <c r="D24345" s="453"/>
    </row>
    <row r="24346" spans="4:4" x14ac:dyDescent="0.2">
      <c r="D24346" s="453"/>
    </row>
    <row r="24347" spans="4:4" x14ac:dyDescent="0.2">
      <c r="D24347" s="453"/>
    </row>
    <row r="24348" spans="4:4" x14ac:dyDescent="0.2">
      <c r="D24348" s="453"/>
    </row>
    <row r="24349" spans="4:4" x14ac:dyDescent="0.2">
      <c r="D24349" s="453"/>
    </row>
    <row r="24350" spans="4:4" x14ac:dyDescent="0.2">
      <c r="D24350" s="453"/>
    </row>
    <row r="24351" spans="4:4" x14ac:dyDescent="0.2">
      <c r="D24351" s="453"/>
    </row>
    <row r="24352" spans="4:4" x14ac:dyDescent="0.2">
      <c r="D24352" s="453"/>
    </row>
    <row r="24353" spans="4:4" x14ac:dyDescent="0.2">
      <c r="D24353" s="453"/>
    </row>
    <row r="24354" spans="4:4" x14ac:dyDescent="0.2">
      <c r="D24354" s="453"/>
    </row>
    <row r="24355" spans="4:4" x14ac:dyDescent="0.2">
      <c r="D24355" s="453"/>
    </row>
    <row r="24356" spans="4:4" x14ac:dyDescent="0.2">
      <c r="D24356" s="453"/>
    </row>
    <row r="24357" spans="4:4" x14ac:dyDescent="0.2">
      <c r="D24357" s="453"/>
    </row>
    <row r="24358" spans="4:4" x14ac:dyDescent="0.2">
      <c r="D24358" s="453"/>
    </row>
    <row r="24359" spans="4:4" x14ac:dyDescent="0.2">
      <c r="D24359" s="453"/>
    </row>
    <row r="24360" spans="4:4" x14ac:dyDescent="0.2">
      <c r="D24360" s="453"/>
    </row>
    <row r="24361" spans="4:4" x14ac:dyDescent="0.2">
      <c r="D24361" s="453"/>
    </row>
    <row r="24362" spans="4:4" x14ac:dyDescent="0.2">
      <c r="D24362" s="453"/>
    </row>
    <row r="24363" spans="4:4" x14ac:dyDescent="0.2">
      <c r="D24363" s="453"/>
    </row>
    <row r="24364" spans="4:4" x14ac:dyDescent="0.2">
      <c r="D24364" s="453"/>
    </row>
    <row r="24365" spans="4:4" x14ac:dyDescent="0.2">
      <c r="D24365" s="453"/>
    </row>
    <row r="24366" spans="4:4" x14ac:dyDescent="0.2">
      <c r="D24366" s="453"/>
    </row>
    <row r="24367" spans="4:4" x14ac:dyDescent="0.2">
      <c r="D24367" s="453"/>
    </row>
    <row r="24368" spans="4:4" x14ac:dyDescent="0.2">
      <c r="D24368" s="453"/>
    </row>
    <row r="24369" spans="4:4" x14ac:dyDescent="0.2">
      <c r="D24369" s="453"/>
    </row>
    <row r="24370" spans="4:4" x14ac:dyDescent="0.2">
      <c r="D24370" s="453"/>
    </row>
    <row r="24371" spans="4:4" x14ac:dyDescent="0.2">
      <c r="D24371" s="453"/>
    </row>
    <row r="24372" spans="4:4" x14ac:dyDescent="0.2">
      <c r="D24372" s="453"/>
    </row>
    <row r="24373" spans="4:4" x14ac:dyDescent="0.2">
      <c r="D24373" s="453"/>
    </row>
    <row r="24374" spans="4:4" x14ac:dyDescent="0.2">
      <c r="D24374" s="453"/>
    </row>
    <row r="24375" spans="4:4" x14ac:dyDescent="0.2">
      <c r="D24375" s="453"/>
    </row>
    <row r="24376" spans="4:4" x14ac:dyDescent="0.2">
      <c r="D24376" s="453"/>
    </row>
    <row r="24377" spans="4:4" x14ac:dyDescent="0.2">
      <c r="D24377" s="453"/>
    </row>
    <row r="24378" spans="4:4" x14ac:dyDescent="0.2">
      <c r="D24378" s="453"/>
    </row>
    <row r="24379" spans="4:4" x14ac:dyDescent="0.2">
      <c r="D24379" s="453"/>
    </row>
    <row r="24380" spans="4:4" x14ac:dyDescent="0.2">
      <c r="D24380" s="453"/>
    </row>
    <row r="24381" spans="4:4" x14ac:dyDescent="0.2">
      <c r="D24381" s="453"/>
    </row>
    <row r="24382" spans="4:4" x14ac:dyDescent="0.2">
      <c r="D24382" s="453"/>
    </row>
    <row r="24383" spans="4:4" x14ac:dyDescent="0.2">
      <c r="D24383" s="453"/>
    </row>
    <row r="24384" spans="4:4" x14ac:dyDescent="0.2">
      <c r="D24384" s="453"/>
    </row>
    <row r="24385" spans="4:4" x14ac:dyDescent="0.2">
      <c r="D24385" s="453"/>
    </row>
    <row r="24386" spans="4:4" x14ac:dyDescent="0.2">
      <c r="D24386" s="453"/>
    </row>
    <row r="24387" spans="4:4" x14ac:dyDescent="0.2">
      <c r="D24387" s="453"/>
    </row>
    <row r="24388" spans="4:4" x14ac:dyDescent="0.2">
      <c r="D24388" s="453"/>
    </row>
    <row r="24389" spans="4:4" x14ac:dyDescent="0.2">
      <c r="D24389" s="453"/>
    </row>
    <row r="24390" spans="4:4" x14ac:dyDescent="0.2">
      <c r="D24390" s="453"/>
    </row>
    <row r="24391" spans="4:4" x14ac:dyDescent="0.2">
      <c r="D24391" s="453"/>
    </row>
    <row r="24392" spans="4:4" x14ac:dyDescent="0.2">
      <c r="D24392" s="453"/>
    </row>
    <row r="24393" spans="4:4" x14ac:dyDescent="0.2">
      <c r="D24393" s="453"/>
    </row>
    <row r="24394" spans="4:4" x14ac:dyDescent="0.2">
      <c r="D24394" s="453"/>
    </row>
    <row r="24395" spans="4:4" x14ac:dyDescent="0.2">
      <c r="D24395" s="453"/>
    </row>
    <row r="24396" spans="4:4" x14ac:dyDescent="0.2">
      <c r="D24396" s="453"/>
    </row>
    <row r="24397" spans="4:4" x14ac:dyDescent="0.2">
      <c r="D24397" s="453"/>
    </row>
    <row r="24398" spans="4:4" x14ac:dyDescent="0.2">
      <c r="D24398" s="453"/>
    </row>
    <row r="24399" spans="4:4" x14ac:dyDescent="0.2">
      <c r="D24399" s="453"/>
    </row>
    <row r="24400" spans="4:4" x14ac:dyDescent="0.2">
      <c r="D24400" s="453"/>
    </row>
    <row r="24401" spans="4:4" x14ac:dyDescent="0.2">
      <c r="D24401" s="453"/>
    </row>
    <row r="24402" spans="4:4" x14ac:dyDescent="0.2">
      <c r="D24402" s="453"/>
    </row>
    <row r="24403" spans="4:4" x14ac:dyDescent="0.2">
      <c r="D24403" s="453"/>
    </row>
    <row r="24404" spans="4:4" x14ac:dyDescent="0.2">
      <c r="D24404" s="453"/>
    </row>
    <row r="24405" spans="4:4" x14ac:dyDescent="0.2">
      <c r="D24405" s="453"/>
    </row>
    <row r="24406" spans="4:4" x14ac:dyDescent="0.2">
      <c r="D24406" s="453"/>
    </row>
    <row r="24407" spans="4:4" x14ac:dyDescent="0.2">
      <c r="D24407" s="453"/>
    </row>
    <row r="24408" spans="4:4" x14ac:dyDescent="0.2">
      <c r="D24408" s="453"/>
    </row>
    <row r="24409" spans="4:4" x14ac:dyDescent="0.2">
      <c r="D24409" s="453"/>
    </row>
    <row r="24410" spans="4:4" x14ac:dyDescent="0.2">
      <c r="D24410" s="453"/>
    </row>
    <row r="24411" spans="4:4" x14ac:dyDescent="0.2">
      <c r="D24411" s="453"/>
    </row>
    <row r="24412" spans="4:4" x14ac:dyDescent="0.2">
      <c r="D24412" s="453"/>
    </row>
    <row r="24413" spans="4:4" x14ac:dyDescent="0.2">
      <c r="D24413" s="453"/>
    </row>
    <row r="24414" spans="4:4" x14ac:dyDescent="0.2">
      <c r="D24414" s="453"/>
    </row>
    <row r="24415" spans="4:4" x14ac:dyDescent="0.2">
      <c r="D24415" s="453"/>
    </row>
    <row r="24416" spans="4:4" x14ac:dyDescent="0.2">
      <c r="D24416" s="453"/>
    </row>
    <row r="24417" spans="4:4" x14ac:dyDescent="0.2">
      <c r="D24417" s="453"/>
    </row>
    <row r="24418" spans="4:4" x14ac:dyDescent="0.2">
      <c r="D24418" s="453"/>
    </row>
    <row r="24419" spans="4:4" x14ac:dyDescent="0.2">
      <c r="D24419" s="453"/>
    </row>
    <row r="24420" spans="4:4" x14ac:dyDescent="0.2">
      <c r="D24420" s="453"/>
    </row>
    <row r="24421" spans="4:4" x14ac:dyDescent="0.2">
      <c r="D24421" s="453"/>
    </row>
    <row r="24422" spans="4:4" x14ac:dyDescent="0.2">
      <c r="D24422" s="453"/>
    </row>
    <row r="24423" spans="4:4" x14ac:dyDescent="0.2">
      <c r="D24423" s="453"/>
    </row>
    <row r="24424" spans="4:4" x14ac:dyDescent="0.2">
      <c r="D24424" s="453"/>
    </row>
    <row r="24425" spans="4:4" x14ac:dyDescent="0.2">
      <c r="D24425" s="453"/>
    </row>
    <row r="24426" spans="4:4" x14ac:dyDescent="0.2">
      <c r="D24426" s="453"/>
    </row>
    <row r="24427" spans="4:4" x14ac:dyDescent="0.2">
      <c r="D24427" s="453"/>
    </row>
    <row r="24428" spans="4:4" x14ac:dyDescent="0.2">
      <c r="D24428" s="453"/>
    </row>
    <row r="24429" spans="4:4" x14ac:dyDescent="0.2">
      <c r="D24429" s="453"/>
    </row>
    <row r="24430" spans="4:4" x14ac:dyDescent="0.2">
      <c r="D24430" s="453"/>
    </row>
    <row r="24431" spans="4:4" x14ac:dyDescent="0.2">
      <c r="D24431" s="453"/>
    </row>
    <row r="24432" spans="4:4" x14ac:dyDescent="0.2">
      <c r="D24432" s="453"/>
    </row>
    <row r="24433" spans="4:4" x14ac:dyDescent="0.2">
      <c r="D24433" s="453"/>
    </row>
    <row r="24434" spans="4:4" x14ac:dyDescent="0.2">
      <c r="D24434" s="453"/>
    </row>
    <row r="24435" spans="4:4" x14ac:dyDescent="0.2">
      <c r="D24435" s="453"/>
    </row>
    <row r="24436" spans="4:4" x14ac:dyDescent="0.2">
      <c r="D24436" s="453"/>
    </row>
    <row r="24437" spans="4:4" x14ac:dyDescent="0.2">
      <c r="D24437" s="453"/>
    </row>
    <row r="24438" spans="4:4" x14ac:dyDescent="0.2">
      <c r="D24438" s="453"/>
    </row>
    <row r="24439" spans="4:4" x14ac:dyDescent="0.2">
      <c r="D24439" s="453"/>
    </row>
    <row r="24440" spans="4:4" x14ac:dyDescent="0.2">
      <c r="D24440" s="453"/>
    </row>
    <row r="24441" spans="4:4" x14ac:dyDescent="0.2">
      <c r="D24441" s="453"/>
    </row>
    <row r="24442" spans="4:4" x14ac:dyDescent="0.2">
      <c r="D24442" s="453"/>
    </row>
    <row r="24443" spans="4:4" x14ac:dyDescent="0.2">
      <c r="D24443" s="453"/>
    </row>
    <row r="24444" spans="4:4" x14ac:dyDescent="0.2">
      <c r="D24444" s="453"/>
    </row>
    <row r="24445" spans="4:4" x14ac:dyDescent="0.2">
      <c r="D24445" s="453"/>
    </row>
    <row r="24446" spans="4:4" x14ac:dyDescent="0.2">
      <c r="D24446" s="453"/>
    </row>
    <row r="24447" spans="4:4" x14ac:dyDescent="0.2">
      <c r="D24447" s="453"/>
    </row>
    <row r="24448" spans="4:4" x14ac:dyDescent="0.2">
      <c r="D24448" s="453"/>
    </row>
    <row r="24449" spans="4:4" x14ac:dyDescent="0.2">
      <c r="D24449" s="453"/>
    </row>
    <row r="24450" spans="4:4" x14ac:dyDescent="0.2">
      <c r="D24450" s="453"/>
    </row>
    <row r="24451" spans="4:4" x14ac:dyDescent="0.2">
      <c r="D24451" s="453"/>
    </row>
    <row r="24452" spans="4:4" x14ac:dyDescent="0.2">
      <c r="D24452" s="453"/>
    </row>
    <row r="24453" spans="4:4" x14ac:dyDescent="0.2">
      <c r="D24453" s="453"/>
    </row>
    <row r="24454" spans="4:4" x14ac:dyDescent="0.2">
      <c r="D24454" s="453"/>
    </row>
    <row r="24455" spans="4:4" x14ac:dyDescent="0.2">
      <c r="D24455" s="453"/>
    </row>
    <row r="24456" spans="4:4" x14ac:dyDescent="0.2">
      <c r="D24456" s="453"/>
    </row>
    <row r="24457" spans="4:4" x14ac:dyDescent="0.2">
      <c r="D24457" s="453"/>
    </row>
    <row r="24458" spans="4:4" x14ac:dyDescent="0.2">
      <c r="D24458" s="453"/>
    </row>
    <row r="24459" spans="4:4" x14ac:dyDescent="0.2">
      <c r="D24459" s="453"/>
    </row>
    <row r="24460" spans="4:4" x14ac:dyDescent="0.2">
      <c r="D24460" s="453"/>
    </row>
    <row r="24461" spans="4:4" x14ac:dyDescent="0.2">
      <c r="D24461" s="453"/>
    </row>
    <row r="24462" spans="4:4" x14ac:dyDescent="0.2">
      <c r="D24462" s="453"/>
    </row>
    <row r="24463" spans="4:4" x14ac:dyDescent="0.2">
      <c r="D24463" s="453"/>
    </row>
    <row r="24464" spans="4:4" x14ac:dyDescent="0.2">
      <c r="D24464" s="453"/>
    </row>
    <row r="24465" spans="4:4" x14ac:dyDescent="0.2">
      <c r="D24465" s="453"/>
    </row>
    <row r="24466" spans="4:4" x14ac:dyDescent="0.2">
      <c r="D24466" s="453"/>
    </row>
    <row r="24467" spans="4:4" x14ac:dyDescent="0.2">
      <c r="D24467" s="453"/>
    </row>
    <row r="24468" spans="4:4" x14ac:dyDescent="0.2">
      <c r="D24468" s="453"/>
    </row>
    <row r="24469" spans="4:4" x14ac:dyDescent="0.2">
      <c r="D24469" s="453"/>
    </row>
    <row r="24470" spans="4:4" x14ac:dyDescent="0.2">
      <c r="D24470" s="453"/>
    </row>
    <row r="24471" spans="4:4" x14ac:dyDescent="0.2">
      <c r="D24471" s="453"/>
    </row>
    <row r="24472" spans="4:4" x14ac:dyDescent="0.2">
      <c r="D24472" s="453"/>
    </row>
    <row r="24473" spans="4:4" x14ac:dyDescent="0.2">
      <c r="D24473" s="453"/>
    </row>
    <row r="24474" spans="4:4" x14ac:dyDescent="0.2">
      <c r="D24474" s="453"/>
    </row>
    <row r="24475" spans="4:4" x14ac:dyDescent="0.2">
      <c r="D24475" s="453"/>
    </row>
    <row r="24476" spans="4:4" x14ac:dyDescent="0.2">
      <c r="D24476" s="453"/>
    </row>
    <row r="24477" spans="4:4" x14ac:dyDescent="0.2">
      <c r="D24477" s="453"/>
    </row>
    <row r="24478" spans="4:4" x14ac:dyDescent="0.2">
      <c r="D24478" s="453"/>
    </row>
    <row r="24479" spans="4:4" x14ac:dyDescent="0.2">
      <c r="D24479" s="453"/>
    </row>
    <row r="24480" spans="4:4" x14ac:dyDescent="0.2">
      <c r="D24480" s="453"/>
    </row>
    <row r="24481" spans="4:4" x14ac:dyDescent="0.2">
      <c r="D24481" s="453"/>
    </row>
    <row r="24482" spans="4:4" x14ac:dyDescent="0.2">
      <c r="D24482" s="453"/>
    </row>
    <row r="24483" spans="4:4" x14ac:dyDescent="0.2">
      <c r="D24483" s="453"/>
    </row>
    <row r="24484" spans="4:4" x14ac:dyDescent="0.2">
      <c r="D24484" s="453"/>
    </row>
    <row r="24485" spans="4:4" x14ac:dyDescent="0.2">
      <c r="D24485" s="453"/>
    </row>
    <row r="24486" spans="4:4" x14ac:dyDescent="0.2">
      <c r="D24486" s="453"/>
    </row>
    <row r="24487" spans="4:4" x14ac:dyDescent="0.2">
      <c r="D24487" s="453"/>
    </row>
    <row r="24488" spans="4:4" x14ac:dyDescent="0.2">
      <c r="D24488" s="453"/>
    </row>
    <row r="24489" spans="4:4" x14ac:dyDescent="0.2">
      <c r="D24489" s="453"/>
    </row>
    <row r="24490" spans="4:4" x14ac:dyDescent="0.2">
      <c r="D24490" s="453"/>
    </row>
    <row r="24491" spans="4:4" x14ac:dyDescent="0.2">
      <c r="D24491" s="453"/>
    </row>
    <row r="24492" spans="4:4" x14ac:dyDescent="0.2">
      <c r="D24492" s="453"/>
    </row>
    <row r="24493" spans="4:4" x14ac:dyDescent="0.2">
      <c r="D24493" s="453"/>
    </row>
    <row r="24494" spans="4:4" x14ac:dyDescent="0.2">
      <c r="D24494" s="453"/>
    </row>
    <row r="24495" spans="4:4" x14ac:dyDescent="0.2">
      <c r="D24495" s="453"/>
    </row>
    <row r="24496" spans="4:4" x14ac:dyDescent="0.2">
      <c r="D24496" s="453"/>
    </row>
    <row r="24497" spans="4:4" x14ac:dyDescent="0.2">
      <c r="D24497" s="453"/>
    </row>
    <row r="24498" spans="4:4" x14ac:dyDescent="0.2">
      <c r="D24498" s="453"/>
    </row>
    <row r="24499" spans="4:4" x14ac:dyDescent="0.2">
      <c r="D24499" s="453"/>
    </row>
    <row r="24500" spans="4:4" x14ac:dyDescent="0.2">
      <c r="D24500" s="453"/>
    </row>
    <row r="24501" spans="4:4" x14ac:dyDescent="0.2">
      <c r="D24501" s="453"/>
    </row>
    <row r="24502" spans="4:4" x14ac:dyDescent="0.2">
      <c r="D24502" s="453"/>
    </row>
    <row r="24503" spans="4:4" x14ac:dyDescent="0.2">
      <c r="D24503" s="453"/>
    </row>
    <row r="24504" spans="4:4" x14ac:dyDescent="0.2">
      <c r="D24504" s="453"/>
    </row>
    <row r="24505" spans="4:4" x14ac:dyDescent="0.2">
      <c r="D24505" s="453"/>
    </row>
    <row r="24506" spans="4:4" x14ac:dyDescent="0.2">
      <c r="D24506" s="453"/>
    </row>
    <row r="24507" spans="4:4" x14ac:dyDescent="0.2">
      <c r="D24507" s="453"/>
    </row>
    <row r="24508" spans="4:4" x14ac:dyDescent="0.2">
      <c r="D24508" s="453"/>
    </row>
    <row r="24509" spans="4:4" x14ac:dyDescent="0.2">
      <c r="D24509" s="453"/>
    </row>
    <row r="24510" spans="4:4" x14ac:dyDescent="0.2">
      <c r="D24510" s="453"/>
    </row>
    <row r="24511" spans="4:4" x14ac:dyDescent="0.2">
      <c r="D24511" s="453"/>
    </row>
    <row r="24512" spans="4:4" x14ac:dyDescent="0.2">
      <c r="D24512" s="453"/>
    </row>
    <row r="24513" spans="4:4" x14ac:dyDescent="0.2">
      <c r="D24513" s="453"/>
    </row>
    <row r="24514" spans="4:4" x14ac:dyDescent="0.2">
      <c r="D24514" s="453"/>
    </row>
    <row r="24515" spans="4:4" x14ac:dyDescent="0.2">
      <c r="D24515" s="453"/>
    </row>
    <row r="24516" spans="4:4" x14ac:dyDescent="0.2">
      <c r="D24516" s="453"/>
    </row>
    <row r="24517" spans="4:4" x14ac:dyDescent="0.2">
      <c r="D24517" s="453"/>
    </row>
    <row r="24518" spans="4:4" x14ac:dyDescent="0.2">
      <c r="D24518" s="453"/>
    </row>
    <row r="24519" spans="4:4" x14ac:dyDescent="0.2">
      <c r="D24519" s="453"/>
    </row>
    <row r="24520" spans="4:4" x14ac:dyDescent="0.2">
      <c r="D24520" s="453"/>
    </row>
    <row r="24521" spans="4:4" x14ac:dyDescent="0.2">
      <c r="D24521" s="453"/>
    </row>
    <row r="24522" spans="4:4" x14ac:dyDescent="0.2">
      <c r="D24522" s="453"/>
    </row>
    <row r="24523" spans="4:4" x14ac:dyDescent="0.2">
      <c r="D24523" s="453"/>
    </row>
    <row r="24524" spans="4:4" x14ac:dyDescent="0.2">
      <c r="D24524" s="453"/>
    </row>
    <row r="24525" spans="4:4" x14ac:dyDescent="0.2">
      <c r="D24525" s="453"/>
    </row>
    <row r="24526" spans="4:4" x14ac:dyDescent="0.2">
      <c r="D24526" s="453"/>
    </row>
    <row r="24527" spans="4:4" x14ac:dyDescent="0.2">
      <c r="D24527" s="453"/>
    </row>
    <row r="24528" spans="4:4" x14ac:dyDescent="0.2">
      <c r="D24528" s="453"/>
    </row>
    <row r="24529" spans="4:4" x14ac:dyDescent="0.2">
      <c r="D24529" s="453"/>
    </row>
    <row r="24530" spans="4:4" x14ac:dyDescent="0.2">
      <c r="D24530" s="453"/>
    </row>
    <row r="24531" spans="4:4" x14ac:dyDescent="0.2">
      <c r="D24531" s="453"/>
    </row>
    <row r="24532" spans="4:4" x14ac:dyDescent="0.2">
      <c r="D24532" s="453"/>
    </row>
    <row r="24533" spans="4:4" x14ac:dyDescent="0.2">
      <c r="D24533" s="453"/>
    </row>
    <row r="24534" spans="4:4" x14ac:dyDescent="0.2">
      <c r="D24534" s="453"/>
    </row>
    <row r="24535" spans="4:4" x14ac:dyDescent="0.2">
      <c r="D24535" s="453"/>
    </row>
    <row r="24536" spans="4:4" x14ac:dyDescent="0.2">
      <c r="D24536" s="453"/>
    </row>
    <row r="24537" spans="4:4" x14ac:dyDescent="0.2">
      <c r="D24537" s="453"/>
    </row>
    <row r="24538" spans="4:4" x14ac:dyDescent="0.2">
      <c r="D24538" s="453"/>
    </row>
    <row r="24539" spans="4:4" x14ac:dyDescent="0.2">
      <c r="D24539" s="453"/>
    </row>
    <row r="24540" spans="4:4" x14ac:dyDescent="0.2">
      <c r="D24540" s="453"/>
    </row>
    <row r="24541" spans="4:4" x14ac:dyDescent="0.2">
      <c r="D24541" s="453"/>
    </row>
    <row r="24542" spans="4:4" x14ac:dyDescent="0.2">
      <c r="D24542" s="453"/>
    </row>
    <row r="24543" spans="4:4" x14ac:dyDescent="0.2">
      <c r="D24543" s="453"/>
    </row>
    <row r="24544" spans="4:4" x14ac:dyDescent="0.2">
      <c r="D24544" s="453"/>
    </row>
    <row r="24545" spans="4:4" x14ac:dyDescent="0.2">
      <c r="D24545" s="453"/>
    </row>
    <row r="24546" spans="4:4" x14ac:dyDescent="0.2">
      <c r="D24546" s="453"/>
    </row>
    <row r="24547" spans="4:4" x14ac:dyDescent="0.2">
      <c r="D24547" s="453"/>
    </row>
    <row r="24548" spans="4:4" x14ac:dyDescent="0.2">
      <c r="D24548" s="453"/>
    </row>
    <row r="24549" spans="4:4" x14ac:dyDescent="0.2">
      <c r="D24549" s="453"/>
    </row>
    <row r="24550" spans="4:4" x14ac:dyDescent="0.2">
      <c r="D24550" s="453"/>
    </row>
    <row r="24551" spans="4:4" x14ac:dyDescent="0.2">
      <c r="D24551" s="453"/>
    </row>
    <row r="24552" spans="4:4" x14ac:dyDescent="0.2">
      <c r="D24552" s="453"/>
    </row>
    <row r="24553" spans="4:4" x14ac:dyDescent="0.2">
      <c r="D24553" s="453"/>
    </row>
    <row r="24554" spans="4:4" x14ac:dyDescent="0.2">
      <c r="D24554" s="453"/>
    </row>
    <row r="24555" spans="4:4" x14ac:dyDescent="0.2">
      <c r="D24555" s="453"/>
    </row>
    <row r="24556" spans="4:4" x14ac:dyDescent="0.2">
      <c r="D24556" s="453"/>
    </row>
    <row r="24557" spans="4:4" x14ac:dyDescent="0.2">
      <c r="D24557" s="453"/>
    </row>
    <row r="24558" spans="4:4" x14ac:dyDescent="0.2">
      <c r="D24558" s="453"/>
    </row>
    <row r="24559" spans="4:4" x14ac:dyDescent="0.2">
      <c r="D24559" s="453"/>
    </row>
    <row r="24560" spans="4:4" x14ac:dyDescent="0.2">
      <c r="D24560" s="453"/>
    </row>
    <row r="24561" spans="4:4" x14ac:dyDescent="0.2">
      <c r="D24561" s="453"/>
    </row>
    <row r="24562" spans="4:4" x14ac:dyDescent="0.2">
      <c r="D24562" s="453"/>
    </row>
    <row r="24563" spans="4:4" x14ac:dyDescent="0.2">
      <c r="D24563" s="453"/>
    </row>
    <row r="24564" spans="4:4" x14ac:dyDescent="0.2">
      <c r="D24564" s="453"/>
    </row>
    <row r="24565" spans="4:4" x14ac:dyDescent="0.2">
      <c r="D24565" s="453"/>
    </row>
    <row r="24566" spans="4:4" x14ac:dyDescent="0.2">
      <c r="D24566" s="453"/>
    </row>
    <row r="24567" spans="4:4" x14ac:dyDescent="0.2">
      <c r="D24567" s="453"/>
    </row>
    <row r="24568" spans="4:4" x14ac:dyDescent="0.2">
      <c r="D24568" s="453"/>
    </row>
    <row r="24569" spans="4:4" x14ac:dyDescent="0.2">
      <c r="D24569" s="453"/>
    </row>
    <row r="24570" spans="4:4" x14ac:dyDescent="0.2">
      <c r="D24570" s="453"/>
    </row>
    <row r="24571" spans="4:4" x14ac:dyDescent="0.2">
      <c r="D24571" s="453"/>
    </row>
    <row r="24572" spans="4:4" x14ac:dyDescent="0.2">
      <c r="D24572" s="453"/>
    </row>
    <row r="24573" spans="4:4" x14ac:dyDescent="0.2">
      <c r="D24573" s="453"/>
    </row>
    <row r="24574" spans="4:4" x14ac:dyDescent="0.2">
      <c r="D24574" s="453"/>
    </row>
    <row r="24575" spans="4:4" x14ac:dyDescent="0.2">
      <c r="D24575" s="453"/>
    </row>
    <row r="24576" spans="4:4" x14ac:dyDescent="0.2">
      <c r="D24576" s="453"/>
    </row>
    <row r="24577" spans="4:4" x14ac:dyDescent="0.2">
      <c r="D24577" s="453"/>
    </row>
    <row r="24578" spans="4:4" x14ac:dyDescent="0.2">
      <c r="D24578" s="453"/>
    </row>
    <row r="24579" spans="4:4" x14ac:dyDescent="0.2">
      <c r="D24579" s="453"/>
    </row>
    <row r="24580" spans="4:4" x14ac:dyDescent="0.2">
      <c r="D24580" s="453"/>
    </row>
    <row r="24581" spans="4:4" x14ac:dyDescent="0.2">
      <c r="D24581" s="453"/>
    </row>
    <row r="24582" spans="4:4" x14ac:dyDescent="0.2">
      <c r="D24582" s="453"/>
    </row>
    <row r="24583" spans="4:4" x14ac:dyDescent="0.2">
      <c r="D24583" s="453"/>
    </row>
    <row r="24584" spans="4:4" x14ac:dyDescent="0.2">
      <c r="D24584" s="453"/>
    </row>
    <row r="24585" spans="4:4" x14ac:dyDescent="0.2">
      <c r="D24585" s="453"/>
    </row>
    <row r="24586" spans="4:4" x14ac:dyDescent="0.2">
      <c r="D24586" s="453"/>
    </row>
    <row r="24587" spans="4:4" x14ac:dyDescent="0.2">
      <c r="D24587" s="453"/>
    </row>
    <row r="24588" spans="4:4" x14ac:dyDescent="0.2">
      <c r="D24588" s="453"/>
    </row>
    <row r="24589" spans="4:4" x14ac:dyDescent="0.2">
      <c r="D24589" s="453"/>
    </row>
    <row r="24590" spans="4:4" x14ac:dyDescent="0.2">
      <c r="D24590" s="453"/>
    </row>
    <row r="24591" spans="4:4" x14ac:dyDescent="0.2">
      <c r="D24591" s="453"/>
    </row>
    <row r="24592" spans="4:4" x14ac:dyDescent="0.2">
      <c r="D24592" s="453"/>
    </row>
    <row r="24593" spans="4:4" x14ac:dyDescent="0.2">
      <c r="D24593" s="453"/>
    </row>
    <row r="24594" spans="4:4" x14ac:dyDescent="0.2">
      <c r="D24594" s="453"/>
    </row>
    <row r="24595" spans="4:4" x14ac:dyDescent="0.2">
      <c r="D24595" s="453"/>
    </row>
    <row r="24596" spans="4:4" x14ac:dyDescent="0.2">
      <c r="D24596" s="453"/>
    </row>
    <row r="24597" spans="4:4" x14ac:dyDescent="0.2">
      <c r="D24597" s="453"/>
    </row>
    <row r="24598" spans="4:4" x14ac:dyDescent="0.2">
      <c r="D24598" s="453"/>
    </row>
    <row r="24599" spans="4:4" x14ac:dyDescent="0.2">
      <c r="D24599" s="453"/>
    </row>
    <row r="24600" spans="4:4" x14ac:dyDescent="0.2">
      <c r="D24600" s="453"/>
    </row>
    <row r="24601" spans="4:4" x14ac:dyDescent="0.2">
      <c r="D24601" s="453"/>
    </row>
    <row r="24602" spans="4:4" x14ac:dyDescent="0.2">
      <c r="D24602" s="453"/>
    </row>
    <row r="24603" spans="4:4" x14ac:dyDescent="0.2">
      <c r="D24603" s="453"/>
    </row>
    <row r="24604" spans="4:4" x14ac:dyDescent="0.2">
      <c r="D24604" s="453"/>
    </row>
    <row r="24605" spans="4:4" x14ac:dyDescent="0.2">
      <c r="D24605" s="453"/>
    </row>
    <row r="24606" spans="4:4" x14ac:dyDescent="0.2">
      <c r="D24606" s="453"/>
    </row>
    <row r="24607" spans="4:4" x14ac:dyDescent="0.2">
      <c r="D24607" s="453"/>
    </row>
    <row r="24608" spans="4:4" x14ac:dyDescent="0.2">
      <c r="D24608" s="453"/>
    </row>
    <row r="24609" spans="4:4" x14ac:dyDescent="0.2">
      <c r="D24609" s="453"/>
    </row>
    <row r="24610" spans="4:4" x14ac:dyDescent="0.2">
      <c r="D24610" s="453"/>
    </row>
    <row r="24611" spans="4:4" x14ac:dyDescent="0.2">
      <c r="D24611" s="453"/>
    </row>
    <row r="24612" spans="4:4" x14ac:dyDescent="0.2">
      <c r="D24612" s="453"/>
    </row>
    <row r="24613" spans="4:4" x14ac:dyDescent="0.2">
      <c r="D24613" s="453"/>
    </row>
    <row r="24614" spans="4:4" x14ac:dyDescent="0.2">
      <c r="D24614" s="453"/>
    </row>
    <row r="24615" spans="4:4" x14ac:dyDescent="0.2">
      <c r="D24615" s="453"/>
    </row>
    <row r="24616" spans="4:4" x14ac:dyDescent="0.2">
      <c r="D24616" s="453"/>
    </row>
    <row r="24617" spans="4:4" x14ac:dyDescent="0.2">
      <c r="D24617" s="453"/>
    </row>
    <row r="24618" spans="4:4" x14ac:dyDescent="0.2">
      <c r="D24618" s="453"/>
    </row>
    <row r="24619" spans="4:4" x14ac:dyDescent="0.2">
      <c r="D24619" s="453"/>
    </row>
    <row r="24620" spans="4:4" x14ac:dyDescent="0.2">
      <c r="D24620" s="453"/>
    </row>
    <row r="24621" spans="4:4" x14ac:dyDescent="0.2">
      <c r="D24621" s="453"/>
    </row>
    <row r="24622" spans="4:4" x14ac:dyDescent="0.2">
      <c r="D24622" s="453"/>
    </row>
    <row r="24623" spans="4:4" x14ac:dyDescent="0.2">
      <c r="D24623" s="453"/>
    </row>
    <row r="24624" spans="4:4" x14ac:dyDescent="0.2">
      <c r="D24624" s="453"/>
    </row>
    <row r="24625" spans="4:4" x14ac:dyDescent="0.2">
      <c r="D24625" s="453"/>
    </row>
    <row r="24626" spans="4:4" x14ac:dyDescent="0.2">
      <c r="D24626" s="453"/>
    </row>
    <row r="24627" spans="4:4" x14ac:dyDescent="0.2">
      <c r="D24627" s="453"/>
    </row>
    <row r="24628" spans="4:4" x14ac:dyDescent="0.2">
      <c r="D24628" s="453"/>
    </row>
    <row r="24629" spans="4:4" x14ac:dyDescent="0.2">
      <c r="D24629" s="453"/>
    </row>
    <row r="24630" spans="4:4" x14ac:dyDescent="0.2">
      <c r="D24630" s="453"/>
    </row>
    <row r="24631" spans="4:4" x14ac:dyDescent="0.2">
      <c r="D24631" s="453"/>
    </row>
    <row r="24632" spans="4:4" x14ac:dyDescent="0.2">
      <c r="D24632" s="453"/>
    </row>
    <row r="24633" spans="4:4" x14ac:dyDescent="0.2">
      <c r="D24633" s="453"/>
    </row>
    <row r="24634" spans="4:4" x14ac:dyDescent="0.2">
      <c r="D24634" s="453"/>
    </row>
    <row r="24635" spans="4:4" x14ac:dyDescent="0.2">
      <c r="D24635" s="453"/>
    </row>
    <row r="24636" spans="4:4" x14ac:dyDescent="0.2">
      <c r="D24636" s="453"/>
    </row>
    <row r="24637" spans="4:4" x14ac:dyDescent="0.2">
      <c r="D24637" s="453"/>
    </row>
    <row r="24638" spans="4:4" x14ac:dyDescent="0.2">
      <c r="D24638" s="453"/>
    </row>
    <row r="24639" spans="4:4" x14ac:dyDescent="0.2">
      <c r="D24639" s="453"/>
    </row>
    <row r="24640" spans="4:4" x14ac:dyDescent="0.2">
      <c r="D24640" s="453"/>
    </row>
    <row r="24641" spans="4:4" x14ac:dyDescent="0.2">
      <c r="D24641" s="453"/>
    </row>
    <row r="24642" spans="4:4" x14ac:dyDescent="0.2">
      <c r="D24642" s="453"/>
    </row>
    <row r="24643" spans="4:4" x14ac:dyDescent="0.2">
      <c r="D24643" s="453"/>
    </row>
    <row r="24644" spans="4:4" x14ac:dyDescent="0.2">
      <c r="D24644" s="453"/>
    </row>
    <row r="24645" spans="4:4" x14ac:dyDescent="0.2">
      <c r="D24645" s="453"/>
    </row>
    <row r="24646" spans="4:4" x14ac:dyDescent="0.2">
      <c r="D24646" s="453"/>
    </row>
    <row r="24647" spans="4:4" x14ac:dyDescent="0.2">
      <c r="D24647" s="453"/>
    </row>
    <row r="24648" spans="4:4" x14ac:dyDescent="0.2">
      <c r="D24648" s="453"/>
    </row>
    <row r="24649" spans="4:4" x14ac:dyDescent="0.2">
      <c r="D24649" s="453"/>
    </row>
    <row r="24650" spans="4:4" x14ac:dyDescent="0.2">
      <c r="D24650" s="453"/>
    </row>
    <row r="24651" spans="4:4" x14ac:dyDescent="0.2">
      <c r="D24651" s="453"/>
    </row>
    <row r="24652" spans="4:4" x14ac:dyDescent="0.2">
      <c r="D24652" s="453"/>
    </row>
    <row r="24653" spans="4:4" x14ac:dyDescent="0.2">
      <c r="D24653" s="453"/>
    </row>
    <row r="24654" spans="4:4" x14ac:dyDescent="0.2">
      <c r="D24654" s="453"/>
    </row>
    <row r="24655" spans="4:4" x14ac:dyDescent="0.2">
      <c r="D24655" s="453"/>
    </row>
    <row r="24656" spans="4:4" x14ac:dyDescent="0.2">
      <c r="D24656" s="453"/>
    </row>
    <row r="24657" spans="4:4" x14ac:dyDescent="0.2">
      <c r="D24657" s="453"/>
    </row>
    <row r="24658" spans="4:4" x14ac:dyDescent="0.2">
      <c r="D24658" s="453"/>
    </row>
    <row r="24659" spans="4:4" x14ac:dyDescent="0.2">
      <c r="D24659" s="453"/>
    </row>
    <row r="24660" spans="4:4" x14ac:dyDescent="0.2">
      <c r="D24660" s="453"/>
    </row>
    <row r="24661" spans="4:4" x14ac:dyDescent="0.2">
      <c r="D24661" s="453"/>
    </row>
    <row r="24662" spans="4:4" x14ac:dyDescent="0.2">
      <c r="D24662" s="453"/>
    </row>
    <row r="24663" spans="4:4" x14ac:dyDescent="0.2">
      <c r="D24663" s="453"/>
    </row>
    <row r="24664" spans="4:4" x14ac:dyDescent="0.2">
      <c r="D24664" s="453"/>
    </row>
    <row r="24665" spans="4:4" x14ac:dyDescent="0.2">
      <c r="D24665" s="453"/>
    </row>
    <row r="24666" spans="4:4" x14ac:dyDescent="0.2">
      <c r="D24666" s="453"/>
    </row>
    <row r="24667" spans="4:4" x14ac:dyDescent="0.2">
      <c r="D24667" s="453"/>
    </row>
    <row r="24668" spans="4:4" x14ac:dyDescent="0.2">
      <c r="D24668" s="453"/>
    </row>
    <row r="24669" spans="4:4" x14ac:dyDescent="0.2">
      <c r="D24669" s="453"/>
    </row>
    <row r="24670" spans="4:4" x14ac:dyDescent="0.2">
      <c r="D24670" s="453"/>
    </row>
    <row r="24671" spans="4:4" x14ac:dyDescent="0.2">
      <c r="D24671" s="453"/>
    </row>
    <row r="24672" spans="4:4" x14ac:dyDescent="0.2">
      <c r="D24672" s="453"/>
    </row>
    <row r="24673" spans="4:4" x14ac:dyDescent="0.2">
      <c r="D24673" s="453"/>
    </row>
    <row r="24674" spans="4:4" x14ac:dyDescent="0.2">
      <c r="D24674" s="453"/>
    </row>
    <row r="24675" spans="4:4" x14ac:dyDescent="0.2">
      <c r="D24675" s="453"/>
    </row>
    <row r="24676" spans="4:4" x14ac:dyDescent="0.2">
      <c r="D24676" s="453"/>
    </row>
    <row r="24677" spans="4:4" x14ac:dyDescent="0.2">
      <c r="D24677" s="453"/>
    </row>
    <row r="24678" spans="4:4" x14ac:dyDescent="0.2">
      <c r="D24678" s="453"/>
    </row>
    <row r="24679" spans="4:4" x14ac:dyDescent="0.2">
      <c r="D24679" s="453"/>
    </row>
    <row r="24680" spans="4:4" x14ac:dyDescent="0.2">
      <c r="D24680" s="453"/>
    </row>
    <row r="24681" spans="4:4" x14ac:dyDescent="0.2">
      <c r="D24681" s="453"/>
    </row>
    <row r="24682" spans="4:4" x14ac:dyDescent="0.2">
      <c r="D24682" s="453"/>
    </row>
    <row r="24683" spans="4:4" x14ac:dyDescent="0.2">
      <c r="D24683" s="453"/>
    </row>
    <row r="24684" spans="4:4" x14ac:dyDescent="0.2">
      <c r="D24684" s="453"/>
    </row>
    <row r="24685" spans="4:4" x14ac:dyDescent="0.2">
      <c r="D24685" s="453"/>
    </row>
    <row r="24686" spans="4:4" x14ac:dyDescent="0.2">
      <c r="D24686" s="453"/>
    </row>
    <row r="24687" spans="4:4" x14ac:dyDescent="0.2">
      <c r="D24687" s="453"/>
    </row>
    <row r="24688" spans="4:4" x14ac:dyDescent="0.2">
      <c r="D24688" s="453"/>
    </row>
    <row r="24689" spans="4:4" x14ac:dyDescent="0.2">
      <c r="D24689" s="453"/>
    </row>
    <row r="24690" spans="4:4" x14ac:dyDescent="0.2">
      <c r="D24690" s="453"/>
    </row>
    <row r="24691" spans="4:4" x14ac:dyDescent="0.2">
      <c r="D24691" s="453"/>
    </row>
    <row r="24692" spans="4:4" x14ac:dyDescent="0.2">
      <c r="D24692" s="453"/>
    </row>
    <row r="24693" spans="4:4" x14ac:dyDescent="0.2">
      <c r="D24693" s="453"/>
    </row>
    <row r="24694" spans="4:4" x14ac:dyDescent="0.2">
      <c r="D24694" s="453"/>
    </row>
    <row r="24695" spans="4:4" x14ac:dyDescent="0.2">
      <c r="D24695" s="453"/>
    </row>
    <row r="24696" spans="4:4" x14ac:dyDescent="0.2">
      <c r="D24696" s="453"/>
    </row>
    <row r="24697" spans="4:4" x14ac:dyDescent="0.2">
      <c r="D24697" s="453"/>
    </row>
    <row r="24698" spans="4:4" x14ac:dyDescent="0.2">
      <c r="D24698" s="453"/>
    </row>
    <row r="24699" spans="4:4" x14ac:dyDescent="0.2">
      <c r="D24699" s="453"/>
    </row>
    <row r="24700" spans="4:4" x14ac:dyDescent="0.2">
      <c r="D24700" s="453"/>
    </row>
    <row r="24701" spans="4:4" x14ac:dyDescent="0.2">
      <c r="D24701" s="453"/>
    </row>
    <row r="24702" spans="4:4" x14ac:dyDescent="0.2">
      <c r="D24702" s="453"/>
    </row>
    <row r="24703" spans="4:4" x14ac:dyDescent="0.2">
      <c r="D24703" s="453"/>
    </row>
    <row r="24704" spans="4:4" x14ac:dyDescent="0.2">
      <c r="D24704" s="453"/>
    </row>
    <row r="24705" spans="4:4" x14ac:dyDescent="0.2">
      <c r="D24705" s="453"/>
    </row>
    <row r="24706" spans="4:4" x14ac:dyDescent="0.2">
      <c r="D24706" s="453"/>
    </row>
    <row r="24707" spans="4:4" x14ac:dyDescent="0.2">
      <c r="D24707" s="453"/>
    </row>
    <row r="24708" spans="4:4" x14ac:dyDescent="0.2">
      <c r="D24708" s="453"/>
    </row>
    <row r="24709" spans="4:4" x14ac:dyDescent="0.2">
      <c r="D24709" s="453"/>
    </row>
    <row r="24710" spans="4:4" x14ac:dyDescent="0.2">
      <c r="D24710" s="453"/>
    </row>
    <row r="24711" spans="4:4" x14ac:dyDescent="0.2">
      <c r="D24711" s="453"/>
    </row>
    <row r="24712" spans="4:4" x14ac:dyDescent="0.2">
      <c r="D24712" s="453"/>
    </row>
    <row r="24713" spans="4:4" x14ac:dyDescent="0.2">
      <c r="D24713" s="453"/>
    </row>
    <row r="24714" spans="4:4" x14ac:dyDescent="0.2">
      <c r="D24714" s="453"/>
    </row>
    <row r="24715" spans="4:4" x14ac:dyDescent="0.2">
      <c r="D24715" s="453"/>
    </row>
    <row r="24716" spans="4:4" x14ac:dyDescent="0.2">
      <c r="D24716" s="453"/>
    </row>
    <row r="24717" spans="4:4" x14ac:dyDescent="0.2">
      <c r="D24717" s="453"/>
    </row>
    <row r="24718" spans="4:4" x14ac:dyDescent="0.2">
      <c r="D24718" s="453"/>
    </row>
    <row r="24719" spans="4:4" x14ac:dyDescent="0.2">
      <c r="D24719" s="453"/>
    </row>
    <row r="24720" spans="4:4" x14ac:dyDescent="0.2">
      <c r="D24720" s="453"/>
    </row>
    <row r="24721" spans="4:4" x14ac:dyDescent="0.2">
      <c r="D24721" s="453"/>
    </row>
    <row r="24722" spans="4:4" x14ac:dyDescent="0.2">
      <c r="D24722" s="453"/>
    </row>
    <row r="24723" spans="4:4" x14ac:dyDescent="0.2">
      <c r="D24723" s="453"/>
    </row>
    <row r="24724" spans="4:4" x14ac:dyDescent="0.2">
      <c r="D24724" s="453"/>
    </row>
    <row r="24725" spans="4:4" x14ac:dyDescent="0.2">
      <c r="D24725" s="453"/>
    </row>
    <row r="24726" spans="4:4" x14ac:dyDescent="0.2">
      <c r="D24726" s="453"/>
    </row>
    <row r="24727" spans="4:4" x14ac:dyDescent="0.2">
      <c r="D24727" s="453"/>
    </row>
    <row r="24728" spans="4:4" x14ac:dyDescent="0.2">
      <c r="D24728" s="453"/>
    </row>
    <row r="24729" spans="4:4" x14ac:dyDescent="0.2">
      <c r="D24729" s="453"/>
    </row>
    <row r="24730" spans="4:4" x14ac:dyDescent="0.2">
      <c r="D24730" s="453"/>
    </row>
    <row r="24731" spans="4:4" x14ac:dyDescent="0.2">
      <c r="D24731" s="453"/>
    </row>
    <row r="24732" spans="4:4" x14ac:dyDescent="0.2">
      <c r="D24732" s="453"/>
    </row>
    <row r="24733" spans="4:4" x14ac:dyDescent="0.2">
      <c r="D24733" s="453"/>
    </row>
    <row r="24734" spans="4:4" x14ac:dyDescent="0.2">
      <c r="D24734" s="453"/>
    </row>
    <row r="24735" spans="4:4" x14ac:dyDescent="0.2">
      <c r="D24735" s="453"/>
    </row>
    <row r="24736" spans="4:4" x14ac:dyDescent="0.2">
      <c r="D24736" s="453"/>
    </row>
    <row r="24737" spans="4:4" x14ac:dyDescent="0.2">
      <c r="D24737" s="453"/>
    </row>
    <row r="24738" spans="4:4" x14ac:dyDescent="0.2">
      <c r="D24738" s="453"/>
    </row>
    <row r="24739" spans="4:4" x14ac:dyDescent="0.2">
      <c r="D24739" s="453"/>
    </row>
    <row r="24740" spans="4:4" x14ac:dyDescent="0.2">
      <c r="D24740" s="453"/>
    </row>
    <row r="24741" spans="4:4" x14ac:dyDescent="0.2">
      <c r="D24741" s="453"/>
    </row>
    <row r="24742" spans="4:4" x14ac:dyDescent="0.2">
      <c r="D24742" s="453"/>
    </row>
    <row r="24743" spans="4:4" x14ac:dyDescent="0.2">
      <c r="D24743" s="453"/>
    </row>
    <row r="24744" spans="4:4" x14ac:dyDescent="0.2">
      <c r="D24744" s="453"/>
    </row>
    <row r="24745" spans="4:4" x14ac:dyDescent="0.2">
      <c r="D24745" s="453"/>
    </row>
    <row r="24746" spans="4:4" x14ac:dyDescent="0.2">
      <c r="D24746" s="453"/>
    </row>
    <row r="24747" spans="4:4" x14ac:dyDescent="0.2">
      <c r="D24747" s="453"/>
    </row>
    <row r="24748" spans="4:4" x14ac:dyDescent="0.2">
      <c r="D24748" s="453"/>
    </row>
    <row r="24749" spans="4:4" x14ac:dyDescent="0.2">
      <c r="D24749" s="453"/>
    </row>
    <row r="24750" spans="4:4" x14ac:dyDescent="0.2">
      <c r="D24750" s="453"/>
    </row>
    <row r="24751" spans="4:4" x14ac:dyDescent="0.2">
      <c r="D24751" s="453"/>
    </row>
    <row r="24752" spans="4:4" x14ac:dyDescent="0.2">
      <c r="D24752" s="453"/>
    </row>
    <row r="24753" spans="4:4" x14ac:dyDescent="0.2">
      <c r="D24753" s="453"/>
    </row>
    <row r="24754" spans="4:4" x14ac:dyDescent="0.2">
      <c r="D24754" s="453"/>
    </row>
    <row r="24755" spans="4:4" x14ac:dyDescent="0.2">
      <c r="D24755" s="453"/>
    </row>
    <row r="24756" spans="4:4" x14ac:dyDescent="0.2">
      <c r="D24756" s="453"/>
    </row>
    <row r="24757" spans="4:4" x14ac:dyDescent="0.2">
      <c r="D24757" s="453"/>
    </row>
    <row r="24758" spans="4:4" x14ac:dyDescent="0.2">
      <c r="D24758" s="453"/>
    </row>
    <row r="24759" spans="4:4" x14ac:dyDescent="0.2">
      <c r="D24759" s="453"/>
    </row>
    <row r="24760" spans="4:4" x14ac:dyDescent="0.2">
      <c r="D24760" s="453"/>
    </row>
    <row r="24761" spans="4:4" x14ac:dyDescent="0.2">
      <c r="D24761" s="453"/>
    </row>
    <row r="24762" spans="4:4" x14ac:dyDescent="0.2">
      <c r="D24762" s="453"/>
    </row>
    <row r="24763" spans="4:4" x14ac:dyDescent="0.2">
      <c r="D24763" s="453"/>
    </row>
    <row r="24764" spans="4:4" x14ac:dyDescent="0.2">
      <c r="D24764" s="453"/>
    </row>
    <row r="24765" spans="4:4" x14ac:dyDescent="0.2">
      <c r="D24765" s="453"/>
    </row>
    <row r="24766" spans="4:4" x14ac:dyDescent="0.2">
      <c r="D24766" s="453"/>
    </row>
    <row r="24767" spans="4:4" x14ac:dyDescent="0.2">
      <c r="D24767" s="453"/>
    </row>
    <row r="24768" spans="4:4" x14ac:dyDescent="0.2">
      <c r="D24768" s="453"/>
    </row>
    <row r="24769" spans="4:4" x14ac:dyDescent="0.2">
      <c r="D24769" s="453"/>
    </row>
    <row r="24770" spans="4:4" x14ac:dyDescent="0.2">
      <c r="D24770" s="453"/>
    </row>
    <row r="24771" spans="4:4" x14ac:dyDescent="0.2">
      <c r="D24771" s="453"/>
    </row>
    <row r="24772" spans="4:4" x14ac:dyDescent="0.2">
      <c r="D24772" s="453"/>
    </row>
    <row r="24773" spans="4:4" x14ac:dyDescent="0.2">
      <c r="D24773" s="453"/>
    </row>
    <row r="24774" spans="4:4" x14ac:dyDescent="0.2">
      <c r="D24774" s="453"/>
    </row>
    <row r="24775" spans="4:4" x14ac:dyDescent="0.2">
      <c r="D24775" s="453"/>
    </row>
    <row r="24776" spans="4:4" x14ac:dyDescent="0.2">
      <c r="D24776" s="453"/>
    </row>
    <row r="24777" spans="4:4" x14ac:dyDescent="0.2">
      <c r="D24777" s="453"/>
    </row>
    <row r="24778" spans="4:4" x14ac:dyDescent="0.2">
      <c r="D24778" s="453"/>
    </row>
    <row r="24779" spans="4:4" x14ac:dyDescent="0.2">
      <c r="D24779" s="453"/>
    </row>
    <row r="24780" spans="4:4" x14ac:dyDescent="0.2">
      <c r="D24780" s="453"/>
    </row>
    <row r="24781" spans="4:4" x14ac:dyDescent="0.2">
      <c r="D24781" s="453"/>
    </row>
    <row r="24782" spans="4:4" x14ac:dyDescent="0.2">
      <c r="D24782" s="453"/>
    </row>
    <row r="24783" spans="4:4" x14ac:dyDescent="0.2">
      <c r="D24783" s="453"/>
    </row>
    <row r="24784" spans="4:4" x14ac:dyDescent="0.2">
      <c r="D24784" s="453"/>
    </row>
    <row r="24785" spans="4:4" x14ac:dyDescent="0.2">
      <c r="D24785" s="453"/>
    </row>
    <row r="24786" spans="4:4" x14ac:dyDescent="0.2">
      <c r="D24786" s="453"/>
    </row>
    <row r="24787" spans="4:4" x14ac:dyDescent="0.2">
      <c r="D24787" s="453"/>
    </row>
    <row r="24788" spans="4:4" x14ac:dyDescent="0.2">
      <c r="D24788" s="453"/>
    </row>
    <row r="24789" spans="4:4" x14ac:dyDescent="0.2">
      <c r="D24789" s="453"/>
    </row>
    <row r="24790" spans="4:4" x14ac:dyDescent="0.2">
      <c r="D24790" s="453"/>
    </row>
    <row r="24791" spans="4:4" x14ac:dyDescent="0.2">
      <c r="D24791" s="453"/>
    </row>
    <row r="24792" spans="4:4" x14ac:dyDescent="0.2">
      <c r="D24792" s="453"/>
    </row>
    <row r="24793" spans="4:4" x14ac:dyDescent="0.2">
      <c r="D24793" s="453"/>
    </row>
    <row r="24794" spans="4:4" x14ac:dyDescent="0.2">
      <c r="D24794" s="453"/>
    </row>
    <row r="24795" spans="4:4" x14ac:dyDescent="0.2">
      <c r="D24795" s="453"/>
    </row>
    <row r="24796" spans="4:4" x14ac:dyDescent="0.2">
      <c r="D24796" s="453"/>
    </row>
    <row r="24797" spans="4:4" x14ac:dyDescent="0.2">
      <c r="D24797" s="453"/>
    </row>
    <row r="24798" spans="4:4" x14ac:dyDescent="0.2">
      <c r="D24798" s="453"/>
    </row>
    <row r="24799" spans="4:4" x14ac:dyDescent="0.2">
      <c r="D24799" s="453"/>
    </row>
    <row r="24800" spans="4:4" x14ac:dyDescent="0.2">
      <c r="D24800" s="453"/>
    </row>
    <row r="24801" spans="4:4" x14ac:dyDescent="0.2">
      <c r="D24801" s="453"/>
    </row>
    <row r="24802" spans="4:4" x14ac:dyDescent="0.2">
      <c r="D24802" s="453"/>
    </row>
    <row r="24803" spans="4:4" x14ac:dyDescent="0.2">
      <c r="D24803" s="453"/>
    </row>
    <row r="24804" spans="4:4" x14ac:dyDescent="0.2">
      <c r="D24804" s="453"/>
    </row>
    <row r="24805" spans="4:4" x14ac:dyDescent="0.2">
      <c r="D24805" s="453"/>
    </row>
    <row r="24806" spans="4:4" x14ac:dyDescent="0.2">
      <c r="D24806" s="453"/>
    </row>
    <row r="24807" spans="4:4" x14ac:dyDescent="0.2">
      <c r="D24807" s="453"/>
    </row>
    <row r="24808" spans="4:4" x14ac:dyDescent="0.2">
      <c r="D24808" s="453"/>
    </row>
    <row r="24809" spans="4:4" x14ac:dyDescent="0.2">
      <c r="D24809" s="453"/>
    </row>
    <row r="24810" spans="4:4" x14ac:dyDescent="0.2">
      <c r="D24810" s="453"/>
    </row>
    <row r="24811" spans="4:4" x14ac:dyDescent="0.2">
      <c r="D24811" s="453"/>
    </row>
    <row r="24812" spans="4:4" x14ac:dyDescent="0.2">
      <c r="D24812" s="453"/>
    </row>
    <row r="24813" spans="4:4" x14ac:dyDescent="0.2">
      <c r="D24813" s="453"/>
    </row>
    <row r="24814" spans="4:4" x14ac:dyDescent="0.2">
      <c r="D24814" s="453"/>
    </row>
    <row r="24815" spans="4:4" x14ac:dyDescent="0.2">
      <c r="D24815" s="453"/>
    </row>
    <row r="24816" spans="4:4" x14ac:dyDescent="0.2">
      <c r="D24816" s="453"/>
    </row>
    <row r="24817" spans="4:4" x14ac:dyDescent="0.2">
      <c r="D24817" s="453"/>
    </row>
    <row r="24818" spans="4:4" x14ac:dyDescent="0.2">
      <c r="D24818" s="453"/>
    </row>
    <row r="24819" spans="4:4" x14ac:dyDescent="0.2">
      <c r="D24819" s="453"/>
    </row>
    <row r="24820" spans="4:4" x14ac:dyDescent="0.2">
      <c r="D24820" s="453"/>
    </row>
    <row r="24821" spans="4:4" x14ac:dyDescent="0.2">
      <c r="D24821" s="453"/>
    </row>
    <row r="24822" spans="4:4" x14ac:dyDescent="0.2">
      <c r="D24822" s="453"/>
    </row>
    <row r="24823" spans="4:4" x14ac:dyDescent="0.2">
      <c r="D24823" s="453"/>
    </row>
    <row r="24824" spans="4:4" x14ac:dyDescent="0.2">
      <c r="D24824" s="453"/>
    </row>
    <row r="24825" spans="4:4" x14ac:dyDescent="0.2">
      <c r="D24825" s="453"/>
    </row>
    <row r="24826" spans="4:4" x14ac:dyDescent="0.2">
      <c r="D24826" s="453"/>
    </row>
    <row r="24827" spans="4:4" x14ac:dyDescent="0.2">
      <c r="D24827" s="453"/>
    </row>
    <row r="24828" spans="4:4" x14ac:dyDescent="0.2">
      <c r="D24828" s="453"/>
    </row>
    <row r="24829" spans="4:4" x14ac:dyDescent="0.2">
      <c r="D24829" s="453"/>
    </row>
    <row r="24830" spans="4:4" x14ac:dyDescent="0.2">
      <c r="D24830" s="453"/>
    </row>
    <row r="24831" spans="4:4" x14ac:dyDescent="0.2">
      <c r="D24831" s="453"/>
    </row>
    <row r="24832" spans="4:4" x14ac:dyDescent="0.2">
      <c r="D24832" s="453"/>
    </row>
    <row r="24833" spans="4:4" x14ac:dyDescent="0.2">
      <c r="D24833" s="453"/>
    </row>
    <row r="24834" spans="4:4" x14ac:dyDescent="0.2">
      <c r="D24834" s="453"/>
    </row>
    <row r="24835" spans="4:4" x14ac:dyDescent="0.2">
      <c r="D24835" s="453"/>
    </row>
    <row r="24836" spans="4:4" x14ac:dyDescent="0.2">
      <c r="D24836" s="453"/>
    </row>
    <row r="24837" spans="4:4" x14ac:dyDescent="0.2">
      <c r="D24837" s="453"/>
    </row>
    <row r="24838" spans="4:4" x14ac:dyDescent="0.2">
      <c r="D24838" s="453"/>
    </row>
    <row r="24839" spans="4:4" x14ac:dyDescent="0.2">
      <c r="D24839" s="453"/>
    </row>
    <row r="24840" spans="4:4" x14ac:dyDescent="0.2">
      <c r="D24840" s="453"/>
    </row>
    <row r="24841" spans="4:4" x14ac:dyDescent="0.2">
      <c r="D24841" s="453"/>
    </row>
    <row r="24842" spans="4:4" x14ac:dyDescent="0.2">
      <c r="D24842" s="453"/>
    </row>
    <row r="24843" spans="4:4" x14ac:dyDescent="0.2">
      <c r="D24843" s="453"/>
    </row>
    <row r="24844" spans="4:4" x14ac:dyDescent="0.2">
      <c r="D24844" s="453"/>
    </row>
    <row r="24845" spans="4:4" x14ac:dyDescent="0.2">
      <c r="D24845" s="453"/>
    </row>
    <row r="24846" spans="4:4" x14ac:dyDescent="0.2">
      <c r="D24846" s="453"/>
    </row>
    <row r="24847" spans="4:4" x14ac:dyDescent="0.2">
      <c r="D24847" s="453"/>
    </row>
    <row r="24848" spans="4:4" x14ac:dyDescent="0.2">
      <c r="D24848" s="453"/>
    </row>
    <row r="24849" spans="4:4" x14ac:dyDescent="0.2">
      <c r="D24849" s="453"/>
    </row>
    <row r="24850" spans="4:4" x14ac:dyDescent="0.2">
      <c r="D24850" s="453"/>
    </row>
    <row r="24851" spans="4:4" x14ac:dyDescent="0.2">
      <c r="D24851" s="453"/>
    </row>
    <row r="24852" spans="4:4" x14ac:dyDescent="0.2">
      <c r="D24852" s="453"/>
    </row>
    <row r="24853" spans="4:4" x14ac:dyDescent="0.2">
      <c r="D24853" s="453"/>
    </row>
    <row r="24854" spans="4:4" x14ac:dyDescent="0.2">
      <c r="D24854" s="453"/>
    </row>
    <row r="24855" spans="4:4" x14ac:dyDescent="0.2">
      <c r="D24855" s="453"/>
    </row>
    <row r="24856" spans="4:4" x14ac:dyDescent="0.2">
      <c r="D24856" s="453"/>
    </row>
    <row r="24857" spans="4:4" x14ac:dyDescent="0.2">
      <c r="D24857" s="453"/>
    </row>
    <row r="24858" spans="4:4" x14ac:dyDescent="0.2">
      <c r="D24858" s="453"/>
    </row>
    <row r="24859" spans="4:4" x14ac:dyDescent="0.2">
      <c r="D24859" s="453"/>
    </row>
    <row r="24860" spans="4:4" x14ac:dyDescent="0.2">
      <c r="D24860" s="453"/>
    </row>
    <row r="24861" spans="4:4" x14ac:dyDescent="0.2">
      <c r="D24861" s="453"/>
    </row>
    <row r="24862" spans="4:4" x14ac:dyDescent="0.2">
      <c r="D24862" s="453"/>
    </row>
    <row r="24863" spans="4:4" x14ac:dyDescent="0.2">
      <c r="D24863" s="453"/>
    </row>
    <row r="24864" spans="4:4" x14ac:dyDescent="0.2">
      <c r="D24864" s="453"/>
    </row>
    <row r="24865" spans="4:4" x14ac:dyDescent="0.2">
      <c r="D24865" s="453"/>
    </row>
    <row r="24866" spans="4:4" x14ac:dyDescent="0.2">
      <c r="D24866" s="453"/>
    </row>
    <row r="24867" spans="4:4" x14ac:dyDescent="0.2">
      <c r="D24867" s="453"/>
    </row>
    <row r="24868" spans="4:4" x14ac:dyDescent="0.2">
      <c r="D24868" s="453"/>
    </row>
    <row r="24869" spans="4:4" x14ac:dyDescent="0.2">
      <c r="D24869" s="453"/>
    </row>
    <row r="24870" spans="4:4" x14ac:dyDescent="0.2">
      <c r="D24870" s="453"/>
    </row>
    <row r="24871" spans="4:4" x14ac:dyDescent="0.2">
      <c r="D24871" s="453"/>
    </row>
    <row r="24872" spans="4:4" x14ac:dyDescent="0.2">
      <c r="D24872" s="453"/>
    </row>
    <row r="24873" spans="4:4" x14ac:dyDescent="0.2">
      <c r="D24873" s="453"/>
    </row>
    <row r="24874" spans="4:4" x14ac:dyDescent="0.2">
      <c r="D24874" s="453"/>
    </row>
    <row r="24875" spans="4:4" x14ac:dyDescent="0.2">
      <c r="D24875" s="453"/>
    </row>
    <row r="24876" spans="4:4" x14ac:dyDescent="0.2">
      <c r="D24876" s="453"/>
    </row>
    <row r="24877" spans="4:4" x14ac:dyDescent="0.2">
      <c r="D24877" s="453"/>
    </row>
    <row r="24878" spans="4:4" x14ac:dyDescent="0.2">
      <c r="D24878" s="453"/>
    </row>
    <row r="24879" spans="4:4" x14ac:dyDescent="0.2">
      <c r="D24879" s="453"/>
    </row>
    <row r="24880" spans="4:4" x14ac:dyDescent="0.2">
      <c r="D24880" s="453"/>
    </row>
    <row r="24881" spans="4:4" x14ac:dyDescent="0.2">
      <c r="D24881" s="453"/>
    </row>
    <row r="24882" spans="4:4" x14ac:dyDescent="0.2">
      <c r="D24882" s="453"/>
    </row>
    <row r="24883" spans="4:4" x14ac:dyDescent="0.2">
      <c r="D24883" s="453"/>
    </row>
    <row r="24884" spans="4:4" x14ac:dyDescent="0.2">
      <c r="D24884" s="453"/>
    </row>
    <row r="24885" spans="4:4" x14ac:dyDescent="0.2">
      <c r="D24885" s="453"/>
    </row>
    <row r="24886" spans="4:4" x14ac:dyDescent="0.2">
      <c r="D24886" s="453"/>
    </row>
    <row r="24887" spans="4:4" x14ac:dyDescent="0.2">
      <c r="D24887" s="453"/>
    </row>
    <row r="24888" spans="4:4" x14ac:dyDescent="0.2">
      <c r="D24888" s="453"/>
    </row>
    <row r="24889" spans="4:4" x14ac:dyDescent="0.2">
      <c r="D24889" s="453"/>
    </row>
    <row r="24890" spans="4:4" x14ac:dyDescent="0.2">
      <c r="D24890" s="453"/>
    </row>
    <row r="24891" spans="4:4" x14ac:dyDescent="0.2">
      <c r="D24891" s="453"/>
    </row>
    <row r="24892" spans="4:4" x14ac:dyDescent="0.2">
      <c r="D24892" s="453"/>
    </row>
    <row r="24893" spans="4:4" x14ac:dyDescent="0.2">
      <c r="D24893" s="453"/>
    </row>
    <row r="24894" spans="4:4" x14ac:dyDescent="0.2">
      <c r="D24894" s="453"/>
    </row>
    <row r="24895" spans="4:4" x14ac:dyDescent="0.2">
      <c r="D24895" s="453"/>
    </row>
    <row r="24896" spans="4:4" x14ac:dyDescent="0.2">
      <c r="D24896" s="453"/>
    </row>
    <row r="24897" spans="4:4" x14ac:dyDescent="0.2">
      <c r="D24897" s="453"/>
    </row>
    <row r="24898" spans="4:4" x14ac:dyDescent="0.2">
      <c r="D24898" s="453"/>
    </row>
    <row r="24899" spans="4:4" x14ac:dyDescent="0.2">
      <c r="D24899" s="453"/>
    </row>
    <row r="24900" spans="4:4" x14ac:dyDescent="0.2">
      <c r="D24900" s="453"/>
    </row>
    <row r="24901" spans="4:4" x14ac:dyDescent="0.2">
      <c r="D24901" s="453"/>
    </row>
    <row r="24902" spans="4:4" x14ac:dyDescent="0.2">
      <c r="D24902" s="453"/>
    </row>
    <row r="24903" spans="4:4" x14ac:dyDescent="0.2">
      <c r="D24903" s="453"/>
    </row>
    <row r="24904" spans="4:4" x14ac:dyDescent="0.2">
      <c r="D24904" s="453"/>
    </row>
    <row r="24905" spans="4:4" x14ac:dyDescent="0.2">
      <c r="D24905" s="453"/>
    </row>
    <row r="24906" spans="4:4" x14ac:dyDescent="0.2">
      <c r="D24906" s="453"/>
    </row>
    <row r="24907" spans="4:4" x14ac:dyDescent="0.2">
      <c r="D24907" s="453"/>
    </row>
    <row r="24908" spans="4:4" x14ac:dyDescent="0.2">
      <c r="D24908" s="453"/>
    </row>
    <row r="24909" spans="4:4" x14ac:dyDescent="0.2">
      <c r="D24909" s="453"/>
    </row>
    <row r="24910" spans="4:4" x14ac:dyDescent="0.2">
      <c r="D24910" s="453"/>
    </row>
    <row r="24911" spans="4:4" x14ac:dyDescent="0.2">
      <c r="D24911" s="453"/>
    </row>
    <row r="24912" spans="4:4" x14ac:dyDescent="0.2">
      <c r="D24912" s="453"/>
    </row>
    <row r="24913" spans="4:4" x14ac:dyDescent="0.2">
      <c r="D24913" s="453"/>
    </row>
    <row r="24914" spans="4:4" x14ac:dyDescent="0.2">
      <c r="D24914" s="453"/>
    </row>
    <row r="24915" spans="4:4" x14ac:dyDescent="0.2">
      <c r="D24915" s="453"/>
    </row>
    <row r="24916" spans="4:4" x14ac:dyDescent="0.2">
      <c r="D24916" s="453"/>
    </row>
    <row r="24917" spans="4:4" x14ac:dyDescent="0.2">
      <c r="D24917" s="453"/>
    </row>
    <row r="24918" spans="4:4" x14ac:dyDescent="0.2">
      <c r="D24918" s="453"/>
    </row>
    <row r="24919" spans="4:4" x14ac:dyDescent="0.2">
      <c r="D24919" s="453"/>
    </row>
    <row r="24920" spans="4:4" x14ac:dyDescent="0.2">
      <c r="D24920" s="453"/>
    </row>
    <row r="24921" spans="4:4" x14ac:dyDescent="0.2">
      <c r="D24921" s="453"/>
    </row>
    <row r="24922" spans="4:4" x14ac:dyDescent="0.2">
      <c r="D24922" s="453"/>
    </row>
    <row r="24923" spans="4:4" x14ac:dyDescent="0.2">
      <c r="D24923" s="453"/>
    </row>
    <row r="24924" spans="4:4" x14ac:dyDescent="0.2">
      <c r="D24924" s="453"/>
    </row>
    <row r="24925" spans="4:4" x14ac:dyDescent="0.2">
      <c r="D24925" s="453"/>
    </row>
    <row r="24926" spans="4:4" x14ac:dyDescent="0.2">
      <c r="D24926" s="453"/>
    </row>
    <row r="24927" spans="4:4" x14ac:dyDescent="0.2">
      <c r="D24927" s="453"/>
    </row>
    <row r="24928" spans="4:4" x14ac:dyDescent="0.2">
      <c r="D24928" s="453"/>
    </row>
    <row r="24929" spans="4:4" x14ac:dyDescent="0.2">
      <c r="D24929" s="453"/>
    </row>
    <row r="24930" spans="4:4" x14ac:dyDescent="0.2">
      <c r="D24930" s="453"/>
    </row>
    <row r="24931" spans="4:4" x14ac:dyDescent="0.2">
      <c r="D24931" s="453"/>
    </row>
    <row r="24932" spans="4:4" x14ac:dyDescent="0.2">
      <c r="D24932" s="453"/>
    </row>
    <row r="24933" spans="4:4" x14ac:dyDescent="0.2">
      <c r="D24933" s="453"/>
    </row>
    <row r="24934" spans="4:4" x14ac:dyDescent="0.2">
      <c r="D24934" s="453"/>
    </row>
    <row r="24935" spans="4:4" x14ac:dyDescent="0.2">
      <c r="D24935" s="453"/>
    </row>
    <row r="24936" spans="4:4" x14ac:dyDescent="0.2">
      <c r="D24936" s="453"/>
    </row>
    <row r="24937" spans="4:4" x14ac:dyDescent="0.2">
      <c r="D24937" s="453"/>
    </row>
    <row r="24938" spans="4:4" x14ac:dyDescent="0.2">
      <c r="D24938" s="453"/>
    </row>
    <row r="24939" spans="4:4" x14ac:dyDescent="0.2">
      <c r="D24939" s="453"/>
    </row>
    <row r="24940" spans="4:4" x14ac:dyDescent="0.2">
      <c r="D24940" s="453"/>
    </row>
    <row r="24941" spans="4:4" x14ac:dyDescent="0.2">
      <c r="D24941" s="453"/>
    </row>
    <row r="24942" spans="4:4" x14ac:dyDescent="0.2">
      <c r="D24942" s="453"/>
    </row>
    <row r="24943" spans="4:4" x14ac:dyDescent="0.2">
      <c r="D24943" s="453"/>
    </row>
    <row r="24944" spans="4:4" x14ac:dyDescent="0.2">
      <c r="D24944" s="453"/>
    </row>
    <row r="24945" spans="4:4" x14ac:dyDescent="0.2">
      <c r="D24945" s="453"/>
    </row>
    <row r="24946" spans="4:4" x14ac:dyDescent="0.2">
      <c r="D24946" s="453"/>
    </row>
    <row r="24947" spans="4:4" x14ac:dyDescent="0.2">
      <c r="D24947" s="453"/>
    </row>
    <row r="24948" spans="4:4" x14ac:dyDescent="0.2">
      <c r="D24948" s="453"/>
    </row>
    <row r="24949" spans="4:4" x14ac:dyDescent="0.2">
      <c r="D24949" s="453"/>
    </row>
    <row r="24950" spans="4:4" x14ac:dyDescent="0.2">
      <c r="D24950" s="453"/>
    </row>
    <row r="24951" spans="4:4" x14ac:dyDescent="0.2">
      <c r="D24951" s="453"/>
    </row>
    <row r="24952" spans="4:4" x14ac:dyDescent="0.2">
      <c r="D24952" s="453"/>
    </row>
    <row r="24953" spans="4:4" x14ac:dyDescent="0.2">
      <c r="D24953" s="453"/>
    </row>
    <row r="24954" spans="4:4" x14ac:dyDescent="0.2">
      <c r="D24954" s="453"/>
    </row>
    <row r="24955" spans="4:4" x14ac:dyDescent="0.2">
      <c r="D24955" s="453"/>
    </row>
    <row r="24956" spans="4:4" x14ac:dyDescent="0.2">
      <c r="D24956" s="453"/>
    </row>
    <row r="24957" spans="4:4" x14ac:dyDescent="0.2">
      <c r="D24957" s="453"/>
    </row>
    <row r="24958" spans="4:4" x14ac:dyDescent="0.2">
      <c r="D24958" s="453"/>
    </row>
    <row r="24959" spans="4:4" x14ac:dyDescent="0.2">
      <c r="D24959" s="453"/>
    </row>
    <row r="24960" spans="4:4" x14ac:dyDescent="0.2">
      <c r="D24960" s="453"/>
    </row>
    <row r="24961" spans="4:4" x14ac:dyDescent="0.2">
      <c r="D24961" s="453"/>
    </row>
    <row r="24962" spans="4:4" x14ac:dyDescent="0.2">
      <c r="D24962" s="453"/>
    </row>
    <row r="24963" spans="4:4" x14ac:dyDescent="0.2">
      <c r="D24963" s="453"/>
    </row>
    <row r="24964" spans="4:4" x14ac:dyDescent="0.2">
      <c r="D24964" s="453"/>
    </row>
    <row r="24965" spans="4:4" x14ac:dyDescent="0.2">
      <c r="D24965" s="453"/>
    </row>
    <row r="24966" spans="4:4" x14ac:dyDescent="0.2">
      <c r="D24966" s="453"/>
    </row>
    <row r="24967" spans="4:4" x14ac:dyDescent="0.2">
      <c r="D24967" s="453"/>
    </row>
    <row r="24968" spans="4:4" x14ac:dyDescent="0.2">
      <c r="D24968" s="453"/>
    </row>
    <row r="24969" spans="4:4" x14ac:dyDescent="0.2">
      <c r="D24969" s="453"/>
    </row>
    <row r="24970" spans="4:4" x14ac:dyDescent="0.2">
      <c r="D24970" s="453"/>
    </row>
    <row r="24971" spans="4:4" x14ac:dyDescent="0.2">
      <c r="D24971" s="453"/>
    </row>
    <row r="24972" spans="4:4" x14ac:dyDescent="0.2">
      <c r="D24972" s="453"/>
    </row>
    <row r="24973" spans="4:4" x14ac:dyDescent="0.2">
      <c r="D24973" s="453"/>
    </row>
    <row r="24974" spans="4:4" x14ac:dyDescent="0.2">
      <c r="D24974" s="453"/>
    </row>
    <row r="24975" spans="4:4" x14ac:dyDescent="0.2">
      <c r="D24975" s="453"/>
    </row>
    <row r="24976" spans="4:4" x14ac:dyDescent="0.2">
      <c r="D24976" s="453"/>
    </row>
    <row r="24977" spans="4:4" x14ac:dyDescent="0.2">
      <c r="D24977" s="453"/>
    </row>
    <row r="24978" spans="4:4" x14ac:dyDescent="0.2">
      <c r="D24978" s="453"/>
    </row>
    <row r="24979" spans="4:4" x14ac:dyDescent="0.2">
      <c r="D24979" s="453"/>
    </row>
    <row r="24980" spans="4:4" x14ac:dyDescent="0.2">
      <c r="D24980" s="453"/>
    </row>
    <row r="24981" spans="4:4" x14ac:dyDescent="0.2">
      <c r="D24981" s="453"/>
    </row>
    <row r="24982" spans="4:4" x14ac:dyDescent="0.2">
      <c r="D24982" s="453"/>
    </row>
    <row r="24983" spans="4:4" x14ac:dyDescent="0.2">
      <c r="D24983" s="453"/>
    </row>
    <row r="24984" spans="4:4" x14ac:dyDescent="0.2">
      <c r="D24984" s="453"/>
    </row>
    <row r="24985" spans="4:4" x14ac:dyDescent="0.2">
      <c r="D24985" s="453"/>
    </row>
    <row r="24986" spans="4:4" x14ac:dyDescent="0.2">
      <c r="D24986" s="453"/>
    </row>
    <row r="24987" spans="4:4" x14ac:dyDescent="0.2">
      <c r="D24987" s="453"/>
    </row>
    <row r="24988" spans="4:4" x14ac:dyDescent="0.2">
      <c r="D24988" s="453"/>
    </row>
    <row r="24989" spans="4:4" x14ac:dyDescent="0.2">
      <c r="D24989" s="453"/>
    </row>
    <row r="24990" spans="4:4" x14ac:dyDescent="0.2">
      <c r="D24990" s="453"/>
    </row>
    <row r="24991" spans="4:4" x14ac:dyDescent="0.2">
      <c r="D24991" s="453"/>
    </row>
    <row r="24992" spans="4:4" x14ac:dyDescent="0.2">
      <c r="D24992" s="453"/>
    </row>
    <row r="24993" spans="4:4" x14ac:dyDescent="0.2">
      <c r="D24993" s="453"/>
    </row>
    <row r="24994" spans="4:4" x14ac:dyDescent="0.2">
      <c r="D24994" s="453"/>
    </row>
    <row r="24995" spans="4:4" x14ac:dyDescent="0.2">
      <c r="D24995" s="453"/>
    </row>
    <row r="24996" spans="4:4" x14ac:dyDescent="0.2">
      <c r="D24996" s="453"/>
    </row>
    <row r="24997" spans="4:4" x14ac:dyDescent="0.2">
      <c r="D24997" s="453"/>
    </row>
    <row r="24998" spans="4:4" x14ac:dyDescent="0.2">
      <c r="D24998" s="453"/>
    </row>
    <row r="24999" spans="4:4" x14ac:dyDescent="0.2">
      <c r="D24999" s="453"/>
    </row>
    <row r="25000" spans="4:4" x14ac:dyDescent="0.2">
      <c r="D25000" s="453"/>
    </row>
    <row r="25001" spans="4:4" x14ac:dyDescent="0.2">
      <c r="D25001" s="453"/>
    </row>
    <row r="25002" spans="4:4" x14ac:dyDescent="0.2">
      <c r="D25002" s="453"/>
    </row>
    <row r="25003" spans="4:4" x14ac:dyDescent="0.2">
      <c r="D25003" s="453"/>
    </row>
    <row r="25004" spans="4:4" x14ac:dyDescent="0.2">
      <c r="D25004" s="453"/>
    </row>
    <row r="25005" spans="4:4" x14ac:dyDescent="0.2">
      <c r="D25005" s="453"/>
    </row>
    <row r="25006" spans="4:4" x14ac:dyDescent="0.2">
      <c r="D25006" s="453"/>
    </row>
    <row r="25007" spans="4:4" x14ac:dyDescent="0.2">
      <c r="D25007" s="453"/>
    </row>
    <row r="25008" spans="4:4" x14ac:dyDescent="0.2">
      <c r="D25008" s="453"/>
    </row>
    <row r="25009" spans="4:4" x14ac:dyDescent="0.2">
      <c r="D25009" s="453"/>
    </row>
    <row r="25010" spans="4:4" x14ac:dyDescent="0.2">
      <c r="D25010" s="453"/>
    </row>
    <row r="25011" spans="4:4" x14ac:dyDescent="0.2">
      <c r="D25011" s="453"/>
    </row>
    <row r="25012" spans="4:4" x14ac:dyDescent="0.2">
      <c r="D25012" s="453"/>
    </row>
    <row r="25013" spans="4:4" x14ac:dyDescent="0.2">
      <c r="D25013" s="453"/>
    </row>
    <row r="25014" spans="4:4" x14ac:dyDescent="0.2">
      <c r="D25014" s="453"/>
    </row>
    <row r="25015" spans="4:4" x14ac:dyDescent="0.2">
      <c r="D25015" s="453"/>
    </row>
    <row r="25016" spans="4:4" x14ac:dyDescent="0.2">
      <c r="D25016" s="453"/>
    </row>
    <row r="25017" spans="4:4" x14ac:dyDescent="0.2">
      <c r="D25017" s="453"/>
    </row>
    <row r="25018" spans="4:4" x14ac:dyDescent="0.2">
      <c r="D25018" s="453"/>
    </row>
    <row r="25019" spans="4:4" x14ac:dyDescent="0.2">
      <c r="D25019" s="453"/>
    </row>
    <row r="25020" spans="4:4" x14ac:dyDescent="0.2">
      <c r="D25020" s="453"/>
    </row>
    <row r="25021" spans="4:4" x14ac:dyDescent="0.2">
      <c r="D25021" s="453"/>
    </row>
    <row r="25022" spans="4:4" x14ac:dyDescent="0.2">
      <c r="D25022" s="453"/>
    </row>
    <row r="25023" spans="4:4" x14ac:dyDescent="0.2">
      <c r="D25023" s="453"/>
    </row>
    <row r="25024" spans="4:4" x14ac:dyDescent="0.2">
      <c r="D25024" s="453"/>
    </row>
    <row r="25025" spans="4:4" x14ac:dyDescent="0.2">
      <c r="D25025" s="453"/>
    </row>
    <row r="25026" spans="4:4" x14ac:dyDescent="0.2">
      <c r="D25026" s="453"/>
    </row>
    <row r="25027" spans="4:4" x14ac:dyDescent="0.2">
      <c r="D25027" s="453"/>
    </row>
    <row r="25028" spans="4:4" x14ac:dyDescent="0.2">
      <c r="D25028" s="453"/>
    </row>
    <row r="25029" spans="4:4" x14ac:dyDescent="0.2">
      <c r="D25029" s="453"/>
    </row>
    <row r="25030" spans="4:4" x14ac:dyDescent="0.2">
      <c r="D25030" s="453"/>
    </row>
    <row r="25031" spans="4:4" x14ac:dyDescent="0.2">
      <c r="D25031" s="453"/>
    </row>
    <row r="25032" spans="4:4" x14ac:dyDescent="0.2">
      <c r="D25032" s="453"/>
    </row>
    <row r="25033" spans="4:4" x14ac:dyDescent="0.2">
      <c r="D25033" s="453"/>
    </row>
    <row r="25034" spans="4:4" x14ac:dyDescent="0.2">
      <c r="D25034" s="453"/>
    </row>
    <row r="25035" spans="4:4" x14ac:dyDescent="0.2">
      <c r="D25035" s="453"/>
    </row>
    <row r="25036" spans="4:4" x14ac:dyDescent="0.2">
      <c r="D25036" s="453"/>
    </row>
    <row r="25037" spans="4:4" x14ac:dyDescent="0.2">
      <c r="D25037" s="453"/>
    </row>
    <row r="25038" spans="4:4" x14ac:dyDescent="0.2">
      <c r="D25038" s="453"/>
    </row>
    <row r="25039" spans="4:4" x14ac:dyDescent="0.2">
      <c r="D25039" s="453"/>
    </row>
    <row r="25040" spans="4:4" x14ac:dyDescent="0.2">
      <c r="D25040" s="453"/>
    </row>
    <row r="25041" spans="4:4" x14ac:dyDescent="0.2">
      <c r="D25041" s="453"/>
    </row>
    <row r="25042" spans="4:4" x14ac:dyDescent="0.2">
      <c r="D25042" s="453"/>
    </row>
    <row r="25043" spans="4:4" x14ac:dyDescent="0.2">
      <c r="D25043" s="453"/>
    </row>
    <row r="25044" spans="4:4" x14ac:dyDescent="0.2">
      <c r="D25044" s="453"/>
    </row>
    <row r="25045" spans="4:4" x14ac:dyDescent="0.2">
      <c r="D25045" s="453"/>
    </row>
    <row r="25046" spans="4:4" x14ac:dyDescent="0.2">
      <c r="D25046" s="453"/>
    </row>
    <row r="25047" spans="4:4" x14ac:dyDescent="0.2">
      <c r="D25047" s="453"/>
    </row>
    <row r="25048" spans="4:4" x14ac:dyDescent="0.2">
      <c r="D25048" s="453"/>
    </row>
    <row r="25049" spans="4:4" x14ac:dyDescent="0.2">
      <c r="D25049" s="453"/>
    </row>
    <row r="25050" spans="4:4" x14ac:dyDescent="0.2">
      <c r="D25050" s="453"/>
    </row>
    <row r="25051" spans="4:4" x14ac:dyDescent="0.2">
      <c r="D25051" s="453"/>
    </row>
    <row r="25052" spans="4:4" x14ac:dyDescent="0.2">
      <c r="D25052" s="453"/>
    </row>
    <row r="25053" spans="4:4" x14ac:dyDescent="0.2">
      <c r="D25053" s="453"/>
    </row>
    <row r="25054" spans="4:4" x14ac:dyDescent="0.2">
      <c r="D25054" s="453"/>
    </row>
    <row r="25055" spans="4:4" x14ac:dyDescent="0.2">
      <c r="D25055" s="453"/>
    </row>
    <row r="25056" spans="4:4" x14ac:dyDescent="0.2">
      <c r="D25056" s="453"/>
    </row>
    <row r="25057" spans="4:4" x14ac:dyDescent="0.2">
      <c r="D25057" s="453"/>
    </row>
    <row r="25058" spans="4:4" x14ac:dyDescent="0.2">
      <c r="D25058" s="453"/>
    </row>
    <row r="25059" spans="4:4" x14ac:dyDescent="0.2">
      <c r="D25059" s="453"/>
    </row>
    <row r="25060" spans="4:4" x14ac:dyDescent="0.2">
      <c r="D25060" s="453"/>
    </row>
    <row r="25061" spans="4:4" x14ac:dyDescent="0.2">
      <c r="D25061" s="453"/>
    </row>
    <row r="25062" spans="4:4" x14ac:dyDescent="0.2">
      <c r="D25062" s="453"/>
    </row>
    <row r="25063" spans="4:4" x14ac:dyDescent="0.2">
      <c r="D25063" s="453"/>
    </row>
    <row r="25064" spans="4:4" x14ac:dyDescent="0.2">
      <c r="D25064" s="453"/>
    </row>
    <row r="25065" spans="4:4" x14ac:dyDescent="0.2">
      <c r="D25065" s="453"/>
    </row>
    <row r="25066" spans="4:4" x14ac:dyDescent="0.2">
      <c r="D25066" s="453"/>
    </row>
    <row r="25067" spans="4:4" x14ac:dyDescent="0.2">
      <c r="D25067" s="453"/>
    </row>
    <row r="25068" spans="4:4" x14ac:dyDescent="0.2">
      <c r="D25068" s="453"/>
    </row>
    <row r="25069" spans="4:4" x14ac:dyDescent="0.2">
      <c r="D25069" s="453"/>
    </row>
    <row r="25070" spans="4:4" x14ac:dyDescent="0.2">
      <c r="D25070" s="453"/>
    </row>
    <row r="25071" spans="4:4" x14ac:dyDescent="0.2">
      <c r="D25071" s="453"/>
    </row>
    <row r="25072" spans="4:4" x14ac:dyDescent="0.2">
      <c r="D25072" s="453"/>
    </row>
    <row r="25073" spans="4:4" x14ac:dyDescent="0.2">
      <c r="D25073" s="453"/>
    </row>
    <row r="25074" spans="4:4" x14ac:dyDescent="0.2">
      <c r="D25074" s="453"/>
    </row>
    <row r="25075" spans="4:4" x14ac:dyDescent="0.2">
      <c r="D25075" s="453"/>
    </row>
    <row r="25076" spans="4:4" x14ac:dyDescent="0.2">
      <c r="D25076" s="453"/>
    </row>
    <row r="25077" spans="4:4" x14ac:dyDescent="0.2">
      <c r="D25077" s="453"/>
    </row>
    <row r="25078" spans="4:4" x14ac:dyDescent="0.2">
      <c r="D25078" s="453"/>
    </row>
    <row r="25079" spans="4:4" x14ac:dyDescent="0.2">
      <c r="D25079" s="453"/>
    </row>
    <row r="25080" spans="4:4" x14ac:dyDescent="0.2">
      <c r="D25080" s="453"/>
    </row>
    <row r="25081" spans="4:4" x14ac:dyDescent="0.2">
      <c r="D25081" s="453"/>
    </row>
    <row r="25082" spans="4:4" x14ac:dyDescent="0.2">
      <c r="D25082" s="453"/>
    </row>
    <row r="25083" spans="4:4" x14ac:dyDescent="0.2">
      <c r="D25083" s="453"/>
    </row>
    <row r="25084" spans="4:4" x14ac:dyDescent="0.2">
      <c r="D25084" s="453"/>
    </row>
    <row r="25085" spans="4:4" x14ac:dyDescent="0.2">
      <c r="D25085" s="453"/>
    </row>
    <row r="25086" spans="4:4" x14ac:dyDescent="0.2">
      <c r="D25086" s="453"/>
    </row>
    <row r="25087" spans="4:4" x14ac:dyDescent="0.2">
      <c r="D25087" s="453"/>
    </row>
    <row r="25088" spans="4:4" x14ac:dyDescent="0.2">
      <c r="D25088" s="453"/>
    </row>
    <row r="25089" spans="4:4" x14ac:dyDescent="0.2">
      <c r="D25089" s="453"/>
    </row>
    <row r="25090" spans="4:4" x14ac:dyDescent="0.2">
      <c r="D25090" s="453"/>
    </row>
    <row r="25091" spans="4:4" x14ac:dyDescent="0.2">
      <c r="D25091" s="453"/>
    </row>
    <row r="25092" spans="4:4" x14ac:dyDescent="0.2">
      <c r="D25092" s="453"/>
    </row>
    <row r="25093" spans="4:4" x14ac:dyDescent="0.2">
      <c r="D25093" s="453"/>
    </row>
    <row r="25094" spans="4:4" x14ac:dyDescent="0.2">
      <c r="D25094" s="453"/>
    </row>
    <row r="25095" spans="4:4" x14ac:dyDescent="0.2">
      <c r="D25095" s="453"/>
    </row>
    <row r="25096" spans="4:4" x14ac:dyDescent="0.2">
      <c r="D25096" s="453"/>
    </row>
    <row r="25097" spans="4:4" x14ac:dyDescent="0.2">
      <c r="D25097" s="453"/>
    </row>
    <row r="25098" spans="4:4" x14ac:dyDescent="0.2">
      <c r="D25098" s="453"/>
    </row>
    <row r="25099" spans="4:4" x14ac:dyDescent="0.2">
      <c r="D25099" s="453"/>
    </row>
    <row r="25100" spans="4:4" x14ac:dyDescent="0.2">
      <c r="D25100" s="453"/>
    </row>
    <row r="25101" spans="4:4" x14ac:dyDescent="0.2">
      <c r="D25101" s="453"/>
    </row>
    <row r="25102" spans="4:4" x14ac:dyDescent="0.2">
      <c r="D25102" s="453"/>
    </row>
    <row r="25103" spans="4:4" x14ac:dyDescent="0.2">
      <c r="D25103" s="453"/>
    </row>
    <row r="25104" spans="4:4" x14ac:dyDescent="0.2">
      <c r="D25104" s="453"/>
    </row>
    <row r="25105" spans="4:4" x14ac:dyDescent="0.2">
      <c r="D25105" s="453"/>
    </row>
    <row r="25106" spans="4:4" x14ac:dyDescent="0.2">
      <c r="D25106" s="453"/>
    </row>
    <row r="25107" spans="4:4" x14ac:dyDescent="0.2">
      <c r="D25107" s="453"/>
    </row>
    <row r="25108" spans="4:4" x14ac:dyDescent="0.2">
      <c r="D25108" s="453"/>
    </row>
    <row r="25109" spans="4:4" x14ac:dyDescent="0.2">
      <c r="D25109" s="453"/>
    </row>
    <row r="25110" spans="4:4" x14ac:dyDescent="0.2">
      <c r="D25110" s="453"/>
    </row>
    <row r="25111" spans="4:4" x14ac:dyDescent="0.2">
      <c r="D25111" s="453"/>
    </row>
    <row r="25112" spans="4:4" x14ac:dyDescent="0.2">
      <c r="D25112" s="453"/>
    </row>
    <row r="25113" spans="4:4" x14ac:dyDescent="0.2">
      <c r="D25113" s="453"/>
    </row>
    <row r="25114" spans="4:4" x14ac:dyDescent="0.2">
      <c r="D25114" s="453"/>
    </row>
    <row r="25115" spans="4:4" x14ac:dyDescent="0.2">
      <c r="D25115" s="453"/>
    </row>
    <row r="25116" spans="4:4" x14ac:dyDescent="0.2">
      <c r="D25116" s="453"/>
    </row>
    <row r="25117" spans="4:4" x14ac:dyDescent="0.2">
      <c r="D25117" s="453"/>
    </row>
    <row r="25118" spans="4:4" x14ac:dyDescent="0.2">
      <c r="D25118" s="453"/>
    </row>
    <row r="25119" spans="4:4" x14ac:dyDescent="0.2">
      <c r="D25119" s="453"/>
    </row>
    <row r="25120" spans="4:4" x14ac:dyDescent="0.2">
      <c r="D25120" s="453"/>
    </row>
    <row r="25121" spans="4:4" x14ac:dyDescent="0.2">
      <c r="D25121" s="453"/>
    </row>
    <row r="25122" spans="4:4" x14ac:dyDescent="0.2">
      <c r="D25122" s="453"/>
    </row>
    <row r="25123" spans="4:4" x14ac:dyDescent="0.2">
      <c r="D25123" s="453"/>
    </row>
    <row r="25124" spans="4:4" x14ac:dyDescent="0.2">
      <c r="D25124" s="453"/>
    </row>
    <row r="25125" spans="4:4" x14ac:dyDescent="0.2">
      <c r="D25125" s="453"/>
    </row>
    <row r="25126" spans="4:4" x14ac:dyDescent="0.2">
      <c r="D25126" s="453"/>
    </row>
    <row r="25127" spans="4:4" x14ac:dyDescent="0.2">
      <c r="D25127" s="453"/>
    </row>
    <row r="25128" spans="4:4" x14ac:dyDescent="0.2">
      <c r="D25128" s="453"/>
    </row>
    <row r="25129" spans="4:4" x14ac:dyDescent="0.2">
      <c r="D25129" s="453"/>
    </row>
    <row r="25130" spans="4:4" x14ac:dyDescent="0.2">
      <c r="D25130" s="453"/>
    </row>
    <row r="25131" spans="4:4" x14ac:dyDescent="0.2">
      <c r="D25131" s="453"/>
    </row>
    <row r="25132" spans="4:4" x14ac:dyDescent="0.2">
      <c r="D25132" s="453"/>
    </row>
    <row r="25133" spans="4:4" x14ac:dyDescent="0.2">
      <c r="D25133" s="453"/>
    </row>
    <row r="25134" spans="4:4" x14ac:dyDescent="0.2">
      <c r="D25134" s="453"/>
    </row>
    <row r="25135" spans="4:4" x14ac:dyDescent="0.2">
      <c r="D25135" s="453"/>
    </row>
    <row r="25136" spans="4:4" x14ac:dyDescent="0.2">
      <c r="D25136" s="453"/>
    </row>
    <row r="25137" spans="4:4" x14ac:dyDescent="0.2">
      <c r="D25137" s="453"/>
    </row>
    <row r="25138" spans="4:4" x14ac:dyDescent="0.2">
      <c r="D25138" s="453"/>
    </row>
    <row r="25139" spans="4:4" x14ac:dyDescent="0.2">
      <c r="D25139" s="453"/>
    </row>
    <row r="25140" spans="4:4" x14ac:dyDescent="0.2">
      <c r="D25140" s="453"/>
    </row>
    <row r="25141" spans="4:4" x14ac:dyDescent="0.2">
      <c r="D25141" s="453"/>
    </row>
    <row r="25142" spans="4:4" x14ac:dyDescent="0.2">
      <c r="D25142" s="453"/>
    </row>
    <row r="25143" spans="4:4" x14ac:dyDescent="0.2">
      <c r="D25143" s="453"/>
    </row>
    <row r="25144" spans="4:4" x14ac:dyDescent="0.2">
      <c r="D25144" s="453"/>
    </row>
    <row r="25145" spans="4:4" x14ac:dyDescent="0.2">
      <c r="D25145" s="453"/>
    </row>
    <row r="25146" spans="4:4" x14ac:dyDescent="0.2">
      <c r="D25146" s="453"/>
    </row>
    <row r="25147" spans="4:4" x14ac:dyDescent="0.2">
      <c r="D25147" s="453"/>
    </row>
    <row r="25148" spans="4:4" x14ac:dyDescent="0.2">
      <c r="D25148" s="453"/>
    </row>
    <row r="25149" spans="4:4" x14ac:dyDescent="0.2">
      <c r="D25149" s="453"/>
    </row>
    <row r="25150" spans="4:4" x14ac:dyDescent="0.2">
      <c r="D25150" s="453"/>
    </row>
    <row r="25151" spans="4:4" x14ac:dyDescent="0.2">
      <c r="D25151" s="453"/>
    </row>
    <row r="25152" spans="4:4" x14ac:dyDescent="0.2">
      <c r="D25152" s="453"/>
    </row>
    <row r="25153" spans="4:4" x14ac:dyDescent="0.2">
      <c r="D25153" s="453"/>
    </row>
    <row r="25154" spans="4:4" x14ac:dyDescent="0.2">
      <c r="D25154" s="453"/>
    </row>
    <row r="25155" spans="4:4" x14ac:dyDescent="0.2">
      <c r="D25155" s="453"/>
    </row>
    <row r="25156" spans="4:4" x14ac:dyDescent="0.2">
      <c r="D25156" s="453"/>
    </row>
    <row r="25157" spans="4:4" x14ac:dyDescent="0.2">
      <c r="D25157" s="453"/>
    </row>
    <row r="25158" spans="4:4" x14ac:dyDescent="0.2">
      <c r="D25158" s="453"/>
    </row>
    <row r="25159" spans="4:4" x14ac:dyDescent="0.2">
      <c r="D25159" s="453"/>
    </row>
    <row r="25160" spans="4:4" x14ac:dyDescent="0.2">
      <c r="D25160" s="453"/>
    </row>
    <row r="25161" spans="4:4" x14ac:dyDescent="0.2">
      <c r="D25161" s="453"/>
    </row>
    <row r="25162" spans="4:4" x14ac:dyDescent="0.2">
      <c r="D25162" s="453"/>
    </row>
    <row r="25163" spans="4:4" x14ac:dyDescent="0.2">
      <c r="D25163" s="453"/>
    </row>
    <row r="25164" spans="4:4" x14ac:dyDescent="0.2">
      <c r="D25164" s="453"/>
    </row>
    <row r="25165" spans="4:4" x14ac:dyDescent="0.2">
      <c r="D25165" s="453"/>
    </row>
    <row r="25166" spans="4:4" x14ac:dyDescent="0.2">
      <c r="D25166" s="453"/>
    </row>
    <row r="25167" spans="4:4" x14ac:dyDescent="0.2">
      <c r="D25167" s="453"/>
    </row>
    <row r="25168" spans="4:4" x14ac:dyDescent="0.2">
      <c r="D25168" s="453"/>
    </row>
    <row r="25169" spans="4:4" x14ac:dyDescent="0.2">
      <c r="D25169" s="453"/>
    </row>
    <row r="25170" spans="4:4" x14ac:dyDescent="0.2">
      <c r="D25170" s="453"/>
    </row>
    <row r="25171" spans="4:4" x14ac:dyDescent="0.2">
      <c r="D25171" s="453"/>
    </row>
    <row r="25172" spans="4:4" x14ac:dyDescent="0.2">
      <c r="D25172" s="453"/>
    </row>
    <row r="25173" spans="4:4" x14ac:dyDescent="0.2">
      <c r="D25173" s="453"/>
    </row>
    <row r="25174" spans="4:4" x14ac:dyDescent="0.2">
      <c r="D25174" s="453"/>
    </row>
    <row r="25175" spans="4:4" x14ac:dyDescent="0.2">
      <c r="D25175" s="453"/>
    </row>
    <row r="25176" spans="4:4" x14ac:dyDescent="0.2">
      <c r="D25176" s="453"/>
    </row>
    <row r="25177" spans="4:4" x14ac:dyDescent="0.2">
      <c r="D25177" s="453"/>
    </row>
    <row r="25178" spans="4:4" x14ac:dyDescent="0.2">
      <c r="D25178" s="453"/>
    </row>
    <row r="25179" spans="4:4" x14ac:dyDescent="0.2">
      <c r="D25179" s="453"/>
    </row>
    <row r="25180" spans="4:4" x14ac:dyDescent="0.2">
      <c r="D25180" s="453"/>
    </row>
    <row r="25181" spans="4:4" x14ac:dyDescent="0.2">
      <c r="D25181" s="453"/>
    </row>
    <row r="25182" spans="4:4" x14ac:dyDescent="0.2">
      <c r="D25182" s="453"/>
    </row>
    <row r="25183" spans="4:4" x14ac:dyDescent="0.2">
      <c r="D25183" s="453"/>
    </row>
    <row r="25184" spans="4:4" x14ac:dyDescent="0.2">
      <c r="D25184" s="453"/>
    </row>
    <row r="25185" spans="4:4" x14ac:dyDescent="0.2">
      <c r="D25185" s="453"/>
    </row>
    <row r="25186" spans="4:4" x14ac:dyDescent="0.2">
      <c r="D25186" s="453"/>
    </row>
    <row r="25187" spans="4:4" x14ac:dyDescent="0.2">
      <c r="D25187" s="453"/>
    </row>
    <row r="25188" spans="4:4" x14ac:dyDescent="0.2">
      <c r="D25188" s="453"/>
    </row>
    <row r="25189" spans="4:4" x14ac:dyDescent="0.2">
      <c r="D25189" s="453"/>
    </row>
    <row r="25190" spans="4:4" x14ac:dyDescent="0.2">
      <c r="D25190" s="453"/>
    </row>
    <row r="25191" spans="4:4" x14ac:dyDescent="0.2">
      <c r="D25191" s="453"/>
    </row>
    <row r="25192" spans="4:4" x14ac:dyDescent="0.2">
      <c r="D25192" s="453"/>
    </row>
    <row r="25193" spans="4:4" x14ac:dyDescent="0.2">
      <c r="D25193" s="453"/>
    </row>
    <row r="25194" spans="4:4" x14ac:dyDescent="0.2">
      <c r="D25194" s="453"/>
    </row>
    <row r="25195" spans="4:4" x14ac:dyDescent="0.2">
      <c r="D25195" s="453"/>
    </row>
    <row r="25196" spans="4:4" x14ac:dyDescent="0.2">
      <c r="D25196" s="453"/>
    </row>
    <row r="25197" spans="4:4" x14ac:dyDescent="0.2">
      <c r="D25197" s="453"/>
    </row>
    <row r="25198" spans="4:4" x14ac:dyDescent="0.2">
      <c r="D25198" s="453"/>
    </row>
    <row r="25199" spans="4:4" x14ac:dyDescent="0.2">
      <c r="D25199" s="453"/>
    </row>
    <row r="25200" spans="4:4" x14ac:dyDescent="0.2">
      <c r="D25200" s="453"/>
    </row>
    <row r="25201" spans="4:4" x14ac:dyDescent="0.2">
      <c r="D25201" s="453"/>
    </row>
    <row r="25202" spans="4:4" x14ac:dyDescent="0.2">
      <c r="D25202" s="453"/>
    </row>
    <row r="25203" spans="4:4" x14ac:dyDescent="0.2">
      <c r="D25203" s="453"/>
    </row>
    <row r="25204" spans="4:4" x14ac:dyDescent="0.2">
      <c r="D25204" s="453"/>
    </row>
    <row r="25205" spans="4:4" x14ac:dyDescent="0.2">
      <c r="D25205" s="453"/>
    </row>
    <row r="25206" spans="4:4" x14ac:dyDescent="0.2">
      <c r="D25206" s="453"/>
    </row>
    <row r="25207" spans="4:4" x14ac:dyDescent="0.2">
      <c r="D25207" s="453"/>
    </row>
    <row r="25208" spans="4:4" x14ac:dyDescent="0.2">
      <c r="D25208" s="453"/>
    </row>
    <row r="25209" spans="4:4" x14ac:dyDescent="0.2">
      <c r="D25209" s="453"/>
    </row>
    <row r="25210" spans="4:4" x14ac:dyDescent="0.2">
      <c r="D25210" s="453"/>
    </row>
    <row r="25211" spans="4:4" x14ac:dyDescent="0.2">
      <c r="D25211" s="453"/>
    </row>
    <row r="25212" spans="4:4" x14ac:dyDescent="0.2">
      <c r="D25212" s="453"/>
    </row>
    <row r="25213" spans="4:4" x14ac:dyDescent="0.2">
      <c r="D25213" s="453"/>
    </row>
    <row r="25214" spans="4:4" x14ac:dyDescent="0.2">
      <c r="D25214" s="453"/>
    </row>
    <row r="25215" spans="4:4" x14ac:dyDescent="0.2">
      <c r="D25215" s="453"/>
    </row>
    <row r="25216" spans="4:4" x14ac:dyDescent="0.2">
      <c r="D25216" s="453"/>
    </row>
    <row r="25217" spans="4:4" x14ac:dyDescent="0.2">
      <c r="D25217" s="453"/>
    </row>
    <row r="25218" spans="4:4" x14ac:dyDescent="0.2">
      <c r="D25218" s="453"/>
    </row>
    <row r="25219" spans="4:4" x14ac:dyDescent="0.2">
      <c r="D25219" s="453"/>
    </row>
    <row r="25220" spans="4:4" x14ac:dyDescent="0.2">
      <c r="D25220" s="453"/>
    </row>
    <row r="25221" spans="4:4" x14ac:dyDescent="0.2">
      <c r="D25221" s="453"/>
    </row>
    <row r="25222" spans="4:4" x14ac:dyDescent="0.2">
      <c r="D25222" s="453"/>
    </row>
    <row r="25223" spans="4:4" x14ac:dyDescent="0.2">
      <c r="D25223" s="453"/>
    </row>
    <row r="25224" spans="4:4" x14ac:dyDescent="0.2">
      <c r="D25224" s="453"/>
    </row>
    <row r="25225" spans="4:4" x14ac:dyDescent="0.2">
      <c r="D25225" s="453"/>
    </row>
    <row r="25226" spans="4:4" x14ac:dyDescent="0.2">
      <c r="D25226" s="453"/>
    </row>
    <row r="25227" spans="4:4" x14ac:dyDescent="0.2">
      <c r="D25227" s="453"/>
    </row>
    <row r="25228" spans="4:4" x14ac:dyDescent="0.2">
      <c r="D25228" s="453"/>
    </row>
    <row r="25229" spans="4:4" x14ac:dyDescent="0.2">
      <c r="D25229" s="453"/>
    </row>
    <row r="25230" spans="4:4" x14ac:dyDescent="0.2">
      <c r="D25230" s="453"/>
    </row>
    <row r="25231" spans="4:4" x14ac:dyDescent="0.2">
      <c r="D25231" s="453"/>
    </row>
    <row r="25232" spans="4:4" x14ac:dyDescent="0.2">
      <c r="D25232" s="453"/>
    </row>
    <row r="25233" spans="4:4" x14ac:dyDescent="0.2">
      <c r="D25233" s="453"/>
    </row>
    <row r="25234" spans="4:4" x14ac:dyDescent="0.2">
      <c r="D25234" s="453"/>
    </row>
    <row r="25235" spans="4:4" x14ac:dyDescent="0.2">
      <c r="D25235" s="453"/>
    </row>
    <row r="25236" spans="4:4" x14ac:dyDescent="0.2">
      <c r="D25236" s="453"/>
    </row>
    <row r="25237" spans="4:4" x14ac:dyDescent="0.2">
      <c r="D25237" s="453"/>
    </row>
    <row r="25238" spans="4:4" x14ac:dyDescent="0.2">
      <c r="D25238" s="453"/>
    </row>
    <row r="25239" spans="4:4" x14ac:dyDescent="0.2">
      <c r="D25239" s="453"/>
    </row>
    <row r="25240" spans="4:4" x14ac:dyDescent="0.2">
      <c r="D25240" s="453"/>
    </row>
    <row r="25241" spans="4:4" x14ac:dyDescent="0.2">
      <c r="D25241" s="453"/>
    </row>
    <row r="25242" spans="4:4" x14ac:dyDescent="0.2">
      <c r="D25242" s="453"/>
    </row>
    <row r="25243" spans="4:4" x14ac:dyDescent="0.2">
      <c r="D25243" s="453"/>
    </row>
    <row r="25244" spans="4:4" x14ac:dyDescent="0.2">
      <c r="D25244" s="453"/>
    </row>
    <row r="25245" spans="4:4" x14ac:dyDescent="0.2">
      <c r="D25245" s="453"/>
    </row>
    <row r="25246" spans="4:4" x14ac:dyDescent="0.2">
      <c r="D25246" s="453"/>
    </row>
    <row r="25247" spans="4:4" x14ac:dyDescent="0.2">
      <c r="D25247" s="453"/>
    </row>
    <row r="25248" spans="4:4" x14ac:dyDescent="0.2">
      <c r="D25248" s="453"/>
    </row>
    <row r="25249" spans="4:4" x14ac:dyDescent="0.2">
      <c r="D25249" s="453"/>
    </row>
    <row r="25250" spans="4:4" x14ac:dyDescent="0.2">
      <c r="D25250" s="453"/>
    </row>
    <row r="25251" spans="4:4" x14ac:dyDescent="0.2">
      <c r="D25251" s="453"/>
    </row>
    <row r="25252" spans="4:4" x14ac:dyDescent="0.2">
      <c r="D25252" s="453"/>
    </row>
    <row r="25253" spans="4:4" x14ac:dyDescent="0.2">
      <c r="D25253" s="453"/>
    </row>
    <row r="25254" spans="4:4" x14ac:dyDescent="0.2">
      <c r="D25254" s="453"/>
    </row>
    <row r="25255" spans="4:4" x14ac:dyDescent="0.2">
      <c r="D25255" s="453"/>
    </row>
    <row r="25256" spans="4:4" x14ac:dyDescent="0.2">
      <c r="D25256" s="453"/>
    </row>
    <row r="25257" spans="4:4" x14ac:dyDescent="0.2">
      <c r="D25257" s="453"/>
    </row>
    <row r="25258" spans="4:4" x14ac:dyDescent="0.2">
      <c r="D25258" s="453"/>
    </row>
    <row r="25259" spans="4:4" x14ac:dyDescent="0.2">
      <c r="D25259" s="453"/>
    </row>
    <row r="25260" spans="4:4" x14ac:dyDescent="0.2">
      <c r="D25260" s="453"/>
    </row>
    <row r="25261" spans="4:4" x14ac:dyDescent="0.2">
      <c r="D25261" s="453"/>
    </row>
    <row r="25262" spans="4:4" x14ac:dyDescent="0.2">
      <c r="D25262" s="453"/>
    </row>
    <row r="25263" spans="4:4" x14ac:dyDescent="0.2">
      <c r="D25263" s="453"/>
    </row>
    <row r="25264" spans="4:4" x14ac:dyDescent="0.2">
      <c r="D25264" s="453"/>
    </row>
    <row r="25265" spans="4:4" x14ac:dyDescent="0.2">
      <c r="D25265" s="453"/>
    </row>
    <row r="25266" spans="4:4" x14ac:dyDescent="0.2">
      <c r="D25266" s="453"/>
    </row>
    <row r="25267" spans="4:4" x14ac:dyDescent="0.2">
      <c r="D25267" s="453"/>
    </row>
    <row r="25268" spans="4:4" x14ac:dyDescent="0.2">
      <c r="D25268" s="453"/>
    </row>
    <row r="25269" spans="4:4" x14ac:dyDescent="0.2">
      <c r="D25269" s="453"/>
    </row>
    <row r="25270" spans="4:4" x14ac:dyDescent="0.2">
      <c r="D25270" s="453"/>
    </row>
    <row r="25271" spans="4:4" x14ac:dyDescent="0.2">
      <c r="D25271" s="453"/>
    </row>
    <row r="25272" spans="4:4" x14ac:dyDescent="0.2">
      <c r="D25272" s="453"/>
    </row>
    <row r="25273" spans="4:4" x14ac:dyDescent="0.2">
      <c r="D25273" s="453"/>
    </row>
    <row r="25274" spans="4:4" x14ac:dyDescent="0.2">
      <c r="D25274" s="453"/>
    </row>
    <row r="25275" spans="4:4" x14ac:dyDescent="0.2">
      <c r="D25275" s="453"/>
    </row>
    <row r="25276" spans="4:4" x14ac:dyDescent="0.2">
      <c r="D25276" s="453"/>
    </row>
    <row r="25277" spans="4:4" x14ac:dyDescent="0.2">
      <c r="D25277" s="453"/>
    </row>
    <row r="25278" spans="4:4" x14ac:dyDescent="0.2">
      <c r="D25278" s="453"/>
    </row>
    <row r="25279" spans="4:4" x14ac:dyDescent="0.2">
      <c r="D25279" s="453"/>
    </row>
    <row r="25280" spans="4:4" x14ac:dyDescent="0.2">
      <c r="D25280" s="453"/>
    </row>
    <row r="25281" spans="4:4" x14ac:dyDescent="0.2">
      <c r="D25281" s="453"/>
    </row>
    <row r="25282" spans="4:4" x14ac:dyDescent="0.2">
      <c r="D25282" s="453"/>
    </row>
    <row r="25283" spans="4:4" x14ac:dyDescent="0.2">
      <c r="D25283" s="453"/>
    </row>
    <row r="25284" spans="4:4" x14ac:dyDescent="0.2">
      <c r="D25284" s="453"/>
    </row>
    <row r="25285" spans="4:4" x14ac:dyDescent="0.2">
      <c r="D25285" s="453"/>
    </row>
    <row r="25286" spans="4:4" x14ac:dyDescent="0.2">
      <c r="D25286" s="453"/>
    </row>
    <row r="25287" spans="4:4" x14ac:dyDescent="0.2">
      <c r="D25287" s="453"/>
    </row>
    <row r="25288" spans="4:4" x14ac:dyDescent="0.2">
      <c r="D25288" s="453"/>
    </row>
    <row r="25289" spans="4:4" x14ac:dyDescent="0.2">
      <c r="D25289" s="453"/>
    </row>
    <row r="25290" spans="4:4" x14ac:dyDescent="0.2">
      <c r="D25290" s="453"/>
    </row>
    <row r="25291" spans="4:4" x14ac:dyDescent="0.2">
      <c r="D25291" s="453"/>
    </row>
    <row r="25292" spans="4:4" x14ac:dyDescent="0.2">
      <c r="D25292" s="453"/>
    </row>
    <row r="25293" spans="4:4" x14ac:dyDescent="0.2">
      <c r="D25293" s="453"/>
    </row>
    <row r="25294" spans="4:4" x14ac:dyDescent="0.2">
      <c r="D25294" s="453"/>
    </row>
    <row r="25295" spans="4:4" x14ac:dyDescent="0.2">
      <c r="D25295" s="453"/>
    </row>
    <row r="25296" spans="4:4" x14ac:dyDescent="0.2">
      <c r="D25296" s="453"/>
    </row>
    <row r="25297" spans="4:4" x14ac:dyDescent="0.2">
      <c r="D25297" s="453"/>
    </row>
    <row r="25298" spans="4:4" x14ac:dyDescent="0.2">
      <c r="D25298" s="453"/>
    </row>
    <row r="25299" spans="4:4" x14ac:dyDescent="0.2">
      <c r="D25299" s="453"/>
    </row>
    <row r="25300" spans="4:4" x14ac:dyDescent="0.2">
      <c r="D25300" s="453"/>
    </row>
    <row r="25301" spans="4:4" x14ac:dyDescent="0.2">
      <c r="D25301" s="453"/>
    </row>
    <row r="25302" spans="4:4" x14ac:dyDescent="0.2">
      <c r="D25302" s="453"/>
    </row>
    <row r="25303" spans="4:4" x14ac:dyDescent="0.2">
      <c r="D25303" s="453"/>
    </row>
    <row r="25304" spans="4:4" x14ac:dyDescent="0.2">
      <c r="D25304" s="453"/>
    </row>
    <row r="25305" spans="4:4" x14ac:dyDescent="0.2">
      <c r="D25305" s="453"/>
    </row>
    <row r="25306" spans="4:4" x14ac:dyDescent="0.2">
      <c r="D25306" s="453"/>
    </row>
    <row r="25307" spans="4:4" x14ac:dyDescent="0.2">
      <c r="D25307" s="453"/>
    </row>
    <row r="25308" spans="4:4" x14ac:dyDescent="0.2">
      <c r="D25308" s="453"/>
    </row>
    <row r="25309" spans="4:4" x14ac:dyDescent="0.2">
      <c r="D25309" s="453"/>
    </row>
    <row r="25310" spans="4:4" x14ac:dyDescent="0.2">
      <c r="D25310" s="453"/>
    </row>
    <row r="25311" spans="4:4" x14ac:dyDescent="0.2">
      <c r="D25311" s="453"/>
    </row>
    <row r="25312" spans="4:4" x14ac:dyDescent="0.2">
      <c r="D25312" s="453"/>
    </row>
    <row r="25313" spans="4:4" x14ac:dyDescent="0.2">
      <c r="D25313" s="453"/>
    </row>
    <row r="25314" spans="4:4" x14ac:dyDescent="0.2">
      <c r="D25314" s="453"/>
    </row>
    <row r="25315" spans="4:4" x14ac:dyDescent="0.2">
      <c r="D25315" s="453"/>
    </row>
    <row r="25316" spans="4:4" x14ac:dyDescent="0.2">
      <c r="D25316" s="453"/>
    </row>
    <row r="25317" spans="4:4" x14ac:dyDescent="0.2">
      <c r="D25317" s="453"/>
    </row>
    <row r="25318" spans="4:4" x14ac:dyDescent="0.2">
      <c r="D25318" s="453"/>
    </row>
    <row r="25319" spans="4:4" x14ac:dyDescent="0.2">
      <c r="D25319" s="453"/>
    </row>
    <row r="25320" spans="4:4" x14ac:dyDescent="0.2">
      <c r="D25320" s="453"/>
    </row>
    <row r="25321" spans="4:4" x14ac:dyDescent="0.2">
      <c r="D25321" s="453"/>
    </row>
    <row r="25322" spans="4:4" x14ac:dyDescent="0.2">
      <c r="D25322" s="453"/>
    </row>
    <row r="25323" spans="4:4" x14ac:dyDescent="0.2">
      <c r="D25323" s="453"/>
    </row>
    <row r="25324" spans="4:4" x14ac:dyDescent="0.2">
      <c r="D25324" s="453"/>
    </row>
    <row r="25325" spans="4:4" x14ac:dyDescent="0.2">
      <c r="D25325" s="453"/>
    </row>
    <row r="25326" spans="4:4" x14ac:dyDescent="0.2">
      <c r="D25326" s="453"/>
    </row>
    <row r="25327" spans="4:4" x14ac:dyDescent="0.2">
      <c r="D25327" s="453"/>
    </row>
    <row r="25328" spans="4:4" x14ac:dyDescent="0.2">
      <c r="D25328" s="453"/>
    </row>
    <row r="25329" spans="4:4" x14ac:dyDescent="0.2">
      <c r="D25329" s="453"/>
    </row>
    <row r="25330" spans="4:4" x14ac:dyDescent="0.2">
      <c r="D25330" s="453"/>
    </row>
    <row r="25331" spans="4:4" x14ac:dyDescent="0.2">
      <c r="D25331" s="453"/>
    </row>
    <row r="25332" spans="4:4" x14ac:dyDescent="0.2">
      <c r="D25332" s="453"/>
    </row>
    <row r="25333" spans="4:4" x14ac:dyDescent="0.2">
      <c r="D25333" s="453"/>
    </row>
    <row r="25334" spans="4:4" x14ac:dyDescent="0.2">
      <c r="D25334" s="453"/>
    </row>
    <row r="25335" spans="4:4" x14ac:dyDescent="0.2">
      <c r="D25335" s="453"/>
    </row>
    <row r="25336" spans="4:4" x14ac:dyDescent="0.2">
      <c r="D25336" s="453"/>
    </row>
    <row r="25337" spans="4:4" x14ac:dyDescent="0.2">
      <c r="D25337" s="453"/>
    </row>
    <row r="25338" spans="4:4" x14ac:dyDescent="0.2">
      <c r="D25338" s="453"/>
    </row>
    <row r="25339" spans="4:4" x14ac:dyDescent="0.2">
      <c r="D25339" s="453"/>
    </row>
    <row r="25340" spans="4:4" x14ac:dyDescent="0.2">
      <c r="D25340" s="453"/>
    </row>
    <row r="25341" spans="4:4" x14ac:dyDescent="0.2">
      <c r="D25341" s="453"/>
    </row>
    <row r="25342" spans="4:4" x14ac:dyDescent="0.2">
      <c r="D25342" s="453"/>
    </row>
    <row r="25343" spans="4:4" x14ac:dyDescent="0.2">
      <c r="D25343" s="453"/>
    </row>
    <row r="25344" spans="4:4" x14ac:dyDescent="0.2">
      <c r="D25344" s="453"/>
    </row>
    <row r="25345" spans="4:4" x14ac:dyDescent="0.2">
      <c r="D25345" s="453"/>
    </row>
    <row r="25346" spans="4:4" x14ac:dyDescent="0.2">
      <c r="D25346" s="453"/>
    </row>
    <row r="25347" spans="4:4" x14ac:dyDescent="0.2">
      <c r="D25347" s="453"/>
    </row>
    <row r="25348" spans="4:4" x14ac:dyDescent="0.2">
      <c r="D25348" s="453"/>
    </row>
    <row r="25349" spans="4:4" x14ac:dyDescent="0.2">
      <c r="D25349" s="453"/>
    </row>
    <row r="25350" spans="4:4" x14ac:dyDescent="0.2">
      <c r="D25350" s="453"/>
    </row>
    <row r="25351" spans="4:4" x14ac:dyDescent="0.2">
      <c r="D25351" s="453"/>
    </row>
    <row r="25352" spans="4:4" x14ac:dyDescent="0.2">
      <c r="D25352" s="453"/>
    </row>
    <row r="25353" spans="4:4" x14ac:dyDescent="0.2">
      <c r="D25353" s="453"/>
    </row>
    <row r="25354" spans="4:4" x14ac:dyDescent="0.2">
      <c r="D25354" s="453"/>
    </row>
    <row r="25355" spans="4:4" x14ac:dyDescent="0.2">
      <c r="D25355" s="453"/>
    </row>
    <row r="25356" spans="4:4" x14ac:dyDescent="0.2">
      <c r="D25356" s="453"/>
    </row>
    <row r="25357" spans="4:4" x14ac:dyDescent="0.2">
      <c r="D25357" s="453"/>
    </row>
    <row r="25358" spans="4:4" x14ac:dyDescent="0.2">
      <c r="D25358" s="453"/>
    </row>
    <row r="25359" spans="4:4" x14ac:dyDescent="0.2">
      <c r="D25359" s="453"/>
    </row>
    <row r="25360" spans="4:4" x14ac:dyDescent="0.2">
      <c r="D25360" s="453"/>
    </row>
    <row r="25361" spans="4:4" x14ac:dyDescent="0.2">
      <c r="D25361" s="453"/>
    </row>
    <row r="25362" spans="4:4" x14ac:dyDescent="0.2">
      <c r="D25362" s="453"/>
    </row>
    <row r="25363" spans="4:4" x14ac:dyDescent="0.2">
      <c r="D25363" s="453"/>
    </row>
    <row r="25364" spans="4:4" x14ac:dyDescent="0.2">
      <c r="D25364" s="453"/>
    </row>
    <row r="25365" spans="4:4" x14ac:dyDescent="0.2">
      <c r="D25365" s="453"/>
    </row>
    <row r="25366" spans="4:4" x14ac:dyDescent="0.2">
      <c r="D25366" s="453"/>
    </row>
    <row r="25367" spans="4:4" x14ac:dyDescent="0.2">
      <c r="D25367" s="453"/>
    </row>
    <row r="25368" spans="4:4" x14ac:dyDescent="0.2">
      <c r="D25368" s="453"/>
    </row>
    <row r="25369" spans="4:4" x14ac:dyDescent="0.2">
      <c r="D25369" s="453"/>
    </row>
    <row r="25370" spans="4:4" x14ac:dyDescent="0.2">
      <c r="D25370" s="453"/>
    </row>
    <row r="25371" spans="4:4" x14ac:dyDescent="0.2">
      <c r="D25371" s="453"/>
    </row>
    <row r="25372" spans="4:4" x14ac:dyDescent="0.2">
      <c r="D25372" s="453"/>
    </row>
    <row r="25373" spans="4:4" x14ac:dyDescent="0.2">
      <c r="D25373" s="453"/>
    </row>
    <row r="25374" spans="4:4" x14ac:dyDescent="0.2">
      <c r="D25374" s="453"/>
    </row>
    <row r="25375" spans="4:4" x14ac:dyDescent="0.2">
      <c r="D25375" s="453"/>
    </row>
    <row r="25376" spans="4:4" x14ac:dyDescent="0.2">
      <c r="D25376" s="453"/>
    </row>
    <row r="25377" spans="4:4" x14ac:dyDescent="0.2">
      <c r="D25377" s="453"/>
    </row>
    <row r="25378" spans="4:4" x14ac:dyDescent="0.2">
      <c r="D25378" s="453"/>
    </row>
    <row r="25379" spans="4:4" x14ac:dyDescent="0.2">
      <c r="D25379" s="453"/>
    </row>
    <row r="25380" spans="4:4" x14ac:dyDescent="0.2">
      <c r="D25380" s="453"/>
    </row>
    <row r="25381" spans="4:4" x14ac:dyDescent="0.2">
      <c r="D25381" s="453"/>
    </row>
    <row r="25382" spans="4:4" x14ac:dyDescent="0.2">
      <c r="D25382" s="453"/>
    </row>
    <row r="25383" spans="4:4" x14ac:dyDescent="0.2">
      <c r="D25383" s="453"/>
    </row>
    <row r="25384" spans="4:4" x14ac:dyDescent="0.2">
      <c r="D25384" s="453"/>
    </row>
    <row r="25385" spans="4:4" x14ac:dyDescent="0.2">
      <c r="D25385" s="453"/>
    </row>
    <row r="25386" spans="4:4" x14ac:dyDescent="0.2">
      <c r="D25386" s="453"/>
    </row>
    <row r="25387" spans="4:4" x14ac:dyDescent="0.2">
      <c r="D25387" s="453"/>
    </row>
    <row r="25388" spans="4:4" x14ac:dyDescent="0.2">
      <c r="D25388" s="453"/>
    </row>
    <row r="25389" spans="4:4" x14ac:dyDescent="0.2">
      <c r="D25389" s="453"/>
    </row>
    <row r="25390" spans="4:4" x14ac:dyDescent="0.2">
      <c r="D25390" s="453"/>
    </row>
    <row r="25391" spans="4:4" x14ac:dyDescent="0.2">
      <c r="D25391" s="453"/>
    </row>
    <row r="25392" spans="4:4" x14ac:dyDescent="0.2">
      <c r="D25392" s="453"/>
    </row>
    <row r="25393" spans="4:4" x14ac:dyDescent="0.2">
      <c r="D25393" s="453"/>
    </row>
    <row r="25394" spans="4:4" x14ac:dyDescent="0.2">
      <c r="D25394" s="453"/>
    </row>
    <row r="25395" spans="4:4" x14ac:dyDescent="0.2">
      <c r="D25395" s="453"/>
    </row>
    <row r="25396" spans="4:4" x14ac:dyDescent="0.2">
      <c r="D25396" s="453"/>
    </row>
    <row r="25397" spans="4:4" x14ac:dyDescent="0.2">
      <c r="D25397" s="453"/>
    </row>
    <row r="25398" spans="4:4" x14ac:dyDescent="0.2">
      <c r="D25398" s="453"/>
    </row>
    <row r="25399" spans="4:4" x14ac:dyDescent="0.2">
      <c r="D25399" s="453"/>
    </row>
    <row r="25400" spans="4:4" x14ac:dyDescent="0.2">
      <c r="D25400" s="453"/>
    </row>
    <row r="25401" spans="4:4" x14ac:dyDescent="0.2">
      <c r="D25401" s="453"/>
    </row>
    <row r="25402" spans="4:4" x14ac:dyDescent="0.2">
      <c r="D25402" s="453"/>
    </row>
    <row r="25403" spans="4:4" x14ac:dyDescent="0.2">
      <c r="D25403" s="453"/>
    </row>
    <row r="25404" spans="4:4" x14ac:dyDescent="0.2">
      <c r="D25404" s="453"/>
    </row>
    <row r="25405" spans="4:4" x14ac:dyDescent="0.2">
      <c r="D25405" s="453"/>
    </row>
    <row r="25406" spans="4:4" x14ac:dyDescent="0.2">
      <c r="D25406" s="453"/>
    </row>
    <row r="25407" spans="4:4" x14ac:dyDescent="0.2">
      <c r="D25407" s="453"/>
    </row>
    <row r="25408" spans="4:4" x14ac:dyDescent="0.2">
      <c r="D25408" s="453"/>
    </row>
    <row r="25409" spans="4:4" x14ac:dyDescent="0.2">
      <c r="D25409" s="453"/>
    </row>
    <row r="25410" spans="4:4" x14ac:dyDescent="0.2">
      <c r="D25410" s="453"/>
    </row>
    <row r="25411" spans="4:4" x14ac:dyDescent="0.2">
      <c r="D25411" s="453"/>
    </row>
    <row r="25412" spans="4:4" x14ac:dyDescent="0.2">
      <c r="D25412" s="453"/>
    </row>
    <row r="25413" spans="4:4" x14ac:dyDescent="0.2">
      <c r="D25413" s="453"/>
    </row>
    <row r="25414" spans="4:4" x14ac:dyDescent="0.2">
      <c r="D25414" s="453"/>
    </row>
    <row r="25415" spans="4:4" x14ac:dyDescent="0.2">
      <c r="D25415" s="453"/>
    </row>
    <row r="25416" spans="4:4" x14ac:dyDescent="0.2">
      <c r="D25416" s="453"/>
    </row>
    <row r="25417" spans="4:4" x14ac:dyDescent="0.2">
      <c r="D25417" s="453"/>
    </row>
    <row r="25418" spans="4:4" x14ac:dyDescent="0.2">
      <c r="D25418" s="453"/>
    </row>
    <row r="25419" spans="4:4" x14ac:dyDescent="0.2">
      <c r="D25419" s="453"/>
    </row>
    <row r="25420" spans="4:4" x14ac:dyDescent="0.2">
      <c r="D25420" s="453"/>
    </row>
    <row r="25421" spans="4:4" x14ac:dyDescent="0.2">
      <c r="D25421" s="453"/>
    </row>
    <row r="25422" spans="4:4" x14ac:dyDescent="0.2">
      <c r="D25422" s="453"/>
    </row>
    <row r="25423" spans="4:4" x14ac:dyDescent="0.2">
      <c r="D25423" s="453"/>
    </row>
    <row r="25424" spans="4:4" x14ac:dyDescent="0.2">
      <c r="D25424" s="453"/>
    </row>
    <row r="25425" spans="4:4" x14ac:dyDescent="0.2">
      <c r="D25425" s="453"/>
    </row>
    <row r="25426" spans="4:4" x14ac:dyDescent="0.2">
      <c r="D25426" s="453"/>
    </row>
    <row r="25427" spans="4:4" x14ac:dyDescent="0.2">
      <c r="D25427" s="453"/>
    </row>
    <row r="25428" spans="4:4" x14ac:dyDescent="0.2">
      <c r="D25428" s="453"/>
    </row>
    <row r="25429" spans="4:4" x14ac:dyDescent="0.2">
      <c r="D25429" s="453"/>
    </row>
    <row r="25430" spans="4:4" x14ac:dyDescent="0.2">
      <c r="D25430" s="453"/>
    </row>
    <row r="25431" spans="4:4" x14ac:dyDescent="0.2">
      <c r="D25431" s="453"/>
    </row>
    <row r="25432" spans="4:4" x14ac:dyDescent="0.2">
      <c r="D25432" s="453"/>
    </row>
    <row r="25433" spans="4:4" x14ac:dyDescent="0.2">
      <c r="D25433" s="453"/>
    </row>
    <row r="25434" spans="4:4" x14ac:dyDescent="0.2">
      <c r="D25434" s="453"/>
    </row>
    <row r="25435" spans="4:4" x14ac:dyDescent="0.2">
      <c r="D25435" s="453"/>
    </row>
    <row r="25436" spans="4:4" x14ac:dyDescent="0.2">
      <c r="D25436" s="453"/>
    </row>
    <row r="25437" spans="4:4" x14ac:dyDescent="0.2">
      <c r="D25437" s="453"/>
    </row>
    <row r="25438" spans="4:4" x14ac:dyDescent="0.2">
      <c r="D25438" s="453"/>
    </row>
    <row r="25439" spans="4:4" x14ac:dyDescent="0.2">
      <c r="D25439" s="453"/>
    </row>
    <row r="25440" spans="4:4" x14ac:dyDescent="0.2">
      <c r="D25440" s="453"/>
    </row>
    <row r="25441" spans="4:4" x14ac:dyDescent="0.2">
      <c r="D25441" s="453"/>
    </row>
    <row r="25442" spans="4:4" x14ac:dyDescent="0.2">
      <c r="D25442" s="453"/>
    </row>
    <row r="25443" spans="4:4" x14ac:dyDescent="0.2">
      <c r="D25443" s="453"/>
    </row>
    <row r="25444" spans="4:4" x14ac:dyDescent="0.2">
      <c r="D25444" s="453"/>
    </row>
    <row r="25445" spans="4:4" x14ac:dyDescent="0.2">
      <c r="D25445" s="453"/>
    </row>
    <row r="25446" spans="4:4" x14ac:dyDescent="0.2">
      <c r="D25446" s="453"/>
    </row>
    <row r="25447" spans="4:4" x14ac:dyDescent="0.2">
      <c r="D25447" s="453"/>
    </row>
    <row r="25448" spans="4:4" x14ac:dyDescent="0.2">
      <c r="D25448" s="453"/>
    </row>
    <row r="25449" spans="4:4" x14ac:dyDescent="0.2">
      <c r="D25449" s="453"/>
    </row>
    <row r="25450" spans="4:4" x14ac:dyDescent="0.2">
      <c r="D25450" s="453"/>
    </row>
    <row r="25451" spans="4:4" x14ac:dyDescent="0.2">
      <c r="D25451" s="453"/>
    </row>
    <row r="25452" spans="4:4" x14ac:dyDescent="0.2">
      <c r="D25452" s="453"/>
    </row>
    <row r="25453" spans="4:4" x14ac:dyDescent="0.2">
      <c r="D25453" s="453"/>
    </row>
    <row r="25454" spans="4:4" x14ac:dyDescent="0.2">
      <c r="D25454" s="453"/>
    </row>
    <row r="25455" spans="4:4" x14ac:dyDescent="0.2">
      <c r="D25455" s="453"/>
    </row>
    <row r="25456" spans="4:4" x14ac:dyDescent="0.2">
      <c r="D25456" s="453"/>
    </row>
    <row r="25457" spans="4:4" x14ac:dyDescent="0.2">
      <c r="D25457" s="453"/>
    </row>
    <row r="25458" spans="4:4" x14ac:dyDescent="0.2">
      <c r="D25458" s="453"/>
    </row>
    <row r="25459" spans="4:4" x14ac:dyDescent="0.2">
      <c r="D25459" s="453"/>
    </row>
    <row r="25460" spans="4:4" x14ac:dyDescent="0.2">
      <c r="D25460" s="453"/>
    </row>
    <row r="25461" spans="4:4" x14ac:dyDescent="0.2">
      <c r="D25461" s="453"/>
    </row>
    <row r="25462" spans="4:4" x14ac:dyDescent="0.2">
      <c r="D25462" s="453"/>
    </row>
    <row r="25463" spans="4:4" x14ac:dyDescent="0.2">
      <c r="D25463" s="453"/>
    </row>
    <row r="25464" spans="4:4" x14ac:dyDescent="0.2">
      <c r="D25464" s="453"/>
    </row>
    <row r="25465" spans="4:4" x14ac:dyDescent="0.2">
      <c r="D25465" s="453"/>
    </row>
    <row r="25466" spans="4:4" x14ac:dyDescent="0.2">
      <c r="D25466" s="453"/>
    </row>
    <row r="25467" spans="4:4" x14ac:dyDescent="0.2">
      <c r="D25467" s="453"/>
    </row>
    <row r="25468" spans="4:4" x14ac:dyDescent="0.2">
      <c r="D25468" s="453"/>
    </row>
    <row r="25469" spans="4:4" x14ac:dyDescent="0.2">
      <c r="D25469" s="453"/>
    </row>
    <row r="25470" spans="4:4" x14ac:dyDescent="0.2">
      <c r="D25470" s="453"/>
    </row>
    <row r="25471" spans="4:4" x14ac:dyDescent="0.2">
      <c r="D25471" s="453"/>
    </row>
    <row r="25472" spans="4:4" x14ac:dyDescent="0.2">
      <c r="D25472" s="453"/>
    </row>
    <row r="25473" spans="4:4" x14ac:dyDescent="0.2">
      <c r="D25473" s="453"/>
    </row>
    <row r="25474" spans="4:4" x14ac:dyDescent="0.2">
      <c r="D25474" s="453"/>
    </row>
    <row r="25475" spans="4:4" x14ac:dyDescent="0.2">
      <c r="D25475" s="453"/>
    </row>
    <row r="25476" spans="4:4" x14ac:dyDescent="0.2">
      <c r="D25476" s="453"/>
    </row>
    <row r="25477" spans="4:4" x14ac:dyDescent="0.2">
      <c r="D25477" s="453"/>
    </row>
    <row r="25478" spans="4:4" x14ac:dyDescent="0.2">
      <c r="D25478" s="453"/>
    </row>
    <row r="25479" spans="4:4" x14ac:dyDescent="0.2">
      <c r="D25479" s="453"/>
    </row>
    <row r="25480" spans="4:4" x14ac:dyDescent="0.2">
      <c r="D25480" s="453"/>
    </row>
    <row r="25481" spans="4:4" x14ac:dyDescent="0.2">
      <c r="D25481" s="453"/>
    </row>
    <row r="25482" spans="4:4" x14ac:dyDescent="0.2">
      <c r="D25482" s="453"/>
    </row>
    <row r="25483" spans="4:4" x14ac:dyDescent="0.2">
      <c r="D25483" s="453"/>
    </row>
    <row r="25484" spans="4:4" x14ac:dyDescent="0.2">
      <c r="D25484" s="453"/>
    </row>
    <row r="25485" spans="4:4" x14ac:dyDescent="0.2">
      <c r="D25485" s="453"/>
    </row>
    <row r="25486" spans="4:4" x14ac:dyDescent="0.2">
      <c r="D25486" s="453"/>
    </row>
    <row r="25487" spans="4:4" x14ac:dyDescent="0.2">
      <c r="D25487" s="453"/>
    </row>
    <row r="25488" spans="4:4" x14ac:dyDescent="0.2">
      <c r="D25488" s="453"/>
    </row>
    <row r="25489" spans="4:4" x14ac:dyDescent="0.2">
      <c r="D25489" s="453"/>
    </row>
    <row r="25490" spans="4:4" x14ac:dyDescent="0.2">
      <c r="D25490" s="453"/>
    </row>
    <row r="25491" spans="4:4" x14ac:dyDescent="0.2">
      <c r="D25491" s="453"/>
    </row>
    <row r="25492" spans="4:4" x14ac:dyDescent="0.2">
      <c r="D25492" s="453"/>
    </row>
    <row r="25493" spans="4:4" x14ac:dyDescent="0.2">
      <c r="D25493" s="453"/>
    </row>
    <row r="25494" spans="4:4" x14ac:dyDescent="0.2">
      <c r="D25494" s="453"/>
    </row>
    <row r="25495" spans="4:4" x14ac:dyDescent="0.2">
      <c r="D25495" s="453"/>
    </row>
    <row r="25496" spans="4:4" x14ac:dyDescent="0.2">
      <c r="D25496" s="453"/>
    </row>
    <row r="25497" spans="4:4" x14ac:dyDescent="0.2">
      <c r="D25497" s="453"/>
    </row>
    <row r="25498" spans="4:4" x14ac:dyDescent="0.2">
      <c r="D25498" s="453"/>
    </row>
    <row r="25499" spans="4:4" x14ac:dyDescent="0.2">
      <c r="D25499" s="453"/>
    </row>
    <row r="25500" spans="4:4" x14ac:dyDescent="0.2">
      <c r="D25500" s="453"/>
    </row>
    <row r="25501" spans="4:4" x14ac:dyDescent="0.2">
      <c r="D25501" s="453"/>
    </row>
    <row r="25502" spans="4:4" x14ac:dyDescent="0.2">
      <c r="D25502" s="453"/>
    </row>
    <row r="25503" spans="4:4" x14ac:dyDescent="0.2">
      <c r="D25503" s="453"/>
    </row>
    <row r="25504" spans="4:4" x14ac:dyDescent="0.2">
      <c r="D25504" s="453"/>
    </row>
    <row r="25505" spans="4:4" x14ac:dyDescent="0.2">
      <c r="D25505" s="453"/>
    </row>
    <row r="25506" spans="4:4" x14ac:dyDescent="0.2">
      <c r="D25506" s="453"/>
    </row>
    <row r="25507" spans="4:4" x14ac:dyDescent="0.2">
      <c r="D25507" s="453"/>
    </row>
    <row r="25508" spans="4:4" x14ac:dyDescent="0.2">
      <c r="D25508" s="453"/>
    </row>
    <row r="25509" spans="4:4" x14ac:dyDescent="0.2">
      <c r="D25509" s="453"/>
    </row>
    <row r="25510" spans="4:4" x14ac:dyDescent="0.2">
      <c r="D25510" s="453"/>
    </row>
    <row r="25511" spans="4:4" x14ac:dyDescent="0.2">
      <c r="D25511" s="453"/>
    </row>
    <row r="25512" spans="4:4" x14ac:dyDescent="0.2">
      <c r="D25512" s="453"/>
    </row>
    <row r="25513" spans="4:4" x14ac:dyDescent="0.2">
      <c r="D25513" s="453"/>
    </row>
    <row r="25514" spans="4:4" x14ac:dyDescent="0.2">
      <c r="D25514" s="453"/>
    </row>
    <row r="25515" spans="4:4" x14ac:dyDescent="0.2">
      <c r="D25515" s="453"/>
    </row>
    <row r="25516" spans="4:4" x14ac:dyDescent="0.2">
      <c r="D25516" s="453"/>
    </row>
    <row r="25517" spans="4:4" x14ac:dyDescent="0.2">
      <c r="D25517" s="453"/>
    </row>
    <row r="25518" spans="4:4" x14ac:dyDescent="0.2">
      <c r="D25518" s="453"/>
    </row>
    <row r="25519" spans="4:4" x14ac:dyDescent="0.2">
      <c r="D25519" s="453"/>
    </row>
    <row r="25520" spans="4:4" x14ac:dyDescent="0.2">
      <c r="D25520" s="453"/>
    </row>
    <row r="25521" spans="4:4" x14ac:dyDescent="0.2">
      <c r="D25521" s="453"/>
    </row>
    <row r="25522" spans="4:4" x14ac:dyDescent="0.2">
      <c r="D25522" s="453"/>
    </row>
    <row r="25523" spans="4:4" x14ac:dyDescent="0.2">
      <c r="D25523" s="453"/>
    </row>
    <row r="25524" spans="4:4" x14ac:dyDescent="0.2">
      <c r="D25524" s="453"/>
    </row>
    <row r="25525" spans="4:4" x14ac:dyDescent="0.2">
      <c r="D25525" s="453"/>
    </row>
    <row r="25526" spans="4:4" x14ac:dyDescent="0.2">
      <c r="D25526" s="453"/>
    </row>
    <row r="25527" spans="4:4" x14ac:dyDescent="0.2">
      <c r="D25527" s="453"/>
    </row>
    <row r="25528" spans="4:4" x14ac:dyDescent="0.2">
      <c r="D25528" s="453"/>
    </row>
    <row r="25529" spans="4:4" x14ac:dyDescent="0.2">
      <c r="D25529" s="453"/>
    </row>
    <row r="25530" spans="4:4" x14ac:dyDescent="0.2">
      <c r="D25530" s="453"/>
    </row>
    <row r="25531" spans="4:4" x14ac:dyDescent="0.2">
      <c r="D25531" s="453"/>
    </row>
    <row r="25532" spans="4:4" x14ac:dyDescent="0.2">
      <c r="D25532" s="453"/>
    </row>
    <row r="25533" spans="4:4" x14ac:dyDescent="0.2">
      <c r="D25533" s="453"/>
    </row>
    <row r="25534" spans="4:4" x14ac:dyDescent="0.2">
      <c r="D25534" s="453"/>
    </row>
    <row r="25535" spans="4:4" x14ac:dyDescent="0.2">
      <c r="D25535" s="453"/>
    </row>
    <row r="25536" spans="4:4" x14ac:dyDescent="0.2">
      <c r="D25536" s="453"/>
    </row>
    <row r="25537" spans="4:4" x14ac:dyDescent="0.2">
      <c r="D25537" s="453"/>
    </row>
    <row r="25538" spans="4:4" x14ac:dyDescent="0.2">
      <c r="D25538" s="453"/>
    </row>
    <row r="25539" spans="4:4" x14ac:dyDescent="0.2">
      <c r="D25539" s="453"/>
    </row>
    <row r="25540" spans="4:4" x14ac:dyDescent="0.2">
      <c r="D25540" s="453"/>
    </row>
    <row r="25541" spans="4:4" x14ac:dyDescent="0.2">
      <c r="D25541" s="453"/>
    </row>
    <row r="25542" spans="4:4" x14ac:dyDescent="0.2">
      <c r="D25542" s="453"/>
    </row>
    <row r="25543" spans="4:4" x14ac:dyDescent="0.2">
      <c r="D25543" s="453"/>
    </row>
    <row r="25544" spans="4:4" x14ac:dyDescent="0.2">
      <c r="D25544" s="453"/>
    </row>
    <row r="25545" spans="4:4" x14ac:dyDescent="0.2">
      <c r="D25545" s="453"/>
    </row>
    <row r="25546" spans="4:4" x14ac:dyDescent="0.2">
      <c r="D25546" s="453"/>
    </row>
    <row r="25547" spans="4:4" x14ac:dyDescent="0.2">
      <c r="D25547" s="453"/>
    </row>
    <row r="25548" spans="4:4" x14ac:dyDescent="0.2">
      <c r="D25548" s="453"/>
    </row>
    <row r="25549" spans="4:4" x14ac:dyDescent="0.2">
      <c r="D25549" s="453"/>
    </row>
    <row r="25550" spans="4:4" x14ac:dyDescent="0.2">
      <c r="D25550" s="453"/>
    </row>
    <row r="25551" spans="4:4" x14ac:dyDescent="0.2">
      <c r="D25551" s="453"/>
    </row>
    <row r="25552" spans="4:4" x14ac:dyDescent="0.2">
      <c r="D25552" s="453"/>
    </row>
    <row r="25553" spans="4:4" x14ac:dyDescent="0.2">
      <c r="D25553" s="453"/>
    </row>
    <row r="25554" spans="4:4" x14ac:dyDescent="0.2">
      <c r="D25554" s="453"/>
    </row>
    <row r="25555" spans="4:4" x14ac:dyDescent="0.2">
      <c r="D25555" s="453"/>
    </row>
    <row r="25556" spans="4:4" x14ac:dyDescent="0.2">
      <c r="D25556" s="453"/>
    </row>
    <row r="25557" spans="4:4" x14ac:dyDescent="0.2">
      <c r="D25557" s="453"/>
    </row>
    <row r="25558" spans="4:4" x14ac:dyDescent="0.2">
      <c r="D25558" s="453"/>
    </row>
    <row r="25559" spans="4:4" x14ac:dyDescent="0.2">
      <c r="D25559" s="453"/>
    </row>
    <row r="25560" spans="4:4" x14ac:dyDescent="0.2">
      <c r="D25560" s="453"/>
    </row>
    <row r="25561" spans="4:4" x14ac:dyDescent="0.2">
      <c r="D25561" s="453"/>
    </row>
    <row r="25562" spans="4:4" x14ac:dyDescent="0.2">
      <c r="D25562" s="453"/>
    </row>
    <row r="25563" spans="4:4" x14ac:dyDescent="0.2">
      <c r="D25563" s="453"/>
    </row>
    <row r="25564" spans="4:4" x14ac:dyDescent="0.2">
      <c r="D25564" s="453"/>
    </row>
    <row r="25565" spans="4:4" x14ac:dyDescent="0.2">
      <c r="D25565" s="453"/>
    </row>
    <row r="25566" spans="4:4" x14ac:dyDescent="0.2">
      <c r="D25566" s="453"/>
    </row>
    <row r="25567" spans="4:4" x14ac:dyDescent="0.2">
      <c r="D25567" s="453"/>
    </row>
    <row r="25568" spans="4:4" x14ac:dyDescent="0.2">
      <c r="D25568" s="453"/>
    </row>
    <row r="25569" spans="4:4" x14ac:dyDescent="0.2">
      <c r="D25569" s="453"/>
    </row>
    <row r="25570" spans="4:4" x14ac:dyDescent="0.2">
      <c r="D25570" s="453"/>
    </row>
    <row r="25571" spans="4:4" x14ac:dyDescent="0.2">
      <c r="D25571" s="453"/>
    </row>
    <row r="25572" spans="4:4" x14ac:dyDescent="0.2">
      <c r="D25572" s="453"/>
    </row>
    <row r="25573" spans="4:4" x14ac:dyDescent="0.2">
      <c r="D25573" s="453"/>
    </row>
    <row r="25574" spans="4:4" x14ac:dyDescent="0.2">
      <c r="D25574" s="453"/>
    </row>
    <row r="25575" spans="4:4" x14ac:dyDescent="0.2">
      <c r="D25575" s="453"/>
    </row>
    <row r="25576" spans="4:4" x14ac:dyDescent="0.2">
      <c r="D25576" s="453"/>
    </row>
    <row r="25577" spans="4:4" x14ac:dyDescent="0.2">
      <c r="D25577" s="453"/>
    </row>
    <row r="25578" spans="4:4" x14ac:dyDescent="0.2">
      <c r="D25578" s="453"/>
    </row>
    <row r="25579" spans="4:4" x14ac:dyDescent="0.2">
      <c r="D25579" s="453"/>
    </row>
    <row r="25580" spans="4:4" x14ac:dyDescent="0.2">
      <c r="D25580" s="453"/>
    </row>
    <row r="25581" spans="4:4" x14ac:dyDescent="0.2">
      <c r="D25581" s="453"/>
    </row>
    <row r="25582" spans="4:4" x14ac:dyDescent="0.2">
      <c r="D25582" s="453"/>
    </row>
    <row r="25583" spans="4:4" x14ac:dyDescent="0.2">
      <c r="D25583" s="453"/>
    </row>
    <row r="25584" spans="4:4" x14ac:dyDescent="0.2">
      <c r="D25584" s="453"/>
    </row>
    <row r="25585" spans="4:4" x14ac:dyDescent="0.2">
      <c r="D25585" s="453"/>
    </row>
    <row r="25586" spans="4:4" x14ac:dyDescent="0.2">
      <c r="D25586" s="453"/>
    </row>
    <row r="25587" spans="4:4" x14ac:dyDescent="0.2">
      <c r="D25587" s="453"/>
    </row>
    <row r="25588" spans="4:4" x14ac:dyDescent="0.2">
      <c r="D25588" s="453"/>
    </row>
    <row r="25589" spans="4:4" x14ac:dyDescent="0.2">
      <c r="D25589" s="453"/>
    </row>
    <row r="25590" spans="4:4" x14ac:dyDescent="0.2">
      <c r="D25590" s="453"/>
    </row>
    <row r="25591" spans="4:4" x14ac:dyDescent="0.2">
      <c r="D25591" s="453"/>
    </row>
    <row r="25592" spans="4:4" x14ac:dyDescent="0.2">
      <c r="D25592" s="453"/>
    </row>
    <row r="25593" spans="4:4" x14ac:dyDescent="0.2">
      <c r="D25593" s="453"/>
    </row>
    <row r="25594" spans="4:4" x14ac:dyDescent="0.2">
      <c r="D25594" s="453"/>
    </row>
    <row r="25595" spans="4:4" x14ac:dyDescent="0.2">
      <c r="D25595" s="453"/>
    </row>
    <row r="25596" spans="4:4" x14ac:dyDescent="0.2">
      <c r="D25596" s="453"/>
    </row>
    <row r="25597" spans="4:4" x14ac:dyDescent="0.2">
      <c r="D25597" s="453"/>
    </row>
    <row r="25598" spans="4:4" x14ac:dyDescent="0.2">
      <c r="D25598" s="453"/>
    </row>
    <row r="25599" spans="4:4" x14ac:dyDescent="0.2">
      <c r="D25599" s="453"/>
    </row>
    <row r="25600" spans="4:4" x14ac:dyDescent="0.2">
      <c r="D25600" s="453"/>
    </row>
    <row r="25601" spans="4:4" x14ac:dyDescent="0.2">
      <c r="D25601" s="453"/>
    </row>
    <row r="25602" spans="4:4" x14ac:dyDescent="0.2">
      <c r="D25602" s="453"/>
    </row>
    <row r="25603" spans="4:4" x14ac:dyDescent="0.2">
      <c r="D25603" s="453"/>
    </row>
    <row r="25604" spans="4:4" x14ac:dyDescent="0.2">
      <c r="D25604" s="453"/>
    </row>
    <row r="25605" spans="4:4" x14ac:dyDescent="0.2">
      <c r="D25605" s="453"/>
    </row>
    <row r="25606" spans="4:4" x14ac:dyDescent="0.2">
      <c r="D25606" s="453"/>
    </row>
    <row r="25607" spans="4:4" x14ac:dyDescent="0.2">
      <c r="D25607" s="453"/>
    </row>
    <row r="25608" spans="4:4" x14ac:dyDescent="0.2">
      <c r="D25608" s="453"/>
    </row>
    <row r="25609" spans="4:4" x14ac:dyDescent="0.2">
      <c r="D25609" s="453"/>
    </row>
    <row r="25610" spans="4:4" x14ac:dyDescent="0.2">
      <c r="D25610" s="453"/>
    </row>
    <row r="25611" spans="4:4" x14ac:dyDescent="0.2">
      <c r="D25611" s="453"/>
    </row>
    <row r="25612" spans="4:4" x14ac:dyDescent="0.2">
      <c r="D25612" s="453"/>
    </row>
    <row r="25613" spans="4:4" x14ac:dyDescent="0.2">
      <c r="D25613" s="453"/>
    </row>
    <row r="25614" spans="4:4" x14ac:dyDescent="0.2">
      <c r="D25614" s="453"/>
    </row>
    <row r="25615" spans="4:4" x14ac:dyDescent="0.2">
      <c r="D25615" s="453"/>
    </row>
    <row r="25616" spans="4:4" x14ac:dyDescent="0.2">
      <c r="D25616" s="453"/>
    </row>
    <row r="25617" spans="4:4" x14ac:dyDescent="0.2">
      <c r="D25617" s="453"/>
    </row>
    <row r="25618" spans="4:4" x14ac:dyDescent="0.2">
      <c r="D25618" s="453"/>
    </row>
    <row r="25619" spans="4:4" x14ac:dyDescent="0.2">
      <c r="D25619" s="453"/>
    </row>
    <row r="25620" spans="4:4" x14ac:dyDescent="0.2">
      <c r="D25620" s="453"/>
    </row>
    <row r="25621" spans="4:4" x14ac:dyDescent="0.2">
      <c r="D25621" s="453"/>
    </row>
    <row r="25622" spans="4:4" x14ac:dyDescent="0.2">
      <c r="D25622" s="453"/>
    </row>
    <row r="25623" spans="4:4" x14ac:dyDescent="0.2">
      <c r="D25623" s="453"/>
    </row>
    <row r="25624" spans="4:4" x14ac:dyDescent="0.2">
      <c r="D25624" s="453"/>
    </row>
    <row r="25625" spans="4:4" x14ac:dyDescent="0.2">
      <c r="D25625" s="453"/>
    </row>
    <row r="25626" spans="4:4" x14ac:dyDescent="0.2">
      <c r="D25626" s="453"/>
    </row>
    <row r="25627" spans="4:4" x14ac:dyDescent="0.2">
      <c r="D25627" s="453"/>
    </row>
    <row r="25628" spans="4:4" x14ac:dyDescent="0.2">
      <c r="D25628" s="453"/>
    </row>
    <row r="25629" spans="4:4" x14ac:dyDescent="0.2">
      <c r="D25629" s="453"/>
    </row>
    <row r="25630" spans="4:4" x14ac:dyDescent="0.2">
      <c r="D25630" s="453"/>
    </row>
    <row r="25631" spans="4:4" x14ac:dyDescent="0.2">
      <c r="D25631" s="453"/>
    </row>
    <row r="25632" spans="4:4" x14ac:dyDescent="0.2">
      <c r="D25632" s="453"/>
    </row>
    <row r="25633" spans="4:4" x14ac:dyDescent="0.2">
      <c r="D25633" s="453"/>
    </row>
    <row r="25634" spans="4:4" x14ac:dyDescent="0.2">
      <c r="D25634" s="453"/>
    </row>
    <row r="25635" spans="4:4" x14ac:dyDescent="0.2">
      <c r="D25635" s="453"/>
    </row>
    <row r="25636" spans="4:4" x14ac:dyDescent="0.2">
      <c r="D25636" s="453"/>
    </row>
    <row r="25637" spans="4:4" x14ac:dyDescent="0.2">
      <c r="D25637" s="453"/>
    </row>
    <row r="25638" spans="4:4" x14ac:dyDescent="0.2">
      <c r="D25638" s="453"/>
    </row>
    <row r="25639" spans="4:4" x14ac:dyDescent="0.2">
      <c r="D25639" s="453"/>
    </row>
    <row r="25640" spans="4:4" x14ac:dyDescent="0.2">
      <c r="D25640" s="453"/>
    </row>
    <row r="25641" spans="4:4" x14ac:dyDescent="0.2">
      <c r="D25641" s="453"/>
    </row>
    <row r="25642" spans="4:4" x14ac:dyDescent="0.2">
      <c r="D25642" s="453"/>
    </row>
    <row r="25643" spans="4:4" x14ac:dyDescent="0.2">
      <c r="D25643" s="453"/>
    </row>
    <row r="25644" spans="4:4" x14ac:dyDescent="0.2">
      <c r="D25644" s="453"/>
    </row>
    <row r="25645" spans="4:4" x14ac:dyDescent="0.2">
      <c r="D25645" s="453"/>
    </row>
    <row r="25646" spans="4:4" x14ac:dyDescent="0.2">
      <c r="D25646" s="453"/>
    </row>
    <row r="25647" spans="4:4" x14ac:dyDescent="0.2">
      <c r="D25647" s="453"/>
    </row>
    <row r="25648" spans="4:4" x14ac:dyDescent="0.2">
      <c r="D25648" s="453"/>
    </row>
    <row r="25649" spans="4:4" x14ac:dyDescent="0.2">
      <c r="D25649" s="453"/>
    </row>
    <row r="25650" spans="4:4" x14ac:dyDescent="0.2">
      <c r="D25650" s="453"/>
    </row>
    <row r="25651" spans="4:4" x14ac:dyDescent="0.2">
      <c r="D25651" s="453"/>
    </row>
    <row r="25652" spans="4:4" x14ac:dyDescent="0.2">
      <c r="D25652" s="453"/>
    </row>
    <row r="25653" spans="4:4" x14ac:dyDescent="0.2">
      <c r="D25653" s="453"/>
    </row>
    <row r="25654" spans="4:4" x14ac:dyDescent="0.2">
      <c r="D25654" s="453"/>
    </row>
    <row r="25655" spans="4:4" x14ac:dyDescent="0.2">
      <c r="D25655" s="453"/>
    </row>
    <row r="25656" spans="4:4" x14ac:dyDescent="0.2">
      <c r="D25656" s="453"/>
    </row>
    <row r="25657" spans="4:4" x14ac:dyDescent="0.2">
      <c r="D25657" s="453"/>
    </row>
    <row r="25658" spans="4:4" x14ac:dyDescent="0.2">
      <c r="D25658" s="453"/>
    </row>
    <row r="25659" spans="4:4" x14ac:dyDescent="0.2">
      <c r="D25659" s="453"/>
    </row>
    <row r="25660" spans="4:4" x14ac:dyDescent="0.2">
      <c r="D25660" s="453"/>
    </row>
    <row r="25661" spans="4:4" x14ac:dyDescent="0.2">
      <c r="D25661" s="453"/>
    </row>
    <row r="25662" spans="4:4" x14ac:dyDescent="0.2">
      <c r="D25662" s="453"/>
    </row>
    <row r="25663" spans="4:4" x14ac:dyDescent="0.2">
      <c r="D25663" s="453"/>
    </row>
    <row r="25664" spans="4:4" x14ac:dyDescent="0.2">
      <c r="D25664" s="453"/>
    </row>
    <row r="25665" spans="4:4" x14ac:dyDescent="0.2">
      <c r="D25665" s="453"/>
    </row>
    <row r="25666" spans="4:4" x14ac:dyDescent="0.2">
      <c r="D25666" s="453"/>
    </row>
    <row r="25667" spans="4:4" x14ac:dyDescent="0.2">
      <c r="D25667" s="453"/>
    </row>
    <row r="25668" spans="4:4" x14ac:dyDescent="0.2">
      <c r="D25668" s="453"/>
    </row>
    <row r="25669" spans="4:4" x14ac:dyDescent="0.2">
      <c r="D25669" s="453"/>
    </row>
    <row r="25670" spans="4:4" x14ac:dyDescent="0.2">
      <c r="D25670" s="453"/>
    </row>
    <row r="25671" spans="4:4" x14ac:dyDescent="0.2">
      <c r="D25671" s="453"/>
    </row>
    <row r="25672" spans="4:4" x14ac:dyDescent="0.2">
      <c r="D25672" s="453"/>
    </row>
    <row r="25673" spans="4:4" x14ac:dyDescent="0.2">
      <c r="D25673" s="453"/>
    </row>
    <row r="25674" spans="4:4" x14ac:dyDescent="0.2">
      <c r="D25674" s="453"/>
    </row>
    <row r="25675" spans="4:4" x14ac:dyDescent="0.2">
      <c r="D25675" s="453"/>
    </row>
    <row r="25676" spans="4:4" x14ac:dyDescent="0.2">
      <c r="D25676" s="453"/>
    </row>
    <row r="25677" spans="4:4" x14ac:dyDescent="0.2">
      <c r="D25677" s="453"/>
    </row>
    <row r="25678" spans="4:4" x14ac:dyDescent="0.2">
      <c r="D25678" s="453"/>
    </row>
    <row r="25679" spans="4:4" x14ac:dyDescent="0.2">
      <c r="D25679" s="453"/>
    </row>
    <row r="25680" spans="4:4" x14ac:dyDescent="0.2">
      <c r="D25680" s="453"/>
    </row>
    <row r="25681" spans="4:4" x14ac:dyDescent="0.2">
      <c r="D25681" s="453"/>
    </row>
    <row r="25682" spans="4:4" x14ac:dyDescent="0.2">
      <c r="D25682" s="453"/>
    </row>
    <row r="25683" spans="4:4" x14ac:dyDescent="0.2">
      <c r="D25683" s="453"/>
    </row>
    <row r="25684" spans="4:4" x14ac:dyDescent="0.2">
      <c r="D25684" s="453"/>
    </row>
    <row r="25685" spans="4:4" x14ac:dyDescent="0.2">
      <c r="D25685" s="453"/>
    </row>
    <row r="25686" spans="4:4" x14ac:dyDescent="0.2">
      <c r="D25686" s="453"/>
    </row>
    <row r="25687" spans="4:4" x14ac:dyDescent="0.2">
      <c r="D25687" s="453"/>
    </row>
    <row r="25688" spans="4:4" x14ac:dyDescent="0.2">
      <c r="D25688" s="453"/>
    </row>
    <row r="25689" spans="4:4" x14ac:dyDescent="0.2">
      <c r="D25689" s="453"/>
    </row>
    <row r="25690" spans="4:4" x14ac:dyDescent="0.2">
      <c r="D25690" s="453"/>
    </row>
    <row r="25691" spans="4:4" x14ac:dyDescent="0.2">
      <c r="D25691" s="453"/>
    </row>
    <row r="25692" spans="4:4" x14ac:dyDescent="0.2">
      <c r="D25692" s="453"/>
    </row>
    <row r="25693" spans="4:4" x14ac:dyDescent="0.2">
      <c r="D25693" s="453"/>
    </row>
    <row r="25694" spans="4:4" x14ac:dyDescent="0.2">
      <c r="D25694" s="453"/>
    </row>
    <row r="25695" spans="4:4" x14ac:dyDescent="0.2">
      <c r="D25695" s="453"/>
    </row>
    <row r="25696" spans="4:4" x14ac:dyDescent="0.2">
      <c r="D25696" s="453"/>
    </row>
    <row r="25697" spans="4:4" x14ac:dyDescent="0.2">
      <c r="D25697" s="453"/>
    </row>
    <row r="25698" spans="4:4" x14ac:dyDescent="0.2">
      <c r="D25698" s="453"/>
    </row>
    <row r="25699" spans="4:4" x14ac:dyDescent="0.2">
      <c r="D25699" s="453"/>
    </row>
    <row r="25700" spans="4:4" x14ac:dyDescent="0.2">
      <c r="D25700" s="453"/>
    </row>
    <row r="25701" spans="4:4" x14ac:dyDescent="0.2">
      <c r="D25701" s="453"/>
    </row>
    <row r="25702" spans="4:4" x14ac:dyDescent="0.2">
      <c r="D25702" s="453"/>
    </row>
    <row r="25703" spans="4:4" x14ac:dyDescent="0.2">
      <c r="D25703" s="453"/>
    </row>
    <row r="25704" spans="4:4" x14ac:dyDescent="0.2">
      <c r="D25704" s="453"/>
    </row>
    <row r="25705" spans="4:4" x14ac:dyDescent="0.2">
      <c r="D25705" s="453"/>
    </row>
    <row r="25706" spans="4:4" x14ac:dyDescent="0.2">
      <c r="D25706" s="453"/>
    </row>
    <row r="25707" spans="4:4" x14ac:dyDescent="0.2">
      <c r="D25707" s="453"/>
    </row>
    <row r="25708" spans="4:4" x14ac:dyDescent="0.2">
      <c r="D25708" s="453"/>
    </row>
    <row r="25709" spans="4:4" x14ac:dyDescent="0.2">
      <c r="D25709" s="453"/>
    </row>
    <row r="25710" spans="4:4" x14ac:dyDescent="0.2">
      <c r="D25710" s="453"/>
    </row>
    <row r="25711" spans="4:4" x14ac:dyDescent="0.2">
      <c r="D25711" s="453"/>
    </row>
    <row r="25712" spans="4:4" x14ac:dyDescent="0.2">
      <c r="D25712" s="453"/>
    </row>
    <row r="25713" spans="4:4" x14ac:dyDescent="0.2">
      <c r="D25713" s="453"/>
    </row>
    <row r="25714" spans="4:4" x14ac:dyDescent="0.2">
      <c r="D25714" s="453"/>
    </row>
    <row r="25715" spans="4:4" x14ac:dyDescent="0.2">
      <c r="D25715" s="453"/>
    </row>
    <row r="25716" spans="4:4" x14ac:dyDescent="0.2">
      <c r="D25716" s="453"/>
    </row>
    <row r="25717" spans="4:4" x14ac:dyDescent="0.2">
      <c r="D25717" s="453"/>
    </row>
    <row r="25718" spans="4:4" x14ac:dyDescent="0.2">
      <c r="D25718" s="453"/>
    </row>
    <row r="25719" spans="4:4" x14ac:dyDescent="0.2">
      <c r="D25719" s="453"/>
    </row>
    <row r="25720" spans="4:4" x14ac:dyDescent="0.2">
      <c r="D25720" s="453"/>
    </row>
    <row r="25721" spans="4:4" x14ac:dyDescent="0.2">
      <c r="D25721" s="453"/>
    </row>
    <row r="25722" spans="4:4" x14ac:dyDescent="0.2">
      <c r="D25722" s="453"/>
    </row>
    <row r="25723" spans="4:4" x14ac:dyDescent="0.2">
      <c r="D25723" s="453"/>
    </row>
    <row r="25724" spans="4:4" x14ac:dyDescent="0.2">
      <c r="D25724" s="453"/>
    </row>
    <row r="25725" spans="4:4" x14ac:dyDescent="0.2">
      <c r="D25725" s="453"/>
    </row>
    <row r="25726" spans="4:4" x14ac:dyDescent="0.2">
      <c r="D25726" s="453"/>
    </row>
    <row r="25727" spans="4:4" x14ac:dyDescent="0.2">
      <c r="D25727" s="453"/>
    </row>
    <row r="25728" spans="4:4" x14ac:dyDescent="0.2">
      <c r="D25728" s="453"/>
    </row>
    <row r="25729" spans="4:4" x14ac:dyDescent="0.2">
      <c r="D25729" s="453"/>
    </row>
    <row r="25730" spans="4:4" x14ac:dyDescent="0.2">
      <c r="D25730" s="453"/>
    </row>
    <row r="25731" spans="4:4" x14ac:dyDescent="0.2">
      <c r="D25731" s="453"/>
    </row>
    <row r="25732" spans="4:4" x14ac:dyDescent="0.2">
      <c r="D25732" s="453"/>
    </row>
    <row r="25733" spans="4:4" x14ac:dyDescent="0.2">
      <c r="D25733" s="453"/>
    </row>
    <row r="25734" spans="4:4" x14ac:dyDescent="0.2">
      <c r="D25734" s="453"/>
    </row>
    <row r="25735" spans="4:4" x14ac:dyDescent="0.2">
      <c r="D25735" s="453"/>
    </row>
    <row r="25736" spans="4:4" x14ac:dyDescent="0.2">
      <c r="D25736" s="453"/>
    </row>
    <row r="25737" spans="4:4" x14ac:dyDescent="0.2">
      <c r="D25737" s="453"/>
    </row>
    <row r="25738" spans="4:4" x14ac:dyDescent="0.2">
      <c r="D25738" s="453"/>
    </row>
    <row r="25739" spans="4:4" x14ac:dyDescent="0.2">
      <c r="D25739" s="453"/>
    </row>
    <row r="25740" spans="4:4" x14ac:dyDescent="0.2">
      <c r="D25740" s="453"/>
    </row>
    <row r="25741" spans="4:4" x14ac:dyDescent="0.2">
      <c r="D25741" s="453"/>
    </row>
    <row r="25742" spans="4:4" x14ac:dyDescent="0.2">
      <c r="D25742" s="453"/>
    </row>
    <row r="25743" spans="4:4" x14ac:dyDescent="0.2">
      <c r="D25743" s="453"/>
    </row>
    <row r="25744" spans="4:4" x14ac:dyDescent="0.2">
      <c r="D25744" s="453"/>
    </row>
    <row r="25745" spans="4:4" x14ac:dyDescent="0.2">
      <c r="D25745" s="453"/>
    </row>
    <row r="25746" spans="4:4" x14ac:dyDescent="0.2">
      <c r="D25746" s="453"/>
    </row>
    <row r="25747" spans="4:4" x14ac:dyDescent="0.2">
      <c r="D25747" s="453"/>
    </row>
    <row r="25748" spans="4:4" x14ac:dyDescent="0.2">
      <c r="D25748" s="453"/>
    </row>
    <row r="25749" spans="4:4" x14ac:dyDescent="0.2">
      <c r="D25749" s="453"/>
    </row>
    <row r="25750" spans="4:4" x14ac:dyDescent="0.2">
      <c r="D25750" s="453"/>
    </row>
    <row r="25751" spans="4:4" x14ac:dyDescent="0.2">
      <c r="D25751" s="453"/>
    </row>
    <row r="25752" spans="4:4" x14ac:dyDescent="0.2">
      <c r="D25752" s="453"/>
    </row>
    <row r="25753" spans="4:4" x14ac:dyDescent="0.2">
      <c r="D25753" s="453"/>
    </row>
    <row r="25754" spans="4:4" x14ac:dyDescent="0.2">
      <c r="D25754" s="453"/>
    </row>
    <row r="25755" spans="4:4" x14ac:dyDescent="0.2">
      <c r="D25755" s="453"/>
    </row>
    <row r="25756" spans="4:4" x14ac:dyDescent="0.2">
      <c r="D25756" s="453"/>
    </row>
    <row r="25757" spans="4:4" x14ac:dyDescent="0.2">
      <c r="D25757" s="453"/>
    </row>
    <row r="25758" spans="4:4" x14ac:dyDescent="0.2">
      <c r="D25758" s="453"/>
    </row>
    <row r="25759" spans="4:4" x14ac:dyDescent="0.2">
      <c r="D25759" s="453"/>
    </row>
    <row r="25760" spans="4:4" x14ac:dyDescent="0.2">
      <c r="D25760" s="453"/>
    </row>
    <row r="25761" spans="4:4" x14ac:dyDescent="0.2">
      <c r="D25761" s="453"/>
    </row>
    <row r="25762" spans="4:4" x14ac:dyDescent="0.2">
      <c r="D25762" s="453"/>
    </row>
    <row r="25763" spans="4:4" x14ac:dyDescent="0.2">
      <c r="D25763" s="453"/>
    </row>
    <row r="25764" spans="4:4" x14ac:dyDescent="0.2">
      <c r="D25764" s="453"/>
    </row>
    <row r="25765" spans="4:4" x14ac:dyDescent="0.2">
      <c r="D25765" s="453"/>
    </row>
    <row r="25766" spans="4:4" x14ac:dyDescent="0.2">
      <c r="D25766" s="453"/>
    </row>
    <row r="25767" spans="4:4" x14ac:dyDescent="0.2">
      <c r="D25767" s="453"/>
    </row>
    <row r="25768" spans="4:4" x14ac:dyDescent="0.2">
      <c r="D25768" s="453"/>
    </row>
    <row r="25769" spans="4:4" x14ac:dyDescent="0.2">
      <c r="D25769" s="453"/>
    </row>
    <row r="25770" spans="4:4" x14ac:dyDescent="0.2">
      <c r="D25770" s="453"/>
    </row>
    <row r="25771" spans="4:4" x14ac:dyDescent="0.2">
      <c r="D25771" s="453"/>
    </row>
    <row r="25772" spans="4:4" x14ac:dyDescent="0.2">
      <c r="D25772" s="453"/>
    </row>
    <row r="25773" spans="4:4" x14ac:dyDescent="0.2">
      <c r="D25773" s="453"/>
    </row>
    <row r="25774" spans="4:4" x14ac:dyDescent="0.2">
      <c r="D25774" s="453"/>
    </row>
    <row r="25775" spans="4:4" x14ac:dyDescent="0.2">
      <c r="D25775" s="453"/>
    </row>
    <row r="25776" spans="4:4" x14ac:dyDescent="0.2">
      <c r="D25776" s="453"/>
    </row>
    <row r="25777" spans="4:4" x14ac:dyDescent="0.2">
      <c r="D25777" s="453"/>
    </row>
    <row r="25778" spans="4:4" x14ac:dyDescent="0.2">
      <c r="D25778" s="453"/>
    </row>
    <row r="25779" spans="4:4" x14ac:dyDescent="0.2">
      <c r="D25779" s="453"/>
    </row>
    <row r="25780" spans="4:4" x14ac:dyDescent="0.2">
      <c r="D25780" s="453"/>
    </row>
    <row r="25781" spans="4:4" x14ac:dyDescent="0.2">
      <c r="D25781" s="453"/>
    </row>
    <row r="25782" spans="4:4" x14ac:dyDescent="0.2">
      <c r="D25782" s="453"/>
    </row>
    <row r="25783" spans="4:4" x14ac:dyDescent="0.2">
      <c r="D25783" s="453"/>
    </row>
    <row r="25784" spans="4:4" x14ac:dyDescent="0.2">
      <c r="D25784" s="453"/>
    </row>
    <row r="25785" spans="4:4" x14ac:dyDescent="0.2">
      <c r="D25785" s="453"/>
    </row>
    <row r="25786" spans="4:4" x14ac:dyDescent="0.2">
      <c r="D25786" s="453"/>
    </row>
    <row r="25787" spans="4:4" x14ac:dyDescent="0.2">
      <c r="D25787" s="453"/>
    </row>
    <row r="25788" spans="4:4" x14ac:dyDescent="0.2">
      <c r="D25788" s="453"/>
    </row>
    <row r="25789" spans="4:4" x14ac:dyDescent="0.2">
      <c r="D25789" s="453"/>
    </row>
    <row r="25790" spans="4:4" x14ac:dyDescent="0.2">
      <c r="D25790" s="453"/>
    </row>
    <row r="25791" spans="4:4" x14ac:dyDescent="0.2">
      <c r="D25791" s="453"/>
    </row>
    <row r="25792" spans="4:4" x14ac:dyDescent="0.2">
      <c r="D25792" s="453"/>
    </row>
    <row r="25793" spans="4:4" x14ac:dyDescent="0.2">
      <c r="D25793" s="453"/>
    </row>
    <row r="25794" spans="4:4" x14ac:dyDescent="0.2">
      <c r="D25794" s="453"/>
    </row>
    <row r="25795" spans="4:4" x14ac:dyDescent="0.2">
      <c r="D25795" s="453"/>
    </row>
    <row r="25796" spans="4:4" x14ac:dyDescent="0.2">
      <c r="D25796" s="453"/>
    </row>
    <row r="25797" spans="4:4" x14ac:dyDescent="0.2">
      <c r="D25797" s="453"/>
    </row>
    <row r="25798" spans="4:4" x14ac:dyDescent="0.2">
      <c r="D25798" s="453"/>
    </row>
    <row r="25799" spans="4:4" x14ac:dyDescent="0.2">
      <c r="D25799" s="453"/>
    </row>
    <row r="25800" spans="4:4" x14ac:dyDescent="0.2">
      <c r="D25800" s="453"/>
    </row>
    <row r="25801" spans="4:4" x14ac:dyDescent="0.2">
      <c r="D25801" s="453"/>
    </row>
    <row r="25802" spans="4:4" x14ac:dyDescent="0.2">
      <c r="D25802" s="453"/>
    </row>
    <row r="25803" spans="4:4" x14ac:dyDescent="0.2">
      <c r="D25803" s="453"/>
    </row>
    <row r="25804" spans="4:4" x14ac:dyDescent="0.2">
      <c r="D25804" s="453"/>
    </row>
    <row r="25805" spans="4:4" x14ac:dyDescent="0.2">
      <c r="D25805" s="453"/>
    </row>
    <row r="25806" spans="4:4" x14ac:dyDescent="0.2">
      <c r="D25806" s="453"/>
    </row>
    <row r="25807" spans="4:4" x14ac:dyDescent="0.2">
      <c r="D25807" s="453"/>
    </row>
    <row r="25808" spans="4:4" x14ac:dyDescent="0.2">
      <c r="D25808" s="453"/>
    </row>
    <row r="25809" spans="4:4" x14ac:dyDescent="0.2">
      <c r="D25809" s="453"/>
    </row>
    <row r="25810" spans="4:4" x14ac:dyDescent="0.2">
      <c r="D25810" s="453"/>
    </row>
    <row r="25811" spans="4:4" x14ac:dyDescent="0.2">
      <c r="D25811" s="453"/>
    </row>
    <row r="25812" spans="4:4" x14ac:dyDescent="0.2">
      <c r="D25812" s="453"/>
    </row>
    <row r="25813" spans="4:4" x14ac:dyDescent="0.2">
      <c r="D25813" s="453"/>
    </row>
    <row r="25814" spans="4:4" x14ac:dyDescent="0.2">
      <c r="D25814" s="453"/>
    </row>
    <row r="25815" spans="4:4" x14ac:dyDescent="0.2">
      <c r="D25815" s="453"/>
    </row>
    <row r="25816" spans="4:4" x14ac:dyDescent="0.2">
      <c r="D25816" s="453"/>
    </row>
    <row r="25817" spans="4:4" x14ac:dyDescent="0.2">
      <c r="D25817" s="453"/>
    </row>
    <row r="25818" spans="4:4" x14ac:dyDescent="0.2">
      <c r="D25818" s="453"/>
    </row>
    <row r="25819" spans="4:4" x14ac:dyDescent="0.2">
      <c r="D25819" s="453"/>
    </row>
    <row r="25820" spans="4:4" x14ac:dyDescent="0.2">
      <c r="D25820" s="453"/>
    </row>
    <row r="25821" spans="4:4" x14ac:dyDescent="0.2">
      <c r="D25821" s="453"/>
    </row>
    <row r="25822" spans="4:4" x14ac:dyDescent="0.2">
      <c r="D25822" s="453"/>
    </row>
    <row r="25823" spans="4:4" x14ac:dyDescent="0.2">
      <c r="D25823" s="453"/>
    </row>
    <row r="25824" spans="4:4" x14ac:dyDescent="0.2">
      <c r="D25824" s="453"/>
    </row>
    <row r="25825" spans="4:4" x14ac:dyDescent="0.2">
      <c r="D25825" s="453"/>
    </row>
    <row r="25826" spans="4:4" x14ac:dyDescent="0.2">
      <c r="D25826" s="453"/>
    </row>
    <row r="25827" spans="4:4" x14ac:dyDescent="0.2">
      <c r="D25827" s="453"/>
    </row>
    <row r="25828" spans="4:4" x14ac:dyDescent="0.2">
      <c r="D25828" s="453"/>
    </row>
    <row r="25829" spans="4:4" x14ac:dyDescent="0.2">
      <c r="D25829" s="453"/>
    </row>
    <row r="25830" spans="4:4" x14ac:dyDescent="0.2">
      <c r="D25830" s="453"/>
    </row>
    <row r="25831" spans="4:4" x14ac:dyDescent="0.2">
      <c r="D25831" s="453"/>
    </row>
    <row r="25832" spans="4:4" x14ac:dyDescent="0.2">
      <c r="D25832" s="453"/>
    </row>
    <row r="25833" spans="4:4" x14ac:dyDescent="0.2">
      <c r="D25833" s="453"/>
    </row>
    <row r="25834" spans="4:4" x14ac:dyDescent="0.2">
      <c r="D25834" s="453"/>
    </row>
    <row r="25835" spans="4:4" x14ac:dyDescent="0.2">
      <c r="D25835" s="453"/>
    </row>
    <row r="25836" spans="4:4" x14ac:dyDescent="0.2">
      <c r="D25836" s="453"/>
    </row>
    <row r="25837" spans="4:4" x14ac:dyDescent="0.2">
      <c r="D25837" s="453"/>
    </row>
    <row r="25838" spans="4:4" x14ac:dyDescent="0.2">
      <c r="D25838" s="453"/>
    </row>
    <row r="25839" spans="4:4" x14ac:dyDescent="0.2">
      <c r="D25839" s="453"/>
    </row>
    <row r="25840" spans="4:4" x14ac:dyDescent="0.2">
      <c r="D25840" s="453"/>
    </row>
    <row r="25841" spans="4:4" x14ac:dyDescent="0.2">
      <c r="D25841" s="453"/>
    </row>
    <row r="25842" spans="4:4" x14ac:dyDescent="0.2">
      <c r="D25842" s="453"/>
    </row>
    <row r="25843" spans="4:4" x14ac:dyDescent="0.2">
      <c r="D25843" s="453"/>
    </row>
    <row r="25844" spans="4:4" x14ac:dyDescent="0.2">
      <c r="D25844" s="453"/>
    </row>
    <row r="25845" spans="4:4" x14ac:dyDescent="0.2">
      <c r="D25845" s="453"/>
    </row>
    <row r="25846" spans="4:4" x14ac:dyDescent="0.2">
      <c r="D25846" s="453"/>
    </row>
    <row r="25847" spans="4:4" x14ac:dyDescent="0.2">
      <c r="D25847" s="453"/>
    </row>
    <row r="25848" spans="4:4" x14ac:dyDescent="0.2">
      <c r="D25848" s="453"/>
    </row>
    <row r="25849" spans="4:4" x14ac:dyDescent="0.2">
      <c r="D25849" s="453"/>
    </row>
    <row r="25850" spans="4:4" x14ac:dyDescent="0.2">
      <c r="D25850" s="453"/>
    </row>
    <row r="25851" spans="4:4" x14ac:dyDescent="0.2">
      <c r="D25851" s="453"/>
    </row>
    <row r="25852" spans="4:4" x14ac:dyDescent="0.2">
      <c r="D25852" s="453"/>
    </row>
    <row r="25853" spans="4:4" x14ac:dyDescent="0.2">
      <c r="D25853" s="453"/>
    </row>
    <row r="25854" spans="4:4" x14ac:dyDescent="0.2">
      <c r="D25854" s="453"/>
    </row>
    <row r="25855" spans="4:4" x14ac:dyDescent="0.2">
      <c r="D25855" s="453"/>
    </row>
    <row r="25856" spans="4:4" x14ac:dyDescent="0.2">
      <c r="D25856" s="453"/>
    </row>
    <row r="25857" spans="4:4" x14ac:dyDescent="0.2">
      <c r="D25857" s="453"/>
    </row>
    <row r="25858" spans="4:4" x14ac:dyDescent="0.2">
      <c r="D25858" s="453"/>
    </row>
    <row r="25859" spans="4:4" x14ac:dyDescent="0.2">
      <c r="D25859" s="453"/>
    </row>
    <row r="25860" spans="4:4" x14ac:dyDescent="0.2">
      <c r="D25860" s="453"/>
    </row>
    <row r="25861" spans="4:4" x14ac:dyDescent="0.2">
      <c r="D25861" s="453"/>
    </row>
    <row r="25862" spans="4:4" x14ac:dyDescent="0.2">
      <c r="D25862" s="453"/>
    </row>
    <row r="25863" spans="4:4" x14ac:dyDescent="0.2">
      <c r="D25863" s="453"/>
    </row>
    <row r="25864" spans="4:4" x14ac:dyDescent="0.2">
      <c r="D25864" s="453"/>
    </row>
    <row r="25865" spans="4:4" x14ac:dyDescent="0.2">
      <c r="D25865" s="453"/>
    </row>
    <row r="25866" spans="4:4" x14ac:dyDescent="0.2">
      <c r="D25866" s="453"/>
    </row>
    <row r="25867" spans="4:4" x14ac:dyDescent="0.2">
      <c r="D25867" s="453"/>
    </row>
    <row r="25868" spans="4:4" x14ac:dyDescent="0.2">
      <c r="D25868" s="453"/>
    </row>
    <row r="25869" spans="4:4" x14ac:dyDescent="0.2">
      <c r="D25869" s="453"/>
    </row>
    <row r="25870" spans="4:4" x14ac:dyDescent="0.2">
      <c r="D25870" s="453"/>
    </row>
    <row r="25871" spans="4:4" x14ac:dyDescent="0.2">
      <c r="D25871" s="453"/>
    </row>
    <row r="25872" spans="4:4" x14ac:dyDescent="0.2">
      <c r="D25872" s="453"/>
    </row>
    <row r="25873" spans="4:4" x14ac:dyDescent="0.2">
      <c r="D25873" s="453"/>
    </row>
    <row r="25874" spans="4:4" x14ac:dyDescent="0.2">
      <c r="D25874" s="453"/>
    </row>
    <row r="25875" spans="4:4" x14ac:dyDescent="0.2">
      <c r="D25875" s="453"/>
    </row>
    <row r="25876" spans="4:4" x14ac:dyDescent="0.2">
      <c r="D25876" s="453"/>
    </row>
    <row r="25877" spans="4:4" x14ac:dyDescent="0.2">
      <c r="D25877" s="453"/>
    </row>
    <row r="25878" spans="4:4" x14ac:dyDescent="0.2">
      <c r="D25878" s="453"/>
    </row>
    <row r="25879" spans="4:4" x14ac:dyDescent="0.2">
      <c r="D25879" s="453"/>
    </row>
    <row r="25880" spans="4:4" x14ac:dyDescent="0.2">
      <c r="D25880" s="453"/>
    </row>
    <row r="25881" spans="4:4" x14ac:dyDescent="0.2">
      <c r="D25881" s="453"/>
    </row>
    <row r="25882" spans="4:4" x14ac:dyDescent="0.2">
      <c r="D25882" s="453"/>
    </row>
    <row r="25883" spans="4:4" x14ac:dyDescent="0.2">
      <c r="D25883" s="453"/>
    </row>
    <row r="25884" spans="4:4" x14ac:dyDescent="0.2">
      <c r="D25884" s="453"/>
    </row>
    <row r="25885" spans="4:4" x14ac:dyDescent="0.2">
      <c r="D25885" s="453"/>
    </row>
    <row r="25886" spans="4:4" x14ac:dyDescent="0.2">
      <c r="D25886" s="453"/>
    </row>
    <row r="25887" spans="4:4" x14ac:dyDescent="0.2">
      <c r="D25887" s="453"/>
    </row>
    <row r="25888" spans="4:4" x14ac:dyDescent="0.2">
      <c r="D25888" s="453"/>
    </row>
    <row r="25889" spans="4:4" x14ac:dyDescent="0.2">
      <c r="D25889" s="453"/>
    </row>
    <row r="25890" spans="4:4" x14ac:dyDescent="0.2">
      <c r="D25890" s="453"/>
    </row>
    <row r="25891" spans="4:4" x14ac:dyDescent="0.2">
      <c r="D25891" s="453"/>
    </row>
    <row r="25892" spans="4:4" x14ac:dyDescent="0.2">
      <c r="D25892" s="453"/>
    </row>
    <row r="25893" spans="4:4" x14ac:dyDescent="0.2">
      <c r="D25893" s="453"/>
    </row>
    <row r="25894" spans="4:4" x14ac:dyDescent="0.2">
      <c r="D25894" s="453"/>
    </row>
    <row r="25895" spans="4:4" x14ac:dyDescent="0.2">
      <c r="D25895" s="453"/>
    </row>
    <row r="25896" spans="4:4" x14ac:dyDescent="0.2">
      <c r="D25896" s="453"/>
    </row>
    <row r="25897" spans="4:4" x14ac:dyDescent="0.2">
      <c r="D25897" s="453"/>
    </row>
    <row r="25898" spans="4:4" x14ac:dyDescent="0.2">
      <c r="D25898" s="453"/>
    </row>
    <row r="25899" spans="4:4" x14ac:dyDescent="0.2">
      <c r="D25899" s="453"/>
    </row>
    <row r="25900" spans="4:4" x14ac:dyDescent="0.2">
      <c r="D25900" s="453"/>
    </row>
    <row r="25901" spans="4:4" x14ac:dyDescent="0.2">
      <c r="D25901" s="453"/>
    </row>
    <row r="25902" spans="4:4" x14ac:dyDescent="0.2">
      <c r="D25902" s="453"/>
    </row>
    <row r="25903" spans="4:4" x14ac:dyDescent="0.2">
      <c r="D25903" s="453"/>
    </row>
    <row r="25904" spans="4:4" x14ac:dyDescent="0.2">
      <c r="D25904" s="453"/>
    </row>
    <row r="25905" spans="4:4" x14ac:dyDescent="0.2">
      <c r="D25905" s="453"/>
    </row>
    <row r="25906" spans="4:4" x14ac:dyDescent="0.2">
      <c r="D25906" s="453"/>
    </row>
    <row r="25907" spans="4:4" x14ac:dyDescent="0.2">
      <c r="D25907" s="453"/>
    </row>
    <row r="25908" spans="4:4" x14ac:dyDescent="0.2">
      <c r="D25908" s="453"/>
    </row>
    <row r="25909" spans="4:4" x14ac:dyDescent="0.2">
      <c r="D25909" s="453"/>
    </row>
    <row r="25910" spans="4:4" x14ac:dyDescent="0.2">
      <c r="D25910" s="453"/>
    </row>
    <row r="25911" spans="4:4" x14ac:dyDescent="0.2">
      <c r="D25911" s="453"/>
    </row>
    <row r="25912" spans="4:4" x14ac:dyDescent="0.2">
      <c r="D25912" s="453"/>
    </row>
    <row r="25913" spans="4:4" x14ac:dyDescent="0.2">
      <c r="D25913" s="453"/>
    </row>
    <row r="25914" spans="4:4" x14ac:dyDescent="0.2">
      <c r="D25914" s="453"/>
    </row>
    <row r="25915" spans="4:4" x14ac:dyDescent="0.2">
      <c r="D25915" s="453"/>
    </row>
    <row r="25916" spans="4:4" x14ac:dyDescent="0.2">
      <c r="D25916" s="453"/>
    </row>
    <row r="25917" spans="4:4" x14ac:dyDescent="0.2">
      <c r="D25917" s="453"/>
    </row>
    <row r="25918" spans="4:4" x14ac:dyDescent="0.2">
      <c r="D25918" s="453"/>
    </row>
    <row r="25919" spans="4:4" x14ac:dyDescent="0.2">
      <c r="D25919" s="453"/>
    </row>
    <row r="25920" spans="4:4" x14ac:dyDescent="0.2">
      <c r="D25920" s="453"/>
    </row>
    <row r="25921" spans="4:4" x14ac:dyDescent="0.2">
      <c r="D25921" s="453"/>
    </row>
    <row r="25922" spans="4:4" x14ac:dyDescent="0.2">
      <c r="D25922" s="453"/>
    </row>
    <row r="25923" spans="4:4" x14ac:dyDescent="0.2">
      <c r="D25923" s="453"/>
    </row>
    <row r="25924" spans="4:4" x14ac:dyDescent="0.2">
      <c r="D25924" s="453"/>
    </row>
    <row r="25925" spans="4:4" x14ac:dyDescent="0.2">
      <c r="D25925" s="453"/>
    </row>
    <row r="25926" spans="4:4" x14ac:dyDescent="0.2">
      <c r="D25926" s="453"/>
    </row>
    <row r="25927" spans="4:4" x14ac:dyDescent="0.2">
      <c r="D25927" s="453"/>
    </row>
    <row r="25928" spans="4:4" x14ac:dyDescent="0.2">
      <c r="D25928" s="453"/>
    </row>
    <row r="25929" spans="4:4" x14ac:dyDescent="0.2">
      <c r="D25929" s="453"/>
    </row>
    <row r="25930" spans="4:4" x14ac:dyDescent="0.2">
      <c r="D25930" s="453"/>
    </row>
    <row r="25931" spans="4:4" x14ac:dyDescent="0.2">
      <c r="D25931" s="453"/>
    </row>
    <row r="25932" spans="4:4" x14ac:dyDescent="0.2">
      <c r="D25932" s="453"/>
    </row>
    <row r="25933" spans="4:4" x14ac:dyDescent="0.2">
      <c r="D25933" s="453"/>
    </row>
    <row r="25934" spans="4:4" x14ac:dyDescent="0.2">
      <c r="D25934" s="453"/>
    </row>
    <row r="25935" spans="4:4" x14ac:dyDescent="0.2">
      <c r="D25935" s="453"/>
    </row>
    <row r="25936" spans="4:4" x14ac:dyDescent="0.2">
      <c r="D25936" s="453"/>
    </row>
    <row r="25937" spans="4:4" x14ac:dyDescent="0.2">
      <c r="D25937" s="453"/>
    </row>
    <row r="25938" spans="4:4" x14ac:dyDescent="0.2">
      <c r="D25938" s="453"/>
    </row>
    <row r="25939" spans="4:4" x14ac:dyDescent="0.2">
      <c r="D25939" s="453"/>
    </row>
    <row r="25940" spans="4:4" x14ac:dyDescent="0.2">
      <c r="D25940" s="453"/>
    </row>
    <row r="25941" spans="4:4" x14ac:dyDescent="0.2">
      <c r="D25941" s="453"/>
    </row>
    <row r="25942" spans="4:4" x14ac:dyDescent="0.2">
      <c r="D25942" s="453"/>
    </row>
    <row r="25943" spans="4:4" x14ac:dyDescent="0.2">
      <c r="D25943" s="453"/>
    </row>
    <row r="25944" spans="4:4" x14ac:dyDescent="0.2">
      <c r="D25944" s="453"/>
    </row>
    <row r="25945" spans="4:4" x14ac:dyDescent="0.2">
      <c r="D25945" s="453"/>
    </row>
    <row r="25946" spans="4:4" x14ac:dyDescent="0.2">
      <c r="D25946" s="453"/>
    </row>
    <row r="25947" spans="4:4" x14ac:dyDescent="0.2">
      <c r="D25947" s="453"/>
    </row>
    <row r="25948" spans="4:4" x14ac:dyDescent="0.2">
      <c r="D25948" s="453"/>
    </row>
    <row r="25949" spans="4:4" x14ac:dyDescent="0.2">
      <c r="D25949" s="453"/>
    </row>
    <row r="25950" spans="4:4" x14ac:dyDescent="0.2">
      <c r="D25950" s="453"/>
    </row>
    <row r="25951" spans="4:4" x14ac:dyDescent="0.2">
      <c r="D25951" s="453"/>
    </row>
    <row r="25952" spans="4:4" x14ac:dyDescent="0.2">
      <c r="D25952" s="453"/>
    </row>
    <row r="25953" spans="4:4" x14ac:dyDescent="0.2">
      <c r="D25953" s="453"/>
    </row>
    <row r="25954" spans="4:4" x14ac:dyDescent="0.2">
      <c r="D25954" s="453"/>
    </row>
    <row r="25955" spans="4:4" x14ac:dyDescent="0.2">
      <c r="D25955" s="453"/>
    </row>
    <row r="25956" spans="4:4" x14ac:dyDescent="0.2">
      <c r="D25956" s="453"/>
    </row>
    <row r="25957" spans="4:4" x14ac:dyDescent="0.2">
      <c r="D25957" s="453"/>
    </row>
    <row r="25958" spans="4:4" x14ac:dyDescent="0.2">
      <c r="D25958" s="453"/>
    </row>
    <row r="25959" spans="4:4" x14ac:dyDescent="0.2">
      <c r="D25959" s="453"/>
    </row>
    <row r="25960" spans="4:4" x14ac:dyDescent="0.2">
      <c r="D25960" s="453"/>
    </row>
    <row r="25961" spans="4:4" x14ac:dyDescent="0.2">
      <c r="D25961" s="453"/>
    </row>
    <row r="25962" spans="4:4" x14ac:dyDescent="0.2">
      <c r="D25962" s="453"/>
    </row>
    <row r="25963" spans="4:4" x14ac:dyDescent="0.2">
      <c r="D25963" s="453"/>
    </row>
    <row r="25964" spans="4:4" x14ac:dyDescent="0.2">
      <c r="D25964" s="453"/>
    </row>
    <row r="25965" spans="4:4" x14ac:dyDescent="0.2">
      <c r="D25965" s="453"/>
    </row>
    <row r="25966" spans="4:4" x14ac:dyDescent="0.2">
      <c r="D25966" s="453"/>
    </row>
    <row r="25967" spans="4:4" x14ac:dyDescent="0.2">
      <c r="D25967" s="453"/>
    </row>
    <row r="25968" spans="4:4" x14ac:dyDescent="0.2">
      <c r="D25968" s="453"/>
    </row>
    <row r="25969" spans="4:4" x14ac:dyDescent="0.2">
      <c r="D25969" s="453"/>
    </row>
    <row r="25970" spans="4:4" x14ac:dyDescent="0.2">
      <c r="D25970" s="453"/>
    </row>
    <row r="25971" spans="4:4" x14ac:dyDescent="0.2">
      <c r="D25971" s="453"/>
    </row>
    <row r="25972" spans="4:4" x14ac:dyDescent="0.2">
      <c r="D25972" s="453"/>
    </row>
    <row r="25973" spans="4:4" x14ac:dyDescent="0.2">
      <c r="D25973" s="453"/>
    </row>
    <row r="25974" spans="4:4" x14ac:dyDescent="0.2">
      <c r="D25974" s="453"/>
    </row>
    <row r="25975" spans="4:4" x14ac:dyDescent="0.2">
      <c r="D25975" s="453"/>
    </row>
    <row r="25976" spans="4:4" x14ac:dyDescent="0.2">
      <c r="D25976" s="453"/>
    </row>
    <row r="25977" spans="4:4" x14ac:dyDescent="0.2">
      <c r="D25977" s="453"/>
    </row>
    <row r="25978" spans="4:4" x14ac:dyDescent="0.2">
      <c r="D25978" s="453"/>
    </row>
    <row r="25979" spans="4:4" x14ac:dyDescent="0.2">
      <c r="D25979" s="453"/>
    </row>
    <row r="25980" spans="4:4" x14ac:dyDescent="0.2">
      <c r="D25980" s="453"/>
    </row>
    <row r="25981" spans="4:4" x14ac:dyDescent="0.2">
      <c r="D25981" s="453"/>
    </row>
    <row r="25982" spans="4:4" x14ac:dyDescent="0.2">
      <c r="D25982" s="453"/>
    </row>
    <row r="25983" spans="4:4" x14ac:dyDescent="0.2">
      <c r="D25983" s="453"/>
    </row>
    <row r="25984" spans="4:4" x14ac:dyDescent="0.2">
      <c r="D25984" s="453"/>
    </row>
    <row r="25985" spans="4:4" x14ac:dyDescent="0.2">
      <c r="D25985" s="453"/>
    </row>
    <row r="25986" spans="4:4" x14ac:dyDescent="0.2">
      <c r="D25986" s="453"/>
    </row>
    <row r="25987" spans="4:4" x14ac:dyDescent="0.2">
      <c r="D25987" s="453"/>
    </row>
    <row r="25988" spans="4:4" x14ac:dyDescent="0.2">
      <c r="D25988" s="453"/>
    </row>
    <row r="25989" spans="4:4" x14ac:dyDescent="0.2">
      <c r="D25989" s="453"/>
    </row>
    <row r="25990" spans="4:4" x14ac:dyDescent="0.2">
      <c r="D25990" s="453"/>
    </row>
    <row r="25991" spans="4:4" x14ac:dyDescent="0.2">
      <c r="D25991" s="453"/>
    </row>
    <row r="25992" spans="4:4" x14ac:dyDescent="0.2">
      <c r="D25992" s="453"/>
    </row>
    <row r="25993" spans="4:4" x14ac:dyDescent="0.2">
      <c r="D25993" s="453"/>
    </row>
    <row r="25994" spans="4:4" x14ac:dyDescent="0.2">
      <c r="D25994" s="453"/>
    </row>
    <row r="25995" spans="4:4" x14ac:dyDescent="0.2">
      <c r="D25995" s="453"/>
    </row>
    <row r="25996" spans="4:4" x14ac:dyDescent="0.2">
      <c r="D25996" s="453"/>
    </row>
    <row r="25997" spans="4:4" x14ac:dyDescent="0.2">
      <c r="D25997" s="453"/>
    </row>
    <row r="25998" spans="4:4" x14ac:dyDescent="0.2">
      <c r="D25998" s="453"/>
    </row>
    <row r="25999" spans="4:4" x14ac:dyDescent="0.2">
      <c r="D25999" s="453"/>
    </row>
    <row r="26000" spans="4:4" x14ac:dyDescent="0.2">
      <c r="D26000" s="453"/>
    </row>
    <row r="26001" spans="4:4" x14ac:dyDescent="0.2">
      <c r="D26001" s="453"/>
    </row>
    <row r="26002" spans="4:4" x14ac:dyDescent="0.2">
      <c r="D26002" s="453"/>
    </row>
    <row r="26003" spans="4:4" x14ac:dyDescent="0.2">
      <c r="D26003" s="453"/>
    </row>
    <row r="26004" spans="4:4" x14ac:dyDescent="0.2">
      <c r="D26004" s="453"/>
    </row>
    <row r="26005" spans="4:4" x14ac:dyDescent="0.2">
      <c r="D26005" s="453"/>
    </row>
    <row r="26006" spans="4:4" x14ac:dyDescent="0.2">
      <c r="D26006" s="453"/>
    </row>
    <row r="26007" spans="4:4" x14ac:dyDescent="0.2">
      <c r="D26007" s="453"/>
    </row>
    <row r="26008" spans="4:4" x14ac:dyDescent="0.2">
      <c r="D26008" s="453"/>
    </row>
    <row r="26009" spans="4:4" x14ac:dyDescent="0.2">
      <c r="D26009" s="453"/>
    </row>
    <row r="26010" spans="4:4" x14ac:dyDescent="0.2">
      <c r="D26010" s="453"/>
    </row>
    <row r="26011" spans="4:4" x14ac:dyDescent="0.2">
      <c r="D26011" s="453"/>
    </row>
    <row r="26012" spans="4:4" x14ac:dyDescent="0.2">
      <c r="D26012" s="453"/>
    </row>
    <row r="26013" spans="4:4" x14ac:dyDescent="0.2">
      <c r="D26013" s="453"/>
    </row>
    <row r="26014" spans="4:4" x14ac:dyDescent="0.2">
      <c r="D26014" s="453"/>
    </row>
    <row r="26015" spans="4:4" x14ac:dyDescent="0.2">
      <c r="D26015" s="453"/>
    </row>
    <row r="26016" spans="4:4" x14ac:dyDescent="0.2">
      <c r="D26016" s="453"/>
    </row>
    <row r="26017" spans="4:4" x14ac:dyDescent="0.2">
      <c r="D26017" s="453"/>
    </row>
    <row r="26018" spans="4:4" x14ac:dyDescent="0.2">
      <c r="D26018" s="453"/>
    </row>
    <row r="26019" spans="4:4" x14ac:dyDescent="0.2">
      <c r="D26019" s="453"/>
    </row>
    <row r="26020" spans="4:4" x14ac:dyDescent="0.2">
      <c r="D26020" s="453"/>
    </row>
    <row r="26021" spans="4:4" x14ac:dyDescent="0.2">
      <c r="D26021" s="453"/>
    </row>
    <row r="26022" spans="4:4" x14ac:dyDescent="0.2">
      <c r="D26022" s="453"/>
    </row>
    <row r="26023" spans="4:4" x14ac:dyDescent="0.2">
      <c r="D26023" s="453"/>
    </row>
    <row r="26024" spans="4:4" x14ac:dyDescent="0.2">
      <c r="D26024" s="453"/>
    </row>
    <row r="26025" spans="4:4" x14ac:dyDescent="0.2">
      <c r="D26025" s="453"/>
    </row>
    <row r="26026" spans="4:4" x14ac:dyDescent="0.2">
      <c r="D26026" s="453"/>
    </row>
    <row r="26027" spans="4:4" x14ac:dyDescent="0.2">
      <c r="D26027" s="453"/>
    </row>
    <row r="26028" spans="4:4" x14ac:dyDescent="0.2">
      <c r="D26028" s="453"/>
    </row>
    <row r="26029" spans="4:4" x14ac:dyDescent="0.2">
      <c r="D26029" s="453"/>
    </row>
    <row r="26030" spans="4:4" x14ac:dyDescent="0.2">
      <c r="D26030" s="453"/>
    </row>
    <row r="26031" spans="4:4" x14ac:dyDescent="0.2">
      <c r="D26031" s="453"/>
    </row>
    <row r="26032" spans="4:4" x14ac:dyDescent="0.2">
      <c r="D26032" s="453"/>
    </row>
    <row r="26033" spans="4:4" x14ac:dyDescent="0.2">
      <c r="D26033" s="453"/>
    </row>
    <row r="26034" spans="4:4" x14ac:dyDescent="0.2">
      <c r="D26034" s="453"/>
    </row>
    <row r="26035" spans="4:4" x14ac:dyDescent="0.2">
      <c r="D26035" s="453"/>
    </row>
    <row r="26036" spans="4:4" x14ac:dyDescent="0.2">
      <c r="D26036" s="453"/>
    </row>
    <row r="26037" spans="4:4" x14ac:dyDescent="0.2">
      <c r="D26037" s="453"/>
    </row>
    <row r="26038" spans="4:4" x14ac:dyDescent="0.2">
      <c r="D26038" s="453"/>
    </row>
    <row r="26039" spans="4:4" x14ac:dyDescent="0.2">
      <c r="D26039" s="453"/>
    </row>
    <row r="26040" spans="4:4" x14ac:dyDescent="0.2">
      <c r="D26040" s="453"/>
    </row>
    <row r="26041" spans="4:4" x14ac:dyDescent="0.2">
      <c r="D26041" s="453"/>
    </row>
    <row r="26042" spans="4:4" x14ac:dyDescent="0.2">
      <c r="D26042" s="453"/>
    </row>
    <row r="26043" spans="4:4" x14ac:dyDescent="0.2">
      <c r="D26043" s="453"/>
    </row>
    <row r="26044" spans="4:4" x14ac:dyDescent="0.2">
      <c r="D26044" s="453"/>
    </row>
    <row r="26045" spans="4:4" x14ac:dyDescent="0.2">
      <c r="D26045" s="453"/>
    </row>
    <row r="26046" spans="4:4" x14ac:dyDescent="0.2">
      <c r="D26046" s="453"/>
    </row>
    <row r="26047" spans="4:4" x14ac:dyDescent="0.2">
      <c r="D26047" s="453"/>
    </row>
    <row r="26048" spans="4:4" x14ac:dyDescent="0.2">
      <c r="D26048" s="453"/>
    </row>
    <row r="26049" spans="4:4" x14ac:dyDescent="0.2">
      <c r="D26049" s="453"/>
    </row>
    <row r="26050" spans="4:4" x14ac:dyDescent="0.2">
      <c r="D26050" s="453"/>
    </row>
    <row r="26051" spans="4:4" x14ac:dyDescent="0.2">
      <c r="D26051" s="453"/>
    </row>
    <row r="26052" spans="4:4" x14ac:dyDescent="0.2">
      <c r="D26052" s="453"/>
    </row>
    <row r="26053" spans="4:4" x14ac:dyDescent="0.2">
      <c r="D26053" s="453"/>
    </row>
    <row r="26054" spans="4:4" x14ac:dyDescent="0.2">
      <c r="D26054" s="453"/>
    </row>
    <row r="26055" spans="4:4" x14ac:dyDescent="0.2">
      <c r="D26055" s="453"/>
    </row>
    <row r="26056" spans="4:4" x14ac:dyDescent="0.2">
      <c r="D26056" s="453"/>
    </row>
    <row r="26057" spans="4:4" x14ac:dyDescent="0.2">
      <c r="D26057" s="453"/>
    </row>
    <row r="26058" spans="4:4" x14ac:dyDescent="0.2">
      <c r="D26058" s="453"/>
    </row>
    <row r="26059" spans="4:4" x14ac:dyDescent="0.2">
      <c r="D26059" s="453"/>
    </row>
    <row r="26060" spans="4:4" x14ac:dyDescent="0.2">
      <c r="D26060" s="453"/>
    </row>
    <row r="26061" spans="4:4" x14ac:dyDescent="0.2">
      <c r="D26061" s="453"/>
    </row>
    <row r="26062" spans="4:4" x14ac:dyDescent="0.2">
      <c r="D26062" s="453"/>
    </row>
    <row r="26063" spans="4:4" x14ac:dyDescent="0.2">
      <c r="D26063" s="453"/>
    </row>
    <row r="26064" spans="4:4" x14ac:dyDescent="0.2">
      <c r="D26064" s="453"/>
    </row>
    <row r="26065" spans="4:4" x14ac:dyDescent="0.2">
      <c r="D26065" s="453"/>
    </row>
    <row r="26066" spans="4:4" x14ac:dyDescent="0.2">
      <c r="D26066" s="453"/>
    </row>
    <row r="26067" spans="4:4" x14ac:dyDescent="0.2">
      <c r="D26067" s="453"/>
    </row>
    <row r="26068" spans="4:4" x14ac:dyDescent="0.2">
      <c r="D26068" s="453"/>
    </row>
    <row r="26069" spans="4:4" x14ac:dyDescent="0.2">
      <c r="D26069" s="453"/>
    </row>
    <row r="26070" spans="4:4" x14ac:dyDescent="0.2">
      <c r="D26070" s="453"/>
    </row>
    <row r="26071" spans="4:4" x14ac:dyDescent="0.2">
      <c r="D26071" s="453"/>
    </row>
    <row r="26072" spans="4:4" x14ac:dyDescent="0.2">
      <c r="D26072" s="453"/>
    </row>
    <row r="26073" spans="4:4" x14ac:dyDescent="0.2">
      <c r="D26073" s="453"/>
    </row>
    <row r="26074" spans="4:4" x14ac:dyDescent="0.2">
      <c r="D26074" s="453"/>
    </row>
    <row r="26075" spans="4:4" x14ac:dyDescent="0.2">
      <c r="D26075" s="453"/>
    </row>
    <row r="26076" spans="4:4" x14ac:dyDescent="0.2">
      <c r="D26076" s="453"/>
    </row>
    <row r="26077" spans="4:4" x14ac:dyDescent="0.2">
      <c r="D26077" s="453"/>
    </row>
    <row r="26078" spans="4:4" x14ac:dyDescent="0.2">
      <c r="D26078" s="453"/>
    </row>
    <row r="26079" spans="4:4" x14ac:dyDescent="0.2">
      <c r="D26079" s="453"/>
    </row>
    <row r="26080" spans="4:4" x14ac:dyDescent="0.2">
      <c r="D26080" s="453"/>
    </row>
    <row r="26081" spans="4:4" x14ac:dyDescent="0.2">
      <c r="D26081" s="453"/>
    </row>
    <row r="26082" spans="4:4" x14ac:dyDescent="0.2">
      <c r="D26082" s="453"/>
    </row>
    <row r="26083" spans="4:4" x14ac:dyDescent="0.2">
      <c r="D26083" s="453"/>
    </row>
    <row r="26084" spans="4:4" x14ac:dyDescent="0.2">
      <c r="D26084" s="453"/>
    </row>
    <row r="26085" spans="4:4" x14ac:dyDescent="0.2">
      <c r="D26085" s="453"/>
    </row>
    <row r="26086" spans="4:4" x14ac:dyDescent="0.2">
      <c r="D26086" s="453"/>
    </row>
    <row r="26087" spans="4:4" x14ac:dyDescent="0.2">
      <c r="D26087" s="453"/>
    </row>
    <row r="26088" spans="4:4" x14ac:dyDescent="0.2">
      <c r="D26088" s="453"/>
    </row>
    <row r="26089" spans="4:4" x14ac:dyDescent="0.2">
      <c r="D26089" s="453"/>
    </row>
    <row r="26090" spans="4:4" x14ac:dyDescent="0.2">
      <c r="D26090" s="453"/>
    </row>
    <row r="26091" spans="4:4" x14ac:dyDescent="0.2">
      <c r="D26091" s="453"/>
    </row>
    <row r="26092" spans="4:4" x14ac:dyDescent="0.2">
      <c r="D26092" s="453"/>
    </row>
    <row r="26093" spans="4:4" x14ac:dyDescent="0.2">
      <c r="D26093" s="453"/>
    </row>
    <row r="26094" spans="4:4" x14ac:dyDescent="0.2">
      <c r="D26094" s="453"/>
    </row>
    <row r="26095" spans="4:4" x14ac:dyDescent="0.2">
      <c r="D26095" s="453"/>
    </row>
    <row r="26096" spans="4:4" x14ac:dyDescent="0.2">
      <c r="D26096" s="453"/>
    </row>
    <row r="26097" spans="4:4" x14ac:dyDescent="0.2">
      <c r="D26097" s="453"/>
    </row>
    <row r="26098" spans="4:4" x14ac:dyDescent="0.2">
      <c r="D26098" s="453"/>
    </row>
    <row r="26099" spans="4:4" x14ac:dyDescent="0.2">
      <c r="D26099" s="453"/>
    </row>
    <row r="26100" spans="4:4" x14ac:dyDescent="0.2">
      <c r="D26100" s="453"/>
    </row>
    <row r="26101" spans="4:4" x14ac:dyDescent="0.2">
      <c r="D26101" s="453"/>
    </row>
    <row r="26102" spans="4:4" x14ac:dyDescent="0.2">
      <c r="D26102" s="453"/>
    </row>
    <row r="26103" spans="4:4" x14ac:dyDescent="0.2">
      <c r="D26103" s="453"/>
    </row>
    <row r="26104" spans="4:4" x14ac:dyDescent="0.2">
      <c r="D26104" s="453"/>
    </row>
    <row r="26105" spans="4:4" x14ac:dyDescent="0.2">
      <c r="D26105" s="453"/>
    </row>
    <row r="26106" spans="4:4" x14ac:dyDescent="0.2">
      <c r="D26106" s="453"/>
    </row>
    <row r="26107" spans="4:4" x14ac:dyDescent="0.2">
      <c r="D26107" s="453"/>
    </row>
    <row r="26108" spans="4:4" x14ac:dyDescent="0.2">
      <c r="D26108" s="453"/>
    </row>
    <row r="26109" spans="4:4" x14ac:dyDescent="0.2">
      <c r="D26109" s="453"/>
    </row>
    <row r="26110" spans="4:4" x14ac:dyDescent="0.2">
      <c r="D26110" s="453"/>
    </row>
    <row r="26111" spans="4:4" x14ac:dyDescent="0.2">
      <c r="D26111" s="453"/>
    </row>
    <row r="26112" spans="4:4" x14ac:dyDescent="0.2">
      <c r="D26112" s="453"/>
    </row>
    <row r="26113" spans="4:4" x14ac:dyDescent="0.2">
      <c r="D26113" s="453"/>
    </row>
    <row r="26114" spans="4:4" x14ac:dyDescent="0.2">
      <c r="D26114" s="453"/>
    </row>
    <row r="26115" spans="4:4" x14ac:dyDescent="0.2">
      <c r="D26115" s="453"/>
    </row>
    <row r="26116" spans="4:4" x14ac:dyDescent="0.2">
      <c r="D26116" s="453"/>
    </row>
    <row r="26117" spans="4:4" x14ac:dyDescent="0.2">
      <c r="D26117" s="453"/>
    </row>
    <row r="26118" spans="4:4" x14ac:dyDescent="0.2">
      <c r="D26118" s="453"/>
    </row>
    <row r="26119" spans="4:4" x14ac:dyDescent="0.2">
      <c r="D26119" s="453"/>
    </row>
    <row r="26120" spans="4:4" x14ac:dyDescent="0.2">
      <c r="D26120" s="453"/>
    </row>
    <row r="26121" spans="4:4" x14ac:dyDescent="0.2">
      <c r="D26121" s="453"/>
    </row>
    <row r="26122" spans="4:4" x14ac:dyDescent="0.2">
      <c r="D26122" s="453"/>
    </row>
    <row r="26123" spans="4:4" x14ac:dyDescent="0.2">
      <c r="D26123" s="453"/>
    </row>
    <row r="26124" spans="4:4" x14ac:dyDescent="0.2">
      <c r="D26124" s="453"/>
    </row>
    <row r="26125" spans="4:4" x14ac:dyDescent="0.2">
      <c r="D26125" s="453"/>
    </row>
    <row r="26126" spans="4:4" x14ac:dyDescent="0.2">
      <c r="D26126" s="453"/>
    </row>
    <row r="26127" spans="4:4" x14ac:dyDescent="0.2">
      <c r="D26127" s="453"/>
    </row>
    <row r="26128" spans="4:4" x14ac:dyDescent="0.2">
      <c r="D26128" s="453"/>
    </row>
    <row r="26129" spans="4:4" x14ac:dyDescent="0.2">
      <c r="D26129" s="453"/>
    </row>
    <row r="26130" spans="4:4" x14ac:dyDescent="0.2">
      <c r="D26130" s="453"/>
    </row>
    <row r="26131" spans="4:4" x14ac:dyDescent="0.2">
      <c r="D26131" s="453"/>
    </row>
    <row r="26132" spans="4:4" x14ac:dyDescent="0.2">
      <c r="D26132" s="453"/>
    </row>
    <row r="26133" spans="4:4" x14ac:dyDescent="0.2">
      <c r="D26133" s="453"/>
    </row>
    <row r="26134" spans="4:4" x14ac:dyDescent="0.2">
      <c r="D26134" s="453"/>
    </row>
    <row r="26135" spans="4:4" x14ac:dyDescent="0.2">
      <c r="D26135" s="453"/>
    </row>
    <row r="26136" spans="4:4" x14ac:dyDescent="0.2">
      <c r="D26136" s="453"/>
    </row>
    <row r="26137" spans="4:4" x14ac:dyDescent="0.2">
      <c r="D26137" s="453"/>
    </row>
    <row r="26138" spans="4:4" x14ac:dyDescent="0.2">
      <c r="D26138" s="453"/>
    </row>
    <row r="26139" spans="4:4" x14ac:dyDescent="0.2">
      <c r="D26139" s="453"/>
    </row>
    <row r="26140" spans="4:4" x14ac:dyDescent="0.2">
      <c r="D26140" s="453"/>
    </row>
    <row r="26141" spans="4:4" x14ac:dyDescent="0.2">
      <c r="D26141" s="453"/>
    </row>
    <row r="26142" spans="4:4" x14ac:dyDescent="0.2">
      <c r="D26142" s="453"/>
    </row>
    <row r="26143" spans="4:4" x14ac:dyDescent="0.2">
      <c r="D26143" s="453"/>
    </row>
    <row r="26144" spans="4:4" x14ac:dyDescent="0.2">
      <c r="D26144" s="453"/>
    </row>
    <row r="26145" spans="4:4" x14ac:dyDescent="0.2">
      <c r="D26145" s="453"/>
    </row>
    <row r="26146" spans="4:4" x14ac:dyDescent="0.2">
      <c r="D26146" s="453"/>
    </row>
    <row r="26147" spans="4:4" x14ac:dyDescent="0.2">
      <c r="D26147" s="453"/>
    </row>
    <row r="26148" spans="4:4" x14ac:dyDescent="0.2">
      <c r="D26148" s="453"/>
    </row>
    <row r="26149" spans="4:4" x14ac:dyDescent="0.2">
      <c r="D26149" s="453"/>
    </row>
    <row r="26150" spans="4:4" x14ac:dyDescent="0.2">
      <c r="D26150" s="453"/>
    </row>
    <row r="26151" spans="4:4" x14ac:dyDescent="0.2">
      <c r="D26151" s="453"/>
    </row>
    <row r="26152" spans="4:4" x14ac:dyDescent="0.2">
      <c r="D26152" s="453"/>
    </row>
    <row r="26153" spans="4:4" x14ac:dyDescent="0.2">
      <c r="D26153" s="453"/>
    </row>
    <row r="26154" spans="4:4" x14ac:dyDescent="0.2">
      <c r="D26154" s="453"/>
    </row>
    <row r="26155" spans="4:4" x14ac:dyDescent="0.2">
      <c r="D26155" s="453"/>
    </row>
    <row r="26156" spans="4:4" x14ac:dyDescent="0.2">
      <c r="D26156" s="453"/>
    </row>
    <row r="26157" spans="4:4" x14ac:dyDescent="0.2">
      <c r="D26157" s="453"/>
    </row>
    <row r="26158" spans="4:4" x14ac:dyDescent="0.2">
      <c r="D26158" s="453"/>
    </row>
    <row r="26159" spans="4:4" x14ac:dyDescent="0.2">
      <c r="D26159" s="453"/>
    </row>
    <row r="26160" spans="4:4" x14ac:dyDescent="0.2">
      <c r="D26160" s="453"/>
    </row>
    <row r="26161" spans="4:4" x14ac:dyDescent="0.2">
      <c r="D26161" s="453"/>
    </row>
    <row r="26162" spans="4:4" x14ac:dyDescent="0.2">
      <c r="D26162" s="453"/>
    </row>
    <row r="26163" spans="4:4" x14ac:dyDescent="0.2">
      <c r="D26163" s="453"/>
    </row>
    <row r="26164" spans="4:4" x14ac:dyDescent="0.2">
      <c r="D26164" s="453"/>
    </row>
    <row r="26165" spans="4:4" x14ac:dyDescent="0.2">
      <c r="D26165" s="453"/>
    </row>
    <row r="26166" spans="4:4" x14ac:dyDescent="0.2">
      <c r="D26166" s="453"/>
    </row>
    <row r="26167" spans="4:4" x14ac:dyDescent="0.2">
      <c r="D26167" s="453"/>
    </row>
    <row r="26168" spans="4:4" x14ac:dyDescent="0.2">
      <c r="D26168" s="453"/>
    </row>
    <row r="26169" spans="4:4" x14ac:dyDescent="0.2">
      <c r="D26169" s="453"/>
    </row>
    <row r="26170" spans="4:4" x14ac:dyDescent="0.2">
      <c r="D26170" s="453"/>
    </row>
    <row r="26171" spans="4:4" x14ac:dyDescent="0.2">
      <c r="D26171" s="453"/>
    </row>
    <row r="26172" spans="4:4" x14ac:dyDescent="0.2">
      <c r="D26172" s="453"/>
    </row>
    <row r="26173" spans="4:4" x14ac:dyDescent="0.2">
      <c r="D26173" s="453"/>
    </row>
    <row r="26174" spans="4:4" x14ac:dyDescent="0.2">
      <c r="D26174" s="453"/>
    </row>
    <row r="26175" spans="4:4" x14ac:dyDescent="0.2">
      <c r="D26175" s="453"/>
    </row>
    <row r="26176" spans="4:4" x14ac:dyDescent="0.2">
      <c r="D26176" s="453"/>
    </row>
    <row r="26177" spans="4:4" x14ac:dyDescent="0.2">
      <c r="D26177" s="453"/>
    </row>
    <row r="26178" spans="4:4" x14ac:dyDescent="0.2">
      <c r="D26178" s="453"/>
    </row>
    <row r="26179" spans="4:4" x14ac:dyDescent="0.2">
      <c r="D26179" s="453"/>
    </row>
    <row r="26180" spans="4:4" x14ac:dyDescent="0.2">
      <c r="D26180" s="453"/>
    </row>
    <row r="26181" spans="4:4" x14ac:dyDescent="0.2">
      <c r="D26181" s="453"/>
    </row>
    <row r="26182" spans="4:4" x14ac:dyDescent="0.2">
      <c r="D26182" s="453"/>
    </row>
    <row r="26183" spans="4:4" x14ac:dyDescent="0.2">
      <c r="D26183" s="453"/>
    </row>
    <row r="26184" spans="4:4" x14ac:dyDescent="0.2">
      <c r="D26184" s="453"/>
    </row>
    <row r="26185" spans="4:4" x14ac:dyDescent="0.2">
      <c r="D26185" s="453"/>
    </row>
    <row r="26186" spans="4:4" x14ac:dyDescent="0.2">
      <c r="D26186" s="453"/>
    </row>
    <row r="26187" spans="4:4" x14ac:dyDescent="0.2">
      <c r="D26187" s="453"/>
    </row>
    <row r="26188" spans="4:4" x14ac:dyDescent="0.2">
      <c r="D26188" s="453"/>
    </row>
    <row r="26189" spans="4:4" x14ac:dyDescent="0.2">
      <c r="D26189" s="453"/>
    </row>
    <row r="26190" spans="4:4" x14ac:dyDescent="0.2">
      <c r="D26190" s="453"/>
    </row>
    <row r="26191" spans="4:4" x14ac:dyDescent="0.2">
      <c r="D26191" s="453"/>
    </row>
    <row r="26192" spans="4:4" x14ac:dyDescent="0.2">
      <c r="D26192" s="453"/>
    </row>
    <row r="26193" spans="4:4" x14ac:dyDescent="0.2">
      <c r="D26193" s="453"/>
    </row>
    <row r="26194" spans="4:4" x14ac:dyDescent="0.2">
      <c r="D26194" s="453"/>
    </row>
    <row r="26195" spans="4:4" x14ac:dyDescent="0.2">
      <c r="D26195" s="453"/>
    </row>
    <row r="26196" spans="4:4" x14ac:dyDescent="0.2">
      <c r="D26196" s="453"/>
    </row>
    <row r="26197" spans="4:4" x14ac:dyDescent="0.2">
      <c r="D26197" s="453"/>
    </row>
    <row r="26198" spans="4:4" x14ac:dyDescent="0.2">
      <c r="D26198" s="453"/>
    </row>
    <row r="26199" spans="4:4" x14ac:dyDescent="0.2">
      <c r="D26199" s="453"/>
    </row>
    <row r="26200" spans="4:4" x14ac:dyDescent="0.2">
      <c r="D26200" s="453"/>
    </row>
    <row r="26201" spans="4:4" x14ac:dyDescent="0.2">
      <c r="D26201" s="453"/>
    </row>
    <row r="26202" spans="4:4" x14ac:dyDescent="0.2">
      <c r="D26202" s="453"/>
    </row>
    <row r="26203" spans="4:4" x14ac:dyDescent="0.2">
      <c r="D26203" s="453"/>
    </row>
    <row r="26204" spans="4:4" x14ac:dyDescent="0.2">
      <c r="D26204" s="453"/>
    </row>
    <row r="26205" spans="4:4" x14ac:dyDescent="0.2">
      <c r="D26205" s="453"/>
    </row>
    <row r="26206" spans="4:4" x14ac:dyDescent="0.2">
      <c r="D26206" s="453"/>
    </row>
    <row r="26207" spans="4:4" x14ac:dyDescent="0.2">
      <c r="D26207" s="453"/>
    </row>
    <row r="26208" spans="4:4" x14ac:dyDescent="0.2">
      <c r="D26208" s="453"/>
    </row>
    <row r="26209" spans="4:4" x14ac:dyDescent="0.2">
      <c r="D26209" s="453"/>
    </row>
    <row r="26210" spans="4:4" x14ac:dyDescent="0.2">
      <c r="D26210" s="453"/>
    </row>
    <row r="26211" spans="4:4" x14ac:dyDescent="0.2">
      <c r="D26211" s="453"/>
    </row>
    <row r="26212" spans="4:4" x14ac:dyDescent="0.2">
      <c r="D26212" s="453"/>
    </row>
    <row r="26213" spans="4:4" x14ac:dyDescent="0.2">
      <c r="D26213" s="453"/>
    </row>
    <row r="26214" spans="4:4" x14ac:dyDescent="0.2">
      <c r="D26214" s="453"/>
    </row>
    <row r="26215" spans="4:4" x14ac:dyDescent="0.2">
      <c r="D26215" s="453"/>
    </row>
    <row r="26216" spans="4:4" x14ac:dyDescent="0.2">
      <c r="D26216" s="453"/>
    </row>
    <row r="26217" spans="4:4" x14ac:dyDescent="0.2">
      <c r="D26217" s="453"/>
    </row>
    <row r="26218" spans="4:4" x14ac:dyDescent="0.2">
      <c r="D26218" s="453"/>
    </row>
    <row r="26219" spans="4:4" x14ac:dyDescent="0.2">
      <c r="D26219" s="453"/>
    </row>
    <row r="26220" spans="4:4" x14ac:dyDescent="0.2">
      <c r="D26220" s="453"/>
    </row>
    <row r="26221" spans="4:4" x14ac:dyDescent="0.2">
      <c r="D26221" s="453"/>
    </row>
    <row r="26222" spans="4:4" x14ac:dyDescent="0.2">
      <c r="D26222" s="453"/>
    </row>
    <row r="26223" spans="4:4" x14ac:dyDescent="0.2">
      <c r="D26223" s="453"/>
    </row>
    <row r="26224" spans="4:4" x14ac:dyDescent="0.2">
      <c r="D26224" s="453"/>
    </row>
    <row r="26225" spans="4:4" x14ac:dyDescent="0.2">
      <c r="D26225" s="453"/>
    </row>
    <row r="26226" spans="4:4" x14ac:dyDescent="0.2">
      <c r="D26226" s="453"/>
    </row>
    <row r="26227" spans="4:4" x14ac:dyDescent="0.2">
      <c r="D26227" s="453"/>
    </row>
    <row r="26228" spans="4:4" x14ac:dyDescent="0.2">
      <c r="D26228" s="453"/>
    </row>
    <row r="26229" spans="4:4" x14ac:dyDescent="0.2">
      <c r="D26229" s="453"/>
    </row>
    <row r="26230" spans="4:4" x14ac:dyDescent="0.2">
      <c r="D26230" s="453"/>
    </row>
    <row r="26231" spans="4:4" x14ac:dyDescent="0.2">
      <c r="D26231" s="453"/>
    </row>
    <row r="26232" spans="4:4" x14ac:dyDescent="0.2">
      <c r="D26232" s="453"/>
    </row>
    <row r="26233" spans="4:4" x14ac:dyDescent="0.2">
      <c r="D26233" s="453"/>
    </row>
    <row r="26234" spans="4:4" x14ac:dyDescent="0.2">
      <c r="D26234" s="453"/>
    </row>
    <row r="26235" spans="4:4" x14ac:dyDescent="0.2">
      <c r="D26235" s="453"/>
    </row>
    <row r="26236" spans="4:4" x14ac:dyDescent="0.2">
      <c r="D26236" s="453"/>
    </row>
    <row r="26237" spans="4:4" x14ac:dyDescent="0.2">
      <c r="D26237" s="453"/>
    </row>
    <row r="26238" spans="4:4" x14ac:dyDescent="0.2">
      <c r="D26238" s="453"/>
    </row>
    <row r="26239" spans="4:4" x14ac:dyDescent="0.2">
      <c r="D26239" s="453"/>
    </row>
    <row r="26240" spans="4:4" x14ac:dyDescent="0.2">
      <c r="D26240" s="453"/>
    </row>
    <row r="26241" spans="4:4" x14ac:dyDescent="0.2">
      <c r="D26241" s="453"/>
    </row>
    <row r="26242" spans="4:4" x14ac:dyDescent="0.2">
      <c r="D26242" s="453"/>
    </row>
    <row r="26243" spans="4:4" x14ac:dyDescent="0.2">
      <c r="D26243" s="453"/>
    </row>
    <row r="26244" spans="4:4" x14ac:dyDescent="0.2">
      <c r="D26244" s="453"/>
    </row>
    <row r="26245" spans="4:4" x14ac:dyDescent="0.2">
      <c r="D26245" s="453"/>
    </row>
    <row r="26246" spans="4:4" x14ac:dyDescent="0.2">
      <c r="D26246" s="453"/>
    </row>
    <row r="26247" spans="4:4" x14ac:dyDescent="0.2">
      <c r="D26247" s="453"/>
    </row>
    <row r="26248" spans="4:4" x14ac:dyDescent="0.2">
      <c r="D26248" s="453"/>
    </row>
    <row r="26249" spans="4:4" x14ac:dyDescent="0.2">
      <c r="D26249" s="453"/>
    </row>
    <row r="26250" spans="4:4" x14ac:dyDescent="0.2">
      <c r="D26250" s="453"/>
    </row>
    <row r="26251" spans="4:4" x14ac:dyDescent="0.2">
      <c r="D26251" s="453"/>
    </row>
    <row r="26252" spans="4:4" x14ac:dyDescent="0.2">
      <c r="D26252" s="453"/>
    </row>
    <row r="26253" spans="4:4" x14ac:dyDescent="0.2">
      <c r="D26253" s="453"/>
    </row>
    <row r="26254" spans="4:4" x14ac:dyDescent="0.2">
      <c r="D26254" s="453"/>
    </row>
    <row r="26255" spans="4:4" x14ac:dyDescent="0.2">
      <c r="D26255" s="453"/>
    </row>
    <row r="26256" spans="4:4" x14ac:dyDescent="0.2">
      <c r="D26256" s="453"/>
    </row>
    <row r="26257" spans="4:4" x14ac:dyDescent="0.2">
      <c r="D26257" s="453"/>
    </row>
    <row r="26258" spans="4:4" x14ac:dyDescent="0.2">
      <c r="D26258" s="453"/>
    </row>
    <row r="26259" spans="4:4" x14ac:dyDescent="0.2">
      <c r="D26259" s="453"/>
    </row>
    <row r="26260" spans="4:4" x14ac:dyDescent="0.2">
      <c r="D26260" s="453"/>
    </row>
    <row r="26261" spans="4:4" x14ac:dyDescent="0.2">
      <c r="D26261" s="453"/>
    </row>
    <row r="26262" spans="4:4" x14ac:dyDescent="0.2">
      <c r="D26262" s="453"/>
    </row>
    <row r="26263" spans="4:4" x14ac:dyDescent="0.2">
      <c r="D26263" s="453"/>
    </row>
    <row r="26264" spans="4:4" x14ac:dyDescent="0.2">
      <c r="D26264" s="453"/>
    </row>
    <row r="26265" spans="4:4" x14ac:dyDescent="0.2">
      <c r="D26265" s="453"/>
    </row>
    <row r="26266" spans="4:4" x14ac:dyDescent="0.2">
      <c r="D26266" s="453"/>
    </row>
    <row r="26267" spans="4:4" x14ac:dyDescent="0.2">
      <c r="D26267" s="453"/>
    </row>
    <row r="26268" spans="4:4" x14ac:dyDescent="0.2">
      <c r="D26268" s="453"/>
    </row>
    <row r="26269" spans="4:4" x14ac:dyDescent="0.2">
      <c r="D26269" s="453"/>
    </row>
    <row r="26270" spans="4:4" x14ac:dyDescent="0.2">
      <c r="D26270" s="453"/>
    </row>
    <row r="26271" spans="4:4" x14ac:dyDescent="0.2">
      <c r="D26271" s="453"/>
    </row>
    <row r="26272" spans="4:4" x14ac:dyDescent="0.2">
      <c r="D26272" s="453"/>
    </row>
    <row r="26273" spans="4:4" x14ac:dyDescent="0.2">
      <c r="D26273" s="453"/>
    </row>
    <row r="26274" spans="4:4" x14ac:dyDescent="0.2">
      <c r="D26274" s="453"/>
    </row>
    <row r="26275" spans="4:4" x14ac:dyDescent="0.2">
      <c r="D26275" s="453"/>
    </row>
    <row r="26276" spans="4:4" x14ac:dyDescent="0.2">
      <c r="D26276" s="453"/>
    </row>
    <row r="26277" spans="4:4" x14ac:dyDescent="0.2">
      <c r="D26277" s="453"/>
    </row>
    <row r="26278" spans="4:4" x14ac:dyDescent="0.2">
      <c r="D26278" s="453"/>
    </row>
    <row r="26279" spans="4:4" x14ac:dyDescent="0.2">
      <c r="D26279" s="453"/>
    </row>
    <row r="26280" spans="4:4" x14ac:dyDescent="0.2">
      <c r="D26280" s="453"/>
    </row>
    <row r="26281" spans="4:4" x14ac:dyDescent="0.2">
      <c r="D26281" s="453"/>
    </row>
    <row r="26282" spans="4:4" x14ac:dyDescent="0.2">
      <c r="D26282" s="453"/>
    </row>
    <row r="26283" spans="4:4" x14ac:dyDescent="0.2">
      <c r="D26283" s="453"/>
    </row>
    <row r="26284" spans="4:4" x14ac:dyDescent="0.2">
      <c r="D26284" s="453"/>
    </row>
    <row r="26285" spans="4:4" x14ac:dyDescent="0.2">
      <c r="D26285" s="453"/>
    </row>
    <row r="26286" spans="4:4" x14ac:dyDescent="0.2">
      <c r="D26286" s="453"/>
    </row>
    <row r="26287" spans="4:4" x14ac:dyDescent="0.2">
      <c r="D26287" s="453"/>
    </row>
    <row r="26288" spans="4:4" x14ac:dyDescent="0.2">
      <c r="D26288" s="453"/>
    </row>
    <row r="26289" spans="4:4" x14ac:dyDescent="0.2">
      <c r="D26289" s="453"/>
    </row>
    <row r="26290" spans="4:4" x14ac:dyDescent="0.2">
      <c r="D26290" s="453"/>
    </row>
    <row r="26291" spans="4:4" x14ac:dyDescent="0.2">
      <c r="D26291" s="453"/>
    </row>
    <row r="26292" spans="4:4" x14ac:dyDescent="0.2">
      <c r="D26292" s="453"/>
    </row>
    <row r="26293" spans="4:4" x14ac:dyDescent="0.2">
      <c r="D26293" s="453"/>
    </row>
    <row r="26294" spans="4:4" x14ac:dyDescent="0.2">
      <c r="D26294" s="453"/>
    </row>
    <row r="26295" spans="4:4" x14ac:dyDescent="0.2">
      <c r="D26295" s="453"/>
    </row>
    <row r="26296" spans="4:4" x14ac:dyDescent="0.2">
      <c r="D26296" s="453"/>
    </row>
    <row r="26297" spans="4:4" x14ac:dyDescent="0.2">
      <c r="D26297" s="453"/>
    </row>
    <row r="26298" spans="4:4" x14ac:dyDescent="0.2">
      <c r="D26298" s="453"/>
    </row>
    <row r="26299" spans="4:4" x14ac:dyDescent="0.2">
      <c r="D26299" s="453"/>
    </row>
    <row r="26300" spans="4:4" x14ac:dyDescent="0.2">
      <c r="D26300" s="453"/>
    </row>
    <row r="26301" spans="4:4" x14ac:dyDescent="0.2">
      <c r="D26301" s="453"/>
    </row>
    <row r="26302" spans="4:4" x14ac:dyDescent="0.2">
      <c r="D26302" s="453"/>
    </row>
    <row r="26303" spans="4:4" x14ac:dyDescent="0.2">
      <c r="D26303" s="453"/>
    </row>
    <row r="26304" spans="4:4" x14ac:dyDescent="0.2">
      <c r="D26304" s="453"/>
    </row>
    <row r="26305" spans="4:4" x14ac:dyDescent="0.2">
      <c r="D26305" s="453"/>
    </row>
    <row r="26306" spans="4:4" x14ac:dyDescent="0.2">
      <c r="D26306" s="453"/>
    </row>
    <row r="26307" spans="4:4" x14ac:dyDescent="0.2">
      <c r="D26307" s="453"/>
    </row>
    <row r="26308" spans="4:4" x14ac:dyDescent="0.2">
      <c r="D26308" s="453"/>
    </row>
    <row r="26309" spans="4:4" x14ac:dyDescent="0.2">
      <c r="D26309" s="453"/>
    </row>
    <row r="26310" spans="4:4" x14ac:dyDescent="0.2">
      <c r="D26310" s="453"/>
    </row>
    <row r="26311" spans="4:4" x14ac:dyDescent="0.2">
      <c r="D26311" s="453"/>
    </row>
    <row r="26312" spans="4:4" x14ac:dyDescent="0.2">
      <c r="D26312" s="453"/>
    </row>
    <row r="26313" spans="4:4" x14ac:dyDescent="0.2">
      <c r="D26313" s="453"/>
    </row>
    <row r="26314" spans="4:4" x14ac:dyDescent="0.2">
      <c r="D26314" s="453"/>
    </row>
    <row r="26315" spans="4:4" x14ac:dyDescent="0.2">
      <c r="D26315" s="453"/>
    </row>
    <row r="26316" spans="4:4" x14ac:dyDescent="0.2">
      <c r="D26316" s="453"/>
    </row>
    <row r="26317" spans="4:4" x14ac:dyDescent="0.2">
      <c r="D26317" s="453"/>
    </row>
    <row r="26318" spans="4:4" x14ac:dyDescent="0.2">
      <c r="D26318" s="453"/>
    </row>
    <row r="26319" spans="4:4" x14ac:dyDescent="0.2">
      <c r="D26319" s="453"/>
    </row>
    <row r="26320" spans="4:4" x14ac:dyDescent="0.2">
      <c r="D26320" s="453"/>
    </row>
    <row r="26321" spans="4:4" x14ac:dyDescent="0.2">
      <c r="D26321" s="453"/>
    </row>
    <row r="26322" spans="4:4" x14ac:dyDescent="0.2">
      <c r="D26322" s="453"/>
    </row>
    <row r="26323" spans="4:4" x14ac:dyDescent="0.2">
      <c r="D26323" s="453"/>
    </row>
    <row r="26324" spans="4:4" x14ac:dyDescent="0.2">
      <c r="D26324" s="453"/>
    </row>
    <row r="26325" spans="4:4" x14ac:dyDescent="0.2">
      <c r="D26325" s="453"/>
    </row>
    <row r="26326" spans="4:4" x14ac:dyDescent="0.2">
      <c r="D26326" s="453"/>
    </row>
    <row r="26327" spans="4:4" x14ac:dyDescent="0.2">
      <c r="D26327" s="453"/>
    </row>
    <row r="26328" spans="4:4" x14ac:dyDescent="0.2">
      <c r="D26328" s="453"/>
    </row>
    <row r="26329" spans="4:4" x14ac:dyDescent="0.2">
      <c r="D26329" s="453"/>
    </row>
    <row r="26330" spans="4:4" x14ac:dyDescent="0.2">
      <c r="D26330" s="453"/>
    </row>
    <row r="26331" spans="4:4" x14ac:dyDescent="0.2">
      <c r="D26331" s="453"/>
    </row>
    <row r="26332" spans="4:4" x14ac:dyDescent="0.2">
      <c r="D26332" s="453"/>
    </row>
    <row r="26333" spans="4:4" x14ac:dyDescent="0.2">
      <c r="D26333" s="453"/>
    </row>
    <row r="26334" spans="4:4" x14ac:dyDescent="0.2">
      <c r="D26334" s="453"/>
    </row>
    <row r="26335" spans="4:4" x14ac:dyDescent="0.2">
      <c r="D26335" s="453"/>
    </row>
    <row r="26336" spans="4:4" x14ac:dyDescent="0.2">
      <c r="D26336" s="453"/>
    </row>
    <row r="26337" spans="4:4" x14ac:dyDescent="0.2">
      <c r="D26337" s="453"/>
    </row>
    <row r="26338" spans="4:4" x14ac:dyDescent="0.2">
      <c r="D26338" s="453"/>
    </row>
    <row r="26339" spans="4:4" x14ac:dyDescent="0.2">
      <c r="D26339" s="453"/>
    </row>
    <row r="26340" spans="4:4" x14ac:dyDescent="0.2">
      <c r="D26340" s="453"/>
    </row>
    <row r="26341" spans="4:4" x14ac:dyDescent="0.2">
      <c r="D26341" s="453"/>
    </row>
    <row r="26342" spans="4:4" x14ac:dyDescent="0.2">
      <c r="D26342" s="453"/>
    </row>
    <row r="26343" spans="4:4" x14ac:dyDescent="0.2">
      <c r="D26343" s="453"/>
    </row>
    <row r="26344" spans="4:4" x14ac:dyDescent="0.2">
      <c r="D26344" s="453"/>
    </row>
    <row r="26345" spans="4:4" x14ac:dyDescent="0.2">
      <c r="D26345" s="453"/>
    </row>
    <row r="26346" spans="4:4" x14ac:dyDescent="0.2">
      <c r="D26346" s="453"/>
    </row>
    <row r="26347" spans="4:4" x14ac:dyDescent="0.2">
      <c r="D26347" s="453"/>
    </row>
    <row r="26348" spans="4:4" x14ac:dyDescent="0.2">
      <c r="D26348" s="453"/>
    </row>
    <row r="26349" spans="4:4" x14ac:dyDescent="0.2">
      <c r="D26349" s="453"/>
    </row>
    <row r="26350" spans="4:4" x14ac:dyDescent="0.2">
      <c r="D26350" s="453"/>
    </row>
    <row r="26351" spans="4:4" x14ac:dyDescent="0.2">
      <c r="D26351" s="453"/>
    </row>
    <row r="26352" spans="4:4" x14ac:dyDescent="0.2">
      <c r="D26352" s="453"/>
    </row>
    <row r="26353" spans="4:4" x14ac:dyDescent="0.2">
      <c r="D26353" s="453"/>
    </row>
    <row r="26354" spans="4:4" x14ac:dyDescent="0.2">
      <c r="D26354" s="453"/>
    </row>
    <row r="26355" spans="4:4" x14ac:dyDescent="0.2">
      <c r="D26355" s="453"/>
    </row>
    <row r="26356" spans="4:4" x14ac:dyDescent="0.2">
      <c r="D26356" s="453"/>
    </row>
    <row r="26357" spans="4:4" x14ac:dyDescent="0.2">
      <c r="D26357" s="453"/>
    </row>
    <row r="26358" spans="4:4" x14ac:dyDescent="0.2">
      <c r="D26358" s="453"/>
    </row>
    <row r="26359" spans="4:4" x14ac:dyDescent="0.2">
      <c r="D26359" s="453"/>
    </row>
    <row r="26360" spans="4:4" x14ac:dyDescent="0.2">
      <c r="D26360" s="453"/>
    </row>
    <row r="26361" spans="4:4" x14ac:dyDescent="0.2">
      <c r="D26361" s="453"/>
    </row>
    <row r="26362" spans="4:4" x14ac:dyDescent="0.2">
      <c r="D26362" s="453"/>
    </row>
    <row r="26363" spans="4:4" x14ac:dyDescent="0.2">
      <c r="D26363" s="453"/>
    </row>
    <row r="26364" spans="4:4" x14ac:dyDescent="0.2">
      <c r="D26364" s="453"/>
    </row>
    <row r="26365" spans="4:4" x14ac:dyDescent="0.2">
      <c r="D26365" s="453"/>
    </row>
    <row r="26366" spans="4:4" x14ac:dyDescent="0.2">
      <c r="D26366" s="453"/>
    </row>
    <row r="26367" spans="4:4" x14ac:dyDescent="0.2">
      <c r="D26367" s="453"/>
    </row>
    <row r="26368" spans="4:4" x14ac:dyDescent="0.2">
      <c r="D26368" s="453"/>
    </row>
    <row r="26369" spans="4:4" x14ac:dyDescent="0.2">
      <c r="D26369" s="453"/>
    </row>
    <row r="26370" spans="4:4" x14ac:dyDescent="0.2">
      <c r="D26370" s="453"/>
    </row>
    <row r="26371" spans="4:4" x14ac:dyDescent="0.2">
      <c r="D26371" s="453"/>
    </row>
    <row r="26372" spans="4:4" x14ac:dyDescent="0.2">
      <c r="D26372" s="453"/>
    </row>
    <row r="26373" spans="4:4" x14ac:dyDescent="0.2">
      <c r="D26373" s="453"/>
    </row>
    <row r="26374" spans="4:4" x14ac:dyDescent="0.2">
      <c r="D26374" s="453"/>
    </row>
    <row r="26375" spans="4:4" x14ac:dyDescent="0.2">
      <c r="D26375" s="453"/>
    </row>
    <row r="26376" spans="4:4" x14ac:dyDescent="0.2">
      <c r="D26376" s="453"/>
    </row>
    <row r="26377" spans="4:4" x14ac:dyDescent="0.2">
      <c r="D26377" s="453"/>
    </row>
    <row r="26378" spans="4:4" x14ac:dyDescent="0.2">
      <c r="D26378" s="453"/>
    </row>
    <row r="26379" spans="4:4" x14ac:dyDescent="0.2">
      <c r="D26379" s="453"/>
    </row>
    <row r="26380" spans="4:4" x14ac:dyDescent="0.2">
      <c r="D26380" s="453"/>
    </row>
    <row r="26381" spans="4:4" x14ac:dyDescent="0.2">
      <c r="D26381" s="453"/>
    </row>
    <row r="26382" spans="4:4" x14ac:dyDescent="0.2">
      <c r="D26382" s="453"/>
    </row>
    <row r="26383" spans="4:4" x14ac:dyDescent="0.2">
      <c r="D26383" s="453"/>
    </row>
    <row r="26384" spans="4:4" x14ac:dyDescent="0.2">
      <c r="D26384" s="453"/>
    </row>
    <row r="26385" spans="4:4" x14ac:dyDescent="0.2">
      <c r="D26385" s="453"/>
    </row>
    <row r="26386" spans="4:4" x14ac:dyDescent="0.2">
      <c r="D26386" s="453"/>
    </row>
    <row r="26387" spans="4:4" x14ac:dyDescent="0.2">
      <c r="D26387" s="453"/>
    </row>
    <row r="26388" spans="4:4" x14ac:dyDescent="0.2">
      <c r="D26388" s="453"/>
    </row>
    <row r="26389" spans="4:4" x14ac:dyDescent="0.2">
      <c r="D26389" s="453"/>
    </row>
    <row r="26390" spans="4:4" x14ac:dyDescent="0.2">
      <c r="D26390" s="453"/>
    </row>
    <row r="26391" spans="4:4" x14ac:dyDescent="0.2">
      <c r="D26391" s="453"/>
    </row>
    <row r="26392" spans="4:4" x14ac:dyDescent="0.2">
      <c r="D26392" s="453"/>
    </row>
    <row r="26393" spans="4:4" x14ac:dyDescent="0.2">
      <c r="D26393" s="453"/>
    </row>
    <row r="26394" spans="4:4" x14ac:dyDescent="0.2">
      <c r="D26394" s="453"/>
    </row>
    <row r="26395" spans="4:4" x14ac:dyDescent="0.2">
      <c r="D26395" s="453"/>
    </row>
    <row r="26396" spans="4:4" x14ac:dyDescent="0.2">
      <c r="D26396" s="453"/>
    </row>
    <row r="26397" spans="4:4" x14ac:dyDescent="0.2">
      <c r="D26397" s="453"/>
    </row>
    <row r="26398" spans="4:4" x14ac:dyDescent="0.2">
      <c r="D26398" s="453"/>
    </row>
    <row r="26399" spans="4:4" x14ac:dyDescent="0.2">
      <c r="D26399" s="453"/>
    </row>
    <row r="26400" spans="4:4" x14ac:dyDescent="0.2">
      <c r="D26400" s="453"/>
    </row>
    <row r="26401" spans="4:4" x14ac:dyDescent="0.2">
      <c r="D26401" s="453"/>
    </row>
    <row r="26402" spans="4:4" x14ac:dyDescent="0.2">
      <c r="D26402" s="453"/>
    </row>
    <row r="26403" spans="4:4" x14ac:dyDescent="0.2">
      <c r="D26403" s="453"/>
    </row>
    <row r="26404" spans="4:4" x14ac:dyDescent="0.2">
      <c r="D26404" s="453"/>
    </row>
    <row r="26405" spans="4:4" x14ac:dyDescent="0.2">
      <c r="D26405" s="453"/>
    </row>
    <row r="26406" spans="4:4" x14ac:dyDescent="0.2">
      <c r="D26406" s="453"/>
    </row>
    <row r="26407" spans="4:4" x14ac:dyDescent="0.2">
      <c r="D26407" s="453"/>
    </row>
    <row r="26408" spans="4:4" x14ac:dyDescent="0.2">
      <c r="D26408" s="453"/>
    </row>
    <row r="26409" spans="4:4" x14ac:dyDescent="0.2">
      <c r="D26409" s="453"/>
    </row>
    <row r="26410" spans="4:4" x14ac:dyDescent="0.2">
      <c r="D26410" s="453"/>
    </row>
    <row r="26411" spans="4:4" x14ac:dyDescent="0.2">
      <c r="D26411" s="453"/>
    </row>
    <row r="26412" spans="4:4" x14ac:dyDescent="0.2">
      <c r="D26412" s="453"/>
    </row>
    <row r="26413" spans="4:4" x14ac:dyDescent="0.2">
      <c r="D26413" s="453"/>
    </row>
    <row r="26414" spans="4:4" x14ac:dyDescent="0.2">
      <c r="D26414" s="453"/>
    </row>
    <row r="26415" spans="4:4" x14ac:dyDescent="0.2">
      <c r="D26415" s="453"/>
    </row>
    <row r="26416" spans="4:4" x14ac:dyDescent="0.2">
      <c r="D26416" s="453"/>
    </row>
    <row r="26417" spans="4:4" x14ac:dyDescent="0.2">
      <c r="D26417" s="453"/>
    </row>
    <row r="26418" spans="4:4" x14ac:dyDescent="0.2">
      <c r="D26418" s="453"/>
    </row>
    <row r="26419" spans="4:4" x14ac:dyDescent="0.2">
      <c r="D26419" s="453"/>
    </row>
    <row r="26420" spans="4:4" x14ac:dyDescent="0.2">
      <c r="D26420" s="453"/>
    </row>
    <row r="26421" spans="4:4" x14ac:dyDescent="0.2">
      <c r="D26421" s="453"/>
    </row>
    <row r="26422" spans="4:4" x14ac:dyDescent="0.2">
      <c r="D26422" s="453"/>
    </row>
    <row r="26423" spans="4:4" x14ac:dyDescent="0.2">
      <c r="D26423" s="453"/>
    </row>
    <row r="26424" spans="4:4" x14ac:dyDescent="0.2">
      <c r="D26424" s="453"/>
    </row>
    <row r="26425" spans="4:4" x14ac:dyDescent="0.2">
      <c r="D26425" s="453"/>
    </row>
    <row r="26426" spans="4:4" x14ac:dyDescent="0.2">
      <c r="D26426" s="453"/>
    </row>
    <row r="26427" spans="4:4" x14ac:dyDescent="0.2">
      <c r="D26427" s="453"/>
    </row>
    <row r="26428" spans="4:4" x14ac:dyDescent="0.2">
      <c r="D26428" s="453"/>
    </row>
    <row r="26429" spans="4:4" x14ac:dyDescent="0.2">
      <c r="D26429" s="453"/>
    </row>
    <row r="26430" spans="4:4" x14ac:dyDescent="0.2">
      <c r="D26430" s="453"/>
    </row>
    <row r="26431" spans="4:4" x14ac:dyDescent="0.2">
      <c r="D26431" s="453"/>
    </row>
    <row r="26432" spans="4:4" x14ac:dyDescent="0.2">
      <c r="D26432" s="453"/>
    </row>
    <row r="26433" spans="4:4" x14ac:dyDescent="0.2">
      <c r="D26433" s="453"/>
    </row>
    <row r="26434" spans="4:4" x14ac:dyDescent="0.2">
      <c r="D26434" s="453"/>
    </row>
    <row r="26435" spans="4:4" x14ac:dyDescent="0.2">
      <c r="D26435" s="453"/>
    </row>
    <row r="26436" spans="4:4" x14ac:dyDescent="0.2">
      <c r="D26436" s="453"/>
    </row>
    <row r="26437" spans="4:4" x14ac:dyDescent="0.2">
      <c r="D26437" s="453"/>
    </row>
    <row r="26438" spans="4:4" x14ac:dyDescent="0.2">
      <c r="D26438" s="453"/>
    </row>
    <row r="26439" spans="4:4" x14ac:dyDescent="0.2">
      <c r="D26439" s="453"/>
    </row>
    <row r="26440" spans="4:4" x14ac:dyDescent="0.2">
      <c r="D26440" s="453"/>
    </row>
    <row r="26441" spans="4:4" x14ac:dyDescent="0.2">
      <c r="D26441" s="453"/>
    </row>
    <row r="26442" spans="4:4" x14ac:dyDescent="0.2">
      <c r="D26442" s="453"/>
    </row>
    <row r="26443" spans="4:4" x14ac:dyDescent="0.2">
      <c r="D26443" s="453"/>
    </row>
    <row r="26444" spans="4:4" x14ac:dyDescent="0.2">
      <c r="D26444" s="453"/>
    </row>
    <row r="26445" spans="4:4" x14ac:dyDescent="0.2">
      <c r="D26445" s="453"/>
    </row>
    <row r="26446" spans="4:4" x14ac:dyDescent="0.2">
      <c r="D26446" s="453"/>
    </row>
    <row r="26447" spans="4:4" x14ac:dyDescent="0.2">
      <c r="D26447" s="453"/>
    </row>
    <row r="26448" spans="4:4" x14ac:dyDescent="0.2">
      <c r="D26448" s="453"/>
    </row>
    <row r="26449" spans="4:4" x14ac:dyDescent="0.2">
      <c r="D26449" s="453"/>
    </row>
    <row r="26450" spans="4:4" x14ac:dyDescent="0.2">
      <c r="D26450" s="453"/>
    </row>
    <row r="26451" spans="4:4" x14ac:dyDescent="0.2">
      <c r="D26451" s="453"/>
    </row>
    <row r="26452" spans="4:4" x14ac:dyDescent="0.2">
      <c r="D26452" s="453"/>
    </row>
    <row r="26453" spans="4:4" x14ac:dyDescent="0.2">
      <c r="D26453" s="453"/>
    </row>
    <row r="26454" spans="4:4" x14ac:dyDescent="0.2">
      <c r="D26454" s="453"/>
    </row>
    <row r="26455" spans="4:4" x14ac:dyDescent="0.2">
      <c r="D26455" s="453"/>
    </row>
    <row r="26456" spans="4:4" x14ac:dyDescent="0.2">
      <c r="D26456" s="453"/>
    </row>
    <row r="26457" spans="4:4" x14ac:dyDescent="0.2">
      <c r="D26457" s="453"/>
    </row>
    <row r="26458" spans="4:4" x14ac:dyDescent="0.2">
      <c r="D26458" s="453"/>
    </row>
    <row r="26459" spans="4:4" x14ac:dyDescent="0.2">
      <c r="D26459" s="453"/>
    </row>
    <row r="26460" spans="4:4" x14ac:dyDescent="0.2">
      <c r="D26460" s="453"/>
    </row>
    <row r="26461" spans="4:4" x14ac:dyDescent="0.2">
      <c r="D26461" s="453"/>
    </row>
    <row r="26462" spans="4:4" x14ac:dyDescent="0.2">
      <c r="D26462" s="453"/>
    </row>
    <row r="26463" spans="4:4" x14ac:dyDescent="0.2">
      <c r="D26463" s="453"/>
    </row>
    <row r="26464" spans="4:4" x14ac:dyDescent="0.2">
      <c r="D26464" s="453"/>
    </row>
    <row r="26465" spans="4:4" x14ac:dyDescent="0.2">
      <c r="D26465" s="453"/>
    </row>
    <row r="26466" spans="4:4" x14ac:dyDescent="0.2">
      <c r="D26466" s="453"/>
    </row>
    <row r="26467" spans="4:4" x14ac:dyDescent="0.2">
      <c r="D26467" s="453"/>
    </row>
    <row r="26468" spans="4:4" x14ac:dyDescent="0.2">
      <c r="D26468" s="453"/>
    </row>
    <row r="26469" spans="4:4" x14ac:dyDescent="0.2">
      <c r="D26469" s="453"/>
    </row>
    <row r="26470" spans="4:4" x14ac:dyDescent="0.2">
      <c r="D26470" s="453"/>
    </row>
    <row r="26471" spans="4:4" x14ac:dyDescent="0.2">
      <c r="D26471" s="453"/>
    </row>
    <row r="26472" spans="4:4" x14ac:dyDescent="0.2">
      <c r="D26472" s="453"/>
    </row>
    <row r="26473" spans="4:4" x14ac:dyDescent="0.2">
      <c r="D26473" s="453"/>
    </row>
    <row r="26474" spans="4:4" x14ac:dyDescent="0.2">
      <c r="D26474" s="453"/>
    </row>
    <row r="26475" spans="4:4" x14ac:dyDescent="0.2">
      <c r="D26475" s="453"/>
    </row>
    <row r="26476" spans="4:4" x14ac:dyDescent="0.2">
      <c r="D26476" s="453"/>
    </row>
    <row r="26477" spans="4:4" x14ac:dyDescent="0.2">
      <c r="D26477" s="453"/>
    </row>
    <row r="26478" spans="4:4" x14ac:dyDescent="0.2">
      <c r="D26478" s="453"/>
    </row>
    <row r="26479" spans="4:4" x14ac:dyDescent="0.2">
      <c r="D26479" s="453"/>
    </row>
    <row r="26480" spans="4:4" x14ac:dyDescent="0.2">
      <c r="D26480" s="453"/>
    </row>
    <row r="26481" spans="4:4" x14ac:dyDescent="0.2">
      <c r="D26481" s="453"/>
    </row>
    <row r="26482" spans="4:4" x14ac:dyDescent="0.2">
      <c r="D26482" s="453"/>
    </row>
    <row r="26483" spans="4:4" x14ac:dyDescent="0.2">
      <c r="D26483" s="453"/>
    </row>
    <row r="26484" spans="4:4" x14ac:dyDescent="0.2">
      <c r="D26484" s="453"/>
    </row>
    <row r="26485" spans="4:4" x14ac:dyDescent="0.2">
      <c r="D26485" s="453"/>
    </row>
    <row r="26486" spans="4:4" x14ac:dyDescent="0.2">
      <c r="D26486" s="453"/>
    </row>
    <row r="26487" spans="4:4" x14ac:dyDescent="0.2">
      <c r="D26487" s="453"/>
    </row>
    <row r="26488" spans="4:4" x14ac:dyDescent="0.2">
      <c r="D26488" s="453"/>
    </row>
    <row r="26489" spans="4:4" x14ac:dyDescent="0.2">
      <c r="D26489" s="453"/>
    </row>
    <row r="26490" spans="4:4" x14ac:dyDescent="0.2">
      <c r="D26490" s="453"/>
    </row>
    <row r="26491" spans="4:4" x14ac:dyDescent="0.2">
      <c r="D26491" s="453"/>
    </row>
    <row r="26492" spans="4:4" x14ac:dyDescent="0.2">
      <c r="D26492" s="453"/>
    </row>
    <row r="26493" spans="4:4" x14ac:dyDescent="0.2">
      <c r="D26493" s="453"/>
    </row>
    <row r="26494" spans="4:4" x14ac:dyDescent="0.2">
      <c r="D26494" s="453"/>
    </row>
    <row r="26495" spans="4:4" x14ac:dyDescent="0.2">
      <c r="D26495" s="453"/>
    </row>
    <row r="26496" spans="4:4" x14ac:dyDescent="0.2">
      <c r="D26496" s="453"/>
    </row>
    <row r="26497" spans="4:4" x14ac:dyDescent="0.2">
      <c r="D26497" s="453"/>
    </row>
    <row r="26498" spans="4:4" x14ac:dyDescent="0.2">
      <c r="D26498" s="453"/>
    </row>
    <row r="26499" spans="4:4" x14ac:dyDescent="0.2">
      <c r="D26499" s="453"/>
    </row>
    <row r="26500" spans="4:4" x14ac:dyDescent="0.2">
      <c r="D26500" s="453"/>
    </row>
    <row r="26501" spans="4:4" x14ac:dyDescent="0.2">
      <c r="D26501" s="453"/>
    </row>
    <row r="26502" spans="4:4" x14ac:dyDescent="0.2">
      <c r="D26502" s="453"/>
    </row>
    <row r="26503" spans="4:4" x14ac:dyDescent="0.2">
      <c r="D26503" s="453"/>
    </row>
    <row r="26504" spans="4:4" x14ac:dyDescent="0.2">
      <c r="D26504" s="453"/>
    </row>
    <row r="26505" spans="4:4" x14ac:dyDescent="0.2">
      <c r="D26505" s="453"/>
    </row>
    <row r="26506" spans="4:4" x14ac:dyDescent="0.2">
      <c r="D26506" s="453"/>
    </row>
    <row r="26507" spans="4:4" x14ac:dyDescent="0.2">
      <c r="D26507" s="453"/>
    </row>
    <row r="26508" spans="4:4" x14ac:dyDescent="0.2">
      <c r="D26508" s="453"/>
    </row>
    <row r="26509" spans="4:4" x14ac:dyDescent="0.2">
      <c r="D26509" s="453"/>
    </row>
    <row r="26510" spans="4:4" x14ac:dyDescent="0.2">
      <c r="D26510" s="453"/>
    </row>
    <row r="26511" spans="4:4" x14ac:dyDescent="0.2">
      <c r="D26511" s="453"/>
    </row>
    <row r="26512" spans="4:4" x14ac:dyDescent="0.2">
      <c r="D26512" s="453"/>
    </row>
    <row r="26513" spans="4:4" x14ac:dyDescent="0.2">
      <c r="D26513" s="453"/>
    </row>
    <row r="26514" spans="4:4" x14ac:dyDescent="0.2">
      <c r="D26514" s="453"/>
    </row>
    <row r="26515" spans="4:4" x14ac:dyDescent="0.2">
      <c r="D26515" s="453"/>
    </row>
    <row r="26516" spans="4:4" x14ac:dyDescent="0.2">
      <c r="D26516" s="453"/>
    </row>
    <row r="26517" spans="4:4" x14ac:dyDescent="0.2">
      <c r="D26517" s="453"/>
    </row>
    <row r="26518" spans="4:4" x14ac:dyDescent="0.2">
      <c r="D26518" s="453"/>
    </row>
    <row r="26519" spans="4:4" x14ac:dyDescent="0.2">
      <c r="D26519" s="453"/>
    </row>
    <row r="26520" spans="4:4" x14ac:dyDescent="0.2">
      <c r="D26520" s="453"/>
    </row>
    <row r="26521" spans="4:4" x14ac:dyDescent="0.2">
      <c r="D26521" s="453"/>
    </row>
    <row r="26522" spans="4:4" x14ac:dyDescent="0.2">
      <c r="D26522" s="453"/>
    </row>
    <row r="26523" spans="4:4" x14ac:dyDescent="0.2">
      <c r="D26523" s="453"/>
    </row>
    <row r="26524" spans="4:4" x14ac:dyDescent="0.2">
      <c r="D26524" s="453"/>
    </row>
    <row r="26525" spans="4:4" x14ac:dyDescent="0.2">
      <c r="D26525" s="453"/>
    </row>
    <row r="26526" spans="4:4" x14ac:dyDescent="0.2">
      <c r="D26526" s="453"/>
    </row>
    <row r="26527" spans="4:4" x14ac:dyDescent="0.2">
      <c r="D26527" s="453"/>
    </row>
    <row r="26528" spans="4:4" x14ac:dyDescent="0.2">
      <c r="D26528" s="453"/>
    </row>
    <row r="26529" spans="4:4" x14ac:dyDescent="0.2">
      <c r="D26529" s="453"/>
    </row>
    <row r="26530" spans="4:4" x14ac:dyDescent="0.2">
      <c r="D26530" s="453"/>
    </row>
    <row r="26531" spans="4:4" x14ac:dyDescent="0.2">
      <c r="D26531" s="453"/>
    </row>
    <row r="26532" spans="4:4" x14ac:dyDescent="0.2">
      <c r="D26532" s="453"/>
    </row>
    <row r="26533" spans="4:4" x14ac:dyDescent="0.2">
      <c r="D26533" s="453"/>
    </row>
    <row r="26534" spans="4:4" x14ac:dyDescent="0.2">
      <c r="D26534" s="453"/>
    </row>
    <row r="26535" spans="4:4" x14ac:dyDescent="0.2">
      <c r="D26535" s="453"/>
    </row>
    <row r="26536" spans="4:4" x14ac:dyDescent="0.2">
      <c r="D26536" s="453"/>
    </row>
    <row r="26537" spans="4:4" x14ac:dyDescent="0.2">
      <c r="D26537" s="453"/>
    </row>
    <row r="26538" spans="4:4" x14ac:dyDescent="0.2">
      <c r="D26538" s="453"/>
    </row>
    <row r="26539" spans="4:4" x14ac:dyDescent="0.2">
      <c r="D26539" s="453"/>
    </row>
    <row r="26540" spans="4:4" x14ac:dyDescent="0.2">
      <c r="D26540" s="453"/>
    </row>
    <row r="26541" spans="4:4" x14ac:dyDescent="0.2">
      <c r="D26541" s="453"/>
    </row>
    <row r="26542" spans="4:4" x14ac:dyDescent="0.2">
      <c r="D26542" s="453"/>
    </row>
    <row r="26543" spans="4:4" x14ac:dyDescent="0.2">
      <c r="D26543" s="453"/>
    </row>
    <row r="26544" spans="4:4" x14ac:dyDescent="0.2">
      <c r="D26544" s="453"/>
    </row>
    <row r="26545" spans="4:4" x14ac:dyDescent="0.2">
      <c r="D26545" s="453"/>
    </row>
    <row r="26546" spans="4:4" x14ac:dyDescent="0.2">
      <c r="D26546" s="453"/>
    </row>
    <row r="26547" spans="4:4" x14ac:dyDescent="0.2">
      <c r="D26547" s="453"/>
    </row>
    <row r="26548" spans="4:4" x14ac:dyDescent="0.2">
      <c r="D26548" s="453"/>
    </row>
    <row r="26549" spans="4:4" x14ac:dyDescent="0.2">
      <c r="D26549" s="453"/>
    </row>
    <row r="26550" spans="4:4" x14ac:dyDescent="0.2">
      <c r="D26550" s="453"/>
    </row>
    <row r="26551" spans="4:4" x14ac:dyDescent="0.2">
      <c r="D26551" s="453"/>
    </row>
    <row r="26552" spans="4:4" x14ac:dyDescent="0.2">
      <c r="D26552" s="453"/>
    </row>
    <row r="26553" spans="4:4" x14ac:dyDescent="0.2">
      <c r="D26553" s="453"/>
    </row>
    <row r="26554" spans="4:4" x14ac:dyDescent="0.2">
      <c r="D26554" s="453"/>
    </row>
    <row r="26555" spans="4:4" x14ac:dyDescent="0.2">
      <c r="D26555" s="453"/>
    </row>
    <row r="26556" spans="4:4" x14ac:dyDescent="0.2">
      <c r="D26556" s="453"/>
    </row>
    <row r="26557" spans="4:4" x14ac:dyDescent="0.2">
      <c r="D26557" s="453"/>
    </row>
    <row r="26558" spans="4:4" x14ac:dyDescent="0.2">
      <c r="D26558" s="453"/>
    </row>
    <row r="26559" spans="4:4" x14ac:dyDescent="0.2">
      <c r="D26559" s="453"/>
    </row>
    <row r="26560" spans="4:4" x14ac:dyDescent="0.2">
      <c r="D26560" s="453"/>
    </row>
    <row r="26561" spans="4:4" x14ac:dyDescent="0.2">
      <c r="D26561" s="453"/>
    </row>
    <row r="26562" spans="4:4" x14ac:dyDescent="0.2">
      <c r="D26562" s="453"/>
    </row>
    <row r="26563" spans="4:4" x14ac:dyDescent="0.2">
      <c r="D26563" s="453"/>
    </row>
    <row r="26564" spans="4:4" x14ac:dyDescent="0.2">
      <c r="D26564" s="453"/>
    </row>
    <row r="26565" spans="4:4" x14ac:dyDescent="0.2">
      <c r="D26565" s="453"/>
    </row>
    <row r="26566" spans="4:4" x14ac:dyDescent="0.2">
      <c r="D26566" s="453"/>
    </row>
    <row r="26567" spans="4:4" x14ac:dyDescent="0.2">
      <c r="D26567" s="453"/>
    </row>
    <row r="26568" spans="4:4" x14ac:dyDescent="0.2">
      <c r="D26568" s="453"/>
    </row>
    <row r="26569" spans="4:4" x14ac:dyDescent="0.2">
      <c r="D26569" s="453"/>
    </row>
    <row r="26570" spans="4:4" x14ac:dyDescent="0.2">
      <c r="D26570" s="453"/>
    </row>
    <row r="26571" spans="4:4" x14ac:dyDescent="0.2">
      <c r="D26571" s="453"/>
    </row>
    <row r="26572" spans="4:4" x14ac:dyDescent="0.2">
      <c r="D26572" s="453"/>
    </row>
    <row r="26573" spans="4:4" x14ac:dyDescent="0.2">
      <c r="D26573" s="453"/>
    </row>
    <row r="26574" spans="4:4" x14ac:dyDescent="0.2">
      <c r="D26574" s="453"/>
    </row>
    <row r="26575" spans="4:4" x14ac:dyDescent="0.2">
      <c r="D26575" s="453"/>
    </row>
    <row r="26576" spans="4:4" x14ac:dyDescent="0.2">
      <c r="D26576" s="453"/>
    </row>
    <row r="26577" spans="4:4" x14ac:dyDescent="0.2">
      <c r="D26577" s="453"/>
    </row>
    <row r="26578" spans="4:4" x14ac:dyDescent="0.2">
      <c r="D26578" s="453"/>
    </row>
    <row r="26579" spans="4:4" x14ac:dyDescent="0.2">
      <c r="D26579" s="453"/>
    </row>
    <row r="26580" spans="4:4" x14ac:dyDescent="0.2">
      <c r="D26580" s="453"/>
    </row>
    <row r="26581" spans="4:4" x14ac:dyDescent="0.2">
      <c r="D26581" s="453"/>
    </row>
    <row r="26582" spans="4:4" x14ac:dyDescent="0.2">
      <c r="D26582" s="453"/>
    </row>
    <row r="26583" spans="4:4" x14ac:dyDescent="0.2">
      <c r="D26583" s="453"/>
    </row>
    <row r="26584" spans="4:4" x14ac:dyDescent="0.2">
      <c r="D26584" s="453"/>
    </row>
    <row r="26585" spans="4:4" x14ac:dyDescent="0.2">
      <c r="D26585" s="453"/>
    </row>
    <row r="26586" spans="4:4" x14ac:dyDescent="0.2">
      <c r="D26586" s="453"/>
    </row>
    <row r="26587" spans="4:4" x14ac:dyDescent="0.2">
      <c r="D26587" s="453"/>
    </row>
    <row r="26588" spans="4:4" x14ac:dyDescent="0.2">
      <c r="D26588" s="453"/>
    </row>
    <row r="26589" spans="4:4" x14ac:dyDescent="0.2">
      <c r="D26589" s="453"/>
    </row>
    <row r="26590" spans="4:4" x14ac:dyDescent="0.2">
      <c r="D26590" s="453"/>
    </row>
    <row r="26591" spans="4:4" x14ac:dyDescent="0.2">
      <c r="D26591" s="453"/>
    </row>
    <row r="26592" spans="4:4" x14ac:dyDescent="0.2">
      <c r="D26592" s="453"/>
    </row>
    <row r="26593" spans="4:4" x14ac:dyDescent="0.2">
      <c r="D26593" s="453"/>
    </row>
    <row r="26594" spans="4:4" x14ac:dyDescent="0.2">
      <c r="D26594" s="453"/>
    </row>
    <row r="26595" spans="4:4" x14ac:dyDescent="0.2">
      <c r="D26595" s="453"/>
    </row>
    <row r="26596" spans="4:4" x14ac:dyDescent="0.2">
      <c r="D26596" s="453"/>
    </row>
    <row r="26597" spans="4:4" x14ac:dyDescent="0.2">
      <c r="D26597" s="453"/>
    </row>
    <row r="26598" spans="4:4" x14ac:dyDescent="0.2">
      <c r="D26598" s="453"/>
    </row>
    <row r="26599" spans="4:4" x14ac:dyDescent="0.2">
      <c r="D26599" s="453"/>
    </row>
    <row r="26600" spans="4:4" x14ac:dyDescent="0.2">
      <c r="D26600" s="453"/>
    </row>
    <row r="26601" spans="4:4" x14ac:dyDescent="0.2">
      <c r="D26601" s="453"/>
    </row>
    <row r="26602" spans="4:4" x14ac:dyDescent="0.2">
      <c r="D26602" s="453"/>
    </row>
    <row r="26603" spans="4:4" x14ac:dyDescent="0.2">
      <c r="D26603" s="453"/>
    </row>
    <row r="26604" spans="4:4" x14ac:dyDescent="0.2">
      <c r="D26604" s="453"/>
    </row>
    <row r="26605" spans="4:4" x14ac:dyDescent="0.2">
      <c r="D26605" s="453"/>
    </row>
    <row r="26606" spans="4:4" x14ac:dyDescent="0.2">
      <c r="D26606" s="453"/>
    </row>
    <row r="26607" spans="4:4" x14ac:dyDescent="0.2">
      <c r="D26607" s="453"/>
    </row>
    <row r="26608" spans="4:4" x14ac:dyDescent="0.2">
      <c r="D26608" s="453"/>
    </row>
    <row r="26609" spans="4:4" x14ac:dyDescent="0.2">
      <c r="D26609" s="453"/>
    </row>
    <row r="26610" spans="4:4" x14ac:dyDescent="0.2">
      <c r="D26610" s="453"/>
    </row>
    <row r="26611" spans="4:4" x14ac:dyDescent="0.2">
      <c r="D26611" s="453"/>
    </row>
    <row r="26612" spans="4:4" x14ac:dyDescent="0.2">
      <c r="D26612" s="453"/>
    </row>
    <row r="26613" spans="4:4" x14ac:dyDescent="0.2">
      <c r="D26613" s="453"/>
    </row>
    <row r="26614" spans="4:4" x14ac:dyDescent="0.2">
      <c r="D26614" s="453"/>
    </row>
    <row r="26615" spans="4:4" x14ac:dyDescent="0.2">
      <c r="D26615" s="453"/>
    </row>
    <row r="26616" spans="4:4" x14ac:dyDescent="0.2">
      <c r="D26616" s="453"/>
    </row>
    <row r="26617" spans="4:4" x14ac:dyDescent="0.2">
      <c r="D26617" s="453"/>
    </row>
    <row r="26618" spans="4:4" x14ac:dyDescent="0.2">
      <c r="D26618" s="453"/>
    </row>
    <row r="26619" spans="4:4" x14ac:dyDescent="0.2">
      <c r="D26619" s="453"/>
    </row>
    <row r="26620" spans="4:4" x14ac:dyDescent="0.2">
      <c r="D26620" s="453"/>
    </row>
    <row r="26621" spans="4:4" x14ac:dyDescent="0.2">
      <c r="D26621" s="453"/>
    </row>
    <row r="26622" spans="4:4" x14ac:dyDescent="0.2">
      <c r="D26622" s="453"/>
    </row>
    <row r="26623" spans="4:4" x14ac:dyDescent="0.2">
      <c r="D26623" s="453"/>
    </row>
    <row r="26624" spans="4:4" x14ac:dyDescent="0.2">
      <c r="D26624" s="453"/>
    </row>
    <row r="26625" spans="4:4" x14ac:dyDescent="0.2">
      <c r="D26625" s="453"/>
    </row>
    <row r="26626" spans="4:4" x14ac:dyDescent="0.2">
      <c r="D26626" s="453"/>
    </row>
    <row r="26627" spans="4:4" x14ac:dyDescent="0.2">
      <c r="D26627" s="453"/>
    </row>
    <row r="26628" spans="4:4" x14ac:dyDescent="0.2">
      <c r="D26628" s="453"/>
    </row>
    <row r="26629" spans="4:4" x14ac:dyDescent="0.2">
      <c r="D26629" s="453"/>
    </row>
    <row r="26630" spans="4:4" x14ac:dyDescent="0.2">
      <c r="D26630" s="453"/>
    </row>
    <row r="26631" spans="4:4" x14ac:dyDescent="0.2">
      <c r="D26631" s="453"/>
    </row>
    <row r="26632" spans="4:4" x14ac:dyDescent="0.2">
      <c r="D26632" s="453"/>
    </row>
    <row r="26633" spans="4:4" x14ac:dyDescent="0.2">
      <c r="D26633" s="453"/>
    </row>
    <row r="26634" spans="4:4" x14ac:dyDescent="0.2">
      <c r="D26634" s="453"/>
    </row>
    <row r="26635" spans="4:4" x14ac:dyDescent="0.2">
      <c r="D26635" s="453"/>
    </row>
    <row r="26636" spans="4:4" x14ac:dyDescent="0.2">
      <c r="D26636" s="453"/>
    </row>
    <row r="26637" spans="4:4" x14ac:dyDescent="0.2">
      <c r="D26637" s="453"/>
    </row>
    <row r="26638" spans="4:4" x14ac:dyDescent="0.2">
      <c r="D26638" s="453"/>
    </row>
    <row r="26639" spans="4:4" x14ac:dyDescent="0.2">
      <c r="D26639" s="453"/>
    </row>
    <row r="26640" spans="4:4" x14ac:dyDescent="0.2">
      <c r="D26640" s="453"/>
    </row>
    <row r="26641" spans="4:4" x14ac:dyDescent="0.2">
      <c r="D26641" s="453"/>
    </row>
    <row r="26642" spans="4:4" x14ac:dyDescent="0.2">
      <c r="D26642" s="453"/>
    </row>
    <row r="26643" spans="4:4" x14ac:dyDescent="0.2">
      <c r="D26643" s="453"/>
    </row>
    <row r="26644" spans="4:4" x14ac:dyDescent="0.2">
      <c r="D26644" s="453"/>
    </row>
    <row r="26645" spans="4:4" x14ac:dyDescent="0.2">
      <c r="D26645" s="453"/>
    </row>
    <row r="26646" spans="4:4" x14ac:dyDescent="0.2">
      <c r="D26646" s="453"/>
    </row>
    <row r="26647" spans="4:4" x14ac:dyDescent="0.2">
      <c r="D26647" s="453"/>
    </row>
    <row r="26648" spans="4:4" x14ac:dyDescent="0.2">
      <c r="D26648" s="453"/>
    </row>
    <row r="26649" spans="4:4" x14ac:dyDescent="0.2">
      <c r="D26649" s="453"/>
    </row>
    <row r="26650" spans="4:4" x14ac:dyDescent="0.2">
      <c r="D26650" s="453"/>
    </row>
    <row r="26651" spans="4:4" x14ac:dyDescent="0.2">
      <c r="D26651" s="453"/>
    </row>
    <row r="26652" spans="4:4" x14ac:dyDescent="0.2">
      <c r="D26652" s="453"/>
    </row>
    <row r="26653" spans="4:4" x14ac:dyDescent="0.2">
      <c r="D26653" s="453"/>
    </row>
    <row r="26654" spans="4:4" x14ac:dyDescent="0.2">
      <c r="D26654" s="453"/>
    </row>
    <row r="26655" spans="4:4" x14ac:dyDescent="0.2">
      <c r="D26655" s="453"/>
    </row>
    <row r="26656" spans="4:4" x14ac:dyDescent="0.2">
      <c r="D26656" s="453"/>
    </row>
    <row r="26657" spans="4:4" x14ac:dyDescent="0.2">
      <c r="D26657" s="453"/>
    </row>
    <row r="26658" spans="4:4" x14ac:dyDescent="0.2">
      <c r="D26658" s="453"/>
    </row>
    <row r="26659" spans="4:4" x14ac:dyDescent="0.2">
      <c r="D26659" s="453"/>
    </row>
    <row r="26660" spans="4:4" x14ac:dyDescent="0.2">
      <c r="D26660" s="453"/>
    </row>
    <row r="26661" spans="4:4" x14ac:dyDescent="0.2">
      <c r="D26661" s="453"/>
    </row>
    <row r="26662" spans="4:4" x14ac:dyDescent="0.2">
      <c r="D26662" s="453"/>
    </row>
    <row r="26663" spans="4:4" x14ac:dyDescent="0.2">
      <c r="D26663" s="453"/>
    </row>
    <row r="26664" spans="4:4" x14ac:dyDescent="0.2">
      <c r="D26664" s="453"/>
    </row>
    <row r="26665" spans="4:4" x14ac:dyDescent="0.2">
      <c r="D26665" s="453"/>
    </row>
    <row r="26666" spans="4:4" x14ac:dyDescent="0.2">
      <c r="D26666" s="453"/>
    </row>
    <row r="26667" spans="4:4" x14ac:dyDescent="0.2">
      <c r="D26667" s="453"/>
    </row>
    <row r="26668" spans="4:4" x14ac:dyDescent="0.2">
      <c r="D26668" s="453"/>
    </row>
    <row r="26669" spans="4:4" x14ac:dyDescent="0.2">
      <c r="D26669" s="453"/>
    </row>
    <row r="26670" spans="4:4" x14ac:dyDescent="0.2">
      <c r="D26670" s="453"/>
    </row>
    <row r="26671" spans="4:4" x14ac:dyDescent="0.2">
      <c r="D26671" s="453"/>
    </row>
    <row r="26672" spans="4:4" x14ac:dyDescent="0.2">
      <c r="D26672" s="453"/>
    </row>
    <row r="26673" spans="4:4" x14ac:dyDescent="0.2">
      <c r="D26673" s="453"/>
    </row>
    <row r="26674" spans="4:4" x14ac:dyDescent="0.2">
      <c r="D26674" s="453"/>
    </row>
    <row r="26675" spans="4:4" x14ac:dyDescent="0.2">
      <c r="D26675" s="453"/>
    </row>
    <row r="26676" spans="4:4" x14ac:dyDescent="0.2">
      <c r="D26676" s="453"/>
    </row>
    <row r="26677" spans="4:4" x14ac:dyDescent="0.2">
      <c r="D26677" s="453"/>
    </row>
    <row r="26678" spans="4:4" x14ac:dyDescent="0.2">
      <c r="D26678" s="453"/>
    </row>
    <row r="26679" spans="4:4" x14ac:dyDescent="0.2">
      <c r="D26679" s="453"/>
    </row>
    <row r="26680" spans="4:4" x14ac:dyDescent="0.2">
      <c r="D26680" s="453"/>
    </row>
    <row r="26681" spans="4:4" x14ac:dyDescent="0.2">
      <c r="D26681" s="453"/>
    </row>
    <row r="26682" spans="4:4" x14ac:dyDescent="0.2">
      <c r="D26682" s="453"/>
    </row>
    <row r="26683" spans="4:4" x14ac:dyDescent="0.2">
      <c r="D26683" s="453"/>
    </row>
    <row r="26684" spans="4:4" x14ac:dyDescent="0.2">
      <c r="D26684" s="453"/>
    </row>
    <row r="26685" spans="4:4" x14ac:dyDescent="0.2">
      <c r="D26685" s="453"/>
    </row>
    <row r="26686" spans="4:4" x14ac:dyDescent="0.2">
      <c r="D26686" s="453"/>
    </row>
    <row r="26687" spans="4:4" x14ac:dyDescent="0.2">
      <c r="D26687" s="453"/>
    </row>
    <row r="26688" spans="4:4" x14ac:dyDescent="0.2">
      <c r="D26688" s="453"/>
    </row>
    <row r="26689" spans="4:4" x14ac:dyDescent="0.2">
      <c r="D26689" s="453"/>
    </row>
    <row r="26690" spans="4:4" x14ac:dyDescent="0.2">
      <c r="D26690" s="453"/>
    </row>
    <row r="26691" spans="4:4" x14ac:dyDescent="0.2">
      <c r="D26691" s="453"/>
    </row>
    <row r="26692" spans="4:4" x14ac:dyDescent="0.2">
      <c r="D26692" s="453"/>
    </row>
    <row r="26693" spans="4:4" x14ac:dyDescent="0.2">
      <c r="D26693" s="453"/>
    </row>
    <row r="26694" spans="4:4" x14ac:dyDescent="0.2">
      <c r="D26694" s="453"/>
    </row>
    <row r="26695" spans="4:4" x14ac:dyDescent="0.2">
      <c r="D26695" s="453"/>
    </row>
    <row r="26696" spans="4:4" x14ac:dyDescent="0.2">
      <c r="D26696" s="453"/>
    </row>
    <row r="26697" spans="4:4" x14ac:dyDescent="0.2">
      <c r="D26697" s="453"/>
    </row>
    <row r="26698" spans="4:4" x14ac:dyDescent="0.2">
      <c r="D26698" s="453"/>
    </row>
    <row r="26699" spans="4:4" x14ac:dyDescent="0.2">
      <c r="D26699" s="453"/>
    </row>
    <row r="26700" spans="4:4" x14ac:dyDescent="0.2">
      <c r="D26700" s="453"/>
    </row>
    <row r="26701" spans="4:4" x14ac:dyDescent="0.2">
      <c r="D26701" s="453"/>
    </row>
    <row r="26702" spans="4:4" x14ac:dyDescent="0.2">
      <c r="D26702" s="453"/>
    </row>
    <row r="26703" spans="4:4" x14ac:dyDescent="0.2">
      <c r="D26703" s="453"/>
    </row>
    <row r="26704" spans="4:4" x14ac:dyDescent="0.2">
      <c r="D26704" s="453"/>
    </row>
    <row r="26705" spans="4:4" x14ac:dyDescent="0.2">
      <c r="D26705" s="453"/>
    </row>
    <row r="26706" spans="4:4" x14ac:dyDescent="0.2">
      <c r="D26706" s="453"/>
    </row>
    <row r="26707" spans="4:4" x14ac:dyDescent="0.2">
      <c r="D26707" s="453"/>
    </row>
    <row r="26708" spans="4:4" x14ac:dyDescent="0.2">
      <c r="D26708" s="453"/>
    </row>
    <row r="26709" spans="4:4" x14ac:dyDescent="0.2">
      <c r="D26709" s="453"/>
    </row>
    <row r="26710" spans="4:4" x14ac:dyDescent="0.2">
      <c r="D26710" s="453"/>
    </row>
    <row r="26711" spans="4:4" x14ac:dyDescent="0.2">
      <c r="D26711" s="453"/>
    </row>
    <row r="26712" spans="4:4" x14ac:dyDescent="0.2">
      <c r="D26712" s="453"/>
    </row>
    <row r="26713" spans="4:4" x14ac:dyDescent="0.2">
      <c r="D26713" s="453"/>
    </row>
    <row r="26714" spans="4:4" x14ac:dyDescent="0.2">
      <c r="D26714" s="453"/>
    </row>
    <row r="26715" spans="4:4" x14ac:dyDescent="0.2">
      <c r="D26715" s="453"/>
    </row>
    <row r="26716" spans="4:4" x14ac:dyDescent="0.2">
      <c r="D26716" s="453"/>
    </row>
    <row r="26717" spans="4:4" x14ac:dyDescent="0.2">
      <c r="D26717" s="453"/>
    </row>
    <row r="26718" spans="4:4" x14ac:dyDescent="0.2">
      <c r="D26718" s="453"/>
    </row>
    <row r="26719" spans="4:4" x14ac:dyDescent="0.2">
      <c r="D26719" s="453"/>
    </row>
    <row r="26720" spans="4:4" x14ac:dyDescent="0.2">
      <c r="D26720" s="453"/>
    </row>
    <row r="26721" spans="4:4" x14ac:dyDescent="0.2">
      <c r="D26721" s="453"/>
    </row>
    <row r="26722" spans="4:4" x14ac:dyDescent="0.2">
      <c r="D26722" s="453"/>
    </row>
    <row r="26723" spans="4:4" x14ac:dyDescent="0.2">
      <c r="D26723" s="453"/>
    </row>
    <row r="26724" spans="4:4" x14ac:dyDescent="0.2">
      <c r="D26724" s="453"/>
    </row>
    <row r="26725" spans="4:4" x14ac:dyDescent="0.2">
      <c r="D26725" s="453"/>
    </row>
    <row r="26726" spans="4:4" x14ac:dyDescent="0.2">
      <c r="D26726" s="453"/>
    </row>
    <row r="26727" spans="4:4" x14ac:dyDescent="0.2">
      <c r="D26727" s="453"/>
    </row>
    <row r="26728" spans="4:4" x14ac:dyDescent="0.2">
      <c r="D26728" s="453"/>
    </row>
    <row r="26729" spans="4:4" x14ac:dyDescent="0.2">
      <c r="D26729" s="453"/>
    </row>
    <row r="26730" spans="4:4" x14ac:dyDescent="0.2">
      <c r="D26730" s="453"/>
    </row>
    <row r="26731" spans="4:4" x14ac:dyDescent="0.2">
      <c r="D26731" s="453"/>
    </row>
    <row r="26732" spans="4:4" x14ac:dyDescent="0.2">
      <c r="D26732" s="453"/>
    </row>
    <row r="26733" spans="4:4" x14ac:dyDescent="0.2">
      <c r="D26733" s="453"/>
    </row>
    <row r="26734" spans="4:4" x14ac:dyDescent="0.2">
      <c r="D26734" s="453"/>
    </row>
    <row r="26735" spans="4:4" x14ac:dyDescent="0.2">
      <c r="D26735" s="453"/>
    </row>
    <row r="26736" spans="4:4" x14ac:dyDescent="0.2">
      <c r="D26736" s="453"/>
    </row>
    <row r="26737" spans="4:4" x14ac:dyDescent="0.2">
      <c r="D26737" s="453"/>
    </row>
    <row r="26738" spans="4:4" x14ac:dyDescent="0.2">
      <c r="D26738" s="453"/>
    </row>
    <row r="26739" spans="4:4" x14ac:dyDescent="0.2">
      <c r="D26739" s="453"/>
    </row>
    <row r="26740" spans="4:4" x14ac:dyDescent="0.2">
      <c r="D26740" s="453"/>
    </row>
    <row r="26741" spans="4:4" x14ac:dyDescent="0.2">
      <c r="D26741" s="453"/>
    </row>
    <row r="26742" spans="4:4" x14ac:dyDescent="0.2">
      <c r="D26742" s="453"/>
    </row>
    <row r="26743" spans="4:4" x14ac:dyDescent="0.2">
      <c r="D26743" s="453"/>
    </row>
    <row r="26744" spans="4:4" x14ac:dyDescent="0.2">
      <c r="D26744" s="453"/>
    </row>
    <row r="26745" spans="4:4" x14ac:dyDescent="0.2">
      <c r="D26745" s="453"/>
    </row>
    <row r="26746" spans="4:4" x14ac:dyDescent="0.2">
      <c r="D26746" s="453"/>
    </row>
    <row r="26747" spans="4:4" x14ac:dyDescent="0.2">
      <c r="D26747" s="453"/>
    </row>
    <row r="26748" spans="4:4" x14ac:dyDescent="0.2">
      <c r="D26748" s="453"/>
    </row>
    <row r="26749" spans="4:4" x14ac:dyDescent="0.2">
      <c r="D26749" s="453"/>
    </row>
    <row r="26750" spans="4:4" x14ac:dyDescent="0.2">
      <c r="D26750" s="453"/>
    </row>
    <row r="26751" spans="4:4" x14ac:dyDescent="0.2">
      <c r="D26751" s="453"/>
    </row>
    <row r="26752" spans="4:4" x14ac:dyDescent="0.2">
      <c r="D26752" s="453"/>
    </row>
    <row r="26753" spans="4:4" x14ac:dyDescent="0.2">
      <c r="D26753" s="453"/>
    </row>
    <row r="26754" spans="4:4" x14ac:dyDescent="0.2">
      <c r="D26754" s="453"/>
    </row>
    <row r="26755" spans="4:4" x14ac:dyDescent="0.2">
      <c r="D26755" s="453"/>
    </row>
    <row r="26756" spans="4:4" x14ac:dyDescent="0.2">
      <c r="D26756" s="453"/>
    </row>
    <row r="26757" spans="4:4" x14ac:dyDescent="0.2">
      <c r="D26757" s="453"/>
    </row>
    <row r="26758" spans="4:4" x14ac:dyDescent="0.2">
      <c r="D26758" s="453"/>
    </row>
    <row r="26759" spans="4:4" x14ac:dyDescent="0.2">
      <c r="D26759" s="453"/>
    </row>
    <row r="26760" spans="4:4" x14ac:dyDescent="0.2">
      <c r="D26760" s="453"/>
    </row>
    <row r="26761" spans="4:4" x14ac:dyDescent="0.2">
      <c r="D26761" s="453"/>
    </row>
    <row r="26762" spans="4:4" x14ac:dyDescent="0.2">
      <c r="D26762" s="453"/>
    </row>
    <row r="26763" spans="4:4" x14ac:dyDescent="0.2">
      <c r="D26763" s="453"/>
    </row>
    <row r="26764" spans="4:4" x14ac:dyDescent="0.2">
      <c r="D26764" s="453"/>
    </row>
    <row r="26765" spans="4:4" x14ac:dyDescent="0.2">
      <c r="D26765" s="453"/>
    </row>
    <row r="26766" spans="4:4" x14ac:dyDescent="0.2">
      <c r="D26766" s="453"/>
    </row>
    <row r="26767" spans="4:4" x14ac:dyDescent="0.2">
      <c r="D26767" s="453"/>
    </row>
    <row r="26768" spans="4:4" x14ac:dyDescent="0.2">
      <c r="D26768" s="453"/>
    </row>
    <row r="26769" spans="4:4" x14ac:dyDescent="0.2">
      <c r="D26769" s="453"/>
    </row>
    <row r="26770" spans="4:4" x14ac:dyDescent="0.2">
      <c r="D26770" s="453"/>
    </row>
    <row r="26771" spans="4:4" x14ac:dyDescent="0.2">
      <c r="D26771" s="453"/>
    </row>
    <row r="26772" spans="4:4" x14ac:dyDescent="0.2">
      <c r="D26772" s="453"/>
    </row>
    <row r="26773" spans="4:4" x14ac:dyDescent="0.2">
      <c r="D26773" s="453"/>
    </row>
    <row r="26774" spans="4:4" x14ac:dyDescent="0.2">
      <c r="D26774" s="453"/>
    </row>
    <row r="26775" spans="4:4" x14ac:dyDescent="0.2">
      <c r="D26775" s="453"/>
    </row>
    <row r="26776" spans="4:4" x14ac:dyDescent="0.2">
      <c r="D26776" s="453"/>
    </row>
    <row r="26777" spans="4:4" x14ac:dyDescent="0.2">
      <c r="D26777" s="453"/>
    </row>
    <row r="26778" spans="4:4" x14ac:dyDescent="0.2">
      <c r="D26778" s="453"/>
    </row>
    <row r="26779" spans="4:4" x14ac:dyDescent="0.2">
      <c r="D26779" s="453"/>
    </row>
    <row r="26780" spans="4:4" x14ac:dyDescent="0.2">
      <c r="D26780" s="453"/>
    </row>
    <row r="26781" spans="4:4" x14ac:dyDescent="0.2">
      <c r="D26781" s="453"/>
    </row>
    <row r="26782" spans="4:4" x14ac:dyDescent="0.2">
      <c r="D26782" s="453"/>
    </row>
    <row r="26783" spans="4:4" x14ac:dyDescent="0.2">
      <c r="D26783" s="453"/>
    </row>
    <row r="26784" spans="4:4" x14ac:dyDescent="0.2">
      <c r="D26784" s="453"/>
    </row>
    <row r="26785" spans="4:4" x14ac:dyDescent="0.2">
      <c r="D26785" s="453"/>
    </row>
    <row r="26786" spans="4:4" x14ac:dyDescent="0.2">
      <c r="D26786" s="453"/>
    </row>
    <row r="26787" spans="4:4" x14ac:dyDescent="0.2">
      <c r="D26787" s="453"/>
    </row>
    <row r="26788" spans="4:4" x14ac:dyDescent="0.2">
      <c r="D26788" s="453"/>
    </row>
    <row r="26789" spans="4:4" x14ac:dyDescent="0.2">
      <c r="D26789" s="453"/>
    </row>
    <row r="26790" spans="4:4" x14ac:dyDescent="0.2">
      <c r="D26790" s="453"/>
    </row>
    <row r="26791" spans="4:4" x14ac:dyDescent="0.2">
      <c r="D26791" s="453"/>
    </row>
    <row r="26792" spans="4:4" x14ac:dyDescent="0.2">
      <c r="D26792" s="453"/>
    </row>
    <row r="26793" spans="4:4" x14ac:dyDescent="0.2">
      <c r="D26793" s="453"/>
    </row>
    <row r="26794" spans="4:4" x14ac:dyDescent="0.2">
      <c r="D26794" s="453"/>
    </row>
    <row r="26795" spans="4:4" x14ac:dyDescent="0.2">
      <c r="D26795" s="453"/>
    </row>
    <row r="26796" spans="4:4" x14ac:dyDescent="0.2">
      <c r="D26796" s="453"/>
    </row>
    <row r="26797" spans="4:4" x14ac:dyDescent="0.2">
      <c r="D26797" s="453"/>
    </row>
    <row r="26798" spans="4:4" x14ac:dyDescent="0.2">
      <c r="D26798" s="453"/>
    </row>
    <row r="26799" spans="4:4" x14ac:dyDescent="0.2">
      <c r="D26799" s="453"/>
    </row>
    <row r="26800" spans="4:4" x14ac:dyDescent="0.2">
      <c r="D26800" s="453"/>
    </row>
    <row r="26801" spans="4:4" x14ac:dyDescent="0.2">
      <c r="D26801" s="453"/>
    </row>
    <row r="26802" spans="4:4" x14ac:dyDescent="0.2">
      <c r="D26802" s="453"/>
    </row>
    <row r="26803" spans="4:4" x14ac:dyDescent="0.2">
      <c r="D26803" s="453"/>
    </row>
    <row r="26804" spans="4:4" x14ac:dyDescent="0.2">
      <c r="D26804" s="453"/>
    </row>
    <row r="26805" spans="4:4" x14ac:dyDescent="0.2">
      <c r="D26805" s="453"/>
    </row>
    <row r="26806" spans="4:4" x14ac:dyDescent="0.2">
      <c r="D26806" s="453"/>
    </row>
    <row r="26807" spans="4:4" x14ac:dyDescent="0.2">
      <c r="D26807" s="453"/>
    </row>
    <row r="26808" spans="4:4" x14ac:dyDescent="0.2">
      <c r="D26808" s="453"/>
    </row>
    <row r="26809" spans="4:4" x14ac:dyDescent="0.2">
      <c r="D26809" s="453"/>
    </row>
    <row r="26810" spans="4:4" x14ac:dyDescent="0.2">
      <c r="D26810" s="453"/>
    </row>
    <row r="26811" spans="4:4" x14ac:dyDescent="0.2">
      <c r="D26811" s="453"/>
    </row>
    <row r="26812" spans="4:4" x14ac:dyDescent="0.2">
      <c r="D26812" s="453"/>
    </row>
    <row r="26813" spans="4:4" x14ac:dyDescent="0.2">
      <c r="D26813" s="453"/>
    </row>
    <row r="26814" spans="4:4" x14ac:dyDescent="0.2">
      <c r="D26814" s="453"/>
    </row>
    <row r="26815" spans="4:4" x14ac:dyDescent="0.2">
      <c r="D26815" s="453"/>
    </row>
    <row r="26816" spans="4:4" x14ac:dyDescent="0.2">
      <c r="D26816" s="453"/>
    </row>
    <row r="26817" spans="4:4" x14ac:dyDescent="0.2">
      <c r="D26817" s="453"/>
    </row>
    <row r="26818" spans="4:4" x14ac:dyDescent="0.2">
      <c r="D26818" s="453"/>
    </row>
    <row r="26819" spans="4:4" x14ac:dyDescent="0.2">
      <c r="D26819" s="453"/>
    </row>
    <row r="26820" spans="4:4" x14ac:dyDescent="0.2">
      <c r="D26820" s="453"/>
    </row>
    <row r="26821" spans="4:4" x14ac:dyDescent="0.2">
      <c r="D26821" s="453"/>
    </row>
    <row r="26822" spans="4:4" x14ac:dyDescent="0.2">
      <c r="D26822" s="453"/>
    </row>
    <row r="26823" spans="4:4" x14ac:dyDescent="0.2">
      <c r="D26823" s="453"/>
    </row>
    <row r="26824" spans="4:4" x14ac:dyDescent="0.2">
      <c r="D26824" s="453"/>
    </row>
    <row r="26825" spans="4:4" x14ac:dyDescent="0.2">
      <c r="D26825" s="453"/>
    </row>
    <row r="26826" spans="4:4" x14ac:dyDescent="0.2">
      <c r="D26826" s="453"/>
    </row>
    <row r="26827" spans="4:4" x14ac:dyDescent="0.2">
      <c r="D26827" s="453"/>
    </row>
    <row r="26828" spans="4:4" x14ac:dyDescent="0.2">
      <c r="D26828" s="453"/>
    </row>
    <row r="26829" spans="4:4" x14ac:dyDescent="0.2">
      <c r="D26829" s="453"/>
    </row>
    <row r="26830" spans="4:4" x14ac:dyDescent="0.2">
      <c r="D26830" s="453"/>
    </row>
    <row r="26831" spans="4:4" x14ac:dyDescent="0.2">
      <c r="D26831" s="453"/>
    </row>
    <row r="26832" spans="4:4" x14ac:dyDescent="0.2">
      <c r="D26832" s="453"/>
    </row>
    <row r="26833" spans="4:4" x14ac:dyDescent="0.2">
      <c r="D26833" s="453"/>
    </row>
    <row r="26834" spans="4:4" x14ac:dyDescent="0.2">
      <c r="D26834" s="453"/>
    </row>
    <row r="26835" spans="4:4" x14ac:dyDescent="0.2">
      <c r="D26835" s="453"/>
    </row>
    <row r="26836" spans="4:4" x14ac:dyDescent="0.2">
      <c r="D26836" s="453"/>
    </row>
    <row r="26837" spans="4:4" x14ac:dyDescent="0.2">
      <c r="D26837" s="453"/>
    </row>
    <row r="26838" spans="4:4" x14ac:dyDescent="0.2">
      <c r="D26838" s="453"/>
    </row>
    <row r="26839" spans="4:4" x14ac:dyDescent="0.2">
      <c r="D26839" s="453"/>
    </row>
    <row r="26840" spans="4:4" x14ac:dyDescent="0.2">
      <c r="D26840" s="453"/>
    </row>
    <row r="26841" spans="4:4" x14ac:dyDescent="0.2">
      <c r="D26841" s="453"/>
    </row>
    <row r="26842" spans="4:4" x14ac:dyDescent="0.2">
      <c r="D26842" s="453"/>
    </row>
    <row r="26843" spans="4:4" x14ac:dyDescent="0.2">
      <c r="D26843" s="453"/>
    </row>
    <row r="26844" spans="4:4" x14ac:dyDescent="0.2">
      <c r="D26844" s="453"/>
    </row>
    <row r="26845" spans="4:4" x14ac:dyDescent="0.2">
      <c r="D26845" s="453"/>
    </row>
    <row r="26846" spans="4:4" x14ac:dyDescent="0.2">
      <c r="D26846" s="453"/>
    </row>
    <row r="26847" spans="4:4" x14ac:dyDescent="0.2">
      <c r="D26847" s="453"/>
    </row>
    <row r="26848" spans="4:4" x14ac:dyDescent="0.2">
      <c r="D26848" s="453"/>
    </row>
    <row r="26849" spans="4:4" x14ac:dyDescent="0.2">
      <c r="D26849" s="453"/>
    </row>
    <row r="26850" spans="4:4" x14ac:dyDescent="0.2">
      <c r="D26850" s="453"/>
    </row>
    <row r="26851" spans="4:4" x14ac:dyDescent="0.2">
      <c r="D26851" s="453"/>
    </row>
    <row r="26852" spans="4:4" x14ac:dyDescent="0.2">
      <c r="D26852" s="453"/>
    </row>
    <row r="26853" spans="4:4" x14ac:dyDescent="0.2">
      <c r="D26853" s="453"/>
    </row>
    <row r="26854" spans="4:4" x14ac:dyDescent="0.2">
      <c r="D26854" s="453"/>
    </row>
    <row r="26855" spans="4:4" x14ac:dyDescent="0.2">
      <c r="D26855" s="453"/>
    </row>
    <row r="26856" spans="4:4" x14ac:dyDescent="0.2">
      <c r="D26856" s="453"/>
    </row>
    <row r="26857" spans="4:4" x14ac:dyDescent="0.2">
      <c r="D26857" s="453"/>
    </row>
    <row r="26858" spans="4:4" x14ac:dyDescent="0.2">
      <c r="D26858" s="453"/>
    </row>
    <row r="26859" spans="4:4" x14ac:dyDescent="0.2">
      <c r="D26859" s="453"/>
    </row>
    <row r="26860" spans="4:4" x14ac:dyDescent="0.2">
      <c r="D26860" s="453"/>
    </row>
    <row r="26861" spans="4:4" x14ac:dyDescent="0.2">
      <c r="D26861" s="453"/>
    </row>
    <row r="26862" spans="4:4" x14ac:dyDescent="0.2">
      <c r="D26862" s="453"/>
    </row>
    <row r="26863" spans="4:4" x14ac:dyDescent="0.2">
      <c r="D26863" s="453"/>
    </row>
    <row r="26864" spans="4:4" x14ac:dyDescent="0.2">
      <c r="D26864" s="453"/>
    </row>
    <row r="26865" spans="4:4" x14ac:dyDescent="0.2">
      <c r="D26865" s="453"/>
    </row>
    <row r="26866" spans="4:4" x14ac:dyDescent="0.2">
      <c r="D26866" s="453"/>
    </row>
    <row r="26867" spans="4:4" x14ac:dyDescent="0.2">
      <c r="D26867" s="453"/>
    </row>
    <row r="26868" spans="4:4" x14ac:dyDescent="0.2">
      <c r="D26868" s="453"/>
    </row>
    <row r="26869" spans="4:4" x14ac:dyDescent="0.2">
      <c r="D26869" s="453"/>
    </row>
    <row r="26870" spans="4:4" x14ac:dyDescent="0.2">
      <c r="D26870" s="453"/>
    </row>
    <row r="26871" spans="4:4" x14ac:dyDescent="0.2">
      <c r="D26871" s="453"/>
    </row>
    <row r="26872" spans="4:4" x14ac:dyDescent="0.2">
      <c r="D26872" s="453"/>
    </row>
    <row r="26873" spans="4:4" x14ac:dyDescent="0.2">
      <c r="D26873" s="453"/>
    </row>
    <row r="26874" spans="4:4" x14ac:dyDescent="0.2">
      <c r="D26874" s="453"/>
    </row>
    <row r="26875" spans="4:4" x14ac:dyDescent="0.2">
      <c r="D26875" s="453"/>
    </row>
    <row r="26876" spans="4:4" x14ac:dyDescent="0.2">
      <c r="D26876" s="453"/>
    </row>
    <row r="26877" spans="4:4" x14ac:dyDescent="0.2">
      <c r="D26877" s="453"/>
    </row>
    <row r="26878" spans="4:4" x14ac:dyDescent="0.2">
      <c r="D26878" s="453"/>
    </row>
    <row r="26879" spans="4:4" x14ac:dyDescent="0.2">
      <c r="D26879" s="453"/>
    </row>
    <row r="26880" spans="4:4" x14ac:dyDescent="0.2">
      <c r="D26880" s="453"/>
    </row>
    <row r="26881" spans="4:4" x14ac:dyDescent="0.2">
      <c r="D26881" s="453"/>
    </row>
    <row r="26882" spans="4:4" x14ac:dyDescent="0.2">
      <c r="D26882" s="453"/>
    </row>
    <row r="26883" spans="4:4" x14ac:dyDescent="0.2">
      <c r="D26883" s="453"/>
    </row>
    <row r="26884" spans="4:4" x14ac:dyDescent="0.2">
      <c r="D26884" s="453"/>
    </row>
    <row r="26885" spans="4:4" x14ac:dyDescent="0.2">
      <c r="D26885" s="453"/>
    </row>
    <row r="26886" spans="4:4" x14ac:dyDescent="0.2">
      <c r="D26886" s="453"/>
    </row>
    <row r="26887" spans="4:4" x14ac:dyDescent="0.2">
      <c r="D26887" s="453"/>
    </row>
    <row r="26888" spans="4:4" x14ac:dyDescent="0.2">
      <c r="D26888" s="453"/>
    </row>
    <row r="26889" spans="4:4" x14ac:dyDescent="0.2">
      <c r="D26889" s="453"/>
    </row>
    <row r="26890" spans="4:4" x14ac:dyDescent="0.2">
      <c r="D26890" s="453"/>
    </row>
    <row r="26891" spans="4:4" x14ac:dyDescent="0.2">
      <c r="D26891" s="453"/>
    </row>
    <row r="26892" spans="4:4" x14ac:dyDescent="0.2">
      <c r="D26892" s="453"/>
    </row>
    <row r="26893" spans="4:4" x14ac:dyDescent="0.2">
      <c r="D26893" s="453"/>
    </row>
    <row r="26894" spans="4:4" x14ac:dyDescent="0.2">
      <c r="D26894" s="453"/>
    </row>
    <row r="26895" spans="4:4" x14ac:dyDescent="0.2">
      <c r="D26895" s="453"/>
    </row>
    <row r="26896" spans="4:4" x14ac:dyDescent="0.2">
      <c r="D26896" s="453"/>
    </row>
    <row r="26897" spans="4:4" x14ac:dyDescent="0.2">
      <c r="D26897" s="453"/>
    </row>
    <row r="26898" spans="4:4" x14ac:dyDescent="0.2">
      <c r="D26898" s="453"/>
    </row>
    <row r="26899" spans="4:4" x14ac:dyDescent="0.2">
      <c r="D26899" s="453"/>
    </row>
    <row r="26900" spans="4:4" x14ac:dyDescent="0.2">
      <c r="D26900" s="453"/>
    </row>
    <row r="26901" spans="4:4" x14ac:dyDescent="0.2">
      <c r="D26901" s="453"/>
    </row>
    <row r="26902" spans="4:4" x14ac:dyDescent="0.2">
      <c r="D26902" s="453"/>
    </row>
    <row r="26903" spans="4:4" x14ac:dyDescent="0.2">
      <c r="D26903" s="453"/>
    </row>
    <row r="26904" spans="4:4" x14ac:dyDescent="0.2">
      <c r="D26904" s="453"/>
    </row>
    <row r="26905" spans="4:4" x14ac:dyDescent="0.2">
      <c r="D26905" s="453"/>
    </row>
    <row r="26906" spans="4:4" x14ac:dyDescent="0.2">
      <c r="D26906" s="453"/>
    </row>
    <row r="26907" spans="4:4" x14ac:dyDescent="0.2">
      <c r="D26907" s="453"/>
    </row>
    <row r="26908" spans="4:4" x14ac:dyDescent="0.2">
      <c r="D26908" s="453"/>
    </row>
    <row r="26909" spans="4:4" x14ac:dyDescent="0.2">
      <c r="D26909" s="453"/>
    </row>
    <row r="26910" spans="4:4" x14ac:dyDescent="0.2">
      <c r="D26910" s="453"/>
    </row>
    <row r="26911" spans="4:4" x14ac:dyDescent="0.2">
      <c r="D26911" s="453"/>
    </row>
    <row r="26912" spans="4:4" x14ac:dyDescent="0.2">
      <c r="D26912" s="453"/>
    </row>
    <row r="26913" spans="4:4" x14ac:dyDescent="0.2">
      <c r="D26913" s="453"/>
    </row>
    <row r="26914" spans="4:4" x14ac:dyDescent="0.2">
      <c r="D26914" s="453"/>
    </row>
    <row r="26915" spans="4:4" x14ac:dyDescent="0.2">
      <c r="D26915" s="453"/>
    </row>
    <row r="26916" spans="4:4" x14ac:dyDescent="0.2">
      <c r="D26916" s="453"/>
    </row>
    <row r="26917" spans="4:4" x14ac:dyDescent="0.2">
      <c r="D26917" s="453"/>
    </row>
    <row r="26918" spans="4:4" x14ac:dyDescent="0.2">
      <c r="D26918" s="453"/>
    </row>
    <row r="26919" spans="4:4" x14ac:dyDescent="0.2">
      <c r="D26919" s="453"/>
    </row>
    <row r="26920" spans="4:4" x14ac:dyDescent="0.2">
      <c r="D26920" s="453"/>
    </row>
    <row r="26921" spans="4:4" x14ac:dyDescent="0.2">
      <c r="D26921" s="453"/>
    </row>
    <row r="26922" spans="4:4" x14ac:dyDescent="0.2">
      <c r="D26922" s="453"/>
    </row>
    <row r="26923" spans="4:4" x14ac:dyDescent="0.2">
      <c r="D26923" s="453"/>
    </row>
    <row r="26924" spans="4:4" x14ac:dyDescent="0.2">
      <c r="D26924" s="453"/>
    </row>
    <row r="26925" spans="4:4" x14ac:dyDescent="0.2">
      <c r="D26925" s="453"/>
    </row>
    <row r="26926" spans="4:4" x14ac:dyDescent="0.2">
      <c r="D26926" s="453"/>
    </row>
    <row r="26927" spans="4:4" x14ac:dyDescent="0.2">
      <c r="D26927" s="453"/>
    </row>
    <row r="26928" spans="4:4" x14ac:dyDescent="0.2">
      <c r="D26928" s="453"/>
    </row>
    <row r="26929" spans="4:4" x14ac:dyDescent="0.2">
      <c r="D26929" s="453"/>
    </row>
    <row r="26930" spans="4:4" x14ac:dyDescent="0.2">
      <c r="D26930" s="453"/>
    </row>
    <row r="26931" spans="4:4" x14ac:dyDescent="0.2">
      <c r="D26931" s="453"/>
    </row>
    <row r="26932" spans="4:4" x14ac:dyDescent="0.2">
      <c r="D26932" s="453"/>
    </row>
    <row r="26933" spans="4:4" x14ac:dyDescent="0.2">
      <c r="D26933" s="453"/>
    </row>
    <row r="26934" spans="4:4" x14ac:dyDescent="0.2">
      <c r="D26934" s="453"/>
    </row>
    <row r="26935" spans="4:4" x14ac:dyDescent="0.2">
      <c r="D26935" s="453"/>
    </row>
    <row r="26936" spans="4:4" x14ac:dyDescent="0.2">
      <c r="D26936" s="453"/>
    </row>
    <row r="26937" spans="4:4" x14ac:dyDescent="0.2">
      <c r="D26937" s="453"/>
    </row>
    <row r="26938" spans="4:4" x14ac:dyDescent="0.2">
      <c r="D26938" s="453"/>
    </row>
    <row r="26939" spans="4:4" x14ac:dyDescent="0.2">
      <c r="D26939" s="453"/>
    </row>
    <row r="26940" spans="4:4" x14ac:dyDescent="0.2">
      <c r="D26940" s="453"/>
    </row>
    <row r="26941" spans="4:4" x14ac:dyDescent="0.2">
      <c r="D26941" s="453"/>
    </row>
    <row r="26942" spans="4:4" x14ac:dyDescent="0.2">
      <c r="D26942" s="453"/>
    </row>
    <row r="26943" spans="4:4" x14ac:dyDescent="0.2">
      <c r="D26943" s="453"/>
    </row>
    <row r="26944" spans="4:4" x14ac:dyDescent="0.2">
      <c r="D26944" s="453"/>
    </row>
    <row r="26945" spans="4:4" x14ac:dyDescent="0.2">
      <c r="D26945" s="453"/>
    </row>
    <row r="26946" spans="4:4" x14ac:dyDescent="0.2">
      <c r="D26946" s="453"/>
    </row>
    <row r="26947" spans="4:4" x14ac:dyDescent="0.2">
      <c r="D26947" s="453"/>
    </row>
    <row r="26948" spans="4:4" x14ac:dyDescent="0.2">
      <c r="D26948" s="453"/>
    </row>
    <row r="26949" spans="4:4" x14ac:dyDescent="0.2">
      <c r="D26949" s="453"/>
    </row>
    <row r="26950" spans="4:4" x14ac:dyDescent="0.2">
      <c r="D26950" s="453"/>
    </row>
    <row r="26951" spans="4:4" x14ac:dyDescent="0.2">
      <c r="D26951" s="453"/>
    </row>
    <row r="26952" spans="4:4" x14ac:dyDescent="0.2">
      <c r="D26952" s="453"/>
    </row>
    <row r="26953" spans="4:4" x14ac:dyDescent="0.2">
      <c r="D26953" s="453"/>
    </row>
    <row r="26954" spans="4:4" x14ac:dyDescent="0.2">
      <c r="D26954" s="453"/>
    </row>
    <row r="26955" spans="4:4" x14ac:dyDescent="0.2">
      <c r="D26955" s="453"/>
    </row>
    <row r="26956" spans="4:4" x14ac:dyDescent="0.2">
      <c r="D26956" s="453"/>
    </row>
    <row r="26957" spans="4:4" x14ac:dyDescent="0.2">
      <c r="D26957" s="453"/>
    </row>
    <row r="26958" spans="4:4" x14ac:dyDescent="0.2">
      <c r="D26958" s="453"/>
    </row>
    <row r="26959" spans="4:4" x14ac:dyDescent="0.2">
      <c r="D26959" s="453"/>
    </row>
    <row r="26960" spans="4:4" x14ac:dyDescent="0.2">
      <c r="D26960" s="453"/>
    </row>
    <row r="26961" spans="4:4" x14ac:dyDescent="0.2">
      <c r="D26961" s="453"/>
    </row>
    <row r="26962" spans="4:4" x14ac:dyDescent="0.2">
      <c r="D26962" s="453"/>
    </row>
    <row r="26963" spans="4:4" x14ac:dyDescent="0.2">
      <c r="D26963" s="453"/>
    </row>
    <row r="26964" spans="4:4" x14ac:dyDescent="0.2">
      <c r="D26964" s="453"/>
    </row>
    <row r="26965" spans="4:4" x14ac:dyDescent="0.2">
      <c r="D26965" s="453"/>
    </row>
    <row r="26966" spans="4:4" x14ac:dyDescent="0.2">
      <c r="D26966" s="453"/>
    </row>
    <row r="26967" spans="4:4" x14ac:dyDescent="0.2">
      <c r="D26967" s="453"/>
    </row>
    <row r="26968" spans="4:4" x14ac:dyDescent="0.2">
      <c r="D26968" s="453"/>
    </row>
    <row r="26969" spans="4:4" x14ac:dyDescent="0.2">
      <c r="D26969" s="453"/>
    </row>
    <row r="26970" spans="4:4" x14ac:dyDescent="0.2">
      <c r="D26970" s="453"/>
    </row>
    <row r="26971" spans="4:4" x14ac:dyDescent="0.2">
      <c r="D26971" s="453"/>
    </row>
    <row r="26972" spans="4:4" x14ac:dyDescent="0.2">
      <c r="D26972" s="453"/>
    </row>
    <row r="26973" spans="4:4" x14ac:dyDescent="0.2">
      <c r="D26973" s="453"/>
    </row>
    <row r="26974" spans="4:4" x14ac:dyDescent="0.2">
      <c r="D26974" s="453"/>
    </row>
    <row r="26975" spans="4:4" x14ac:dyDescent="0.2">
      <c r="D26975" s="453"/>
    </row>
    <row r="26976" spans="4:4" x14ac:dyDescent="0.2">
      <c r="D26976" s="453"/>
    </row>
    <row r="26977" spans="4:4" x14ac:dyDescent="0.2">
      <c r="D26977" s="453"/>
    </row>
    <row r="26978" spans="4:4" x14ac:dyDescent="0.2">
      <c r="D26978" s="453"/>
    </row>
    <row r="26979" spans="4:4" x14ac:dyDescent="0.2">
      <c r="D26979" s="453"/>
    </row>
    <row r="26980" spans="4:4" x14ac:dyDescent="0.2">
      <c r="D26980" s="453"/>
    </row>
    <row r="26981" spans="4:4" x14ac:dyDescent="0.2">
      <c r="D26981" s="453"/>
    </row>
    <row r="26982" spans="4:4" x14ac:dyDescent="0.2">
      <c r="D26982" s="453"/>
    </row>
    <row r="26983" spans="4:4" x14ac:dyDescent="0.2">
      <c r="D26983" s="453"/>
    </row>
    <row r="26984" spans="4:4" x14ac:dyDescent="0.2">
      <c r="D26984" s="453"/>
    </row>
    <row r="26985" spans="4:4" x14ac:dyDescent="0.2">
      <c r="D26985" s="453"/>
    </row>
    <row r="26986" spans="4:4" x14ac:dyDescent="0.2">
      <c r="D26986" s="453"/>
    </row>
    <row r="26987" spans="4:4" x14ac:dyDescent="0.2">
      <c r="D26987" s="453"/>
    </row>
    <row r="26988" spans="4:4" x14ac:dyDescent="0.2">
      <c r="D26988" s="453"/>
    </row>
    <row r="26989" spans="4:4" x14ac:dyDescent="0.2">
      <c r="D26989" s="453"/>
    </row>
    <row r="26990" spans="4:4" x14ac:dyDescent="0.2">
      <c r="D26990" s="453"/>
    </row>
    <row r="26991" spans="4:4" x14ac:dyDescent="0.2">
      <c r="D26991" s="453"/>
    </row>
    <row r="26992" spans="4:4" x14ac:dyDescent="0.2">
      <c r="D26992" s="453"/>
    </row>
    <row r="26993" spans="4:4" x14ac:dyDescent="0.2">
      <c r="D26993" s="453"/>
    </row>
    <row r="26994" spans="4:4" x14ac:dyDescent="0.2">
      <c r="D26994" s="453"/>
    </row>
    <row r="26995" spans="4:4" x14ac:dyDescent="0.2">
      <c r="D26995" s="453"/>
    </row>
    <row r="26996" spans="4:4" x14ac:dyDescent="0.2">
      <c r="D26996" s="453"/>
    </row>
    <row r="26997" spans="4:4" x14ac:dyDescent="0.2">
      <c r="D26997" s="453"/>
    </row>
    <row r="26998" spans="4:4" x14ac:dyDescent="0.2">
      <c r="D26998" s="453"/>
    </row>
    <row r="26999" spans="4:4" x14ac:dyDescent="0.2">
      <c r="D26999" s="453"/>
    </row>
    <row r="27000" spans="4:4" x14ac:dyDescent="0.2">
      <c r="D27000" s="453"/>
    </row>
    <row r="27001" spans="4:4" x14ac:dyDescent="0.2">
      <c r="D27001" s="453"/>
    </row>
    <row r="27002" spans="4:4" x14ac:dyDescent="0.2">
      <c r="D27002" s="453"/>
    </row>
    <row r="27003" spans="4:4" x14ac:dyDescent="0.2">
      <c r="D27003" s="453"/>
    </row>
    <row r="27004" spans="4:4" x14ac:dyDescent="0.2">
      <c r="D27004" s="453"/>
    </row>
    <row r="27005" spans="4:4" x14ac:dyDescent="0.2">
      <c r="D27005" s="453"/>
    </row>
    <row r="27006" spans="4:4" x14ac:dyDescent="0.2">
      <c r="D27006" s="453"/>
    </row>
    <row r="27007" spans="4:4" x14ac:dyDescent="0.2">
      <c r="D27007" s="453"/>
    </row>
    <row r="27008" spans="4:4" x14ac:dyDescent="0.2">
      <c r="D27008" s="453"/>
    </row>
    <row r="27009" spans="4:4" x14ac:dyDescent="0.2">
      <c r="D27009" s="453"/>
    </row>
    <row r="27010" spans="4:4" x14ac:dyDescent="0.2">
      <c r="D27010" s="453"/>
    </row>
    <row r="27011" spans="4:4" x14ac:dyDescent="0.2">
      <c r="D27011" s="453"/>
    </row>
    <row r="27012" spans="4:4" x14ac:dyDescent="0.2">
      <c r="D27012" s="453"/>
    </row>
    <row r="27013" spans="4:4" x14ac:dyDescent="0.2">
      <c r="D27013" s="453"/>
    </row>
    <row r="27014" spans="4:4" x14ac:dyDescent="0.2">
      <c r="D27014" s="453"/>
    </row>
    <row r="27015" spans="4:4" x14ac:dyDescent="0.2">
      <c r="D27015" s="453"/>
    </row>
    <row r="27016" spans="4:4" x14ac:dyDescent="0.2">
      <c r="D27016" s="453"/>
    </row>
    <row r="27017" spans="4:4" x14ac:dyDescent="0.2">
      <c r="D27017" s="453"/>
    </row>
    <row r="27018" spans="4:4" x14ac:dyDescent="0.2">
      <c r="D27018" s="453"/>
    </row>
    <row r="27019" spans="4:4" x14ac:dyDescent="0.2">
      <c r="D27019" s="453"/>
    </row>
    <row r="27020" spans="4:4" x14ac:dyDescent="0.2">
      <c r="D27020" s="453"/>
    </row>
    <row r="27021" spans="4:4" x14ac:dyDescent="0.2">
      <c r="D27021" s="453"/>
    </row>
    <row r="27022" spans="4:4" x14ac:dyDescent="0.2">
      <c r="D27022" s="453"/>
    </row>
    <row r="27023" spans="4:4" x14ac:dyDescent="0.2">
      <c r="D27023" s="453"/>
    </row>
    <row r="27024" spans="4:4" x14ac:dyDescent="0.2">
      <c r="D27024" s="453"/>
    </row>
    <row r="27025" spans="4:4" x14ac:dyDescent="0.2">
      <c r="D27025" s="453"/>
    </row>
    <row r="27026" spans="4:4" x14ac:dyDescent="0.2">
      <c r="D27026" s="453"/>
    </row>
    <row r="27027" spans="4:4" x14ac:dyDescent="0.2">
      <c r="D27027" s="453"/>
    </row>
    <row r="27028" spans="4:4" x14ac:dyDescent="0.2">
      <c r="D27028" s="453"/>
    </row>
    <row r="27029" spans="4:4" x14ac:dyDescent="0.2">
      <c r="D27029" s="453"/>
    </row>
    <row r="27030" spans="4:4" x14ac:dyDescent="0.2">
      <c r="D27030" s="453"/>
    </row>
    <row r="27031" spans="4:4" x14ac:dyDescent="0.2">
      <c r="D27031" s="453"/>
    </row>
    <row r="27032" spans="4:4" x14ac:dyDescent="0.2">
      <c r="D27032" s="453"/>
    </row>
    <row r="27033" spans="4:4" x14ac:dyDescent="0.2">
      <c r="D27033" s="453"/>
    </row>
    <row r="27034" spans="4:4" x14ac:dyDescent="0.2">
      <c r="D27034" s="453"/>
    </row>
    <row r="27035" spans="4:4" x14ac:dyDescent="0.2">
      <c r="D27035" s="453"/>
    </row>
    <row r="27036" spans="4:4" x14ac:dyDescent="0.2">
      <c r="D27036" s="453"/>
    </row>
    <row r="27037" spans="4:4" x14ac:dyDescent="0.2">
      <c r="D27037" s="453"/>
    </row>
    <row r="27038" spans="4:4" x14ac:dyDescent="0.2">
      <c r="D27038" s="453"/>
    </row>
    <row r="27039" spans="4:4" x14ac:dyDescent="0.2">
      <c r="D27039" s="453"/>
    </row>
    <row r="27040" spans="4:4" x14ac:dyDescent="0.2">
      <c r="D27040" s="453"/>
    </row>
    <row r="27041" spans="4:4" x14ac:dyDescent="0.2">
      <c r="D27041" s="453"/>
    </row>
    <row r="27042" spans="4:4" x14ac:dyDescent="0.2">
      <c r="D27042" s="453"/>
    </row>
    <row r="27043" spans="4:4" x14ac:dyDescent="0.2">
      <c r="D27043" s="453"/>
    </row>
    <row r="27044" spans="4:4" x14ac:dyDescent="0.2">
      <c r="D27044" s="453"/>
    </row>
    <row r="27045" spans="4:4" x14ac:dyDescent="0.2">
      <c r="D27045" s="453"/>
    </row>
    <row r="27046" spans="4:4" x14ac:dyDescent="0.2">
      <c r="D27046" s="453"/>
    </row>
    <row r="27047" spans="4:4" x14ac:dyDescent="0.2">
      <c r="D27047" s="453"/>
    </row>
    <row r="27048" spans="4:4" x14ac:dyDescent="0.2">
      <c r="D27048" s="453"/>
    </row>
    <row r="27049" spans="4:4" x14ac:dyDescent="0.2">
      <c r="D27049" s="453"/>
    </row>
    <row r="27050" spans="4:4" x14ac:dyDescent="0.2">
      <c r="D27050" s="453"/>
    </row>
    <row r="27051" spans="4:4" x14ac:dyDescent="0.2">
      <c r="D27051" s="453"/>
    </row>
    <row r="27052" spans="4:4" x14ac:dyDescent="0.2">
      <c r="D27052" s="453"/>
    </row>
    <row r="27053" spans="4:4" x14ac:dyDescent="0.2">
      <c r="D27053" s="453"/>
    </row>
    <row r="27054" spans="4:4" x14ac:dyDescent="0.2">
      <c r="D27054" s="453"/>
    </row>
    <row r="27055" spans="4:4" x14ac:dyDescent="0.2">
      <c r="D27055" s="453"/>
    </row>
    <row r="27056" spans="4:4" x14ac:dyDescent="0.2">
      <c r="D27056" s="453"/>
    </row>
    <row r="27057" spans="4:4" x14ac:dyDescent="0.2">
      <c r="D27057" s="453"/>
    </row>
    <row r="27058" spans="4:4" x14ac:dyDescent="0.2">
      <c r="D27058" s="453"/>
    </row>
    <row r="27059" spans="4:4" x14ac:dyDescent="0.2">
      <c r="D27059" s="453"/>
    </row>
    <row r="27060" spans="4:4" x14ac:dyDescent="0.2">
      <c r="D27060" s="453"/>
    </row>
    <row r="27061" spans="4:4" x14ac:dyDescent="0.2">
      <c r="D27061" s="453"/>
    </row>
    <row r="27062" spans="4:4" x14ac:dyDescent="0.2">
      <c r="D27062" s="453"/>
    </row>
    <row r="27063" spans="4:4" x14ac:dyDescent="0.2">
      <c r="D27063" s="453"/>
    </row>
    <row r="27064" spans="4:4" x14ac:dyDescent="0.2">
      <c r="D27064" s="453"/>
    </row>
    <row r="27065" spans="4:4" x14ac:dyDescent="0.2">
      <c r="D27065" s="453"/>
    </row>
    <row r="27066" spans="4:4" x14ac:dyDescent="0.2">
      <c r="D27066" s="453"/>
    </row>
    <row r="27067" spans="4:4" x14ac:dyDescent="0.2">
      <c r="D27067" s="453"/>
    </row>
    <row r="27068" spans="4:4" x14ac:dyDescent="0.2">
      <c r="D27068" s="453"/>
    </row>
    <row r="27069" spans="4:4" x14ac:dyDescent="0.2">
      <c r="D27069" s="453"/>
    </row>
    <row r="27070" spans="4:4" x14ac:dyDescent="0.2">
      <c r="D27070" s="453"/>
    </row>
    <row r="27071" spans="4:4" x14ac:dyDescent="0.2">
      <c r="D27071" s="453"/>
    </row>
    <row r="27072" spans="4:4" x14ac:dyDescent="0.2">
      <c r="D27072" s="453"/>
    </row>
    <row r="27073" spans="4:4" x14ac:dyDescent="0.2">
      <c r="D27073" s="453"/>
    </row>
    <row r="27074" spans="4:4" x14ac:dyDescent="0.2">
      <c r="D27074" s="453"/>
    </row>
    <row r="27075" spans="4:4" x14ac:dyDescent="0.2">
      <c r="D27075" s="453"/>
    </row>
    <row r="27076" spans="4:4" x14ac:dyDescent="0.2">
      <c r="D27076" s="453"/>
    </row>
    <row r="27077" spans="4:4" x14ac:dyDescent="0.2">
      <c r="D27077" s="453"/>
    </row>
    <row r="27078" spans="4:4" x14ac:dyDescent="0.2">
      <c r="D27078" s="453"/>
    </row>
    <row r="27079" spans="4:4" x14ac:dyDescent="0.2">
      <c r="D27079" s="453"/>
    </row>
    <row r="27080" spans="4:4" x14ac:dyDescent="0.2">
      <c r="D27080" s="453"/>
    </row>
    <row r="27081" spans="4:4" x14ac:dyDescent="0.2">
      <c r="D27081" s="453"/>
    </row>
    <row r="27082" spans="4:4" x14ac:dyDescent="0.2">
      <c r="D27082" s="453"/>
    </row>
    <row r="27083" spans="4:4" x14ac:dyDescent="0.2">
      <c r="D27083" s="453"/>
    </row>
    <row r="27084" spans="4:4" x14ac:dyDescent="0.2">
      <c r="D27084" s="453"/>
    </row>
    <row r="27085" spans="4:4" x14ac:dyDescent="0.2">
      <c r="D27085" s="453"/>
    </row>
    <row r="27086" spans="4:4" x14ac:dyDescent="0.2">
      <c r="D27086" s="453"/>
    </row>
    <row r="27087" spans="4:4" x14ac:dyDescent="0.2">
      <c r="D27087" s="453"/>
    </row>
    <row r="27088" spans="4:4" x14ac:dyDescent="0.2">
      <c r="D27088" s="453"/>
    </row>
    <row r="27089" spans="4:4" x14ac:dyDescent="0.2">
      <c r="D27089" s="453"/>
    </row>
    <row r="27090" spans="4:4" x14ac:dyDescent="0.2">
      <c r="D27090" s="453"/>
    </row>
    <row r="27091" spans="4:4" x14ac:dyDescent="0.2">
      <c r="D27091" s="453"/>
    </row>
    <row r="27092" spans="4:4" x14ac:dyDescent="0.2">
      <c r="D27092" s="453"/>
    </row>
    <row r="27093" spans="4:4" x14ac:dyDescent="0.2">
      <c r="D27093" s="453"/>
    </row>
    <row r="27094" spans="4:4" x14ac:dyDescent="0.2">
      <c r="D27094" s="453"/>
    </row>
    <row r="27095" spans="4:4" x14ac:dyDescent="0.2">
      <c r="D27095" s="453"/>
    </row>
    <row r="27096" spans="4:4" x14ac:dyDescent="0.2">
      <c r="D27096" s="453"/>
    </row>
    <row r="27097" spans="4:4" x14ac:dyDescent="0.2">
      <c r="D27097" s="453"/>
    </row>
    <row r="27098" spans="4:4" x14ac:dyDescent="0.2">
      <c r="D27098" s="453"/>
    </row>
    <row r="27099" spans="4:4" x14ac:dyDescent="0.2">
      <c r="D27099" s="453"/>
    </row>
    <row r="27100" spans="4:4" x14ac:dyDescent="0.2">
      <c r="D27100" s="453"/>
    </row>
    <row r="27101" spans="4:4" x14ac:dyDescent="0.2">
      <c r="D27101" s="453"/>
    </row>
    <row r="27102" spans="4:4" x14ac:dyDescent="0.2">
      <c r="D27102" s="453"/>
    </row>
    <row r="27103" spans="4:4" x14ac:dyDescent="0.2">
      <c r="D27103" s="453"/>
    </row>
    <row r="27104" spans="4:4" x14ac:dyDescent="0.2">
      <c r="D27104" s="453"/>
    </row>
    <row r="27105" spans="4:4" x14ac:dyDescent="0.2">
      <c r="D27105" s="453"/>
    </row>
    <row r="27106" spans="4:4" x14ac:dyDescent="0.2">
      <c r="D27106" s="453"/>
    </row>
    <row r="27107" spans="4:4" x14ac:dyDescent="0.2">
      <c r="D27107" s="453"/>
    </row>
    <row r="27108" spans="4:4" x14ac:dyDescent="0.2">
      <c r="D27108" s="453"/>
    </row>
    <row r="27109" spans="4:4" x14ac:dyDescent="0.2">
      <c r="D27109" s="453"/>
    </row>
    <row r="27110" spans="4:4" x14ac:dyDescent="0.2">
      <c r="D27110" s="453"/>
    </row>
    <row r="27111" spans="4:4" x14ac:dyDescent="0.2">
      <c r="D27111" s="453"/>
    </row>
    <row r="27112" spans="4:4" x14ac:dyDescent="0.2">
      <c r="D27112" s="453"/>
    </row>
    <row r="27113" spans="4:4" x14ac:dyDescent="0.2">
      <c r="D27113" s="453"/>
    </row>
    <row r="27114" spans="4:4" x14ac:dyDescent="0.2">
      <c r="D27114" s="453"/>
    </row>
    <row r="27115" spans="4:4" x14ac:dyDescent="0.2">
      <c r="D27115" s="453"/>
    </row>
    <row r="27116" spans="4:4" x14ac:dyDescent="0.2">
      <c r="D27116" s="453"/>
    </row>
    <row r="27117" spans="4:4" x14ac:dyDescent="0.2">
      <c r="D27117" s="453"/>
    </row>
    <row r="27118" spans="4:4" x14ac:dyDescent="0.2">
      <c r="D27118" s="453"/>
    </row>
    <row r="27119" spans="4:4" x14ac:dyDescent="0.2">
      <c r="D27119" s="453"/>
    </row>
    <row r="27120" spans="4:4" x14ac:dyDescent="0.2">
      <c r="D27120" s="453"/>
    </row>
    <row r="27121" spans="4:4" x14ac:dyDescent="0.2">
      <c r="D27121" s="453"/>
    </row>
    <row r="27122" spans="4:4" x14ac:dyDescent="0.2">
      <c r="D27122" s="453"/>
    </row>
    <row r="27123" spans="4:4" x14ac:dyDescent="0.2">
      <c r="D27123" s="453"/>
    </row>
    <row r="27124" spans="4:4" x14ac:dyDescent="0.2">
      <c r="D27124" s="453"/>
    </row>
    <row r="27125" spans="4:4" x14ac:dyDescent="0.2">
      <c r="D27125" s="453"/>
    </row>
    <row r="27126" spans="4:4" x14ac:dyDescent="0.2">
      <c r="D27126" s="453"/>
    </row>
    <row r="27127" spans="4:4" x14ac:dyDescent="0.2">
      <c r="D27127" s="453"/>
    </row>
    <row r="27128" spans="4:4" x14ac:dyDescent="0.2">
      <c r="D27128" s="453"/>
    </row>
    <row r="27129" spans="4:4" x14ac:dyDescent="0.2">
      <c r="D27129" s="453"/>
    </row>
    <row r="27130" spans="4:4" x14ac:dyDescent="0.2">
      <c r="D27130" s="453"/>
    </row>
    <row r="27131" spans="4:4" x14ac:dyDescent="0.2">
      <c r="D27131" s="453"/>
    </row>
    <row r="27132" spans="4:4" x14ac:dyDescent="0.2">
      <c r="D27132" s="453"/>
    </row>
    <row r="27133" spans="4:4" x14ac:dyDescent="0.2">
      <c r="D27133" s="453"/>
    </row>
    <row r="27134" spans="4:4" x14ac:dyDescent="0.2">
      <c r="D27134" s="453"/>
    </row>
    <row r="27135" spans="4:4" x14ac:dyDescent="0.2">
      <c r="D27135" s="453"/>
    </row>
    <row r="27136" spans="4:4" x14ac:dyDescent="0.2">
      <c r="D27136" s="453"/>
    </row>
    <row r="27137" spans="4:4" x14ac:dyDescent="0.2">
      <c r="D27137" s="453"/>
    </row>
    <row r="27138" spans="4:4" x14ac:dyDescent="0.2">
      <c r="D27138" s="453"/>
    </row>
    <row r="27139" spans="4:4" x14ac:dyDescent="0.2">
      <c r="D27139" s="453"/>
    </row>
    <row r="27140" spans="4:4" x14ac:dyDescent="0.2">
      <c r="D27140" s="453"/>
    </row>
    <row r="27141" spans="4:4" x14ac:dyDescent="0.2">
      <c r="D27141" s="453"/>
    </row>
    <row r="27142" spans="4:4" x14ac:dyDescent="0.2">
      <c r="D27142" s="453"/>
    </row>
    <row r="27143" spans="4:4" x14ac:dyDescent="0.2">
      <c r="D27143" s="453"/>
    </row>
    <row r="27144" spans="4:4" x14ac:dyDescent="0.2">
      <c r="D27144" s="453"/>
    </row>
    <row r="27145" spans="4:4" x14ac:dyDescent="0.2">
      <c r="D27145" s="453"/>
    </row>
    <row r="27146" spans="4:4" x14ac:dyDescent="0.2">
      <c r="D27146" s="453"/>
    </row>
    <row r="27147" spans="4:4" x14ac:dyDescent="0.2">
      <c r="D27147" s="453"/>
    </row>
    <row r="27148" spans="4:4" x14ac:dyDescent="0.2">
      <c r="D27148" s="453"/>
    </row>
    <row r="27149" spans="4:4" x14ac:dyDescent="0.2">
      <c r="D27149" s="453"/>
    </row>
    <row r="27150" spans="4:4" x14ac:dyDescent="0.2">
      <c r="D27150" s="453"/>
    </row>
    <row r="27151" spans="4:4" x14ac:dyDescent="0.2">
      <c r="D27151" s="453"/>
    </row>
    <row r="27152" spans="4:4" x14ac:dyDescent="0.2">
      <c r="D27152" s="453"/>
    </row>
    <row r="27153" spans="4:4" x14ac:dyDescent="0.2">
      <c r="D27153" s="453"/>
    </row>
    <row r="27154" spans="4:4" x14ac:dyDescent="0.2">
      <c r="D27154" s="453"/>
    </row>
    <row r="27155" spans="4:4" x14ac:dyDescent="0.2">
      <c r="D27155" s="453"/>
    </row>
    <row r="27156" spans="4:4" x14ac:dyDescent="0.2">
      <c r="D27156" s="453"/>
    </row>
    <row r="27157" spans="4:4" x14ac:dyDescent="0.2">
      <c r="D27157" s="453"/>
    </row>
    <row r="27158" spans="4:4" x14ac:dyDescent="0.2">
      <c r="D27158" s="453"/>
    </row>
    <row r="27159" spans="4:4" x14ac:dyDescent="0.2">
      <c r="D27159" s="453"/>
    </row>
    <row r="27160" spans="4:4" x14ac:dyDescent="0.2">
      <c r="D27160" s="453"/>
    </row>
    <row r="27161" spans="4:4" x14ac:dyDescent="0.2">
      <c r="D27161" s="453"/>
    </row>
    <row r="27162" spans="4:4" x14ac:dyDescent="0.2">
      <c r="D27162" s="453"/>
    </row>
    <row r="27163" spans="4:4" x14ac:dyDescent="0.2">
      <c r="D27163" s="453"/>
    </row>
    <row r="27164" spans="4:4" x14ac:dyDescent="0.2">
      <c r="D27164" s="453"/>
    </row>
    <row r="27165" spans="4:4" x14ac:dyDescent="0.2">
      <c r="D27165" s="453"/>
    </row>
    <row r="27166" spans="4:4" x14ac:dyDescent="0.2">
      <c r="D27166" s="453"/>
    </row>
    <row r="27167" spans="4:4" x14ac:dyDescent="0.2">
      <c r="D27167" s="453"/>
    </row>
    <row r="27168" spans="4:4" x14ac:dyDescent="0.2">
      <c r="D27168" s="453"/>
    </row>
    <row r="27169" spans="4:4" x14ac:dyDescent="0.2">
      <c r="D27169" s="453"/>
    </row>
    <row r="27170" spans="4:4" x14ac:dyDescent="0.2">
      <c r="D27170" s="453"/>
    </row>
    <row r="27171" spans="4:4" x14ac:dyDescent="0.2">
      <c r="D27171" s="453"/>
    </row>
    <row r="27172" spans="4:4" x14ac:dyDescent="0.2">
      <c r="D27172" s="453"/>
    </row>
    <row r="27173" spans="4:4" x14ac:dyDescent="0.2">
      <c r="D27173" s="453"/>
    </row>
    <row r="27174" spans="4:4" x14ac:dyDescent="0.2">
      <c r="D27174" s="453"/>
    </row>
    <row r="27175" spans="4:4" x14ac:dyDescent="0.2">
      <c r="D27175" s="453"/>
    </row>
    <row r="27176" spans="4:4" x14ac:dyDescent="0.2">
      <c r="D27176" s="453"/>
    </row>
    <row r="27177" spans="4:4" x14ac:dyDescent="0.2">
      <c r="D27177" s="453"/>
    </row>
    <row r="27178" spans="4:4" x14ac:dyDescent="0.2">
      <c r="D27178" s="453"/>
    </row>
    <row r="27179" spans="4:4" x14ac:dyDescent="0.2">
      <c r="D27179" s="453"/>
    </row>
    <row r="27180" spans="4:4" x14ac:dyDescent="0.2">
      <c r="D27180" s="453"/>
    </row>
    <row r="27181" spans="4:4" x14ac:dyDescent="0.2">
      <c r="D27181" s="453"/>
    </row>
    <row r="27182" spans="4:4" x14ac:dyDescent="0.2">
      <c r="D27182" s="453"/>
    </row>
    <row r="27183" spans="4:4" x14ac:dyDescent="0.2">
      <c r="D27183" s="453"/>
    </row>
    <row r="27184" spans="4:4" x14ac:dyDescent="0.2">
      <c r="D27184" s="453"/>
    </row>
    <row r="27185" spans="4:4" x14ac:dyDescent="0.2">
      <c r="D27185" s="453"/>
    </row>
    <row r="27186" spans="4:4" x14ac:dyDescent="0.2">
      <c r="D27186" s="453"/>
    </row>
    <row r="27187" spans="4:4" x14ac:dyDescent="0.2">
      <c r="D27187" s="453"/>
    </row>
    <row r="27188" spans="4:4" x14ac:dyDescent="0.2">
      <c r="D27188" s="453"/>
    </row>
    <row r="27189" spans="4:4" x14ac:dyDescent="0.2">
      <c r="D27189" s="453"/>
    </row>
    <row r="27190" spans="4:4" x14ac:dyDescent="0.2">
      <c r="D27190" s="453"/>
    </row>
    <row r="27191" spans="4:4" x14ac:dyDescent="0.2">
      <c r="D27191" s="453"/>
    </row>
    <row r="27192" spans="4:4" x14ac:dyDescent="0.2">
      <c r="D27192" s="453"/>
    </row>
    <row r="27193" spans="4:4" x14ac:dyDescent="0.2">
      <c r="D27193" s="453"/>
    </row>
    <row r="27194" spans="4:4" x14ac:dyDescent="0.2">
      <c r="D27194" s="453"/>
    </row>
    <row r="27195" spans="4:4" x14ac:dyDescent="0.2">
      <c r="D27195" s="453"/>
    </row>
    <row r="27196" spans="4:4" x14ac:dyDescent="0.2">
      <c r="D27196" s="453"/>
    </row>
    <row r="27197" spans="4:4" x14ac:dyDescent="0.2">
      <c r="D27197" s="453"/>
    </row>
    <row r="27198" spans="4:4" x14ac:dyDescent="0.2">
      <c r="D27198" s="453"/>
    </row>
    <row r="27199" spans="4:4" x14ac:dyDescent="0.2">
      <c r="D27199" s="453"/>
    </row>
    <row r="27200" spans="4:4" x14ac:dyDescent="0.2">
      <c r="D27200" s="453"/>
    </row>
    <row r="27201" spans="4:4" x14ac:dyDescent="0.2">
      <c r="D27201" s="453"/>
    </row>
    <row r="27202" spans="4:4" x14ac:dyDescent="0.2">
      <c r="D27202" s="453"/>
    </row>
    <row r="27203" spans="4:4" x14ac:dyDescent="0.2">
      <c r="D27203" s="453"/>
    </row>
    <row r="27204" spans="4:4" x14ac:dyDescent="0.2">
      <c r="D27204" s="453"/>
    </row>
    <row r="27205" spans="4:4" x14ac:dyDescent="0.2">
      <c r="D27205" s="453"/>
    </row>
    <row r="27206" spans="4:4" x14ac:dyDescent="0.2">
      <c r="D27206" s="453"/>
    </row>
    <row r="27207" spans="4:4" x14ac:dyDescent="0.2">
      <c r="D27207" s="453"/>
    </row>
    <row r="27208" spans="4:4" x14ac:dyDescent="0.2">
      <c r="D27208" s="453"/>
    </row>
    <row r="27209" spans="4:4" x14ac:dyDescent="0.2">
      <c r="D27209" s="453"/>
    </row>
    <row r="27210" spans="4:4" x14ac:dyDescent="0.2">
      <c r="D27210" s="453"/>
    </row>
    <row r="27211" spans="4:4" x14ac:dyDescent="0.2">
      <c r="D27211" s="453"/>
    </row>
    <row r="27212" spans="4:4" x14ac:dyDescent="0.2">
      <c r="D27212" s="453"/>
    </row>
    <row r="27213" spans="4:4" x14ac:dyDescent="0.2">
      <c r="D27213" s="453"/>
    </row>
    <row r="27214" spans="4:4" x14ac:dyDescent="0.2">
      <c r="D27214" s="453"/>
    </row>
    <row r="27215" spans="4:4" x14ac:dyDescent="0.2">
      <c r="D27215" s="453"/>
    </row>
    <row r="27216" spans="4:4" x14ac:dyDescent="0.2">
      <c r="D27216" s="453"/>
    </row>
    <row r="27217" spans="4:4" x14ac:dyDescent="0.2">
      <c r="D27217" s="453"/>
    </row>
    <row r="27218" spans="4:4" x14ac:dyDescent="0.2">
      <c r="D27218" s="453"/>
    </row>
    <row r="27219" spans="4:4" x14ac:dyDescent="0.2">
      <c r="D27219" s="453"/>
    </row>
    <row r="27220" spans="4:4" x14ac:dyDescent="0.2">
      <c r="D27220" s="453"/>
    </row>
    <row r="27221" spans="4:4" x14ac:dyDescent="0.2">
      <c r="D27221" s="453"/>
    </row>
    <row r="27222" spans="4:4" x14ac:dyDescent="0.2">
      <c r="D27222" s="453"/>
    </row>
    <row r="27223" spans="4:4" x14ac:dyDescent="0.2">
      <c r="D27223" s="453"/>
    </row>
    <row r="27224" spans="4:4" x14ac:dyDescent="0.2">
      <c r="D27224" s="453"/>
    </row>
    <row r="27225" spans="4:4" x14ac:dyDescent="0.2">
      <c r="D27225" s="453"/>
    </row>
    <row r="27226" spans="4:4" x14ac:dyDescent="0.2">
      <c r="D27226" s="453"/>
    </row>
    <row r="27227" spans="4:4" x14ac:dyDescent="0.2">
      <c r="D27227" s="453"/>
    </row>
    <row r="27228" spans="4:4" x14ac:dyDescent="0.2">
      <c r="D27228" s="453"/>
    </row>
    <row r="27229" spans="4:4" x14ac:dyDescent="0.2">
      <c r="D27229" s="453"/>
    </row>
    <row r="27230" spans="4:4" x14ac:dyDescent="0.2">
      <c r="D27230" s="453"/>
    </row>
    <row r="27231" spans="4:4" x14ac:dyDescent="0.2">
      <c r="D27231" s="453"/>
    </row>
    <row r="27232" spans="4:4" x14ac:dyDescent="0.2">
      <c r="D27232" s="453"/>
    </row>
    <row r="27233" spans="4:4" x14ac:dyDescent="0.2">
      <c r="D27233" s="453"/>
    </row>
    <row r="27234" spans="4:4" x14ac:dyDescent="0.2">
      <c r="D27234" s="453"/>
    </row>
    <row r="27235" spans="4:4" x14ac:dyDescent="0.2">
      <c r="D27235" s="453"/>
    </row>
    <row r="27236" spans="4:4" x14ac:dyDescent="0.2">
      <c r="D27236" s="453"/>
    </row>
    <row r="27237" spans="4:4" x14ac:dyDescent="0.2">
      <c r="D27237" s="453"/>
    </row>
    <row r="27238" spans="4:4" x14ac:dyDescent="0.2">
      <c r="D27238" s="453"/>
    </row>
    <row r="27239" spans="4:4" x14ac:dyDescent="0.2">
      <c r="D27239" s="453"/>
    </row>
    <row r="27240" spans="4:4" x14ac:dyDescent="0.2">
      <c r="D27240" s="453"/>
    </row>
    <row r="27241" spans="4:4" x14ac:dyDescent="0.2">
      <c r="D27241" s="453"/>
    </row>
    <row r="27242" spans="4:4" x14ac:dyDescent="0.2">
      <c r="D27242" s="453"/>
    </row>
    <row r="27243" spans="4:4" x14ac:dyDescent="0.2">
      <c r="D27243" s="453"/>
    </row>
    <row r="27244" spans="4:4" x14ac:dyDescent="0.2">
      <c r="D27244" s="453"/>
    </row>
    <row r="27245" spans="4:4" x14ac:dyDescent="0.2">
      <c r="D27245" s="453"/>
    </row>
    <row r="27246" spans="4:4" x14ac:dyDescent="0.2">
      <c r="D27246" s="453"/>
    </row>
    <row r="27247" spans="4:4" x14ac:dyDescent="0.2">
      <c r="D27247" s="453"/>
    </row>
    <row r="27248" spans="4:4" x14ac:dyDescent="0.2">
      <c r="D27248" s="453"/>
    </row>
    <row r="27249" spans="4:4" x14ac:dyDescent="0.2">
      <c r="D27249" s="453"/>
    </row>
    <row r="27250" spans="4:4" x14ac:dyDescent="0.2">
      <c r="D27250" s="453"/>
    </row>
    <row r="27251" spans="4:4" x14ac:dyDescent="0.2">
      <c r="D27251" s="453"/>
    </row>
    <row r="27252" spans="4:4" x14ac:dyDescent="0.2">
      <c r="D27252" s="453"/>
    </row>
    <row r="27253" spans="4:4" x14ac:dyDescent="0.2">
      <c r="D27253" s="453"/>
    </row>
    <row r="27254" spans="4:4" x14ac:dyDescent="0.2">
      <c r="D27254" s="453"/>
    </row>
    <row r="27255" spans="4:4" x14ac:dyDescent="0.2">
      <c r="D27255" s="453"/>
    </row>
    <row r="27256" spans="4:4" x14ac:dyDescent="0.2">
      <c r="D27256" s="453"/>
    </row>
    <row r="27257" spans="4:4" x14ac:dyDescent="0.2">
      <c r="D27257" s="453"/>
    </row>
    <row r="27258" spans="4:4" x14ac:dyDescent="0.2">
      <c r="D27258" s="453"/>
    </row>
    <row r="27259" spans="4:4" x14ac:dyDescent="0.2">
      <c r="D27259" s="453"/>
    </row>
    <row r="27260" spans="4:4" x14ac:dyDescent="0.2">
      <c r="D27260" s="453"/>
    </row>
    <row r="27261" spans="4:4" x14ac:dyDescent="0.2">
      <c r="D27261" s="453"/>
    </row>
    <row r="27262" spans="4:4" x14ac:dyDescent="0.2">
      <c r="D27262" s="453"/>
    </row>
    <row r="27263" spans="4:4" x14ac:dyDescent="0.2">
      <c r="D27263" s="453"/>
    </row>
    <row r="27264" spans="4:4" x14ac:dyDescent="0.2">
      <c r="D27264" s="453"/>
    </row>
    <row r="27265" spans="4:4" x14ac:dyDescent="0.2">
      <c r="D27265" s="453"/>
    </row>
    <row r="27266" spans="4:4" x14ac:dyDescent="0.2">
      <c r="D27266" s="453"/>
    </row>
    <row r="27267" spans="4:4" x14ac:dyDescent="0.2">
      <c r="D27267" s="453"/>
    </row>
    <row r="27268" spans="4:4" x14ac:dyDescent="0.2">
      <c r="D27268" s="453"/>
    </row>
    <row r="27269" spans="4:4" x14ac:dyDescent="0.2">
      <c r="D27269" s="453"/>
    </row>
    <row r="27270" spans="4:4" x14ac:dyDescent="0.2">
      <c r="D27270" s="453"/>
    </row>
    <row r="27271" spans="4:4" x14ac:dyDescent="0.2">
      <c r="D27271" s="453"/>
    </row>
    <row r="27272" spans="4:4" x14ac:dyDescent="0.2">
      <c r="D27272" s="453"/>
    </row>
    <row r="27273" spans="4:4" x14ac:dyDescent="0.2">
      <c r="D27273" s="453"/>
    </row>
    <row r="27274" spans="4:4" x14ac:dyDescent="0.2">
      <c r="D27274" s="453"/>
    </row>
    <row r="27275" spans="4:4" x14ac:dyDescent="0.2">
      <c r="D27275" s="453"/>
    </row>
    <row r="27276" spans="4:4" x14ac:dyDescent="0.2">
      <c r="D27276" s="453"/>
    </row>
    <row r="27277" spans="4:4" x14ac:dyDescent="0.2">
      <c r="D27277" s="453"/>
    </row>
    <row r="27278" spans="4:4" x14ac:dyDescent="0.2">
      <c r="D27278" s="453"/>
    </row>
    <row r="27279" spans="4:4" x14ac:dyDescent="0.2">
      <c r="D27279" s="453"/>
    </row>
    <row r="27280" spans="4:4" x14ac:dyDescent="0.2">
      <c r="D27280" s="453"/>
    </row>
    <row r="27281" spans="4:4" x14ac:dyDescent="0.2">
      <c r="D27281" s="453"/>
    </row>
    <row r="27282" spans="4:4" x14ac:dyDescent="0.2">
      <c r="D27282" s="453"/>
    </row>
    <row r="27283" spans="4:4" x14ac:dyDescent="0.2">
      <c r="D27283" s="453"/>
    </row>
    <row r="27284" spans="4:4" x14ac:dyDescent="0.2">
      <c r="D27284" s="453"/>
    </row>
    <row r="27285" spans="4:4" x14ac:dyDescent="0.2">
      <c r="D27285" s="453"/>
    </row>
    <row r="27286" spans="4:4" x14ac:dyDescent="0.2">
      <c r="D27286" s="453"/>
    </row>
    <row r="27287" spans="4:4" x14ac:dyDescent="0.2">
      <c r="D27287" s="453"/>
    </row>
    <row r="27288" spans="4:4" x14ac:dyDescent="0.2">
      <c r="D27288" s="453"/>
    </row>
    <row r="27289" spans="4:4" x14ac:dyDescent="0.2">
      <c r="D27289" s="453"/>
    </row>
    <row r="27290" spans="4:4" x14ac:dyDescent="0.2">
      <c r="D27290" s="453"/>
    </row>
    <row r="27291" spans="4:4" x14ac:dyDescent="0.2">
      <c r="D27291" s="453"/>
    </row>
    <row r="27292" spans="4:4" x14ac:dyDescent="0.2">
      <c r="D27292" s="453"/>
    </row>
    <row r="27293" spans="4:4" x14ac:dyDescent="0.2">
      <c r="D27293" s="453"/>
    </row>
    <row r="27294" spans="4:4" x14ac:dyDescent="0.2">
      <c r="D27294" s="453"/>
    </row>
    <row r="27295" spans="4:4" x14ac:dyDescent="0.2">
      <c r="D27295" s="453"/>
    </row>
    <row r="27296" spans="4:4" x14ac:dyDescent="0.2">
      <c r="D27296" s="453"/>
    </row>
    <row r="27297" spans="4:4" x14ac:dyDescent="0.2">
      <c r="D27297" s="453"/>
    </row>
    <row r="27298" spans="4:4" x14ac:dyDescent="0.2">
      <c r="D27298" s="453"/>
    </row>
    <row r="27299" spans="4:4" x14ac:dyDescent="0.2">
      <c r="D27299" s="453"/>
    </row>
    <row r="27300" spans="4:4" x14ac:dyDescent="0.2">
      <c r="D27300" s="453"/>
    </row>
    <row r="27301" spans="4:4" x14ac:dyDescent="0.2">
      <c r="D27301" s="453"/>
    </row>
    <row r="27302" spans="4:4" x14ac:dyDescent="0.2">
      <c r="D27302" s="453"/>
    </row>
    <row r="27303" spans="4:4" x14ac:dyDescent="0.2">
      <c r="D27303" s="453"/>
    </row>
    <row r="27304" spans="4:4" x14ac:dyDescent="0.2">
      <c r="D27304" s="453"/>
    </row>
    <row r="27305" spans="4:4" x14ac:dyDescent="0.2">
      <c r="D27305" s="453"/>
    </row>
    <row r="27306" spans="4:4" x14ac:dyDescent="0.2">
      <c r="D27306" s="453"/>
    </row>
    <row r="27307" spans="4:4" x14ac:dyDescent="0.2">
      <c r="D27307" s="453"/>
    </row>
    <row r="27308" spans="4:4" x14ac:dyDescent="0.2">
      <c r="D27308" s="453"/>
    </row>
    <row r="27309" spans="4:4" x14ac:dyDescent="0.2">
      <c r="D27309" s="453"/>
    </row>
    <row r="27310" spans="4:4" x14ac:dyDescent="0.2">
      <c r="D27310" s="453"/>
    </row>
    <row r="27311" spans="4:4" x14ac:dyDescent="0.2">
      <c r="D27311" s="453"/>
    </row>
    <row r="27312" spans="4:4" x14ac:dyDescent="0.2">
      <c r="D27312" s="453"/>
    </row>
    <row r="27313" spans="4:4" x14ac:dyDescent="0.2">
      <c r="D27313" s="453"/>
    </row>
    <row r="27314" spans="4:4" x14ac:dyDescent="0.2">
      <c r="D27314" s="453"/>
    </row>
    <row r="27315" spans="4:4" x14ac:dyDescent="0.2">
      <c r="D27315" s="453"/>
    </row>
    <row r="27316" spans="4:4" x14ac:dyDescent="0.2">
      <c r="D27316" s="453"/>
    </row>
    <row r="27317" spans="4:4" x14ac:dyDescent="0.2">
      <c r="D27317" s="453"/>
    </row>
    <row r="27318" spans="4:4" x14ac:dyDescent="0.2">
      <c r="D27318" s="453"/>
    </row>
    <row r="27319" spans="4:4" x14ac:dyDescent="0.2">
      <c r="D27319" s="453"/>
    </row>
    <row r="27320" spans="4:4" x14ac:dyDescent="0.2">
      <c r="D27320" s="453"/>
    </row>
    <row r="27321" spans="4:4" x14ac:dyDescent="0.2">
      <c r="D27321" s="453"/>
    </row>
    <row r="27322" spans="4:4" x14ac:dyDescent="0.2">
      <c r="D27322" s="453"/>
    </row>
    <row r="27323" spans="4:4" x14ac:dyDescent="0.2">
      <c r="D27323" s="453"/>
    </row>
    <row r="27324" spans="4:4" x14ac:dyDescent="0.2">
      <c r="D27324" s="453"/>
    </row>
    <row r="27325" spans="4:4" x14ac:dyDescent="0.2">
      <c r="D27325" s="453"/>
    </row>
    <row r="27326" spans="4:4" x14ac:dyDescent="0.2">
      <c r="D27326" s="453"/>
    </row>
    <row r="27327" spans="4:4" x14ac:dyDescent="0.2">
      <c r="D27327" s="453"/>
    </row>
    <row r="27328" spans="4:4" x14ac:dyDescent="0.2">
      <c r="D27328" s="453"/>
    </row>
    <row r="27329" spans="4:4" x14ac:dyDescent="0.2">
      <c r="D27329" s="453"/>
    </row>
    <row r="27330" spans="4:4" x14ac:dyDescent="0.2">
      <c r="D27330" s="453"/>
    </row>
    <row r="27331" spans="4:4" x14ac:dyDescent="0.2">
      <c r="D27331" s="453"/>
    </row>
    <row r="27332" spans="4:4" x14ac:dyDescent="0.2">
      <c r="D27332" s="453"/>
    </row>
    <row r="27333" spans="4:4" x14ac:dyDescent="0.2">
      <c r="D27333" s="453"/>
    </row>
    <row r="27334" spans="4:4" x14ac:dyDescent="0.2">
      <c r="D27334" s="453"/>
    </row>
    <row r="27335" spans="4:4" x14ac:dyDescent="0.2">
      <c r="D27335" s="453"/>
    </row>
    <row r="27336" spans="4:4" x14ac:dyDescent="0.2">
      <c r="D27336" s="453"/>
    </row>
    <row r="27337" spans="4:4" x14ac:dyDescent="0.2">
      <c r="D27337" s="453"/>
    </row>
    <row r="27338" spans="4:4" x14ac:dyDescent="0.2">
      <c r="D27338" s="453"/>
    </row>
    <row r="27339" spans="4:4" x14ac:dyDescent="0.2">
      <c r="D27339" s="453"/>
    </row>
    <row r="27340" spans="4:4" x14ac:dyDescent="0.2">
      <c r="D27340" s="453"/>
    </row>
    <row r="27341" spans="4:4" x14ac:dyDescent="0.2">
      <c r="D27341" s="453"/>
    </row>
    <row r="27342" spans="4:4" x14ac:dyDescent="0.2">
      <c r="D27342" s="453"/>
    </row>
    <row r="27343" spans="4:4" x14ac:dyDescent="0.2">
      <c r="D27343" s="453"/>
    </row>
    <row r="27344" spans="4:4" x14ac:dyDescent="0.2">
      <c r="D27344" s="453"/>
    </row>
    <row r="27345" spans="4:4" x14ac:dyDescent="0.2">
      <c r="D27345" s="453"/>
    </row>
    <row r="27346" spans="4:4" x14ac:dyDescent="0.2">
      <c r="D27346" s="453"/>
    </row>
    <row r="27347" spans="4:4" x14ac:dyDescent="0.2">
      <c r="D27347" s="453"/>
    </row>
    <row r="27348" spans="4:4" x14ac:dyDescent="0.2">
      <c r="D27348" s="453"/>
    </row>
    <row r="27349" spans="4:4" x14ac:dyDescent="0.2">
      <c r="D27349" s="453"/>
    </row>
    <row r="27350" spans="4:4" x14ac:dyDescent="0.2">
      <c r="D27350" s="453"/>
    </row>
    <row r="27351" spans="4:4" x14ac:dyDescent="0.2">
      <c r="D27351" s="453"/>
    </row>
    <row r="27352" spans="4:4" x14ac:dyDescent="0.2">
      <c r="D27352" s="453"/>
    </row>
    <row r="27353" spans="4:4" x14ac:dyDescent="0.2">
      <c r="D27353" s="453"/>
    </row>
    <row r="27354" spans="4:4" x14ac:dyDescent="0.2">
      <c r="D27354" s="453"/>
    </row>
    <row r="27355" spans="4:4" x14ac:dyDescent="0.2">
      <c r="D27355" s="453"/>
    </row>
    <row r="27356" spans="4:4" x14ac:dyDescent="0.2">
      <c r="D27356" s="453"/>
    </row>
    <row r="27357" spans="4:4" x14ac:dyDescent="0.2">
      <c r="D27357" s="453"/>
    </row>
    <row r="27358" spans="4:4" x14ac:dyDescent="0.2">
      <c r="D27358" s="453"/>
    </row>
    <row r="27359" spans="4:4" x14ac:dyDescent="0.2">
      <c r="D27359" s="453"/>
    </row>
    <row r="27360" spans="4:4" x14ac:dyDescent="0.2">
      <c r="D27360" s="453"/>
    </row>
    <row r="27361" spans="4:4" x14ac:dyDescent="0.2">
      <c r="D27361" s="453"/>
    </row>
    <row r="27362" spans="4:4" x14ac:dyDescent="0.2">
      <c r="D27362" s="453"/>
    </row>
    <row r="27363" spans="4:4" x14ac:dyDescent="0.2">
      <c r="D27363" s="453"/>
    </row>
    <row r="27364" spans="4:4" x14ac:dyDescent="0.2">
      <c r="D27364" s="453"/>
    </row>
    <row r="27365" spans="4:4" x14ac:dyDescent="0.2">
      <c r="D27365" s="453"/>
    </row>
    <row r="27366" spans="4:4" x14ac:dyDescent="0.2">
      <c r="D27366" s="453"/>
    </row>
    <row r="27367" spans="4:4" x14ac:dyDescent="0.2">
      <c r="D27367" s="453"/>
    </row>
    <row r="27368" spans="4:4" x14ac:dyDescent="0.2">
      <c r="D27368" s="453"/>
    </row>
    <row r="27369" spans="4:4" x14ac:dyDescent="0.2">
      <c r="D27369" s="453"/>
    </row>
    <row r="27370" spans="4:4" x14ac:dyDescent="0.2">
      <c r="D27370" s="453"/>
    </row>
    <row r="27371" spans="4:4" x14ac:dyDescent="0.2">
      <c r="D27371" s="453"/>
    </row>
    <row r="27372" spans="4:4" x14ac:dyDescent="0.2">
      <c r="D27372" s="453"/>
    </row>
    <row r="27373" spans="4:4" x14ac:dyDescent="0.2">
      <c r="D27373" s="453"/>
    </row>
    <row r="27374" spans="4:4" x14ac:dyDescent="0.2">
      <c r="D27374" s="453"/>
    </row>
    <row r="27375" spans="4:4" x14ac:dyDescent="0.2">
      <c r="D27375" s="453"/>
    </row>
    <row r="27376" spans="4:4" x14ac:dyDescent="0.2">
      <c r="D27376" s="453"/>
    </row>
    <row r="27377" spans="4:4" x14ac:dyDescent="0.2">
      <c r="D27377" s="453"/>
    </row>
    <row r="27378" spans="4:4" x14ac:dyDescent="0.2">
      <c r="D27378" s="453"/>
    </row>
    <row r="27379" spans="4:4" x14ac:dyDescent="0.2">
      <c r="D27379" s="453"/>
    </row>
    <row r="27380" spans="4:4" x14ac:dyDescent="0.2">
      <c r="D27380" s="453"/>
    </row>
    <row r="27381" spans="4:4" x14ac:dyDescent="0.2">
      <c r="D27381" s="453"/>
    </row>
    <row r="27382" spans="4:4" x14ac:dyDescent="0.2">
      <c r="D27382" s="453"/>
    </row>
    <row r="27383" spans="4:4" x14ac:dyDescent="0.2">
      <c r="D27383" s="453"/>
    </row>
    <row r="27384" spans="4:4" x14ac:dyDescent="0.2">
      <c r="D27384" s="453"/>
    </row>
    <row r="27385" spans="4:4" x14ac:dyDescent="0.2">
      <c r="D27385" s="453"/>
    </row>
    <row r="27386" spans="4:4" x14ac:dyDescent="0.2">
      <c r="D27386" s="453"/>
    </row>
    <row r="27387" spans="4:4" x14ac:dyDescent="0.2">
      <c r="D27387" s="453"/>
    </row>
    <row r="27388" spans="4:4" x14ac:dyDescent="0.2">
      <c r="D27388" s="453"/>
    </row>
    <row r="27389" spans="4:4" x14ac:dyDescent="0.2">
      <c r="D27389" s="453"/>
    </row>
    <row r="27390" spans="4:4" x14ac:dyDescent="0.2">
      <c r="D27390" s="453"/>
    </row>
    <row r="27391" spans="4:4" x14ac:dyDescent="0.2">
      <c r="D27391" s="453"/>
    </row>
    <row r="27392" spans="4:4" x14ac:dyDescent="0.2">
      <c r="D27392" s="453"/>
    </row>
    <row r="27393" spans="4:4" x14ac:dyDescent="0.2">
      <c r="D27393" s="453"/>
    </row>
    <row r="27394" spans="4:4" x14ac:dyDescent="0.2">
      <c r="D27394" s="453"/>
    </row>
    <row r="27395" spans="4:4" x14ac:dyDescent="0.2">
      <c r="D27395" s="453"/>
    </row>
    <row r="27396" spans="4:4" x14ac:dyDescent="0.2">
      <c r="D27396" s="453"/>
    </row>
    <row r="27397" spans="4:4" x14ac:dyDescent="0.2">
      <c r="D27397" s="453"/>
    </row>
    <row r="27398" spans="4:4" x14ac:dyDescent="0.2">
      <c r="D27398" s="453"/>
    </row>
    <row r="27399" spans="4:4" x14ac:dyDescent="0.2">
      <c r="D27399" s="453"/>
    </row>
    <row r="27400" spans="4:4" x14ac:dyDescent="0.2">
      <c r="D27400" s="453"/>
    </row>
    <row r="27401" spans="4:4" x14ac:dyDescent="0.2">
      <c r="D27401" s="453"/>
    </row>
    <row r="27402" spans="4:4" x14ac:dyDescent="0.2">
      <c r="D27402" s="453"/>
    </row>
    <row r="27403" spans="4:4" x14ac:dyDescent="0.2">
      <c r="D27403" s="453"/>
    </row>
    <row r="27404" spans="4:4" x14ac:dyDescent="0.2">
      <c r="D27404" s="453"/>
    </row>
    <row r="27405" spans="4:4" x14ac:dyDescent="0.2">
      <c r="D27405" s="453"/>
    </row>
    <row r="27406" spans="4:4" x14ac:dyDescent="0.2">
      <c r="D27406" s="453"/>
    </row>
    <row r="27407" spans="4:4" x14ac:dyDescent="0.2">
      <c r="D27407" s="453"/>
    </row>
    <row r="27408" spans="4:4" x14ac:dyDescent="0.2">
      <c r="D27408" s="453"/>
    </row>
    <row r="27409" spans="4:4" x14ac:dyDescent="0.2">
      <c r="D27409" s="453"/>
    </row>
    <row r="27410" spans="4:4" x14ac:dyDescent="0.2">
      <c r="D27410" s="453"/>
    </row>
    <row r="27411" spans="4:4" x14ac:dyDescent="0.2">
      <c r="D27411" s="453"/>
    </row>
    <row r="27412" spans="4:4" x14ac:dyDescent="0.2">
      <c r="D27412" s="453"/>
    </row>
    <row r="27413" spans="4:4" x14ac:dyDescent="0.2">
      <c r="D27413" s="453"/>
    </row>
    <row r="27414" spans="4:4" x14ac:dyDescent="0.2">
      <c r="D27414" s="453"/>
    </row>
    <row r="27415" spans="4:4" x14ac:dyDescent="0.2">
      <c r="D27415" s="453"/>
    </row>
    <row r="27416" spans="4:4" x14ac:dyDescent="0.2">
      <c r="D27416" s="453"/>
    </row>
    <row r="27417" spans="4:4" x14ac:dyDescent="0.2">
      <c r="D27417" s="453"/>
    </row>
    <row r="27418" spans="4:4" x14ac:dyDescent="0.2">
      <c r="D27418" s="453"/>
    </row>
    <row r="27419" spans="4:4" x14ac:dyDescent="0.2">
      <c r="D27419" s="453"/>
    </row>
    <row r="27420" spans="4:4" x14ac:dyDescent="0.2">
      <c r="D27420" s="453"/>
    </row>
    <row r="27421" spans="4:4" x14ac:dyDescent="0.2">
      <c r="D27421" s="453"/>
    </row>
    <row r="27422" spans="4:4" x14ac:dyDescent="0.2">
      <c r="D27422" s="453"/>
    </row>
    <row r="27423" spans="4:4" x14ac:dyDescent="0.2">
      <c r="D27423" s="453"/>
    </row>
    <row r="27424" spans="4:4" x14ac:dyDescent="0.2">
      <c r="D27424" s="453"/>
    </row>
    <row r="27425" spans="4:4" x14ac:dyDescent="0.2">
      <c r="D27425" s="453"/>
    </row>
    <row r="27426" spans="4:4" x14ac:dyDescent="0.2">
      <c r="D27426" s="453"/>
    </row>
    <row r="27427" spans="4:4" x14ac:dyDescent="0.2">
      <c r="D27427" s="453"/>
    </row>
    <row r="27428" spans="4:4" x14ac:dyDescent="0.2">
      <c r="D27428" s="453"/>
    </row>
    <row r="27429" spans="4:4" x14ac:dyDescent="0.2">
      <c r="D27429" s="453"/>
    </row>
    <row r="27430" spans="4:4" x14ac:dyDescent="0.2">
      <c r="D27430" s="453"/>
    </row>
    <row r="27431" spans="4:4" x14ac:dyDescent="0.2">
      <c r="D27431" s="453"/>
    </row>
    <row r="27432" spans="4:4" x14ac:dyDescent="0.2">
      <c r="D27432" s="453"/>
    </row>
    <row r="27433" spans="4:4" x14ac:dyDescent="0.2">
      <c r="D27433" s="453"/>
    </row>
    <row r="27434" spans="4:4" x14ac:dyDescent="0.2">
      <c r="D27434" s="453"/>
    </row>
    <row r="27435" spans="4:4" x14ac:dyDescent="0.2">
      <c r="D27435" s="453"/>
    </row>
    <row r="27436" spans="4:4" x14ac:dyDescent="0.2">
      <c r="D27436" s="453"/>
    </row>
    <row r="27437" spans="4:4" x14ac:dyDescent="0.2">
      <c r="D27437" s="453"/>
    </row>
    <row r="27438" spans="4:4" x14ac:dyDescent="0.2">
      <c r="D27438" s="453"/>
    </row>
    <row r="27439" spans="4:4" x14ac:dyDescent="0.2">
      <c r="D27439" s="453"/>
    </row>
    <row r="27440" spans="4:4" x14ac:dyDescent="0.2">
      <c r="D27440" s="453"/>
    </row>
    <row r="27441" spans="4:4" x14ac:dyDescent="0.2">
      <c r="D27441" s="453"/>
    </row>
    <row r="27442" spans="4:4" x14ac:dyDescent="0.2">
      <c r="D27442" s="453"/>
    </row>
    <row r="27443" spans="4:4" x14ac:dyDescent="0.2">
      <c r="D27443" s="453"/>
    </row>
    <row r="27444" spans="4:4" x14ac:dyDescent="0.2">
      <c r="D27444" s="453"/>
    </row>
    <row r="27445" spans="4:4" x14ac:dyDescent="0.2">
      <c r="D27445" s="453"/>
    </row>
    <row r="27446" spans="4:4" x14ac:dyDescent="0.2">
      <c r="D27446" s="453"/>
    </row>
    <row r="27447" spans="4:4" x14ac:dyDescent="0.2">
      <c r="D27447" s="453"/>
    </row>
    <row r="27448" spans="4:4" x14ac:dyDescent="0.2">
      <c r="D27448" s="453"/>
    </row>
    <row r="27449" spans="4:4" x14ac:dyDescent="0.2">
      <c r="D27449" s="453"/>
    </row>
    <row r="27450" spans="4:4" x14ac:dyDescent="0.2">
      <c r="D27450" s="453"/>
    </row>
    <row r="27451" spans="4:4" x14ac:dyDescent="0.2">
      <c r="D27451" s="453"/>
    </row>
    <row r="27452" spans="4:4" x14ac:dyDescent="0.2">
      <c r="D27452" s="453"/>
    </row>
    <row r="27453" spans="4:4" x14ac:dyDescent="0.2">
      <c r="D27453" s="453"/>
    </row>
    <row r="27454" spans="4:4" x14ac:dyDescent="0.2">
      <c r="D27454" s="453"/>
    </row>
    <row r="27455" spans="4:4" x14ac:dyDescent="0.2">
      <c r="D27455" s="453"/>
    </row>
    <row r="27456" spans="4:4" x14ac:dyDescent="0.2">
      <c r="D27456" s="453"/>
    </row>
    <row r="27457" spans="4:4" x14ac:dyDescent="0.2">
      <c r="D27457" s="453"/>
    </row>
    <row r="27458" spans="4:4" x14ac:dyDescent="0.2">
      <c r="D27458" s="453"/>
    </row>
    <row r="27459" spans="4:4" x14ac:dyDescent="0.2">
      <c r="D27459" s="453"/>
    </row>
    <row r="27460" spans="4:4" x14ac:dyDescent="0.2">
      <c r="D27460" s="453"/>
    </row>
    <row r="27461" spans="4:4" x14ac:dyDescent="0.2">
      <c r="D27461" s="453"/>
    </row>
    <row r="27462" spans="4:4" x14ac:dyDescent="0.2">
      <c r="D27462" s="453"/>
    </row>
    <row r="27463" spans="4:4" x14ac:dyDescent="0.2">
      <c r="D27463" s="453"/>
    </row>
    <row r="27464" spans="4:4" x14ac:dyDescent="0.2">
      <c r="D27464" s="453"/>
    </row>
    <row r="27465" spans="4:4" x14ac:dyDescent="0.2">
      <c r="D27465" s="453"/>
    </row>
    <row r="27466" spans="4:4" x14ac:dyDescent="0.2">
      <c r="D27466" s="453"/>
    </row>
    <row r="27467" spans="4:4" x14ac:dyDescent="0.2">
      <c r="D27467" s="453"/>
    </row>
    <row r="27468" spans="4:4" x14ac:dyDescent="0.2">
      <c r="D27468" s="453"/>
    </row>
    <row r="27469" spans="4:4" x14ac:dyDescent="0.2">
      <c r="D27469" s="453"/>
    </row>
    <row r="27470" spans="4:4" x14ac:dyDescent="0.2">
      <c r="D27470" s="453"/>
    </row>
    <row r="27471" spans="4:4" x14ac:dyDescent="0.2">
      <c r="D27471" s="453"/>
    </row>
    <row r="27472" spans="4:4" x14ac:dyDescent="0.2">
      <c r="D27472" s="453"/>
    </row>
    <row r="27473" spans="4:4" x14ac:dyDescent="0.2">
      <c r="D27473" s="453"/>
    </row>
    <row r="27474" spans="4:4" x14ac:dyDescent="0.2">
      <c r="D27474" s="453"/>
    </row>
    <row r="27475" spans="4:4" x14ac:dyDescent="0.2">
      <c r="D27475" s="453"/>
    </row>
    <row r="27476" spans="4:4" x14ac:dyDescent="0.2">
      <c r="D27476" s="453"/>
    </row>
    <row r="27477" spans="4:4" x14ac:dyDescent="0.2">
      <c r="D27477" s="453"/>
    </row>
    <row r="27478" spans="4:4" x14ac:dyDescent="0.2">
      <c r="D27478" s="453"/>
    </row>
    <row r="27479" spans="4:4" x14ac:dyDescent="0.2">
      <c r="D27479" s="453"/>
    </row>
    <row r="27480" spans="4:4" x14ac:dyDescent="0.2">
      <c r="D27480" s="453"/>
    </row>
    <row r="27481" spans="4:4" x14ac:dyDescent="0.2">
      <c r="D27481" s="453"/>
    </row>
    <row r="27482" spans="4:4" x14ac:dyDescent="0.2">
      <c r="D27482" s="453"/>
    </row>
    <row r="27483" spans="4:4" x14ac:dyDescent="0.2">
      <c r="D27483" s="453"/>
    </row>
    <row r="27484" spans="4:4" x14ac:dyDescent="0.2">
      <c r="D27484" s="453"/>
    </row>
    <row r="27485" spans="4:4" x14ac:dyDescent="0.2">
      <c r="D27485" s="453"/>
    </row>
    <row r="27486" spans="4:4" x14ac:dyDescent="0.2">
      <c r="D27486" s="453"/>
    </row>
    <row r="27487" spans="4:4" x14ac:dyDescent="0.2">
      <c r="D27487" s="453"/>
    </row>
    <row r="27488" spans="4:4" x14ac:dyDescent="0.2">
      <c r="D27488" s="453"/>
    </row>
    <row r="27489" spans="4:4" x14ac:dyDescent="0.2">
      <c r="D27489" s="453"/>
    </row>
    <row r="27490" spans="4:4" x14ac:dyDescent="0.2">
      <c r="D27490" s="453"/>
    </row>
    <row r="27491" spans="4:4" x14ac:dyDescent="0.2">
      <c r="D27491" s="453"/>
    </row>
    <row r="27492" spans="4:4" x14ac:dyDescent="0.2">
      <c r="D27492" s="453"/>
    </row>
    <row r="27493" spans="4:4" x14ac:dyDescent="0.2">
      <c r="D27493" s="453"/>
    </row>
    <row r="27494" spans="4:4" x14ac:dyDescent="0.2">
      <c r="D27494" s="453"/>
    </row>
    <row r="27495" spans="4:4" x14ac:dyDescent="0.2">
      <c r="D27495" s="453"/>
    </row>
    <row r="27496" spans="4:4" x14ac:dyDescent="0.2">
      <c r="D27496" s="453"/>
    </row>
    <row r="27497" spans="4:4" x14ac:dyDescent="0.2">
      <c r="D27497" s="453"/>
    </row>
    <row r="27498" spans="4:4" x14ac:dyDescent="0.2">
      <c r="D27498" s="453"/>
    </row>
    <row r="27499" spans="4:4" x14ac:dyDescent="0.2">
      <c r="D27499" s="453"/>
    </row>
    <row r="27500" spans="4:4" x14ac:dyDescent="0.2">
      <c r="D27500" s="453"/>
    </row>
    <row r="27501" spans="4:4" x14ac:dyDescent="0.2">
      <c r="D27501" s="453"/>
    </row>
    <row r="27502" spans="4:4" x14ac:dyDescent="0.2">
      <c r="D27502" s="453"/>
    </row>
    <row r="27503" spans="4:4" x14ac:dyDescent="0.2">
      <c r="D27503" s="453"/>
    </row>
    <row r="27504" spans="4:4" x14ac:dyDescent="0.2">
      <c r="D27504" s="453"/>
    </row>
    <row r="27505" spans="4:4" x14ac:dyDescent="0.2">
      <c r="D27505" s="453"/>
    </row>
    <row r="27506" spans="4:4" x14ac:dyDescent="0.2">
      <c r="D27506" s="453"/>
    </row>
    <row r="27507" spans="4:4" x14ac:dyDescent="0.2">
      <c r="D27507" s="453"/>
    </row>
    <row r="27508" spans="4:4" x14ac:dyDescent="0.2">
      <c r="D27508" s="453"/>
    </row>
    <row r="27509" spans="4:4" x14ac:dyDescent="0.2">
      <c r="D27509" s="453"/>
    </row>
    <row r="27510" spans="4:4" x14ac:dyDescent="0.2">
      <c r="D27510" s="453"/>
    </row>
    <row r="27511" spans="4:4" x14ac:dyDescent="0.2">
      <c r="D27511" s="453"/>
    </row>
    <row r="27512" spans="4:4" x14ac:dyDescent="0.2">
      <c r="D27512" s="453"/>
    </row>
    <row r="27513" spans="4:4" x14ac:dyDescent="0.2">
      <c r="D27513" s="453"/>
    </row>
    <row r="27514" spans="4:4" x14ac:dyDescent="0.2">
      <c r="D27514" s="453"/>
    </row>
    <row r="27515" spans="4:4" x14ac:dyDescent="0.2">
      <c r="D27515" s="453"/>
    </row>
    <row r="27516" spans="4:4" x14ac:dyDescent="0.2">
      <c r="D27516" s="453"/>
    </row>
    <row r="27517" spans="4:4" x14ac:dyDescent="0.2">
      <c r="D27517" s="453"/>
    </row>
    <row r="27518" spans="4:4" x14ac:dyDescent="0.2">
      <c r="D27518" s="453"/>
    </row>
    <row r="27519" spans="4:4" x14ac:dyDescent="0.2">
      <c r="D27519" s="453"/>
    </row>
    <row r="27520" spans="4:4" x14ac:dyDescent="0.2">
      <c r="D27520" s="453"/>
    </row>
    <row r="27521" spans="4:4" x14ac:dyDescent="0.2">
      <c r="D27521" s="453"/>
    </row>
    <row r="27522" spans="4:4" x14ac:dyDescent="0.2">
      <c r="D27522" s="453"/>
    </row>
    <row r="27523" spans="4:4" x14ac:dyDescent="0.2">
      <c r="D27523" s="453"/>
    </row>
    <row r="27524" spans="4:4" x14ac:dyDescent="0.2">
      <c r="D27524" s="453"/>
    </row>
    <row r="27525" spans="4:4" x14ac:dyDescent="0.2">
      <c r="D27525" s="453"/>
    </row>
    <row r="27526" spans="4:4" x14ac:dyDescent="0.2">
      <c r="D27526" s="453"/>
    </row>
    <row r="27527" spans="4:4" x14ac:dyDescent="0.2">
      <c r="D27527" s="453"/>
    </row>
    <row r="27528" spans="4:4" x14ac:dyDescent="0.2">
      <c r="D27528" s="453"/>
    </row>
    <row r="27529" spans="4:4" x14ac:dyDescent="0.2">
      <c r="D27529" s="453"/>
    </row>
    <row r="27530" spans="4:4" x14ac:dyDescent="0.2">
      <c r="D27530" s="453"/>
    </row>
    <row r="27531" spans="4:4" x14ac:dyDescent="0.2">
      <c r="D27531" s="453"/>
    </row>
    <row r="27532" spans="4:4" x14ac:dyDescent="0.2">
      <c r="D27532" s="453"/>
    </row>
    <row r="27533" spans="4:4" x14ac:dyDescent="0.2">
      <c r="D27533" s="453"/>
    </row>
    <row r="27534" spans="4:4" x14ac:dyDescent="0.2">
      <c r="D27534" s="453"/>
    </row>
    <row r="27535" spans="4:4" x14ac:dyDescent="0.2">
      <c r="D27535" s="453"/>
    </row>
    <row r="27536" spans="4:4" x14ac:dyDescent="0.2">
      <c r="D27536" s="453"/>
    </row>
    <row r="27537" spans="4:4" x14ac:dyDescent="0.2">
      <c r="D27537" s="453"/>
    </row>
    <row r="27538" spans="4:4" x14ac:dyDescent="0.2">
      <c r="D27538" s="453"/>
    </row>
    <row r="27539" spans="4:4" x14ac:dyDescent="0.2">
      <c r="D27539" s="453"/>
    </row>
    <row r="27540" spans="4:4" x14ac:dyDescent="0.2">
      <c r="D27540" s="453"/>
    </row>
    <row r="27541" spans="4:4" x14ac:dyDescent="0.2">
      <c r="D27541" s="453"/>
    </row>
    <row r="27542" spans="4:4" x14ac:dyDescent="0.2">
      <c r="D27542" s="453"/>
    </row>
    <row r="27543" spans="4:4" x14ac:dyDescent="0.2">
      <c r="D27543" s="453"/>
    </row>
    <row r="27544" spans="4:4" x14ac:dyDescent="0.2">
      <c r="D27544" s="453"/>
    </row>
    <row r="27545" spans="4:4" x14ac:dyDescent="0.2">
      <c r="D27545" s="453"/>
    </row>
    <row r="27546" spans="4:4" x14ac:dyDescent="0.2">
      <c r="D27546" s="453"/>
    </row>
    <row r="27547" spans="4:4" x14ac:dyDescent="0.2">
      <c r="D27547" s="453"/>
    </row>
    <row r="27548" spans="4:4" x14ac:dyDescent="0.2">
      <c r="D27548" s="453"/>
    </row>
    <row r="27549" spans="4:4" x14ac:dyDescent="0.2">
      <c r="D27549" s="453"/>
    </row>
    <row r="27550" spans="4:4" x14ac:dyDescent="0.2">
      <c r="D27550" s="453"/>
    </row>
    <row r="27551" spans="4:4" x14ac:dyDescent="0.2">
      <c r="D27551" s="453"/>
    </row>
    <row r="27552" spans="4:4" x14ac:dyDescent="0.2">
      <c r="D27552" s="453"/>
    </row>
    <row r="27553" spans="4:4" x14ac:dyDescent="0.2">
      <c r="D27553" s="453"/>
    </row>
    <row r="27554" spans="4:4" x14ac:dyDescent="0.2">
      <c r="D27554" s="453"/>
    </row>
    <row r="27555" spans="4:4" x14ac:dyDescent="0.2">
      <c r="D27555" s="453"/>
    </row>
    <row r="27556" spans="4:4" x14ac:dyDescent="0.2">
      <c r="D27556" s="453"/>
    </row>
    <row r="27557" spans="4:4" x14ac:dyDescent="0.2">
      <c r="D27557" s="453"/>
    </row>
    <row r="27558" spans="4:4" x14ac:dyDescent="0.2">
      <c r="D27558" s="453"/>
    </row>
    <row r="27559" spans="4:4" x14ac:dyDescent="0.2">
      <c r="D27559" s="453"/>
    </row>
    <row r="27560" spans="4:4" x14ac:dyDescent="0.2">
      <c r="D27560" s="453"/>
    </row>
    <row r="27561" spans="4:4" x14ac:dyDescent="0.2">
      <c r="D27561" s="453"/>
    </row>
    <row r="27562" spans="4:4" x14ac:dyDescent="0.2">
      <c r="D27562" s="453"/>
    </row>
    <row r="27563" spans="4:4" x14ac:dyDescent="0.2">
      <c r="D27563" s="453"/>
    </row>
    <row r="27564" spans="4:4" x14ac:dyDescent="0.2">
      <c r="D27564" s="453"/>
    </row>
    <row r="27565" spans="4:4" x14ac:dyDescent="0.2">
      <c r="D27565" s="453"/>
    </row>
    <row r="27566" spans="4:4" x14ac:dyDescent="0.2">
      <c r="D27566" s="453"/>
    </row>
    <row r="27567" spans="4:4" x14ac:dyDescent="0.2">
      <c r="D27567" s="453"/>
    </row>
    <row r="27568" spans="4:4" x14ac:dyDescent="0.2">
      <c r="D27568" s="453"/>
    </row>
    <row r="27569" spans="4:4" x14ac:dyDescent="0.2">
      <c r="D27569" s="453"/>
    </row>
    <row r="27570" spans="4:4" x14ac:dyDescent="0.2">
      <c r="D27570" s="453"/>
    </row>
    <row r="27571" spans="4:4" x14ac:dyDescent="0.2">
      <c r="D27571" s="453"/>
    </row>
    <row r="27572" spans="4:4" x14ac:dyDescent="0.2">
      <c r="D27572" s="453"/>
    </row>
    <row r="27573" spans="4:4" x14ac:dyDescent="0.2">
      <c r="D27573" s="453"/>
    </row>
    <row r="27574" spans="4:4" x14ac:dyDescent="0.2">
      <c r="D27574" s="453"/>
    </row>
    <row r="27575" spans="4:4" x14ac:dyDescent="0.2">
      <c r="D27575" s="453"/>
    </row>
    <row r="27576" spans="4:4" x14ac:dyDescent="0.2">
      <c r="D27576" s="453"/>
    </row>
    <row r="27577" spans="4:4" x14ac:dyDescent="0.2">
      <c r="D27577" s="453"/>
    </row>
    <row r="27578" spans="4:4" x14ac:dyDescent="0.2">
      <c r="D27578" s="453"/>
    </row>
    <row r="27579" spans="4:4" x14ac:dyDescent="0.2">
      <c r="D27579" s="453"/>
    </row>
    <row r="27580" spans="4:4" x14ac:dyDescent="0.2">
      <c r="D27580" s="453"/>
    </row>
    <row r="27581" spans="4:4" x14ac:dyDescent="0.2">
      <c r="D27581" s="453"/>
    </row>
    <row r="27582" spans="4:4" x14ac:dyDescent="0.2">
      <c r="D27582" s="453"/>
    </row>
    <row r="27583" spans="4:4" x14ac:dyDescent="0.2">
      <c r="D27583" s="453"/>
    </row>
    <row r="27584" spans="4:4" x14ac:dyDescent="0.2">
      <c r="D27584" s="453"/>
    </row>
    <row r="27585" spans="4:4" x14ac:dyDescent="0.2">
      <c r="D27585" s="453"/>
    </row>
    <row r="27586" spans="4:4" x14ac:dyDescent="0.2">
      <c r="D27586" s="453"/>
    </row>
    <row r="27587" spans="4:4" x14ac:dyDescent="0.2">
      <c r="D27587" s="453"/>
    </row>
    <row r="27588" spans="4:4" x14ac:dyDescent="0.2">
      <c r="D27588" s="453"/>
    </row>
    <row r="27589" spans="4:4" x14ac:dyDescent="0.2">
      <c r="D27589" s="453"/>
    </row>
    <row r="27590" spans="4:4" x14ac:dyDescent="0.2">
      <c r="D27590" s="453"/>
    </row>
    <row r="27591" spans="4:4" x14ac:dyDescent="0.2">
      <c r="D27591" s="453"/>
    </row>
    <row r="27592" spans="4:4" x14ac:dyDescent="0.2">
      <c r="D27592" s="453"/>
    </row>
    <row r="27593" spans="4:4" x14ac:dyDescent="0.2">
      <c r="D27593" s="453"/>
    </row>
    <row r="27594" spans="4:4" x14ac:dyDescent="0.2">
      <c r="D27594" s="453"/>
    </row>
    <row r="27595" spans="4:4" x14ac:dyDescent="0.2">
      <c r="D27595" s="453"/>
    </row>
    <row r="27596" spans="4:4" x14ac:dyDescent="0.2">
      <c r="D27596" s="453"/>
    </row>
    <row r="27597" spans="4:4" x14ac:dyDescent="0.2">
      <c r="D27597" s="453"/>
    </row>
    <row r="27598" spans="4:4" x14ac:dyDescent="0.2">
      <c r="D27598" s="453"/>
    </row>
    <row r="27599" spans="4:4" x14ac:dyDescent="0.2">
      <c r="D27599" s="453"/>
    </row>
    <row r="27600" spans="4:4" x14ac:dyDescent="0.2">
      <c r="D27600" s="453"/>
    </row>
    <row r="27601" spans="4:4" x14ac:dyDescent="0.2">
      <c r="D27601" s="453"/>
    </row>
    <row r="27602" spans="4:4" x14ac:dyDescent="0.2">
      <c r="D27602" s="453"/>
    </row>
    <row r="27603" spans="4:4" x14ac:dyDescent="0.2">
      <c r="D27603" s="453"/>
    </row>
    <row r="27604" spans="4:4" x14ac:dyDescent="0.2">
      <c r="D27604" s="453"/>
    </row>
    <row r="27605" spans="4:4" x14ac:dyDescent="0.2">
      <c r="D27605" s="453"/>
    </row>
    <row r="27606" spans="4:4" x14ac:dyDescent="0.2">
      <c r="D27606" s="453"/>
    </row>
    <row r="27607" spans="4:4" x14ac:dyDescent="0.2">
      <c r="D27607" s="453"/>
    </row>
    <row r="27608" spans="4:4" x14ac:dyDescent="0.2">
      <c r="D27608" s="453"/>
    </row>
    <row r="27609" spans="4:4" x14ac:dyDescent="0.2">
      <c r="D27609" s="453"/>
    </row>
    <row r="27610" spans="4:4" x14ac:dyDescent="0.2">
      <c r="D27610" s="453"/>
    </row>
    <row r="27611" spans="4:4" x14ac:dyDescent="0.2">
      <c r="D27611" s="453"/>
    </row>
    <row r="27612" spans="4:4" x14ac:dyDescent="0.2">
      <c r="D27612" s="453"/>
    </row>
    <row r="27613" spans="4:4" x14ac:dyDescent="0.2">
      <c r="D27613" s="453"/>
    </row>
    <row r="27614" spans="4:4" x14ac:dyDescent="0.2">
      <c r="D27614" s="453"/>
    </row>
    <row r="27615" spans="4:4" x14ac:dyDescent="0.2">
      <c r="D27615" s="453"/>
    </row>
    <row r="27616" spans="4:4" x14ac:dyDescent="0.2">
      <c r="D27616" s="453"/>
    </row>
    <row r="27617" spans="4:4" x14ac:dyDescent="0.2">
      <c r="D27617" s="453"/>
    </row>
    <row r="27618" spans="4:4" x14ac:dyDescent="0.2">
      <c r="D27618" s="453"/>
    </row>
    <row r="27619" spans="4:4" x14ac:dyDescent="0.2">
      <c r="D27619" s="453"/>
    </row>
    <row r="27620" spans="4:4" x14ac:dyDescent="0.2">
      <c r="D27620" s="453"/>
    </row>
    <row r="27621" spans="4:4" x14ac:dyDescent="0.2">
      <c r="D27621" s="453"/>
    </row>
    <row r="27622" spans="4:4" x14ac:dyDescent="0.2">
      <c r="D27622" s="453"/>
    </row>
    <row r="27623" spans="4:4" x14ac:dyDescent="0.2">
      <c r="D27623" s="453"/>
    </row>
    <row r="27624" spans="4:4" x14ac:dyDescent="0.2">
      <c r="D27624" s="453"/>
    </row>
    <row r="27625" spans="4:4" x14ac:dyDescent="0.2">
      <c r="D27625" s="453"/>
    </row>
    <row r="27626" spans="4:4" x14ac:dyDescent="0.2">
      <c r="D27626" s="453"/>
    </row>
    <row r="27627" spans="4:4" x14ac:dyDescent="0.2">
      <c r="D27627" s="453"/>
    </row>
    <row r="27628" spans="4:4" x14ac:dyDescent="0.2">
      <c r="D27628" s="453"/>
    </row>
    <row r="27629" spans="4:4" x14ac:dyDescent="0.2">
      <c r="D27629" s="453"/>
    </row>
    <row r="27630" spans="4:4" x14ac:dyDescent="0.2">
      <c r="D27630" s="453"/>
    </row>
    <row r="27631" spans="4:4" x14ac:dyDescent="0.2">
      <c r="D27631" s="453"/>
    </row>
    <row r="27632" spans="4:4" x14ac:dyDescent="0.2">
      <c r="D27632" s="453"/>
    </row>
    <row r="27633" spans="4:4" x14ac:dyDescent="0.2">
      <c r="D27633" s="453"/>
    </row>
    <row r="27634" spans="4:4" x14ac:dyDescent="0.2">
      <c r="D27634" s="453"/>
    </row>
    <row r="27635" spans="4:4" x14ac:dyDescent="0.2">
      <c r="D27635" s="453"/>
    </row>
    <row r="27636" spans="4:4" x14ac:dyDescent="0.2">
      <c r="D27636" s="453"/>
    </row>
    <row r="27637" spans="4:4" x14ac:dyDescent="0.2">
      <c r="D27637" s="453"/>
    </row>
    <row r="27638" spans="4:4" x14ac:dyDescent="0.2">
      <c r="D27638" s="453"/>
    </row>
    <row r="27639" spans="4:4" x14ac:dyDescent="0.2">
      <c r="D27639" s="453"/>
    </row>
    <row r="27640" spans="4:4" x14ac:dyDescent="0.2">
      <c r="D27640" s="453"/>
    </row>
    <row r="27641" spans="4:4" x14ac:dyDescent="0.2">
      <c r="D27641" s="453"/>
    </row>
    <row r="27642" spans="4:4" x14ac:dyDescent="0.2">
      <c r="D27642" s="453"/>
    </row>
    <row r="27643" spans="4:4" x14ac:dyDescent="0.2">
      <c r="D27643" s="453"/>
    </row>
    <row r="27644" spans="4:4" x14ac:dyDescent="0.2">
      <c r="D27644" s="453"/>
    </row>
    <row r="27645" spans="4:4" x14ac:dyDescent="0.2">
      <c r="D27645" s="453"/>
    </row>
    <row r="27646" spans="4:4" x14ac:dyDescent="0.2">
      <c r="D27646" s="453"/>
    </row>
    <row r="27647" spans="4:4" x14ac:dyDescent="0.2">
      <c r="D27647" s="453"/>
    </row>
    <row r="27648" spans="4:4" x14ac:dyDescent="0.2">
      <c r="D27648" s="453"/>
    </row>
    <row r="27649" spans="4:4" x14ac:dyDescent="0.2">
      <c r="D27649" s="453"/>
    </row>
    <row r="27650" spans="4:4" x14ac:dyDescent="0.2">
      <c r="D27650" s="453"/>
    </row>
    <row r="27651" spans="4:4" x14ac:dyDescent="0.2">
      <c r="D27651" s="453"/>
    </row>
    <row r="27652" spans="4:4" x14ac:dyDescent="0.2">
      <c r="D27652" s="453"/>
    </row>
    <row r="27653" spans="4:4" x14ac:dyDescent="0.2">
      <c r="D27653" s="453"/>
    </row>
    <row r="27654" spans="4:4" x14ac:dyDescent="0.2">
      <c r="D27654" s="453"/>
    </row>
    <row r="27655" spans="4:4" x14ac:dyDescent="0.2">
      <c r="D27655" s="453"/>
    </row>
    <row r="27656" spans="4:4" x14ac:dyDescent="0.2">
      <c r="D27656" s="453"/>
    </row>
    <row r="27657" spans="4:4" x14ac:dyDescent="0.2">
      <c r="D27657" s="453"/>
    </row>
    <row r="27658" spans="4:4" x14ac:dyDescent="0.2">
      <c r="D27658" s="453"/>
    </row>
    <row r="27659" spans="4:4" x14ac:dyDescent="0.2">
      <c r="D27659" s="453"/>
    </row>
    <row r="27660" spans="4:4" x14ac:dyDescent="0.2">
      <c r="D27660" s="453"/>
    </row>
    <row r="27661" spans="4:4" x14ac:dyDescent="0.2">
      <c r="D27661" s="453"/>
    </row>
    <row r="27662" spans="4:4" x14ac:dyDescent="0.2">
      <c r="D27662" s="453"/>
    </row>
    <row r="27663" spans="4:4" x14ac:dyDescent="0.2">
      <c r="D27663" s="453"/>
    </row>
    <row r="27664" spans="4:4" x14ac:dyDescent="0.2">
      <c r="D27664" s="453"/>
    </row>
    <row r="27665" spans="4:4" x14ac:dyDescent="0.2">
      <c r="D27665" s="453"/>
    </row>
    <row r="27666" spans="4:4" x14ac:dyDescent="0.2">
      <c r="D27666" s="453"/>
    </row>
    <row r="27667" spans="4:4" x14ac:dyDescent="0.2">
      <c r="D27667" s="453"/>
    </row>
    <row r="27668" spans="4:4" x14ac:dyDescent="0.2">
      <c r="D27668" s="453"/>
    </row>
    <row r="27669" spans="4:4" x14ac:dyDescent="0.2">
      <c r="D27669" s="453"/>
    </row>
    <row r="27670" spans="4:4" x14ac:dyDescent="0.2">
      <c r="D27670" s="453"/>
    </row>
    <row r="27671" spans="4:4" x14ac:dyDescent="0.2">
      <c r="D27671" s="453"/>
    </row>
    <row r="27672" spans="4:4" x14ac:dyDescent="0.2">
      <c r="D27672" s="453"/>
    </row>
    <row r="27673" spans="4:4" x14ac:dyDescent="0.2">
      <c r="D27673" s="453"/>
    </row>
    <row r="27674" spans="4:4" x14ac:dyDescent="0.2">
      <c r="D27674" s="453"/>
    </row>
    <row r="27675" spans="4:4" x14ac:dyDescent="0.2">
      <c r="D27675" s="453"/>
    </row>
    <row r="27676" spans="4:4" x14ac:dyDescent="0.2">
      <c r="D27676" s="453"/>
    </row>
    <row r="27677" spans="4:4" x14ac:dyDescent="0.2">
      <c r="D27677" s="453"/>
    </row>
    <row r="27678" spans="4:4" x14ac:dyDescent="0.2">
      <c r="D27678" s="453"/>
    </row>
    <row r="27679" spans="4:4" x14ac:dyDescent="0.2">
      <c r="D27679" s="453"/>
    </row>
    <row r="27680" spans="4:4" x14ac:dyDescent="0.2">
      <c r="D27680" s="453"/>
    </row>
    <row r="27681" spans="4:4" x14ac:dyDescent="0.2">
      <c r="D27681" s="453"/>
    </row>
    <row r="27682" spans="4:4" x14ac:dyDescent="0.2">
      <c r="D27682" s="453"/>
    </row>
    <row r="27683" spans="4:4" x14ac:dyDescent="0.2">
      <c r="D27683" s="453"/>
    </row>
    <row r="27684" spans="4:4" x14ac:dyDescent="0.2">
      <c r="D27684" s="453"/>
    </row>
    <row r="27685" spans="4:4" x14ac:dyDescent="0.2">
      <c r="D27685" s="453"/>
    </row>
    <row r="27686" spans="4:4" x14ac:dyDescent="0.2">
      <c r="D27686" s="453"/>
    </row>
    <row r="27687" spans="4:4" x14ac:dyDescent="0.2">
      <c r="D27687" s="453"/>
    </row>
    <row r="27688" spans="4:4" x14ac:dyDescent="0.2">
      <c r="D27688" s="453"/>
    </row>
    <row r="27689" spans="4:4" x14ac:dyDescent="0.2">
      <c r="D27689" s="453"/>
    </row>
    <row r="27690" spans="4:4" x14ac:dyDescent="0.2">
      <c r="D27690" s="453"/>
    </row>
    <row r="27691" spans="4:4" x14ac:dyDescent="0.2">
      <c r="D27691" s="453"/>
    </row>
    <row r="27692" spans="4:4" x14ac:dyDescent="0.2">
      <c r="D27692" s="453"/>
    </row>
    <row r="27693" spans="4:4" x14ac:dyDescent="0.2">
      <c r="D27693" s="453"/>
    </row>
    <row r="27694" spans="4:4" x14ac:dyDescent="0.2">
      <c r="D27694" s="453"/>
    </row>
    <row r="27695" spans="4:4" x14ac:dyDescent="0.2">
      <c r="D27695" s="453"/>
    </row>
    <row r="27696" spans="4:4" x14ac:dyDescent="0.2">
      <c r="D27696" s="453"/>
    </row>
    <row r="27697" spans="4:4" x14ac:dyDescent="0.2">
      <c r="D27697" s="453"/>
    </row>
    <row r="27698" spans="4:4" x14ac:dyDescent="0.2">
      <c r="D27698" s="453"/>
    </row>
    <row r="27699" spans="4:4" x14ac:dyDescent="0.2">
      <c r="D27699" s="453"/>
    </row>
    <row r="27700" spans="4:4" x14ac:dyDescent="0.2">
      <c r="D27700" s="453"/>
    </row>
    <row r="27701" spans="4:4" x14ac:dyDescent="0.2">
      <c r="D27701" s="453"/>
    </row>
    <row r="27702" spans="4:4" x14ac:dyDescent="0.2">
      <c r="D27702" s="453"/>
    </row>
    <row r="27703" spans="4:4" x14ac:dyDescent="0.2">
      <c r="D27703" s="453"/>
    </row>
    <row r="27704" spans="4:4" x14ac:dyDescent="0.2">
      <c r="D27704" s="453"/>
    </row>
    <row r="27705" spans="4:4" x14ac:dyDescent="0.2">
      <c r="D27705" s="453"/>
    </row>
    <row r="27706" spans="4:4" x14ac:dyDescent="0.2">
      <c r="D27706" s="453"/>
    </row>
    <row r="27707" spans="4:4" x14ac:dyDescent="0.2">
      <c r="D27707" s="453"/>
    </row>
    <row r="27708" spans="4:4" x14ac:dyDescent="0.2">
      <c r="D27708" s="453"/>
    </row>
    <row r="27709" spans="4:4" x14ac:dyDescent="0.2">
      <c r="D27709" s="453"/>
    </row>
    <row r="27710" spans="4:4" x14ac:dyDescent="0.2">
      <c r="D27710" s="453"/>
    </row>
    <row r="27711" spans="4:4" x14ac:dyDescent="0.2">
      <c r="D27711" s="453"/>
    </row>
    <row r="27712" spans="4:4" x14ac:dyDescent="0.2">
      <c r="D27712" s="453"/>
    </row>
    <row r="27713" spans="4:4" x14ac:dyDescent="0.2">
      <c r="D27713" s="453"/>
    </row>
    <row r="27714" spans="4:4" x14ac:dyDescent="0.2">
      <c r="D27714" s="453"/>
    </row>
    <row r="27715" spans="4:4" x14ac:dyDescent="0.2">
      <c r="D27715" s="453"/>
    </row>
    <row r="27716" spans="4:4" x14ac:dyDescent="0.2">
      <c r="D27716" s="453"/>
    </row>
    <row r="27717" spans="4:4" x14ac:dyDescent="0.2">
      <c r="D27717" s="453"/>
    </row>
    <row r="27718" spans="4:4" x14ac:dyDescent="0.2">
      <c r="D27718" s="453"/>
    </row>
    <row r="27719" spans="4:4" x14ac:dyDescent="0.2">
      <c r="D27719" s="453"/>
    </row>
    <row r="27720" spans="4:4" x14ac:dyDescent="0.2">
      <c r="D27720" s="453"/>
    </row>
    <row r="27721" spans="4:4" x14ac:dyDescent="0.2">
      <c r="D27721" s="453"/>
    </row>
    <row r="27722" spans="4:4" x14ac:dyDescent="0.2">
      <c r="D27722" s="453"/>
    </row>
    <row r="27723" spans="4:4" x14ac:dyDescent="0.2">
      <c r="D27723" s="453"/>
    </row>
    <row r="27724" spans="4:4" x14ac:dyDescent="0.2">
      <c r="D27724" s="453"/>
    </row>
    <row r="27725" spans="4:4" x14ac:dyDescent="0.2">
      <c r="D27725" s="453"/>
    </row>
    <row r="27726" spans="4:4" x14ac:dyDescent="0.2">
      <c r="D27726" s="453"/>
    </row>
    <row r="27727" spans="4:4" x14ac:dyDescent="0.2">
      <c r="D27727" s="453"/>
    </row>
    <row r="27728" spans="4:4" x14ac:dyDescent="0.2">
      <c r="D27728" s="453"/>
    </row>
    <row r="27729" spans="4:4" x14ac:dyDescent="0.2">
      <c r="D27729" s="453"/>
    </row>
    <row r="27730" spans="4:4" x14ac:dyDescent="0.2">
      <c r="D27730" s="453"/>
    </row>
    <row r="27731" spans="4:4" x14ac:dyDescent="0.2">
      <c r="D27731" s="453"/>
    </row>
    <row r="27732" spans="4:4" x14ac:dyDescent="0.2">
      <c r="D27732" s="453"/>
    </row>
    <row r="27733" spans="4:4" x14ac:dyDescent="0.2">
      <c r="D27733" s="453"/>
    </row>
    <row r="27734" spans="4:4" x14ac:dyDescent="0.2">
      <c r="D27734" s="453"/>
    </row>
    <row r="27735" spans="4:4" x14ac:dyDescent="0.2">
      <c r="D27735" s="453"/>
    </row>
    <row r="27736" spans="4:4" x14ac:dyDescent="0.2">
      <c r="D27736" s="453"/>
    </row>
    <row r="27737" spans="4:4" x14ac:dyDescent="0.2">
      <c r="D27737" s="453"/>
    </row>
    <row r="27738" spans="4:4" x14ac:dyDescent="0.2">
      <c r="D27738" s="453"/>
    </row>
    <row r="27739" spans="4:4" x14ac:dyDescent="0.2">
      <c r="D27739" s="453"/>
    </row>
    <row r="27740" spans="4:4" x14ac:dyDescent="0.2">
      <c r="D27740" s="453"/>
    </row>
    <row r="27741" spans="4:4" x14ac:dyDescent="0.2">
      <c r="D27741" s="453"/>
    </row>
    <row r="27742" spans="4:4" x14ac:dyDescent="0.2">
      <c r="D27742" s="453"/>
    </row>
    <row r="27743" spans="4:4" x14ac:dyDescent="0.2">
      <c r="D27743" s="453"/>
    </row>
    <row r="27744" spans="4:4" x14ac:dyDescent="0.2">
      <c r="D27744" s="453"/>
    </row>
    <row r="27745" spans="4:4" x14ac:dyDescent="0.2">
      <c r="D27745" s="453"/>
    </row>
    <row r="27746" spans="4:4" x14ac:dyDescent="0.2">
      <c r="D27746" s="453"/>
    </row>
    <row r="27747" spans="4:4" x14ac:dyDescent="0.2">
      <c r="D27747" s="453"/>
    </row>
    <row r="27748" spans="4:4" x14ac:dyDescent="0.2">
      <c r="D27748" s="453"/>
    </row>
    <row r="27749" spans="4:4" x14ac:dyDescent="0.2">
      <c r="D27749" s="453"/>
    </row>
    <row r="27750" spans="4:4" x14ac:dyDescent="0.2">
      <c r="D27750" s="453"/>
    </row>
    <row r="27751" spans="4:4" x14ac:dyDescent="0.2">
      <c r="D27751" s="453"/>
    </row>
    <row r="27752" spans="4:4" x14ac:dyDescent="0.2">
      <c r="D27752" s="453"/>
    </row>
    <row r="27753" spans="4:4" x14ac:dyDescent="0.2">
      <c r="D27753" s="453"/>
    </row>
    <row r="27754" spans="4:4" x14ac:dyDescent="0.2">
      <c r="D27754" s="453"/>
    </row>
    <row r="27755" spans="4:4" x14ac:dyDescent="0.2">
      <c r="D27755" s="453"/>
    </row>
    <row r="27756" spans="4:4" x14ac:dyDescent="0.2">
      <c r="D27756" s="453"/>
    </row>
    <row r="27757" spans="4:4" x14ac:dyDescent="0.2">
      <c r="D27757" s="453"/>
    </row>
    <row r="27758" spans="4:4" x14ac:dyDescent="0.2">
      <c r="D27758" s="453"/>
    </row>
    <row r="27759" spans="4:4" x14ac:dyDescent="0.2">
      <c r="D27759" s="453"/>
    </row>
    <row r="27760" spans="4:4" x14ac:dyDescent="0.2">
      <c r="D27760" s="453"/>
    </row>
    <row r="27761" spans="4:4" x14ac:dyDescent="0.2">
      <c r="D27761" s="453"/>
    </row>
    <row r="27762" spans="4:4" x14ac:dyDescent="0.2">
      <c r="D27762" s="453"/>
    </row>
    <row r="27763" spans="4:4" x14ac:dyDescent="0.2">
      <c r="D27763" s="453"/>
    </row>
    <row r="27764" spans="4:4" x14ac:dyDescent="0.2">
      <c r="D27764" s="453"/>
    </row>
    <row r="27765" spans="4:4" x14ac:dyDescent="0.2">
      <c r="D27765" s="453"/>
    </row>
    <row r="27766" spans="4:4" x14ac:dyDescent="0.2">
      <c r="D27766" s="453"/>
    </row>
    <row r="27767" spans="4:4" x14ac:dyDescent="0.2">
      <c r="D27767" s="453"/>
    </row>
    <row r="27768" spans="4:4" x14ac:dyDescent="0.2">
      <c r="D27768" s="453"/>
    </row>
    <row r="27769" spans="4:4" x14ac:dyDescent="0.2">
      <c r="D27769" s="453"/>
    </row>
    <row r="27770" spans="4:4" x14ac:dyDescent="0.2">
      <c r="D27770" s="453"/>
    </row>
    <row r="27771" spans="4:4" x14ac:dyDescent="0.2">
      <c r="D27771" s="453"/>
    </row>
    <row r="27772" spans="4:4" x14ac:dyDescent="0.2">
      <c r="D27772" s="453"/>
    </row>
    <row r="27773" spans="4:4" x14ac:dyDescent="0.2">
      <c r="D27773" s="453"/>
    </row>
    <row r="27774" spans="4:4" x14ac:dyDescent="0.2">
      <c r="D27774" s="453"/>
    </row>
    <row r="27775" spans="4:4" x14ac:dyDescent="0.2">
      <c r="D27775" s="453"/>
    </row>
    <row r="27776" spans="4:4" x14ac:dyDescent="0.2">
      <c r="D27776" s="453"/>
    </row>
    <row r="27777" spans="4:4" x14ac:dyDescent="0.2">
      <c r="D27777" s="453"/>
    </row>
    <row r="27778" spans="4:4" x14ac:dyDescent="0.2">
      <c r="D27778" s="453"/>
    </row>
    <row r="27779" spans="4:4" x14ac:dyDescent="0.2">
      <c r="D27779" s="453"/>
    </row>
    <row r="27780" spans="4:4" x14ac:dyDescent="0.2">
      <c r="D27780" s="453"/>
    </row>
    <row r="27781" spans="4:4" x14ac:dyDescent="0.2">
      <c r="D27781" s="453"/>
    </row>
    <row r="27782" spans="4:4" x14ac:dyDescent="0.2">
      <c r="D27782" s="453"/>
    </row>
    <row r="27783" spans="4:4" x14ac:dyDescent="0.2">
      <c r="D27783" s="453"/>
    </row>
    <row r="27784" spans="4:4" x14ac:dyDescent="0.2">
      <c r="D27784" s="453"/>
    </row>
    <row r="27785" spans="4:4" x14ac:dyDescent="0.2">
      <c r="D27785" s="453"/>
    </row>
    <row r="27786" spans="4:4" x14ac:dyDescent="0.2">
      <c r="D27786" s="453"/>
    </row>
    <row r="27787" spans="4:4" x14ac:dyDescent="0.2">
      <c r="D27787" s="453"/>
    </row>
    <row r="27788" spans="4:4" x14ac:dyDescent="0.2">
      <c r="D27788" s="453"/>
    </row>
    <row r="27789" spans="4:4" x14ac:dyDescent="0.2">
      <c r="D27789" s="453"/>
    </row>
    <row r="27790" spans="4:4" x14ac:dyDescent="0.2">
      <c r="D27790" s="453"/>
    </row>
    <row r="27791" spans="4:4" x14ac:dyDescent="0.2">
      <c r="D27791" s="453"/>
    </row>
    <row r="27792" spans="4:4" x14ac:dyDescent="0.2">
      <c r="D27792" s="453"/>
    </row>
    <row r="27793" spans="4:4" x14ac:dyDescent="0.2">
      <c r="D27793" s="453"/>
    </row>
    <row r="27794" spans="4:4" x14ac:dyDescent="0.2">
      <c r="D27794" s="453"/>
    </row>
    <row r="27795" spans="4:4" x14ac:dyDescent="0.2">
      <c r="D27795" s="453"/>
    </row>
    <row r="27796" spans="4:4" x14ac:dyDescent="0.2">
      <c r="D27796" s="453"/>
    </row>
    <row r="27797" spans="4:4" x14ac:dyDescent="0.2">
      <c r="D27797" s="453"/>
    </row>
    <row r="27798" spans="4:4" x14ac:dyDescent="0.2">
      <c r="D27798" s="453"/>
    </row>
    <row r="27799" spans="4:4" x14ac:dyDescent="0.2">
      <c r="D27799" s="453"/>
    </row>
    <row r="27800" spans="4:4" x14ac:dyDescent="0.2">
      <c r="D27800" s="453"/>
    </row>
    <row r="27801" spans="4:4" x14ac:dyDescent="0.2">
      <c r="D27801" s="453"/>
    </row>
    <row r="27802" spans="4:4" x14ac:dyDescent="0.2">
      <c r="D27802" s="453"/>
    </row>
    <row r="27803" spans="4:4" x14ac:dyDescent="0.2">
      <c r="D27803" s="453"/>
    </row>
    <row r="27804" spans="4:4" x14ac:dyDescent="0.2">
      <c r="D27804" s="453"/>
    </row>
    <row r="27805" spans="4:4" x14ac:dyDescent="0.2">
      <c r="D27805" s="453"/>
    </row>
    <row r="27806" spans="4:4" x14ac:dyDescent="0.2">
      <c r="D27806" s="453"/>
    </row>
    <row r="27807" spans="4:4" x14ac:dyDescent="0.2">
      <c r="D27807" s="453"/>
    </row>
    <row r="27808" spans="4:4" x14ac:dyDescent="0.2">
      <c r="D27808" s="453"/>
    </row>
    <row r="27809" spans="4:4" x14ac:dyDescent="0.2">
      <c r="D27809" s="453"/>
    </row>
    <row r="27810" spans="4:4" x14ac:dyDescent="0.2">
      <c r="D27810" s="453"/>
    </row>
    <row r="27811" spans="4:4" x14ac:dyDescent="0.2">
      <c r="D27811" s="453"/>
    </row>
    <row r="27812" spans="4:4" x14ac:dyDescent="0.2">
      <c r="D27812" s="453"/>
    </row>
    <row r="27813" spans="4:4" x14ac:dyDescent="0.2">
      <c r="D27813" s="453"/>
    </row>
    <row r="27814" spans="4:4" x14ac:dyDescent="0.2">
      <c r="D27814" s="453"/>
    </row>
    <row r="27815" spans="4:4" x14ac:dyDescent="0.2">
      <c r="D27815" s="453"/>
    </row>
    <row r="27816" spans="4:4" x14ac:dyDescent="0.2">
      <c r="D27816" s="453"/>
    </row>
    <row r="27817" spans="4:4" x14ac:dyDescent="0.2">
      <c r="D27817" s="453"/>
    </row>
    <row r="27818" spans="4:4" x14ac:dyDescent="0.2">
      <c r="D27818" s="453"/>
    </row>
    <row r="27819" spans="4:4" x14ac:dyDescent="0.2">
      <c r="D27819" s="453"/>
    </row>
    <row r="27820" spans="4:4" x14ac:dyDescent="0.2">
      <c r="D27820" s="453"/>
    </row>
    <row r="27821" spans="4:4" x14ac:dyDescent="0.2">
      <c r="D27821" s="453"/>
    </row>
    <row r="27822" spans="4:4" x14ac:dyDescent="0.2">
      <c r="D27822" s="453"/>
    </row>
    <row r="27823" spans="4:4" x14ac:dyDescent="0.2">
      <c r="D27823" s="453"/>
    </row>
    <row r="27824" spans="4:4" x14ac:dyDescent="0.2">
      <c r="D27824" s="453"/>
    </row>
    <row r="27825" spans="4:4" x14ac:dyDescent="0.2">
      <c r="D27825" s="453"/>
    </row>
    <row r="27826" spans="4:4" x14ac:dyDescent="0.2">
      <c r="D27826" s="453"/>
    </row>
    <row r="27827" spans="4:4" x14ac:dyDescent="0.2">
      <c r="D27827" s="453"/>
    </row>
    <row r="27828" spans="4:4" x14ac:dyDescent="0.2">
      <c r="D27828" s="453"/>
    </row>
    <row r="27829" spans="4:4" x14ac:dyDescent="0.2">
      <c r="D27829" s="453"/>
    </row>
    <row r="27830" spans="4:4" x14ac:dyDescent="0.2">
      <c r="D27830" s="453"/>
    </row>
    <row r="27831" spans="4:4" x14ac:dyDescent="0.2">
      <c r="D27831" s="453"/>
    </row>
    <row r="27832" spans="4:4" x14ac:dyDescent="0.2">
      <c r="D27832" s="453"/>
    </row>
    <row r="27833" spans="4:4" x14ac:dyDescent="0.2">
      <c r="D27833" s="453"/>
    </row>
    <row r="27834" spans="4:4" x14ac:dyDescent="0.2">
      <c r="D27834" s="453"/>
    </row>
    <row r="27835" spans="4:4" x14ac:dyDescent="0.2">
      <c r="D27835" s="453"/>
    </row>
    <row r="27836" spans="4:4" x14ac:dyDescent="0.2">
      <c r="D27836" s="453"/>
    </row>
    <row r="27837" spans="4:4" x14ac:dyDescent="0.2">
      <c r="D27837" s="453"/>
    </row>
    <row r="27838" spans="4:4" x14ac:dyDescent="0.2">
      <c r="D27838" s="453"/>
    </row>
    <row r="27839" spans="4:4" x14ac:dyDescent="0.2">
      <c r="D27839" s="453"/>
    </row>
    <row r="27840" spans="4:4" x14ac:dyDescent="0.2">
      <c r="D27840" s="453"/>
    </row>
    <row r="27841" spans="4:4" x14ac:dyDescent="0.2">
      <c r="D27841" s="453"/>
    </row>
    <row r="27842" spans="4:4" x14ac:dyDescent="0.2">
      <c r="D27842" s="453"/>
    </row>
    <row r="27843" spans="4:4" x14ac:dyDescent="0.2">
      <c r="D27843" s="453"/>
    </row>
    <row r="27844" spans="4:4" x14ac:dyDescent="0.2">
      <c r="D27844" s="453"/>
    </row>
    <row r="27845" spans="4:4" x14ac:dyDescent="0.2">
      <c r="D27845" s="453"/>
    </row>
    <row r="27846" spans="4:4" x14ac:dyDescent="0.2">
      <c r="D27846" s="453"/>
    </row>
    <row r="27847" spans="4:4" x14ac:dyDescent="0.2">
      <c r="D27847" s="453"/>
    </row>
    <row r="27848" spans="4:4" x14ac:dyDescent="0.2">
      <c r="D27848" s="453"/>
    </row>
    <row r="27849" spans="4:4" x14ac:dyDescent="0.2">
      <c r="D27849" s="453"/>
    </row>
    <row r="27850" spans="4:4" x14ac:dyDescent="0.2">
      <c r="D27850" s="453"/>
    </row>
    <row r="27851" spans="4:4" x14ac:dyDescent="0.2">
      <c r="D27851" s="453"/>
    </row>
    <row r="27852" spans="4:4" x14ac:dyDescent="0.2">
      <c r="D27852" s="453"/>
    </row>
    <row r="27853" spans="4:4" x14ac:dyDescent="0.2">
      <c r="D27853" s="453"/>
    </row>
    <row r="27854" spans="4:4" x14ac:dyDescent="0.2">
      <c r="D27854" s="453"/>
    </row>
    <row r="27855" spans="4:4" x14ac:dyDescent="0.2">
      <c r="D27855" s="453"/>
    </row>
    <row r="27856" spans="4:4" x14ac:dyDescent="0.2">
      <c r="D27856" s="453"/>
    </row>
    <row r="27857" spans="4:4" x14ac:dyDescent="0.2">
      <c r="D27857" s="453"/>
    </row>
    <row r="27858" spans="4:4" x14ac:dyDescent="0.2">
      <c r="D27858" s="453"/>
    </row>
    <row r="27859" spans="4:4" x14ac:dyDescent="0.2">
      <c r="D27859" s="453"/>
    </row>
    <row r="27860" spans="4:4" x14ac:dyDescent="0.2">
      <c r="D27860" s="453"/>
    </row>
    <row r="27861" spans="4:4" x14ac:dyDescent="0.2">
      <c r="D27861" s="453"/>
    </row>
    <row r="27862" spans="4:4" x14ac:dyDescent="0.2">
      <c r="D27862" s="453"/>
    </row>
    <row r="27863" spans="4:4" x14ac:dyDescent="0.2">
      <c r="D27863" s="453"/>
    </row>
    <row r="27864" spans="4:4" x14ac:dyDescent="0.2">
      <c r="D27864" s="453"/>
    </row>
    <row r="27865" spans="4:4" x14ac:dyDescent="0.2">
      <c r="D27865" s="453"/>
    </row>
    <row r="27866" spans="4:4" x14ac:dyDescent="0.2">
      <c r="D27866" s="453"/>
    </row>
    <row r="27867" spans="4:4" x14ac:dyDescent="0.2">
      <c r="D27867" s="453"/>
    </row>
    <row r="27868" spans="4:4" x14ac:dyDescent="0.2">
      <c r="D27868" s="453"/>
    </row>
    <row r="27869" spans="4:4" x14ac:dyDescent="0.2">
      <c r="D27869" s="453"/>
    </row>
    <row r="27870" spans="4:4" x14ac:dyDescent="0.2">
      <c r="D27870" s="453"/>
    </row>
    <row r="27871" spans="4:4" x14ac:dyDescent="0.2">
      <c r="D27871" s="453"/>
    </row>
    <row r="27872" spans="4:4" x14ac:dyDescent="0.2">
      <c r="D27872" s="453"/>
    </row>
    <row r="27873" spans="4:4" x14ac:dyDescent="0.2">
      <c r="D27873" s="453"/>
    </row>
    <row r="27874" spans="4:4" x14ac:dyDescent="0.2">
      <c r="D27874" s="453"/>
    </row>
    <row r="27875" spans="4:4" x14ac:dyDescent="0.2">
      <c r="D27875" s="453"/>
    </row>
    <row r="27876" spans="4:4" x14ac:dyDescent="0.2">
      <c r="D27876" s="453"/>
    </row>
    <row r="27877" spans="4:4" x14ac:dyDescent="0.2">
      <c r="D27877" s="453"/>
    </row>
    <row r="27878" spans="4:4" x14ac:dyDescent="0.2">
      <c r="D27878" s="453"/>
    </row>
    <row r="27879" spans="4:4" x14ac:dyDescent="0.2">
      <c r="D27879" s="453"/>
    </row>
    <row r="27880" spans="4:4" x14ac:dyDescent="0.2">
      <c r="D27880" s="453"/>
    </row>
    <row r="27881" spans="4:4" x14ac:dyDescent="0.2">
      <c r="D27881" s="453"/>
    </row>
    <row r="27882" spans="4:4" x14ac:dyDescent="0.2">
      <c r="D27882" s="453"/>
    </row>
    <row r="27883" spans="4:4" x14ac:dyDescent="0.2">
      <c r="D27883" s="453"/>
    </row>
    <row r="27884" spans="4:4" x14ac:dyDescent="0.2">
      <c r="D27884" s="453"/>
    </row>
    <row r="27885" spans="4:4" x14ac:dyDescent="0.2">
      <c r="D27885" s="453"/>
    </row>
    <row r="27886" spans="4:4" x14ac:dyDescent="0.2">
      <c r="D27886" s="453"/>
    </row>
    <row r="27887" spans="4:4" x14ac:dyDescent="0.2">
      <c r="D27887" s="453"/>
    </row>
    <row r="27888" spans="4:4" x14ac:dyDescent="0.2">
      <c r="D27888" s="453"/>
    </row>
    <row r="27889" spans="4:4" x14ac:dyDescent="0.2">
      <c r="D27889" s="453"/>
    </row>
    <row r="27890" spans="4:4" x14ac:dyDescent="0.2">
      <c r="D27890" s="453"/>
    </row>
    <row r="27891" spans="4:4" x14ac:dyDescent="0.2">
      <c r="D27891" s="453"/>
    </row>
    <row r="27892" spans="4:4" x14ac:dyDescent="0.2">
      <c r="D27892" s="453"/>
    </row>
    <row r="27893" spans="4:4" x14ac:dyDescent="0.2">
      <c r="D27893" s="453"/>
    </row>
    <row r="27894" spans="4:4" x14ac:dyDescent="0.2">
      <c r="D27894" s="453"/>
    </row>
    <row r="27895" spans="4:4" x14ac:dyDescent="0.2">
      <c r="D27895" s="453"/>
    </row>
    <row r="27896" spans="4:4" x14ac:dyDescent="0.2">
      <c r="D27896" s="453"/>
    </row>
    <row r="27897" spans="4:4" x14ac:dyDescent="0.2">
      <c r="D27897" s="453"/>
    </row>
    <row r="27898" spans="4:4" x14ac:dyDescent="0.2">
      <c r="D27898" s="453"/>
    </row>
    <row r="27899" spans="4:4" x14ac:dyDescent="0.2">
      <c r="D27899" s="453"/>
    </row>
    <row r="27900" spans="4:4" x14ac:dyDescent="0.2">
      <c r="D27900" s="453"/>
    </row>
    <row r="27901" spans="4:4" x14ac:dyDescent="0.2">
      <c r="D27901" s="453"/>
    </row>
    <row r="27902" spans="4:4" x14ac:dyDescent="0.2">
      <c r="D27902" s="453"/>
    </row>
    <row r="27903" spans="4:4" x14ac:dyDescent="0.2">
      <c r="D27903" s="453"/>
    </row>
    <row r="27904" spans="4:4" x14ac:dyDescent="0.2">
      <c r="D27904" s="453"/>
    </row>
    <row r="27905" spans="4:4" x14ac:dyDescent="0.2">
      <c r="D27905" s="453"/>
    </row>
    <row r="27906" spans="4:4" x14ac:dyDescent="0.2">
      <c r="D27906" s="453"/>
    </row>
    <row r="27907" spans="4:4" x14ac:dyDescent="0.2">
      <c r="D27907" s="453"/>
    </row>
    <row r="27908" spans="4:4" x14ac:dyDescent="0.2">
      <c r="D27908" s="453"/>
    </row>
    <row r="27909" spans="4:4" x14ac:dyDescent="0.2">
      <c r="D27909" s="453"/>
    </row>
    <row r="27910" spans="4:4" x14ac:dyDescent="0.2">
      <c r="D27910" s="453"/>
    </row>
    <row r="27911" spans="4:4" x14ac:dyDescent="0.2">
      <c r="D27911" s="453"/>
    </row>
    <row r="27912" spans="4:4" x14ac:dyDescent="0.2">
      <c r="D27912" s="453"/>
    </row>
    <row r="27913" spans="4:4" x14ac:dyDescent="0.2">
      <c r="D27913" s="453"/>
    </row>
    <row r="27914" spans="4:4" x14ac:dyDescent="0.2">
      <c r="D27914" s="453"/>
    </row>
    <row r="27915" spans="4:4" x14ac:dyDescent="0.2">
      <c r="D27915" s="453"/>
    </row>
    <row r="27916" spans="4:4" x14ac:dyDescent="0.2">
      <c r="D27916" s="453"/>
    </row>
    <row r="27917" spans="4:4" x14ac:dyDescent="0.2">
      <c r="D27917" s="453"/>
    </row>
    <row r="27918" spans="4:4" x14ac:dyDescent="0.2">
      <c r="D27918" s="453"/>
    </row>
    <row r="27919" spans="4:4" x14ac:dyDescent="0.2">
      <c r="D27919" s="453"/>
    </row>
    <row r="27920" spans="4:4" x14ac:dyDescent="0.2">
      <c r="D27920" s="453"/>
    </row>
    <row r="27921" spans="4:4" x14ac:dyDescent="0.2">
      <c r="D27921" s="453"/>
    </row>
    <row r="27922" spans="4:4" x14ac:dyDescent="0.2">
      <c r="D27922" s="453"/>
    </row>
    <row r="27923" spans="4:4" x14ac:dyDescent="0.2">
      <c r="D27923" s="453"/>
    </row>
    <row r="27924" spans="4:4" x14ac:dyDescent="0.2">
      <c r="D27924" s="453"/>
    </row>
    <row r="27925" spans="4:4" x14ac:dyDescent="0.2">
      <c r="D27925" s="453"/>
    </row>
    <row r="27926" spans="4:4" x14ac:dyDescent="0.2">
      <c r="D27926" s="453"/>
    </row>
    <row r="27927" spans="4:4" x14ac:dyDescent="0.2">
      <c r="D27927" s="453"/>
    </row>
    <row r="27928" spans="4:4" x14ac:dyDescent="0.2">
      <c r="D27928" s="453"/>
    </row>
    <row r="27929" spans="4:4" x14ac:dyDescent="0.2">
      <c r="D27929" s="453"/>
    </row>
    <row r="27930" spans="4:4" x14ac:dyDescent="0.2">
      <c r="D27930" s="453"/>
    </row>
    <row r="27931" spans="4:4" x14ac:dyDescent="0.2">
      <c r="D27931" s="453"/>
    </row>
    <row r="27932" spans="4:4" x14ac:dyDescent="0.2">
      <c r="D27932" s="453"/>
    </row>
    <row r="27933" spans="4:4" x14ac:dyDescent="0.2">
      <c r="D27933" s="453"/>
    </row>
    <row r="27934" spans="4:4" x14ac:dyDescent="0.2">
      <c r="D27934" s="453"/>
    </row>
    <row r="27935" spans="4:4" x14ac:dyDescent="0.2">
      <c r="D27935" s="453"/>
    </row>
    <row r="27936" spans="4:4" x14ac:dyDescent="0.2">
      <c r="D27936" s="453"/>
    </row>
    <row r="27937" spans="4:4" x14ac:dyDescent="0.2">
      <c r="D27937" s="453"/>
    </row>
    <row r="27938" spans="4:4" x14ac:dyDescent="0.2">
      <c r="D27938" s="453"/>
    </row>
    <row r="27939" spans="4:4" x14ac:dyDescent="0.2">
      <c r="D27939" s="453"/>
    </row>
    <row r="27940" spans="4:4" x14ac:dyDescent="0.2">
      <c r="D27940" s="453"/>
    </row>
    <row r="27941" spans="4:4" x14ac:dyDescent="0.2">
      <c r="D27941" s="453"/>
    </row>
    <row r="27942" spans="4:4" x14ac:dyDescent="0.2">
      <c r="D27942" s="453"/>
    </row>
    <row r="27943" spans="4:4" x14ac:dyDescent="0.2">
      <c r="D27943" s="453"/>
    </row>
    <row r="27944" spans="4:4" x14ac:dyDescent="0.2">
      <c r="D27944" s="453"/>
    </row>
    <row r="27945" spans="4:4" x14ac:dyDescent="0.2">
      <c r="D27945" s="453"/>
    </row>
    <row r="27946" spans="4:4" x14ac:dyDescent="0.2">
      <c r="D27946" s="453"/>
    </row>
    <row r="27947" spans="4:4" x14ac:dyDescent="0.2">
      <c r="D27947" s="453"/>
    </row>
    <row r="27948" spans="4:4" x14ac:dyDescent="0.2">
      <c r="D27948" s="453"/>
    </row>
    <row r="27949" spans="4:4" x14ac:dyDescent="0.2">
      <c r="D27949" s="453"/>
    </row>
    <row r="27950" spans="4:4" x14ac:dyDescent="0.2">
      <c r="D27950" s="453"/>
    </row>
    <row r="27951" spans="4:4" x14ac:dyDescent="0.2">
      <c r="D27951" s="453"/>
    </row>
    <row r="27952" spans="4:4" x14ac:dyDescent="0.2">
      <c r="D27952" s="453"/>
    </row>
    <row r="27953" spans="4:4" x14ac:dyDescent="0.2">
      <c r="D27953" s="453"/>
    </row>
    <row r="27954" spans="4:4" x14ac:dyDescent="0.2">
      <c r="D27954" s="453"/>
    </row>
    <row r="27955" spans="4:4" x14ac:dyDescent="0.2">
      <c r="D27955" s="453"/>
    </row>
    <row r="27956" spans="4:4" x14ac:dyDescent="0.2">
      <c r="D27956" s="453"/>
    </row>
    <row r="27957" spans="4:4" x14ac:dyDescent="0.2">
      <c r="D27957" s="453"/>
    </row>
    <row r="27958" spans="4:4" x14ac:dyDescent="0.2">
      <c r="D27958" s="453"/>
    </row>
    <row r="27959" spans="4:4" x14ac:dyDescent="0.2">
      <c r="D27959" s="453"/>
    </row>
    <row r="27960" spans="4:4" x14ac:dyDescent="0.2">
      <c r="D27960" s="453"/>
    </row>
    <row r="27961" spans="4:4" x14ac:dyDescent="0.2">
      <c r="D27961" s="453"/>
    </row>
    <row r="27962" spans="4:4" x14ac:dyDescent="0.2">
      <c r="D27962" s="453"/>
    </row>
    <row r="27963" spans="4:4" x14ac:dyDescent="0.2">
      <c r="D27963" s="453"/>
    </row>
    <row r="27964" spans="4:4" x14ac:dyDescent="0.2">
      <c r="D27964" s="453"/>
    </row>
    <row r="27965" spans="4:4" x14ac:dyDescent="0.2">
      <c r="D27965" s="453"/>
    </row>
    <row r="27966" spans="4:4" x14ac:dyDescent="0.2">
      <c r="D27966" s="453"/>
    </row>
    <row r="27967" spans="4:4" x14ac:dyDescent="0.2">
      <c r="D27967" s="453"/>
    </row>
    <row r="27968" spans="4:4" x14ac:dyDescent="0.2">
      <c r="D27968" s="453"/>
    </row>
    <row r="27969" spans="4:4" x14ac:dyDescent="0.2">
      <c r="D27969" s="453"/>
    </row>
    <row r="27970" spans="4:4" x14ac:dyDescent="0.2">
      <c r="D27970" s="453"/>
    </row>
    <row r="27971" spans="4:4" x14ac:dyDescent="0.2">
      <c r="D27971" s="453"/>
    </row>
    <row r="27972" spans="4:4" x14ac:dyDescent="0.2">
      <c r="D27972" s="453"/>
    </row>
    <row r="27973" spans="4:4" x14ac:dyDescent="0.2">
      <c r="D27973" s="453"/>
    </row>
    <row r="27974" spans="4:4" x14ac:dyDescent="0.2">
      <c r="D27974" s="453"/>
    </row>
    <row r="27975" spans="4:4" x14ac:dyDescent="0.2">
      <c r="D27975" s="453"/>
    </row>
    <row r="27976" spans="4:4" x14ac:dyDescent="0.2">
      <c r="D27976" s="453"/>
    </row>
    <row r="27977" spans="4:4" x14ac:dyDescent="0.2">
      <c r="D27977" s="453"/>
    </row>
    <row r="27978" spans="4:4" x14ac:dyDescent="0.2">
      <c r="D27978" s="453"/>
    </row>
    <row r="27979" spans="4:4" x14ac:dyDescent="0.2">
      <c r="D27979" s="453"/>
    </row>
    <row r="27980" spans="4:4" x14ac:dyDescent="0.2">
      <c r="D27980" s="453"/>
    </row>
    <row r="27981" spans="4:4" x14ac:dyDescent="0.2">
      <c r="D27981" s="453"/>
    </row>
    <row r="27982" spans="4:4" x14ac:dyDescent="0.2">
      <c r="D27982" s="453"/>
    </row>
    <row r="27983" spans="4:4" x14ac:dyDescent="0.2">
      <c r="D27983" s="453"/>
    </row>
    <row r="27984" spans="4:4" x14ac:dyDescent="0.2">
      <c r="D27984" s="453"/>
    </row>
    <row r="27985" spans="4:4" x14ac:dyDescent="0.2">
      <c r="D27985" s="453"/>
    </row>
    <row r="27986" spans="4:4" x14ac:dyDescent="0.2">
      <c r="D27986" s="453"/>
    </row>
    <row r="27987" spans="4:4" x14ac:dyDescent="0.2">
      <c r="D27987" s="453"/>
    </row>
    <row r="27988" spans="4:4" x14ac:dyDescent="0.2">
      <c r="D27988" s="453"/>
    </row>
    <row r="27989" spans="4:4" x14ac:dyDescent="0.2">
      <c r="D27989" s="453"/>
    </row>
    <row r="27990" spans="4:4" x14ac:dyDescent="0.2">
      <c r="D27990" s="453"/>
    </row>
    <row r="27991" spans="4:4" x14ac:dyDescent="0.2">
      <c r="D27991" s="453"/>
    </row>
    <row r="27992" spans="4:4" x14ac:dyDescent="0.2">
      <c r="D27992" s="453"/>
    </row>
    <row r="27993" spans="4:4" x14ac:dyDescent="0.2">
      <c r="D27993" s="453"/>
    </row>
    <row r="27994" spans="4:4" x14ac:dyDescent="0.2">
      <c r="D27994" s="453"/>
    </row>
    <row r="27995" spans="4:4" x14ac:dyDescent="0.2">
      <c r="D27995" s="453"/>
    </row>
    <row r="27996" spans="4:4" x14ac:dyDescent="0.2">
      <c r="D27996" s="453"/>
    </row>
    <row r="27997" spans="4:4" x14ac:dyDescent="0.2">
      <c r="D27997" s="453"/>
    </row>
    <row r="27998" spans="4:4" x14ac:dyDescent="0.2">
      <c r="D27998" s="453"/>
    </row>
    <row r="27999" spans="4:4" x14ac:dyDescent="0.2">
      <c r="D27999" s="453"/>
    </row>
    <row r="28000" spans="4:4" x14ac:dyDescent="0.2">
      <c r="D28000" s="453"/>
    </row>
    <row r="28001" spans="4:4" x14ac:dyDescent="0.2">
      <c r="D28001" s="453"/>
    </row>
    <row r="28002" spans="4:4" x14ac:dyDescent="0.2">
      <c r="D28002" s="453"/>
    </row>
    <row r="28003" spans="4:4" x14ac:dyDescent="0.2">
      <c r="D28003" s="453"/>
    </row>
    <row r="28004" spans="4:4" x14ac:dyDescent="0.2">
      <c r="D28004" s="453"/>
    </row>
    <row r="28005" spans="4:4" x14ac:dyDescent="0.2">
      <c r="D28005" s="453"/>
    </row>
    <row r="28006" spans="4:4" x14ac:dyDescent="0.2">
      <c r="D28006" s="453"/>
    </row>
    <row r="28007" spans="4:4" x14ac:dyDescent="0.2">
      <c r="D28007" s="453"/>
    </row>
    <row r="28008" spans="4:4" x14ac:dyDescent="0.2">
      <c r="D28008" s="453"/>
    </row>
    <row r="28009" spans="4:4" x14ac:dyDescent="0.2">
      <c r="D28009" s="453"/>
    </row>
    <row r="28010" spans="4:4" x14ac:dyDescent="0.2">
      <c r="D28010" s="453"/>
    </row>
    <row r="28011" spans="4:4" x14ac:dyDescent="0.2">
      <c r="D28011" s="453"/>
    </row>
    <row r="28012" spans="4:4" x14ac:dyDescent="0.2">
      <c r="D28012" s="453"/>
    </row>
    <row r="28013" spans="4:4" x14ac:dyDescent="0.2">
      <c r="D28013" s="453"/>
    </row>
    <row r="28014" spans="4:4" x14ac:dyDescent="0.2">
      <c r="D28014" s="453"/>
    </row>
    <row r="28015" spans="4:4" x14ac:dyDescent="0.2">
      <c r="D28015" s="453"/>
    </row>
    <row r="28016" spans="4:4" x14ac:dyDescent="0.2">
      <c r="D28016" s="453"/>
    </row>
    <row r="28017" spans="4:4" x14ac:dyDescent="0.2">
      <c r="D28017" s="453"/>
    </row>
    <row r="28018" spans="4:4" x14ac:dyDescent="0.2">
      <c r="D28018" s="453"/>
    </row>
    <row r="28019" spans="4:4" x14ac:dyDescent="0.2">
      <c r="D28019" s="453"/>
    </row>
    <row r="28020" spans="4:4" x14ac:dyDescent="0.2">
      <c r="D28020" s="453"/>
    </row>
    <row r="28021" spans="4:4" x14ac:dyDescent="0.2">
      <c r="D28021" s="453"/>
    </row>
    <row r="28022" spans="4:4" x14ac:dyDescent="0.2">
      <c r="D28022" s="453"/>
    </row>
    <row r="28023" spans="4:4" x14ac:dyDescent="0.2">
      <c r="D28023" s="453"/>
    </row>
    <row r="28024" spans="4:4" x14ac:dyDescent="0.2">
      <c r="D28024" s="453"/>
    </row>
    <row r="28025" spans="4:4" x14ac:dyDescent="0.2">
      <c r="D28025" s="453"/>
    </row>
    <row r="28026" spans="4:4" x14ac:dyDescent="0.2">
      <c r="D28026" s="453"/>
    </row>
    <row r="28027" spans="4:4" x14ac:dyDescent="0.2">
      <c r="D28027" s="453"/>
    </row>
    <row r="28028" spans="4:4" x14ac:dyDescent="0.2">
      <c r="D28028" s="453"/>
    </row>
    <row r="28029" spans="4:4" x14ac:dyDescent="0.2">
      <c r="D28029" s="453"/>
    </row>
    <row r="28030" spans="4:4" x14ac:dyDescent="0.2">
      <c r="D28030" s="453"/>
    </row>
    <row r="28031" spans="4:4" x14ac:dyDescent="0.2">
      <c r="D28031" s="453"/>
    </row>
    <row r="28032" spans="4:4" x14ac:dyDescent="0.2">
      <c r="D28032" s="453"/>
    </row>
    <row r="28033" spans="4:4" x14ac:dyDescent="0.2">
      <c r="D28033" s="453"/>
    </row>
    <row r="28034" spans="4:4" x14ac:dyDescent="0.2">
      <c r="D28034" s="453"/>
    </row>
    <row r="28035" spans="4:4" x14ac:dyDescent="0.2">
      <c r="D28035" s="453"/>
    </row>
    <row r="28036" spans="4:4" x14ac:dyDescent="0.2">
      <c r="D28036" s="453"/>
    </row>
    <row r="28037" spans="4:4" x14ac:dyDescent="0.2">
      <c r="D28037" s="453"/>
    </row>
    <row r="28038" spans="4:4" x14ac:dyDescent="0.2">
      <c r="D28038" s="453"/>
    </row>
    <row r="28039" spans="4:4" x14ac:dyDescent="0.2">
      <c r="D28039" s="453"/>
    </row>
    <row r="28040" spans="4:4" x14ac:dyDescent="0.2">
      <c r="D28040" s="453"/>
    </row>
    <row r="28041" spans="4:4" x14ac:dyDescent="0.2">
      <c r="D28041" s="453"/>
    </row>
    <row r="28042" spans="4:4" x14ac:dyDescent="0.2">
      <c r="D28042" s="453"/>
    </row>
    <row r="28043" spans="4:4" x14ac:dyDescent="0.2">
      <c r="D28043" s="453"/>
    </row>
    <row r="28044" spans="4:4" x14ac:dyDescent="0.2">
      <c r="D28044" s="453"/>
    </row>
    <row r="28045" spans="4:4" x14ac:dyDescent="0.2">
      <c r="D28045" s="453"/>
    </row>
    <row r="28046" spans="4:4" x14ac:dyDescent="0.2">
      <c r="D28046" s="453"/>
    </row>
    <row r="28047" spans="4:4" x14ac:dyDescent="0.2">
      <c r="D28047" s="453"/>
    </row>
    <row r="28048" spans="4:4" x14ac:dyDescent="0.2">
      <c r="D28048" s="453"/>
    </row>
    <row r="28049" spans="4:4" x14ac:dyDescent="0.2">
      <c r="D28049" s="453"/>
    </row>
    <row r="28050" spans="4:4" x14ac:dyDescent="0.2">
      <c r="D28050" s="453"/>
    </row>
    <row r="28051" spans="4:4" x14ac:dyDescent="0.2">
      <c r="D28051" s="453"/>
    </row>
    <row r="28052" spans="4:4" x14ac:dyDescent="0.2">
      <c r="D28052" s="453"/>
    </row>
    <row r="28053" spans="4:4" x14ac:dyDescent="0.2">
      <c r="D28053" s="453"/>
    </row>
    <row r="28054" spans="4:4" x14ac:dyDescent="0.2">
      <c r="D28054" s="453"/>
    </row>
    <row r="28055" spans="4:4" x14ac:dyDescent="0.2">
      <c r="D28055" s="453"/>
    </row>
    <row r="28056" spans="4:4" x14ac:dyDescent="0.2">
      <c r="D28056" s="453"/>
    </row>
    <row r="28057" spans="4:4" x14ac:dyDescent="0.2">
      <c r="D28057" s="453"/>
    </row>
    <row r="28058" spans="4:4" x14ac:dyDescent="0.2">
      <c r="D28058" s="453"/>
    </row>
    <row r="28059" spans="4:4" x14ac:dyDescent="0.2">
      <c r="D28059" s="453"/>
    </row>
    <row r="28060" spans="4:4" x14ac:dyDescent="0.2">
      <c r="D28060" s="453"/>
    </row>
    <row r="28061" spans="4:4" x14ac:dyDescent="0.2">
      <c r="D28061" s="453"/>
    </row>
    <row r="28062" spans="4:4" x14ac:dyDescent="0.2">
      <c r="D28062" s="453"/>
    </row>
    <row r="28063" spans="4:4" x14ac:dyDescent="0.2">
      <c r="D28063" s="453"/>
    </row>
    <row r="28064" spans="4:4" x14ac:dyDescent="0.2">
      <c r="D28064" s="453"/>
    </row>
    <row r="28065" spans="4:4" x14ac:dyDescent="0.2">
      <c r="D28065" s="453"/>
    </row>
    <row r="28066" spans="4:4" x14ac:dyDescent="0.2">
      <c r="D28066" s="453"/>
    </row>
    <row r="28067" spans="4:4" x14ac:dyDescent="0.2">
      <c r="D28067" s="453"/>
    </row>
    <row r="28068" spans="4:4" x14ac:dyDescent="0.2">
      <c r="D28068" s="453"/>
    </row>
    <row r="28069" spans="4:4" x14ac:dyDescent="0.2">
      <c r="D28069" s="453"/>
    </row>
    <row r="28070" spans="4:4" x14ac:dyDescent="0.2">
      <c r="D28070" s="453"/>
    </row>
    <row r="28071" spans="4:4" x14ac:dyDescent="0.2">
      <c r="D28071" s="453"/>
    </row>
    <row r="28072" spans="4:4" x14ac:dyDescent="0.2">
      <c r="D28072" s="453"/>
    </row>
    <row r="28073" spans="4:4" x14ac:dyDescent="0.2">
      <c r="D28073" s="453"/>
    </row>
    <row r="28074" spans="4:4" x14ac:dyDescent="0.2">
      <c r="D28074" s="453"/>
    </row>
    <row r="28075" spans="4:4" x14ac:dyDescent="0.2">
      <c r="D28075" s="453"/>
    </row>
    <row r="28076" spans="4:4" x14ac:dyDescent="0.2">
      <c r="D28076" s="453"/>
    </row>
    <row r="28077" spans="4:4" x14ac:dyDescent="0.2">
      <c r="D28077" s="453"/>
    </row>
    <row r="28078" spans="4:4" x14ac:dyDescent="0.2">
      <c r="D28078" s="453"/>
    </row>
    <row r="28079" spans="4:4" x14ac:dyDescent="0.2">
      <c r="D28079" s="453"/>
    </row>
    <row r="28080" spans="4:4" x14ac:dyDescent="0.2">
      <c r="D28080" s="453"/>
    </row>
    <row r="28081" spans="4:4" x14ac:dyDescent="0.2">
      <c r="D28081" s="453"/>
    </row>
    <row r="28082" spans="4:4" x14ac:dyDescent="0.2">
      <c r="D28082" s="453"/>
    </row>
    <row r="28083" spans="4:4" x14ac:dyDescent="0.2">
      <c r="D28083" s="453"/>
    </row>
    <row r="28084" spans="4:4" x14ac:dyDescent="0.2">
      <c r="D28084" s="453"/>
    </row>
    <row r="28085" spans="4:4" x14ac:dyDescent="0.2">
      <c r="D28085" s="453"/>
    </row>
    <row r="28086" spans="4:4" x14ac:dyDescent="0.2">
      <c r="D28086" s="453"/>
    </row>
    <row r="28087" spans="4:4" x14ac:dyDescent="0.2">
      <c r="D28087" s="453"/>
    </row>
    <row r="28088" spans="4:4" x14ac:dyDescent="0.2">
      <c r="D28088" s="453"/>
    </row>
    <row r="28089" spans="4:4" x14ac:dyDescent="0.2">
      <c r="D28089" s="453"/>
    </row>
    <row r="28090" spans="4:4" x14ac:dyDescent="0.2">
      <c r="D28090" s="453"/>
    </row>
    <row r="28091" spans="4:4" x14ac:dyDescent="0.2">
      <c r="D28091" s="453"/>
    </row>
    <row r="28092" spans="4:4" x14ac:dyDescent="0.2">
      <c r="D28092" s="453"/>
    </row>
    <row r="28093" spans="4:4" x14ac:dyDescent="0.2">
      <c r="D28093" s="453"/>
    </row>
    <row r="28094" spans="4:4" x14ac:dyDescent="0.2">
      <c r="D28094" s="453"/>
    </row>
    <row r="28095" spans="4:4" x14ac:dyDescent="0.2">
      <c r="D28095" s="453"/>
    </row>
    <row r="28096" spans="4:4" x14ac:dyDescent="0.2">
      <c r="D28096" s="453"/>
    </row>
    <row r="28097" spans="4:4" x14ac:dyDescent="0.2">
      <c r="D28097" s="453"/>
    </row>
    <row r="28098" spans="4:4" x14ac:dyDescent="0.2">
      <c r="D28098" s="453"/>
    </row>
    <row r="28099" spans="4:4" x14ac:dyDescent="0.2">
      <c r="D28099" s="453"/>
    </row>
    <row r="28100" spans="4:4" x14ac:dyDescent="0.2">
      <c r="D28100" s="453"/>
    </row>
    <row r="28101" spans="4:4" x14ac:dyDescent="0.2">
      <c r="D28101" s="453"/>
    </row>
    <row r="28102" spans="4:4" x14ac:dyDescent="0.2">
      <c r="D28102" s="453"/>
    </row>
    <row r="28103" spans="4:4" x14ac:dyDescent="0.2">
      <c r="D28103" s="453"/>
    </row>
    <row r="28104" spans="4:4" x14ac:dyDescent="0.2">
      <c r="D28104" s="453"/>
    </row>
    <row r="28105" spans="4:4" x14ac:dyDescent="0.2">
      <c r="D28105" s="453"/>
    </row>
    <row r="28106" spans="4:4" x14ac:dyDescent="0.2">
      <c r="D28106" s="453"/>
    </row>
    <row r="28107" spans="4:4" x14ac:dyDescent="0.2">
      <c r="D28107" s="453"/>
    </row>
    <row r="28108" spans="4:4" x14ac:dyDescent="0.2">
      <c r="D28108" s="453"/>
    </row>
    <row r="28109" spans="4:4" x14ac:dyDescent="0.2">
      <c r="D28109" s="453"/>
    </row>
    <row r="28110" spans="4:4" x14ac:dyDescent="0.2">
      <c r="D28110" s="453"/>
    </row>
    <row r="28111" spans="4:4" x14ac:dyDescent="0.2">
      <c r="D28111" s="453"/>
    </row>
    <row r="28112" spans="4:4" x14ac:dyDescent="0.2">
      <c r="D28112" s="453"/>
    </row>
    <row r="28113" spans="4:4" x14ac:dyDescent="0.2">
      <c r="D28113" s="453"/>
    </row>
    <row r="28114" spans="4:4" x14ac:dyDescent="0.2">
      <c r="D28114" s="453"/>
    </row>
    <row r="28115" spans="4:4" x14ac:dyDescent="0.2">
      <c r="D28115" s="453"/>
    </row>
    <row r="28116" spans="4:4" x14ac:dyDescent="0.2">
      <c r="D28116" s="453"/>
    </row>
    <row r="28117" spans="4:4" x14ac:dyDescent="0.2">
      <c r="D28117" s="453"/>
    </row>
    <row r="28118" spans="4:4" x14ac:dyDescent="0.2">
      <c r="D28118" s="453"/>
    </row>
    <row r="28119" spans="4:4" x14ac:dyDescent="0.2">
      <c r="D28119" s="453"/>
    </row>
    <row r="28120" spans="4:4" x14ac:dyDescent="0.2">
      <c r="D28120" s="453"/>
    </row>
    <row r="28121" spans="4:4" x14ac:dyDescent="0.2">
      <c r="D28121" s="453"/>
    </row>
    <row r="28122" spans="4:4" x14ac:dyDescent="0.2">
      <c r="D28122" s="453"/>
    </row>
    <row r="28123" spans="4:4" x14ac:dyDescent="0.2">
      <c r="D28123" s="453"/>
    </row>
    <row r="28124" spans="4:4" x14ac:dyDescent="0.2">
      <c r="D28124" s="453"/>
    </row>
    <row r="28125" spans="4:4" x14ac:dyDescent="0.2">
      <c r="D28125" s="453"/>
    </row>
    <row r="28126" spans="4:4" x14ac:dyDescent="0.2">
      <c r="D28126" s="453"/>
    </row>
    <row r="28127" spans="4:4" x14ac:dyDescent="0.2">
      <c r="D28127" s="453"/>
    </row>
    <row r="28128" spans="4:4" x14ac:dyDescent="0.2">
      <c r="D28128" s="453"/>
    </row>
    <row r="28129" spans="4:4" x14ac:dyDescent="0.2">
      <c r="D28129" s="453"/>
    </row>
    <row r="28130" spans="4:4" x14ac:dyDescent="0.2">
      <c r="D28130" s="453"/>
    </row>
    <row r="28131" spans="4:4" x14ac:dyDescent="0.2">
      <c r="D28131" s="453"/>
    </row>
    <row r="28132" spans="4:4" x14ac:dyDescent="0.2">
      <c r="D28132" s="453"/>
    </row>
    <row r="28133" spans="4:4" x14ac:dyDescent="0.2">
      <c r="D28133" s="453"/>
    </row>
    <row r="28134" spans="4:4" x14ac:dyDescent="0.2">
      <c r="D28134" s="453"/>
    </row>
    <row r="28135" spans="4:4" x14ac:dyDescent="0.2">
      <c r="D28135" s="453"/>
    </row>
    <row r="28136" spans="4:4" x14ac:dyDescent="0.2">
      <c r="D28136" s="453"/>
    </row>
    <row r="28137" spans="4:4" x14ac:dyDescent="0.2">
      <c r="D28137" s="453"/>
    </row>
    <row r="28138" spans="4:4" x14ac:dyDescent="0.2">
      <c r="D28138" s="453"/>
    </row>
    <row r="28139" spans="4:4" x14ac:dyDescent="0.2">
      <c r="D28139" s="453"/>
    </row>
    <row r="28140" spans="4:4" x14ac:dyDescent="0.2">
      <c r="D28140" s="453"/>
    </row>
    <row r="28141" spans="4:4" x14ac:dyDescent="0.2">
      <c r="D28141" s="453"/>
    </row>
    <row r="28142" spans="4:4" x14ac:dyDescent="0.2">
      <c r="D28142" s="453"/>
    </row>
    <row r="28143" spans="4:4" x14ac:dyDescent="0.2">
      <c r="D28143" s="453"/>
    </row>
    <row r="28144" spans="4:4" x14ac:dyDescent="0.2">
      <c r="D28144" s="453"/>
    </row>
    <row r="28145" spans="4:4" x14ac:dyDescent="0.2">
      <c r="D28145" s="453"/>
    </row>
    <row r="28146" spans="4:4" x14ac:dyDescent="0.2">
      <c r="D28146" s="453"/>
    </row>
    <row r="28147" spans="4:4" x14ac:dyDescent="0.2">
      <c r="D28147" s="453"/>
    </row>
    <row r="28148" spans="4:4" x14ac:dyDescent="0.2">
      <c r="D28148" s="453"/>
    </row>
    <row r="28149" spans="4:4" x14ac:dyDescent="0.2">
      <c r="D28149" s="453"/>
    </row>
    <row r="28150" spans="4:4" x14ac:dyDescent="0.2">
      <c r="D28150" s="453"/>
    </row>
    <row r="28151" spans="4:4" x14ac:dyDescent="0.2">
      <c r="D28151" s="453"/>
    </row>
    <row r="28152" spans="4:4" x14ac:dyDescent="0.2">
      <c r="D28152" s="453"/>
    </row>
    <row r="28153" spans="4:4" x14ac:dyDescent="0.2">
      <c r="D28153" s="453"/>
    </row>
    <row r="28154" spans="4:4" x14ac:dyDescent="0.2">
      <c r="D28154" s="453"/>
    </row>
    <row r="28155" spans="4:4" x14ac:dyDescent="0.2">
      <c r="D28155" s="453"/>
    </row>
    <row r="28156" spans="4:4" x14ac:dyDescent="0.2">
      <c r="D28156" s="453"/>
    </row>
    <row r="28157" spans="4:4" x14ac:dyDescent="0.2">
      <c r="D28157" s="453"/>
    </row>
    <row r="28158" spans="4:4" x14ac:dyDescent="0.2">
      <c r="D28158" s="453"/>
    </row>
    <row r="28159" spans="4:4" x14ac:dyDescent="0.2">
      <c r="D28159" s="453"/>
    </row>
    <row r="28160" spans="4:4" x14ac:dyDescent="0.2">
      <c r="D28160" s="453"/>
    </row>
    <row r="28161" spans="4:4" x14ac:dyDescent="0.2">
      <c r="D28161" s="453"/>
    </row>
    <row r="28162" spans="4:4" x14ac:dyDescent="0.2">
      <c r="D28162" s="453"/>
    </row>
    <row r="28163" spans="4:4" x14ac:dyDescent="0.2">
      <c r="D28163" s="453"/>
    </row>
    <row r="28164" spans="4:4" x14ac:dyDescent="0.2">
      <c r="D28164" s="453"/>
    </row>
    <row r="28165" spans="4:4" x14ac:dyDescent="0.2">
      <c r="D28165" s="453"/>
    </row>
    <row r="28166" spans="4:4" x14ac:dyDescent="0.2">
      <c r="D28166" s="453"/>
    </row>
    <row r="28167" spans="4:4" x14ac:dyDescent="0.2">
      <c r="D28167" s="453"/>
    </row>
    <row r="28168" spans="4:4" x14ac:dyDescent="0.2">
      <c r="D28168" s="453"/>
    </row>
    <row r="28169" spans="4:4" x14ac:dyDescent="0.2">
      <c r="D28169" s="453"/>
    </row>
    <row r="28170" spans="4:4" x14ac:dyDescent="0.2">
      <c r="D28170" s="453"/>
    </row>
    <row r="28171" spans="4:4" x14ac:dyDescent="0.2">
      <c r="D28171" s="453"/>
    </row>
    <row r="28172" spans="4:4" x14ac:dyDescent="0.2">
      <c r="D28172" s="453"/>
    </row>
    <row r="28173" spans="4:4" x14ac:dyDescent="0.2">
      <c r="D28173" s="453"/>
    </row>
    <row r="28174" spans="4:4" x14ac:dyDescent="0.2">
      <c r="D28174" s="453"/>
    </row>
    <row r="28175" spans="4:4" x14ac:dyDescent="0.2">
      <c r="D28175" s="453"/>
    </row>
    <row r="28176" spans="4:4" x14ac:dyDescent="0.2">
      <c r="D28176" s="453"/>
    </row>
    <row r="28177" spans="4:4" x14ac:dyDescent="0.2">
      <c r="D28177" s="453"/>
    </row>
    <row r="28178" spans="4:4" x14ac:dyDescent="0.2">
      <c r="D28178" s="453"/>
    </row>
    <row r="28179" spans="4:4" x14ac:dyDescent="0.2">
      <c r="D28179" s="453"/>
    </row>
    <row r="28180" spans="4:4" x14ac:dyDescent="0.2">
      <c r="D28180" s="453"/>
    </row>
    <row r="28181" spans="4:4" x14ac:dyDescent="0.2">
      <c r="D28181" s="453"/>
    </row>
    <row r="28182" spans="4:4" x14ac:dyDescent="0.2">
      <c r="D28182" s="453"/>
    </row>
    <row r="28183" spans="4:4" x14ac:dyDescent="0.2">
      <c r="D28183" s="453"/>
    </row>
    <row r="28184" spans="4:4" x14ac:dyDescent="0.2">
      <c r="D28184" s="453"/>
    </row>
    <row r="28185" spans="4:4" x14ac:dyDescent="0.2">
      <c r="D28185" s="453"/>
    </row>
    <row r="28186" spans="4:4" x14ac:dyDescent="0.2">
      <c r="D28186" s="453"/>
    </row>
    <row r="28187" spans="4:4" x14ac:dyDescent="0.2">
      <c r="D28187" s="453"/>
    </row>
    <row r="28188" spans="4:4" x14ac:dyDescent="0.2">
      <c r="D28188" s="453"/>
    </row>
    <row r="28189" spans="4:4" x14ac:dyDescent="0.2">
      <c r="D28189" s="453"/>
    </row>
    <row r="28190" spans="4:4" x14ac:dyDescent="0.2">
      <c r="D28190" s="453"/>
    </row>
    <row r="28191" spans="4:4" x14ac:dyDescent="0.2">
      <c r="D28191" s="453"/>
    </row>
    <row r="28192" spans="4:4" x14ac:dyDescent="0.2">
      <c r="D28192" s="453"/>
    </row>
    <row r="28193" spans="4:4" x14ac:dyDescent="0.2">
      <c r="D28193" s="453"/>
    </row>
    <row r="28194" spans="4:4" x14ac:dyDescent="0.2">
      <c r="D28194" s="453"/>
    </row>
    <row r="28195" spans="4:4" x14ac:dyDescent="0.2">
      <c r="D28195" s="453"/>
    </row>
    <row r="28196" spans="4:4" x14ac:dyDescent="0.2">
      <c r="D28196" s="453"/>
    </row>
    <row r="28197" spans="4:4" x14ac:dyDescent="0.2">
      <c r="D28197" s="453"/>
    </row>
    <row r="28198" spans="4:4" x14ac:dyDescent="0.2">
      <c r="D28198" s="453"/>
    </row>
    <row r="28199" spans="4:4" x14ac:dyDescent="0.2">
      <c r="D28199" s="453"/>
    </row>
    <row r="28200" spans="4:4" x14ac:dyDescent="0.2">
      <c r="D28200" s="453"/>
    </row>
    <row r="28201" spans="4:4" x14ac:dyDescent="0.2">
      <c r="D28201" s="453"/>
    </row>
    <row r="28202" spans="4:4" x14ac:dyDescent="0.2">
      <c r="D28202" s="453"/>
    </row>
    <row r="28203" spans="4:4" x14ac:dyDescent="0.2">
      <c r="D28203" s="453"/>
    </row>
    <row r="28204" spans="4:4" x14ac:dyDescent="0.2">
      <c r="D28204" s="453"/>
    </row>
    <row r="28205" spans="4:4" x14ac:dyDescent="0.2">
      <c r="D28205" s="453"/>
    </row>
    <row r="28206" spans="4:4" x14ac:dyDescent="0.2">
      <c r="D28206" s="453"/>
    </row>
    <row r="28207" spans="4:4" x14ac:dyDescent="0.2">
      <c r="D28207" s="453"/>
    </row>
    <row r="28208" spans="4:4" x14ac:dyDescent="0.2">
      <c r="D28208" s="453"/>
    </row>
    <row r="28209" spans="4:4" x14ac:dyDescent="0.2">
      <c r="D28209" s="453"/>
    </row>
    <row r="28210" spans="4:4" x14ac:dyDescent="0.2">
      <c r="D28210" s="453"/>
    </row>
    <row r="28211" spans="4:4" x14ac:dyDescent="0.2">
      <c r="D28211" s="453"/>
    </row>
    <row r="28212" spans="4:4" x14ac:dyDescent="0.2">
      <c r="D28212" s="453"/>
    </row>
    <row r="28213" spans="4:4" x14ac:dyDescent="0.2">
      <c r="D28213" s="453"/>
    </row>
    <row r="28214" spans="4:4" x14ac:dyDescent="0.2">
      <c r="D28214" s="453"/>
    </row>
    <row r="28215" spans="4:4" x14ac:dyDescent="0.2">
      <c r="D28215" s="453"/>
    </row>
    <row r="28216" spans="4:4" x14ac:dyDescent="0.2">
      <c r="D28216" s="453"/>
    </row>
    <row r="28217" spans="4:4" x14ac:dyDescent="0.2">
      <c r="D28217" s="453"/>
    </row>
    <row r="28218" spans="4:4" x14ac:dyDescent="0.2">
      <c r="D28218" s="453"/>
    </row>
    <row r="28219" spans="4:4" x14ac:dyDescent="0.2">
      <c r="D28219" s="453"/>
    </row>
    <row r="28220" spans="4:4" x14ac:dyDescent="0.2">
      <c r="D28220" s="453"/>
    </row>
    <row r="28221" spans="4:4" x14ac:dyDescent="0.2">
      <c r="D28221" s="453"/>
    </row>
    <row r="28222" spans="4:4" x14ac:dyDescent="0.2">
      <c r="D28222" s="453"/>
    </row>
    <row r="28223" spans="4:4" x14ac:dyDescent="0.2">
      <c r="D28223" s="453"/>
    </row>
    <row r="28224" spans="4:4" x14ac:dyDescent="0.2">
      <c r="D28224" s="453"/>
    </row>
    <row r="28225" spans="4:4" x14ac:dyDescent="0.2">
      <c r="D28225" s="453"/>
    </row>
    <row r="28226" spans="4:4" x14ac:dyDescent="0.2">
      <c r="D28226" s="453"/>
    </row>
    <row r="28227" spans="4:4" x14ac:dyDescent="0.2">
      <c r="D28227" s="453"/>
    </row>
    <row r="28228" spans="4:4" x14ac:dyDescent="0.2">
      <c r="D28228" s="453"/>
    </row>
    <row r="28229" spans="4:4" x14ac:dyDescent="0.2">
      <c r="D28229" s="453"/>
    </row>
    <row r="28230" spans="4:4" x14ac:dyDescent="0.2">
      <c r="D28230" s="453"/>
    </row>
    <row r="28231" spans="4:4" x14ac:dyDescent="0.2">
      <c r="D28231" s="453"/>
    </row>
    <row r="28232" spans="4:4" x14ac:dyDescent="0.2">
      <c r="D28232" s="453"/>
    </row>
    <row r="28233" spans="4:4" x14ac:dyDescent="0.2">
      <c r="D28233" s="453"/>
    </row>
    <row r="28234" spans="4:4" x14ac:dyDescent="0.2">
      <c r="D28234" s="453"/>
    </row>
    <row r="28235" spans="4:4" x14ac:dyDescent="0.2">
      <c r="D28235" s="453"/>
    </row>
    <row r="28236" spans="4:4" x14ac:dyDescent="0.2">
      <c r="D28236" s="453"/>
    </row>
    <row r="28237" spans="4:4" x14ac:dyDescent="0.2">
      <c r="D28237" s="453"/>
    </row>
    <row r="28238" spans="4:4" x14ac:dyDescent="0.2">
      <c r="D28238" s="453"/>
    </row>
    <row r="28239" spans="4:4" x14ac:dyDescent="0.2">
      <c r="D28239" s="453"/>
    </row>
    <row r="28240" spans="4:4" x14ac:dyDescent="0.2">
      <c r="D28240" s="453"/>
    </row>
    <row r="28241" spans="4:4" x14ac:dyDescent="0.2">
      <c r="D28241" s="453"/>
    </row>
    <row r="28242" spans="4:4" x14ac:dyDescent="0.2">
      <c r="D28242" s="453"/>
    </row>
    <row r="28243" spans="4:4" x14ac:dyDescent="0.2">
      <c r="D28243" s="453"/>
    </row>
    <row r="28244" spans="4:4" x14ac:dyDescent="0.2">
      <c r="D28244" s="453"/>
    </row>
    <row r="28245" spans="4:4" x14ac:dyDescent="0.2">
      <c r="D28245" s="453"/>
    </row>
    <row r="28246" spans="4:4" x14ac:dyDescent="0.2">
      <c r="D28246" s="453"/>
    </row>
    <row r="28247" spans="4:4" x14ac:dyDescent="0.2">
      <c r="D28247" s="453"/>
    </row>
    <row r="28248" spans="4:4" x14ac:dyDescent="0.2">
      <c r="D28248" s="453"/>
    </row>
    <row r="28249" spans="4:4" x14ac:dyDescent="0.2">
      <c r="D28249" s="453"/>
    </row>
    <row r="28250" spans="4:4" x14ac:dyDescent="0.2">
      <c r="D28250" s="453"/>
    </row>
    <row r="28251" spans="4:4" x14ac:dyDescent="0.2">
      <c r="D28251" s="453"/>
    </row>
    <row r="28252" spans="4:4" x14ac:dyDescent="0.2">
      <c r="D28252" s="453"/>
    </row>
    <row r="28253" spans="4:4" x14ac:dyDescent="0.2">
      <c r="D28253" s="453"/>
    </row>
    <row r="28254" spans="4:4" x14ac:dyDescent="0.2">
      <c r="D28254" s="453"/>
    </row>
    <row r="28255" spans="4:4" x14ac:dyDescent="0.2">
      <c r="D28255" s="453"/>
    </row>
    <row r="28256" spans="4:4" x14ac:dyDescent="0.2">
      <c r="D28256" s="453"/>
    </row>
    <row r="28257" spans="4:4" x14ac:dyDescent="0.2">
      <c r="D28257" s="453"/>
    </row>
    <row r="28258" spans="4:4" x14ac:dyDescent="0.2">
      <c r="D28258" s="453"/>
    </row>
    <row r="28259" spans="4:4" x14ac:dyDescent="0.2">
      <c r="D28259" s="453"/>
    </row>
    <row r="28260" spans="4:4" x14ac:dyDescent="0.2">
      <c r="D28260" s="453"/>
    </row>
    <row r="28261" spans="4:4" x14ac:dyDescent="0.2">
      <c r="D28261" s="453"/>
    </row>
    <row r="28262" spans="4:4" x14ac:dyDescent="0.2">
      <c r="D28262" s="453"/>
    </row>
    <row r="28263" spans="4:4" x14ac:dyDescent="0.2">
      <c r="D28263" s="453"/>
    </row>
    <row r="28264" spans="4:4" x14ac:dyDescent="0.2">
      <c r="D28264" s="453"/>
    </row>
    <row r="28265" spans="4:4" x14ac:dyDescent="0.2">
      <c r="D28265" s="453"/>
    </row>
    <row r="28266" spans="4:4" x14ac:dyDescent="0.2">
      <c r="D28266" s="453"/>
    </row>
    <row r="28267" spans="4:4" x14ac:dyDescent="0.2">
      <c r="D28267" s="453"/>
    </row>
    <row r="28268" spans="4:4" x14ac:dyDescent="0.2">
      <c r="D28268" s="453"/>
    </row>
    <row r="28269" spans="4:4" x14ac:dyDescent="0.2">
      <c r="D28269" s="453"/>
    </row>
    <row r="28270" spans="4:4" x14ac:dyDescent="0.2">
      <c r="D28270" s="453"/>
    </row>
    <row r="28271" spans="4:4" x14ac:dyDescent="0.2">
      <c r="D28271" s="453"/>
    </row>
    <row r="28272" spans="4:4" x14ac:dyDescent="0.2">
      <c r="D28272" s="453"/>
    </row>
    <row r="28273" spans="4:4" x14ac:dyDescent="0.2">
      <c r="D28273" s="453"/>
    </row>
    <row r="28274" spans="4:4" x14ac:dyDescent="0.2">
      <c r="D28274" s="453"/>
    </row>
    <row r="28275" spans="4:4" x14ac:dyDescent="0.2">
      <c r="D28275" s="453"/>
    </row>
    <row r="28276" spans="4:4" x14ac:dyDescent="0.2">
      <c r="D28276" s="453"/>
    </row>
    <row r="28277" spans="4:4" x14ac:dyDescent="0.2">
      <c r="D28277" s="453"/>
    </row>
    <row r="28278" spans="4:4" x14ac:dyDescent="0.2">
      <c r="D28278" s="453"/>
    </row>
    <row r="28279" spans="4:4" x14ac:dyDescent="0.2">
      <c r="D28279" s="453"/>
    </row>
    <row r="28280" spans="4:4" x14ac:dyDescent="0.2">
      <c r="D28280" s="453"/>
    </row>
    <row r="28281" spans="4:4" x14ac:dyDescent="0.2">
      <c r="D28281" s="453"/>
    </row>
    <row r="28282" spans="4:4" x14ac:dyDescent="0.2">
      <c r="D28282" s="453"/>
    </row>
    <row r="28283" spans="4:4" x14ac:dyDescent="0.2">
      <c r="D28283" s="453"/>
    </row>
    <row r="28284" spans="4:4" x14ac:dyDescent="0.2">
      <c r="D28284" s="453"/>
    </row>
    <row r="28285" spans="4:4" x14ac:dyDescent="0.2">
      <c r="D28285" s="453"/>
    </row>
    <row r="28286" spans="4:4" x14ac:dyDescent="0.2">
      <c r="D28286" s="453"/>
    </row>
    <row r="28287" spans="4:4" x14ac:dyDescent="0.2">
      <c r="D28287" s="453"/>
    </row>
    <row r="28288" spans="4:4" x14ac:dyDescent="0.2">
      <c r="D28288" s="453"/>
    </row>
    <row r="28289" spans="4:4" x14ac:dyDescent="0.2">
      <c r="D28289" s="453"/>
    </row>
    <row r="28290" spans="4:4" x14ac:dyDescent="0.2">
      <c r="D28290" s="453"/>
    </row>
    <row r="28291" spans="4:4" x14ac:dyDescent="0.2">
      <c r="D28291" s="453"/>
    </row>
    <row r="28292" spans="4:4" x14ac:dyDescent="0.2">
      <c r="D28292" s="453"/>
    </row>
    <row r="28293" spans="4:4" x14ac:dyDescent="0.2">
      <c r="D28293" s="453"/>
    </row>
    <row r="28294" spans="4:4" x14ac:dyDescent="0.2">
      <c r="D28294" s="453"/>
    </row>
    <row r="28295" spans="4:4" x14ac:dyDescent="0.2">
      <c r="D28295" s="453"/>
    </row>
    <row r="28296" spans="4:4" x14ac:dyDescent="0.2">
      <c r="D28296" s="453"/>
    </row>
    <row r="28297" spans="4:4" x14ac:dyDescent="0.2">
      <c r="D28297" s="453"/>
    </row>
    <row r="28298" spans="4:4" x14ac:dyDescent="0.2">
      <c r="D28298" s="453"/>
    </row>
    <row r="28299" spans="4:4" x14ac:dyDescent="0.2">
      <c r="D28299" s="453"/>
    </row>
    <row r="28300" spans="4:4" x14ac:dyDescent="0.2">
      <c r="D28300" s="453"/>
    </row>
    <row r="28301" spans="4:4" x14ac:dyDescent="0.2">
      <c r="D28301" s="453"/>
    </row>
    <row r="28302" spans="4:4" x14ac:dyDescent="0.2">
      <c r="D28302" s="453"/>
    </row>
    <row r="28303" spans="4:4" x14ac:dyDescent="0.2">
      <c r="D28303" s="453"/>
    </row>
    <row r="28304" spans="4:4" x14ac:dyDescent="0.2">
      <c r="D28304" s="453"/>
    </row>
    <row r="28305" spans="4:4" x14ac:dyDescent="0.2">
      <c r="D28305" s="453"/>
    </row>
    <row r="28306" spans="4:4" x14ac:dyDescent="0.2">
      <c r="D28306" s="453"/>
    </row>
    <row r="28307" spans="4:4" x14ac:dyDescent="0.2">
      <c r="D28307" s="453"/>
    </row>
    <row r="28308" spans="4:4" x14ac:dyDescent="0.2">
      <c r="D28308" s="453"/>
    </row>
    <row r="28309" spans="4:4" x14ac:dyDescent="0.2">
      <c r="D28309" s="453"/>
    </row>
    <row r="28310" spans="4:4" x14ac:dyDescent="0.2">
      <c r="D28310" s="453"/>
    </row>
    <row r="28311" spans="4:4" x14ac:dyDescent="0.2">
      <c r="D28311" s="453"/>
    </row>
    <row r="28312" spans="4:4" x14ac:dyDescent="0.2">
      <c r="D28312" s="453"/>
    </row>
    <row r="28313" spans="4:4" x14ac:dyDescent="0.2">
      <c r="D28313" s="453"/>
    </row>
    <row r="28314" spans="4:4" x14ac:dyDescent="0.2">
      <c r="D28314" s="453"/>
    </row>
    <row r="28315" spans="4:4" x14ac:dyDescent="0.2">
      <c r="D28315" s="453"/>
    </row>
    <row r="28316" spans="4:4" x14ac:dyDescent="0.2">
      <c r="D28316" s="453"/>
    </row>
    <row r="28317" spans="4:4" x14ac:dyDescent="0.2">
      <c r="D28317" s="453"/>
    </row>
    <row r="28318" spans="4:4" x14ac:dyDescent="0.2">
      <c r="D28318" s="453"/>
    </row>
    <row r="28319" spans="4:4" x14ac:dyDescent="0.2">
      <c r="D28319" s="453"/>
    </row>
    <row r="28320" spans="4:4" x14ac:dyDescent="0.2">
      <c r="D28320" s="453"/>
    </row>
    <row r="28321" spans="4:4" x14ac:dyDescent="0.2">
      <c r="D28321" s="453"/>
    </row>
    <row r="28322" spans="4:4" x14ac:dyDescent="0.2">
      <c r="D28322" s="453"/>
    </row>
    <row r="28323" spans="4:4" x14ac:dyDescent="0.2">
      <c r="D28323" s="453"/>
    </row>
    <row r="28324" spans="4:4" x14ac:dyDescent="0.2">
      <c r="D28324" s="453"/>
    </row>
    <row r="28325" spans="4:4" x14ac:dyDescent="0.2">
      <c r="D28325" s="453"/>
    </row>
    <row r="28326" spans="4:4" x14ac:dyDescent="0.2">
      <c r="D28326" s="453"/>
    </row>
    <row r="28327" spans="4:4" x14ac:dyDescent="0.2">
      <c r="D28327" s="453"/>
    </row>
    <row r="28328" spans="4:4" x14ac:dyDescent="0.2">
      <c r="D28328" s="453"/>
    </row>
    <row r="28329" spans="4:4" x14ac:dyDescent="0.2">
      <c r="D28329" s="453"/>
    </row>
    <row r="28330" spans="4:4" x14ac:dyDescent="0.2">
      <c r="D28330" s="453"/>
    </row>
    <row r="28331" spans="4:4" x14ac:dyDescent="0.2">
      <c r="D28331" s="453"/>
    </row>
    <row r="28332" spans="4:4" x14ac:dyDescent="0.2">
      <c r="D28332" s="453"/>
    </row>
    <row r="28333" spans="4:4" x14ac:dyDescent="0.2">
      <c r="D28333" s="453"/>
    </row>
    <row r="28334" spans="4:4" x14ac:dyDescent="0.2">
      <c r="D28334" s="453"/>
    </row>
    <row r="28335" spans="4:4" x14ac:dyDescent="0.2">
      <c r="D28335" s="453"/>
    </row>
    <row r="28336" spans="4:4" x14ac:dyDescent="0.2">
      <c r="D28336" s="453"/>
    </row>
    <row r="28337" spans="4:4" x14ac:dyDescent="0.2">
      <c r="D28337" s="453"/>
    </row>
    <row r="28338" spans="4:4" x14ac:dyDescent="0.2">
      <c r="D28338" s="453"/>
    </row>
    <row r="28339" spans="4:4" x14ac:dyDescent="0.2">
      <c r="D28339" s="453"/>
    </row>
    <row r="28340" spans="4:4" x14ac:dyDescent="0.2">
      <c r="D28340" s="453"/>
    </row>
    <row r="28341" spans="4:4" x14ac:dyDescent="0.2">
      <c r="D28341" s="453"/>
    </row>
    <row r="28342" spans="4:4" x14ac:dyDescent="0.2">
      <c r="D28342" s="453"/>
    </row>
    <row r="28343" spans="4:4" x14ac:dyDescent="0.2">
      <c r="D28343" s="453"/>
    </row>
    <row r="28344" spans="4:4" x14ac:dyDescent="0.2">
      <c r="D28344" s="453"/>
    </row>
    <row r="28345" spans="4:4" x14ac:dyDescent="0.2">
      <c r="D28345" s="453"/>
    </row>
    <row r="28346" spans="4:4" x14ac:dyDescent="0.2">
      <c r="D28346" s="453"/>
    </row>
    <row r="28347" spans="4:4" x14ac:dyDescent="0.2">
      <c r="D28347" s="453"/>
    </row>
    <row r="28348" spans="4:4" x14ac:dyDescent="0.2">
      <c r="D28348" s="453"/>
    </row>
    <row r="28349" spans="4:4" x14ac:dyDescent="0.2">
      <c r="D28349" s="453"/>
    </row>
    <row r="28350" spans="4:4" x14ac:dyDescent="0.2">
      <c r="D28350" s="453"/>
    </row>
    <row r="28351" spans="4:4" x14ac:dyDescent="0.2">
      <c r="D28351" s="453"/>
    </row>
    <row r="28352" spans="4:4" x14ac:dyDescent="0.2">
      <c r="D28352" s="453"/>
    </row>
    <row r="28353" spans="4:4" x14ac:dyDescent="0.2">
      <c r="D28353" s="453"/>
    </row>
    <row r="28354" spans="4:4" x14ac:dyDescent="0.2">
      <c r="D28354" s="453"/>
    </row>
    <row r="28355" spans="4:4" x14ac:dyDescent="0.2">
      <c r="D28355" s="453"/>
    </row>
    <row r="28356" spans="4:4" x14ac:dyDescent="0.2">
      <c r="D28356" s="453"/>
    </row>
    <row r="28357" spans="4:4" x14ac:dyDescent="0.2">
      <c r="D28357" s="453"/>
    </row>
    <row r="28358" spans="4:4" x14ac:dyDescent="0.2">
      <c r="D28358" s="453"/>
    </row>
    <row r="28359" spans="4:4" x14ac:dyDescent="0.2">
      <c r="D28359" s="453"/>
    </row>
    <row r="28360" spans="4:4" x14ac:dyDescent="0.2">
      <c r="D28360" s="453"/>
    </row>
    <row r="28361" spans="4:4" x14ac:dyDescent="0.2">
      <c r="D28361" s="453"/>
    </row>
    <row r="28362" spans="4:4" x14ac:dyDescent="0.2">
      <c r="D28362" s="453"/>
    </row>
    <row r="28363" spans="4:4" x14ac:dyDescent="0.2">
      <c r="D28363" s="453"/>
    </row>
    <row r="28364" spans="4:4" x14ac:dyDescent="0.2">
      <c r="D28364" s="453"/>
    </row>
    <row r="28365" spans="4:4" x14ac:dyDescent="0.2">
      <c r="D28365" s="453"/>
    </row>
    <row r="28366" spans="4:4" x14ac:dyDescent="0.2">
      <c r="D28366" s="453"/>
    </row>
    <row r="28367" spans="4:4" x14ac:dyDescent="0.2">
      <c r="D28367" s="453"/>
    </row>
    <row r="28368" spans="4:4" x14ac:dyDescent="0.2">
      <c r="D28368" s="453"/>
    </row>
    <row r="28369" spans="4:4" x14ac:dyDescent="0.2">
      <c r="D28369" s="453"/>
    </row>
    <row r="28370" spans="4:4" x14ac:dyDescent="0.2">
      <c r="D28370" s="453"/>
    </row>
    <row r="28371" spans="4:4" x14ac:dyDescent="0.2">
      <c r="D28371" s="453"/>
    </row>
    <row r="28372" spans="4:4" x14ac:dyDescent="0.2">
      <c r="D28372" s="453"/>
    </row>
    <row r="28373" spans="4:4" x14ac:dyDescent="0.2">
      <c r="D28373" s="453"/>
    </row>
    <row r="28374" spans="4:4" x14ac:dyDescent="0.2">
      <c r="D28374" s="453"/>
    </row>
    <row r="28375" spans="4:4" x14ac:dyDescent="0.2">
      <c r="D28375" s="453"/>
    </row>
    <row r="28376" spans="4:4" x14ac:dyDescent="0.2">
      <c r="D28376" s="453"/>
    </row>
    <row r="28377" spans="4:4" x14ac:dyDescent="0.2">
      <c r="D28377" s="453"/>
    </row>
    <row r="28378" spans="4:4" x14ac:dyDescent="0.2">
      <c r="D28378" s="453"/>
    </row>
    <row r="28379" spans="4:4" x14ac:dyDescent="0.2">
      <c r="D28379" s="453"/>
    </row>
    <row r="28380" spans="4:4" x14ac:dyDescent="0.2">
      <c r="D28380" s="453"/>
    </row>
    <row r="28381" spans="4:4" x14ac:dyDescent="0.2">
      <c r="D28381" s="453"/>
    </row>
    <row r="28382" spans="4:4" x14ac:dyDescent="0.2">
      <c r="D28382" s="453"/>
    </row>
    <row r="28383" spans="4:4" x14ac:dyDescent="0.2">
      <c r="D28383" s="453"/>
    </row>
    <row r="28384" spans="4:4" x14ac:dyDescent="0.2">
      <c r="D28384" s="453"/>
    </row>
    <row r="28385" spans="4:4" x14ac:dyDescent="0.2">
      <c r="D28385" s="453"/>
    </row>
    <row r="28386" spans="4:4" x14ac:dyDescent="0.2">
      <c r="D28386" s="453"/>
    </row>
    <row r="28387" spans="4:4" x14ac:dyDescent="0.2">
      <c r="D28387" s="453"/>
    </row>
    <row r="28388" spans="4:4" x14ac:dyDescent="0.2">
      <c r="D28388" s="453"/>
    </row>
    <row r="28389" spans="4:4" x14ac:dyDescent="0.2">
      <c r="D28389" s="453"/>
    </row>
    <row r="28390" spans="4:4" x14ac:dyDescent="0.2">
      <c r="D28390" s="453"/>
    </row>
    <row r="28391" spans="4:4" x14ac:dyDescent="0.2">
      <c r="D28391" s="453"/>
    </row>
    <row r="28392" spans="4:4" x14ac:dyDescent="0.2">
      <c r="D28392" s="453"/>
    </row>
    <row r="28393" spans="4:4" x14ac:dyDescent="0.2">
      <c r="D28393" s="453"/>
    </row>
    <row r="28394" spans="4:4" x14ac:dyDescent="0.2">
      <c r="D28394" s="453"/>
    </row>
    <row r="28395" spans="4:4" x14ac:dyDescent="0.2">
      <c r="D28395" s="453"/>
    </row>
    <row r="28396" spans="4:4" x14ac:dyDescent="0.2">
      <c r="D28396" s="453"/>
    </row>
    <row r="28397" spans="4:4" x14ac:dyDescent="0.2">
      <c r="D28397" s="453"/>
    </row>
    <row r="28398" spans="4:4" x14ac:dyDescent="0.2">
      <c r="D28398" s="453"/>
    </row>
    <row r="28399" spans="4:4" x14ac:dyDescent="0.2">
      <c r="D28399" s="453"/>
    </row>
    <row r="28400" spans="4:4" x14ac:dyDescent="0.2">
      <c r="D28400" s="453"/>
    </row>
    <row r="28401" spans="4:4" x14ac:dyDescent="0.2">
      <c r="D28401" s="453"/>
    </row>
    <row r="28402" spans="4:4" x14ac:dyDescent="0.2">
      <c r="D28402" s="453"/>
    </row>
    <row r="28403" spans="4:4" x14ac:dyDescent="0.2">
      <c r="D28403" s="453"/>
    </row>
    <row r="28404" spans="4:4" x14ac:dyDescent="0.2">
      <c r="D28404" s="453"/>
    </row>
    <row r="28405" spans="4:4" x14ac:dyDescent="0.2">
      <c r="D28405" s="453"/>
    </row>
    <row r="28406" spans="4:4" x14ac:dyDescent="0.2">
      <c r="D28406" s="453"/>
    </row>
    <row r="28407" spans="4:4" x14ac:dyDescent="0.2">
      <c r="D28407" s="453"/>
    </row>
    <row r="28408" spans="4:4" x14ac:dyDescent="0.2">
      <c r="D28408" s="453"/>
    </row>
    <row r="28409" spans="4:4" x14ac:dyDescent="0.2">
      <c r="D28409" s="453"/>
    </row>
    <row r="28410" spans="4:4" x14ac:dyDescent="0.2">
      <c r="D28410" s="453"/>
    </row>
    <row r="28411" spans="4:4" x14ac:dyDescent="0.2">
      <c r="D28411" s="453"/>
    </row>
    <row r="28412" spans="4:4" x14ac:dyDescent="0.2">
      <c r="D28412" s="453"/>
    </row>
    <row r="28413" spans="4:4" x14ac:dyDescent="0.2">
      <c r="D28413" s="453"/>
    </row>
    <row r="28414" spans="4:4" x14ac:dyDescent="0.2">
      <c r="D28414" s="453"/>
    </row>
    <row r="28415" spans="4:4" x14ac:dyDescent="0.2">
      <c r="D28415" s="453"/>
    </row>
    <row r="28416" spans="4:4" x14ac:dyDescent="0.2">
      <c r="D28416" s="453"/>
    </row>
    <row r="28417" spans="4:4" x14ac:dyDescent="0.2">
      <c r="D28417" s="453"/>
    </row>
    <row r="28418" spans="4:4" x14ac:dyDescent="0.2">
      <c r="D28418" s="453"/>
    </row>
    <row r="28419" spans="4:4" x14ac:dyDescent="0.2">
      <c r="D28419" s="453"/>
    </row>
    <row r="28420" spans="4:4" x14ac:dyDescent="0.2">
      <c r="D28420" s="453"/>
    </row>
    <row r="28421" spans="4:4" x14ac:dyDescent="0.2">
      <c r="D28421" s="453"/>
    </row>
    <row r="28422" spans="4:4" x14ac:dyDescent="0.2">
      <c r="D28422" s="453"/>
    </row>
    <row r="28423" spans="4:4" x14ac:dyDescent="0.2">
      <c r="D28423" s="453"/>
    </row>
    <row r="28424" spans="4:4" x14ac:dyDescent="0.2">
      <c r="D28424" s="453"/>
    </row>
    <row r="28425" spans="4:4" x14ac:dyDescent="0.2">
      <c r="D28425" s="453"/>
    </row>
    <row r="28426" spans="4:4" x14ac:dyDescent="0.2">
      <c r="D28426" s="453"/>
    </row>
    <row r="28427" spans="4:4" x14ac:dyDescent="0.2">
      <c r="D28427" s="453"/>
    </row>
    <row r="28428" spans="4:4" x14ac:dyDescent="0.2">
      <c r="D28428" s="453"/>
    </row>
    <row r="28429" spans="4:4" x14ac:dyDescent="0.2">
      <c r="D28429" s="453"/>
    </row>
    <row r="28430" spans="4:4" x14ac:dyDescent="0.2">
      <c r="D28430" s="453"/>
    </row>
    <row r="28431" spans="4:4" x14ac:dyDescent="0.2">
      <c r="D28431" s="453"/>
    </row>
    <row r="28432" spans="4:4" x14ac:dyDescent="0.2">
      <c r="D28432" s="453"/>
    </row>
    <row r="28433" spans="4:4" x14ac:dyDescent="0.2">
      <c r="D28433" s="453"/>
    </row>
    <row r="28434" spans="4:4" x14ac:dyDescent="0.2">
      <c r="D28434" s="453"/>
    </row>
    <row r="28435" spans="4:4" x14ac:dyDescent="0.2">
      <c r="D28435" s="453"/>
    </row>
    <row r="28436" spans="4:4" x14ac:dyDescent="0.2">
      <c r="D28436" s="453"/>
    </row>
    <row r="28437" spans="4:4" x14ac:dyDescent="0.2">
      <c r="D28437" s="453"/>
    </row>
    <row r="28438" spans="4:4" x14ac:dyDescent="0.2">
      <c r="D28438" s="453"/>
    </row>
    <row r="28439" spans="4:4" x14ac:dyDescent="0.2">
      <c r="D28439" s="453"/>
    </row>
    <row r="28440" spans="4:4" x14ac:dyDescent="0.2">
      <c r="D28440" s="453"/>
    </row>
    <row r="28441" spans="4:4" x14ac:dyDescent="0.2">
      <c r="D28441" s="453"/>
    </row>
    <row r="28442" spans="4:4" x14ac:dyDescent="0.2">
      <c r="D28442" s="453"/>
    </row>
    <row r="28443" spans="4:4" x14ac:dyDescent="0.2">
      <c r="D28443" s="453"/>
    </row>
    <row r="28444" spans="4:4" x14ac:dyDescent="0.2">
      <c r="D28444" s="453"/>
    </row>
    <row r="28445" spans="4:4" x14ac:dyDescent="0.2">
      <c r="D28445" s="453"/>
    </row>
    <row r="28446" spans="4:4" x14ac:dyDescent="0.2">
      <c r="D28446" s="453"/>
    </row>
    <row r="28447" spans="4:4" x14ac:dyDescent="0.2">
      <c r="D28447" s="453"/>
    </row>
    <row r="28448" spans="4:4" x14ac:dyDescent="0.2">
      <c r="D28448" s="453"/>
    </row>
    <row r="28449" spans="4:4" x14ac:dyDescent="0.2">
      <c r="D28449" s="453"/>
    </row>
    <row r="28450" spans="4:4" x14ac:dyDescent="0.2">
      <c r="D28450" s="453"/>
    </row>
    <row r="28451" spans="4:4" x14ac:dyDescent="0.2">
      <c r="D28451" s="453"/>
    </row>
    <row r="28452" spans="4:4" x14ac:dyDescent="0.2">
      <c r="D28452" s="453"/>
    </row>
    <row r="28453" spans="4:4" x14ac:dyDescent="0.2">
      <c r="D28453" s="453"/>
    </row>
    <row r="28454" spans="4:4" x14ac:dyDescent="0.2">
      <c r="D28454" s="453"/>
    </row>
    <row r="28455" spans="4:4" x14ac:dyDescent="0.2">
      <c r="D28455" s="453"/>
    </row>
    <row r="28456" spans="4:4" x14ac:dyDescent="0.2">
      <c r="D28456" s="453"/>
    </row>
    <row r="28457" spans="4:4" x14ac:dyDescent="0.2">
      <c r="D28457" s="453"/>
    </row>
    <row r="28458" spans="4:4" x14ac:dyDescent="0.2">
      <c r="D28458" s="453"/>
    </row>
    <row r="28459" spans="4:4" x14ac:dyDescent="0.2">
      <c r="D28459" s="453"/>
    </row>
    <row r="28460" spans="4:4" x14ac:dyDescent="0.2">
      <c r="D28460" s="453"/>
    </row>
    <row r="28461" spans="4:4" x14ac:dyDescent="0.2">
      <c r="D28461" s="453"/>
    </row>
    <row r="28462" spans="4:4" x14ac:dyDescent="0.2">
      <c r="D28462" s="453"/>
    </row>
    <row r="28463" spans="4:4" x14ac:dyDescent="0.2">
      <c r="D28463" s="453"/>
    </row>
    <row r="28464" spans="4:4" x14ac:dyDescent="0.2">
      <c r="D28464" s="453"/>
    </row>
    <row r="28465" spans="4:4" x14ac:dyDescent="0.2">
      <c r="D28465" s="453"/>
    </row>
    <row r="28466" spans="4:4" x14ac:dyDescent="0.2">
      <c r="D28466" s="453"/>
    </row>
    <row r="28467" spans="4:4" x14ac:dyDescent="0.2">
      <c r="D28467" s="453"/>
    </row>
    <row r="28468" spans="4:4" x14ac:dyDescent="0.2">
      <c r="D28468" s="453"/>
    </row>
    <row r="28469" spans="4:4" x14ac:dyDescent="0.2">
      <c r="D28469" s="453"/>
    </row>
    <row r="28470" spans="4:4" x14ac:dyDescent="0.2">
      <c r="D28470" s="453"/>
    </row>
    <row r="28471" spans="4:4" x14ac:dyDescent="0.2">
      <c r="D28471" s="453"/>
    </row>
    <row r="28472" spans="4:4" x14ac:dyDescent="0.2">
      <c r="D28472" s="453"/>
    </row>
    <row r="28473" spans="4:4" x14ac:dyDescent="0.2">
      <c r="D28473" s="453"/>
    </row>
    <row r="28474" spans="4:4" x14ac:dyDescent="0.2">
      <c r="D28474" s="453"/>
    </row>
    <row r="28475" spans="4:4" x14ac:dyDescent="0.2">
      <c r="D28475" s="453"/>
    </row>
    <row r="28476" spans="4:4" x14ac:dyDescent="0.2">
      <c r="D28476" s="453"/>
    </row>
    <row r="28477" spans="4:4" x14ac:dyDescent="0.2">
      <c r="D28477" s="453"/>
    </row>
    <row r="28478" spans="4:4" x14ac:dyDescent="0.2">
      <c r="D28478" s="453"/>
    </row>
    <row r="28479" spans="4:4" x14ac:dyDescent="0.2">
      <c r="D28479" s="453"/>
    </row>
    <row r="28480" spans="4:4" x14ac:dyDescent="0.2">
      <c r="D28480" s="453"/>
    </row>
    <row r="28481" spans="4:4" x14ac:dyDescent="0.2">
      <c r="D28481" s="453"/>
    </row>
    <row r="28482" spans="4:4" x14ac:dyDescent="0.2">
      <c r="D28482" s="453"/>
    </row>
    <row r="28483" spans="4:4" x14ac:dyDescent="0.2">
      <c r="D28483" s="453"/>
    </row>
    <row r="28484" spans="4:4" x14ac:dyDescent="0.2">
      <c r="D28484" s="453"/>
    </row>
    <row r="28485" spans="4:4" x14ac:dyDescent="0.2">
      <c r="D28485" s="453"/>
    </row>
    <row r="28486" spans="4:4" x14ac:dyDescent="0.2">
      <c r="D28486" s="453"/>
    </row>
    <row r="28487" spans="4:4" x14ac:dyDescent="0.2">
      <c r="D28487" s="453"/>
    </row>
    <row r="28488" spans="4:4" x14ac:dyDescent="0.2">
      <c r="D28488" s="453"/>
    </row>
    <row r="28489" spans="4:4" x14ac:dyDescent="0.2">
      <c r="D28489" s="453"/>
    </row>
    <row r="28490" spans="4:4" x14ac:dyDescent="0.2">
      <c r="D28490" s="453"/>
    </row>
    <row r="28491" spans="4:4" x14ac:dyDescent="0.2">
      <c r="D28491" s="453"/>
    </row>
    <row r="28492" spans="4:4" x14ac:dyDescent="0.2">
      <c r="D28492" s="453"/>
    </row>
    <row r="28493" spans="4:4" x14ac:dyDescent="0.2">
      <c r="D28493" s="453"/>
    </row>
    <row r="28494" spans="4:4" x14ac:dyDescent="0.2">
      <c r="D28494" s="453"/>
    </row>
    <row r="28495" spans="4:4" x14ac:dyDescent="0.2">
      <c r="D28495" s="453"/>
    </row>
    <row r="28496" spans="4:4" x14ac:dyDescent="0.2">
      <c r="D28496" s="453"/>
    </row>
    <row r="28497" spans="4:4" x14ac:dyDescent="0.2">
      <c r="D28497" s="453"/>
    </row>
    <row r="28498" spans="4:4" x14ac:dyDescent="0.2">
      <c r="D28498" s="453"/>
    </row>
    <row r="28499" spans="4:4" x14ac:dyDescent="0.2">
      <c r="D28499" s="453"/>
    </row>
    <row r="28500" spans="4:4" x14ac:dyDescent="0.2">
      <c r="D28500" s="453"/>
    </row>
    <row r="28501" spans="4:4" x14ac:dyDescent="0.2">
      <c r="D28501" s="453"/>
    </row>
    <row r="28502" spans="4:4" x14ac:dyDescent="0.2">
      <c r="D28502" s="453"/>
    </row>
    <row r="28503" spans="4:4" x14ac:dyDescent="0.2">
      <c r="D28503" s="453"/>
    </row>
    <row r="28504" spans="4:4" x14ac:dyDescent="0.2">
      <c r="D28504" s="453"/>
    </row>
    <row r="28505" spans="4:4" x14ac:dyDescent="0.2">
      <c r="D28505" s="453"/>
    </row>
    <row r="28506" spans="4:4" x14ac:dyDescent="0.2">
      <c r="D28506" s="453"/>
    </row>
    <row r="28507" spans="4:4" x14ac:dyDescent="0.2">
      <c r="D28507" s="453"/>
    </row>
    <row r="28508" spans="4:4" x14ac:dyDescent="0.2">
      <c r="D28508" s="453"/>
    </row>
    <row r="28509" spans="4:4" x14ac:dyDescent="0.2">
      <c r="D28509" s="453"/>
    </row>
    <row r="28510" spans="4:4" x14ac:dyDescent="0.2">
      <c r="D28510" s="453"/>
    </row>
    <row r="28511" spans="4:4" x14ac:dyDescent="0.2">
      <c r="D28511" s="453"/>
    </row>
    <row r="28512" spans="4:4" x14ac:dyDescent="0.2">
      <c r="D28512" s="453"/>
    </row>
    <row r="28513" spans="4:4" x14ac:dyDescent="0.2">
      <c r="D28513" s="453"/>
    </row>
    <row r="28514" spans="4:4" x14ac:dyDescent="0.2">
      <c r="D28514" s="453"/>
    </row>
    <row r="28515" spans="4:4" x14ac:dyDescent="0.2">
      <c r="D28515" s="453"/>
    </row>
    <row r="28516" spans="4:4" x14ac:dyDescent="0.2">
      <c r="D28516" s="453"/>
    </row>
    <row r="28517" spans="4:4" x14ac:dyDescent="0.2">
      <c r="D28517" s="453"/>
    </row>
    <row r="28518" spans="4:4" x14ac:dyDescent="0.2">
      <c r="D28518" s="453"/>
    </row>
    <row r="28519" spans="4:4" x14ac:dyDescent="0.2">
      <c r="D28519" s="453"/>
    </row>
    <row r="28520" spans="4:4" x14ac:dyDescent="0.2">
      <c r="D28520" s="453"/>
    </row>
    <row r="28521" spans="4:4" x14ac:dyDescent="0.2">
      <c r="D28521" s="453"/>
    </row>
    <row r="28522" spans="4:4" x14ac:dyDescent="0.2">
      <c r="D28522" s="453"/>
    </row>
    <row r="28523" spans="4:4" x14ac:dyDescent="0.2">
      <c r="D28523" s="453"/>
    </row>
    <row r="28524" spans="4:4" x14ac:dyDescent="0.2">
      <c r="D28524" s="453"/>
    </row>
    <row r="28525" spans="4:4" x14ac:dyDescent="0.2">
      <c r="D28525" s="453"/>
    </row>
    <row r="28526" spans="4:4" x14ac:dyDescent="0.2">
      <c r="D28526" s="453"/>
    </row>
    <row r="28527" spans="4:4" x14ac:dyDescent="0.2">
      <c r="D28527" s="453"/>
    </row>
    <row r="28528" spans="4:4" x14ac:dyDescent="0.2">
      <c r="D28528" s="453"/>
    </row>
    <row r="28529" spans="4:4" x14ac:dyDescent="0.2">
      <c r="D28529" s="453"/>
    </row>
    <row r="28530" spans="4:4" x14ac:dyDescent="0.2">
      <c r="D28530" s="453"/>
    </row>
    <row r="28531" spans="4:4" x14ac:dyDescent="0.2">
      <c r="D28531" s="453"/>
    </row>
    <row r="28532" spans="4:4" x14ac:dyDescent="0.2">
      <c r="D28532" s="453"/>
    </row>
    <row r="28533" spans="4:4" x14ac:dyDescent="0.2">
      <c r="D28533" s="453"/>
    </row>
    <row r="28534" spans="4:4" x14ac:dyDescent="0.2">
      <c r="D28534" s="453"/>
    </row>
    <row r="28535" spans="4:4" x14ac:dyDescent="0.2">
      <c r="D28535" s="453"/>
    </row>
    <row r="28536" spans="4:4" x14ac:dyDescent="0.2">
      <c r="D28536" s="453"/>
    </row>
    <row r="28537" spans="4:4" x14ac:dyDescent="0.2">
      <c r="D28537" s="453"/>
    </row>
    <row r="28538" spans="4:4" x14ac:dyDescent="0.2">
      <c r="D28538" s="453"/>
    </row>
    <row r="28539" spans="4:4" x14ac:dyDescent="0.2">
      <c r="D28539" s="453"/>
    </row>
    <row r="28540" spans="4:4" x14ac:dyDescent="0.2">
      <c r="D28540" s="453"/>
    </row>
    <row r="28541" spans="4:4" x14ac:dyDescent="0.2">
      <c r="D28541" s="453"/>
    </row>
    <row r="28542" spans="4:4" x14ac:dyDescent="0.2">
      <c r="D28542" s="453"/>
    </row>
    <row r="28543" spans="4:4" x14ac:dyDescent="0.2">
      <c r="D28543" s="453"/>
    </row>
    <row r="28544" spans="4:4" x14ac:dyDescent="0.2">
      <c r="D28544" s="453"/>
    </row>
    <row r="28545" spans="4:4" x14ac:dyDescent="0.2">
      <c r="D28545" s="453"/>
    </row>
    <row r="28546" spans="4:4" x14ac:dyDescent="0.2">
      <c r="D28546" s="453"/>
    </row>
    <row r="28547" spans="4:4" x14ac:dyDescent="0.2">
      <c r="D28547" s="453"/>
    </row>
    <row r="28548" spans="4:4" x14ac:dyDescent="0.2">
      <c r="D28548" s="453"/>
    </row>
    <row r="28549" spans="4:4" x14ac:dyDescent="0.2">
      <c r="D28549" s="453"/>
    </row>
    <row r="28550" spans="4:4" x14ac:dyDescent="0.2">
      <c r="D28550" s="453"/>
    </row>
    <row r="28551" spans="4:4" x14ac:dyDescent="0.2">
      <c r="D28551" s="453"/>
    </row>
    <row r="28552" spans="4:4" x14ac:dyDescent="0.2">
      <c r="D28552" s="453"/>
    </row>
    <row r="28553" spans="4:4" x14ac:dyDescent="0.2">
      <c r="D28553" s="453"/>
    </row>
    <row r="28554" spans="4:4" x14ac:dyDescent="0.2">
      <c r="D28554" s="453"/>
    </row>
    <row r="28555" spans="4:4" x14ac:dyDescent="0.2">
      <c r="D28555" s="453"/>
    </row>
    <row r="28556" spans="4:4" x14ac:dyDescent="0.2">
      <c r="D28556" s="453"/>
    </row>
    <row r="28557" spans="4:4" x14ac:dyDescent="0.2">
      <c r="D28557" s="453"/>
    </row>
    <row r="28558" spans="4:4" x14ac:dyDescent="0.2">
      <c r="D28558" s="453"/>
    </row>
    <row r="28559" spans="4:4" x14ac:dyDescent="0.2">
      <c r="D28559" s="453"/>
    </row>
    <row r="28560" spans="4:4" x14ac:dyDescent="0.2">
      <c r="D28560" s="453"/>
    </row>
    <row r="28561" spans="4:4" x14ac:dyDescent="0.2">
      <c r="D28561" s="453"/>
    </row>
    <row r="28562" spans="4:4" x14ac:dyDescent="0.2">
      <c r="D28562" s="453"/>
    </row>
    <row r="28563" spans="4:4" x14ac:dyDescent="0.2">
      <c r="D28563" s="453"/>
    </row>
    <row r="28564" spans="4:4" x14ac:dyDescent="0.2">
      <c r="D28564" s="453"/>
    </row>
    <row r="28565" spans="4:4" x14ac:dyDescent="0.2">
      <c r="D28565" s="453"/>
    </row>
    <row r="28566" spans="4:4" x14ac:dyDescent="0.2">
      <c r="D28566" s="453"/>
    </row>
    <row r="28567" spans="4:4" x14ac:dyDescent="0.2">
      <c r="D28567" s="453"/>
    </row>
    <row r="28568" spans="4:4" x14ac:dyDescent="0.2">
      <c r="D28568" s="453"/>
    </row>
    <row r="28569" spans="4:4" x14ac:dyDescent="0.2">
      <c r="D28569" s="453"/>
    </row>
    <row r="28570" spans="4:4" x14ac:dyDescent="0.2">
      <c r="D28570" s="453"/>
    </row>
    <row r="28571" spans="4:4" x14ac:dyDescent="0.2">
      <c r="D28571" s="453"/>
    </row>
    <row r="28572" spans="4:4" x14ac:dyDescent="0.2">
      <c r="D28572" s="453"/>
    </row>
    <row r="28573" spans="4:4" x14ac:dyDescent="0.2">
      <c r="D28573" s="453"/>
    </row>
    <row r="28574" spans="4:4" x14ac:dyDescent="0.2">
      <c r="D28574" s="453"/>
    </row>
    <row r="28575" spans="4:4" x14ac:dyDescent="0.2">
      <c r="D28575" s="453"/>
    </row>
    <row r="28576" spans="4:4" x14ac:dyDescent="0.2">
      <c r="D28576" s="453"/>
    </row>
    <row r="28577" spans="4:4" x14ac:dyDescent="0.2">
      <c r="D28577" s="453"/>
    </row>
    <row r="28578" spans="4:4" x14ac:dyDescent="0.2">
      <c r="D28578" s="453"/>
    </row>
    <row r="28579" spans="4:4" x14ac:dyDescent="0.2">
      <c r="D28579" s="453"/>
    </row>
    <row r="28580" spans="4:4" x14ac:dyDescent="0.2">
      <c r="D28580" s="453"/>
    </row>
    <row r="28581" spans="4:4" x14ac:dyDescent="0.2">
      <c r="D28581" s="453"/>
    </row>
    <row r="28582" spans="4:4" x14ac:dyDescent="0.2">
      <c r="D28582" s="453"/>
    </row>
    <row r="28583" spans="4:4" x14ac:dyDescent="0.2">
      <c r="D28583" s="453"/>
    </row>
    <row r="28584" spans="4:4" x14ac:dyDescent="0.2">
      <c r="D28584" s="453"/>
    </row>
    <row r="28585" spans="4:4" x14ac:dyDescent="0.2">
      <c r="D28585" s="453"/>
    </row>
    <row r="28586" spans="4:4" x14ac:dyDescent="0.2">
      <c r="D28586" s="453"/>
    </row>
    <row r="28587" spans="4:4" x14ac:dyDescent="0.2">
      <c r="D28587" s="453"/>
    </row>
    <row r="28588" spans="4:4" x14ac:dyDescent="0.2">
      <c r="D28588" s="453"/>
    </row>
    <row r="28589" spans="4:4" x14ac:dyDescent="0.2">
      <c r="D28589" s="453"/>
    </row>
    <row r="28590" spans="4:4" x14ac:dyDescent="0.2">
      <c r="D28590" s="453"/>
    </row>
    <row r="28591" spans="4:4" x14ac:dyDescent="0.2">
      <c r="D28591" s="453"/>
    </row>
    <row r="28592" spans="4:4" x14ac:dyDescent="0.2">
      <c r="D28592" s="453"/>
    </row>
    <row r="28593" spans="4:4" x14ac:dyDescent="0.2">
      <c r="D28593" s="453"/>
    </row>
    <row r="28594" spans="4:4" x14ac:dyDescent="0.2">
      <c r="D28594" s="453"/>
    </row>
    <row r="28595" spans="4:4" x14ac:dyDescent="0.2">
      <c r="D28595" s="453"/>
    </row>
    <row r="28596" spans="4:4" x14ac:dyDescent="0.2">
      <c r="D28596" s="453"/>
    </row>
    <row r="28597" spans="4:4" x14ac:dyDescent="0.2">
      <c r="D28597" s="453"/>
    </row>
    <row r="28598" spans="4:4" x14ac:dyDescent="0.2">
      <c r="D28598" s="453"/>
    </row>
    <row r="28599" spans="4:4" x14ac:dyDescent="0.2">
      <c r="D28599" s="453"/>
    </row>
    <row r="28600" spans="4:4" x14ac:dyDescent="0.2">
      <c r="D28600" s="453"/>
    </row>
    <row r="28601" spans="4:4" x14ac:dyDescent="0.2">
      <c r="D28601" s="453"/>
    </row>
    <row r="28602" spans="4:4" x14ac:dyDescent="0.2">
      <c r="D28602" s="453"/>
    </row>
    <row r="28603" spans="4:4" x14ac:dyDescent="0.2">
      <c r="D28603" s="453"/>
    </row>
    <row r="28604" spans="4:4" x14ac:dyDescent="0.2">
      <c r="D28604" s="453"/>
    </row>
    <row r="28605" spans="4:4" x14ac:dyDescent="0.2">
      <c r="D28605" s="453"/>
    </row>
    <row r="28606" spans="4:4" x14ac:dyDescent="0.2">
      <c r="D28606" s="453"/>
    </row>
    <row r="28607" spans="4:4" x14ac:dyDescent="0.2">
      <c r="D28607" s="453"/>
    </row>
    <row r="28608" spans="4:4" x14ac:dyDescent="0.2">
      <c r="D28608" s="453"/>
    </row>
    <row r="28609" spans="4:4" x14ac:dyDescent="0.2">
      <c r="D28609" s="453"/>
    </row>
    <row r="28610" spans="4:4" x14ac:dyDescent="0.2">
      <c r="D28610" s="453"/>
    </row>
    <row r="28611" spans="4:4" x14ac:dyDescent="0.2">
      <c r="D28611" s="453"/>
    </row>
    <row r="28612" spans="4:4" x14ac:dyDescent="0.2">
      <c r="D28612" s="453"/>
    </row>
    <row r="28613" spans="4:4" x14ac:dyDescent="0.2">
      <c r="D28613" s="453"/>
    </row>
    <row r="28614" spans="4:4" x14ac:dyDescent="0.2">
      <c r="D28614" s="453"/>
    </row>
    <row r="28615" spans="4:4" x14ac:dyDescent="0.2">
      <c r="D28615" s="453"/>
    </row>
    <row r="28616" spans="4:4" x14ac:dyDescent="0.2">
      <c r="D28616" s="453"/>
    </row>
    <row r="28617" spans="4:4" x14ac:dyDescent="0.2">
      <c r="D28617" s="453"/>
    </row>
    <row r="28618" spans="4:4" x14ac:dyDescent="0.2">
      <c r="D28618" s="453"/>
    </row>
    <row r="28619" spans="4:4" x14ac:dyDescent="0.2">
      <c r="D28619" s="453"/>
    </row>
    <row r="28620" spans="4:4" x14ac:dyDescent="0.2">
      <c r="D28620" s="453"/>
    </row>
    <row r="28621" spans="4:4" x14ac:dyDescent="0.2">
      <c r="D28621" s="453"/>
    </row>
    <row r="28622" spans="4:4" x14ac:dyDescent="0.2">
      <c r="D28622" s="453"/>
    </row>
    <row r="28623" spans="4:4" x14ac:dyDescent="0.2">
      <c r="D28623" s="453"/>
    </row>
    <row r="28624" spans="4:4" x14ac:dyDescent="0.2">
      <c r="D28624" s="453"/>
    </row>
    <row r="28625" spans="4:4" x14ac:dyDescent="0.2">
      <c r="D28625" s="453"/>
    </row>
    <row r="28626" spans="4:4" x14ac:dyDescent="0.2">
      <c r="D28626" s="453"/>
    </row>
    <row r="28627" spans="4:4" x14ac:dyDescent="0.2">
      <c r="D28627" s="453"/>
    </row>
    <row r="28628" spans="4:4" x14ac:dyDescent="0.2">
      <c r="D28628" s="453"/>
    </row>
    <row r="28629" spans="4:4" x14ac:dyDescent="0.2">
      <c r="D28629" s="453"/>
    </row>
    <row r="28630" spans="4:4" x14ac:dyDescent="0.2">
      <c r="D28630" s="453"/>
    </row>
    <row r="28631" spans="4:4" x14ac:dyDescent="0.2">
      <c r="D28631" s="453"/>
    </row>
    <row r="28632" spans="4:4" x14ac:dyDescent="0.2">
      <c r="D28632" s="453"/>
    </row>
    <row r="28633" spans="4:4" x14ac:dyDescent="0.2">
      <c r="D28633" s="453"/>
    </row>
    <row r="28634" spans="4:4" x14ac:dyDescent="0.2">
      <c r="D28634" s="453"/>
    </row>
    <row r="28635" spans="4:4" x14ac:dyDescent="0.2">
      <c r="D28635" s="453"/>
    </row>
    <row r="28636" spans="4:4" x14ac:dyDescent="0.2">
      <c r="D28636" s="453"/>
    </row>
    <row r="28637" spans="4:4" x14ac:dyDescent="0.2">
      <c r="D28637" s="453"/>
    </row>
    <row r="28638" spans="4:4" x14ac:dyDescent="0.2">
      <c r="D28638" s="453"/>
    </row>
    <row r="28639" spans="4:4" x14ac:dyDescent="0.2">
      <c r="D28639" s="453"/>
    </row>
    <row r="28640" spans="4:4" x14ac:dyDescent="0.2">
      <c r="D28640" s="453"/>
    </row>
    <row r="28641" spans="4:4" x14ac:dyDescent="0.2">
      <c r="D28641" s="453"/>
    </row>
    <row r="28642" spans="4:4" x14ac:dyDescent="0.2">
      <c r="D28642" s="453"/>
    </row>
    <row r="28643" spans="4:4" x14ac:dyDescent="0.2">
      <c r="D28643" s="453"/>
    </row>
    <row r="28644" spans="4:4" x14ac:dyDescent="0.2">
      <c r="D28644" s="453"/>
    </row>
    <row r="28645" spans="4:4" x14ac:dyDescent="0.2">
      <c r="D28645" s="453"/>
    </row>
    <row r="28646" spans="4:4" x14ac:dyDescent="0.2">
      <c r="D28646" s="453"/>
    </row>
    <row r="28647" spans="4:4" x14ac:dyDescent="0.2">
      <c r="D28647" s="453"/>
    </row>
    <row r="28648" spans="4:4" x14ac:dyDescent="0.2">
      <c r="D28648" s="453"/>
    </row>
    <row r="28649" spans="4:4" x14ac:dyDescent="0.2">
      <c r="D28649" s="453"/>
    </row>
    <row r="28650" spans="4:4" x14ac:dyDescent="0.2">
      <c r="D28650" s="453"/>
    </row>
    <row r="28651" spans="4:4" x14ac:dyDescent="0.2">
      <c r="D28651" s="453"/>
    </row>
    <row r="28652" spans="4:4" x14ac:dyDescent="0.2">
      <c r="D28652" s="453"/>
    </row>
    <row r="28653" spans="4:4" x14ac:dyDescent="0.2">
      <c r="D28653" s="453"/>
    </row>
    <row r="28654" spans="4:4" x14ac:dyDescent="0.2">
      <c r="D28654" s="453"/>
    </row>
    <row r="28655" spans="4:4" x14ac:dyDescent="0.2">
      <c r="D28655" s="453"/>
    </row>
    <row r="28656" spans="4:4" x14ac:dyDescent="0.2">
      <c r="D28656" s="453"/>
    </row>
    <row r="28657" spans="4:4" x14ac:dyDescent="0.2">
      <c r="D28657" s="453"/>
    </row>
    <row r="28658" spans="4:4" x14ac:dyDescent="0.2">
      <c r="D28658" s="453"/>
    </row>
    <row r="28659" spans="4:4" x14ac:dyDescent="0.2">
      <c r="D28659" s="453"/>
    </row>
    <row r="28660" spans="4:4" x14ac:dyDescent="0.2">
      <c r="D28660" s="453"/>
    </row>
    <row r="28661" spans="4:4" x14ac:dyDescent="0.2">
      <c r="D28661" s="453"/>
    </row>
    <row r="28662" spans="4:4" x14ac:dyDescent="0.2">
      <c r="D28662" s="453"/>
    </row>
    <row r="28663" spans="4:4" x14ac:dyDescent="0.2">
      <c r="D28663" s="453"/>
    </row>
    <row r="28664" spans="4:4" x14ac:dyDescent="0.2">
      <c r="D28664" s="453"/>
    </row>
    <row r="28665" spans="4:4" x14ac:dyDescent="0.2">
      <c r="D28665" s="453"/>
    </row>
    <row r="28666" spans="4:4" x14ac:dyDescent="0.2">
      <c r="D28666" s="453"/>
    </row>
    <row r="28667" spans="4:4" x14ac:dyDescent="0.2">
      <c r="D28667" s="453"/>
    </row>
    <row r="28668" spans="4:4" x14ac:dyDescent="0.2">
      <c r="D28668" s="453"/>
    </row>
    <row r="28669" spans="4:4" x14ac:dyDescent="0.2">
      <c r="D28669" s="453"/>
    </row>
    <row r="28670" spans="4:4" x14ac:dyDescent="0.2">
      <c r="D28670" s="453"/>
    </row>
    <row r="28671" spans="4:4" x14ac:dyDescent="0.2">
      <c r="D28671" s="453"/>
    </row>
    <row r="28672" spans="4:4" x14ac:dyDescent="0.2">
      <c r="D28672" s="453"/>
    </row>
    <row r="28673" spans="4:4" x14ac:dyDescent="0.2">
      <c r="D28673" s="453"/>
    </row>
    <row r="28674" spans="4:4" x14ac:dyDescent="0.2">
      <c r="D28674" s="453"/>
    </row>
    <row r="28675" spans="4:4" x14ac:dyDescent="0.2">
      <c r="D28675" s="453"/>
    </row>
    <row r="28676" spans="4:4" x14ac:dyDescent="0.2">
      <c r="D28676" s="453"/>
    </row>
    <row r="28677" spans="4:4" x14ac:dyDescent="0.2">
      <c r="D28677" s="453"/>
    </row>
    <row r="28678" spans="4:4" x14ac:dyDescent="0.2">
      <c r="D28678" s="453"/>
    </row>
    <row r="28679" spans="4:4" x14ac:dyDescent="0.2">
      <c r="D28679" s="453"/>
    </row>
    <row r="28680" spans="4:4" x14ac:dyDescent="0.2">
      <c r="D28680" s="453"/>
    </row>
    <row r="28681" spans="4:4" x14ac:dyDescent="0.2">
      <c r="D28681" s="453"/>
    </row>
    <row r="28682" spans="4:4" x14ac:dyDescent="0.2">
      <c r="D28682" s="453"/>
    </row>
    <row r="28683" spans="4:4" x14ac:dyDescent="0.2">
      <c r="D28683" s="453"/>
    </row>
    <row r="28684" spans="4:4" x14ac:dyDescent="0.2">
      <c r="D28684" s="453"/>
    </row>
    <row r="28685" spans="4:4" x14ac:dyDescent="0.2">
      <c r="D28685" s="453"/>
    </row>
    <row r="28686" spans="4:4" x14ac:dyDescent="0.2">
      <c r="D28686" s="453"/>
    </row>
    <row r="28687" spans="4:4" x14ac:dyDescent="0.2">
      <c r="D28687" s="453"/>
    </row>
    <row r="28688" spans="4:4" x14ac:dyDescent="0.2">
      <c r="D28688" s="453"/>
    </row>
    <row r="28689" spans="4:4" x14ac:dyDescent="0.2">
      <c r="D28689" s="453"/>
    </row>
    <row r="28690" spans="4:4" x14ac:dyDescent="0.2">
      <c r="D28690" s="453"/>
    </row>
    <row r="28691" spans="4:4" x14ac:dyDescent="0.2">
      <c r="D28691" s="453"/>
    </row>
    <row r="28692" spans="4:4" x14ac:dyDescent="0.2">
      <c r="D28692" s="453"/>
    </row>
    <row r="28693" spans="4:4" x14ac:dyDescent="0.2">
      <c r="D28693" s="453"/>
    </row>
    <row r="28694" spans="4:4" x14ac:dyDescent="0.2">
      <c r="D28694" s="453"/>
    </row>
    <row r="28695" spans="4:4" x14ac:dyDescent="0.2">
      <c r="D28695" s="453"/>
    </row>
    <row r="28696" spans="4:4" x14ac:dyDescent="0.2">
      <c r="D28696" s="453"/>
    </row>
    <row r="28697" spans="4:4" x14ac:dyDescent="0.2">
      <c r="D28697" s="453"/>
    </row>
    <row r="28698" spans="4:4" x14ac:dyDescent="0.2">
      <c r="D28698" s="453"/>
    </row>
    <row r="28699" spans="4:4" x14ac:dyDescent="0.2">
      <c r="D28699" s="453"/>
    </row>
    <row r="28700" spans="4:4" x14ac:dyDescent="0.2">
      <c r="D28700" s="453"/>
    </row>
    <row r="28701" spans="4:4" x14ac:dyDescent="0.2">
      <c r="D28701" s="453"/>
    </row>
    <row r="28702" spans="4:4" x14ac:dyDescent="0.2">
      <c r="D28702" s="453"/>
    </row>
    <row r="28703" spans="4:4" x14ac:dyDescent="0.2">
      <c r="D28703" s="453"/>
    </row>
    <row r="28704" spans="4:4" x14ac:dyDescent="0.2">
      <c r="D28704" s="453"/>
    </row>
    <row r="28705" spans="4:4" x14ac:dyDescent="0.2">
      <c r="D28705" s="453"/>
    </row>
    <row r="28706" spans="4:4" x14ac:dyDescent="0.2">
      <c r="D28706" s="453"/>
    </row>
    <row r="28707" spans="4:4" x14ac:dyDescent="0.2">
      <c r="D28707" s="453"/>
    </row>
    <row r="28708" spans="4:4" x14ac:dyDescent="0.2">
      <c r="D28708" s="453"/>
    </row>
    <row r="28709" spans="4:4" x14ac:dyDescent="0.2">
      <c r="D28709" s="453"/>
    </row>
    <row r="28710" spans="4:4" x14ac:dyDescent="0.2">
      <c r="D28710" s="453"/>
    </row>
    <row r="28711" spans="4:4" x14ac:dyDescent="0.2">
      <c r="D28711" s="453"/>
    </row>
    <row r="28712" spans="4:4" x14ac:dyDescent="0.2">
      <c r="D28712" s="453"/>
    </row>
    <row r="28713" spans="4:4" x14ac:dyDescent="0.2">
      <c r="D28713" s="453"/>
    </row>
    <row r="28714" spans="4:4" x14ac:dyDescent="0.2">
      <c r="D28714" s="453"/>
    </row>
    <row r="28715" spans="4:4" x14ac:dyDescent="0.2">
      <c r="D28715" s="453"/>
    </row>
    <row r="28716" spans="4:4" x14ac:dyDescent="0.2">
      <c r="D28716" s="453"/>
    </row>
    <row r="28717" spans="4:4" x14ac:dyDescent="0.2">
      <c r="D28717" s="453"/>
    </row>
    <row r="28718" spans="4:4" x14ac:dyDescent="0.2">
      <c r="D28718" s="453"/>
    </row>
    <row r="28719" spans="4:4" x14ac:dyDescent="0.2">
      <c r="D28719" s="453"/>
    </row>
    <row r="28720" spans="4:4" x14ac:dyDescent="0.2">
      <c r="D28720" s="453"/>
    </row>
    <row r="28721" spans="4:4" x14ac:dyDescent="0.2">
      <c r="D28721" s="453"/>
    </row>
    <row r="28722" spans="4:4" x14ac:dyDescent="0.2">
      <c r="D28722" s="453"/>
    </row>
    <row r="28723" spans="4:4" x14ac:dyDescent="0.2">
      <c r="D28723" s="453"/>
    </row>
    <row r="28724" spans="4:4" x14ac:dyDescent="0.2">
      <c r="D28724" s="453"/>
    </row>
    <row r="28725" spans="4:4" x14ac:dyDescent="0.2">
      <c r="D28725" s="453"/>
    </row>
    <row r="28726" spans="4:4" x14ac:dyDescent="0.2">
      <c r="D28726" s="453"/>
    </row>
    <row r="28727" spans="4:4" x14ac:dyDescent="0.2">
      <c r="D28727" s="453"/>
    </row>
    <row r="28728" spans="4:4" x14ac:dyDescent="0.2">
      <c r="D28728" s="453"/>
    </row>
    <row r="28729" spans="4:4" x14ac:dyDescent="0.2">
      <c r="D28729" s="453"/>
    </row>
    <row r="28730" spans="4:4" x14ac:dyDescent="0.2">
      <c r="D28730" s="453"/>
    </row>
    <row r="28731" spans="4:4" x14ac:dyDescent="0.2">
      <c r="D28731" s="453"/>
    </row>
    <row r="28732" spans="4:4" x14ac:dyDescent="0.2">
      <c r="D28732" s="453"/>
    </row>
    <row r="28733" spans="4:4" x14ac:dyDescent="0.2">
      <c r="D28733" s="453"/>
    </row>
    <row r="28734" spans="4:4" x14ac:dyDescent="0.2">
      <c r="D28734" s="453"/>
    </row>
    <row r="28735" spans="4:4" x14ac:dyDescent="0.2">
      <c r="D28735" s="453"/>
    </row>
    <row r="28736" spans="4:4" x14ac:dyDescent="0.2">
      <c r="D28736" s="453"/>
    </row>
    <row r="28737" spans="4:4" x14ac:dyDescent="0.2">
      <c r="D28737" s="453"/>
    </row>
    <row r="28738" spans="4:4" x14ac:dyDescent="0.2">
      <c r="D28738" s="453"/>
    </row>
    <row r="28739" spans="4:4" x14ac:dyDescent="0.2">
      <c r="D28739" s="453"/>
    </row>
    <row r="28740" spans="4:4" x14ac:dyDescent="0.2">
      <c r="D28740" s="453"/>
    </row>
    <row r="28741" spans="4:4" x14ac:dyDescent="0.2">
      <c r="D28741" s="453"/>
    </row>
    <row r="28742" spans="4:4" x14ac:dyDescent="0.2">
      <c r="D28742" s="453"/>
    </row>
    <row r="28743" spans="4:4" x14ac:dyDescent="0.2">
      <c r="D28743" s="453"/>
    </row>
    <row r="28744" spans="4:4" x14ac:dyDescent="0.2">
      <c r="D28744" s="453"/>
    </row>
    <row r="28745" spans="4:4" x14ac:dyDescent="0.2">
      <c r="D28745" s="453"/>
    </row>
    <row r="28746" spans="4:4" x14ac:dyDescent="0.2">
      <c r="D28746" s="453"/>
    </row>
    <row r="28747" spans="4:4" x14ac:dyDescent="0.2">
      <c r="D28747" s="453"/>
    </row>
    <row r="28748" spans="4:4" x14ac:dyDescent="0.2">
      <c r="D28748" s="453"/>
    </row>
    <row r="28749" spans="4:4" x14ac:dyDescent="0.2">
      <c r="D28749" s="453"/>
    </row>
    <row r="28750" spans="4:4" x14ac:dyDescent="0.2">
      <c r="D28750" s="453"/>
    </row>
    <row r="28751" spans="4:4" x14ac:dyDescent="0.2">
      <c r="D28751" s="453"/>
    </row>
    <row r="28752" spans="4:4" x14ac:dyDescent="0.2">
      <c r="D28752" s="453"/>
    </row>
    <row r="28753" spans="4:4" x14ac:dyDescent="0.2">
      <c r="D28753" s="453"/>
    </row>
    <row r="28754" spans="4:4" x14ac:dyDescent="0.2">
      <c r="D28754" s="453"/>
    </row>
    <row r="28755" spans="4:4" x14ac:dyDescent="0.2">
      <c r="D28755" s="453"/>
    </row>
    <row r="28756" spans="4:4" x14ac:dyDescent="0.2">
      <c r="D28756" s="453"/>
    </row>
    <row r="28757" spans="4:4" x14ac:dyDescent="0.2">
      <c r="D28757" s="453"/>
    </row>
    <row r="28758" spans="4:4" x14ac:dyDescent="0.2">
      <c r="D28758" s="453"/>
    </row>
    <row r="28759" spans="4:4" x14ac:dyDescent="0.2">
      <c r="D28759" s="453"/>
    </row>
    <row r="28760" spans="4:4" x14ac:dyDescent="0.2">
      <c r="D28760" s="453"/>
    </row>
    <row r="28761" spans="4:4" x14ac:dyDescent="0.2">
      <c r="D28761" s="453"/>
    </row>
    <row r="28762" spans="4:4" x14ac:dyDescent="0.2">
      <c r="D28762" s="453"/>
    </row>
    <row r="28763" spans="4:4" x14ac:dyDescent="0.2">
      <c r="D28763" s="453"/>
    </row>
    <row r="28764" spans="4:4" x14ac:dyDescent="0.2">
      <c r="D28764" s="453"/>
    </row>
    <row r="28765" spans="4:4" x14ac:dyDescent="0.2">
      <c r="D28765" s="453"/>
    </row>
    <row r="28766" spans="4:4" x14ac:dyDescent="0.2">
      <c r="D28766" s="453"/>
    </row>
    <row r="28767" spans="4:4" x14ac:dyDescent="0.2">
      <c r="D28767" s="453"/>
    </row>
    <row r="28768" spans="4:4" x14ac:dyDescent="0.2">
      <c r="D28768" s="453"/>
    </row>
    <row r="28769" spans="4:4" x14ac:dyDescent="0.2">
      <c r="D28769" s="453"/>
    </row>
    <row r="28770" spans="4:4" x14ac:dyDescent="0.2">
      <c r="D28770" s="453"/>
    </row>
    <row r="28771" spans="4:4" x14ac:dyDescent="0.2">
      <c r="D28771" s="453"/>
    </row>
    <row r="28772" spans="4:4" x14ac:dyDescent="0.2">
      <c r="D28772" s="453"/>
    </row>
    <row r="28773" spans="4:4" x14ac:dyDescent="0.2">
      <c r="D28773" s="453"/>
    </row>
    <row r="28774" spans="4:4" x14ac:dyDescent="0.2">
      <c r="D28774" s="453"/>
    </row>
    <row r="28775" spans="4:4" x14ac:dyDescent="0.2">
      <c r="D28775" s="453"/>
    </row>
    <row r="28776" spans="4:4" x14ac:dyDescent="0.2">
      <c r="D28776" s="453"/>
    </row>
    <row r="28777" spans="4:4" x14ac:dyDescent="0.2">
      <c r="D28777" s="453"/>
    </row>
    <row r="28778" spans="4:4" x14ac:dyDescent="0.2">
      <c r="D28778" s="453"/>
    </row>
    <row r="28779" spans="4:4" x14ac:dyDescent="0.2">
      <c r="D28779" s="453"/>
    </row>
    <row r="28780" spans="4:4" x14ac:dyDescent="0.2">
      <c r="D28780" s="453"/>
    </row>
    <row r="28781" spans="4:4" x14ac:dyDescent="0.2">
      <c r="D28781" s="453"/>
    </row>
    <row r="28782" spans="4:4" x14ac:dyDescent="0.2">
      <c r="D28782" s="453"/>
    </row>
    <row r="28783" spans="4:4" x14ac:dyDescent="0.2">
      <c r="D28783" s="453"/>
    </row>
    <row r="28784" spans="4:4" x14ac:dyDescent="0.2">
      <c r="D28784" s="453"/>
    </row>
    <row r="28785" spans="4:4" x14ac:dyDescent="0.2">
      <c r="D28785" s="453"/>
    </row>
    <row r="28786" spans="4:4" x14ac:dyDescent="0.2">
      <c r="D28786" s="453"/>
    </row>
    <row r="28787" spans="4:4" x14ac:dyDescent="0.2">
      <c r="D28787" s="453"/>
    </row>
    <row r="28788" spans="4:4" x14ac:dyDescent="0.2">
      <c r="D28788" s="453"/>
    </row>
    <row r="28789" spans="4:4" x14ac:dyDescent="0.2">
      <c r="D28789" s="453"/>
    </row>
    <row r="28790" spans="4:4" x14ac:dyDescent="0.2">
      <c r="D28790" s="453"/>
    </row>
    <row r="28791" spans="4:4" x14ac:dyDescent="0.2">
      <c r="D28791" s="453"/>
    </row>
    <row r="28792" spans="4:4" x14ac:dyDescent="0.2">
      <c r="D28792" s="453"/>
    </row>
    <row r="28793" spans="4:4" x14ac:dyDescent="0.2">
      <c r="D28793" s="453"/>
    </row>
    <row r="28794" spans="4:4" x14ac:dyDescent="0.2">
      <c r="D28794" s="453"/>
    </row>
    <row r="28795" spans="4:4" x14ac:dyDescent="0.2">
      <c r="D28795" s="453"/>
    </row>
    <row r="28796" spans="4:4" x14ac:dyDescent="0.2">
      <c r="D28796" s="453"/>
    </row>
    <row r="28797" spans="4:4" x14ac:dyDescent="0.2">
      <c r="D28797" s="453"/>
    </row>
    <row r="28798" spans="4:4" x14ac:dyDescent="0.2">
      <c r="D28798" s="453"/>
    </row>
    <row r="28799" spans="4:4" x14ac:dyDescent="0.2">
      <c r="D28799" s="453"/>
    </row>
    <row r="28800" spans="4:4" x14ac:dyDescent="0.2">
      <c r="D28800" s="453"/>
    </row>
    <row r="28801" spans="4:4" x14ac:dyDescent="0.2">
      <c r="D28801" s="453"/>
    </row>
    <row r="28802" spans="4:4" x14ac:dyDescent="0.2">
      <c r="D28802" s="453"/>
    </row>
    <row r="28803" spans="4:4" x14ac:dyDescent="0.2">
      <c r="D28803" s="453"/>
    </row>
    <row r="28804" spans="4:4" x14ac:dyDescent="0.2">
      <c r="D28804" s="453"/>
    </row>
    <row r="28805" spans="4:4" x14ac:dyDescent="0.2">
      <c r="D28805" s="453"/>
    </row>
    <row r="28806" spans="4:4" x14ac:dyDescent="0.2">
      <c r="D28806" s="453"/>
    </row>
    <row r="28807" spans="4:4" x14ac:dyDescent="0.2">
      <c r="D28807" s="453"/>
    </row>
    <row r="28808" spans="4:4" x14ac:dyDescent="0.2">
      <c r="D28808" s="453"/>
    </row>
    <row r="28809" spans="4:4" x14ac:dyDescent="0.2">
      <c r="D28809" s="453"/>
    </row>
    <row r="28810" spans="4:4" x14ac:dyDescent="0.2">
      <c r="D28810" s="453"/>
    </row>
    <row r="28811" spans="4:4" x14ac:dyDescent="0.2">
      <c r="D28811" s="453"/>
    </row>
    <row r="28812" spans="4:4" x14ac:dyDescent="0.2">
      <c r="D28812" s="453"/>
    </row>
    <row r="28813" spans="4:4" x14ac:dyDescent="0.2">
      <c r="D28813" s="453"/>
    </row>
    <row r="28814" spans="4:4" x14ac:dyDescent="0.2">
      <c r="D28814" s="453"/>
    </row>
    <row r="28815" spans="4:4" x14ac:dyDescent="0.2">
      <c r="D28815" s="453"/>
    </row>
    <row r="28816" spans="4:4" x14ac:dyDescent="0.2">
      <c r="D28816" s="453"/>
    </row>
    <row r="28817" spans="4:4" x14ac:dyDescent="0.2">
      <c r="D28817" s="453"/>
    </row>
    <row r="28818" spans="4:4" x14ac:dyDescent="0.2">
      <c r="D28818" s="453"/>
    </row>
    <row r="28819" spans="4:4" x14ac:dyDescent="0.2">
      <c r="D28819" s="453"/>
    </row>
    <row r="28820" spans="4:4" x14ac:dyDescent="0.2">
      <c r="D28820" s="453"/>
    </row>
    <row r="28821" spans="4:4" x14ac:dyDescent="0.2">
      <c r="D28821" s="453"/>
    </row>
    <row r="28822" spans="4:4" x14ac:dyDescent="0.2">
      <c r="D28822" s="453"/>
    </row>
    <row r="28823" spans="4:4" x14ac:dyDescent="0.2">
      <c r="D28823" s="453"/>
    </row>
    <row r="28824" spans="4:4" x14ac:dyDescent="0.2">
      <c r="D28824" s="453"/>
    </row>
    <row r="28825" spans="4:4" x14ac:dyDescent="0.2">
      <c r="D28825" s="453"/>
    </row>
    <row r="28826" spans="4:4" x14ac:dyDescent="0.2">
      <c r="D28826" s="453"/>
    </row>
    <row r="28827" spans="4:4" x14ac:dyDescent="0.2">
      <c r="D28827" s="453"/>
    </row>
    <row r="28828" spans="4:4" x14ac:dyDescent="0.2">
      <c r="D28828" s="453"/>
    </row>
    <row r="28829" spans="4:4" x14ac:dyDescent="0.2">
      <c r="D28829" s="453"/>
    </row>
    <row r="28830" spans="4:4" x14ac:dyDescent="0.2">
      <c r="D28830" s="453"/>
    </row>
    <row r="28831" spans="4:4" x14ac:dyDescent="0.2">
      <c r="D28831" s="453"/>
    </row>
    <row r="28832" spans="4:4" x14ac:dyDescent="0.2">
      <c r="D28832" s="453"/>
    </row>
    <row r="28833" spans="4:4" x14ac:dyDescent="0.2">
      <c r="D28833" s="453"/>
    </row>
    <row r="28834" spans="4:4" x14ac:dyDescent="0.2">
      <c r="D28834" s="453"/>
    </row>
    <row r="28835" spans="4:4" x14ac:dyDescent="0.2">
      <c r="D28835" s="453"/>
    </row>
    <row r="28836" spans="4:4" x14ac:dyDescent="0.2">
      <c r="D28836" s="453"/>
    </row>
    <row r="28837" spans="4:4" x14ac:dyDescent="0.2">
      <c r="D28837" s="453"/>
    </row>
    <row r="28838" spans="4:4" x14ac:dyDescent="0.2">
      <c r="D28838" s="453"/>
    </row>
    <row r="28839" spans="4:4" x14ac:dyDescent="0.2">
      <c r="D28839" s="453"/>
    </row>
    <row r="28840" spans="4:4" x14ac:dyDescent="0.2">
      <c r="D28840" s="453"/>
    </row>
    <row r="28841" spans="4:4" x14ac:dyDescent="0.2">
      <c r="D28841" s="453"/>
    </row>
    <row r="28842" spans="4:4" x14ac:dyDescent="0.2">
      <c r="D28842" s="453"/>
    </row>
    <row r="28843" spans="4:4" x14ac:dyDescent="0.2">
      <c r="D28843" s="453"/>
    </row>
    <row r="28844" spans="4:4" x14ac:dyDescent="0.2">
      <c r="D28844" s="453"/>
    </row>
    <row r="28845" spans="4:4" x14ac:dyDescent="0.2">
      <c r="D28845" s="453"/>
    </row>
    <row r="28846" spans="4:4" x14ac:dyDescent="0.2">
      <c r="D28846" s="453"/>
    </row>
    <row r="28847" spans="4:4" x14ac:dyDescent="0.2">
      <c r="D28847" s="453"/>
    </row>
    <row r="28848" spans="4:4" x14ac:dyDescent="0.2">
      <c r="D28848" s="453"/>
    </row>
    <row r="28849" spans="4:4" x14ac:dyDescent="0.2">
      <c r="D28849" s="453"/>
    </row>
    <row r="28850" spans="4:4" x14ac:dyDescent="0.2">
      <c r="D28850" s="453"/>
    </row>
    <row r="28851" spans="4:4" x14ac:dyDescent="0.2">
      <c r="D28851" s="453"/>
    </row>
    <row r="28852" spans="4:4" x14ac:dyDescent="0.2">
      <c r="D28852" s="453"/>
    </row>
    <row r="28853" spans="4:4" x14ac:dyDescent="0.2">
      <c r="D28853" s="453"/>
    </row>
    <row r="28854" spans="4:4" x14ac:dyDescent="0.2">
      <c r="D28854" s="453"/>
    </row>
    <row r="28855" spans="4:4" x14ac:dyDescent="0.2">
      <c r="D28855" s="453"/>
    </row>
    <row r="28856" spans="4:4" x14ac:dyDescent="0.2">
      <c r="D28856" s="453"/>
    </row>
    <row r="28857" spans="4:4" x14ac:dyDescent="0.2">
      <c r="D28857" s="453"/>
    </row>
    <row r="28858" spans="4:4" x14ac:dyDescent="0.2">
      <c r="D28858" s="453"/>
    </row>
    <row r="28859" spans="4:4" x14ac:dyDescent="0.2">
      <c r="D28859" s="453"/>
    </row>
    <row r="28860" spans="4:4" x14ac:dyDescent="0.2">
      <c r="D28860" s="453"/>
    </row>
    <row r="28861" spans="4:4" x14ac:dyDescent="0.2">
      <c r="D28861" s="453"/>
    </row>
    <row r="28862" spans="4:4" x14ac:dyDescent="0.2">
      <c r="D28862" s="453"/>
    </row>
    <row r="28863" spans="4:4" x14ac:dyDescent="0.2">
      <c r="D28863" s="453"/>
    </row>
    <row r="28864" spans="4:4" x14ac:dyDescent="0.2">
      <c r="D28864" s="453"/>
    </row>
    <row r="28865" spans="4:4" x14ac:dyDescent="0.2">
      <c r="D28865" s="453"/>
    </row>
    <row r="28866" spans="4:4" x14ac:dyDescent="0.2">
      <c r="D28866" s="453"/>
    </row>
    <row r="28867" spans="4:4" x14ac:dyDescent="0.2">
      <c r="D28867" s="453"/>
    </row>
    <row r="28868" spans="4:4" x14ac:dyDescent="0.2">
      <c r="D28868" s="453"/>
    </row>
    <row r="28869" spans="4:4" x14ac:dyDescent="0.2">
      <c r="D28869" s="453"/>
    </row>
    <row r="28870" spans="4:4" x14ac:dyDescent="0.2">
      <c r="D28870" s="453"/>
    </row>
    <row r="28871" spans="4:4" x14ac:dyDescent="0.2">
      <c r="D28871" s="453"/>
    </row>
    <row r="28872" spans="4:4" x14ac:dyDescent="0.2">
      <c r="D28872" s="453"/>
    </row>
    <row r="28873" spans="4:4" x14ac:dyDescent="0.2">
      <c r="D28873" s="453"/>
    </row>
    <row r="28874" spans="4:4" x14ac:dyDescent="0.2">
      <c r="D28874" s="453"/>
    </row>
    <row r="28875" spans="4:4" x14ac:dyDescent="0.2">
      <c r="D28875" s="453"/>
    </row>
    <row r="28876" spans="4:4" x14ac:dyDescent="0.2">
      <c r="D28876" s="453"/>
    </row>
    <row r="28877" spans="4:4" x14ac:dyDescent="0.2">
      <c r="D28877" s="453"/>
    </row>
    <row r="28878" spans="4:4" x14ac:dyDescent="0.2">
      <c r="D28878" s="453"/>
    </row>
    <row r="28879" spans="4:4" x14ac:dyDescent="0.2">
      <c r="D28879" s="453"/>
    </row>
    <row r="28880" spans="4:4" x14ac:dyDescent="0.2">
      <c r="D28880" s="453"/>
    </row>
    <row r="28881" spans="4:4" x14ac:dyDescent="0.2">
      <c r="D28881" s="453"/>
    </row>
    <row r="28882" spans="4:4" x14ac:dyDescent="0.2">
      <c r="D28882" s="453"/>
    </row>
    <row r="28883" spans="4:4" x14ac:dyDescent="0.2">
      <c r="D28883" s="453"/>
    </row>
    <row r="28884" spans="4:4" x14ac:dyDescent="0.2">
      <c r="D28884" s="453"/>
    </row>
    <row r="28885" spans="4:4" x14ac:dyDescent="0.2">
      <c r="D28885" s="453"/>
    </row>
    <row r="28886" spans="4:4" x14ac:dyDescent="0.2">
      <c r="D28886" s="453"/>
    </row>
    <row r="28887" spans="4:4" x14ac:dyDescent="0.2">
      <c r="D28887" s="453"/>
    </row>
    <row r="28888" spans="4:4" x14ac:dyDescent="0.2">
      <c r="D28888" s="453"/>
    </row>
    <row r="28889" spans="4:4" x14ac:dyDescent="0.2">
      <c r="D28889" s="453"/>
    </row>
    <row r="28890" spans="4:4" x14ac:dyDescent="0.2">
      <c r="D28890" s="453"/>
    </row>
    <row r="28891" spans="4:4" x14ac:dyDescent="0.2">
      <c r="D28891" s="453"/>
    </row>
    <row r="28892" spans="4:4" x14ac:dyDescent="0.2">
      <c r="D28892" s="453"/>
    </row>
    <row r="28893" spans="4:4" x14ac:dyDescent="0.2">
      <c r="D28893" s="453"/>
    </row>
    <row r="28894" spans="4:4" x14ac:dyDescent="0.2">
      <c r="D28894" s="453"/>
    </row>
    <row r="28895" spans="4:4" x14ac:dyDescent="0.2">
      <c r="D28895" s="453"/>
    </row>
    <row r="28896" spans="4:4" x14ac:dyDescent="0.2">
      <c r="D28896" s="453"/>
    </row>
    <row r="28897" spans="4:4" x14ac:dyDescent="0.2">
      <c r="D28897" s="453"/>
    </row>
    <row r="28898" spans="4:4" x14ac:dyDescent="0.2">
      <c r="D28898" s="453"/>
    </row>
    <row r="28899" spans="4:4" x14ac:dyDescent="0.2">
      <c r="D28899" s="453"/>
    </row>
    <row r="28900" spans="4:4" x14ac:dyDescent="0.2">
      <c r="D28900" s="453"/>
    </row>
    <row r="28901" spans="4:4" x14ac:dyDescent="0.2">
      <c r="D28901" s="453"/>
    </row>
    <row r="28902" spans="4:4" x14ac:dyDescent="0.2">
      <c r="D28902" s="453"/>
    </row>
    <row r="28903" spans="4:4" x14ac:dyDescent="0.2">
      <c r="D28903" s="453"/>
    </row>
    <row r="28904" spans="4:4" x14ac:dyDescent="0.2">
      <c r="D28904" s="453"/>
    </row>
    <row r="28905" spans="4:4" x14ac:dyDescent="0.2">
      <c r="D28905" s="453"/>
    </row>
    <row r="28906" spans="4:4" x14ac:dyDescent="0.2">
      <c r="D28906" s="453"/>
    </row>
    <row r="28907" spans="4:4" x14ac:dyDescent="0.2">
      <c r="D28907" s="453"/>
    </row>
    <row r="28908" spans="4:4" x14ac:dyDescent="0.2">
      <c r="D28908" s="453"/>
    </row>
    <row r="28909" spans="4:4" x14ac:dyDescent="0.2">
      <c r="D28909" s="453"/>
    </row>
    <row r="28910" spans="4:4" x14ac:dyDescent="0.2">
      <c r="D28910" s="453"/>
    </row>
    <row r="28911" spans="4:4" x14ac:dyDescent="0.2">
      <c r="D28911" s="453"/>
    </row>
    <row r="28912" spans="4:4" x14ac:dyDescent="0.2">
      <c r="D28912" s="453"/>
    </row>
    <row r="28913" spans="4:4" x14ac:dyDescent="0.2">
      <c r="D28913" s="453"/>
    </row>
    <row r="28914" spans="4:4" x14ac:dyDescent="0.2">
      <c r="D28914" s="453"/>
    </row>
    <row r="28915" spans="4:4" x14ac:dyDescent="0.2">
      <c r="D28915" s="453"/>
    </row>
    <row r="28916" spans="4:4" x14ac:dyDescent="0.2">
      <c r="D28916" s="453"/>
    </row>
    <row r="28917" spans="4:4" x14ac:dyDescent="0.2">
      <c r="D28917" s="453"/>
    </row>
    <row r="28918" spans="4:4" x14ac:dyDescent="0.2">
      <c r="D28918" s="453"/>
    </row>
    <row r="28919" spans="4:4" x14ac:dyDescent="0.2">
      <c r="D28919" s="453"/>
    </row>
    <row r="28920" spans="4:4" x14ac:dyDescent="0.2">
      <c r="D28920" s="453"/>
    </row>
    <row r="28921" spans="4:4" x14ac:dyDescent="0.2">
      <c r="D28921" s="453"/>
    </row>
    <row r="28922" spans="4:4" x14ac:dyDescent="0.2">
      <c r="D28922" s="453"/>
    </row>
    <row r="28923" spans="4:4" x14ac:dyDescent="0.2">
      <c r="D28923" s="453"/>
    </row>
    <row r="28924" spans="4:4" x14ac:dyDescent="0.2">
      <c r="D28924" s="453"/>
    </row>
    <row r="28925" spans="4:4" x14ac:dyDescent="0.2">
      <c r="D28925" s="453"/>
    </row>
    <row r="28926" spans="4:4" x14ac:dyDescent="0.2">
      <c r="D28926" s="453"/>
    </row>
    <row r="28927" spans="4:4" x14ac:dyDescent="0.2">
      <c r="D28927" s="453"/>
    </row>
    <row r="28928" spans="4:4" x14ac:dyDescent="0.2">
      <c r="D28928" s="453"/>
    </row>
    <row r="28929" spans="4:4" x14ac:dyDescent="0.2">
      <c r="D28929" s="453"/>
    </row>
    <row r="28930" spans="4:4" x14ac:dyDescent="0.2">
      <c r="D28930" s="453"/>
    </row>
    <row r="28931" spans="4:4" x14ac:dyDescent="0.2">
      <c r="D28931" s="453"/>
    </row>
    <row r="28932" spans="4:4" x14ac:dyDescent="0.2">
      <c r="D28932" s="453"/>
    </row>
    <row r="28933" spans="4:4" x14ac:dyDescent="0.2">
      <c r="D28933" s="453"/>
    </row>
    <row r="28934" spans="4:4" x14ac:dyDescent="0.2">
      <c r="D28934" s="453"/>
    </row>
    <row r="28935" spans="4:4" x14ac:dyDescent="0.2">
      <c r="D28935" s="453"/>
    </row>
    <row r="28936" spans="4:4" x14ac:dyDescent="0.2">
      <c r="D28936" s="453"/>
    </row>
    <row r="28937" spans="4:4" x14ac:dyDescent="0.2">
      <c r="D28937" s="453"/>
    </row>
    <row r="28938" spans="4:4" x14ac:dyDescent="0.2">
      <c r="D28938" s="453"/>
    </row>
    <row r="28939" spans="4:4" x14ac:dyDescent="0.2">
      <c r="D28939" s="453"/>
    </row>
    <row r="28940" spans="4:4" x14ac:dyDescent="0.2">
      <c r="D28940" s="453"/>
    </row>
    <row r="28941" spans="4:4" x14ac:dyDescent="0.2">
      <c r="D28941" s="453"/>
    </row>
    <row r="28942" spans="4:4" x14ac:dyDescent="0.2">
      <c r="D28942" s="453"/>
    </row>
    <row r="28943" spans="4:4" x14ac:dyDescent="0.2">
      <c r="D28943" s="453"/>
    </row>
    <row r="28944" spans="4:4" x14ac:dyDescent="0.2">
      <c r="D28944" s="453"/>
    </row>
    <row r="28945" spans="4:4" x14ac:dyDescent="0.2">
      <c r="D28945" s="453"/>
    </row>
    <row r="28946" spans="4:4" x14ac:dyDescent="0.2">
      <c r="D28946" s="453"/>
    </row>
    <row r="28947" spans="4:4" x14ac:dyDescent="0.2">
      <c r="D28947" s="453"/>
    </row>
    <row r="28948" spans="4:4" x14ac:dyDescent="0.2">
      <c r="D28948" s="453"/>
    </row>
    <row r="28949" spans="4:4" x14ac:dyDescent="0.2">
      <c r="D28949" s="453"/>
    </row>
    <row r="28950" spans="4:4" x14ac:dyDescent="0.2">
      <c r="D28950" s="453"/>
    </row>
    <row r="28951" spans="4:4" x14ac:dyDescent="0.2">
      <c r="D28951" s="453"/>
    </row>
    <row r="28952" spans="4:4" x14ac:dyDescent="0.2">
      <c r="D28952" s="453"/>
    </row>
    <row r="28953" spans="4:4" x14ac:dyDescent="0.2">
      <c r="D28953" s="453"/>
    </row>
    <row r="28954" spans="4:4" x14ac:dyDescent="0.2">
      <c r="D28954" s="453"/>
    </row>
    <row r="28955" spans="4:4" x14ac:dyDescent="0.2">
      <c r="D28955" s="453"/>
    </row>
    <row r="28956" spans="4:4" x14ac:dyDescent="0.2">
      <c r="D28956" s="453"/>
    </row>
    <row r="28957" spans="4:4" x14ac:dyDescent="0.2">
      <c r="D28957" s="453"/>
    </row>
    <row r="28958" spans="4:4" x14ac:dyDescent="0.2">
      <c r="D28958" s="453"/>
    </row>
    <row r="28959" spans="4:4" x14ac:dyDescent="0.2">
      <c r="D28959" s="453"/>
    </row>
    <row r="28960" spans="4:4" x14ac:dyDescent="0.2">
      <c r="D28960" s="453"/>
    </row>
    <row r="28961" spans="4:4" x14ac:dyDescent="0.2">
      <c r="D28961" s="453"/>
    </row>
    <row r="28962" spans="4:4" x14ac:dyDescent="0.2">
      <c r="D28962" s="453"/>
    </row>
    <row r="28963" spans="4:4" x14ac:dyDescent="0.2">
      <c r="D28963" s="453"/>
    </row>
    <row r="28964" spans="4:4" x14ac:dyDescent="0.2">
      <c r="D28964" s="453"/>
    </row>
    <row r="28965" spans="4:4" x14ac:dyDescent="0.2">
      <c r="D28965" s="453"/>
    </row>
    <row r="28966" spans="4:4" x14ac:dyDescent="0.2">
      <c r="D28966" s="453"/>
    </row>
    <row r="28967" spans="4:4" x14ac:dyDescent="0.2">
      <c r="D28967" s="453"/>
    </row>
    <row r="28968" spans="4:4" x14ac:dyDescent="0.2">
      <c r="D28968" s="453"/>
    </row>
    <row r="28969" spans="4:4" x14ac:dyDescent="0.2">
      <c r="D28969" s="453"/>
    </row>
    <row r="28970" spans="4:4" x14ac:dyDescent="0.2">
      <c r="D28970" s="453"/>
    </row>
    <row r="28971" spans="4:4" x14ac:dyDescent="0.2">
      <c r="D28971" s="453"/>
    </row>
    <row r="28972" spans="4:4" x14ac:dyDescent="0.2">
      <c r="D28972" s="453"/>
    </row>
    <row r="28973" spans="4:4" x14ac:dyDescent="0.2">
      <c r="D28973" s="453"/>
    </row>
    <row r="28974" spans="4:4" x14ac:dyDescent="0.2">
      <c r="D28974" s="453"/>
    </row>
    <row r="28975" spans="4:4" x14ac:dyDescent="0.2">
      <c r="D28975" s="453"/>
    </row>
    <row r="28976" spans="4:4" x14ac:dyDescent="0.2">
      <c r="D28976" s="453"/>
    </row>
    <row r="28977" spans="4:4" x14ac:dyDescent="0.2">
      <c r="D28977" s="453"/>
    </row>
    <row r="28978" spans="4:4" x14ac:dyDescent="0.2">
      <c r="D28978" s="453"/>
    </row>
    <row r="28979" spans="4:4" x14ac:dyDescent="0.2">
      <c r="D28979" s="453"/>
    </row>
    <row r="28980" spans="4:4" x14ac:dyDescent="0.2">
      <c r="D28980" s="453"/>
    </row>
    <row r="28981" spans="4:4" x14ac:dyDescent="0.2">
      <c r="D28981" s="453"/>
    </row>
    <row r="28982" spans="4:4" x14ac:dyDescent="0.2">
      <c r="D28982" s="453"/>
    </row>
    <row r="28983" spans="4:4" x14ac:dyDescent="0.2">
      <c r="D28983" s="453"/>
    </row>
    <row r="28984" spans="4:4" x14ac:dyDescent="0.2">
      <c r="D28984" s="453"/>
    </row>
    <row r="28985" spans="4:4" x14ac:dyDescent="0.2">
      <c r="D28985" s="453"/>
    </row>
    <row r="28986" spans="4:4" x14ac:dyDescent="0.2">
      <c r="D28986" s="453"/>
    </row>
    <row r="28987" spans="4:4" x14ac:dyDescent="0.2">
      <c r="D28987" s="453"/>
    </row>
    <row r="28988" spans="4:4" x14ac:dyDescent="0.2">
      <c r="D28988" s="453"/>
    </row>
    <row r="28989" spans="4:4" x14ac:dyDescent="0.2">
      <c r="D28989" s="453"/>
    </row>
    <row r="28990" spans="4:4" x14ac:dyDescent="0.2">
      <c r="D28990" s="453"/>
    </row>
    <row r="28991" spans="4:4" x14ac:dyDescent="0.2">
      <c r="D28991" s="453"/>
    </row>
    <row r="28992" spans="4:4" x14ac:dyDescent="0.2">
      <c r="D28992" s="453"/>
    </row>
    <row r="28993" spans="4:4" x14ac:dyDescent="0.2">
      <c r="D28993" s="453"/>
    </row>
    <row r="28994" spans="4:4" x14ac:dyDescent="0.2">
      <c r="D28994" s="453"/>
    </row>
    <row r="28995" spans="4:4" x14ac:dyDescent="0.2">
      <c r="D28995" s="453"/>
    </row>
    <row r="28996" spans="4:4" x14ac:dyDescent="0.2">
      <c r="D28996" s="453"/>
    </row>
    <row r="28997" spans="4:4" x14ac:dyDescent="0.2">
      <c r="D28997" s="453"/>
    </row>
    <row r="28998" spans="4:4" x14ac:dyDescent="0.2">
      <c r="D28998" s="453"/>
    </row>
    <row r="28999" spans="4:4" x14ac:dyDescent="0.2">
      <c r="D28999" s="453"/>
    </row>
    <row r="29000" spans="4:4" x14ac:dyDescent="0.2">
      <c r="D29000" s="453"/>
    </row>
    <row r="29001" spans="4:4" x14ac:dyDescent="0.2">
      <c r="D29001" s="453"/>
    </row>
    <row r="29002" spans="4:4" x14ac:dyDescent="0.2">
      <c r="D29002" s="453"/>
    </row>
    <row r="29003" spans="4:4" x14ac:dyDescent="0.2">
      <c r="D29003" s="453"/>
    </row>
    <row r="29004" spans="4:4" x14ac:dyDescent="0.2">
      <c r="D29004" s="453"/>
    </row>
    <row r="29005" spans="4:4" x14ac:dyDescent="0.2">
      <c r="D29005" s="453"/>
    </row>
    <row r="29006" spans="4:4" x14ac:dyDescent="0.2">
      <c r="D29006" s="453"/>
    </row>
    <row r="29007" spans="4:4" x14ac:dyDescent="0.2">
      <c r="D29007" s="453"/>
    </row>
    <row r="29008" spans="4:4" x14ac:dyDescent="0.2">
      <c r="D29008" s="453"/>
    </row>
    <row r="29009" spans="4:4" x14ac:dyDescent="0.2">
      <c r="D29009" s="453"/>
    </row>
    <row r="29010" spans="4:4" x14ac:dyDescent="0.2">
      <c r="D29010" s="453"/>
    </row>
    <row r="29011" spans="4:4" x14ac:dyDescent="0.2">
      <c r="D29011" s="453"/>
    </row>
    <row r="29012" spans="4:4" x14ac:dyDescent="0.2">
      <c r="D29012" s="453"/>
    </row>
    <row r="29013" spans="4:4" x14ac:dyDescent="0.2">
      <c r="D29013" s="453"/>
    </row>
    <row r="29014" spans="4:4" x14ac:dyDescent="0.2">
      <c r="D29014" s="453"/>
    </row>
    <row r="29015" spans="4:4" x14ac:dyDescent="0.2">
      <c r="D29015" s="453"/>
    </row>
    <row r="29016" spans="4:4" x14ac:dyDescent="0.2">
      <c r="D29016" s="453"/>
    </row>
    <row r="29017" spans="4:4" x14ac:dyDescent="0.2">
      <c r="D29017" s="453"/>
    </row>
    <row r="29018" spans="4:4" x14ac:dyDescent="0.2">
      <c r="D29018" s="453"/>
    </row>
    <row r="29019" spans="4:4" x14ac:dyDescent="0.2">
      <c r="D29019" s="453"/>
    </row>
    <row r="29020" spans="4:4" x14ac:dyDescent="0.2">
      <c r="D29020" s="453"/>
    </row>
    <row r="29021" spans="4:4" x14ac:dyDescent="0.2">
      <c r="D29021" s="453"/>
    </row>
    <row r="29022" spans="4:4" x14ac:dyDescent="0.2">
      <c r="D29022" s="453"/>
    </row>
    <row r="29023" spans="4:4" x14ac:dyDescent="0.2">
      <c r="D29023" s="453"/>
    </row>
    <row r="29024" spans="4:4" x14ac:dyDescent="0.2">
      <c r="D29024" s="453"/>
    </row>
    <row r="29025" spans="4:4" x14ac:dyDescent="0.2">
      <c r="D29025" s="453"/>
    </row>
    <row r="29026" spans="4:4" x14ac:dyDescent="0.2">
      <c r="D29026" s="453"/>
    </row>
    <row r="29027" spans="4:4" x14ac:dyDescent="0.2">
      <c r="D29027" s="453"/>
    </row>
    <row r="29028" spans="4:4" x14ac:dyDescent="0.2">
      <c r="D29028" s="453"/>
    </row>
    <row r="29029" spans="4:4" x14ac:dyDescent="0.2">
      <c r="D29029" s="453"/>
    </row>
    <row r="29030" spans="4:4" x14ac:dyDescent="0.2">
      <c r="D29030" s="453"/>
    </row>
    <row r="29031" spans="4:4" x14ac:dyDescent="0.2">
      <c r="D29031" s="453"/>
    </row>
    <row r="29032" spans="4:4" x14ac:dyDescent="0.2">
      <c r="D29032" s="453"/>
    </row>
    <row r="29033" spans="4:4" x14ac:dyDescent="0.2">
      <c r="D29033" s="453"/>
    </row>
    <row r="29034" spans="4:4" x14ac:dyDescent="0.2">
      <c r="D29034" s="453"/>
    </row>
    <row r="29035" spans="4:4" x14ac:dyDescent="0.2">
      <c r="D29035" s="453"/>
    </row>
    <row r="29036" spans="4:4" x14ac:dyDescent="0.2">
      <c r="D29036" s="453"/>
    </row>
    <row r="29037" spans="4:4" x14ac:dyDescent="0.2">
      <c r="D29037" s="453"/>
    </row>
    <row r="29038" spans="4:4" x14ac:dyDescent="0.2">
      <c r="D29038" s="453"/>
    </row>
    <row r="29039" spans="4:4" x14ac:dyDescent="0.2">
      <c r="D29039" s="453"/>
    </row>
    <row r="29040" spans="4:4" x14ac:dyDescent="0.2">
      <c r="D29040" s="453"/>
    </row>
    <row r="29041" spans="4:4" x14ac:dyDescent="0.2">
      <c r="D29041" s="453"/>
    </row>
    <row r="29042" spans="4:4" x14ac:dyDescent="0.2">
      <c r="D29042" s="453"/>
    </row>
    <row r="29043" spans="4:4" x14ac:dyDescent="0.2">
      <c r="D29043" s="453"/>
    </row>
    <row r="29044" spans="4:4" x14ac:dyDescent="0.2">
      <c r="D29044" s="453"/>
    </row>
    <row r="29045" spans="4:4" x14ac:dyDescent="0.2">
      <c r="D29045" s="453"/>
    </row>
    <row r="29046" spans="4:4" x14ac:dyDescent="0.2">
      <c r="D29046" s="453"/>
    </row>
    <row r="29047" spans="4:4" x14ac:dyDescent="0.2">
      <c r="D29047" s="453"/>
    </row>
    <row r="29048" spans="4:4" x14ac:dyDescent="0.2">
      <c r="D29048" s="453"/>
    </row>
    <row r="29049" spans="4:4" x14ac:dyDescent="0.2">
      <c r="D29049" s="453"/>
    </row>
    <row r="29050" spans="4:4" x14ac:dyDescent="0.2">
      <c r="D29050" s="453"/>
    </row>
    <row r="29051" spans="4:4" x14ac:dyDescent="0.2">
      <c r="D29051" s="453"/>
    </row>
    <row r="29052" spans="4:4" x14ac:dyDescent="0.2">
      <c r="D29052" s="453"/>
    </row>
    <row r="29053" spans="4:4" x14ac:dyDescent="0.2">
      <c r="D29053" s="453"/>
    </row>
    <row r="29054" spans="4:4" x14ac:dyDescent="0.2">
      <c r="D29054" s="453"/>
    </row>
    <row r="29055" spans="4:4" x14ac:dyDescent="0.2">
      <c r="D29055" s="453"/>
    </row>
    <row r="29056" spans="4:4" x14ac:dyDescent="0.2">
      <c r="D29056" s="453"/>
    </row>
    <row r="29057" spans="4:4" x14ac:dyDescent="0.2">
      <c r="D29057" s="453"/>
    </row>
    <row r="29058" spans="4:4" x14ac:dyDescent="0.2">
      <c r="D29058" s="453"/>
    </row>
    <row r="29059" spans="4:4" x14ac:dyDescent="0.2">
      <c r="D29059" s="453"/>
    </row>
    <row r="29060" spans="4:4" x14ac:dyDescent="0.2">
      <c r="D29060" s="453"/>
    </row>
    <row r="29061" spans="4:4" x14ac:dyDescent="0.2">
      <c r="D29061" s="453"/>
    </row>
    <row r="29062" spans="4:4" x14ac:dyDescent="0.2">
      <c r="D29062" s="453"/>
    </row>
    <row r="29063" spans="4:4" x14ac:dyDescent="0.2">
      <c r="D29063" s="453"/>
    </row>
    <row r="29064" spans="4:4" x14ac:dyDescent="0.2">
      <c r="D29064" s="453"/>
    </row>
    <row r="29065" spans="4:4" x14ac:dyDescent="0.2">
      <c r="D29065" s="453"/>
    </row>
    <row r="29066" spans="4:4" x14ac:dyDescent="0.2">
      <c r="D29066" s="453"/>
    </row>
    <row r="29067" spans="4:4" x14ac:dyDescent="0.2">
      <c r="D29067" s="453"/>
    </row>
    <row r="29068" spans="4:4" x14ac:dyDescent="0.2">
      <c r="D29068" s="453"/>
    </row>
    <row r="29069" spans="4:4" x14ac:dyDescent="0.2">
      <c r="D29069" s="453"/>
    </row>
    <row r="29070" spans="4:4" x14ac:dyDescent="0.2">
      <c r="D29070" s="453"/>
    </row>
    <row r="29071" spans="4:4" x14ac:dyDescent="0.2">
      <c r="D29071" s="453"/>
    </row>
    <row r="29072" spans="4:4" x14ac:dyDescent="0.2">
      <c r="D29072" s="453"/>
    </row>
    <row r="29073" spans="4:4" x14ac:dyDescent="0.2">
      <c r="D29073" s="453"/>
    </row>
    <row r="29074" spans="4:4" x14ac:dyDescent="0.2">
      <c r="D29074" s="453"/>
    </row>
    <row r="29075" spans="4:4" x14ac:dyDescent="0.2">
      <c r="D29075" s="453"/>
    </row>
    <row r="29076" spans="4:4" x14ac:dyDescent="0.2">
      <c r="D29076" s="453"/>
    </row>
    <row r="29077" spans="4:4" x14ac:dyDescent="0.2">
      <c r="D29077" s="453"/>
    </row>
    <row r="29078" spans="4:4" x14ac:dyDescent="0.2">
      <c r="D29078" s="453"/>
    </row>
    <row r="29079" spans="4:4" x14ac:dyDescent="0.2">
      <c r="D29079" s="453"/>
    </row>
    <row r="29080" spans="4:4" x14ac:dyDescent="0.2">
      <c r="D29080" s="453"/>
    </row>
    <row r="29081" spans="4:4" x14ac:dyDescent="0.2">
      <c r="D29081" s="453"/>
    </row>
    <row r="29082" spans="4:4" x14ac:dyDescent="0.2">
      <c r="D29082" s="453"/>
    </row>
    <row r="29083" spans="4:4" x14ac:dyDescent="0.2">
      <c r="D29083" s="453"/>
    </row>
    <row r="29084" spans="4:4" x14ac:dyDescent="0.2">
      <c r="D29084" s="453"/>
    </row>
    <row r="29085" spans="4:4" x14ac:dyDescent="0.2">
      <c r="D29085" s="453"/>
    </row>
    <row r="29086" spans="4:4" x14ac:dyDescent="0.2">
      <c r="D29086" s="453"/>
    </row>
    <row r="29087" spans="4:4" x14ac:dyDescent="0.2">
      <c r="D29087" s="453"/>
    </row>
    <row r="29088" spans="4:4" x14ac:dyDescent="0.2">
      <c r="D29088" s="453"/>
    </row>
    <row r="29089" spans="4:4" x14ac:dyDescent="0.2">
      <c r="D29089" s="453"/>
    </row>
    <row r="29090" spans="4:4" x14ac:dyDescent="0.2">
      <c r="D29090" s="453"/>
    </row>
    <row r="29091" spans="4:4" x14ac:dyDescent="0.2">
      <c r="D29091" s="453"/>
    </row>
    <row r="29092" spans="4:4" x14ac:dyDescent="0.2">
      <c r="D29092" s="453"/>
    </row>
    <row r="29093" spans="4:4" x14ac:dyDescent="0.2">
      <c r="D29093" s="453"/>
    </row>
    <row r="29094" spans="4:4" x14ac:dyDescent="0.2">
      <c r="D29094" s="453"/>
    </row>
    <row r="29095" spans="4:4" x14ac:dyDescent="0.2">
      <c r="D29095" s="453"/>
    </row>
    <row r="29096" spans="4:4" x14ac:dyDescent="0.2">
      <c r="D29096" s="453"/>
    </row>
    <row r="29097" spans="4:4" x14ac:dyDescent="0.2">
      <c r="D29097" s="453"/>
    </row>
    <row r="29098" spans="4:4" x14ac:dyDescent="0.2">
      <c r="D29098" s="453"/>
    </row>
    <row r="29099" spans="4:4" x14ac:dyDescent="0.2">
      <c r="D29099" s="453"/>
    </row>
    <row r="29100" spans="4:4" x14ac:dyDescent="0.2">
      <c r="D29100" s="453"/>
    </row>
    <row r="29101" spans="4:4" x14ac:dyDescent="0.2">
      <c r="D29101" s="453"/>
    </row>
    <row r="29102" spans="4:4" x14ac:dyDescent="0.2">
      <c r="D29102" s="453"/>
    </row>
    <row r="29103" spans="4:4" x14ac:dyDescent="0.2">
      <c r="D29103" s="453"/>
    </row>
    <row r="29104" spans="4:4" x14ac:dyDescent="0.2">
      <c r="D29104" s="453"/>
    </row>
    <row r="29105" spans="4:4" x14ac:dyDescent="0.2">
      <c r="D29105" s="453"/>
    </row>
    <row r="29106" spans="4:4" x14ac:dyDescent="0.2">
      <c r="D29106" s="453"/>
    </row>
    <row r="29107" spans="4:4" x14ac:dyDescent="0.2">
      <c r="D29107" s="453"/>
    </row>
    <row r="29108" spans="4:4" x14ac:dyDescent="0.2">
      <c r="D29108" s="453"/>
    </row>
    <row r="29109" spans="4:4" x14ac:dyDescent="0.2">
      <c r="D29109" s="453"/>
    </row>
    <row r="29110" spans="4:4" x14ac:dyDescent="0.2">
      <c r="D29110" s="453"/>
    </row>
    <row r="29111" spans="4:4" x14ac:dyDescent="0.2">
      <c r="D29111" s="453"/>
    </row>
    <row r="29112" spans="4:4" x14ac:dyDescent="0.2">
      <c r="D29112" s="453"/>
    </row>
    <row r="29113" spans="4:4" x14ac:dyDescent="0.2">
      <c r="D29113" s="453"/>
    </row>
    <row r="29114" spans="4:4" x14ac:dyDescent="0.2">
      <c r="D29114" s="453"/>
    </row>
    <row r="29115" spans="4:4" x14ac:dyDescent="0.2">
      <c r="D29115" s="453"/>
    </row>
    <row r="29116" spans="4:4" x14ac:dyDescent="0.2">
      <c r="D29116" s="453"/>
    </row>
    <row r="29117" spans="4:4" x14ac:dyDescent="0.2">
      <c r="D29117" s="453"/>
    </row>
    <row r="29118" spans="4:4" x14ac:dyDescent="0.2">
      <c r="D29118" s="453"/>
    </row>
    <row r="29119" spans="4:4" x14ac:dyDescent="0.2">
      <c r="D29119" s="453"/>
    </row>
    <row r="29120" spans="4:4" x14ac:dyDescent="0.2">
      <c r="D29120" s="453"/>
    </row>
    <row r="29121" spans="4:4" x14ac:dyDescent="0.2">
      <c r="D29121" s="453"/>
    </row>
    <row r="29122" spans="4:4" x14ac:dyDescent="0.2">
      <c r="D29122" s="453"/>
    </row>
    <row r="29123" spans="4:4" x14ac:dyDescent="0.2">
      <c r="D29123" s="453"/>
    </row>
    <row r="29124" spans="4:4" x14ac:dyDescent="0.2">
      <c r="D29124" s="453"/>
    </row>
    <row r="29125" spans="4:4" x14ac:dyDescent="0.2">
      <c r="D29125" s="453"/>
    </row>
    <row r="29126" spans="4:4" x14ac:dyDescent="0.2">
      <c r="D29126" s="453"/>
    </row>
    <row r="29127" spans="4:4" x14ac:dyDescent="0.2">
      <c r="D29127" s="453"/>
    </row>
    <row r="29128" spans="4:4" x14ac:dyDescent="0.2">
      <c r="D29128" s="453"/>
    </row>
    <row r="29129" spans="4:4" x14ac:dyDescent="0.2">
      <c r="D29129" s="453"/>
    </row>
    <row r="29130" spans="4:4" x14ac:dyDescent="0.2">
      <c r="D29130" s="453"/>
    </row>
    <row r="29131" spans="4:4" x14ac:dyDescent="0.2">
      <c r="D29131" s="453"/>
    </row>
    <row r="29132" spans="4:4" x14ac:dyDescent="0.2">
      <c r="D29132" s="453"/>
    </row>
    <row r="29133" spans="4:4" x14ac:dyDescent="0.2">
      <c r="D29133" s="453"/>
    </row>
    <row r="29134" spans="4:4" x14ac:dyDescent="0.2">
      <c r="D29134" s="453"/>
    </row>
    <row r="29135" spans="4:4" x14ac:dyDescent="0.2">
      <c r="D29135" s="453"/>
    </row>
    <row r="29136" spans="4:4" x14ac:dyDescent="0.2">
      <c r="D29136" s="453"/>
    </row>
    <row r="29137" spans="4:4" x14ac:dyDescent="0.2">
      <c r="D29137" s="453"/>
    </row>
    <row r="29138" spans="4:4" x14ac:dyDescent="0.2">
      <c r="D29138" s="453"/>
    </row>
    <row r="29139" spans="4:4" x14ac:dyDescent="0.2">
      <c r="D29139" s="453"/>
    </row>
    <row r="29140" spans="4:4" x14ac:dyDescent="0.2">
      <c r="D29140" s="453"/>
    </row>
    <row r="29141" spans="4:4" x14ac:dyDescent="0.2">
      <c r="D29141" s="453"/>
    </row>
    <row r="29142" spans="4:4" x14ac:dyDescent="0.2">
      <c r="D29142" s="453"/>
    </row>
    <row r="29143" spans="4:4" x14ac:dyDescent="0.2">
      <c r="D29143" s="453"/>
    </row>
    <row r="29144" spans="4:4" x14ac:dyDescent="0.2">
      <c r="D29144" s="453"/>
    </row>
    <row r="29145" spans="4:4" x14ac:dyDescent="0.2">
      <c r="D29145" s="453"/>
    </row>
    <row r="29146" spans="4:4" x14ac:dyDescent="0.2">
      <c r="D29146" s="453"/>
    </row>
    <row r="29147" spans="4:4" x14ac:dyDescent="0.2">
      <c r="D29147" s="453"/>
    </row>
    <row r="29148" spans="4:4" x14ac:dyDescent="0.2">
      <c r="D29148" s="453"/>
    </row>
    <row r="29149" spans="4:4" x14ac:dyDescent="0.2">
      <c r="D29149" s="453"/>
    </row>
    <row r="29150" spans="4:4" x14ac:dyDescent="0.2">
      <c r="D29150" s="453"/>
    </row>
    <row r="29151" spans="4:4" x14ac:dyDescent="0.2">
      <c r="D29151" s="453"/>
    </row>
    <row r="29152" spans="4:4" x14ac:dyDescent="0.2">
      <c r="D29152" s="453"/>
    </row>
    <row r="29153" spans="4:4" x14ac:dyDescent="0.2">
      <c r="D29153" s="453"/>
    </row>
    <row r="29154" spans="4:4" x14ac:dyDescent="0.2">
      <c r="D29154" s="453"/>
    </row>
    <row r="29155" spans="4:4" x14ac:dyDescent="0.2">
      <c r="D29155" s="453"/>
    </row>
    <row r="29156" spans="4:4" x14ac:dyDescent="0.2">
      <c r="D29156" s="453"/>
    </row>
    <row r="29157" spans="4:4" x14ac:dyDescent="0.2">
      <c r="D29157" s="453"/>
    </row>
    <row r="29158" spans="4:4" x14ac:dyDescent="0.2">
      <c r="D29158" s="453"/>
    </row>
    <row r="29159" spans="4:4" x14ac:dyDescent="0.2">
      <c r="D29159" s="453"/>
    </row>
    <row r="29160" spans="4:4" x14ac:dyDescent="0.2">
      <c r="D29160" s="453"/>
    </row>
    <row r="29161" spans="4:4" x14ac:dyDescent="0.2">
      <c r="D29161" s="453"/>
    </row>
    <row r="29162" spans="4:4" x14ac:dyDescent="0.2">
      <c r="D29162" s="453"/>
    </row>
    <row r="29163" spans="4:4" x14ac:dyDescent="0.2">
      <c r="D29163" s="453"/>
    </row>
    <row r="29164" spans="4:4" x14ac:dyDescent="0.2">
      <c r="D29164" s="453"/>
    </row>
    <row r="29165" spans="4:4" x14ac:dyDescent="0.2">
      <c r="D29165" s="453"/>
    </row>
    <row r="29166" spans="4:4" x14ac:dyDescent="0.2">
      <c r="D29166" s="453"/>
    </row>
    <row r="29167" spans="4:4" x14ac:dyDescent="0.2">
      <c r="D29167" s="453"/>
    </row>
    <row r="29168" spans="4:4" x14ac:dyDescent="0.2">
      <c r="D29168" s="453"/>
    </row>
    <row r="29169" spans="4:4" x14ac:dyDescent="0.2">
      <c r="D29169" s="453"/>
    </row>
    <row r="29170" spans="4:4" x14ac:dyDescent="0.2">
      <c r="D29170" s="453"/>
    </row>
    <row r="29171" spans="4:4" x14ac:dyDescent="0.2">
      <c r="D29171" s="453"/>
    </row>
    <row r="29172" spans="4:4" x14ac:dyDescent="0.2">
      <c r="D29172" s="453"/>
    </row>
    <row r="29173" spans="4:4" x14ac:dyDescent="0.2">
      <c r="D29173" s="453"/>
    </row>
    <row r="29174" spans="4:4" x14ac:dyDescent="0.2">
      <c r="D29174" s="453"/>
    </row>
    <row r="29175" spans="4:4" x14ac:dyDescent="0.2">
      <c r="D29175" s="453"/>
    </row>
    <row r="29176" spans="4:4" x14ac:dyDescent="0.2">
      <c r="D29176" s="453"/>
    </row>
    <row r="29177" spans="4:4" x14ac:dyDescent="0.2">
      <c r="D29177" s="453"/>
    </row>
    <row r="29178" spans="4:4" x14ac:dyDescent="0.2">
      <c r="D29178" s="453"/>
    </row>
    <row r="29179" spans="4:4" x14ac:dyDescent="0.2">
      <c r="D29179" s="453"/>
    </row>
    <row r="29180" spans="4:4" x14ac:dyDescent="0.2">
      <c r="D29180" s="453"/>
    </row>
    <row r="29181" spans="4:4" x14ac:dyDescent="0.2">
      <c r="D29181" s="453"/>
    </row>
    <row r="29182" spans="4:4" x14ac:dyDescent="0.2">
      <c r="D29182" s="453"/>
    </row>
    <row r="29183" spans="4:4" x14ac:dyDescent="0.2">
      <c r="D29183" s="453"/>
    </row>
    <row r="29184" spans="4:4" x14ac:dyDescent="0.2">
      <c r="D29184" s="453"/>
    </row>
    <row r="29185" spans="4:4" x14ac:dyDescent="0.2">
      <c r="D29185" s="453"/>
    </row>
    <row r="29186" spans="4:4" x14ac:dyDescent="0.2">
      <c r="D29186" s="453"/>
    </row>
    <row r="29187" spans="4:4" x14ac:dyDescent="0.2">
      <c r="D29187" s="453"/>
    </row>
    <row r="29188" spans="4:4" x14ac:dyDescent="0.2">
      <c r="D29188" s="453"/>
    </row>
    <row r="29189" spans="4:4" x14ac:dyDescent="0.2">
      <c r="D29189" s="453"/>
    </row>
    <row r="29190" spans="4:4" x14ac:dyDescent="0.2">
      <c r="D29190" s="453"/>
    </row>
    <row r="29191" spans="4:4" x14ac:dyDescent="0.2">
      <c r="D29191" s="453"/>
    </row>
    <row r="29192" spans="4:4" x14ac:dyDescent="0.2">
      <c r="D29192" s="453"/>
    </row>
    <row r="29193" spans="4:4" x14ac:dyDescent="0.2">
      <c r="D29193" s="453"/>
    </row>
    <row r="29194" spans="4:4" x14ac:dyDescent="0.2">
      <c r="D29194" s="453"/>
    </row>
    <row r="29195" spans="4:4" x14ac:dyDescent="0.2">
      <c r="D29195" s="453"/>
    </row>
    <row r="29196" spans="4:4" x14ac:dyDescent="0.2">
      <c r="D29196" s="453"/>
    </row>
    <row r="29197" spans="4:4" x14ac:dyDescent="0.2">
      <c r="D29197" s="453"/>
    </row>
    <row r="29198" spans="4:4" x14ac:dyDescent="0.2">
      <c r="D29198" s="453"/>
    </row>
    <row r="29199" spans="4:4" x14ac:dyDescent="0.2">
      <c r="D29199" s="453"/>
    </row>
    <row r="29200" spans="4:4" x14ac:dyDescent="0.2">
      <c r="D29200" s="453"/>
    </row>
    <row r="29201" spans="4:4" x14ac:dyDescent="0.2">
      <c r="D29201" s="453"/>
    </row>
    <row r="29202" spans="4:4" x14ac:dyDescent="0.2">
      <c r="D29202" s="453"/>
    </row>
    <row r="29203" spans="4:4" x14ac:dyDescent="0.2">
      <c r="D29203" s="453"/>
    </row>
    <row r="29204" spans="4:4" x14ac:dyDescent="0.2">
      <c r="D29204" s="453"/>
    </row>
    <row r="29205" spans="4:4" x14ac:dyDescent="0.2">
      <c r="D29205" s="453"/>
    </row>
    <row r="29206" spans="4:4" x14ac:dyDescent="0.2">
      <c r="D29206" s="453"/>
    </row>
    <row r="29207" spans="4:4" x14ac:dyDescent="0.2">
      <c r="D29207" s="453"/>
    </row>
    <row r="29208" spans="4:4" x14ac:dyDescent="0.2">
      <c r="D29208" s="453"/>
    </row>
    <row r="29209" spans="4:4" x14ac:dyDescent="0.2">
      <c r="D29209" s="453"/>
    </row>
    <row r="29210" spans="4:4" x14ac:dyDescent="0.2">
      <c r="D29210" s="453"/>
    </row>
    <row r="29211" spans="4:4" x14ac:dyDescent="0.2">
      <c r="D29211" s="453"/>
    </row>
    <row r="29212" spans="4:4" x14ac:dyDescent="0.2">
      <c r="D29212" s="453"/>
    </row>
    <row r="29213" spans="4:4" x14ac:dyDescent="0.2">
      <c r="D29213" s="453"/>
    </row>
    <row r="29214" spans="4:4" x14ac:dyDescent="0.2">
      <c r="D29214" s="453"/>
    </row>
    <row r="29215" spans="4:4" x14ac:dyDescent="0.2">
      <c r="D29215" s="453"/>
    </row>
    <row r="29216" spans="4:4" x14ac:dyDescent="0.2">
      <c r="D29216" s="453"/>
    </row>
    <row r="29217" spans="4:4" x14ac:dyDescent="0.2">
      <c r="D29217" s="453"/>
    </row>
    <row r="29218" spans="4:4" x14ac:dyDescent="0.2">
      <c r="D29218" s="453"/>
    </row>
    <row r="29219" spans="4:4" x14ac:dyDescent="0.2">
      <c r="D29219" s="453"/>
    </row>
    <row r="29220" spans="4:4" x14ac:dyDescent="0.2">
      <c r="D29220" s="453"/>
    </row>
    <row r="29221" spans="4:4" x14ac:dyDescent="0.2">
      <c r="D29221" s="453"/>
    </row>
    <row r="29222" spans="4:4" x14ac:dyDescent="0.2">
      <c r="D29222" s="453"/>
    </row>
    <row r="29223" spans="4:4" x14ac:dyDescent="0.2">
      <c r="D29223" s="453"/>
    </row>
    <row r="29224" spans="4:4" x14ac:dyDescent="0.2">
      <c r="D29224" s="453"/>
    </row>
    <row r="29225" spans="4:4" x14ac:dyDescent="0.2">
      <c r="D29225" s="453"/>
    </row>
    <row r="29226" spans="4:4" x14ac:dyDescent="0.2">
      <c r="D29226" s="453"/>
    </row>
    <row r="29227" spans="4:4" x14ac:dyDescent="0.2">
      <c r="D29227" s="453"/>
    </row>
    <row r="29228" spans="4:4" x14ac:dyDescent="0.2">
      <c r="D29228" s="453"/>
    </row>
    <row r="29229" spans="4:4" x14ac:dyDescent="0.2">
      <c r="D29229" s="453"/>
    </row>
    <row r="29230" spans="4:4" x14ac:dyDescent="0.2">
      <c r="D29230" s="453"/>
    </row>
    <row r="29231" spans="4:4" x14ac:dyDescent="0.2">
      <c r="D29231" s="453"/>
    </row>
    <row r="29232" spans="4:4" x14ac:dyDescent="0.2">
      <c r="D29232" s="453"/>
    </row>
    <row r="29233" spans="4:4" x14ac:dyDescent="0.2">
      <c r="D29233" s="453"/>
    </row>
    <row r="29234" spans="4:4" x14ac:dyDescent="0.2">
      <c r="D29234" s="453"/>
    </row>
    <row r="29235" spans="4:4" x14ac:dyDescent="0.2">
      <c r="D29235" s="453"/>
    </row>
    <row r="29236" spans="4:4" x14ac:dyDescent="0.2">
      <c r="D29236" s="453"/>
    </row>
    <row r="29237" spans="4:4" x14ac:dyDescent="0.2">
      <c r="D29237" s="453"/>
    </row>
    <row r="29238" spans="4:4" x14ac:dyDescent="0.2">
      <c r="D29238" s="453"/>
    </row>
    <row r="29239" spans="4:4" x14ac:dyDescent="0.2">
      <c r="D29239" s="453"/>
    </row>
    <row r="29240" spans="4:4" x14ac:dyDescent="0.2">
      <c r="D29240" s="453"/>
    </row>
    <row r="29241" spans="4:4" x14ac:dyDescent="0.2">
      <c r="D29241" s="453"/>
    </row>
    <row r="29242" spans="4:4" x14ac:dyDescent="0.2">
      <c r="D29242" s="453"/>
    </row>
    <row r="29243" spans="4:4" x14ac:dyDescent="0.2">
      <c r="D29243" s="453"/>
    </row>
    <row r="29244" spans="4:4" x14ac:dyDescent="0.2">
      <c r="D29244" s="453"/>
    </row>
    <row r="29245" spans="4:4" x14ac:dyDescent="0.2">
      <c r="D29245" s="453"/>
    </row>
    <row r="29246" spans="4:4" x14ac:dyDescent="0.2">
      <c r="D29246" s="453"/>
    </row>
    <row r="29247" spans="4:4" x14ac:dyDescent="0.2">
      <c r="D29247" s="453"/>
    </row>
    <row r="29248" spans="4:4" x14ac:dyDescent="0.2">
      <c r="D29248" s="453"/>
    </row>
    <row r="29249" spans="4:4" x14ac:dyDescent="0.2">
      <c r="D29249" s="453"/>
    </row>
    <row r="29250" spans="4:4" x14ac:dyDescent="0.2">
      <c r="D29250" s="453"/>
    </row>
    <row r="29251" spans="4:4" x14ac:dyDescent="0.2">
      <c r="D29251" s="453"/>
    </row>
    <row r="29252" spans="4:4" x14ac:dyDescent="0.2">
      <c r="D29252" s="453"/>
    </row>
    <row r="29253" spans="4:4" x14ac:dyDescent="0.2">
      <c r="D29253" s="453"/>
    </row>
    <row r="29254" spans="4:4" x14ac:dyDescent="0.2">
      <c r="D29254" s="453"/>
    </row>
    <row r="29255" spans="4:4" x14ac:dyDescent="0.2">
      <c r="D29255" s="453"/>
    </row>
    <row r="29256" spans="4:4" x14ac:dyDescent="0.2">
      <c r="D29256" s="453"/>
    </row>
    <row r="29257" spans="4:4" x14ac:dyDescent="0.2">
      <c r="D29257" s="453"/>
    </row>
    <row r="29258" spans="4:4" x14ac:dyDescent="0.2">
      <c r="D29258" s="453"/>
    </row>
    <row r="29259" spans="4:4" x14ac:dyDescent="0.2">
      <c r="D29259" s="453"/>
    </row>
    <row r="29260" spans="4:4" x14ac:dyDescent="0.2">
      <c r="D29260" s="453"/>
    </row>
    <row r="29261" spans="4:4" x14ac:dyDescent="0.2">
      <c r="D29261" s="453"/>
    </row>
    <row r="29262" spans="4:4" x14ac:dyDescent="0.2">
      <c r="D29262" s="453"/>
    </row>
    <row r="29263" spans="4:4" x14ac:dyDescent="0.2">
      <c r="D29263" s="453"/>
    </row>
    <row r="29264" spans="4:4" x14ac:dyDescent="0.2">
      <c r="D29264" s="453"/>
    </row>
    <row r="29265" spans="4:4" x14ac:dyDescent="0.2">
      <c r="D29265" s="453"/>
    </row>
    <row r="29266" spans="4:4" x14ac:dyDescent="0.2">
      <c r="D29266" s="453"/>
    </row>
    <row r="29267" spans="4:4" x14ac:dyDescent="0.2">
      <c r="D29267" s="453"/>
    </row>
    <row r="29268" spans="4:4" x14ac:dyDescent="0.2">
      <c r="D29268" s="453"/>
    </row>
    <row r="29269" spans="4:4" x14ac:dyDescent="0.2">
      <c r="D29269" s="453"/>
    </row>
    <row r="29270" spans="4:4" x14ac:dyDescent="0.2">
      <c r="D29270" s="453"/>
    </row>
    <row r="29271" spans="4:4" x14ac:dyDescent="0.2">
      <c r="D29271" s="453"/>
    </row>
    <row r="29272" spans="4:4" x14ac:dyDescent="0.2">
      <c r="D29272" s="453"/>
    </row>
    <row r="29273" spans="4:4" x14ac:dyDescent="0.2">
      <c r="D29273" s="453"/>
    </row>
    <row r="29274" spans="4:4" x14ac:dyDescent="0.2">
      <c r="D29274" s="453"/>
    </row>
    <row r="29275" spans="4:4" x14ac:dyDescent="0.2">
      <c r="D29275" s="453"/>
    </row>
    <row r="29276" spans="4:4" x14ac:dyDescent="0.2">
      <c r="D29276" s="453"/>
    </row>
    <row r="29277" spans="4:4" x14ac:dyDescent="0.2">
      <c r="D29277" s="453"/>
    </row>
    <row r="29278" spans="4:4" x14ac:dyDescent="0.2">
      <c r="D29278" s="453"/>
    </row>
    <row r="29279" spans="4:4" x14ac:dyDescent="0.2">
      <c r="D29279" s="453"/>
    </row>
    <row r="29280" spans="4:4" x14ac:dyDescent="0.2">
      <c r="D29280" s="453"/>
    </row>
    <row r="29281" spans="4:4" x14ac:dyDescent="0.2">
      <c r="D29281" s="453"/>
    </row>
    <row r="29282" spans="4:4" x14ac:dyDescent="0.2">
      <c r="D29282" s="453"/>
    </row>
    <row r="29283" spans="4:4" x14ac:dyDescent="0.2">
      <c r="D29283" s="453"/>
    </row>
    <row r="29284" spans="4:4" x14ac:dyDescent="0.2">
      <c r="D29284" s="453"/>
    </row>
    <row r="29285" spans="4:4" x14ac:dyDescent="0.2">
      <c r="D29285" s="453"/>
    </row>
    <row r="29286" spans="4:4" x14ac:dyDescent="0.2">
      <c r="D29286" s="453"/>
    </row>
    <row r="29287" spans="4:4" x14ac:dyDescent="0.2">
      <c r="D29287" s="453"/>
    </row>
    <row r="29288" spans="4:4" x14ac:dyDescent="0.2">
      <c r="D29288" s="453"/>
    </row>
    <row r="29289" spans="4:4" x14ac:dyDescent="0.2">
      <c r="D29289" s="453"/>
    </row>
    <row r="29290" spans="4:4" x14ac:dyDescent="0.2">
      <c r="D29290" s="453"/>
    </row>
    <row r="29291" spans="4:4" x14ac:dyDescent="0.2">
      <c r="D29291" s="453"/>
    </row>
    <row r="29292" spans="4:4" x14ac:dyDescent="0.2">
      <c r="D29292" s="453"/>
    </row>
    <row r="29293" spans="4:4" x14ac:dyDescent="0.2">
      <c r="D29293" s="453"/>
    </row>
    <row r="29294" spans="4:4" x14ac:dyDescent="0.2">
      <c r="D29294" s="453"/>
    </row>
    <row r="29295" spans="4:4" x14ac:dyDescent="0.2">
      <c r="D29295" s="453"/>
    </row>
    <row r="29296" spans="4:4" x14ac:dyDescent="0.2">
      <c r="D29296" s="453"/>
    </row>
    <row r="29297" spans="4:4" x14ac:dyDescent="0.2">
      <c r="D29297" s="453"/>
    </row>
    <row r="29298" spans="4:4" x14ac:dyDescent="0.2">
      <c r="D29298" s="453"/>
    </row>
    <row r="29299" spans="4:4" x14ac:dyDescent="0.2">
      <c r="D29299" s="453"/>
    </row>
    <row r="29300" spans="4:4" x14ac:dyDescent="0.2">
      <c r="D29300" s="453"/>
    </row>
    <row r="29301" spans="4:4" x14ac:dyDescent="0.2">
      <c r="D29301" s="453"/>
    </row>
    <row r="29302" spans="4:4" x14ac:dyDescent="0.2">
      <c r="D29302" s="453"/>
    </row>
    <row r="29303" spans="4:4" x14ac:dyDescent="0.2">
      <c r="D29303" s="453"/>
    </row>
    <row r="29304" spans="4:4" x14ac:dyDescent="0.2">
      <c r="D29304" s="453"/>
    </row>
    <row r="29305" spans="4:4" x14ac:dyDescent="0.2">
      <c r="D29305" s="453"/>
    </row>
    <row r="29306" spans="4:4" x14ac:dyDescent="0.2">
      <c r="D29306" s="453"/>
    </row>
    <row r="29307" spans="4:4" x14ac:dyDescent="0.2">
      <c r="D29307" s="453"/>
    </row>
    <row r="29308" spans="4:4" x14ac:dyDescent="0.2">
      <c r="D29308" s="453"/>
    </row>
    <row r="29309" spans="4:4" x14ac:dyDescent="0.2">
      <c r="D29309" s="453"/>
    </row>
    <row r="29310" spans="4:4" x14ac:dyDescent="0.2">
      <c r="D29310" s="453"/>
    </row>
    <row r="29311" spans="4:4" x14ac:dyDescent="0.2">
      <c r="D29311" s="453"/>
    </row>
    <row r="29312" spans="4:4" x14ac:dyDescent="0.2">
      <c r="D29312" s="453"/>
    </row>
    <row r="29313" spans="4:4" x14ac:dyDescent="0.2">
      <c r="D29313" s="453"/>
    </row>
    <row r="29314" spans="4:4" x14ac:dyDescent="0.2">
      <c r="D29314" s="453"/>
    </row>
    <row r="29315" spans="4:4" x14ac:dyDescent="0.2">
      <c r="D29315" s="453"/>
    </row>
    <row r="29316" spans="4:4" x14ac:dyDescent="0.2">
      <c r="D29316" s="453"/>
    </row>
    <row r="29317" spans="4:4" x14ac:dyDescent="0.2">
      <c r="D29317" s="453"/>
    </row>
    <row r="29318" spans="4:4" x14ac:dyDescent="0.2">
      <c r="D29318" s="453"/>
    </row>
    <row r="29319" spans="4:4" x14ac:dyDescent="0.2">
      <c r="D29319" s="453"/>
    </row>
    <row r="29320" spans="4:4" x14ac:dyDescent="0.2">
      <c r="D29320" s="453"/>
    </row>
    <row r="29321" spans="4:4" x14ac:dyDescent="0.2">
      <c r="D29321" s="453"/>
    </row>
    <row r="29322" spans="4:4" x14ac:dyDescent="0.2">
      <c r="D29322" s="453"/>
    </row>
    <row r="29323" spans="4:4" x14ac:dyDescent="0.2">
      <c r="D29323" s="453"/>
    </row>
    <row r="29324" spans="4:4" x14ac:dyDescent="0.2">
      <c r="D29324" s="453"/>
    </row>
    <row r="29325" spans="4:4" x14ac:dyDescent="0.2">
      <c r="D29325" s="453"/>
    </row>
    <row r="29326" spans="4:4" x14ac:dyDescent="0.2">
      <c r="D29326" s="453"/>
    </row>
    <row r="29327" spans="4:4" x14ac:dyDescent="0.2">
      <c r="D29327" s="453"/>
    </row>
    <row r="29328" spans="4:4" x14ac:dyDescent="0.2">
      <c r="D29328" s="453"/>
    </row>
    <row r="29329" spans="4:4" x14ac:dyDescent="0.2">
      <c r="D29329" s="453"/>
    </row>
    <row r="29330" spans="4:4" x14ac:dyDescent="0.2">
      <c r="D29330" s="453"/>
    </row>
    <row r="29331" spans="4:4" x14ac:dyDescent="0.2">
      <c r="D29331" s="453"/>
    </row>
    <row r="29332" spans="4:4" x14ac:dyDescent="0.2">
      <c r="D29332" s="453"/>
    </row>
    <row r="29333" spans="4:4" x14ac:dyDescent="0.2">
      <c r="D29333" s="453"/>
    </row>
    <row r="29334" spans="4:4" x14ac:dyDescent="0.2">
      <c r="D29334" s="453"/>
    </row>
    <row r="29335" spans="4:4" x14ac:dyDescent="0.2">
      <c r="D29335" s="453"/>
    </row>
    <row r="29336" spans="4:4" x14ac:dyDescent="0.2">
      <c r="D29336" s="453"/>
    </row>
    <row r="29337" spans="4:4" x14ac:dyDescent="0.2">
      <c r="D29337" s="453"/>
    </row>
    <row r="29338" spans="4:4" x14ac:dyDescent="0.2">
      <c r="D29338" s="453"/>
    </row>
    <row r="29339" spans="4:4" x14ac:dyDescent="0.2">
      <c r="D29339" s="453"/>
    </row>
    <row r="29340" spans="4:4" x14ac:dyDescent="0.2">
      <c r="D29340" s="453"/>
    </row>
    <row r="29341" spans="4:4" x14ac:dyDescent="0.2">
      <c r="D29341" s="453"/>
    </row>
    <row r="29342" spans="4:4" x14ac:dyDescent="0.2">
      <c r="D29342" s="453"/>
    </row>
    <row r="29343" spans="4:4" x14ac:dyDescent="0.2">
      <c r="D29343" s="453"/>
    </row>
    <row r="29344" spans="4:4" x14ac:dyDescent="0.2">
      <c r="D29344" s="453"/>
    </row>
    <row r="29345" spans="4:4" x14ac:dyDescent="0.2">
      <c r="D29345" s="453"/>
    </row>
    <row r="29346" spans="4:4" x14ac:dyDescent="0.2">
      <c r="D29346" s="453"/>
    </row>
    <row r="29347" spans="4:4" x14ac:dyDescent="0.2">
      <c r="D29347" s="453"/>
    </row>
    <row r="29348" spans="4:4" x14ac:dyDescent="0.2">
      <c r="D29348" s="453"/>
    </row>
    <row r="29349" spans="4:4" x14ac:dyDescent="0.2">
      <c r="D29349" s="453"/>
    </row>
    <row r="29350" spans="4:4" x14ac:dyDescent="0.2">
      <c r="D29350" s="453"/>
    </row>
    <row r="29351" spans="4:4" x14ac:dyDescent="0.2">
      <c r="D29351" s="453"/>
    </row>
    <row r="29352" spans="4:4" x14ac:dyDescent="0.2">
      <c r="D29352" s="453"/>
    </row>
    <row r="29353" spans="4:4" x14ac:dyDescent="0.2">
      <c r="D29353" s="453"/>
    </row>
    <row r="29354" spans="4:4" x14ac:dyDescent="0.2">
      <c r="D29354" s="453"/>
    </row>
    <row r="29355" spans="4:4" x14ac:dyDescent="0.2">
      <c r="D29355" s="453"/>
    </row>
    <row r="29356" spans="4:4" x14ac:dyDescent="0.2">
      <c r="D29356" s="453"/>
    </row>
    <row r="29357" spans="4:4" x14ac:dyDescent="0.2">
      <c r="D29357" s="453"/>
    </row>
    <row r="29358" spans="4:4" x14ac:dyDescent="0.2">
      <c r="D29358" s="453"/>
    </row>
    <row r="29359" spans="4:4" x14ac:dyDescent="0.2">
      <c r="D29359" s="453"/>
    </row>
    <row r="29360" spans="4:4" x14ac:dyDescent="0.2">
      <c r="D29360" s="453"/>
    </row>
    <row r="29361" spans="4:4" x14ac:dyDescent="0.2">
      <c r="D29361" s="453"/>
    </row>
    <row r="29362" spans="4:4" x14ac:dyDescent="0.2">
      <c r="D29362" s="453"/>
    </row>
    <row r="29363" spans="4:4" x14ac:dyDescent="0.2">
      <c r="D29363" s="453"/>
    </row>
    <row r="29364" spans="4:4" x14ac:dyDescent="0.2">
      <c r="D29364" s="453"/>
    </row>
    <row r="29365" spans="4:4" x14ac:dyDescent="0.2">
      <c r="D29365" s="453"/>
    </row>
    <row r="29366" spans="4:4" x14ac:dyDescent="0.2">
      <c r="D29366" s="453"/>
    </row>
    <row r="29367" spans="4:4" x14ac:dyDescent="0.2">
      <c r="D29367" s="453"/>
    </row>
    <row r="29368" spans="4:4" x14ac:dyDescent="0.2">
      <c r="D29368" s="453"/>
    </row>
    <row r="29369" spans="4:4" x14ac:dyDescent="0.2">
      <c r="D29369" s="453"/>
    </row>
    <row r="29370" spans="4:4" x14ac:dyDescent="0.2">
      <c r="D29370" s="453"/>
    </row>
    <row r="29371" spans="4:4" x14ac:dyDescent="0.2">
      <c r="D29371" s="453"/>
    </row>
    <row r="29372" spans="4:4" x14ac:dyDescent="0.2">
      <c r="D29372" s="453"/>
    </row>
    <row r="29373" spans="4:4" x14ac:dyDescent="0.2">
      <c r="D29373" s="453"/>
    </row>
    <row r="29374" spans="4:4" x14ac:dyDescent="0.2">
      <c r="D29374" s="453"/>
    </row>
    <row r="29375" spans="4:4" x14ac:dyDescent="0.2">
      <c r="D29375" s="453"/>
    </row>
    <row r="29376" spans="4:4" x14ac:dyDescent="0.2">
      <c r="D29376" s="453"/>
    </row>
    <row r="29377" spans="4:4" x14ac:dyDescent="0.2">
      <c r="D29377" s="453"/>
    </row>
    <row r="29378" spans="4:4" x14ac:dyDescent="0.2">
      <c r="D29378" s="453"/>
    </row>
    <row r="29379" spans="4:4" x14ac:dyDescent="0.2">
      <c r="D29379" s="453"/>
    </row>
    <row r="29380" spans="4:4" x14ac:dyDescent="0.2">
      <c r="D29380" s="453"/>
    </row>
    <row r="29381" spans="4:4" x14ac:dyDescent="0.2">
      <c r="D29381" s="453"/>
    </row>
    <row r="29382" spans="4:4" x14ac:dyDescent="0.2">
      <c r="D29382" s="453"/>
    </row>
    <row r="29383" spans="4:4" x14ac:dyDescent="0.2">
      <c r="D29383" s="453"/>
    </row>
    <row r="29384" spans="4:4" x14ac:dyDescent="0.2">
      <c r="D29384" s="453"/>
    </row>
    <row r="29385" spans="4:4" x14ac:dyDescent="0.2">
      <c r="D29385" s="453"/>
    </row>
    <row r="29386" spans="4:4" x14ac:dyDescent="0.2">
      <c r="D29386" s="453"/>
    </row>
    <row r="29387" spans="4:4" x14ac:dyDescent="0.2">
      <c r="D29387" s="453"/>
    </row>
    <row r="29388" spans="4:4" x14ac:dyDescent="0.2">
      <c r="D29388" s="453"/>
    </row>
    <row r="29389" spans="4:4" x14ac:dyDescent="0.2">
      <c r="D29389" s="453"/>
    </row>
    <row r="29390" spans="4:4" x14ac:dyDescent="0.2">
      <c r="D29390" s="453"/>
    </row>
    <row r="29391" spans="4:4" x14ac:dyDescent="0.2">
      <c r="D29391" s="453"/>
    </row>
    <row r="29392" spans="4:4" x14ac:dyDescent="0.2">
      <c r="D29392" s="453"/>
    </row>
    <row r="29393" spans="4:4" x14ac:dyDescent="0.2">
      <c r="D29393" s="453"/>
    </row>
    <row r="29394" spans="4:4" x14ac:dyDescent="0.2">
      <c r="D29394" s="453"/>
    </row>
    <row r="29395" spans="4:4" x14ac:dyDescent="0.2">
      <c r="D29395" s="453"/>
    </row>
    <row r="29396" spans="4:4" x14ac:dyDescent="0.2">
      <c r="D29396" s="453"/>
    </row>
    <row r="29397" spans="4:4" x14ac:dyDescent="0.2">
      <c r="D29397" s="453"/>
    </row>
    <row r="29398" spans="4:4" x14ac:dyDescent="0.2">
      <c r="D29398" s="453"/>
    </row>
    <row r="29399" spans="4:4" x14ac:dyDescent="0.2">
      <c r="D29399" s="453"/>
    </row>
    <row r="29400" spans="4:4" x14ac:dyDescent="0.2">
      <c r="D29400" s="453"/>
    </row>
    <row r="29401" spans="4:4" x14ac:dyDescent="0.2">
      <c r="D29401" s="453"/>
    </row>
    <row r="29402" spans="4:4" x14ac:dyDescent="0.2">
      <c r="D29402" s="453"/>
    </row>
    <row r="29403" spans="4:4" x14ac:dyDescent="0.2">
      <c r="D29403" s="453"/>
    </row>
    <row r="29404" spans="4:4" x14ac:dyDescent="0.2">
      <c r="D29404" s="453"/>
    </row>
    <row r="29405" spans="4:4" x14ac:dyDescent="0.2">
      <c r="D29405" s="453"/>
    </row>
    <row r="29406" spans="4:4" x14ac:dyDescent="0.2">
      <c r="D29406" s="453"/>
    </row>
    <row r="29407" spans="4:4" x14ac:dyDescent="0.2">
      <c r="D29407" s="453"/>
    </row>
    <row r="29408" spans="4:4" x14ac:dyDescent="0.2">
      <c r="D29408" s="453"/>
    </row>
    <row r="29409" spans="4:4" x14ac:dyDescent="0.2">
      <c r="D29409" s="453"/>
    </row>
    <row r="29410" spans="4:4" x14ac:dyDescent="0.2">
      <c r="D29410" s="453"/>
    </row>
    <row r="29411" spans="4:4" x14ac:dyDescent="0.2">
      <c r="D29411" s="453"/>
    </row>
    <row r="29412" spans="4:4" x14ac:dyDescent="0.2">
      <c r="D29412" s="453"/>
    </row>
    <row r="29413" spans="4:4" x14ac:dyDescent="0.2">
      <c r="D29413" s="453"/>
    </row>
    <row r="29414" spans="4:4" x14ac:dyDescent="0.2">
      <c r="D29414" s="453"/>
    </row>
    <row r="29415" spans="4:4" x14ac:dyDescent="0.2">
      <c r="D29415" s="453"/>
    </row>
    <row r="29416" spans="4:4" x14ac:dyDescent="0.2">
      <c r="D29416" s="453"/>
    </row>
    <row r="29417" spans="4:4" x14ac:dyDescent="0.2">
      <c r="D29417" s="453"/>
    </row>
    <row r="29418" spans="4:4" x14ac:dyDescent="0.2">
      <c r="D29418" s="453"/>
    </row>
    <row r="29419" spans="4:4" x14ac:dyDescent="0.2">
      <c r="D29419" s="453"/>
    </row>
    <row r="29420" spans="4:4" x14ac:dyDescent="0.2">
      <c r="D29420" s="453"/>
    </row>
    <row r="29421" spans="4:4" x14ac:dyDescent="0.2">
      <c r="D29421" s="453"/>
    </row>
    <row r="29422" spans="4:4" x14ac:dyDescent="0.2">
      <c r="D29422" s="453"/>
    </row>
    <row r="29423" spans="4:4" x14ac:dyDescent="0.2">
      <c r="D29423" s="453"/>
    </row>
    <row r="29424" spans="4:4" x14ac:dyDescent="0.2">
      <c r="D29424" s="453"/>
    </row>
    <row r="29425" spans="4:4" x14ac:dyDescent="0.2">
      <c r="D29425" s="453"/>
    </row>
    <row r="29426" spans="4:4" x14ac:dyDescent="0.2">
      <c r="D29426" s="453"/>
    </row>
    <row r="29427" spans="4:4" x14ac:dyDescent="0.2">
      <c r="D29427" s="453"/>
    </row>
    <row r="29428" spans="4:4" x14ac:dyDescent="0.2">
      <c r="D29428" s="453"/>
    </row>
    <row r="29429" spans="4:4" x14ac:dyDescent="0.2">
      <c r="D29429" s="453"/>
    </row>
    <row r="29430" spans="4:4" x14ac:dyDescent="0.2">
      <c r="D29430" s="453"/>
    </row>
    <row r="29431" spans="4:4" x14ac:dyDescent="0.2">
      <c r="D29431" s="453"/>
    </row>
    <row r="29432" spans="4:4" x14ac:dyDescent="0.2">
      <c r="D29432" s="453"/>
    </row>
    <row r="29433" spans="4:4" x14ac:dyDescent="0.2">
      <c r="D29433" s="453"/>
    </row>
    <row r="29434" spans="4:4" x14ac:dyDescent="0.2">
      <c r="D29434" s="453"/>
    </row>
    <row r="29435" spans="4:4" x14ac:dyDescent="0.2">
      <c r="D29435" s="453"/>
    </row>
    <row r="29436" spans="4:4" x14ac:dyDescent="0.2">
      <c r="D29436" s="453"/>
    </row>
    <row r="29437" spans="4:4" x14ac:dyDescent="0.2">
      <c r="D29437" s="453"/>
    </row>
    <row r="29438" spans="4:4" x14ac:dyDescent="0.2">
      <c r="D29438" s="453"/>
    </row>
    <row r="29439" spans="4:4" x14ac:dyDescent="0.2">
      <c r="D29439" s="453"/>
    </row>
    <row r="29440" spans="4:4" x14ac:dyDescent="0.2">
      <c r="D29440" s="453"/>
    </row>
    <row r="29441" spans="4:4" x14ac:dyDescent="0.2">
      <c r="D29441" s="453"/>
    </row>
    <row r="29442" spans="4:4" x14ac:dyDescent="0.2">
      <c r="D29442" s="453"/>
    </row>
    <row r="29443" spans="4:4" x14ac:dyDescent="0.2">
      <c r="D29443" s="453"/>
    </row>
    <row r="29444" spans="4:4" x14ac:dyDescent="0.2">
      <c r="D29444" s="453"/>
    </row>
    <row r="29445" spans="4:4" x14ac:dyDescent="0.2">
      <c r="D29445" s="453"/>
    </row>
    <row r="29446" spans="4:4" x14ac:dyDescent="0.2">
      <c r="D29446" s="453"/>
    </row>
    <row r="29447" spans="4:4" x14ac:dyDescent="0.2">
      <c r="D29447" s="453"/>
    </row>
    <row r="29448" spans="4:4" x14ac:dyDescent="0.2">
      <c r="D29448" s="453"/>
    </row>
    <row r="29449" spans="4:4" x14ac:dyDescent="0.2">
      <c r="D29449" s="453"/>
    </row>
    <row r="29450" spans="4:4" x14ac:dyDescent="0.2">
      <c r="D29450" s="453"/>
    </row>
    <row r="29451" spans="4:4" x14ac:dyDescent="0.2">
      <c r="D29451" s="453"/>
    </row>
    <row r="29452" spans="4:4" x14ac:dyDescent="0.2">
      <c r="D29452" s="453"/>
    </row>
    <row r="29453" spans="4:4" x14ac:dyDescent="0.2">
      <c r="D29453" s="453"/>
    </row>
    <row r="29454" spans="4:4" x14ac:dyDescent="0.2">
      <c r="D29454" s="453"/>
    </row>
    <row r="29455" spans="4:4" x14ac:dyDescent="0.2">
      <c r="D29455" s="453"/>
    </row>
    <row r="29456" spans="4:4" x14ac:dyDescent="0.2">
      <c r="D29456" s="453"/>
    </row>
    <row r="29457" spans="4:4" x14ac:dyDescent="0.2">
      <c r="D29457" s="453"/>
    </row>
    <row r="29458" spans="4:4" x14ac:dyDescent="0.2">
      <c r="D29458" s="453"/>
    </row>
    <row r="29459" spans="4:4" x14ac:dyDescent="0.2">
      <c r="D29459" s="453"/>
    </row>
    <row r="29460" spans="4:4" x14ac:dyDescent="0.2">
      <c r="D29460" s="453"/>
    </row>
    <row r="29461" spans="4:4" x14ac:dyDescent="0.2">
      <c r="D29461" s="453"/>
    </row>
    <row r="29462" spans="4:4" x14ac:dyDescent="0.2">
      <c r="D29462" s="453"/>
    </row>
    <row r="29463" spans="4:4" x14ac:dyDescent="0.2">
      <c r="D29463" s="453"/>
    </row>
    <row r="29464" spans="4:4" x14ac:dyDescent="0.2">
      <c r="D29464" s="453"/>
    </row>
    <row r="29465" spans="4:4" x14ac:dyDescent="0.2">
      <c r="D29465" s="453"/>
    </row>
    <row r="29466" spans="4:4" x14ac:dyDescent="0.2">
      <c r="D29466" s="453"/>
    </row>
    <row r="29467" spans="4:4" x14ac:dyDescent="0.2">
      <c r="D29467" s="453"/>
    </row>
    <row r="29468" spans="4:4" x14ac:dyDescent="0.2">
      <c r="D29468" s="453"/>
    </row>
    <row r="29469" spans="4:4" x14ac:dyDescent="0.2">
      <c r="D29469" s="453"/>
    </row>
    <row r="29470" spans="4:4" x14ac:dyDescent="0.2">
      <c r="D29470" s="453"/>
    </row>
    <row r="29471" spans="4:4" x14ac:dyDescent="0.2">
      <c r="D29471" s="453"/>
    </row>
    <row r="29472" spans="4:4" x14ac:dyDescent="0.2">
      <c r="D29472" s="453"/>
    </row>
    <row r="29473" spans="4:4" x14ac:dyDescent="0.2">
      <c r="D29473" s="453"/>
    </row>
    <row r="29474" spans="4:4" x14ac:dyDescent="0.2">
      <c r="D29474" s="453"/>
    </row>
    <row r="29475" spans="4:4" x14ac:dyDescent="0.2">
      <c r="D29475" s="453"/>
    </row>
    <row r="29476" spans="4:4" x14ac:dyDescent="0.2">
      <c r="D29476" s="453"/>
    </row>
    <row r="29477" spans="4:4" x14ac:dyDescent="0.2">
      <c r="D29477" s="453"/>
    </row>
    <row r="29478" spans="4:4" x14ac:dyDescent="0.2">
      <c r="D29478" s="453"/>
    </row>
    <row r="29479" spans="4:4" x14ac:dyDescent="0.2">
      <c r="D29479" s="453"/>
    </row>
    <row r="29480" spans="4:4" x14ac:dyDescent="0.2">
      <c r="D29480" s="453"/>
    </row>
    <row r="29481" spans="4:4" x14ac:dyDescent="0.2">
      <c r="D29481" s="453"/>
    </row>
    <row r="29482" spans="4:4" x14ac:dyDescent="0.2">
      <c r="D29482" s="453"/>
    </row>
    <row r="29483" spans="4:4" x14ac:dyDescent="0.2">
      <c r="D29483" s="453"/>
    </row>
    <row r="29484" spans="4:4" x14ac:dyDescent="0.2">
      <c r="D29484" s="453"/>
    </row>
    <row r="29485" spans="4:4" x14ac:dyDescent="0.2">
      <c r="D29485" s="453"/>
    </row>
    <row r="29486" spans="4:4" x14ac:dyDescent="0.2">
      <c r="D29486" s="453"/>
    </row>
    <row r="29487" spans="4:4" x14ac:dyDescent="0.2">
      <c r="D29487" s="453"/>
    </row>
    <row r="29488" spans="4:4" x14ac:dyDescent="0.2">
      <c r="D29488" s="453"/>
    </row>
    <row r="29489" spans="4:4" x14ac:dyDescent="0.2">
      <c r="D29489" s="453"/>
    </row>
    <row r="29490" spans="4:4" x14ac:dyDescent="0.2">
      <c r="D29490" s="453"/>
    </row>
    <row r="29491" spans="4:4" x14ac:dyDescent="0.2">
      <c r="D29491" s="453"/>
    </row>
    <row r="29492" spans="4:4" x14ac:dyDescent="0.2">
      <c r="D29492" s="453"/>
    </row>
    <row r="29493" spans="4:4" x14ac:dyDescent="0.2">
      <c r="D29493" s="453"/>
    </row>
    <row r="29494" spans="4:4" x14ac:dyDescent="0.2">
      <c r="D29494" s="453"/>
    </row>
    <row r="29495" spans="4:4" x14ac:dyDescent="0.2">
      <c r="D29495" s="453"/>
    </row>
    <row r="29496" spans="4:4" x14ac:dyDescent="0.2">
      <c r="D29496" s="453"/>
    </row>
    <row r="29497" spans="4:4" x14ac:dyDescent="0.2">
      <c r="D29497" s="453"/>
    </row>
    <row r="29498" spans="4:4" x14ac:dyDescent="0.2">
      <c r="D29498" s="453"/>
    </row>
    <row r="29499" spans="4:4" x14ac:dyDescent="0.2">
      <c r="D29499" s="453"/>
    </row>
    <row r="29500" spans="4:4" x14ac:dyDescent="0.2">
      <c r="D29500" s="453"/>
    </row>
    <row r="29501" spans="4:4" x14ac:dyDescent="0.2">
      <c r="D29501" s="453"/>
    </row>
    <row r="29502" spans="4:4" x14ac:dyDescent="0.2">
      <c r="D29502" s="453"/>
    </row>
    <row r="29503" spans="4:4" x14ac:dyDescent="0.2">
      <c r="D29503" s="453"/>
    </row>
    <row r="29504" spans="4:4" x14ac:dyDescent="0.2">
      <c r="D29504" s="453"/>
    </row>
    <row r="29505" spans="4:4" x14ac:dyDescent="0.2">
      <c r="D29505" s="453"/>
    </row>
    <row r="29506" spans="4:4" x14ac:dyDescent="0.2">
      <c r="D29506" s="453"/>
    </row>
    <row r="29507" spans="4:4" x14ac:dyDescent="0.2">
      <c r="D29507" s="453"/>
    </row>
    <row r="29508" spans="4:4" x14ac:dyDescent="0.2">
      <c r="D29508" s="453"/>
    </row>
    <row r="29509" spans="4:4" x14ac:dyDescent="0.2">
      <c r="D29509" s="453"/>
    </row>
    <row r="29510" spans="4:4" x14ac:dyDescent="0.2">
      <c r="D29510" s="453"/>
    </row>
    <row r="29511" spans="4:4" x14ac:dyDescent="0.2">
      <c r="D29511" s="453"/>
    </row>
    <row r="29512" spans="4:4" x14ac:dyDescent="0.2">
      <c r="D29512" s="453"/>
    </row>
    <row r="29513" spans="4:4" x14ac:dyDescent="0.2">
      <c r="D29513" s="453"/>
    </row>
    <row r="29514" spans="4:4" x14ac:dyDescent="0.2">
      <c r="D29514" s="453"/>
    </row>
    <row r="29515" spans="4:4" x14ac:dyDescent="0.2">
      <c r="D29515" s="453"/>
    </row>
    <row r="29516" spans="4:4" x14ac:dyDescent="0.2">
      <c r="D29516" s="453"/>
    </row>
    <row r="29517" spans="4:4" x14ac:dyDescent="0.2">
      <c r="D29517" s="453"/>
    </row>
    <row r="29518" spans="4:4" x14ac:dyDescent="0.2">
      <c r="D29518" s="453"/>
    </row>
    <row r="29519" spans="4:4" x14ac:dyDescent="0.2">
      <c r="D29519" s="453"/>
    </row>
    <row r="29520" spans="4:4" x14ac:dyDescent="0.2">
      <c r="D29520" s="453"/>
    </row>
    <row r="29521" spans="4:4" x14ac:dyDescent="0.2">
      <c r="D29521" s="453"/>
    </row>
    <row r="29522" spans="4:4" x14ac:dyDescent="0.2">
      <c r="D29522" s="453"/>
    </row>
    <row r="29523" spans="4:4" x14ac:dyDescent="0.2">
      <c r="D29523" s="453"/>
    </row>
    <row r="29524" spans="4:4" x14ac:dyDescent="0.2">
      <c r="D29524" s="453"/>
    </row>
    <row r="29525" spans="4:4" x14ac:dyDescent="0.2">
      <c r="D29525" s="453"/>
    </row>
    <row r="29526" spans="4:4" x14ac:dyDescent="0.2">
      <c r="D29526" s="453"/>
    </row>
    <row r="29527" spans="4:4" x14ac:dyDescent="0.2">
      <c r="D29527" s="453"/>
    </row>
    <row r="29528" spans="4:4" x14ac:dyDescent="0.2">
      <c r="D29528" s="453"/>
    </row>
    <row r="29529" spans="4:4" x14ac:dyDescent="0.2">
      <c r="D29529" s="453"/>
    </row>
    <row r="29530" spans="4:4" x14ac:dyDescent="0.2">
      <c r="D29530" s="453"/>
    </row>
    <row r="29531" spans="4:4" x14ac:dyDescent="0.2">
      <c r="D29531" s="453"/>
    </row>
    <row r="29532" spans="4:4" x14ac:dyDescent="0.2">
      <c r="D29532" s="453"/>
    </row>
    <row r="29533" spans="4:4" x14ac:dyDescent="0.2">
      <c r="D29533" s="453"/>
    </row>
    <row r="29534" spans="4:4" x14ac:dyDescent="0.2">
      <c r="D29534" s="453"/>
    </row>
    <row r="29535" spans="4:4" x14ac:dyDescent="0.2">
      <c r="D29535" s="453"/>
    </row>
    <row r="29536" spans="4:4" x14ac:dyDescent="0.2">
      <c r="D29536" s="453"/>
    </row>
    <row r="29537" spans="4:4" x14ac:dyDescent="0.2">
      <c r="D29537" s="453"/>
    </row>
    <row r="29538" spans="4:4" x14ac:dyDescent="0.2">
      <c r="D29538" s="453"/>
    </row>
    <row r="29539" spans="4:4" x14ac:dyDescent="0.2">
      <c r="D29539" s="453"/>
    </row>
    <row r="29540" spans="4:4" x14ac:dyDescent="0.2">
      <c r="D29540" s="453"/>
    </row>
    <row r="29541" spans="4:4" x14ac:dyDescent="0.2">
      <c r="D29541" s="453"/>
    </row>
    <row r="29542" spans="4:4" x14ac:dyDescent="0.2">
      <c r="D29542" s="453"/>
    </row>
    <row r="29543" spans="4:4" x14ac:dyDescent="0.2">
      <c r="D29543" s="453"/>
    </row>
    <row r="29544" spans="4:4" x14ac:dyDescent="0.2">
      <c r="D29544" s="453"/>
    </row>
    <row r="29545" spans="4:4" x14ac:dyDescent="0.2">
      <c r="D29545" s="453"/>
    </row>
    <row r="29546" spans="4:4" x14ac:dyDescent="0.2">
      <c r="D29546" s="453"/>
    </row>
    <row r="29547" spans="4:4" x14ac:dyDescent="0.2">
      <c r="D29547" s="453"/>
    </row>
    <row r="29548" spans="4:4" x14ac:dyDescent="0.2">
      <c r="D29548" s="453"/>
    </row>
    <row r="29549" spans="4:4" x14ac:dyDescent="0.2">
      <c r="D29549" s="453"/>
    </row>
    <row r="29550" spans="4:4" x14ac:dyDescent="0.2">
      <c r="D29550" s="453"/>
    </row>
    <row r="29551" spans="4:4" x14ac:dyDescent="0.2">
      <c r="D29551" s="453"/>
    </row>
    <row r="29552" spans="4:4" x14ac:dyDescent="0.2">
      <c r="D29552" s="453"/>
    </row>
    <row r="29553" spans="4:4" x14ac:dyDescent="0.2">
      <c r="D29553" s="453"/>
    </row>
    <row r="29554" spans="4:4" x14ac:dyDescent="0.2">
      <c r="D29554" s="453"/>
    </row>
    <row r="29555" spans="4:4" x14ac:dyDescent="0.2">
      <c r="D29555" s="453"/>
    </row>
    <row r="29556" spans="4:4" x14ac:dyDescent="0.2">
      <c r="D29556" s="453"/>
    </row>
    <row r="29557" spans="4:4" x14ac:dyDescent="0.2">
      <c r="D29557" s="453"/>
    </row>
    <row r="29558" spans="4:4" x14ac:dyDescent="0.2">
      <c r="D29558" s="453"/>
    </row>
    <row r="29559" spans="4:4" x14ac:dyDescent="0.2">
      <c r="D29559" s="453"/>
    </row>
    <row r="29560" spans="4:4" x14ac:dyDescent="0.2">
      <c r="D29560" s="453"/>
    </row>
    <row r="29561" spans="4:4" x14ac:dyDescent="0.2">
      <c r="D29561" s="453"/>
    </row>
    <row r="29562" spans="4:4" x14ac:dyDescent="0.2">
      <c r="D29562" s="453"/>
    </row>
    <row r="29563" spans="4:4" x14ac:dyDescent="0.2">
      <c r="D29563" s="453"/>
    </row>
    <row r="29564" spans="4:4" x14ac:dyDescent="0.2">
      <c r="D29564" s="453"/>
    </row>
    <row r="29565" spans="4:4" x14ac:dyDescent="0.2">
      <c r="D29565" s="453"/>
    </row>
    <row r="29566" spans="4:4" x14ac:dyDescent="0.2">
      <c r="D29566" s="453"/>
    </row>
    <row r="29567" spans="4:4" x14ac:dyDescent="0.2">
      <c r="D29567" s="453"/>
    </row>
    <row r="29568" spans="4:4" x14ac:dyDescent="0.2">
      <c r="D29568" s="453"/>
    </row>
    <row r="29569" spans="4:4" x14ac:dyDescent="0.2">
      <c r="D29569" s="453"/>
    </row>
    <row r="29570" spans="4:4" x14ac:dyDescent="0.2">
      <c r="D29570" s="453"/>
    </row>
    <row r="29571" spans="4:4" x14ac:dyDescent="0.2">
      <c r="D29571" s="453"/>
    </row>
    <row r="29572" spans="4:4" x14ac:dyDescent="0.2">
      <c r="D29572" s="453"/>
    </row>
    <row r="29573" spans="4:4" x14ac:dyDescent="0.2">
      <c r="D29573" s="453"/>
    </row>
    <row r="29574" spans="4:4" x14ac:dyDescent="0.2">
      <c r="D29574" s="453"/>
    </row>
    <row r="29575" spans="4:4" x14ac:dyDescent="0.2">
      <c r="D29575" s="453"/>
    </row>
    <row r="29576" spans="4:4" x14ac:dyDescent="0.2">
      <c r="D29576" s="453"/>
    </row>
    <row r="29577" spans="4:4" x14ac:dyDescent="0.2">
      <c r="D29577" s="453"/>
    </row>
    <row r="29578" spans="4:4" x14ac:dyDescent="0.2">
      <c r="D29578" s="453"/>
    </row>
    <row r="29579" spans="4:4" x14ac:dyDescent="0.2">
      <c r="D29579" s="453"/>
    </row>
    <row r="29580" spans="4:4" x14ac:dyDescent="0.2">
      <c r="D29580" s="453"/>
    </row>
    <row r="29581" spans="4:4" x14ac:dyDescent="0.2">
      <c r="D29581" s="453"/>
    </row>
    <row r="29582" spans="4:4" x14ac:dyDescent="0.2">
      <c r="D29582" s="453"/>
    </row>
    <row r="29583" spans="4:4" x14ac:dyDescent="0.2">
      <c r="D29583" s="453"/>
    </row>
    <row r="29584" spans="4:4" x14ac:dyDescent="0.2">
      <c r="D29584" s="453"/>
    </row>
    <row r="29585" spans="4:4" x14ac:dyDescent="0.2">
      <c r="D29585" s="453"/>
    </row>
    <row r="29586" spans="4:4" x14ac:dyDescent="0.2">
      <c r="D29586" s="453"/>
    </row>
    <row r="29587" spans="4:4" x14ac:dyDescent="0.2">
      <c r="D29587" s="453"/>
    </row>
    <row r="29588" spans="4:4" x14ac:dyDescent="0.2">
      <c r="D29588" s="453"/>
    </row>
    <row r="29589" spans="4:4" x14ac:dyDescent="0.2">
      <c r="D29589" s="453"/>
    </row>
    <row r="29590" spans="4:4" x14ac:dyDescent="0.2">
      <c r="D29590" s="453"/>
    </row>
    <row r="29591" spans="4:4" x14ac:dyDescent="0.2">
      <c r="D29591" s="453"/>
    </row>
    <row r="29592" spans="4:4" x14ac:dyDescent="0.2">
      <c r="D29592" s="453"/>
    </row>
    <row r="29593" spans="4:4" x14ac:dyDescent="0.2">
      <c r="D29593" s="453"/>
    </row>
    <row r="29594" spans="4:4" x14ac:dyDescent="0.2">
      <c r="D29594" s="453"/>
    </row>
    <row r="29595" spans="4:4" x14ac:dyDescent="0.2">
      <c r="D29595" s="453"/>
    </row>
    <row r="29596" spans="4:4" x14ac:dyDescent="0.2">
      <c r="D29596" s="453"/>
    </row>
    <row r="29597" spans="4:4" x14ac:dyDescent="0.2">
      <c r="D29597" s="453"/>
    </row>
    <row r="29598" spans="4:4" x14ac:dyDescent="0.2">
      <c r="D29598" s="453"/>
    </row>
    <row r="29599" spans="4:4" x14ac:dyDescent="0.2">
      <c r="D29599" s="453"/>
    </row>
    <row r="29600" spans="4:4" x14ac:dyDescent="0.2">
      <c r="D29600" s="453"/>
    </row>
    <row r="29601" spans="4:4" x14ac:dyDescent="0.2">
      <c r="D29601" s="453"/>
    </row>
    <row r="29602" spans="4:4" x14ac:dyDescent="0.2">
      <c r="D29602" s="453"/>
    </row>
    <row r="29603" spans="4:4" x14ac:dyDescent="0.2">
      <c r="D29603" s="453"/>
    </row>
    <row r="29604" spans="4:4" x14ac:dyDescent="0.2">
      <c r="D29604" s="453"/>
    </row>
    <row r="29605" spans="4:4" x14ac:dyDescent="0.2">
      <c r="D29605" s="453"/>
    </row>
    <row r="29606" spans="4:4" x14ac:dyDescent="0.2">
      <c r="D29606" s="453"/>
    </row>
    <row r="29607" spans="4:4" x14ac:dyDescent="0.2">
      <c r="D29607" s="453"/>
    </row>
    <row r="29608" spans="4:4" x14ac:dyDescent="0.2">
      <c r="D29608" s="453"/>
    </row>
    <row r="29609" spans="4:4" x14ac:dyDescent="0.2">
      <c r="D29609" s="453"/>
    </row>
    <row r="29610" spans="4:4" x14ac:dyDescent="0.2">
      <c r="D29610" s="453"/>
    </row>
    <row r="29611" spans="4:4" x14ac:dyDescent="0.2">
      <c r="D29611" s="453"/>
    </row>
    <row r="29612" spans="4:4" x14ac:dyDescent="0.2">
      <c r="D29612" s="453"/>
    </row>
    <row r="29613" spans="4:4" x14ac:dyDescent="0.2">
      <c r="D29613" s="453"/>
    </row>
    <row r="29614" spans="4:4" x14ac:dyDescent="0.2">
      <c r="D29614" s="453"/>
    </row>
    <row r="29615" spans="4:4" x14ac:dyDescent="0.2">
      <c r="D29615" s="453"/>
    </row>
    <row r="29616" spans="4:4" x14ac:dyDescent="0.2">
      <c r="D29616" s="453"/>
    </row>
    <row r="29617" spans="4:4" x14ac:dyDescent="0.2">
      <c r="D29617" s="453"/>
    </row>
    <row r="29618" spans="4:4" x14ac:dyDescent="0.2">
      <c r="D29618" s="453"/>
    </row>
    <row r="29619" spans="4:4" x14ac:dyDescent="0.2">
      <c r="D29619" s="453"/>
    </row>
    <row r="29620" spans="4:4" x14ac:dyDescent="0.2">
      <c r="D29620" s="453"/>
    </row>
    <row r="29621" spans="4:4" x14ac:dyDescent="0.2">
      <c r="D29621" s="453"/>
    </row>
    <row r="29622" spans="4:4" x14ac:dyDescent="0.2">
      <c r="D29622" s="453"/>
    </row>
    <row r="29623" spans="4:4" x14ac:dyDescent="0.2">
      <c r="D29623" s="453"/>
    </row>
    <row r="29624" spans="4:4" x14ac:dyDescent="0.2">
      <c r="D29624" s="453"/>
    </row>
    <row r="29625" spans="4:4" x14ac:dyDescent="0.2">
      <c r="D29625" s="453"/>
    </row>
    <row r="29626" spans="4:4" x14ac:dyDescent="0.2">
      <c r="D29626" s="453"/>
    </row>
    <row r="29627" spans="4:4" x14ac:dyDescent="0.2">
      <c r="D29627" s="453"/>
    </row>
    <row r="29628" spans="4:4" x14ac:dyDescent="0.2">
      <c r="D29628" s="453"/>
    </row>
    <row r="29629" spans="4:4" x14ac:dyDescent="0.2">
      <c r="D29629" s="453"/>
    </row>
    <row r="29630" spans="4:4" x14ac:dyDescent="0.2">
      <c r="D29630" s="453"/>
    </row>
    <row r="29631" spans="4:4" x14ac:dyDescent="0.2">
      <c r="D29631" s="453"/>
    </row>
    <row r="29632" spans="4:4" x14ac:dyDescent="0.2">
      <c r="D29632" s="453"/>
    </row>
    <row r="29633" spans="4:4" x14ac:dyDescent="0.2">
      <c r="D29633" s="453"/>
    </row>
    <row r="29634" spans="4:4" x14ac:dyDescent="0.2">
      <c r="D29634" s="453"/>
    </row>
    <row r="29635" spans="4:4" x14ac:dyDescent="0.2">
      <c r="D29635" s="453"/>
    </row>
    <row r="29636" spans="4:4" x14ac:dyDescent="0.2">
      <c r="D29636" s="453"/>
    </row>
    <row r="29637" spans="4:4" x14ac:dyDescent="0.2">
      <c r="D29637" s="453"/>
    </row>
    <row r="29638" spans="4:4" x14ac:dyDescent="0.2">
      <c r="D29638" s="453"/>
    </row>
    <row r="29639" spans="4:4" x14ac:dyDescent="0.2">
      <c r="D29639" s="453"/>
    </row>
    <row r="29640" spans="4:4" x14ac:dyDescent="0.2">
      <c r="D29640" s="453"/>
    </row>
    <row r="29641" spans="4:4" x14ac:dyDescent="0.2">
      <c r="D29641" s="453"/>
    </row>
    <row r="29642" spans="4:4" x14ac:dyDescent="0.2">
      <c r="D29642" s="453"/>
    </row>
    <row r="29643" spans="4:4" x14ac:dyDescent="0.2">
      <c r="D29643" s="453"/>
    </row>
    <row r="29644" spans="4:4" x14ac:dyDescent="0.2">
      <c r="D29644" s="453"/>
    </row>
    <row r="29645" spans="4:4" x14ac:dyDescent="0.2">
      <c r="D29645" s="453"/>
    </row>
    <row r="29646" spans="4:4" x14ac:dyDescent="0.2">
      <c r="D29646" s="453"/>
    </row>
    <row r="29647" spans="4:4" x14ac:dyDescent="0.2">
      <c r="D29647" s="453"/>
    </row>
    <row r="29648" spans="4:4" x14ac:dyDescent="0.2">
      <c r="D29648" s="453"/>
    </row>
    <row r="29649" spans="4:4" x14ac:dyDescent="0.2">
      <c r="D29649" s="453"/>
    </row>
    <row r="29650" spans="4:4" x14ac:dyDescent="0.2">
      <c r="D29650" s="453"/>
    </row>
    <row r="29651" spans="4:4" x14ac:dyDescent="0.2">
      <c r="D29651" s="453"/>
    </row>
    <row r="29652" spans="4:4" x14ac:dyDescent="0.2">
      <c r="D29652" s="453"/>
    </row>
    <row r="29653" spans="4:4" x14ac:dyDescent="0.2">
      <c r="D29653" s="453"/>
    </row>
    <row r="29654" spans="4:4" x14ac:dyDescent="0.2">
      <c r="D29654" s="453"/>
    </row>
    <row r="29655" spans="4:4" x14ac:dyDescent="0.2">
      <c r="D29655" s="453"/>
    </row>
    <row r="29656" spans="4:4" x14ac:dyDescent="0.2">
      <c r="D29656" s="453"/>
    </row>
    <row r="29657" spans="4:4" x14ac:dyDescent="0.2">
      <c r="D29657" s="453"/>
    </row>
    <row r="29658" spans="4:4" x14ac:dyDescent="0.2">
      <c r="D29658" s="453"/>
    </row>
    <row r="29659" spans="4:4" x14ac:dyDescent="0.2">
      <c r="D29659" s="453"/>
    </row>
    <row r="29660" spans="4:4" x14ac:dyDescent="0.2">
      <c r="D29660" s="453"/>
    </row>
    <row r="29661" spans="4:4" x14ac:dyDescent="0.2">
      <c r="D29661" s="453"/>
    </row>
    <row r="29662" spans="4:4" x14ac:dyDescent="0.2">
      <c r="D29662" s="453"/>
    </row>
    <row r="29663" spans="4:4" x14ac:dyDescent="0.2">
      <c r="D29663" s="453"/>
    </row>
    <row r="29664" spans="4:4" x14ac:dyDescent="0.2">
      <c r="D29664" s="453"/>
    </row>
    <row r="29665" spans="4:4" x14ac:dyDescent="0.2">
      <c r="D29665" s="453"/>
    </row>
    <row r="29666" spans="4:4" x14ac:dyDescent="0.2">
      <c r="D29666" s="453"/>
    </row>
    <row r="29667" spans="4:4" x14ac:dyDescent="0.2">
      <c r="D29667" s="453"/>
    </row>
    <row r="29668" spans="4:4" x14ac:dyDescent="0.2">
      <c r="D29668" s="453"/>
    </row>
    <row r="29669" spans="4:4" x14ac:dyDescent="0.2">
      <c r="D29669" s="453"/>
    </row>
    <row r="29670" spans="4:4" x14ac:dyDescent="0.2">
      <c r="D29670" s="453"/>
    </row>
    <row r="29671" spans="4:4" x14ac:dyDescent="0.2">
      <c r="D29671" s="453"/>
    </row>
    <row r="29672" spans="4:4" x14ac:dyDescent="0.2">
      <c r="D29672" s="453"/>
    </row>
    <row r="29673" spans="4:4" x14ac:dyDescent="0.2">
      <c r="D29673" s="453"/>
    </row>
    <row r="29674" spans="4:4" x14ac:dyDescent="0.2">
      <c r="D29674" s="453"/>
    </row>
    <row r="29675" spans="4:4" x14ac:dyDescent="0.2">
      <c r="D29675" s="453"/>
    </row>
    <row r="29676" spans="4:4" x14ac:dyDescent="0.2">
      <c r="D29676" s="453"/>
    </row>
    <row r="29677" spans="4:4" x14ac:dyDescent="0.2">
      <c r="D29677" s="453"/>
    </row>
    <row r="29678" spans="4:4" x14ac:dyDescent="0.2">
      <c r="D29678" s="453"/>
    </row>
    <row r="29679" spans="4:4" x14ac:dyDescent="0.2">
      <c r="D29679" s="453"/>
    </row>
    <row r="29680" spans="4:4" x14ac:dyDescent="0.2">
      <c r="D29680" s="453"/>
    </row>
    <row r="29681" spans="4:4" x14ac:dyDescent="0.2">
      <c r="D29681" s="453"/>
    </row>
    <row r="29682" spans="4:4" x14ac:dyDescent="0.2">
      <c r="D29682" s="453"/>
    </row>
    <row r="29683" spans="4:4" x14ac:dyDescent="0.2">
      <c r="D29683" s="453"/>
    </row>
    <row r="29684" spans="4:4" x14ac:dyDescent="0.2">
      <c r="D29684" s="453"/>
    </row>
    <row r="29685" spans="4:4" x14ac:dyDescent="0.2">
      <c r="D29685" s="453"/>
    </row>
    <row r="29686" spans="4:4" x14ac:dyDescent="0.2">
      <c r="D29686" s="453"/>
    </row>
    <row r="29687" spans="4:4" x14ac:dyDescent="0.2">
      <c r="D29687" s="453"/>
    </row>
    <row r="29688" spans="4:4" x14ac:dyDescent="0.2">
      <c r="D29688" s="453"/>
    </row>
    <row r="29689" spans="4:4" x14ac:dyDescent="0.2">
      <c r="D29689" s="453"/>
    </row>
    <row r="29690" spans="4:4" x14ac:dyDescent="0.2">
      <c r="D29690" s="453"/>
    </row>
    <row r="29691" spans="4:4" x14ac:dyDescent="0.2">
      <c r="D29691" s="453"/>
    </row>
    <row r="29692" spans="4:4" x14ac:dyDescent="0.2">
      <c r="D29692" s="453"/>
    </row>
    <row r="29693" spans="4:4" x14ac:dyDescent="0.2">
      <c r="D29693" s="453"/>
    </row>
    <row r="29694" spans="4:4" x14ac:dyDescent="0.2">
      <c r="D29694" s="453"/>
    </row>
    <row r="29695" spans="4:4" x14ac:dyDescent="0.2">
      <c r="D29695" s="453"/>
    </row>
    <row r="29696" spans="4:4" x14ac:dyDescent="0.2">
      <c r="D29696" s="453"/>
    </row>
    <row r="29697" spans="4:4" x14ac:dyDescent="0.2">
      <c r="D29697" s="453"/>
    </row>
    <row r="29698" spans="4:4" x14ac:dyDescent="0.2">
      <c r="D29698" s="453"/>
    </row>
    <row r="29699" spans="4:4" x14ac:dyDescent="0.2">
      <c r="D29699" s="453"/>
    </row>
    <row r="29700" spans="4:4" x14ac:dyDescent="0.2">
      <c r="D29700" s="453"/>
    </row>
    <row r="29701" spans="4:4" x14ac:dyDescent="0.2">
      <c r="D29701" s="453"/>
    </row>
    <row r="29702" spans="4:4" x14ac:dyDescent="0.2">
      <c r="D29702" s="453"/>
    </row>
    <row r="29703" spans="4:4" x14ac:dyDescent="0.2">
      <c r="D29703" s="453"/>
    </row>
    <row r="29704" spans="4:4" x14ac:dyDescent="0.2">
      <c r="D29704" s="453"/>
    </row>
    <row r="29705" spans="4:4" x14ac:dyDescent="0.2">
      <c r="D29705" s="453"/>
    </row>
    <row r="29706" spans="4:4" x14ac:dyDescent="0.2">
      <c r="D29706" s="453"/>
    </row>
    <row r="29707" spans="4:4" x14ac:dyDescent="0.2">
      <c r="D29707" s="453"/>
    </row>
    <row r="29708" spans="4:4" x14ac:dyDescent="0.2">
      <c r="D29708" s="453"/>
    </row>
    <row r="29709" spans="4:4" x14ac:dyDescent="0.2">
      <c r="D29709" s="453"/>
    </row>
    <row r="29710" spans="4:4" x14ac:dyDescent="0.2">
      <c r="D29710" s="453"/>
    </row>
    <row r="29711" spans="4:4" x14ac:dyDescent="0.2">
      <c r="D29711" s="453"/>
    </row>
    <row r="29712" spans="4:4" x14ac:dyDescent="0.2">
      <c r="D29712" s="453"/>
    </row>
    <row r="29713" spans="4:4" x14ac:dyDescent="0.2">
      <c r="D29713" s="453"/>
    </row>
    <row r="29714" spans="4:4" x14ac:dyDescent="0.2">
      <c r="D29714" s="453"/>
    </row>
    <row r="29715" spans="4:4" x14ac:dyDescent="0.2">
      <c r="D29715" s="453"/>
    </row>
    <row r="29716" spans="4:4" x14ac:dyDescent="0.2">
      <c r="D29716" s="453"/>
    </row>
    <row r="29717" spans="4:4" x14ac:dyDescent="0.2">
      <c r="D29717" s="453"/>
    </row>
    <row r="29718" spans="4:4" x14ac:dyDescent="0.2">
      <c r="D29718" s="453"/>
    </row>
    <row r="29719" spans="4:4" x14ac:dyDescent="0.2">
      <c r="D29719" s="453"/>
    </row>
    <row r="29720" spans="4:4" x14ac:dyDescent="0.2">
      <c r="D29720" s="453"/>
    </row>
    <row r="29721" spans="4:4" x14ac:dyDescent="0.2">
      <c r="D29721" s="453"/>
    </row>
    <row r="29722" spans="4:4" x14ac:dyDescent="0.2">
      <c r="D29722" s="453"/>
    </row>
    <row r="29723" spans="4:4" x14ac:dyDescent="0.2">
      <c r="D29723" s="453"/>
    </row>
    <row r="29724" spans="4:4" x14ac:dyDescent="0.2">
      <c r="D29724" s="453"/>
    </row>
    <row r="29725" spans="4:4" x14ac:dyDescent="0.2">
      <c r="D29725" s="453"/>
    </row>
    <row r="29726" spans="4:4" x14ac:dyDescent="0.2">
      <c r="D29726" s="453"/>
    </row>
    <row r="29727" spans="4:4" x14ac:dyDescent="0.2">
      <c r="D29727" s="453"/>
    </row>
    <row r="29728" spans="4:4" x14ac:dyDescent="0.2">
      <c r="D29728" s="453"/>
    </row>
    <row r="29729" spans="4:4" x14ac:dyDescent="0.2">
      <c r="D29729" s="453"/>
    </row>
    <row r="29730" spans="4:4" x14ac:dyDescent="0.2">
      <c r="D29730" s="453"/>
    </row>
    <row r="29731" spans="4:4" x14ac:dyDescent="0.2">
      <c r="D29731" s="453"/>
    </row>
    <row r="29732" spans="4:4" x14ac:dyDescent="0.2">
      <c r="D29732" s="453"/>
    </row>
    <row r="29733" spans="4:4" x14ac:dyDescent="0.2">
      <c r="D29733" s="453"/>
    </row>
    <row r="29734" spans="4:4" x14ac:dyDescent="0.2">
      <c r="D29734" s="453"/>
    </row>
    <row r="29735" spans="4:4" x14ac:dyDescent="0.2">
      <c r="D29735" s="453"/>
    </row>
    <row r="29736" spans="4:4" x14ac:dyDescent="0.2">
      <c r="D29736" s="453"/>
    </row>
    <row r="29737" spans="4:4" x14ac:dyDescent="0.2">
      <c r="D29737" s="453"/>
    </row>
    <row r="29738" spans="4:4" x14ac:dyDescent="0.2">
      <c r="D29738" s="453"/>
    </row>
    <row r="29739" spans="4:4" x14ac:dyDescent="0.2">
      <c r="D29739" s="453"/>
    </row>
    <row r="29740" spans="4:4" x14ac:dyDescent="0.2">
      <c r="D29740" s="453"/>
    </row>
    <row r="29741" spans="4:4" x14ac:dyDescent="0.2">
      <c r="D29741" s="453"/>
    </row>
    <row r="29742" spans="4:4" x14ac:dyDescent="0.2">
      <c r="D29742" s="453"/>
    </row>
    <row r="29743" spans="4:4" x14ac:dyDescent="0.2">
      <c r="D29743" s="453"/>
    </row>
    <row r="29744" spans="4:4" x14ac:dyDescent="0.2">
      <c r="D29744" s="453"/>
    </row>
    <row r="29745" spans="4:4" x14ac:dyDescent="0.2">
      <c r="D29745" s="453"/>
    </row>
    <row r="29746" spans="4:4" x14ac:dyDescent="0.2">
      <c r="D29746" s="453"/>
    </row>
    <row r="29747" spans="4:4" x14ac:dyDescent="0.2">
      <c r="D29747" s="453"/>
    </row>
    <row r="29748" spans="4:4" x14ac:dyDescent="0.2">
      <c r="D29748" s="453"/>
    </row>
    <row r="29749" spans="4:4" x14ac:dyDescent="0.2">
      <c r="D29749" s="453"/>
    </row>
    <row r="29750" spans="4:4" x14ac:dyDescent="0.2">
      <c r="D29750" s="453"/>
    </row>
    <row r="29751" spans="4:4" x14ac:dyDescent="0.2">
      <c r="D29751" s="453"/>
    </row>
    <row r="29752" spans="4:4" x14ac:dyDescent="0.2">
      <c r="D29752" s="453"/>
    </row>
    <row r="29753" spans="4:4" x14ac:dyDescent="0.2">
      <c r="D29753" s="453"/>
    </row>
    <row r="29754" spans="4:4" x14ac:dyDescent="0.2">
      <c r="D29754" s="453"/>
    </row>
    <row r="29755" spans="4:4" x14ac:dyDescent="0.2">
      <c r="D29755" s="453"/>
    </row>
    <row r="29756" spans="4:4" x14ac:dyDescent="0.2">
      <c r="D29756" s="453"/>
    </row>
    <row r="29757" spans="4:4" x14ac:dyDescent="0.2">
      <c r="D29757" s="453"/>
    </row>
    <row r="29758" spans="4:4" x14ac:dyDescent="0.2">
      <c r="D29758" s="453"/>
    </row>
    <row r="29759" spans="4:4" x14ac:dyDescent="0.2">
      <c r="D29759" s="453"/>
    </row>
    <row r="29760" spans="4:4" x14ac:dyDescent="0.2">
      <c r="D29760" s="453"/>
    </row>
    <row r="29761" spans="4:4" x14ac:dyDescent="0.2">
      <c r="D29761" s="453"/>
    </row>
    <row r="29762" spans="4:4" x14ac:dyDescent="0.2">
      <c r="D29762" s="453"/>
    </row>
    <row r="29763" spans="4:4" x14ac:dyDescent="0.2">
      <c r="D29763" s="453"/>
    </row>
    <row r="29764" spans="4:4" x14ac:dyDescent="0.2">
      <c r="D29764" s="453"/>
    </row>
    <row r="29765" spans="4:4" x14ac:dyDescent="0.2">
      <c r="D29765" s="453"/>
    </row>
    <row r="29766" spans="4:4" x14ac:dyDescent="0.2">
      <c r="D29766" s="453"/>
    </row>
    <row r="29767" spans="4:4" x14ac:dyDescent="0.2">
      <c r="D29767" s="453"/>
    </row>
    <row r="29768" spans="4:4" x14ac:dyDescent="0.2">
      <c r="D29768" s="453"/>
    </row>
    <row r="29769" spans="4:4" x14ac:dyDescent="0.2">
      <c r="D29769" s="453"/>
    </row>
    <row r="29770" spans="4:4" x14ac:dyDescent="0.2">
      <c r="D29770" s="453"/>
    </row>
    <row r="29771" spans="4:4" x14ac:dyDescent="0.2">
      <c r="D29771" s="453"/>
    </row>
    <row r="29772" spans="4:4" x14ac:dyDescent="0.2">
      <c r="D29772" s="453"/>
    </row>
    <row r="29773" spans="4:4" x14ac:dyDescent="0.2">
      <c r="D29773" s="453"/>
    </row>
    <row r="29774" spans="4:4" x14ac:dyDescent="0.2">
      <c r="D29774" s="453"/>
    </row>
    <row r="29775" spans="4:4" x14ac:dyDescent="0.2">
      <c r="D29775" s="453"/>
    </row>
    <row r="29776" spans="4:4" x14ac:dyDescent="0.2">
      <c r="D29776" s="453"/>
    </row>
    <row r="29777" spans="4:4" x14ac:dyDescent="0.2">
      <c r="D29777" s="453"/>
    </row>
    <row r="29778" spans="4:4" x14ac:dyDescent="0.2">
      <c r="D29778" s="453"/>
    </row>
    <row r="29779" spans="4:4" x14ac:dyDescent="0.2">
      <c r="D29779" s="453"/>
    </row>
    <row r="29780" spans="4:4" x14ac:dyDescent="0.2">
      <c r="D29780" s="453"/>
    </row>
    <row r="29781" spans="4:4" x14ac:dyDescent="0.2">
      <c r="D29781" s="453"/>
    </row>
    <row r="29782" spans="4:4" x14ac:dyDescent="0.2">
      <c r="D29782" s="453"/>
    </row>
    <row r="29783" spans="4:4" x14ac:dyDescent="0.2">
      <c r="D29783" s="453"/>
    </row>
    <row r="29784" spans="4:4" x14ac:dyDescent="0.2">
      <c r="D29784" s="453"/>
    </row>
    <row r="29785" spans="4:4" x14ac:dyDescent="0.2">
      <c r="D29785" s="453"/>
    </row>
    <row r="29786" spans="4:4" x14ac:dyDescent="0.2">
      <c r="D29786" s="453"/>
    </row>
    <row r="29787" spans="4:4" x14ac:dyDescent="0.2">
      <c r="D29787" s="453"/>
    </row>
    <row r="29788" spans="4:4" x14ac:dyDescent="0.2">
      <c r="D29788" s="453"/>
    </row>
    <row r="29789" spans="4:4" x14ac:dyDescent="0.2">
      <c r="D29789" s="453"/>
    </row>
    <row r="29790" spans="4:4" x14ac:dyDescent="0.2">
      <c r="D29790" s="453"/>
    </row>
    <row r="29791" spans="4:4" x14ac:dyDescent="0.2">
      <c r="D29791" s="453"/>
    </row>
    <row r="29792" spans="4:4" x14ac:dyDescent="0.2">
      <c r="D29792" s="453"/>
    </row>
    <row r="29793" spans="4:4" x14ac:dyDescent="0.2">
      <c r="D29793" s="453"/>
    </row>
    <row r="29794" spans="4:4" x14ac:dyDescent="0.2">
      <c r="D29794" s="453"/>
    </row>
    <row r="29795" spans="4:4" x14ac:dyDescent="0.2">
      <c r="D29795" s="453"/>
    </row>
    <row r="29796" spans="4:4" x14ac:dyDescent="0.2">
      <c r="D29796" s="453"/>
    </row>
    <row r="29797" spans="4:4" x14ac:dyDescent="0.2">
      <c r="D29797" s="453"/>
    </row>
    <row r="29798" spans="4:4" x14ac:dyDescent="0.2">
      <c r="D29798" s="453"/>
    </row>
    <row r="29799" spans="4:4" x14ac:dyDescent="0.2">
      <c r="D29799" s="453"/>
    </row>
    <row r="29800" spans="4:4" x14ac:dyDescent="0.2">
      <c r="D29800" s="453"/>
    </row>
    <row r="29801" spans="4:4" x14ac:dyDescent="0.2">
      <c r="D29801" s="453"/>
    </row>
    <row r="29802" spans="4:4" x14ac:dyDescent="0.2">
      <c r="D29802" s="453"/>
    </row>
    <row r="29803" spans="4:4" x14ac:dyDescent="0.2">
      <c r="D29803" s="453"/>
    </row>
    <row r="29804" spans="4:4" x14ac:dyDescent="0.2">
      <c r="D29804" s="453"/>
    </row>
    <row r="29805" spans="4:4" x14ac:dyDescent="0.2">
      <c r="D29805" s="453"/>
    </row>
    <row r="29806" spans="4:4" x14ac:dyDescent="0.2">
      <c r="D29806" s="453"/>
    </row>
    <row r="29807" spans="4:4" x14ac:dyDescent="0.2">
      <c r="D29807" s="453"/>
    </row>
    <row r="29808" spans="4:4" x14ac:dyDescent="0.2">
      <c r="D29808" s="453"/>
    </row>
    <row r="29809" spans="4:4" x14ac:dyDescent="0.2">
      <c r="D29809" s="453"/>
    </row>
    <row r="29810" spans="4:4" x14ac:dyDescent="0.2">
      <c r="D29810" s="453"/>
    </row>
    <row r="29811" spans="4:4" x14ac:dyDescent="0.2">
      <c r="D29811" s="453"/>
    </row>
    <row r="29812" spans="4:4" x14ac:dyDescent="0.2">
      <c r="D29812" s="453"/>
    </row>
    <row r="29813" spans="4:4" x14ac:dyDescent="0.2">
      <c r="D29813" s="453"/>
    </row>
    <row r="29814" spans="4:4" x14ac:dyDescent="0.2">
      <c r="D29814" s="453"/>
    </row>
    <row r="29815" spans="4:4" x14ac:dyDescent="0.2">
      <c r="D29815" s="453"/>
    </row>
    <row r="29816" spans="4:4" x14ac:dyDescent="0.2">
      <c r="D29816" s="453"/>
    </row>
    <row r="29817" spans="4:4" x14ac:dyDescent="0.2">
      <c r="D29817" s="453"/>
    </row>
    <row r="29818" spans="4:4" x14ac:dyDescent="0.2">
      <c r="D29818" s="453"/>
    </row>
    <row r="29819" spans="4:4" x14ac:dyDescent="0.2">
      <c r="D29819" s="453"/>
    </row>
    <row r="29820" spans="4:4" x14ac:dyDescent="0.2">
      <c r="D29820" s="453"/>
    </row>
    <row r="29821" spans="4:4" x14ac:dyDescent="0.2">
      <c r="D29821" s="453"/>
    </row>
    <row r="29822" spans="4:4" x14ac:dyDescent="0.2">
      <c r="D29822" s="453"/>
    </row>
    <row r="29823" spans="4:4" x14ac:dyDescent="0.2">
      <c r="D29823" s="453"/>
    </row>
    <row r="29824" spans="4:4" x14ac:dyDescent="0.2">
      <c r="D29824" s="453"/>
    </row>
    <row r="29825" spans="4:4" x14ac:dyDescent="0.2">
      <c r="D29825" s="453"/>
    </row>
    <row r="29826" spans="4:4" x14ac:dyDescent="0.2">
      <c r="D29826" s="453"/>
    </row>
    <row r="29827" spans="4:4" x14ac:dyDescent="0.2">
      <c r="D29827" s="453"/>
    </row>
    <row r="29828" spans="4:4" x14ac:dyDescent="0.2">
      <c r="D29828" s="453"/>
    </row>
    <row r="29829" spans="4:4" x14ac:dyDescent="0.2">
      <c r="D29829" s="453"/>
    </row>
    <row r="29830" spans="4:4" x14ac:dyDescent="0.2">
      <c r="D29830" s="453"/>
    </row>
    <row r="29831" spans="4:4" x14ac:dyDescent="0.2">
      <c r="D29831" s="453"/>
    </row>
    <row r="29832" spans="4:4" x14ac:dyDescent="0.2">
      <c r="D29832" s="453"/>
    </row>
    <row r="29833" spans="4:4" x14ac:dyDescent="0.2">
      <c r="D29833" s="453"/>
    </row>
    <row r="29834" spans="4:4" x14ac:dyDescent="0.2">
      <c r="D29834" s="453"/>
    </row>
    <row r="29835" spans="4:4" x14ac:dyDescent="0.2">
      <c r="D29835" s="453"/>
    </row>
    <row r="29836" spans="4:4" x14ac:dyDescent="0.2">
      <c r="D29836" s="453"/>
    </row>
    <row r="29837" spans="4:4" x14ac:dyDescent="0.2">
      <c r="D29837" s="453"/>
    </row>
    <row r="29838" spans="4:4" x14ac:dyDescent="0.2">
      <c r="D29838" s="453"/>
    </row>
    <row r="29839" spans="4:4" x14ac:dyDescent="0.2">
      <c r="D29839" s="453"/>
    </row>
    <row r="29840" spans="4:4" x14ac:dyDescent="0.2">
      <c r="D29840" s="453"/>
    </row>
    <row r="29841" spans="4:4" x14ac:dyDescent="0.2">
      <c r="D29841" s="453"/>
    </row>
    <row r="29842" spans="4:4" x14ac:dyDescent="0.2">
      <c r="D29842" s="453"/>
    </row>
    <row r="29843" spans="4:4" x14ac:dyDescent="0.2">
      <c r="D29843" s="453"/>
    </row>
    <row r="29844" spans="4:4" x14ac:dyDescent="0.2">
      <c r="D29844" s="453"/>
    </row>
    <row r="29845" spans="4:4" x14ac:dyDescent="0.2">
      <c r="D29845" s="453"/>
    </row>
    <row r="29846" spans="4:4" x14ac:dyDescent="0.2">
      <c r="D29846" s="453"/>
    </row>
    <row r="29847" spans="4:4" x14ac:dyDescent="0.2">
      <c r="D29847" s="453"/>
    </row>
    <row r="29848" spans="4:4" x14ac:dyDescent="0.2">
      <c r="D29848" s="453"/>
    </row>
    <row r="29849" spans="4:4" x14ac:dyDescent="0.2">
      <c r="D29849" s="453"/>
    </row>
    <row r="29850" spans="4:4" x14ac:dyDescent="0.2">
      <c r="D29850" s="453"/>
    </row>
    <row r="29851" spans="4:4" x14ac:dyDescent="0.2">
      <c r="D29851" s="453"/>
    </row>
    <row r="29852" spans="4:4" x14ac:dyDescent="0.2">
      <c r="D29852" s="453"/>
    </row>
    <row r="29853" spans="4:4" x14ac:dyDescent="0.2">
      <c r="D29853" s="453"/>
    </row>
    <row r="29854" spans="4:4" x14ac:dyDescent="0.2">
      <c r="D29854" s="453"/>
    </row>
    <row r="29855" spans="4:4" x14ac:dyDescent="0.2">
      <c r="D29855" s="453"/>
    </row>
    <row r="29856" spans="4:4" x14ac:dyDescent="0.2">
      <c r="D29856" s="453"/>
    </row>
    <row r="29857" spans="4:4" x14ac:dyDescent="0.2">
      <c r="D29857" s="453"/>
    </row>
    <row r="29858" spans="4:4" x14ac:dyDescent="0.2">
      <c r="D29858" s="453"/>
    </row>
    <row r="29859" spans="4:4" x14ac:dyDescent="0.2">
      <c r="D29859" s="453"/>
    </row>
    <row r="29860" spans="4:4" x14ac:dyDescent="0.2">
      <c r="D29860" s="453"/>
    </row>
    <row r="29861" spans="4:4" x14ac:dyDescent="0.2">
      <c r="D29861" s="453"/>
    </row>
    <row r="29862" spans="4:4" x14ac:dyDescent="0.2">
      <c r="D29862" s="453"/>
    </row>
    <row r="29863" spans="4:4" x14ac:dyDescent="0.2">
      <c r="D29863" s="453"/>
    </row>
    <row r="29864" spans="4:4" x14ac:dyDescent="0.2">
      <c r="D29864" s="453"/>
    </row>
    <row r="29865" spans="4:4" x14ac:dyDescent="0.2">
      <c r="D29865" s="453"/>
    </row>
    <row r="29866" spans="4:4" x14ac:dyDescent="0.2">
      <c r="D29866" s="453"/>
    </row>
    <row r="29867" spans="4:4" x14ac:dyDescent="0.2">
      <c r="D29867" s="453"/>
    </row>
    <row r="29868" spans="4:4" x14ac:dyDescent="0.2">
      <c r="D29868" s="453"/>
    </row>
    <row r="29869" spans="4:4" x14ac:dyDescent="0.2">
      <c r="D29869" s="453"/>
    </row>
    <row r="29870" spans="4:4" x14ac:dyDescent="0.2">
      <c r="D29870" s="453"/>
    </row>
    <row r="29871" spans="4:4" x14ac:dyDescent="0.2">
      <c r="D29871" s="453"/>
    </row>
    <row r="29872" spans="4:4" x14ac:dyDescent="0.2">
      <c r="D29872" s="453"/>
    </row>
    <row r="29873" spans="4:4" x14ac:dyDescent="0.2">
      <c r="D29873" s="453"/>
    </row>
    <row r="29874" spans="4:4" x14ac:dyDescent="0.2">
      <c r="D29874" s="453"/>
    </row>
    <row r="29875" spans="4:4" x14ac:dyDescent="0.2">
      <c r="D29875" s="453"/>
    </row>
    <row r="29876" spans="4:4" x14ac:dyDescent="0.2">
      <c r="D29876" s="453"/>
    </row>
    <row r="29877" spans="4:4" x14ac:dyDescent="0.2">
      <c r="D29877" s="453"/>
    </row>
    <row r="29878" spans="4:4" x14ac:dyDescent="0.2">
      <c r="D29878" s="453"/>
    </row>
    <row r="29879" spans="4:4" x14ac:dyDescent="0.2">
      <c r="D29879" s="453"/>
    </row>
    <row r="29880" spans="4:4" x14ac:dyDescent="0.2">
      <c r="D29880" s="453"/>
    </row>
    <row r="29881" spans="4:4" x14ac:dyDescent="0.2">
      <c r="D29881" s="453"/>
    </row>
    <row r="29882" spans="4:4" x14ac:dyDescent="0.2">
      <c r="D29882" s="453"/>
    </row>
    <row r="29883" spans="4:4" x14ac:dyDescent="0.2">
      <c r="D29883" s="453"/>
    </row>
    <row r="29884" spans="4:4" x14ac:dyDescent="0.2">
      <c r="D29884" s="453"/>
    </row>
    <row r="29885" spans="4:4" x14ac:dyDescent="0.2">
      <c r="D29885" s="453"/>
    </row>
    <row r="29886" spans="4:4" x14ac:dyDescent="0.2">
      <c r="D29886" s="453"/>
    </row>
    <row r="29887" spans="4:4" x14ac:dyDescent="0.2">
      <c r="D29887" s="453"/>
    </row>
    <row r="29888" spans="4:4" x14ac:dyDescent="0.2">
      <c r="D29888" s="453"/>
    </row>
    <row r="29889" spans="4:4" x14ac:dyDescent="0.2">
      <c r="D29889" s="453"/>
    </row>
    <row r="29890" spans="4:4" x14ac:dyDescent="0.2">
      <c r="D29890" s="453"/>
    </row>
    <row r="29891" spans="4:4" x14ac:dyDescent="0.2">
      <c r="D29891" s="453"/>
    </row>
    <row r="29892" spans="4:4" x14ac:dyDescent="0.2">
      <c r="D29892" s="453"/>
    </row>
    <row r="29893" spans="4:4" x14ac:dyDescent="0.2">
      <c r="D29893" s="453"/>
    </row>
    <row r="29894" spans="4:4" x14ac:dyDescent="0.2">
      <c r="D29894" s="453"/>
    </row>
    <row r="29895" spans="4:4" x14ac:dyDescent="0.2">
      <c r="D29895" s="453"/>
    </row>
    <row r="29896" spans="4:4" x14ac:dyDescent="0.2">
      <c r="D29896" s="453"/>
    </row>
    <row r="29897" spans="4:4" x14ac:dyDescent="0.2">
      <c r="D29897" s="453"/>
    </row>
    <row r="29898" spans="4:4" x14ac:dyDescent="0.2">
      <c r="D29898" s="453"/>
    </row>
    <row r="29899" spans="4:4" x14ac:dyDescent="0.2">
      <c r="D29899" s="453"/>
    </row>
    <row r="29900" spans="4:4" x14ac:dyDescent="0.2">
      <c r="D29900" s="453"/>
    </row>
    <row r="29901" spans="4:4" x14ac:dyDescent="0.2">
      <c r="D29901" s="453"/>
    </row>
    <row r="29902" spans="4:4" x14ac:dyDescent="0.2">
      <c r="D29902" s="453"/>
    </row>
    <row r="29903" spans="4:4" x14ac:dyDescent="0.2">
      <c r="D29903" s="453"/>
    </row>
    <row r="29904" spans="4:4" x14ac:dyDescent="0.2">
      <c r="D29904" s="453"/>
    </row>
    <row r="29905" spans="4:4" x14ac:dyDescent="0.2">
      <c r="D29905" s="453"/>
    </row>
    <row r="29906" spans="4:4" x14ac:dyDescent="0.2">
      <c r="D29906" s="453"/>
    </row>
    <row r="29907" spans="4:4" x14ac:dyDescent="0.2">
      <c r="D29907" s="453"/>
    </row>
    <row r="29908" spans="4:4" x14ac:dyDescent="0.2">
      <c r="D29908" s="453"/>
    </row>
    <row r="29909" spans="4:4" x14ac:dyDescent="0.2">
      <c r="D29909" s="453"/>
    </row>
    <row r="29910" spans="4:4" x14ac:dyDescent="0.2">
      <c r="D29910" s="453"/>
    </row>
    <row r="29911" spans="4:4" x14ac:dyDescent="0.2">
      <c r="D29911" s="453"/>
    </row>
    <row r="29912" spans="4:4" x14ac:dyDescent="0.2">
      <c r="D29912" s="453"/>
    </row>
    <row r="29913" spans="4:4" x14ac:dyDescent="0.2">
      <c r="D29913" s="453"/>
    </row>
    <row r="29914" spans="4:4" x14ac:dyDescent="0.2">
      <c r="D29914" s="453"/>
    </row>
    <row r="29915" spans="4:4" x14ac:dyDescent="0.2">
      <c r="D29915" s="453"/>
    </row>
    <row r="29916" spans="4:4" x14ac:dyDescent="0.2">
      <c r="D29916" s="453"/>
    </row>
    <row r="29917" spans="4:4" x14ac:dyDescent="0.2">
      <c r="D29917" s="453"/>
    </row>
    <row r="29918" spans="4:4" x14ac:dyDescent="0.2">
      <c r="D29918" s="453"/>
    </row>
    <row r="29919" spans="4:4" x14ac:dyDescent="0.2">
      <c r="D29919" s="453"/>
    </row>
    <row r="29920" spans="4:4" x14ac:dyDescent="0.2">
      <c r="D29920" s="453"/>
    </row>
    <row r="29921" spans="4:4" x14ac:dyDescent="0.2">
      <c r="D29921" s="453"/>
    </row>
    <row r="29922" spans="4:4" x14ac:dyDescent="0.2">
      <c r="D29922" s="453"/>
    </row>
    <row r="29923" spans="4:4" x14ac:dyDescent="0.2">
      <c r="D29923" s="453"/>
    </row>
    <row r="29924" spans="4:4" x14ac:dyDescent="0.2">
      <c r="D29924" s="453"/>
    </row>
    <row r="29925" spans="4:4" x14ac:dyDescent="0.2">
      <c r="D29925" s="453"/>
    </row>
    <row r="29926" spans="4:4" x14ac:dyDescent="0.2">
      <c r="D29926" s="453"/>
    </row>
    <row r="29927" spans="4:4" x14ac:dyDescent="0.2">
      <c r="D29927" s="453"/>
    </row>
    <row r="29928" spans="4:4" x14ac:dyDescent="0.2">
      <c r="D29928" s="453"/>
    </row>
    <row r="29929" spans="4:4" x14ac:dyDescent="0.2">
      <c r="D29929" s="453"/>
    </row>
    <row r="29930" spans="4:4" x14ac:dyDescent="0.2">
      <c r="D29930" s="453"/>
    </row>
    <row r="29931" spans="4:4" x14ac:dyDescent="0.2">
      <c r="D29931" s="453"/>
    </row>
    <row r="29932" spans="4:4" x14ac:dyDescent="0.2">
      <c r="D29932" s="453"/>
    </row>
    <row r="29933" spans="4:4" x14ac:dyDescent="0.2">
      <c r="D29933" s="453"/>
    </row>
    <row r="29934" spans="4:4" x14ac:dyDescent="0.2">
      <c r="D29934" s="453"/>
    </row>
    <row r="29935" spans="4:4" x14ac:dyDescent="0.2">
      <c r="D29935" s="453"/>
    </row>
    <row r="29936" spans="4:4" x14ac:dyDescent="0.2">
      <c r="D29936" s="453"/>
    </row>
    <row r="29937" spans="4:4" x14ac:dyDescent="0.2">
      <c r="D29937" s="453"/>
    </row>
    <row r="29938" spans="4:4" x14ac:dyDescent="0.2">
      <c r="D29938" s="453"/>
    </row>
    <row r="29939" spans="4:4" x14ac:dyDescent="0.2">
      <c r="D29939" s="453"/>
    </row>
    <row r="29940" spans="4:4" x14ac:dyDescent="0.2">
      <c r="D29940" s="453"/>
    </row>
    <row r="29941" spans="4:4" x14ac:dyDescent="0.2">
      <c r="D29941" s="453"/>
    </row>
    <row r="29942" spans="4:4" x14ac:dyDescent="0.2">
      <c r="D29942" s="453"/>
    </row>
    <row r="29943" spans="4:4" x14ac:dyDescent="0.2">
      <c r="D29943" s="453"/>
    </row>
    <row r="29944" spans="4:4" x14ac:dyDescent="0.2">
      <c r="D29944" s="453"/>
    </row>
    <row r="29945" spans="4:4" x14ac:dyDescent="0.2">
      <c r="D29945" s="453"/>
    </row>
    <row r="29946" spans="4:4" x14ac:dyDescent="0.2">
      <c r="D29946" s="453"/>
    </row>
    <row r="29947" spans="4:4" x14ac:dyDescent="0.2">
      <c r="D29947" s="453"/>
    </row>
    <row r="29948" spans="4:4" x14ac:dyDescent="0.2">
      <c r="D29948" s="453"/>
    </row>
    <row r="29949" spans="4:4" x14ac:dyDescent="0.2">
      <c r="D29949" s="453"/>
    </row>
    <row r="29950" spans="4:4" x14ac:dyDescent="0.2">
      <c r="D29950" s="453"/>
    </row>
    <row r="29951" spans="4:4" x14ac:dyDescent="0.2">
      <c r="D29951" s="453"/>
    </row>
    <row r="29952" spans="4:4" x14ac:dyDescent="0.2">
      <c r="D29952" s="453"/>
    </row>
    <row r="29953" spans="4:4" x14ac:dyDescent="0.2">
      <c r="D29953" s="453"/>
    </row>
    <row r="29954" spans="4:4" x14ac:dyDescent="0.2">
      <c r="D29954" s="453"/>
    </row>
    <row r="29955" spans="4:4" x14ac:dyDescent="0.2">
      <c r="D29955" s="453"/>
    </row>
    <row r="29956" spans="4:4" x14ac:dyDescent="0.2">
      <c r="D29956" s="453"/>
    </row>
    <row r="29957" spans="4:4" x14ac:dyDescent="0.2">
      <c r="D29957" s="453"/>
    </row>
    <row r="29958" spans="4:4" x14ac:dyDescent="0.2">
      <c r="D29958" s="453"/>
    </row>
    <row r="29959" spans="4:4" x14ac:dyDescent="0.2">
      <c r="D29959" s="453"/>
    </row>
    <row r="29960" spans="4:4" x14ac:dyDescent="0.2">
      <c r="D29960" s="453"/>
    </row>
    <row r="29961" spans="4:4" x14ac:dyDescent="0.2">
      <c r="D29961" s="453"/>
    </row>
    <row r="29962" spans="4:4" x14ac:dyDescent="0.2">
      <c r="D29962" s="453"/>
    </row>
    <row r="29963" spans="4:4" x14ac:dyDescent="0.2">
      <c r="D29963" s="453"/>
    </row>
    <row r="29964" spans="4:4" x14ac:dyDescent="0.2">
      <c r="D29964" s="453"/>
    </row>
    <row r="29965" spans="4:4" x14ac:dyDescent="0.2">
      <c r="D29965" s="453"/>
    </row>
    <row r="29966" spans="4:4" x14ac:dyDescent="0.2">
      <c r="D29966" s="453"/>
    </row>
    <row r="29967" spans="4:4" x14ac:dyDescent="0.2">
      <c r="D29967" s="453"/>
    </row>
    <row r="29968" spans="4:4" x14ac:dyDescent="0.2">
      <c r="D29968" s="453"/>
    </row>
    <row r="29969" spans="4:4" x14ac:dyDescent="0.2">
      <c r="D29969" s="453"/>
    </row>
    <row r="29970" spans="4:4" x14ac:dyDescent="0.2">
      <c r="D29970" s="453"/>
    </row>
    <row r="29971" spans="4:4" x14ac:dyDescent="0.2">
      <c r="D29971" s="453"/>
    </row>
    <row r="29972" spans="4:4" x14ac:dyDescent="0.2">
      <c r="D29972" s="453"/>
    </row>
    <row r="29973" spans="4:4" x14ac:dyDescent="0.2">
      <c r="D29973" s="453"/>
    </row>
    <row r="29974" spans="4:4" x14ac:dyDescent="0.2">
      <c r="D29974" s="453"/>
    </row>
    <row r="29975" spans="4:4" x14ac:dyDescent="0.2">
      <c r="D29975" s="453"/>
    </row>
    <row r="29976" spans="4:4" x14ac:dyDescent="0.2">
      <c r="D29976" s="453"/>
    </row>
    <row r="29977" spans="4:4" x14ac:dyDescent="0.2">
      <c r="D29977" s="453"/>
    </row>
    <row r="29978" spans="4:4" x14ac:dyDescent="0.2">
      <c r="D29978" s="453"/>
    </row>
    <row r="29979" spans="4:4" x14ac:dyDescent="0.2">
      <c r="D29979" s="453"/>
    </row>
    <row r="29980" spans="4:4" x14ac:dyDescent="0.2">
      <c r="D29980" s="453"/>
    </row>
    <row r="29981" spans="4:4" x14ac:dyDescent="0.2">
      <c r="D29981" s="453"/>
    </row>
    <row r="29982" spans="4:4" x14ac:dyDescent="0.2">
      <c r="D29982" s="453"/>
    </row>
    <row r="29983" spans="4:4" x14ac:dyDescent="0.2">
      <c r="D29983" s="453"/>
    </row>
    <row r="29984" spans="4:4" x14ac:dyDescent="0.2">
      <c r="D29984" s="453"/>
    </row>
    <row r="29985" spans="4:4" x14ac:dyDescent="0.2">
      <c r="D29985" s="453"/>
    </row>
    <row r="29986" spans="4:4" x14ac:dyDescent="0.2">
      <c r="D29986" s="453"/>
    </row>
    <row r="29987" spans="4:4" x14ac:dyDescent="0.2">
      <c r="D29987" s="453"/>
    </row>
    <row r="29988" spans="4:4" x14ac:dyDescent="0.2">
      <c r="D29988" s="453"/>
    </row>
    <row r="29989" spans="4:4" x14ac:dyDescent="0.2">
      <c r="D29989" s="453"/>
    </row>
    <row r="29990" spans="4:4" x14ac:dyDescent="0.2">
      <c r="D29990" s="453"/>
    </row>
    <row r="29991" spans="4:4" x14ac:dyDescent="0.2">
      <c r="D29991" s="453"/>
    </row>
    <row r="29992" spans="4:4" x14ac:dyDescent="0.2">
      <c r="D29992" s="453"/>
    </row>
    <row r="29993" spans="4:4" x14ac:dyDescent="0.2">
      <c r="D29993" s="453"/>
    </row>
    <row r="29994" spans="4:4" x14ac:dyDescent="0.2">
      <c r="D29994" s="453"/>
    </row>
    <row r="29995" spans="4:4" x14ac:dyDescent="0.2">
      <c r="D29995" s="453"/>
    </row>
    <row r="29996" spans="4:4" x14ac:dyDescent="0.2">
      <c r="D29996" s="453"/>
    </row>
    <row r="29997" spans="4:4" x14ac:dyDescent="0.2">
      <c r="D29997" s="453"/>
    </row>
    <row r="29998" spans="4:4" x14ac:dyDescent="0.2">
      <c r="D29998" s="453"/>
    </row>
    <row r="29999" spans="4:4" x14ac:dyDescent="0.2">
      <c r="D29999" s="453"/>
    </row>
    <row r="30000" spans="4:4" x14ac:dyDescent="0.2">
      <c r="D30000" s="453"/>
    </row>
    <row r="30001" spans="4:4" x14ac:dyDescent="0.2">
      <c r="D30001" s="453"/>
    </row>
    <row r="30002" spans="4:4" x14ac:dyDescent="0.2">
      <c r="D30002" s="453"/>
    </row>
    <row r="30003" spans="4:4" x14ac:dyDescent="0.2">
      <c r="D30003" s="453"/>
    </row>
    <row r="30004" spans="4:4" x14ac:dyDescent="0.2">
      <c r="D30004" s="453"/>
    </row>
    <row r="30005" spans="4:4" x14ac:dyDescent="0.2">
      <c r="D30005" s="453"/>
    </row>
    <row r="30006" spans="4:4" x14ac:dyDescent="0.2">
      <c r="D30006" s="453"/>
    </row>
    <row r="30007" spans="4:4" x14ac:dyDescent="0.2">
      <c r="D30007" s="453"/>
    </row>
    <row r="30008" spans="4:4" x14ac:dyDescent="0.2">
      <c r="D30008" s="453"/>
    </row>
    <row r="30009" spans="4:4" x14ac:dyDescent="0.2">
      <c r="D30009" s="453"/>
    </row>
    <row r="30010" spans="4:4" x14ac:dyDescent="0.2">
      <c r="D30010" s="453"/>
    </row>
    <row r="30011" spans="4:4" x14ac:dyDescent="0.2">
      <c r="D30011" s="453"/>
    </row>
    <row r="30012" spans="4:4" x14ac:dyDescent="0.2">
      <c r="D30012" s="453"/>
    </row>
    <row r="30013" spans="4:4" x14ac:dyDescent="0.2">
      <c r="D30013" s="453"/>
    </row>
    <row r="30014" spans="4:4" x14ac:dyDescent="0.2">
      <c r="D30014" s="453"/>
    </row>
    <row r="30015" spans="4:4" x14ac:dyDescent="0.2">
      <c r="D30015" s="453"/>
    </row>
    <row r="30016" spans="4:4" x14ac:dyDescent="0.2">
      <c r="D30016" s="453"/>
    </row>
    <row r="30017" spans="4:4" x14ac:dyDescent="0.2">
      <c r="D30017" s="453"/>
    </row>
    <row r="30018" spans="4:4" x14ac:dyDescent="0.2">
      <c r="D30018" s="453"/>
    </row>
    <row r="30019" spans="4:4" x14ac:dyDescent="0.2">
      <c r="D30019" s="453"/>
    </row>
    <row r="30020" spans="4:4" x14ac:dyDescent="0.2">
      <c r="D30020" s="453"/>
    </row>
    <row r="30021" spans="4:4" x14ac:dyDescent="0.2">
      <c r="D30021" s="453"/>
    </row>
    <row r="30022" spans="4:4" x14ac:dyDescent="0.2">
      <c r="D30022" s="453"/>
    </row>
    <row r="30023" spans="4:4" x14ac:dyDescent="0.2">
      <c r="D30023" s="453"/>
    </row>
    <row r="30024" spans="4:4" x14ac:dyDescent="0.2">
      <c r="D30024" s="453"/>
    </row>
    <row r="30025" spans="4:4" x14ac:dyDescent="0.2">
      <c r="D30025" s="453"/>
    </row>
    <row r="30026" spans="4:4" x14ac:dyDescent="0.2">
      <c r="D30026" s="453"/>
    </row>
    <row r="30027" spans="4:4" x14ac:dyDescent="0.2">
      <c r="D30027" s="453"/>
    </row>
    <row r="30028" spans="4:4" x14ac:dyDescent="0.2">
      <c r="D30028" s="453"/>
    </row>
    <row r="30029" spans="4:4" x14ac:dyDescent="0.2">
      <c r="D30029" s="453"/>
    </row>
    <row r="30030" spans="4:4" x14ac:dyDescent="0.2">
      <c r="D30030" s="453"/>
    </row>
    <row r="30031" spans="4:4" x14ac:dyDescent="0.2">
      <c r="D30031" s="453"/>
    </row>
    <row r="30032" spans="4:4" x14ac:dyDescent="0.2">
      <c r="D30032" s="453"/>
    </row>
    <row r="30033" spans="4:4" x14ac:dyDescent="0.2">
      <c r="D30033" s="453"/>
    </row>
    <row r="30034" spans="4:4" x14ac:dyDescent="0.2">
      <c r="D30034" s="453"/>
    </row>
    <row r="30035" spans="4:4" x14ac:dyDescent="0.2">
      <c r="D30035" s="453"/>
    </row>
    <row r="30036" spans="4:4" x14ac:dyDescent="0.2">
      <c r="D30036" s="453"/>
    </row>
    <row r="30037" spans="4:4" x14ac:dyDescent="0.2">
      <c r="D30037" s="453"/>
    </row>
    <row r="30038" spans="4:4" x14ac:dyDescent="0.2">
      <c r="D30038" s="453"/>
    </row>
    <row r="30039" spans="4:4" x14ac:dyDescent="0.2">
      <c r="D30039" s="453"/>
    </row>
    <row r="30040" spans="4:4" x14ac:dyDescent="0.2">
      <c r="D30040" s="453"/>
    </row>
    <row r="30041" spans="4:4" x14ac:dyDescent="0.2">
      <c r="D30041" s="453"/>
    </row>
    <row r="30042" spans="4:4" x14ac:dyDescent="0.2">
      <c r="D30042" s="453"/>
    </row>
    <row r="30043" spans="4:4" x14ac:dyDescent="0.2">
      <c r="D30043" s="453"/>
    </row>
    <row r="30044" spans="4:4" x14ac:dyDescent="0.2">
      <c r="D30044" s="453"/>
    </row>
    <row r="30045" spans="4:4" x14ac:dyDescent="0.2">
      <c r="D30045" s="453"/>
    </row>
    <row r="30046" spans="4:4" x14ac:dyDescent="0.2">
      <c r="D30046" s="453"/>
    </row>
    <row r="30047" spans="4:4" x14ac:dyDescent="0.2">
      <c r="D30047" s="453"/>
    </row>
    <row r="30048" spans="4:4" x14ac:dyDescent="0.2">
      <c r="D30048" s="453"/>
    </row>
    <row r="30049" spans="4:4" x14ac:dyDescent="0.2">
      <c r="D30049" s="453"/>
    </row>
    <row r="30050" spans="4:4" x14ac:dyDescent="0.2">
      <c r="D30050" s="453"/>
    </row>
    <row r="30051" spans="4:4" x14ac:dyDescent="0.2">
      <c r="D30051" s="453"/>
    </row>
    <row r="30052" spans="4:4" x14ac:dyDescent="0.2">
      <c r="D30052" s="453"/>
    </row>
    <row r="30053" spans="4:4" x14ac:dyDescent="0.2">
      <c r="D30053" s="453"/>
    </row>
    <row r="30054" spans="4:4" x14ac:dyDescent="0.2">
      <c r="D30054" s="453"/>
    </row>
    <row r="30055" spans="4:4" x14ac:dyDescent="0.2">
      <c r="D30055" s="453"/>
    </row>
    <row r="30056" spans="4:4" x14ac:dyDescent="0.2">
      <c r="D30056" s="453"/>
    </row>
    <row r="30057" spans="4:4" x14ac:dyDescent="0.2">
      <c r="D30057" s="453"/>
    </row>
    <row r="30058" spans="4:4" x14ac:dyDescent="0.2">
      <c r="D30058" s="453"/>
    </row>
    <row r="30059" spans="4:4" x14ac:dyDescent="0.2">
      <c r="D30059" s="453"/>
    </row>
    <row r="30060" spans="4:4" x14ac:dyDescent="0.2">
      <c r="D30060" s="453"/>
    </row>
    <row r="30061" spans="4:4" x14ac:dyDescent="0.2">
      <c r="D30061" s="453"/>
    </row>
    <row r="30062" spans="4:4" x14ac:dyDescent="0.2">
      <c r="D30062" s="453"/>
    </row>
    <row r="30063" spans="4:4" x14ac:dyDescent="0.2">
      <c r="D30063" s="453"/>
    </row>
    <row r="30064" spans="4:4" x14ac:dyDescent="0.2">
      <c r="D30064" s="453"/>
    </row>
    <row r="30065" spans="4:4" x14ac:dyDescent="0.2">
      <c r="D30065" s="453"/>
    </row>
    <row r="30066" spans="4:4" x14ac:dyDescent="0.2">
      <c r="D30066" s="453"/>
    </row>
    <row r="30067" spans="4:4" x14ac:dyDescent="0.2">
      <c r="D30067" s="453"/>
    </row>
    <row r="30068" spans="4:4" x14ac:dyDescent="0.2">
      <c r="D30068" s="453"/>
    </row>
    <row r="30069" spans="4:4" x14ac:dyDescent="0.2">
      <c r="D30069" s="453"/>
    </row>
    <row r="30070" spans="4:4" x14ac:dyDescent="0.2">
      <c r="D30070" s="453"/>
    </row>
    <row r="30071" spans="4:4" x14ac:dyDescent="0.2">
      <c r="D30071" s="453"/>
    </row>
    <row r="30072" spans="4:4" x14ac:dyDescent="0.2">
      <c r="D30072" s="453"/>
    </row>
    <row r="30073" spans="4:4" x14ac:dyDescent="0.2">
      <c r="D30073" s="453"/>
    </row>
    <row r="30074" spans="4:4" x14ac:dyDescent="0.2">
      <c r="D30074" s="453"/>
    </row>
    <row r="30075" spans="4:4" x14ac:dyDescent="0.2">
      <c r="D30075" s="453"/>
    </row>
    <row r="30076" spans="4:4" x14ac:dyDescent="0.2">
      <c r="D30076" s="453"/>
    </row>
    <row r="30077" spans="4:4" x14ac:dyDescent="0.2">
      <c r="D30077" s="453"/>
    </row>
    <row r="30078" spans="4:4" x14ac:dyDescent="0.2">
      <c r="D30078" s="453"/>
    </row>
    <row r="30079" spans="4:4" x14ac:dyDescent="0.2">
      <c r="D30079" s="453"/>
    </row>
    <row r="30080" spans="4:4" x14ac:dyDescent="0.2">
      <c r="D30080" s="453"/>
    </row>
    <row r="30081" spans="4:4" x14ac:dyDescent="0.2">
      <c r="D30081" s="453"/>
    </row>
    <row r="30082" spans="4:4" x14ac:dyDescent="0.2">
      <c r="D30082" s="453"/>
    </row>
    <row r="30083" spans="4:4" x14ac:dyDescent="0.2">
      <c r="D30083" s="453"/>
    </row>
    <row r="30084" spans="4:4" x14ac:dyDescent="0.2">
      <c r="D30084" s="453"/>
    </row>
    <row r="30085" spans="4:4" x14ac:dyDescent="0.2">
      <c r="D30085" s="453"/>
    </row>
    <row r="30086" spans="4:4" x14ac:dyDescent="0.2">
      <c r="D30086" s="453"/>
    </row>
    <row r="30087" spans="4:4" x14ac:dyDescent="0.2">
      <c r="D30087" s="453"/>
    </row>
    <row r="30088" spans="4:4" x14ac:dyDescent="0.2">
      <c r="D30088" s="453"/>
    </row>
    <row r="30089" spans="4:4" x14ac:dyDescent="0.2">
      <c r="D30089" s="453"/>
    </row>
    <row r="30090" spans="4:4" x14ac:dyDescent="0.2">
      <c r="D30090" s="453"/>
    </row>
    <row r="30091" spans="4:4" x14ac:dyDescent="0.2">
      <c r="D30091" s="453"/>
    </row>
    <row r="30092" spans="4:4" x14ac:dyDescent="0.2">
      <c r="D30092" s="453"/>
    </row>
    <row r="30093" spans="4:4" x14ac:dyDescent="0.2">
      <c r="D30093" s="453"/>
    </row>
    <row r="30094" spans="4:4" x14ac:dyDescent="0.2">
      <c r="D30094" s="453"/>
    </row>
    <row r="30095" spans="4:4" x14ac:dyDescent="0.2">
      <c r="D30095" s="453"/>
    </row>
    <row r="30096" spans="4:4" x14ac:dyDescent="0.2">
      <c r="D30096" s="453"/>
    </row>
    <row r="30097" spans="4:4" x14ac:dyDescent="0.2">
      <c r="D30097" s="453"/>
    </row>
    <row r="30098" spans="4:4" x14ac:dyDescent="0.2">
      <c r="D30098" s="453"/>
    </row>
    <row r="30099" spans="4:4" x14ac:dyDescent="0.2">
      <c r="D30099" s="453"/>
    </row>
    <row r="30100" spans="4:4" x14ac:dyDescent="0.2">
      <c r="D30100" s="453"/>
    </row>
    <row r="30101" spans="4:4" x14ac:dyDescent="0.2">
      <c r="D30101" s="453"/>
    </row>
    <row r="30102" spans="4:4" x14ac:dyDescent="0.2">
      <c r="D30102" s="453"/>
    </row>
    <row r="30103" spans="4:4" x14ac:dyDescent="0.2">
      <c r="D30103" s="453"/>
    </row>
    <row r="30104" spans="4:4" x14ac:dyDescent="0.2">
      <c r="D30104" s="453"/>
    </row>
    <row r="30105" spans="4:4" x14ac:dyDescent="0.2">
      <c r="D30105" s="453"/>
    </row>
    <row r="30106" spans="4:4" x14ac:dyDescent="0.2">
      <c r="D30106" s="453"/>
    </row>
    <row r="30107" spans="4:4" x14ac:dyDescent="0.2">
      <c r="D30107" s="453"/>
    </row>
    <row r="30108" spans="4:4" x14ac:dyDescent="0.2">
      <c r="D30108" s="453"/>
    </row>
    <row r="30109" spans="4:4" x14ac:dyDescent="0.2">
      <c r="D30109" s="453"/>
    </row>
    <row r="30110" spans="4:4" x14ac:dyDescent="0.2">
      <c r="D30110" s="453"/>
    </row>
    <row r="30111" spans="4:4" x14ac:dyDescent="0.2">
      <c r="D30111" s="453"/>
    </row>
    <row r="30112" spans="4:4" x14ac:dyDescent="0.2">
      <c r="D30112" s="453"/>
    </row>
    <row r="30113" spans="4:4" x14ac:dyDescent="0.2">
      <c r="D30113" s="453"/>
    </row>
    <row r="30114" spans="4:4" x14ac:dyDescent="0.2">
      <c r="D30114" s="453"/>
    </row>
    <row r="30115" spans="4:4" x14ac:dyDescent="0.2">
      <c r="D30115" s="453"/>
    </row>
    <row r="30116" spans="4:4" x14ac:dyDescent="0.2">
      <c r="D30116" s="453"/>
    </row>
    <row r="30117" spans="4:4" x14ac:dyDescent="0.2">
      <c r="D30117" s="453"/>
    </row>
    <row r="30118" spans="4:4" x14ac:dyDescent="0.2">
      <c r="D30118" s="453"/>
    </row>
    <row r="30119" spans="4:4" x14ac:dyDescent="0.2">
      <c r="D30119" s="453"/>
    </row>
    <row r="30120" spans="4:4" x14ac:dyDescent="0.2">
      <c r="D30120" s="453"/>
    </row>
    <row r="30121" spans="4:4" x14ac:dyDescent="0.2">
      <c r="D30121" s="453"/>
    </row>
    <row r="30122" spans="4:4" x14ac:dyDescent="0.2">
      <c r="D30122" s="453"/>
    </row>
    <row r="30123" spans="4:4" x14ac:dyDescent="0.2">
      <c r="D30123" s="453"/>
    </row>
    <row r="30124" spans="4:4" x14ac:dyDescent="0.2">
      <c r="D30124" s="453"/>
    </row>
    <row r="30125" spans="4:4" x14ac:dyDescent="0.2">
      <c r="D30125" s="453"/>
    </row>
    <row r="30126" spans="4:4" x14ac:dyDescent="0.2">
      <c r="D30126" s="453"/>
    </row>
    <row r="30127" spans="4:4" x14ac:dyDescent="0.2">
      <c r="D30127" s="453"/>
    </row>
    <row r="30128" spans="4:4" x14ac:dyDescent="0.2">
      <c r="D30128" s="453"/>
    </row>
    <row r="30129" spans="4:4" x14ac:dyDescent="0.2">
      <c r="D30129" s="453"/>
    </row>
    <row r="30130" spans="4:4" x14ac:dyDescent="0.2">
      <c r="D30130" s="453"/>
    </row>
    <row r="30131" spans="4:4" x14ac:dyDescent="0.2">
      <c r="D30131" s="453"/>
    </row>
    <row r="30132" spans="4:4" x14ac:dyDescent="0.2">
      <c r="D30132" s="453"/>
    </row>
    <row r="30133" spans="4:4" x14ac:dyDescent="0.2">
      <c r="D30133" s="453"/>
    </row>
    <row r="30134" spans="4:4" x14ac:dyDescent="0.2">
      <c r="D30134" s="453"/>
    </row>
    <row r="30135" spans="4:4" x14ac:dyDescent="0.2">
      <c r="D30135" s="453"/>
    </row>
    <row r="30136" spans="4:4" x14ac:dyDescent="0.2">
      <c r="D30136" s="453"/>
    </row>
    <row r="30137" spans="4:4" x14ac:dyDescent="0.2">
      <c r="D30137" s="453"/>
    </row>
    <row r="30138" spans="4:4" x14ac:dyDescent="0.2">
      <c r="D30138" s="453"/>
    </row>
    <row r="30139" spans="4:4" x14ac:dyDescent="0.2">
      <c r="D30139" s="453"/>
    </row>
    <row r="30140" spans="4:4" x14ac:dyDescent="0.2">
      <c r="D30140" s="453"/>
    </row>
    <row r="30141" spans="4:4" x14ac:dyDescent="0.2">
      <c r="D30141" s="453"/>
    </row>
    <row r="30142" spans="4:4" x14ac:dyDescent="0.2">
      <c r="D30142" s="453"/>
    </row>
    <row r="30143" spans="4:4" x14ac:dyDescent="0.2">
      <c r="D30143" s="453"/>
    </row>
    <row r="30144" spans="4:4" x14ac:dyDescent="0.2">
      <c r="D30144" s="453"/>
    </row>
    <row r="30145" spans="4:4" x14ac:dyDescent="0.2">
      <c r="D30145" s="453"/>
    </row>
    <row r="30146" spans="4:4" x14ac:dyDescent="0.2">
      <c r="D30146" s="453"/>
    </row>
    <row r="30147" spans="4:4" x14ac:dyDescent="0.2">
      <c r="D30147" s="453"/>
    </row>
    <row r="30148" spans="4:4" x14ac:dyDescent="0.2">
      <c r="D30148" s="453"/>
    </row>
    <row r="30149" spans="4:4" x14ac:dyDescent="0.2">
      <c r="D30149" s="453"/>
    </row>
    <row r="30150" spans="4:4" x14ac:dyDescent="0.2">
      <c r="D30150" s="453"/>
    </row>
    <row r="30151" spans="4:4" x14ac:dyDescent="0.2">
      <c r="D30151" s="453"/>
    </row>
    <row r="30152" spans="4:4" x14ac:dyDescent="0.2">
      <c r="D30152" s="453"/>
    </row>
    <row r="30153" spans="4:4" x14ac:dyDescent="0.2">
      <c r="D30153" s="453"/>
    </row>
    <row r="30154" spans="4:4" x14ac:dyDescent="0.2">
      <c r="D30154" s="453"/>
    </row>
    <row r="30155" spans="4:4" x14ac:dyDescent="0.2">
      <c r="D30155" s="453"/>
    </row>
    <row r="30156" spans="4:4" x14ac:dyDescent="0.2">
      <c r="D30156" s="453"/>
    </row>
    <row r="30157" spans="4:4" x14ac:dyDescent="0.2">
      <c r="D30157" s="453"/>
    </row>
    <row r="30158" spans="4:4" x14ac:dyDescent="0.2">
      <c r="D30158" s="453"/>
    </row>
    <row r="30159" spans="4:4" x14ac:dyDescent="0.2">
      <c r="D30159" s="453"/>
    </row>
    <row r="30160" spans="4:4" x14ac:dyDescent="0.2">
      <c r="D30160" s="453"/>
    </row>
    <row r="30161" spans="4:4" x14ac:dyDescent="0.2">
      <c r="D30161" s="453"/>
    </row>
    <row r="30162" spans="4:4" x14ac:dyDescent="0.2">
      <c r="D30162" s="453"/>
    </row>
    <row r="30163" spans="4:4" x14ac:dyDescent="0.2">
      <c r="D30163" s="453"/>
    </row>
    <row r="30164" spans="4:4" x14ac:dyDescent="0.2">
      <c r="D30164" s="453"/>
    </row>
    <row r="30165" spans="4:4" x14ac:dyDescent="0.2">
      <c r="D30165" s="453"/>
    </row>
    <row r="30166" spans="4:4" x14ac:dyDescent="0.2">
      <c r="D30166" s="453"/>
    </row>
    <row r="30167" spans="4:4" x14ac:dyDescent="0.2">
      <c r="D30167" s="453"/>
    </row>
    <row r="30168" spans="4:4" x14ac:dyDescent="0.2">
      <c r="D30168" s="453"/>
    </row>
    <row r="30169" spans="4:4" x14ac:dyDescent="0.2">
      <c r="D30169" s="453"/>
    </row>
    <row r="30170" spans="4:4" x14ac:dyDescent="0.2">
      <c r="D30170" s="453"/>
    </row>
    <row r="30171" spans="4:4" x14ac:dyDescent="0.2">
      <c r="D30171" s="453"/>
    </row>
    <row r="30172" spans="4:4" x14ac:dyDescent="0.2">
      <c r="D30172" s="453"/>
    </row>
    <row r="30173" spans="4:4" x14ac:dyDescent="0.2">
      <c r="D30173" s="453"/>
    </row>
    <row r="30174" spans="4:4" x14ac:dyDescent="0.2">
      <c r="D30174" s="453"/>
    </row>
    <row r="30175" spans="4:4" x14ac:dyDescent="0.2">
      <c r="D30175" s="453"/>
    </row>
    <row r="30176" spans="4:4" x14ac:dyDescent="0.2">
      <c r="D30176" s="453"/>
    </row>
    <row r="30177" spans="4:4" x14ac:dyDescent="0.2">
      <c r="D30177" s="453"/>
    </row>
    <row r="30178" spans="4:4" x14ac:dyDescent="0.2">
      <c r="D30178" s="453"/>
    </row>
    <row r="30179" spans="4:4" x14ac:dyDescent="0.2">
      <c r="D30179" s="453"/>
    </row>
    <row r="30180" spans="4:4" x14ac:dyDescent="0.2">
      <c r="D30180" s="453"/>
    </row>
    <row r="30181" spans="4:4" x14ac:dyDescent="0.2">
      <c r="D30181" s="453"/>
    </row>
    <row r="30182" spans="4:4" x14ac:dyDescent="0.2">
      <c r="D30182" s="453"/>
    </row>
    <row r="30183" spans="4:4" x14ac:dyDescent="0.2">
      <c r="D30183" s="453"/>
    </row>
    <row r="30184" spans="4:4" x14ac:dyDescent="0.2">
      <c r="D30184" s="453"/>
    </row>
    <row r="30185" spans="4:4" x14ac:dyDescent="0.2">
      <c r="D30185" s="453"/>
    </row>
    <row r="30186" spans="4:4" x14ac:dyDescent="0.2">
      <c r="D30186" s="453"/>
    </row>
    <row r="30187" spans="4:4" x14ac:dyDescent="0.2">
      <c r="D30187" s="453"/>
    </row>
    <row r="30188" spans="4:4" x14ac:dyDescent="0.2">
      <c r="D30188" s="453"/>
    </row>
    <row r="30189" spans="4:4" x14ac:dyDescent="0.2">
      <c r="D30189" s="453"/>
    </row>
    <row r="30190" spans="4:4" x14ac:dyDescent="0.2">
      <c r="D30190" s="453"/>
    </row>
    <row r="30191" spans="4:4" x14ac:dyDescent="0.2">
      <c r="D30191" s="453"/>
    </row>
    <row r="30192" spans="4:4" x14ac:dyDescent="0.2">
      <c r="D30192" s="453"/>
    </row>
    <row r="30193" spans="4:4" x14ac:dyDescent="0.2">
      <c r="D30193" s="453"/>
    </row>
    <row r="30194" spans="4:4" x14ac:dyDescent="0.2">
      <c r="D30194" s="453"/>
    </row>
    <row r="30195" spans="4:4" x14ac:dyDescent="0.2">
      <c r="D30195" s="453"/>
    </row>
    <row r="30196" spans="4:4" x14ac:dyDescent="0.2">
      <c r="D30196" s="453"/>
    </row>
    <row r="30197" spans="4:4" x14ac:dyDescent="0.2">
      <c r="D30197" s="453"/>
    </row>
    <row r="30198" spans="4:4" x14ac:dyDescent="0.2">
      <c r="D30198" s="453"/>
    </row>
    <row r="30199" spans="4:4" x14ac:dyDescent="0.2">
      <c r="D30199" s="453"/>
    </row>
    <row r="30200" spans="4:4" x14ac:dyDescent="0.2">
      <c r="D30200" s="453"/>
    </row>
    <row r="30201" spans="4:4" x14ac:dyDescent="0.2">
      <c r="D30201" s="453"/>
    </row>
    <row r="30202" spans="4:4" x14ac:dyDescent="0.2">
      <c r="D30202" s="453"/>
    </row>
    <row r="30203" spans="4:4" x14ac:dyDescent="0.2">
      <c r="D30203" s="453"/>
    </row>
    <row r="30204" spans="4:4" x14ac:dyDescent="0.2">
      <c r="D30204" s="453"/>
    </row>
    <row r="30205" spans="4:4" x14ac:dyDescent="0.2">
      <c r="D30205" s="453"/>
    </row>
    <row r="30206" spans="4:4" x14ac:dyDescent="0.2">
      <c r="D30206" s="453"/>
    </row>
    <row r="30207" spans="4:4" x14ac:dyDescent="0.2">
      <c r="D30207" s="453"/>
    </row>
    <row r="30208" spans="4:4" x14ac:dyDescent="0.2">
      <c r="D30208" s="453"/>
    </row>
    <row r="30209" spans="4:4" x14ac:dyDescent="0.2">
      <c r="D30209" s="453"/>
    </row>
    <row r="30210" spans="4:4" x14ac:dyDescent="0.2">
      <c r="D30210" s="453"/>
    </row>
    <row r="30211" spans="4:4" x14ac:dyDescent="0.2">
      <c r="D30211" s="453"/>
    </row>
    <row r="30212" spans="4:4" x14ac:dyDescent="0.2">
      <c r="D30212" s="453"/>
    </row>
    <row r="30213" spans="4:4" x14ac:dyDescent="0.2">
      <c r="D30213" s="453"/>
    </row>
    <row r="30214" spans="4:4" x14ac:dyDescent="0.2">
      <c r="D30214" s="453"/>
    </row>
    <row r="30215" spans="4:4" x14ac:dyDescent="0.2">
      <c r="D30215" s="453"/>
    </row>
    <row r="30216" spans="4:4" x14ac:dyDescent="0.2">
      <c r="D30216" s="453"/>
    </row>
    <row r="30217" spans="4:4" x14ac:dyDescent="0.2">
      <c r="D30217" s="453"/>
    </row>
    <row r="30218" spans="4:4" x14ac:dyDescent="0.2">
      <c r="D30218" s="453"/>
    </row>
    <row r="30219" spans="4:4" x14ac:dyDescent="0.2">
      <c r="D30219" s="453"/>
    </row>
    <row r="30220" spans="4:4" x14ac:dyDescent="0.2">
      <c r="D30220" s="453"/>
    </row>
    <row r="30221" spans="4:4" x14ac:dyDescent="0.2">
      <c r="D30221" s="453"/>
    </row>
    <row r="30222" spans="4:4" x14ac:dyDescent="0.2">
      <c r="D30222" s="453"/>
    </row>
    <row r="30223" spans="4:4" x14ac:dyDescent="0.2">
      <c r="D30223" s="453"/>
    </row>
    <row r="30224" spans="4:4" x14ac:dyDescent="0.2">
      <c r="D30224" s="453"/>
    </row>
    <row r="30225" spans="4:4" x14ac:dyDescent="0.2">
      <c r="D30225" s="453"/>
    </row>
    <row r="30226" spans="4:4" x14ac:dyDescent="0.2">
      <c r="D30226" s="453"/>
    </row>
    <row r="30227" spans="4:4" x14ac:dyDescent="0.2">
      <c r="D30227" s="453"/>
    </row>
    <row r="30228" spans="4:4" x14ac:dyDescent="0.2">
      <c r="D30228" s="453"/>
    </row>
    <row r="30229" spans="4:4" x14ac:dyDescent="0.2">
      <c r="D30229" s="453"/>
    </row>
    <row r="30230" spans="4:4" x14ac:dyDescent="0.2">
      <c r="D30230" s="453"/>
    </row>
    <row r="30231" spans="4:4" x14ac:dyDescent="0.2">
      <c r="D30231" s="453"/>
    </row>
    <row r="30232" spans="4:4" x14ac:dyDescent="0.2">
      <c r="D30232" s="453"/>
    </row>
    <row r="30233" spans="4:4" x14ac:dyDescent="0.2">
      <c r="D30233" s="453"/>
    </row>
    <row r="30234" spans="4:4" x14ac:dyDescent="0.2">
      <c r="D30234" s="453"/>
    </row>
    <row r="30235" spans="4:4" x14ac:dyDescent="0.2">
      <c r="D30235" s="453"/>
    </row>
    <row r="30236" spans="4:4" x14ac:dyDescent="0.2">
      <c r="D30236" s="453"/>
    </row>
    <row r="30237" spans="4:4" x14ac:dyDescent="0.2">
      <c r="D30237" s="453"/>
    </row>
    <row r="30238" spans="4:4" x14ac:dyDescent="0.2">
      <c r="D30238" s="453"/>
    </row>
    <row r="30239" spans="4:4" x14ac:dyDescent="0.2">
      <c r="D30239" s="453"/>
    </row>
    <row r="30240" spans="4:4" x14ac:dyDescent="0.2">
      <c r="D30240" s="453"/>
    </row>
    <row r="30241" spans="4:4" x14ac:dyDescent="0.2">
      <c r="D30241" s="453"/>
    </row>
    <row r="30242" spans="4:4" x14ac:dyDescent="0.2">
      <c r="D30242" s="453"/>
    </row>
    <row r="30243" spans="4:4" x14ac:dyDescent="0.2">
      <c r="D30243" s="453"/>
    </row>
    <row r="30244" spans="4:4" x14ac:dyDescent="0.2">
      <c r="D30244" s="453"/>
    </row>
    <row r="30245" spans="4:4" x14ac:dyDescent="0.2">
      <c r="D30245" s="453"/>
    </row>
    <row r="30246" spans="4:4" x14ac:dyDescent="0.2">
      <c r="D30246" s="453"/>
    </row>
    <row r="30247" spans="4:4" x14ac:dyDescent="0.2">
      <c r="D30247" s="453"/>
    </row>
    <row r="30248" spans="4:4" x14ac:dyDescent="0.2">
      <c r="D30248" s="453"/>
    </row>
    <row r="30249" spans="4:4" x14ac:dyDescent="0.2">
      <c r="D30249" s="453"/>
    </row>
    <row r="30250" spans="4:4" x14ac:dyDescent="0.2">
      <c r="D30250" s="453"/>
    </row>
    <row r="30251" spans="4:4" x14ac:dyDescent="0.2">
      <c r="D30251" s="453"/>
    </row>
    <row r="30252" spans="4:4" x14ac:dyDescent="0.2">
      <c r="D30252" s="453"/>
    </row>
    <row r="30253" spans="4:4" x14ac:dyDescent="0.2">
      <c r="D30253" s="453"/>
    </row>
    <row r="30254" spans="4:4" x14ac:dyDescent="0.2">
      <c r="D30254" s="453"/>
    </row>
    <row r="30255" spans="4:4" x14ac:dyDescent="0.2">
      <c r="D30255" s="453"/>
    </row>
    <row r="30256" spans="4:4" x14ac:dyDescent="0.2">
      <c r="D30256" s="453"/>
    </row>
    <row r="30257" spans="4:4" x14ac:dyDescent="0.2">
      <c r="D30257" s="453"/>
    </row>
    <row r="30258" spans="4:4" x14ac:dyDescent="0.2">
      <c r="D30258" s="453"/>
    </row>
    <row r="30259" spans="4:4" x14ac:dyDescent="0.2">
      <c r="D30259" s="453"/>
    </row>
    <row r="30260" spans="4:4" x14ac:dyDescent="0.2">
      <c r="D30260" s="453"/>
    </row>
    <row r="30261" spans="4:4" x14ac:dyDescent="0.2">
      <c r="D30261" s="453"/>
    </row>
    <row r="30262" spans="4:4" x14ac:dyDescent="0.2">
      <c r="D30262" s="453"/>
    </row>
    <row r="30263" spans="4:4" x14ac:dyDescent="0.2">
      <c r="D30263" s="453"/>
    </row>
    <row r="30264" spans="4:4" x14ac:dyDescent="0.2">
      <c r="D30264" s="453"/>
    </row>
    <row r="30265" spans="4:4" x14ac:dyDescent="0.2">
      <c r="D30265" s="453"/>
    </row>
    <row r="30266" spans="4:4" x14ac:dyDescent="0.2">
      <c r="D30266" s="453"/>
    </row>
    <row r="30267" spans="4:4" x14ac:dyDescent="0.2">
      <c r="D30267" s="453"/>
    </row>
    <row r="30268" spans="4:4" x14ac:dyDescent="0.2">
      <c r="D30268" s="453"/>
    </row>
    <row r="30269" spans="4:4" x14ac:dyDescent="0.2">
      <c r="D30269" s="453"/>
    </row>
    <row r="30270" spans="4:4" x14ac:dyDescent="0.2">
      <c r="D30270" s="453"/>
    </row>
    <row r="30271" spans="4:4" x14ac:dyDescent="0.2">
      <c r="D30271" s="453"/>
    </row>
    <row r="30272" spans="4:4" x14ac:dyDescent="0.2">
      <c r="D30272" s="453"/>
    </row>
    <row r="30273" spans="4:4" x14ac:dyDescent="0.2">
      <c r="D30273" s="453"/>
    </row>
    <row r="30274" spans="4:4" x14ac:dyDescent="0.2">
      <c r="D30274" s="453"/>
    </row>
    <row r="30275" spans="4:4" x14ac:dyDescent="0.2">
      <c r="D30275" s="453"/>
    </row>
    <row r="30276" spans="4:4" x14ac:dyDescent="0.2">
      <c r="D30276" s="453"/>
    </row>
    <row r="30277" spans="4:4" x14ac:dyDescent="0.2">
      <c r="D30277" s="453"/>
    </row>
    <row r="30278" spans="4:4" x14ac:dyDescent="0.2">
      <c r="D30278" s="453"/>
    </row>
    <row r="30279" spans="4:4" x14ac:dyDescent="0.2">
      <c r="D30279" s="453"/>
    </row>
    <row r="30280" spans="4:4" x14ac:dyDescent="0.2">
      <c r="D30280" s="453"/>
    </row>
    <row r="30281" spans="4:4" x14ac:dyDescent="0.2">
      <c r="D30281" s="453"/>
    </row>
    <row r="30282" spans="4:4" x14ac:dyDescent="0.2">
      <c r="D30282" s="453"/>
    </row>
    <row r="30283" spans="4:4" x14ac:dyDescent="0.2">
      <c r="D30283" s="453"/>
    </row>
    <row r="30284" spans="4:4" x14ac:dyDescent="0.2">
      <c r="D30284" s="453"/>
    </row>
    <row r="30285" spans="4:4" x14ac:dyDescent="0.2">
      <c r="D30285" s="453"/>
    </row>
    <row r="30286" spans="4:4" x14ac:dyDescent="0.2">
      <c r="D30286" s="453"/>
    </row>
    <row r="30287" spans="4:4" x14ac:dyDescent="0.2">
      <c r="D30287" s="453"/>
    </row>
    <row r="30288" spans="4:4" x14ac:dyDescent="0.2">
      <c r="D30288" s="453"/>
    </row>
    <row r="30289" spans="4:4" x14ac:dyDescent="0.2">
      <c r="D30289" s="453"/>
    </row>
    <row r="30290" spans="4:4" x14ac:dyDescent="0.2">
      <c r="D30290" s="453"/>
    </row>
    <row r="30291" spans="4:4" x14ac:dyDescent="0.2">
      <c r="D30291" s="453"/>
    </row>
    <row r="30292" spans="4:4" x14ac:dyDescent="0.2">
      <c r="D30292" s="453"/>
    </row>
    <row r="30293" spans="4:4" x14ac:dyDescent="0.2">
      <c r="D30293" s="453"/>
    </row>
    <row r="30294" spans="4:4" x14ac:dyDescent="0.2">
      <c r="D30294" s="453"/>
    </row>
    <row r="30295" spans="4:4" x14ac:dyDescent="0.2">
      <c r="D30295" s="453"/>
    </row>
    <row r="30296" spans="4:4" x14ac:dyDescent="0.2">
      <c r="D30296" s="453"/>
    </row>
    <row r="30297" spans="4:4" x14ac:dyDescent="0.2">
      <c r="D30297" s="453"/>
    </row>
    <row r="30298" spans="4:4" x14ac:dyDescent="0.2">
      <c r="D30298" s="453"/>
    </row>
    <row r="30299" spans="4:4" x14ac:dyDescent="0.2">
      <c r="D30299" s="453"/>
    </row>
    <row r="30300" spans="4:4" x14ac:dyDescent="0.2">
      <c r="D30300" s="453"/>
    </row>
    <row r="30301" spans="4:4" x14ac:dyDescent="0.2">
      <c r="D30301" s="453"/>
    </row>
    <row r="30302" spans="4:4" x14ac:dyDescent="0.2">
      <c r="D30302" s="453"/>
    </row>
    <row r="30303" spans="4:4" x14ac:dyDescent="0.2">
      <c r="D30303" s="453"/>
    </row>
    <row r="30304" spans="4:4" x14ac:dyDescent="0.2">
      <c r="D30304" s="453"/>
    </row>
    <row r="30305" spans="4:4" x14ac:dyDescent="0.2">
      <c r="D30305" s="453"/>
    </row>
    <row r="30306" spans="4:4" x14ac:dyDescent="0.2">
      <c r="D30306" s="453"/>
    </row>
    <row r="30307" spans="4:4" x14ac:dyDescent="0.2">
      <c r="D30307" s="453"/>
    </row>
    <row r="30308" spans="4:4" x14ac:dyDescent="0.2">
      <c r="D30308" s="453"/>
    </row>
    <row r="30309" spans="4:4" x14ac:dyDescent="0.2">
      <c r="D30309" s="453"/>
    </row>
    <row r="30310" spans="4:4" x14ac:dyDescent="0.2">
      <c r="D30310" s="453"/>
    </row>
    <row r="30311" spans="4:4" x14ac:dyDescent="0.2">
      <c r="D30311" s="453"/>
    </row>
    <row r="30312" spans="4:4" x14ac:dyDescent="0.2">
      <c r="D30312" s="453"/>
    </row>
    <row r="30313" spans="4:4" x14ac:dyDescent="0.2">
      <c r="D30313" s="453"/>
    </row>
    <row r="30314" spans="4:4" x14ac:dyDescent="0.2">
      <c r="D30314" s="453"/>
    </row>
    <row r="30315" spans="4:4" x14ac:dyDescent="0.2">
      <c r="D30315" s="453"/>
    </row>
    <row r="30316" spans="4:4" x14ac:dyDescent="0.2">
      <c r="D30316" s="453"/>
    </row>
    <row r="30317" spans="4:4" x14ac:dyDescent="0.2">
      <c r="D30317" s="453"/>
    </row>
    <row r="30318" spans="4:4" x14ac:dyDescent="0.2">
      <c r="D30318" s="453"/>
    </row>
    <row r="30319" spans="4:4" x14ac:dyDescent="0.2">
      <c r="D30319" s="453"/>
    </row>
    <row r="30320" spans="4:4" x14ac:dyDescent="0.2">
      <c r="D30320" s="453"/>
    </row>
    <row r="30321" spans="4:4" x14ac:dyDescent="0.2">
      <c r="D30321" s="453"/>
    </row>
    <row r="30322" spans="4:4" x14ac:dyDescent="0.2">
      <c r="D30322" s="453"/>
    </row>
    <row r="30323" spans="4:4" x14ac:dyDescent="0.2">
      <c r="D30323" s="453"/>
    </row>
    <row r="30324" spans="4:4" x14ac:dyDescent="0.2">
      <c r="D30324" s="453"/>
    </row>
    <row r="30325" spans="4:4" x14ac:dyDescent="0.2">
      <c r="D30325" s="453"/>
    </row>
    <row r="30326" spans="4:4" x14ac:dyDescent="0.2">
      <c r="D30326" s="453"/>
    </row>
    <row r="30327" spans="4:4" x14ac:dyDescent="0.2">
      <c r="D30327" s="453"/>
    </row>
    <row r="30328" spans="4:4" x14ac:dyDescent="0.2">
      <c r="D30328" s="453"/>
    </row>
    <row r="30329" spans="4:4" x14ac:dyDescent="0.2">
      <c r="D30329" s="453"/>
    </row>
    <row r="30330" spans="4:4" x14ac:dyDescent="0.2">
      <c r="D30330" s="453"/>
    </row>
    <row r="30331" spans="4:4" x14ac:dyDescent="0.2">
      <c r="D30331" s="453"/>
    </row>
    <row r="30332" spans="4:4" x14ac:dyDescent="0.2">
      <c r="D30332" s="453"/>
    </row>
    <row r="30333" spans="4:4" x14ac:dyDescent="0.2">
      <c r="D30333" s="453"/>
    </row>
    <row r="30334" spans="4:4" x14ac:dyDescent="0.2">
      <c r="D30334" s="453"/>
    </row>
    <row r="30335" spans="4:4" x14ac:dyDescent="0.2">
      <c r="D30335" s="453"/>
    </row>
    <row r="30336" spans="4:4" x14ac:dyDescent="0.2">
      <c r="D30336" s="453"/>
    </row>
    <row r="30337" spans="4:4" x14ac:dyDescent="0.2">
      <c r="D30337" s="453"/>
    </row>
    <row r="30338" spans="4:4" x14ac:dyDescent="0.2">
      <c r="D30338" s="453"/>
    </row>
    <row r="30339" spans="4:4" x14ac:dyDescent="0.2">
      <c r="D30339" s="453"/>
    </row>
    <row r="30340" spans="4:4" x14ac:dyDescent="0.2">
      <c r="D30340" s="453"/>
    </row>
    <row r="30341" spans="4:4" x14ac:dyDescent="0.2">
      <c r="D30341" s="453"/>
    </row>
    <row r="30342" spans="4:4" x14ac:dyDescent="0.2">
      <c r="D30342" s="453"/>
    </row>
    <row r="30343" spans="4:4" x14ac:dyDescent="0.2">
      <c r="D30343" s="453"/>
    </row>
    <row r="30344" spans="4:4" x14ac:dyDescent="0.2">
      <c r="D30344" s="453"/>
    </row>
    <row r="30345" spans="4:4" x14ac:dyDescent="0.2">
      <c r="D30345" s="453"/>
    </row>
    <row r="30346" spans="4:4" x14ac:dyDescent="0.2">
      <c r="D30346" s="453"/>
    </row>
    <row r="30347" spans="4:4" x14ac:dyDescent="0.2">
      <c r="D30347" s="453"/>
    </row>
    <row r="30348" spans="4:4" x14ac:dyDescent="0.2">
      <c r="D30348" s="453"/>
    </row>
    <row r="30349" spans="4:4" x14ac:dyDescent="0.2">
      <c r="D30349" s="453"/>
    </row>
    <row r="30350" spans="4:4" x14ac:dyDescent="0.2">
      <c r="D30350" s="453"/>
    </row>
    <row r="30351" spans="4:4" x14ac:dyDescent="0.2">
      <c r="D30351" s="453"/>
    </row>
    <row r="30352" spans="4:4" x14ac:dyDescent="0.2">
      <c r="D30352" s="453"/>
    </row>
    <row r="30353" spans="4:4" x14ac:dyDescent="0.2">
      <c r="D30353" s="453"/>
    </row>
    <row r="30354" spans="4:4" x14ac:dyDescent="0.2">
      <c r="D30354" s="453"/>
    </row>
    <row r="30355" spans="4:4" x14ac:dyDescent="0.2">
      <c r="D30355" s="453"/>
    </row>
    <row r="30356" spans="4:4" x14ac:dyDescent="0.2">
      <c r="D30356" s="453"/>
    </row>
    <row r="30357" spans="4:4" x14ac:dyDescent="0.2">
      <c r="D30357" s="453"/>
    </row>
    <row r="30358" spans="4:4" x14ac:dyDescent="0.2">
      <c r="D30358" s="453"/>
    </row>
    <row r="30359" spans="4:4" x14ac:dyDescent="0.2">
      <c r="D30359" s="453"/>
    </row>
    <row r="30360" spans="4:4" x14ac:dyDescent="0.2">
      <c r="D30360" s="453"/>
    </row>
    <row r="30361" spans="4:4" x14ac:dyDescent="0.2">
      <c r="D30361" s="453"/>
    </row>
    <row r="30362" spans="4:4" x14ac:dyDescent="0.2">
      <c r="D30362" s="453"/>
    </row>
    <row r="30363" spans="4:4" x14ac:dyDescent="0.2">
      <c r="D30363" s="453"/>
    </row>
    <row r="30364" spans="4:4" x14ac:dyDescent="0.2">
      <c r="D30364" s="453"/>
    </row>
    <row r="30365" spans="4:4" x14ac:dyDescent="0.2">
      <c r="D30365" s="453"/>
    </row>
    <row r="30366" spans="4:4" x14ac:dyDescent="0.2">
      <c r="D30366" s="453"/>
    </row>
    <row r="30367" spans="4:4" x14ac:dyDescent="0.2">
      <c r="D30367" s="453"/>
    </row>
    <row r="30368" spans="4:4" x14ac:dyDescent="0.2">
      <c r="D30368" s="453"/>
    </row>
    <row r="30369" spans="4:4" x14ac:dyDescent="0.2">
      <c r="D30369" s="453"/>
    </row>
    <row r="30370" spans="4:4" x14ac:dyDescent="0.2">
      <c r="D30370" s="453"/>
    </row>
    <row r="30371" spans="4:4" x14ac:dyDescent="0.2">
      <c r="D30371" s="453"/>
    </row>
    <row r="30372" spans="4:4" x14ac:dyDescent="0.2">
      <c r="D30372" s="453"/>
    </row>
    <row r="30373" spans="4:4" x14ac:dyDescent="0.2">
      <c r="D30373" s="453"/>
    </row>
    <row r="30374" spans="4:4" x14ac:dyDescent="0.2">
      <c r="D30374" s="453"/>
    </row>
    <row r="30375" spans="4:4" x14ac:dyDescent="0.2">
      <c r="D30375" s="453"/>
    </row>
    <row r="30376" spans="4:4" x14ac:dyDescent="0.2">
      <c r="D30376" s="453"/>
    </row>
    <row r="30377" spans="4:4" x14ac:dyDescent="0.2">
      <c r="D30377" s="453"/>
    </row>
    <row r="30378" spans="4:4" x14ac:dyDescent="0.2">
      <c r="D30378" s="453"/>
    </row>
    <row r="30379" spans="4:4" x14ac:dyDescent="0.2">
      <c r="D30379" s="453"/>
    </row>
    <row r="30380" spans="4:4" x14ac:dyDescent="0.2">
      <c r="D30380" s="453"/>
    </row>
    <row r="30381" spans="4:4" x14ac:dyDescent="0.2">
      <c r="D30381" s="453"/>
    </row>
    <row r="30382" spans="4:4" x14ac:dyDescent="0.2">
      <c r="D30382" s="453"/>
    </row>
    <row r="30383" spans="4:4" x14ac:dyDescent="0.2">
      <c r="D30383" s="453"/>
    </row>
    <row r="30384" spans="4:4" x14ac:dyDescent="0.2">
      <c r="D30384" s="453"/>
    </row>
    <row r="30385" spans="4:4" x14ac:dyDescent="0.2">
      <c r="D30385" s="453"/>
    </row>
    <row r="30386" spans="4:4" x14ac:dyDescent="0.2">
      <c r="D30386" s="453"/>
    </row>
    <row r="30387" spans="4:4" x14ac:dyDescent="0.2">
      <c r="D30387" s="453"/>
    </row>
    <row r="30388" spans="4:4" x14ac:dyDescent="0.2">
      <c r="D30388" s="453"/>
    </row>
    <row r="30389" spans="4:4" x14ac:dyDescent="0.2">
      <c r="D30389" s="453"/>
    </row>
    <row r="30390" spans="4:4" x14ac:dyDescent="0.2">
      <c r="D30390" s="453"/>
    </row>
    <row r="30391" spans="4:4" x14ac:dyDescent="0.2">
      <c r="D30391" s="453"/>
    </row>
    <row r="30392" spans="4:4" x14ac:dyDescent="0.2">
      <c r="D30392" s="453"/>
    </row>
    <row r="30393" spans="4:4" x14ac:dyDescent="0.2">
      <c r="D30393" s="453"/>
    </row>
    <row r="30394" spans="4:4" x14ac:dyDescent="0.2">
      <c r="D30394" s="453"/>
    </row>
    <row r="30395" spans="4:4" x14ac:dyDescent="0.2">
      <c r="D30395" s="453"/>
    </row>
    <row r="30396" spans="4:4" x14ac:dyDescent="0.2">
      <c r="D30396" s="453"/>
    </row>
    <row r="30397" spans="4:4" x14ac:dyDescent="0.2">
      <c r="D30397" s="453"/>
    </row>
    <row r="30398" spans="4:4" x14ac:dyDescent="0.2">
      <c r="D30398" s="453"/>
    </row>
    <row r="30399" spans="4:4" x14ac:dyDescent="0.2">
      <c r="D30399" s="453"/>
    </row>
    <row r="30400" spans="4:4" x14ac:dyDescent="0.2">
      <c r="D30400" s="453"/>
    </row>
    <row r="30401" spans="4:4" x14ac:dyDescent="0.2">
      <c r="D30401" s="453"/>
    </row>
    <row r="30402" spans="4:4" x14ac:dyDescent="0.2">
      <c r="D30402" s="453"/>
    </row>
    <row r="30403" spans="4:4" x14ac:dyDescent="0.2">
      <c r="D30403" s="453"/>
    </row>
    <row r="30404" spans="4:4" x14ac:dyDescent="0.2">
      <c r="D30404" s="453"/>
    </row>
    <row r="30405" spans="4:4" x14ac:dyDescent="0.2">
      <c r="D30405" s="453"/>
    </row>
    <row r="30406" spans="4:4" x14ac:dyDescent="0.2">
      <c r="D30406" s="453"/>
    </row>
    <row r="30407" spans="4:4" x14ac:dyDescent="0.2">
      <c r="D30407" s="453"/>
    </row>
    <row r="30408" spans="4:4" x14ac:dyDescent="0.2">
      <c r="D30408" s="453"/>
    </row>
    <row r="30409" spans="4:4" x14ac:dyDescent="0.2">
      <c r="D30409" s="453"/>
    </row>
    <row r="30410" spans="4:4" x14ac:dyDescent="0.2">
      <c r="D30410" s="453"/>
    </row>
    <row r="30411" spans="4:4" x14ac:dyDescent="0.2">
      <c r="D30411" s="453"/>
    </row>
    <row r="30412" spans="4:4" x14ac:dyDescent="0.2">
      <c r="D30412" s="453"/>
    </row>
    <row r="30413" spans="4:4" x14ac:dyDescent="0.2">
      <c r="D30413" s="453"/>
    </row>
    <row r="30414" spans="4:4" x14ac:dyDescent="0.2">
      <c r="D30414" s="453"/>
    </row>
    <row r="30415" spans="4:4" x14ac:dyDescent="0.2">
      <c r="D30415" s="453"/>
    </row>
    <row r="30416" spans="4:4" x14ac:dyDescent="0.2">
      <c r="D30416" s="453"/>
    </row>
    <row r="30417" spans="4:4" x14ac:dyDescent="0.2">
      <c r="D30417" s="453"/>
    </row>
    <row r="30418" spans="4:4" x14ac:dyDescent="0.2">
      <c r="D30418" s="453"/>
    </row>
    <row r="30419" spans="4:4" x14ac:dyDescent="0.2">
      <c r="D30419" s="453"/>
    </row>
    <row r="30420" spans="4:4" x14ac:dyDescent="0.2">
      <c r="D30420" s="453"/>
    </row>
    <row r="30421" spans="4:4" x14ac:dyDescent="0.2">
      <c r="D30421" s="453"/>
    </row>
    <row r="30422" spans="4:4" x14ac:dyDescent="0.2">
      <c r="D30422" s="453"/>
    </row>
    <row r="30423" spans="4:4" x14ac:dyDescent="0.2">
      <c r="D30423" s="453"/>
    </row>
    <row r="30424" spans="4:4" x14ac:dyDescent="0.2">
      <c r="D30424" s="453"/>
    </row>
    <row r="30425" spans="4:4" x14ac:dyDescent="0.2">
      <c r="D30425" s="453"/>
    </row>
    <row r="30426" spans="4:4" x14ac:dyDescent="0.2">
      <c r="D30426" s="453"/>
    </row>
    <row r="30427" spans="4:4" x14ac:dyDescent="0.2">
      <c r="D30427" s="453"/>
    </row>
    <row r="30428" spans="4:4" x14ac:dyDescent="0.2">
      <c r="D30428" s="453"/>
    </row>
    <row r="30429" spans="4:4" x14ac:dyDescent="0.2">
      <c r="D30429" s="453"/>
    </row>
    <row r="30430" spans="4:4" x14ac:dyDescent="0.2">
      <c r="D30430" s="453"/>
    </row>
    <row r="30431" spans="4:4" x14ac:dyDescent="0.2">
      <c r="D30431" s="453"/>
    </row>
    <row r="30432" spans="4:4" x14ac:dyDescent="0.2">
      <c r="D30432" s="453"/>
    </row>
    <row r="30433" spans="4:4" x14ac:dyDescent="0.2">
      <c r="D30433" s="453"/>
    </row>
    <row r="30434" spans="4:4" x14ac:dyDescent="0.2">
      <c r="D30434" s="453"/>
    </row>
    <row r="30435" spans="4:4" x14ac:dyDescent="0.2">
      <c r="D30435" s="453"/>
    </row>
    <row r="30436" spans="4:4" x14ac:dyDescent="0.2">
      <c r="D30436" s="453"/>
    </row>
    <row r="30437" spans="4:4" x14ac:dyDescent="0.2">
      <c r="D30437" s="453"/>
    </row>
    <row r="30438" spans="4:4" x14ac:dyDescent="0.2">
      <c r="D30438" s="453"/>
    </row>
    <row r="30439" spans="4:4" x14ac:dyDescent="0.2">
      <c r="D30439" s="453"/>
    </row>
    <row r="30440" spans="4:4" x14ac:dyDescent="0.2">
      <c r="D30440" s="453"/>
    </row>
    <row r="30441" spans="4:4" x14ac:dyDescent="0.2">
      <c r="D30441" s="453"/>
    </row>
    <row r="30442" spans="4:4" x14ac:dyDescent="0.2">
      <c r="D30442" s="453"/>
    </row>
    <row r="30443" spans="4:4" x14ac:dyDescent="0.2">
      <c r="D30443" s="453"/>
    </row>
    <row r="30444" spans="4:4" x14ac:dyDescent="0.2">
      <c r="D30444" s="453"/>
    </row>
    <row r="30445" spans="4:4" x14ac:dyDescent="0.2">
      <c r="D30445" s="453"/>
    </row>
    <row r="30446" spans="4:4" x14ac:dyDescent="0.2">
      <c r="D30446" s="453"/>
    </row>
    <row r="30447" spans="4:4" x14ac:dyDescent="0.2">
      <c r="D30447" s="453"/>
    </row>
    <row r="30448" spans="4:4" x14ac:dyDescent="0.2">
      <c r="D30448" s="453"/>
    </row>
    <row r="30449" spans="4:4" x14ac:dyDescent="0.2">
      <c r="D30449" s="453"/>
    </row>
    <row r="30450" spans="4:4" x14ac:dyDescent="0.2">
      <c r="D30450" s="453"/>
    </row>
    <row r="30451" spans="4:4" x14ac:dyDescent="0.2">
      <c r="D30451" s="453"/>
    </row>
    <row r="30452" spans="4:4" x14ac:dyDescent="0.2">
      <c r="D30452" s="453"/>
    </row>
    <row r="30453" spans="4:4" x14ac:dyDescent="0.2">
      <c r="D30453" s="453"/>
    </row>
    <row r="30454" spans="4:4" x14ac:dyDescent="0.2">
      <c r="D30454" s="453"/>
    </row>
    <row r="30455" spans="4:4" x14ac:dyDescent="0.2">
      <c r="D30455" s="453"/>
    </row>
    <row r="30456" spans="4:4" x14ac:dyDescent="0.2">
      <c r="D30456" s="453"/>
    </row>
    <row r="30457" spans="4:4" x14ac:dyDescent="0.2">
      <c r="D30457" s="453"/>
    </row>
    <row r="30458" spans="4:4" x14ac:dyDescent="0.2">
      <c r="D30458" s="453"/>
    </row>
    <row r="30459" spans="4:4" x14ac:dyDescent="0.2">
      <c r="D30459" s="453"/>
    </row>
    <row r="30460" spans="4:4" x14ac:dyDescent="0.2">
      <c r="D30460" s="453"/>
    </row>
    <row r="30461" spans="4:4" x14ac:dyDescent="0.2">
      <c r="D30461" s="453"/>
    </row>
    <row r="30462" spans="4:4" x14ac:dyDescent="0.2">
      <c r="D30462" s="453"/>
    </row>
    <row r="30463" spans="4:4" x14ac:dyDescent="0.2">
      <c r="D30463" s="453"/>
    </row>
    <row r="30464" spans="4:4" x14ac:dyDescent="0.2">
      <c r="D30464" s="453"/>
    </row>
    <row r="30465" spans="4:4" x14ac:dyDescent="0.2">
      <c r="D30465" s="453"/>
    </row>
    <row r="30466" spans="4:4" x14ac:dyDescent="0.2">
      <c r="D30466" s="453"/>
    </row>
    <row r="30467" spans="4:4" x14ac:dyDescent="0.2">
      <c r="D30467" s="453"/>
    </row>
    <row r="30468" spans="4:4" x14ac:dyDescent="0.2">
      <c r="D30468" s="453"/>
    </row>
    <row r="30469" spans="4:4" x14ac:dyDescent="0.2">
      <c r="D30469" s="453"/>
    </row>
    <row r="30470" spans="4:4" x14ac:dyDescent="0.2">
      <c r="D30470" s="453"/>
    </row>
    <row r="30471" spans="4:4" x14ac:dyDescent="0.2">
      <c r="D30471" s="453"/>
    </row>
    <row r="30472" spans="4:4" x14ac:dyDescent="0.2">
      <c r="D30472" s="453"/>
    </row>
    <row r="30473" spans="4:4" x14ac:dyDescent="0.2">
      <c r="D30473" s="453"/>
    </row>
    <row r="30474" spans="4:4" x14ac:dyDescent="0.2">
      <c r="D30474" s="453"/>
    </row>
    <row r="30475" spans="4:4" x14ac:dyDescent="0.2">
      <c r="D30475" s="453"/>
    </row>
    <row r="30476" spans="4:4" x14ac:dyDescent="0.2">
      <c r="D30476" s="453"/>
    </row>
    <row r="30477" spans="4:4" x14ac:dyDescent="0.2">
      <c r="D30477" s="453"/>
    </row>
    <row r="30478" spans="4:4" x14ac:dyDescent="0.2">
      <c r="D30478" s="453"/>
    </row>
    <row r="30479" spans="4:4" x14ac:dyDescent="0.2">
      <c r="D30479" s="453"/>
    </row>
    <row r="30480" spans="4:4" x14ac:dyDescent="0.2">
      <c r="D30480" s="453"/>
    </row>
    <row r="30481" spans="4:4" x14ac:dyDescent="0.2">
      <c r="D30481" s="453"/>
    </row>
    <row r="30482" spans="4:4" x14ac:dyDescent="0.2">
      <c r="D30482" s="453"/>
    </row>
    <row r="30483" spans="4:4" x14ac:dyDescent="0.2">
      <c r="D30483" s="453"/>
    </row>
    <row r="30484" spans="4:4" x14ac:dyDescent="0.2">
      <c r="D30484" s="453"/>
    </row>
    <row r="30485" spans="4:4" x14ac:dyDescent="0.2">
      <c r="D30485" s="453"/>
    </row>
    <row r="30486" spans="4:4" x14ac:dyDescent="0.2">
      <c r="D30486" s="453"/>
    </row>
    <row r="30487" spans="4:4" x14ac:dyDescent="0.2">
      <c r="D30487" s="453"/>
    </row>
    <row r="30488" spans="4:4" x14ac:dyDescent="0.2">
      <c r="D30488" s="453"/>
    </row>
    <row r="30489" spans="4:4" x14ac:dyDescent="0.2">
      <c r="D30489" s="453"/>
    </row>
    <row r="30490" spans="4:4" x14ac:dyDescent="0.2">
      <c r="D30490" s="453"/>
    </row>
    <row r="30491" spans="4:4" x14ac:dyDescent="0.2">
      <c r="D30491" s="453"/>
    </row>
    <row r="30492" spans="4:4" x14ac:dyDescent="0.2">
      <c r="D30492" s="453"/>
    </row>
    <row r="30493" spans="4:4" x14ac:dyDescent="0.2">
      <c r="D30493" s="453"/>
    </row>
    <row r="30494" spans="4:4" x14ac:dyDescent="0.2">
      <c r="D30494" s="453"/>
    </row>
    <row r="30495" spans="4:4" x14ac:dyDescent="0.2">
      <c r="D30495" s="453"/>
    </row>
    <row r="30496" spans="4:4" x14ac:dyDescent="0.2">
      <c r="D30496" s="453"/>
    </row>
    <row r="30497" spans="4:4" x14ac:dyDescent="0.2">
      <c r="D30497" s="453"/>
    </row>
    <row r="30498" spans="4:4" x14ac:dyDescent="0.2">
      <c r="D30498" s="453"/>
    </row>
    <row r="30499" spans="4:4" x14ac:dyDescent="0.2">
      <c r="D30499" s="453"/>
    </row>
    <row r="30500" spans="4:4" x14ac:dyDescent="0.2">
      <c r="D30500" s="453"/>
    </row>
    <row r="30501" spans="4:4" x14ac:dyDescent="0.2">
      <c r="D30501" s="453"/>
    </row>
    <row r="30502" spans="4:4" x14ac:dyDescent="0.2">
      <c r="D30502" s="453"/>
    </row>
    <row r="30503" spans="4:4" x14ac:dyDescent="0.2">
      <c r="D30503" s="453"/>
    </row>
    <row r="30504" spans="4:4" x14ac:dyDescent="0.2">
      <c r="D30504" s="453"/>
    </row>
    <row r="30505" spans="4:4" x14ac:dyDescent="0.2">
      <c r="D30505" s="453"/>
    </row>
    <row r="30506" spans="4:4" x14ac:dyDescent="0.2">
      <c r="D30506" s="453"/>
    </row>
    <row r="30507" spans="4:4" x14ac:dyDescent="0.2">
      <c r="D30507" s="453"/>
    </row>
    <row r="30508" spans="4:4" x14ac:dyDescent="0.2">
      <c r="D30508" s="453"/>
    </row>
    <row r="30509" spans="4:4" x14ac:dyDescent="0.2">
      <c r="D30509" s="453"/>
    </row>
    <row r="30510" spans="4:4" x14ac:dyDescent="0.2">
      <c r="D30510" s="453"/>
    </row>
    <row r="30511" spans="4:4" x14ac:dyDescent="0.2">
      <c r="D30511" s="453"/>
    </row>
    <row r="30512" spans="4:4" x14ac:dyDescent="0.2">
      <c r="D30512" s="453"/>
    </row>
    <row r="30513" spans="4:4" x14ac:dyDescent="0.2">
      <c r="D30513" s="453"/>
    </row>
    <row r="30514" spans="4:4" x14ac:dyDescent="0.2">
      <c r="D30514" s="453"/>
    </row>
    <row r="30515" spans="4:4" x14ac:dyDescent="0.2">
      <c r="D30515" s="453"/>
    </row>
    <row r="30516" spans="4:4" x14ac:dyDescent="0.2">
      <c r="D30516" s="453"/>
    </row>
    <row r="30517" spans="4:4" x14ac:dyDescent="0.2">
      <c r="D30517" s="453"/>
    </row>
    <row r="30518" spans="4:4" x14ac:dyDescent="0.2">
      <c r="D30518" s="453"/>
    </row>
    <row r="30519" spans="4:4" x14ac:dyDescent="0.2">
      <c r="D30519" s="453"/>
    </row>
    <row r="30520" spans="4:4" x14ac:dyDescent="0.2">
      <c r="D30520" s="453"/>
    </row>
    <row r="30521" spans="4:4" x14ac:dyDescent="0.2">
      <c r="D30521" s="453"/>
    </row>
    <row r="30522" spans="4:4" x14ac:dyDescent="0.2">
      <c r="D30522" s="453"/>
    </row>
    <row r="30523" spans="4:4" x14ac:dyDescent="0.2">
      <c r="D30523" s="453"/>
    </row>
    <row r="30524" spans="4:4" x14ac:dyDescent="0.2">
      <c r="D30524" s="453"/>
    </row>
    <row r="30525" spans="4:4" x14ac:dyDescent="0.2">
      <c r="D30525" s="453"/>
    </row>
    <row r="30526" spans="4:4" x14ac:dyDescent="0.2">
      <c r="D30526" s="453"/>
    </row>
    <row r="30527" spans="4:4" x14ac:dyDescent="0.2">
      <c r="D30527" s="453"/>
    </row>
    <row r="30528" spans="4:4" x14ac:dyDescent="0.2">
      <c r="D30528" s="453"/>
    </row>
    <row r="30529" spans="4:4" x14ac:dyDescent="0.2">
      <c r="D30529" s="453"/>
    </row>
    <row r="30530" spans="4:4" x14ac:dyDescent="0.2">
      <c r="D30530" s="453"/>
    </row>
    <row r="30531" spans="4:4" x14ac:dyDescent="0.2">
      <c r="D30531" s="453"/>
    </row>
    <row r="30532" spans="4:4" x14ac:dyDescent="0.2">
      <c r="D30532" s="453"/>
    </row>
    <row r="30533" spans="4:4" x14ac:dyDescent="0.2">
      <c r="D30533" s="453"/>
    </row>
    <row r="30534" spans="4:4" x14ac:dyDescent="0.2">
      <c r="D30534" s="453"/>
    </row>
    <row r="30535" spans="4:4" x14ac:dyDescent="0.2">
      <c r="D30535" s="453"/>
    </row>
    <row r="30536" spans="4:4" x14ac:dyDescent="0.2">
      <c r="D30536" s="453"/>
    </row>
    <row r="30537" spans="4:4" x14ac:dyDescent="0.2">
      <c r="D30537" s="453"/>
    </row>
    <row r="30538" spans="4:4" x14ac:dyDescent="0.2">
      <c r="D30538" s="453"/>
    </row>
    <row r="30539" spans="4:4" x14ac:dyDescent="0.2">
      <c r="D30539" s="453"/>
    </row>
    <row r="30540" spans="4:4" x14ac:dyDescent="0.2">
      <c r="D30540" s="453"/>
    </row>
    <row r="30541" spans="4:4" x14ac:dyDescent="0.2">
      <c r="D30541" s="453"/>
    </row>
    <row r="30542" spans="4:4" x14ac:dyDescent="0.2">
      <c r="D30542" s="453"/>
    </row>
    <row r="30543" spans="4:4" x14ac:dyDescent="0.2">
      <c r="D30543" s="453"/>
    </row>
    <row r="30544" spans="4:4" x14ac:dyDescent="0.2">
      <c r="D30544" s="453"/>
    </row>
    <row r="30545" spans="4:4" x14ac:dyDescent="0.2">
      <c r="D30545" s="453"/>
    </row>
    <row r="30546" spans="4:4" x14ac:dyDescent="0.2">
      <c r="D30546" s="453"/>
    </row>
    <row r="30547" spans="4:4" x14ac:dyDescent="0.2">
      <c r="D30547" s="453"/>
    </row>
    <row r="30548" spans="4:4" x14ac:dyDescent="0.2">
      <c r="D30548" s="453"/>
    </row>
    <row r="30549" spans="4:4" x14ac:dyDescent="0.2">
      <c r="D30549" s="453"/>
    </row>
    <row r="30550" spans="4:4" x14ac:dyDescent="0.2">
      <c r="D30550" s="453"/>
    </row>
    <row r="30551" spans="4:4" x14ac:dyDescent="0.2">
      <c r="D30551" s="453"/>
    </row>
    <row r="30552" spans="4:4" x14ac:dyDescent="0.2">
      <c r="D30552" s="453"/>
    </row>
    <row r="30553" spans="4:4" x14ac:dyDescent="0.2">
      <c r="D30553" s="453"/>
    </row>
    <row r="30554" spans="4:4" x14ac:dyDescent="0.2">
      <c r="D30554" s="453"/>
    </row>
    <row r="30555" spans="4:4" x14ac:dyDescent="0.2">
      <c r="D30555" s="453"/>
    </row>
    <row r="30556" spans="4:4" x14ac:dyDescent="0.2">
      <c r="D30556" s="453"/>
    </row>
    <row r="30557" spans="4:4" x14ac:dyDescent="0.2">
      <c r="D30557" s="453"/>
    </row>
    <row r="30558" spans="4:4" x14ac:dyDescent="0.2">
      <c r="D30558" s="453"/>
    </row>
    <row r="30559" spans="4:4" x14ac:dyDescent="0.2">
      <c r="D30559" s="453"/>
    </row>
    <row r="30560" spans="4:4" x14ac:dyDescent="0.2">
      <c r="D30560" s="453"/>
    </row>
    <row r="30561" spans="4:4" x14ac:dyDescent="0.2">
      <c r="D30561" s="453"/>
    </row>
    <row r="30562" spans="4:4" x14ac:dyDescent="0.2">
      <c r="D30562" s="453"/>
    </row>
    <row r="30563" spans="4:4" x14ac:dyDescent="0.2">
      <c r="D30563" s="453"/>
    </row>
    <row r="30564" spans="4:4" x14ac:dyDescent="0.2">
      <c r="D30564" s="453"/>
    </row>
    <row r="30565" spans="4:4" x14ac:dyDescent="0.2">
      <c r="D30565" s="453"/>
    </row>
    <row r="30566" spans="4:4" x14ac:dyDescent="0.2">
      <c r="D30566" s="453"/>
    </row>
    <row r="30567" spans="4:4" x14ac:dyDescent="0.2">
      <c r="D30567" s="453"/>
    </row>
    <row r="30568" spans="4:4" x14ac:dyDescent="0.2">
      <c r="D30568" s="453"/>
    </row>
    <row r="30569" spans="4:4" x14ac:dyDescent="0.2">
      <c r="D30569" s="453"/>
    </row>
    <row r="30570" spans="4:4" x14ac:dyDescent="0.2">
      <c r="D30570" s="453"/>
    </row>
    <row r="30571" spans="4:4" x14ac:dyDescent="0.2">
      <c r="D30571" s="453"/>
    </row>
    <row r="30572" spans="4:4" x14ac:dyDescent="0.2">
      <c r="D30572" s="453"/>
    </row>
    <row r="30573" spans="4:4" x14ac:dyDescent="0.2">
      <c r="D30573" s="453"/>
    </row>
    <row r="30574" spans="4:4" x14ac:dyDescent="0.2">
      <c r="D30574" s="453"/>
    </row>
    <row r="30575" spans="4:4" x14ac:dyDescent="0.2">
      <c r="D30575" s="453"/>
    </row>
    <row r="30576" spans="4:4" x14ac:dyDescent="0.2">
      <c r="D30576" s="453"/>
    </row>
    <row r="30577" spans="4:4" x14ac:dyDescent="0.2">
      <c r="D30577" s="453"/>
    </row>
    <row r="30578" spans="4:4" x14ac:dyDescent="0.2">
      <c r="D30578" s="453"/>
    </row>
    <row r="30579" spans="4:4" x14ac:dyDescent="0.2">
      <c r="D30579" s="453"/>
    </row>
    <row r="30580" spans="4:4" x14ac:dyDescent="0.2">
      <c r="D30580" s="453"/>
    </row>
    <row r="30581" spans="4:4" x14ac:dyDescent="0.2">
      <c r="D30581" s="453"/>
    </row>
    <row r="30582" spans="4:4" x14ac:dyDescent="0.2">
      <c r="D30582" s="453"/>
    </row>
    <row r="30583" spans="4:4" x14ac:dyDescent="0.2">
      <c r="D30583" s="453"/>
    </row>
    <row r="30584" spans="4:4" x14ac:dyDescent="0.2">
      <c r="D30584" s="453"/>
    </row>
    <row r="30585" spans="4:4" x14ac:dyDescent="0.2">
      <c r="D30585" s="453"/>
    </row>
    <row r="30586" spans="4:4" x14ac:dyDescent="0.2">
      <c r="D30586" s="453"/>
    </row>
    <row r="30587" spans="4:4" x14ac:dyDescent="0.2">
      <c r="D30587" s="453"/>
    </row>
    <row r="30588" spans="4:4" x14ac:dyDescent="0.2">
      <c r="D30588" s="453"/>
    </row>
    <row r="30589" spans="4:4" x14ac:dyDescent="0.2">
      <c r="D30589" s="453"/>
    </row>
    <row r="30590" spans="4:4" x14ac:dyDescent="0.2">
      <c r="D30590" s="453"/>
    </row>
    <row r="30591" spans="4:4" x14ac:dyDescent="0.2">
      <c r="D30591" s="453"/>
    </row>
    <row r="30592" spans="4:4" x14ac:dyDescent="0.2">
      <c r="D30592" s="453"/>
    </row>
    <row r="30593" spans="4:4" x14ac:dyDescent="0.2">
      <c r="D30593" s="453"/>
    </row>
    <row r="30594" spans="4:4" x14ac:dyDescent="0.2">
      <c r="D30594" s="453"/>
    </row>
    <row r="30595" spans="4:4" x14ac:dyDescent="0.2">
      <c r="D30595" s="453"/>
    </row>
    <row r="30596" spans="4:4" x14ac:dyDescent="0.2">
      <c r="D30596" s="453"/>
    </row>
    <row r="30597" spans="4:4" x14ac:dyDescent="0.2">
      <c r="D30597" s="453"/>
    </row>
    <row r="30598" spans="4:4" x14ac:dyDescent="0.2">
      <c r="D30598" s="453"/>
    </row>
    <row r="30599" spans="4:4" x14ac:dyDescent="0.2">
      <c r="D30599" s="453"/>
    </row>
    <row r="30600" spans="4:4" x14ac:dyDescent="0.2">
      <c r="D30600" s="453"/>
    </row>
    <row r="30601" spans="4:4" x14ac:dyDescent="0.2">
      <c r="D30601" s="453"/>
    </row>
    <row r="30602" spans="4:4" x14ac:dyDescent="0.2">
      <c r="D30602" s="453"/>
    </row>
    <row r="30603" spans="4:4" x14ac:dyDescent="0.2">
      <c r="D30603" s="453"/>
    </row>
    <row r="30604" spans="4:4" x14ac:dyDescent="0.2">
      <c r="D30604" s="453"/>
    </row>
    <row r="30605" spans="4:4" x14ac:dyDescent="0.2">
      <c r="D30605" s="453"/>
    </row>
    <row r="30606" spans="4:4" x14ac:dyDescent="0.2">
      <c r="D30606" s="453"/>
    </row>
    <row r="30607" spans="4:4" x14ac:dyDescent="0.2">
      <c r="D30607" s="453"/>
    </row>
    <row r="30608" spans="4:4" x14ac:dyDescent="0.2">
      <c r="D30608" s="453"/>
    </row>
    <row r="30609" spans="4:4" x14ac:dyDescent="0.2">
      <c r="D30609" s="453"/>
    </row>
    <row r="30610" spans="4:4" x14ac:dyDescent="0.2">
      <c r="D30610" s="453"/>
    </row>
    <row r="30611" spans="4:4" x14ac:dyDescent="0.2">
      <c r="D30611" s="453"/>
    </row>
    <row r="30612" spans="4:4" x14ac:dyDescent="0.2">
      <c r="D30612" s="453"/>
    </row>
    <row r="30613" spans="4:4" x14ac:dyDescent="0.2">
      <c r="D30613" s="453"/>
    </row>
    <row r="30614" spans="4:4" x14ac:dyDescent="0.2">
      <c r="D30614" s="453"/>
    </row>
    <row r="30615" spans="4:4" x14ac:dyDescent="0.2">
      <c r="D30615" s="453"/>
    </row>
    <row r="30616" spans="4:4" x14ac:dyDescent="0.2">
      <c r="D30616" s="453"/>
    </row>
    <row r="30617" spans="4:4" x14ac:dyDescent="0.2">
      <c r="D30617" s="453"/>
    </row>
    <row r="30618" spans="4:4" x14ac:dyDescent="0.2">
      <c r="D30618" s="453"/>
    </row>
    <row r="30619" spans="4:4" x14ac:dyDescent="0.2">
      <c r="D30619" s="453"/>
    </row>
    <row r="30620" spans="4:4" x14ac:dyDescent="0.2">
      <c r="D30620" s="453"/>
    </row>
    <row r="30621" spans="4:4" x14ac:dyDescent="0.2">
      <c r="D30621" s="453"/>
    </row>
    <row r="30622" spans="4:4" x14ac:dyDescent="0.2">
      <c r="D30622" s="453"/>
    </row>
    <row r="30623" spans="4:4" x14ac:dyDescent="0.2">
      <c r="D30623" s="453"/>
    </row>
    <row r="30624" spans="4:4" x14ac:dyDescent="0.2">
      <c r="D30624" s="453"/>
    </row>
    <row r="30625" spans="4:4" x14ac:dyDescent="0.2">
      <c r="D30625" s="453"/>
    </row>
    <row r="30626" spans="4:4" x14ac:dyDescent="0.2">
      <c r="D30626" s="453"/>
    </row>
    <row r="30627" spans="4:4" x14ac:dyDescent="0.2">
      <c r="D30627" s="453"/>
    </row>
    <row r="30628" spans="4:4" x14ac:dyDescent="0.2">
      <c r="D30628" s="453"/>
    </row>
    <row r="30629" spans="4:4" x14ac:dyDescent="0.2">
      <c r="D30629" s="453"/>
    </row>
    <row r="30630" spans="4:4" x14ac:dyDescent="0.2">
      <c r="D30630" s="453"/>
    </row>
    <row r="30631" spans="4:4" x14ac:dyDescent="0.2">
      <c r="D30631" s="453"/>
    </row>
    <row r="30632" spans="4:4" x14ac:dyDescent="0.2">
      <c r="D30632" s="453"/>
    </row>
    <row r="30633" spans="4:4" x14ac:dyDescent="0.2">
      <c r="D30633" s="453"/>
    </row>
    <row r="30634" spans="4:4" x14ac:dyDescent="0.2">
      <c r="D30634" s="453"/>
    </row>
    <row r="30635" spans="4:4" x14ac:dyDescent="0.2">
      <c r="D30635" s="453"/>
    </row>
    <row r="30636" spans="4:4" x14ac:dyDescent="0.2">
      <c r="D30636" s="453"/>
    </row>
    <row r="30637" spans="4:4" x14ac:dyDescent="0.2">
      <c r="D30637" s="453"/>
    </row>
    <row r="30638" spans="4:4" x14ac:dyDescent="0.2">
      <c r="D30638" s="453"/>
    </row>
    <row r="30639" spans="4:4" x14ac:dyDescent="0.2">
      <c r="D30639" s="453"/>
    </row>
    <row r="30640" spans="4:4" x14ac:dyDescent="0.2">
      <c r="D30640" s="453"/>
    </row>
    <row r="30641" spans="4:4" x14ac:dyDescent="0.2">
      <c r="D30641" s="453"/>
    </row>
    <row r="30642" spans="4:4" x14ac:dyDescent="0.2">
      <c r="D30642" s="453"/>
    </row>
    <row r="30643" spans="4:4" x14ac:dyDescent="0.2">
      <c r="D30643" s="453"/>
    </row>
    <row r="30644" spans="4:4" x14ac:dyDescent="0.2">
      <c r="D30644" s="453"/>
    </row>
    <row r="30645" spans="4:4" x14ac:dyDescent="0.2">
      <c r="D30645" s="453"/>
    </row>
    <row r="30646" spans="4:4" x14ac:dyDescent="0.2">
      <c r="D30646" s="453"/>
    </row>
    <row r="30647" spans="4:4" x14ac:dyDescent="0.2">
      <c r="D30647" s="453"/>
    </row>
    <row r="30648" spans="4:4" x14ac:dyDescent="0.2">
      <c r="D30648" s="453"/>
    </row>
    <row r="30649" spans="4:4" x14ac:dyDescent="0.2">
      <c r="D30649" s="453"/>
    </row>
    <row r="30650" spans="4:4" x14ac:dyDescent="0.2">
      <c r="D30650" s="453"/>
    </row>
    <row r="30651" spans="4:4" x14ac:dyDescent="0.2">
      <c r="D30651" s="453"/>
    </row>
    <row r="30652" spans="4:4" x14ac:dyDescent="0.2">
      <c r="D30652" s="453"/>
    </row>
    <row r="30653" spans="4:4" x14ac:dyDescent="0.2">
      <c r="D30653" s="453"/>
    </row>
    <row r="30654" spans="4:4" x14ac:dyDescent="0.2">
      <c r="D30654" s="453"/>
    </row>
    <row r="30655" spans="4:4" x14ac:dyDescent="0.2">
      <c r="D30655" s="453"/>
    </row>
    <row r="30656" spans="4:4" x14ac:dyDescent="0.2">
      <c r="D30656" s="453"/>
    </row>
    <row r="30657" spans="4:4" x14ac:dyDescent="0.2">
      <c r="D30657" s="453"/>
    </row>
    <row r="30658" spans="4:4" x14ac:dyDescent="0.2">
      <c r="D30658" s="453"/>
    </row>
    <row r="30659" spans="4:4" x14ac:dyDescent="0.2">
      <c r="D30659" s="453"/>
    </row>
    <row r="30660" spans="4:4" x14ac:dyDescent="0.2">
      <c r="D30660" s="453"/>
    </row>
    <row r="30661" spans="4:4" x14ac:dyDescent="0.2">
      <c r="D30661" s="453"/>
    </row>
    <row r="30662" spans="4:4" x14ac:dyDescent="0.2">
      <c r="D30662" s="453"/>
    </row>
    <row r="30663" spans="4:4" x14ac:dyDescent="0.2">
      <c r="D30663" s="453"/>
    </row>
    <row r="30664" spans="4:4" x14ac:dyDescent="0.2">
      <c r="D30664" s="453"/>
    </row>
    <row r="30665" spans="4:4" x14ac:dyDescent="0.2">
      <c r="D30665" s="453"/>
    </row>
    <row r="30666" spans="4:4" x14ac:dyDescent="0.2">
      <c r="D30666" s="453"/>
    </row>
    <row r="30667" spans="4:4" x14ac:dyDescent="0.2">
      <c r="D30667" s="453"/>
    </row>
    <row r="30668" spans="4:4" x14ac:dyDescent="0.2">
      <c r="D30668" s="453"/>
    </row>
    <row r="30669" spans="4:4" x14ac:dyDescent="0.2">
      <c r="D30669" s="453"/>
    </row>
    <row r="30670" spans="4:4" x14ac:dyDescent="0.2">
      <c r="D30670" s="453"/>
    </row>
    <row r="30671" spans="4:4" x14ac:dyDescent="0.2">
      <c r="D30671" s="453"/>
    </row>
    <row r="30672" spans="4:4" x14ac:dyDescent="0.2">
      <c r="D30672" s="453"/>
    </row>
    <row r="30673" spans="4:4" x14ac:dyDescent="0.2">
      <c r="D30673" s="453"/>
    </row>
    <row r="30674" spans="4:4" x14ac:dyDescent="0.2">
      <c r="D30674" s="453"/>
    </row>
    <row r="30675" spans="4:4" x14ac:dyDescent="0.2">
      <c r="D30675" s="453"/>
    </row>
    <row r="30676" spans="4:4" x14ac:dyDescent="0.2">
      <c r="D30676" s="453"/>
    </row>
    <row r="30677" spans="4:4" x14ac:dyDescent="0.2">
      <c r="D30677" s="453"/>
    </row>
    <row r="30678" spans="4:4" x14ac:dyDescent="0.2">
      <c r="D30678" s="453"/>
    </row>
    <row r="30679" spans="4:4" x14ac:dyDescent="0.2">
      <c r="D30679" s="453"/>
    </row>
    <row r="30680" spans="4:4" x14ac:dyDescent="0.2">
      <c r="D30680" s="453"/>
    </row>
    <row r="30681" spans="4:4" x14ac:dyDescent="0.2">
      <c r="D30681" s="453"/>
    </row>
    <row r="30682" spans="4:4" x14ac:dyDescent="0.2">
      <c r="D30682" s="453"/>
    </row>
    <row r="30683" spans="4:4" x14ac:dyDescent="0.2">
      <c r="D30683" s="453"/>
    </row>
    <row r="30684" spans="4:4" x14ac:dyDescent="0.2">
      <c r="D30684" s="453"/>
    </row>
    <row r="30685" spans="4:4" x14ac:dyDescent="0.2">
      <c r="D30685" s="453"/>
    </row>
    <row r="30686" spans="4:4" x14ac:dyDescent="0.2">
      <c r="D30686" s="453"/>
    </row>
    <row r="30687" spans="4:4" x14ac:dyDescent="0.2">
      <c r="D30687" s="453"/>
    </row>
    <row r="30688" spans="4:4" x14ac:dyDescent="0.2">
      <c r="D30688" s="453"/>
    </row>
    <row r="30689" spans="4:4" x14ac:dyDescent="0.2">
      <c r="D30689" s="453"/>
    </row>
    <row r="30690" spans="4:4" x14ac:dyDescent="0.2">
      <c r="D30690" s="453"/>
    </row>
    <row r="30691" spans="4:4" x14ac:dyDescent="0.2">
      <c r="D30691" s="453"/>
    </row>
    <row r="30692" spans="4:4" x14ac:dyDescent="0.2">
      <c r="D30692" s="453"/>
    </row>
    <row r="30693" spans="4:4" x14ac:dyDescent="0.2">
      <c r="D30693" s="453"/>
    </row>
    <row r="30694" spans="4:4" x14ac:dyDescent="0.2">
      <c r="D30694" s="453"/>
    </row>
    <row r="30695" spans="4:4" x14ac:dyDescent="0.2">
      <c r="D30695" s="453"/>
    </row>
    <row r="30696" spans="4:4" x14ac:dyDescent="0.2">
      <c r="D30696" s="453"/>
    </row>
    <row r="30697" spans="4:4" x14ac:dyDescent="0.2">
      <c r="D30697" s="453"/>
    </row>
    <row r="30698" spans="4:4" x14ac:dyDescent="0.2">
      <c r="D30698" s="453"/>
    </row>
    <row r="30699" spans="4:4" x14ac:dyDescent="0.2">
      <c r="D30699" s="453"/>
    </row>
    <row r="30700" spans="4:4" x14ac:dyDescent="0.2">
      <c r="D30700" s="453"/>
    </row>
    <row r="30701" spans="4:4" x14ac:dyDescent="0.2">
      <c r="D30701" s="453"/>
    </row>
    <row r="30702" spans="4:4" x14ac:dyDescent="0.2">
      <c r="D30702" s="453"/>
    </row>
    <row r="30703" spans="4:4" x14ac:dyDescent="0.2">
      <c r="D30703" s="453"/>
    </row>
    <row r="30704" spans="4:4" x14ac:dyDescent="0.2">
      <c r="D30704" s="453"/>
    </row>
    <row r="30705" spans="4:4" x14ac:dyDescent="0.2">
      <c r="D30705" s="453"/>
    </row>
    <row r="30706" spans="4:4" x14ac:dyDescent="0.2">
      <c r="D30706" s="453"/>
    </row>
    <row r="30707" spans="4:4" x14ac:dyDescent="0.2">
      <c r="D30707" s="453"/>
    </row>
    <row r="30708" spans="4:4" x14ac:dyDescent="0.2">
      <c r="D30708" s="453"/>
    </row>
    <row r="30709" spans="4:4" x14ac:dyDescent="0.2">
      <c r="D30709" s="453"/>
    </row>
    <row r="30710" spans="4:4" x14ac:dyDescent="0.2">
      <c r="D30710" s="453"/>
    </row>
    <row r="30711" spans="4:4" x14ac:dyDescent="0.2">
      <c r="D30711" s="453"/>
    </row>
    <row r="30712" spans="4:4" x14ac:dyDescent="0.2">
      <c r="D30712" s="453"/>
    </row>
    <row r="30713" spans="4:4" x14ac:dyDescent="0.2">
      <c r="D30713" s="453"/>
    </row>
    <row r="30714" spans="4:4" x14ac:dyDescent="0.2">
      <c r="D30714" s="453"/>
    </row>
    <row r="30715" spans="4:4" x14ac:dyDescent="0.2">
      <c r="D30715" s="453"/>
    </row>
    <row r="30716" spans="4:4" x14ac:dyDescent="0.2">
      <c r="D30716" s="453"/>
    </row>
    <row r="30717" spans="4:4" x14ac:dyDescent="0.2">
      <c r="D30717" s="453"/>
    </row>
    <row r="30718" spans="4:4" x14ac:dyDescent="0.2">
      <c r="D30718" s="453"/>
    </row>
    <row r="30719" spans="4:4" x14ac:dyDescent="0.2">
      <c r="D30719" s="453"/>
    </row>
    <row r="30720" spans="4:4" x14ac:dyDescent="0.2">
      <c r="D30720" s="453"/>
    </row>
    <row r="30721" spans="4:4" x14ac:dyDescent="0.2">
      <c r="D30721" s="453"/>
    </row>
    <row r="30722" spans="4:4" x14ac:dyDescent="0.2">
      <c r="D30722" s="453"/>
    </row>
    <row r="30723" spans="4:4" x14ac:dyDescent="0.2">
      <c r="D30723" s="453"/>
    </row>
    <row r="30724" spans="4:4" x14ac:dyDescent="0.2">
      <c r="D30724" s="453"/>
    </row>
    <row r="30725" spans="4:4" x14ac:dyDescent="0.2">
      <c r="D30725" s="453"/>
    </row>
    <row r="30726" spans="4:4" x14ac:dyDescent="0.2">
      <c r="D30726" s="453"/>
    </row>
    <row r="30727" spans="4:4" x14ac:dyDescent="0.2">
      <c r="D30727" s="453"/>
    </row>
    <row r="30728" spans="4:4" x14ac:dyDescent="0.2">
      <c r="D30728" s="453"/>
    </row>
    <row r="30729" spans="4:4" x14ac:dyDescent="0.2">
      <c r="D30729" s="453"/>
    </row>
    <row r="30730" spans="4:4" x14ac:dyDescent="0.2">
      <c r="D30730" s="453"/>
    </row>
    <row r="30731" spans="4:4" x14ac:dyDescent="0.2">
      <c r="D30731" s="453"/>
    </row>
    <row r="30732" spans="4:4" x14ac:dyDescent="0.2">
      <c r="D30732" s="453"/>
    </row>
    <row r="30733" spans="4:4" x14ac:dyDescent="0.2">
      <c r="D30733" s="453"/>
    </row>
    <row r="30734" spans="4:4" x14ac:dyDescent="0.2">
      <c r="D30734" s="453"/>
    </row>
    <row r="30735" spans="4:4" x14ac:dyDescent="0.2">
      <c r="D30735" s="453"/>
    </row>
    <row r="30736" spans="4:4" x14ac:dyDescent="0.2">
      <c r="D30736" s="453"/>
    </row>
    <row r="30737" spans="4:4" x14ac:dyDescent="0.2">
      <c r="D30737" s="453"/>
    </row>
    <row r="30738" spans="4:4" x14ac:dyDescent="0.2">
      <c r="D30738" s="453"/>
    </row>
    <row r="30739" spans="4:4" x14ac:dyDescent="0.2">
      <c r="D30739" s="453"/>
    </row>
    <row r="30740" spans="4:4" x14ac:dyDescent="0.2">
      <c r="D30740" s="453"/>
    </row>
    <row r="30741" spans="4:4" x14ac:dyDescent="0.2">
      <c r="D30741" s="453"/>
    </row>
    <row r="30742" spans="4:4" x14ac:dyDescent="0.2">
      <c r="D30742" s="453"/>
    </row>
    <row r="30743" spans="4:4" x14ac:dyDescent="0.2">
      <c r="D30743" s="453"/>
    </row>
    <row r="30744" spans="4:4" x14ac:dyDescent="0.2">
      <c r="D30744" s="453"/>
    </row>
    <row r="30745" spans="4:4" x14ac:dyDescent="0.2">
      <c r="D30745" s="453"/>
    </row>
    <row r="30746" spans="4:4" x14ac:dyDescent="0.2">
      <c r="D30746" s="453"/>
    </row>
    <row r="30747" spans="4:4" x14ac:dyDescent="0.2">
      <c r="D30747" s="453"/>
    </row>
    <row r="30748" spans="4:4" x14ac:dyDescent="0.2">
      <c r="D30748" s="453"/>
    </row>
    <row r="30749" spans="4:4" x14ac:dyDescent="0.2">
      <c r="D30749" s="453"/>
    </row>
    <row r="30750" spans="4:4" x14ac:dyDescent="0.2">
      <c r="D30750" s="453"/>
    </row>
    <row r="30751" spans="4:4" x14ac:dyDescent="0.2">
      <c r="D30751" s="453"/>
    </row>
    <row r="30752" spans="4:4" x14ac:dyDescent="0.2">
      <c r="D30752" s="453"/>
    </row>
    <row r="30753" spans="4:4" x14ac:dyDescent="0.2">
      <c r="D30753" s="453"/>
    </row>
    <row r="30754" spans="4:4" x14ac:dyDescent="0.2">
      <c r="D30754" s="453"/>
    </row>
    <row r="30755" spans="4:4" x14ac:dyDescent="0.2">
      <c r="D30755" s="453"/>
    </row>
    <row r="30756" spans="4:4" x14ac:dyDescent="0.2">
      <c r="D30756" s="453"/>
    </row>
    <row r="30757" spans="4:4" x14ac:dyDescent="0.2">
      <c r="D30757" s="453"/>
    </row>
    <row r="30758" spans="4:4" x14ac:dyDescent="0.2">
      <c r="D30758" s="453"/>
    </row>
    <row r="30759" spans="4:4" x14ac:dyDescent="0.2">
      <c r="D30759" s="453"/>
    </row>
    <row r="30760" spans="4:4" x14ac:dyDescent="0.2">
      <c r="D30760" s="453"/>
    </row>
    <row r="30761" spans="4:4" x14ac:dyDescent="0.2">
      <c r="D30761" s="453"/>
    </row>
    <row r="30762" spans="4:4" x14ac:dyDescent="0.2">
      <c r="D30762" s="453"/>
    </row>
    <row r="30763" spans="4:4" x14ac:dyDescent="0.2">
      <c r="D30763" s="453"/>
    </row>
    <row r="30764" spans="4:4" x14ac:dyDescent="0.2">
      <c r="D30764" s="453"/>
    </row>
    <row r="30765" spans="4:4" x14ac:dyDescent="0.2">
      <c r="D30765" s="453"/>
    </row>
    <row r="30766" spans="4:4" x14ac:dyDescent="0.2">
      <c r="D30766" s="453"/>
    </row>
    <row r="30767" spans="4:4" x14ac:dyDescent="0.2">
      <c r="D30767" s="453"/>
    </row>
    <row r="30768" spans="4:4" x14ac:dyDescent="0.2">
      <c r="D30768" s="453"/>
    </row>
    <row r="30769" spans="4:4" x14ac:dyDescent="0.2">
      <c r="D30769" s="453"/>
    </row>
    <row r="30770" spans="4:4" x14ac:dyDescent="0.2">
      <c r="D30770" s="453"/>
    </row>
    <row r="30771" spans="4:4" x14ac:dyDescent="0.2">
      <c r="D30771" s="453"/>
    </row>
    <row r="30772" spans="4:4" x14ac:dyDescent="0.2">
      <c r="D30772" s="453"/>
    </row>
    <row r="30773" spans="4:4" x14ac:dyDescent="0.2">
      <c r="D30773" s="453"/>
    </row>
    <row r="30774" spans="4:4" x14ac:dyDescent="0.2">
      <c r="D30774" s="453"/>
    </row>
    <row r="30775" spans="4:4" x14ac:dyDescent="0.2">
      <c r="D30775" s="453"/>
    </row>
    <row r="30776" spans="4:4" x14ac:dyDescent="0.2">
      <c r="D30776" s="453"/>
    </row>
    <row r="30777" spans="4:4" x14ac:dyDescent="0.2">
      <c r="D30777" s="453"/>
    </row>
    <row r="30778" spans="4:4" x14ac:dyDescent="0.2">
      <c r="D30778" s="453"/>
    </row>
    <row r="30779" spans="4:4" x14ac:dyDescent="0.2">
      <c r="D30779" s="453"/>
    </row>
    <row r="30780" spans="4:4" x14ac:dyDescent="0.2">
      <c r="D30780" s="453"/>
    </row>
    <row r="30781" spans="4:4" x14ac:dyDescent="0.2">
      <c r="D30781" s="453"/>
    </row>
    <row r="30782" spans="4:4" x14ac:dyDescent="0.2">
      <c r="D30782" s="453"/>
    </row>
    <row r="30783" spans="4:4" x14ac:dyDescent="0.2">
      <c r="D30783" s="453"/>
    </row>
    <row r="30784" spans="4:4" x14ac:dyDescent="0.2">
      <c r="D30784" s="453"/>
    </row>
    <row r="30785" spans="4:4" x14ac:dyDescent="0.2">
      <c r="D30785" s="453"/>
    </row>
    <row r="30786" spans="4:4" x14ac:dyDescent="0.2">
      <c r="D30786" s="453"/>
    </row>
    <row r="30787" spans="4:4" x14ac:dyDescent="0.2">
      <c r="D30787" s="453"/>
    </row>
    <row r="30788" spans="4:4" x14ac:dyDescent="0.2">
      <c r="D30788" s="453"/>
    </row>
    <row r="30789" spans="4:4" x14ac:dyDescent="0.2">
      <c r="D30789" s="453"/>
    </row>
    <row r="30790" spans="4:4" x14ac:dyDescent="0.2">
      <c r="D30790" s="453"/>
    </row>
    <row r="30791" spans="4:4" x14ac:dyDescent="0.2">
      <c r="D30791" s="453"/>
    </row>
    <row r="30792" spans="4:4" x14ac:dyDescent="0.2">
      <c r="D30792" s="453"/>
    </row>
    <row r="30793" spans="4:4" x14ac:dyDescent="0.2">
      <c r="D30793" s="453"/>
    </row>
    <row r="30794" spans="4:4" x14ac:dyDescent="0.2">
      <c r="D30794" s="453"/>
    </row>
    <row r="30795" spans="4:4" x14ac:dyDescent="0.2">
      <c r="D30795" s="453"/>
    </row>
    <row r="30796" spans="4:4" x14ac:dyDescent="0.2">
      <c r="D30796" s="453"/>
    </row>
    <row r="30797" spans="4:4" x14ac:dyDescent="0.2">
      <c r="D30797" s="453"/>
    </row>
    <row r="30798" spans="4:4" x14ac:dyDescent="0.2">
      <c r="D30798" s="453"/>
    </row>
    <row r="30799" spans="4:4" x14ac:dyDescent="0.2">
      <c r="D30799" s="453"/>
    </row>
    <row r="30800" spans="4:4" x14ac:dyDescent="0.2">
      <c r="D30800" s="453"/>
    </row>
    <row r="30801" spans="4:4" x14ac:dyDescent="0.2">
      <c r="D30801" s="453"/>
    </row>
    <row r="30802" spans="4:4" x14ac:dyDescent="0.2">
      <c r="D30802" s="453"/>
    </row>
    <row r="30803" spans="4:4" x14ac:dyDescent="0.2">
      <c r="D30803" s="453"/>
    </row>
    <row r="30804" spans="4:4" x14ac:dyDescent="0.2">
      <c r="D30804" s="453"/>
    </row>
    <row r="30805" spans="4:4" x14ac:dyDescent="0.2">
      <c r="D30805" s="453"/>
    </row>
    <row r="30806" spans="4:4" x14ac:dyDescent="0.2">
      <c r="D30806" s="453"/>
    </row>
    <row r="30807" spans="4:4" x14ac:dyDescent="0.2">
      <c r="D30807" s="453"/>
    </row>
    <row r="30808" spans="4:4" x14ac:dyDescent="0.2">
      <c r="D30808" s="453"/>
    </row>
    <row r="30809" spans="4:4" x14ac:dyDescent="0.2">
      <c r="D30809" s="453"/>
    </row>
    <row r="30810" spans="4:4" x14ac:dyDescent="0.2">
      <c r="D30810" s="453"/>
    </row>
    <row r="30811" spans="4:4" x14ac:dyDescent="0.2">
      <c r="D30811" s="453"/>
    </row>
    <row r="30812" spans="4:4" x14ac:dyDescent="0.2">
      <c r="D30812" s="453"/>
    </row>
    <row r="30813" spans="4:4" x14ac:dyDescent="0.2">
      <c r="D30813" s="453"/>
    </row>
    <row r="30814" spans="4:4" x14ac:dyDescent="0.2">
      <c r="D30814" s="453"/>
    </row>
    <row r="30815" spans="4:4" x14ac:dyDescent="0.2">
      <c r="D30815" s="453"/>
    </row>
    <row r="30816" spans="4:4" x14ac:dyDescent="0.2">
      <c r="D30816" s="453"/>
    </row>
    <row r="30817" spans="4:4" x14ac:dyDescent="0.2">
      <c r="D30817" s="453"/>
    </row>
    <row r="30818" spans="4:4" x14ac:dyDescent="0.2">
      <c r="D30818" s="453"/>
    </row>
    <row r="30819" spans="4:4" x14ac:dyDescent="0.2">
      <c r="D30819" s="453"/>
    </row>
    <row r="30820" spans="4:4" x14ac:dyDescent="0.2">
      <c r="D30820" s="453"/>
    </row>
    <row r="30821" spans="4:4" x14ac:dyDescent="0.2">
      <c r="D30821" s="453"/>
    </row>
    <row r="30822" spans="4:4" x14ac:dyDescent="0.2">
      <c r="D30822" s="453"/>
    </row>
    <row r="30823" spans="4:4" x14ac:dyDescent="0.2">
      <c r="D30823" s="453"/>
    </row>
    <row r="30824" spans="4:4" x14ac:dyDescent="0.2">
      <c r="D30824" s="453"/>
    </row>
    <row r="30825" spans="4:4" x14ac:dyDescent="0.2">
      <c r="D30825" s="453"/>
    </row>
    <row r="30826" spans="4:4" x14ac:dyDescent="0.2">
      <c r="D30826" s="453"/>
    </row>
    <row r="30827" spans="4:4" x14ac:dyDescent="0.2">
      <c r="D30827" s="453"/>
    </row>
    <row r="30828" spans="4:4" x14ac:dyDescent="0.2">
      <c r="D30828" s="453"/>
    </row>
    <row r="30829" spans="4:4" x14ac:dyDescent="0.2">
      <c r="D30829" s="453"/>
    </row>
    <row r="30830" spans="4:4" x14ac:dyDescent="0.2">
      <c r="D30830" s="453"/>
    </row>
    <row r="30831" spans="4:4" x14ac:dyDescent="0.2">
      <c r="D30831" s="453"/>
    </row>
    <row r="30832" spans="4:4" x14ac:dyDescent="0.2">
      <c r="D30832" s="453"/>
    </row>
    <row r="30833" spans="4:4" x14ac:dyDescent="0.2">
      <c r="D30833" s="453"/>
    </row>
    <row r="30834" spans="4:4" x14ac:dyDescent="0.2">
      <c r="D30834" s="453"/>
    </row>
    <row r="30835" spans="4:4" x14ac:dyDescent="0.2">
      <c r="D30835" s="453"/>
    </row>
    <row r="30836" spans="4:4" x14ac:dyDescent="0.2">
      <c r="D30836" s="453"/>
    </row>
    <row r="30837" spans="4:4" x14ac:dyDescent="0.2">
      <c r="D30837" s="453"/>
    </row>
    <row r="30838" spans="4:4" x14ac:dyDescent="0.2">
      <c r="D30838" s="453"/>
    </row>
    <row r="30839" spans="4:4" x14ac:dyDescent="0.2">
      <c r="D30839" s="453"/>
    </row>
    <row r="30840" spans="4:4" x14ac:dyDescent="0.2">
      <c r="D30840" s="453"/>
    </row>
    <row r="30841" spans="4:4" x14ac:dyDescent="0.2">
      <c r="D30841" s="453"/>
    </row>
    <row r="30842" spans="4:4" x14ac:dyDescent="0.2">
      <c r="D30842" s="453"/>
    </row>
    <row r="30843" spans="4:4" x14ac:dyDescent="0.2">
      <c r="D30843" s="453"/>
    </row>
    <row r="30844" spans="4:4" x14ac:dyDescent="0.2">
      <c r="D30844" s="453"/>
    </row>
    <row r="30845" spans="4:4" x14ac:dyDescent="0.2">
      <c r="D30845" s="453"/>
    </row>
    <row r="30846" spans="4:4" x14ac:dyDescent="0.2">
      <c r="D30846" s="453"/>
    </row>
    <row r="30847" spans="4:4" x14ac:dyDescent="0.2">
      <c r="D30847" s="453"/>
    </row>
    <row r="30848" spans="4:4" x14ac:dyDescent="0.2">
      <c r="D30848" s="453"/>
    </row>
    <row r="30849" spans="4:4" x14ac:dyDescent="0.2">
      <c r="D30849" s="453"/>
    </row>
    <row r="30850" spans="4:4" x14ac:dyDescent="0.2">
      <c r="D30850" s="453"/>
    </row>
    <row r="30851" spans="4:4" x14ac:dyDescent="0.2">
      <c r="D30851" s="453"/>
    </row>
    <row r="30852" spans="4:4" x14ac:dyDescent="0.2">
      <c r="D30852" s="453"/>
    </row>
    <row r="30853" spans="4:4" x14ac:dyDescent="0.2">
      <c r="D30853" s="453"/>
    </row>
    <row r="30854" spans="4:4" x14ac:dyDescent="0.2">
      <c r="D30854" s="453"/>
    </row>
    <row r="30855" spans="4:4" x14ac:dyDescent="0.2">
      <c r="D30855" s="453"/>
    </row>
    <row r="30856" spans="4:4" x14ac:dyDescent="0.2">
      <c r="D30856" s="453"/>
    </row>
    <row r="30857" spans="4:4" x14ac:dyDescent="0.2">
      <c r="D30857" s="453"/>
    </row>
    <row r="30858" spans="4:4" x14ac:dyDescent="0.2">
      <c r="D30858" s="453"/>
    </row>
    <row r="30859" spans="4:4" x14ac:dyDescent="0.2">
      <c r="D30859" s="453"/>
    </row>
    <row r="30860" spans="4:4" x14ac:dyDescent="0.2">
      <c r="D30860" s="453"/>
    </row>
    <row r="30861" spans="4:4" x14ac:dyDescent="0.2">
      <c r="D30861" s="453"/>
    </row>
    <row r="30862" spans="4:4" x14ac:dyDescent="0.2">
      <c r="D30862" s="453"/>
    </row>
    <row r="30863" spans="4:4" x14ac:dyDescent="0.2">
      <c r="D30863" s="453"/>
    </row>
    <row r="30864" spans="4:4" x14ac:dyDescent="0.2">
      <c r="D30864" s="453"/>
    </row>
    <row r="30865" spans="4:4" x14ac:dyDescent="0.2">
      <c r="D30865" s="453"/>
    </row>
    <row r="30866" spans="4:4" x14ac:dyDescent="0.2">
      <c r="D30866" s="453"/>
    </row>
    <row r="30867" spans="4:4" x14ac:dyDescent="0.2">
      <c r="D30867" s="453"/>
    </row>
    <row r="30868" spans="4:4" x14ac:dyDescent="0.2">
      <c r="D30868" s="453"/>
    </row>
    <row r="30869" spans="4:4" x14ac:dyDescent="0.2">
      <c r="D30869" s="453"/>
    </row>
    <row r="30870" spans="4:4" x14ac:dyDescent="0.2">
      <c r="D30870" s="453"/>
    </row>
    <row r="30871" spans="4:4" x14ac:dyDescent="0.2">
      <c r="D30871" s="453"/>
    </row>
    <row r="30872" spans="4:4" x14ac:dyDescent="0.2">
      <c r="D30872" s="453"/>
    </row>
    <row r="30873" spans="4:4" x14ac:dyDescent="0.2">
      <c r="D30873" s="453"/>
    </row>
    <row r="30874" spans="4:4" x14ac:dyDescent="0.2">
      <c r="D30874" s="453"/>
    </row>
    <row r="30875" spans="4:4" x14ac:dyDescent="0.2">
      <c r="D30875" s="453"/>
    </row>
    <row r="30876" spans="4:4" x14ac:dyDescent="0.2">
      <c r="D30876" s="453"/>
    </row>
    <row r="30877" spans="4:4" x14ac:dyDescent="0.2">
      <c r="D30877" s="453"/>
    </row>
    <row r="30878" spans="4:4" x14ac:dyDescent="0.2">
      <c r="D30878" s="453"/>
    </row>
    <row r="30879" spans="4:4" x14ac:dyDescent="0.2">
      <c r="D30879" s="453"/>
    </row>
    <row r="30880" spans="4:4" x14ac:dyDescent="0.2">
      <c r="D30880" s="453"/>
    </row>
    <row r="30881" spans="4:4" x14ac:dyDescent="0.2">
      <c r="D30881" s="453"/>
    </row>
    <row r="30882" spans="4:4" x14ac:dyDescent="0.2">
      <c r="D30882" s="453"/>
    </row>
    <row r="30883" spans="4:4" x14ac:dyDescent="0.2">
      <c r="D30883" s="453"/>
    </row>
    <row r="30884" spans="4:4" x14ac:dyDescent="0.2">
      <c r="D30884" s="453"/>
    </row>
    <row r="30885" spans="4:4" x14ac:dyDescent="0.2">
      <c r="D30885" s="453"/>
    </row>
    <row r="30886" spans="4:4" x14ac:dyDescent="0.2">
      <c r="D30886" s="453"/>
    </row>
    <row r="30887" spans="4:4" x14ac:dyDescent="0.2">
      <c r="D30887" s="453"/>
    </row>
    <row r="30888" spans="4:4" x14ac:dyDescent="0.2">
      <c r="D30888" s="453"/>
    </row>
    <row r="30889" spans="4:4" x14ac:dyDescent="0.2">
      <c r="D30889" s="453"/>
    </row>
    <row r="30890" spans="4:4" x14ac:dyDescent="0.2">
      <c r="D30890" s="453"/>
    </row>
    <row r="30891" spans="4:4" x14ac:dyDescent="0.2">
      <c r="D30891" s="453"/>
    </row>
    <row r="30892" spans="4:4" x14ac:dyDescent="0.2">
      <c r="D30892" s="453"/>
    </row>
    <row r="30893" spans="4:4" x14ac:dyDescent="0.2">
      <c r="D30893" s="453"/>
    </row>
    <row r="30894" spans="4:4" x14ac:dyDescent="0.2">
      <c r="D30894" s="453"/>
    </row>
    <row r="30895" spans="4:4" x14ac:dyDescent="0.2">
      <c r="D30895" s="453"/>
    </row>
    <row r="30896" spans="4:4" x14ac:dyDescent="0.2">
      <c r="D30896" s="453"/>
    </row>
    <row r="30897" spans="4:4" x14ac:dyDescent="0.2">
      <c r="D30897" s="453"/>
    </row>
    <row r="30898" spans="4:4" x14ac:dyDescent="0.2">
      <c r="D30898" s="453"/>
    </row>
    <row r="30899" spans="4:4" x14ac:dyDescent="0.2">
      <c r="D30899" s="453"/>
    </row>
    <row r="30900" spans="4:4" x14ac:dyDescent="0.2">
      <c r="D30900" s="453"/>
    </row>
    <row r="30901" spans="4:4" x14ac:dyDescent="0.2">
      <c r="D30901" s="453"/>
    </row>
    <row r="30902" spans="4:4" x14ac:dyDescent="0.2">
      <c r="D30902" s="453"/>
    </row>
    <row r="30903" spans="4:4" x14ac:dyDescent="0.2">
      <c r="D30903" s="453"/>
    </row>
    <row r="30904" spans="4:4" x14ac:dyDescent="0.2">
      <c r="D30904" s="453"/>
    </row>
    <row r="30905" spans="4:4" x14ac:dyDescent="0.2">
      <c r="D30905" s="453"/>
    </row>
    <row r="30906" spans="4:4" x14ac:dyDescent="0.2">
      <c r="D30906" s="453"/>
    </row>
    <row r="30907" spans="4:4" x14ac:dyDescent="0.2">
      <c r="D30907" s="453"/>
    </row>
    <row r="30908" spans="4:4" x14ac:dyDescent="0.2">
      <c r="D30908" s="453"/>
    </row>
    <row r="30909" spans="4:4" x14ac:dyDescent="0.2">
      <c r="D30909" s="453"/>
    </row>
    <row r="30910" spans="4:4" x14ac:dyDescent="0.2">
      <c r="D30910" s="453"/>
    </row>
    <row r="30911" spans="4:4" x14ac:dyDescent="0.2">
      <c r="D30911" s="453"/>
    </row>
    <row r="30912" spans="4:4" x14ac:dyDescent="0.2">
      <c r="D30912" s="453"/>
    </row>
    <row r="30913" spans="4:4" x14ac:dyDescent="0.2">
      <c r="D30913" s="453"/>
    </row>
    <row r="30914" spans="4:4" x14ac:dyDescent="0.2">
      <c r="D30914" s="453"/>
    </row>
    <row r="30915" spans="4:4" x14ac:dyDescent="0.2">
      <c r="D30915" s="453"/>
    </row>
    <row r="30916" spans="4:4" x14ac:dyDescent="0.2">
      <c r="D30916" s="453"/>
    </row>
    <row r="30917" spans="4:4" x14ac:dyDescent="0.2">
      <c r="D30917" s="453"/>
    </row>
    <row r="30918" spans="4:4" x14ac:dyDescent="0.2">
      <c r="D30918" s="453"/>
    </row>
    <row r="30919" spans="4:4" x14ac:dyDescent="0.2">
      <c r="D30919" s="453"/>
    </row>
    <row r="30920" spans="4:4" x14ac:dyDescent="0.2">
      <c r="D30920" s="453"/>
    </row>
    <row r="30921" spans="4:4" x14ac:dyDescent="0.2">
      <c r="D30921" s="453"/>
    </row>
    <row r="30922" spans="4:4" x14ac:dyDescent="0.2">
      <c r="D30922" s="453"/>
    </row>
    <row r="30923" spans="4:4" x14ac:dyDescent="0.2">
      <c r="D30923" s="453"/>
    </row>
    <row r="30924" spans="4:4" x14ac:dyDescent="0.2">
      <c r="D30924" s="453"/>
    </row>
    <row r="30925" spans="4:4" x14ac:dyDescent="0.2">
      <c r="D30925" s="453"/>
    </row>
    <row r="30926" spans="4:4" x14ac:dyDescent="0.2">
      <c r="D30926" s="453"/>
    </row>
    <row r="30927" spans="4:4" x14ac:dyDescent="0.2">
      <c r="D30927" s="453"/>
    </row>
    <row r="30928" spans="4:4" x14ac:dyDescent="0.2">
      <c r="D30928" s="453"/>
    </row>
    <row r="30929" spans="4:4" x14ac:dyDescent="0.2">
      <c r="D30929" s="453"/>
    </row>
    <row r="30930" spans="4:4" x14ac:dyDescent="0.2">
      <c r="D30930" s="453"/>
    </row>
    <row r="30931" spans="4:4" x14ac:dyDescent="0.2">
      <c r="D30931" s="453"/>
    </row>
    <row r="30932" spans="4:4" x14ac:dyDescent="0.2">
      <c r="D30932" s="453"/>
    </row>
    <row r="30933" spans="4:4" x14ac:dyDescent="0.2">
      <c r="D30933" s="453"/>
    </row>
    <row r="30934" spans="4:4" x14ac:dyDescent="0.2">
      <c r="D30934" s="453"/>
    </row>
    <row r="30935" spans="4:4" x14ac:dyDescent="0.2">
      <c r="D30935" s="453"/>
    </row>
    <row r="30936" spans="4:4" x14ac:dyDescent="0.2">
      <c r="D30936" s="453"/>
    </row>
    <row r="30937" spans="4:4" x14ac:dyDescent="0.2">
      <c r="D30937" s="453"/>
    </row>
    <row r="30938" spans="4:4" x14ac:dyDescent="0.2">
      <c r="D30938" s="453"/>
    </row>
    <row r="30939" spans="4:4" x14ac:dyDescent="0.2">
      <c r="D30939" s="453"/>
    </row>
    <row r="30940" spans="4:4" x14ac:dyDescent="0.2">
      <c r="D30940" s="453"/>
    </row>
    <row r="30941" spans="4:4" x14ac:dyDescent="0.2">
      <c r="D30941" s="453"/>
    </row>
    <row r="30942" spans="4:4" x14ac:dyDescent="0.2">
      <c r="D30942" s="453"/>
    </row>
    <row r="30943" spans="4:4" x14ac:dyDescent="0.2">
      <c r="D30943" s="453"/>
    </row>
    <row r="30944" spans="4:4" x14ac:dyDescent="0.2">
      <c r="D30944" s="453"/>
    </row>
    <row r="30945" spans="4:4" x14ac:dyDescent="0.2">
      <c r="D30945" s="453"/>
    </row>
    <row r="30946" spans="4:4" x14ac:dyDescent="0.2">
      <c r="D30946" s="453"/>
    </row>
    <row r="30947" spans="4:4" x14ac:dyDescent="0.2">
      <c r="D30947" s="453"/>
    </row>
    <row r="30948" spans="4:4" x14ac:dyDescent="0.2">
      <c r="D30948" s="453"/>
    </row>
    <row r="30949" spans="4:4" x14ac:dyDescent="0.2">
      <c r="D30949" s="453"/>
    </row>
    <row r="30950" spans="4:4" x14ac:dyDescent="0.2">
      <c r="D30950" s="453"/>
    </row>
    <row r="30951" spans="4:4" x14ac:dyDescent="0.2">
      <c r="D30951" s="453"/>
    </row>
    <row r="30952" spans="4:4" x14ac:dyDescent="0.2">
      <c r="D30952" s="453"/>
    </row>
    <row r="30953" spans="4:4" x14ac:dyDescent="0.2">
      <c r="D30953" s="453"/>
    </row>
    <row r="30954" spans="4:4" x14ac:dyDescent="0.2">
      <c r="D30954" s="453"/>
    </row>
    <row r="30955" spans="4:4" x14ac:dyDescent="0.2">
      <c r="D30955" s="453"/>
    </row>
    <row r="30956" spans="4:4" x14ac:dyDescent="0.2">
      <c r="D30956" s="453"/>
    </row>
    <row r="30957" spans="4:4" x14ac:dyDescent="0.2">
      <c r="D30957" s="453"/>
    </row>
    <row r="30958" spans="4:4" x14ac:dyDescent="0.2">
      <c r="D30958" s="453"/>
    </row>
    <row r="30959" spans="4:4" x14ac:dyDescent="0.2">
      <c r="D30959" s="453"/>
    </row>
    <row r="30960" spans="4:4" x14ac:dyDescent="0.2">
      <c r="D30960" s="453"/>
    </row>
    <row r="30961" spans="4:4" x14ac:dyDescent="0.2">
      <c r="D30961" s="453"/>
    </row>
    <row r="30962" spans="4:4" x14ac:dyDescent="0.2">
      <c r="D30962" s="453"/>
    </row>
    <row r="30963" spans="4:4" x14ac:dyDescent="0.2">
      <c r="D30963" s="453"/>
    </row>
    <row r="30964" spans="4:4" x14ac:dyDescent="0.2">
      <c r="D30964" s="453"/>
    </row>
    <row r="30965" spans="4:4" x14ac:dyDescent="0.2">
      <c r="D30965" s="453"/>
    </row>
    <row r="30966" spans="4:4" x14ac:dyDescent="0.2">
      <c r="D30966" s="453"/>
    </row>
    <row r="30967" spans="4:4" x14ac:dyDescent="0.2">
      <c r="D30967" s="453"/>
    </row>
    <row r="30968" spans="4:4" x14ac:dyDescent="0.2">
      <c r="D30968" s="453"/>
    </row>
    <row r="30969" spans="4:4" x14ac:dyDescent="0.2">
      <c r="D30969" s="453"/>
    </row>
    <row r="30970" spans="4:4" x14ac:dyDescent="0.2">
      <c r="D30970" s="453"/>
    </row>
    <row r="30971" spans="4:4" x14ac:dyDescent="0.2">
      <c r="D30971" s="453"/>
    </row>
    <row r="30972" spans="4:4" x14ac:dyDescent="0.2">
      <c r="D30972" s="453"/>
    </row>
    <row r="30973" spans="4:4" x14ac:dyDescent="0.2">
      <c r="D30973" s="453"/>
    </row>
    <row r="30974" spans="4:4" x14ac:dyDescent="0.2">
      <c r="D30974" s="453"/>
    </row>
    <row r="30975" spans="4:4" x14ac:dyDescent="0.2">
      <c r="D30975" s="453"/>
    </row>
    <row r="30976" spans="4:4" x14ac:dyDescent="0.2">
      <c r="D30976" s="453"/>
    </row>
    <row r="30977" spans="4:4" x14ac:dyDescent="0.2">
      <c r="D30977" s="453"/>
    </row>
    <row r="30978" spans="4:4" x14ac:dyDescent="0.2">
      <c r="D30978" s="453"/>
    </row>
    <row r="30979" spans="4:4" x14ac:dyDescent="0.2">
      <c r="D30979" s="453"/>
    </row>
    <row r="30980" spans="4:4" x14ac:dyDescent="0.2">
      <c r="D30980" s="453"/>
    </row>
    <row r="30981" spans="4:4" x14ac:dyDescent="0.2">
      <c r="D30981" s="453"/>
    </row>
    <row r="30982" spans="4:4" x14ac:dyDescent="0.2">
      <c r="D30982" s="453"/>
    </row>
    <row r="30983" spans="4:4" x14ac:dyDescent="0.2">
      <c r="D30983" s="453"/>
    </row>
    <row r="30984" spans="4:4" x14ac:dyDescent="0.2">
      <c r="D30984" s="453"/>
    </row>
    <row r="30985" spans="4:4" x14ac:dyDescent="0.2">
      <c r="D30985" s="453"/>
    </row>
    <row r="30986" spans="4:4" x14ac:dyDescent="0.2">
      <c r="D30986" s="453"/>
    </row>
    <row r="30987" spans="4:4" x14ac:dyDescent="0.2">
      <c r="D30987" s="453"/>
    </row>
    <row r="30988" spans="4:4" x14ac:dyDescent="0.2">
      <c r="D30988" s="453"/>
    </row>
    <row r="30989" spans="4:4" x14ac:dyDescent="0.2">
      <c r="D30989" s="453"/>
    </row>
    <row r="30990" spans="4:4" x14ac:dyDescent="0.2">
      <c r="D30990" s="453"/>
    </row>
    <row r="30991" spans="4:4" x14ac:dyDescent="0.2">
      <c r="D30991" s="453"/>
    </row>
    <row r="30992" spans="4:4" x14ac:dyDescent="0.2">
      <c r="D30992" s="453"/>
    </row>
    <row r="30993" spans="4:4" x14ac:dyDescent="0.2">
      <c r="D30993" s="453"/>
    </row>
    <row r="30994" spans="4:4" x14ac:dyDescent="0.2">
      <c r="D30994" s="453"/>
    </row>
    <row r="30995" spans="4:4" x14ac:dyDescent="0.2">
      <c r="D30995" s="453"/>
    </row>
    <row r="30996" spans="4:4" x14ac:dyDescent="0.2">
      <c r="D30996" s="453"/>
    </row>
    <row r="30997" spans="4:4" x14ac:dyDescent="0.2">
      <c r="D30997" s="453"/>
    </row>
    <row r="30998" spans="4:4" x14ac:dyDescent="0.2">
      <c r="D30998" s="453"/>
    </row>
    <row r="30999" spans="4:4" x14ac:dyDescent="0.2">
      <c r="D30999" s="453"/>
    </row>
    <row r="31000" spans="4:4" x14ac:dyDescent="0.2">
      <c r="D31000" s="453"/>
    </row>
    <row r="31001" spans="4:4" x14ac:dyDescent="0.2">
      <c r="D31001" s="453"/>
    </row>
    <row r="31002" spans="4:4" x14ac:dyDescent="0.2">
      <c r="D31002" s="453"/>
    </row>
    <row r="31003" spans="4:4" x14ac:dyDescent="0.2">
      <c r="D31003" s="453"/>
    </row>
    <row r="31004" spans="4:4" x14ac:dyDescent="0.2">
      <c r="D31004" s="453"/>
    </row>
    <row r="31005" spans="4:4" x14ac:dyDescent="0.2">
      <c r="D31005" s="453"/>
    </row>
    <row r="31006" spans="4:4" x14ac:dyDescent="0.2">
      <c r="D31006" s="453"/>
    </row>
    <row r="31007" spans="4:4" x14ac:dyDescent="0.2">
      <c r="D31007" s="453"/>
    </row>
    <row r="31008" spans="4:4" x14ac:dyDescent="0.2">
      <c r="D31008" s="453"/>
    </row>
    <row r="31009" spans="4:4" x14ac:dyDescent="0.2">
      <c r="D31009" s="453"/>
    </row>
    <row r="31010" spans="4:4" x14ac:dyDescent="0.2">
      <c r="D31010" s="453"/>
    </row>
    <row r="31011" spans="4:4" x14ac:dyDescent="0.2">
      <c r="D31011" s="453"/>
    </row>
    <row r="31012" spans="4:4" x14ac:dyDescent="0.2">
      <c r="D31012" s="453"/>
    </row>
    <row r="31013" spans="4:4" x14ac:dyDescent="0.2">
      <c r="D31013" s="453"/>
    </row>
    <row r="31014" spans="4:4" x14ac:dyDescent="0.2">
      <c r="D31014" s="453"/>
    </row>
    <row r="31015" spans="4:4" x14ac:dyDescent="0.2">
      <c r="D31015" s="453"/>
    </row>
    <row r="31016" spans="4:4" x14ac:dyDescent="0.2">
      <c r="D31016" s="453"/>
    </row>
    <row r="31017" spans="4:4" x14ac:dyDescent="0.2">
      <c r="D31017" s="453"/>
    </row>
    <row r="31018" spans="4:4" x14ac:dyDescent="0.2">
      <c r="D31018" s="453"/>
    </row>
    <row r="31019" spans="4:4" x14ac:dyDescent="0.2">
      <c r="D31019" s="453"/>
    </row>
    <row r="31020" spans="4:4" x14ac:dyDescent="0.2">
      <c r="D31020" s="453"/>
    </row>
    <row r="31021" spans="4:4" x14ac:dyDescent="0.2">
      <c r="D31021" s="453"/>
    </row>
    <row r="31022" spans="4:4" x14ac:dyDescent="0.2">
      <c r="D31022" s="453"/>
    </row>
    <row r="31023" spans="4:4" x14ac:dyDescent="0.2">
      <c r="D31023" s="453"/>
    </row>
    <row r="31024" spans="4:4" x14ac:dyDescent="0.2">
      <c r="D31024" s="453"/>
    </row>
    <row r="31025" spans="4:4" x14ac:dyDescent="0.2">
      <c r="D31025" s="453"/>
    </row>
    <row r="31026" spans="4:4" x14ac:dyDescent="0.2">
      <c r="D31026" s="453"/>
    </row>
    <row r="31027" spans="4:4" x14ac:dyDescent="0.2">
      <c r="D31027" s="453"/>
    </row>
    <row r="31028" spans="4:4" x14ac:dyDescent="0.2">
      <c r="D31028" s="453"/>
    </row>
    <row r="31029" spans="4:4" x14ac:dyDescent="0.2">
      <c r="D31029" s="453"/>
    </row>
    <row r="31030" spans="4:4" x14ac:dyDescent="0.2">
      <c r="D31030" s="453"/>
    </row>
    <row r="31031" spans="4:4" x14ac:dyDescent="0.2">
      <c r="D31031" s="453"/>
    </row>
    <row r="31032" spans="4:4" x14ac:dyDescent="0.2">
      <c r="D31032" s="453"/>
    </row>
    <row r="31033" spans="4:4" x14ac:dyDescent="0.2">
      <c r="D31033" s="453"/>
    </row>
    <row r="31034" spans="4:4" x14ac:dyDescent="0.2">
      <c r="D31034" s="453"/>
    </row>
    <row r="31035" spans="4:4" x14ac:dyDescent="0.2">
      <c r="D31035" s="453"/>
    </row>
    <row r="31036" spans="4:4" x14ac:dyDescent="0.2">
      <c r="D31036" s="453"/>
    </row>
    <row r="31037" spans="4:4" x14ac:dyDescent="0.2">
      <c r="D31037" s="453"/>
    </row>
    <row r="31038" spans="4:4" x14ac:dyDescent="0.2">
      <c r="D31038" s="453"/>
    </row>
    <row r="31039" spans="4:4" x14ac:dyDescent="0.2">
      <c r="D31039" s="453"/>
    </row>
    <row r="31040" spans="4:4" x14ac:dyDescent="0.2">
      <c r="D31040" s="453"/>
    </row>
    <row r="31041" spans="4:4" x14ac:dyDescent="0.2">
      <c r="D31041" s="453"/>
    </row>
    <row r="31042" spans="4:4" x14ac:dyDescent="0.2">
      <c r="D31042" s="453"/>
    </row>
    <row r="31043" spans="4:4" x14ac:dyDescent="0.2">
      <c r="D31043" s="453"/>
    </row>
    <row r="31044" spans="4:4" x14ac:dyDescent="0.2">
      <c r="D31044" s="453"/>
    </row>
    <row r="31045" spans="4:4" x14ac:dyDescent="0.2">
      <c r="D31045" s="453"/>
    </row>
    <row r="31046" spans="4:4" x14ac:dyDescent="0.2">
      <c r="D31046" s="453"/>
    </row>
    <row r="31047" spans="4:4" x14ac:dyDescent="0.2">
      <c r="D31047" s="453"/>
    </row>
    <row r="31048" spans="4:4" x14ac:dyDescent="0.2">
      <c r="D31048" s="453"/>
    </row>
    <row r="31049" spans="4:4" x14ac:dyDescent="0.2">
      <c r="D31049" s="453"/>
    </row>
    <row r="31050" spans="4:4" x14ac:dyDescent="0.2">
      <c r="D31050" s="453"/>
    </row>
    <row r="31051" spans="4:4" x14ac:dyDescent="0.2">
      <c r="D31051" s="453"/>
    </row>
    <row r="31052" spans="4:4" x14ac:dyDescent="0.2">
      <c r="D31052" s="453"/>
    </row>
    <row r="31053" spans="4:4" x14ac:dyDescent="0.2">
      <c r="D31053" s="453"/>
    </row>
    <row r="31054" spans="4:4" x14ac:dyDescent="0.2">
      <c r="D31054" s="453"/>
    </row>
    <row r="31055" spans="4:4" x14ac:dyDescent="0.2">
      <c r="D31055" s="453"/>
    </row>
    <row r="31056" spans="4:4" x14ac:dyDescent="0.2">
      <c r="D31056" s="453"/>
    </row>
    <row r="31057" spans="4:4" x14ac:dyDescent="0.2">
      <c r="D31057" s="453"/>
    </row>
    <row r="31058" spans="4:4" x14ac:dyDescent="0.2">
      <c r="D31058" s="453"/>
    </row>
    <row r="31059" spans="4:4" x14ac:dyDescent="0.2">
      <c r="D31059" s="453"/>
    </row>
    <row r="31060" spans="4:4" x14ac:dyDescent="0.2">
      <c r="D31060" s="453"/>
    </row>
    <row r="31061" spans="4:4" x14ac:dyDescent="0.2">
      <c r="D31061" s="453"/>
    </row>
    <row r="31062" spans="4:4" x14ac:dyDescent="0.2">
      <c r="D31062" s="453"/>
    </row>
    <row r="31063" spans="4:4" x14ac:dyDescent="0.2">
      <c r="D31063" s="453"/>
    </row>
    <row r="31064" spans="4:4" x14ac:dyDescent="0.2">
      <c r="D31064" s="453"/>
    </row>
    <row r="31065" spans="4:4" x14ac:dyDescent="0.2">
      <c r="D31065" s="453"/>
    </row>
    <row r="31066" spans="4:4" x14ac:dyDescent="0.2">
      <c r="D31066" s="453"/>
    </row>
    <row r="31067" spans="4:4" x14ac:dyDescent="0.2">
      <c r="D31067" s="453"/>
    </row>
    <row r="31068" spans="4:4" x14ac:dyDescent="0.2">
      <c r="D31068" s="453"/>
    </row>
    <row r="31069" spans="4:4" x14ac:dyDescent="0.2">
      <c r="D31069" s="453"/>
    </row>
    <row r="31070" spans="4:4" x14ac:dyDescent="0.2">
      <c r="D31070" s="453"/>
    </row>
    <row r="31071" spans="4:4" x14ac:dyDescent="0.2">
      <c r="D31071" s="453"/>
    </row>
    <row r="31072" spans="4:4" x14ac:dyDescent="0.2">
      <c r="D31072" s="453"/>
    </row>
    <row r="31073" spans="4:4" x14ac:dyDescent="0.2">
      <c r="D31073" s="453"/>
    </row>
    <row r="31074" spans="4:4" x14ac:dyDescent="0.2">
      <c r="D31074" s="453"/>
    </row>
    <row r="31075" spans="4:4" x14ac:dyDescent="0.2">
      <c r="D31075" s="453"/>
    </row>
    <row r="31076" spans="4:4" x14ac:dyDescent="0.2">
      <c r="D31076" s="453"/>
    </row>
    <row r="31077" spans="4:4" x14ac:dyDescent="0.2">
      <c r="D31077" s="453"/>
    </row>
    <row r="31078" spans="4:4" x14ac:dyDescent="0.2">
      <c r="D31078" s="453"/>
    </row>
    <row r="31079" spans="4:4" x14ac:dyDescent="0.2">
      <c r="D31079" s="453"/>
    </row>
    <row r="31080" spans="4:4" x14ac:dyDescent="0.2">
      <c r="D31080" s="453"/>
    </row>
    <row r="31081" spans="4:4" x14ac:dyDescent="0.2">
      <c r="D31081" s="453"/>
    </row>
    <row r="31082" spans="4:4" x14ac:dyDescent="0.2">
      <c r="D31082" s="453"/>
    </row>
    <row r="31083" spans="4:4" x14ac:dyDescent="0.2">
      <c r="D31083" s="453"/>
    </row>
    <row r="31084" spans="4:4" x14ac:dyDescent="0.2">
      <c r="D31084" s="453"/>
    </row>
    <row r="31085" spans="4:4" x14ac:dyDescent="0.2">
      <c r="D31085" s="453"/>
    </row>
    <row r="31086" spans="4:4" x14ac:dyDescent="0.2">
      <c r="D31086" s="453"/>
    </row>
    <row r="31087" spans="4:4" x14ac:dyDescent="0.2">
      <c r="D31087" s="453"/>
    </row>
    <row r="31088" spans="4:4" x14ac:dyDescent="0.2">
      <c r="D31088" s="453"/>
    </row>
    <row r="31089" spans="4:4" x14ac:dyDescent="0.2">
      <c r="D31089" s="453"/>
    </row>
    <row r="31090" spans="4:4" x14ac:dyDescent="0.2">
      <c r="D31090" s="453"/>
    </row>
    <row r="31091" spans="4:4" x14ac:dyDescent="0.2">
      <c r="D31091" s="453"/>
    </row>
    <row r="31092" spans="4:4" x14ac:dyDescent="0.2">
      <c r="D31092" s="453"/>
    </row>
    <row r="31093" spans="4:4" x14ac:dyDescent="0.2">
      <c r="D31093" s="453"/>
    </row>
    <row r="31094" spans="4:4" x14ac:dyDescent="0.2">
      <c r="D31094" s="453"/>
    </row>
    <row r="31095" spans="4:4" x14ac:dyDescent="0.2">
      <c r="D31095" s="453"/>
    </row>
    <row r="31096" spans="4:4" x14ac:dyDescent="0.2">
      <c r="D31096" s="453"/>
    </row>
    <row r="31097" spans="4:4" x14ac:dyDescent="0.2">
      <c r="D31097" s="453"/>
    </row>
    <row r="31098" spans="4:4" x14ac:dyDescent="0.2">
      <c r="D31098" s="453"/>
    </row>
    <row r="31099" spans="4:4" x14ac:dyDescent="0.2">
      <c r="D31099" s="453"/>
    </row>
    <row r="31100" spans="4:4" x14ac:dyDescent="0.2">
      <c r="D31100" s="453"/>
    </row>
    <row r="31101" spans="4:4" x14ac:dyDescent="0.2">
      <c r="D31101" s="453"/>
    </row>
    <row r="31102" spans="4:4" x14ac:dyDescent="0.2">
      <c r="D31102" s="453"/>
    </row>
    <row r="31103" spans="4:4" x14ac:dyDescent="0.2">
      <c r="D31103" s="453"/>
    </row>
    <row r="31104" spans="4:4" x14ac:dyDescent="0.2">
      <c r="D31104" s="453"/>
    </row>
    <row r="31105" spans="4:4" x14ac:dyDescent="0.2">
      <c r="D31105" s="453"/>
    </row>
    <row r="31106" spans="4:4" x14ac:dyDescent="0.2">
      <c r="D31106" s="453"/>
    </row>
    <row r="31107" spans="4:4" x14ac:dyDescent="0.2">
      <c r="D31107" s="453"/>
    </row>
    <row r="31108" spans="4:4" x14ac:dyDescent="0.2">
      <c r="D31108" s="453"/>
    </row>
    <row r="31109" spans="4:4" x14ac:dyDescent="0.2">
      <c r="D31109" s="453"/>
    </row>
    <row r="31110" spans="4:4" x14ac:dyDescent="0.2">
      <c r="D31110" s="453"/>
    </row>
    <row r="31111" spans="4:4" x14ac:dyDescent="0.2">
      <c r="D31111" s="453"/>
    </row>
    <row r="31112" spans="4:4" x14ac:dyDescent="0.2">
      <c r="D31112" s="453"/>
    </row>
    <row r="31113" spans="4:4" x14ac:dyDescent="0.2">
      <c r="D31113" s="453"/>
    </row>
    <row r="31114" spans="4:4" x14ac:dyDescent="0.2">
      <c r="D31114" s="453"/>
    </row>
    <row r="31115" spans="4:4" x14ac:dyDescent="0.2">
      <c r="D31115" s="453"/>
    </row>
    <row r="31116" spans="4:4" x14ac:dyDescent="0.2">
      <c r="D31116" s="453"/>
    </row>
    <row r="31117" spans="4:4" x14ac:dyDescent="0.2">
      <c r="D31117" s="453"/>
    </row>
    <row r="31118" spans="4:4" x14ac:dyDescent="0.2">
      <c r="D31118" s="453"/>
    </row>
    <row r="31119" spans="4:4" x14ac:dyDescent="0.2">
      <c r="D31119" s="453"/>
    </row>
    <row r="31120" spans="4:4" x14ac:dyDescent="0.2">
      <c r="D31120" s="453"/>
    </row>
    <row r="31121" spans="4:4" x14ac:dyDescent="0.2">
      <c r="D31121" s="453"/>
    </row>
    <row r="31122" spans="4:4" x14ac:dyDescent="0.2">
      <c r="D31122" s="453"/>
    </row>
    <row r="31123" spans="4:4" x14ac:dyDescent="0.2">
      <c r="D31123" s="453"/>
    </row>
    <row r="31124" spans="4:4" x14ac:dyDescent="0.2">
      <c r="D31124" s="453"/>
    </row>
    <row r="31125" spans="4:4" x14ac:dyDescent="0.2">
      <c r="D31125" s="453"/>
    </row>
    <row r="31126" spans="4:4" x14ac:dyDescent="0.2">
      <c r="D31126" s="453"/>
    </row>
    <row r="31127" spans="4:4" x14ac:dyDescent="0.2">
      <c r="D31127" s="453"/>
    </row>
    <row r="31128" spans="4:4" x14ac:dyDescent="0.2">
      <c r="D31128" s="453"/>
    </row>
    <row r="31129" spans="4:4" x14ac:dyDescent="0.2">
      <c r="D31129" s="453"/>
    </row>
    <row r="31130" spans="4:4" x14ac:dyDescent="0.2">
      <c r="D31130" s="453"/>
    </row>
    <row r="31131" spans="4:4" x14ac:dyDescent="0.2">
      <c r="D31131" s="453"/>
    </row>
    <row r="31132" spans="4:4" x14ac:dyDescent="0.2">
      <c r="D31132" s="453"/>
    </row>
    <row r="31133" spans="4:4" x14ac:dyDescent="0.2">
      <c r="D31133" s="453"/>
    </row>
    <row r="31134" spans="4:4" x14ac:dyDescent="0.2">
      <c r="D31134" s="453"/>
    </row>
    <row r="31135" spans="4:4" x14ac:dyDescent="0.2">
      <c r="D31135" s="453"/>
    </row>
    <row r="31136" spans="4:4" x14ac:dyDescent="0.2">
      <c r="D31136" s="453"/>
    </row>
    <row r="31137" spans="4:4" x14ac:dyDescent="0.2">
      <c r="D31137" s="453"/>
    </row>
    <row r="31138" spans="4:4" x14ac:dyDescent="0.2">
      <c r="D31138" s="453"/>
    </row>
    <row r="31139" spans="4:4" x14ac:dyDescent="0.2">
      <c r="D31139" s="453"/>
    </row>
    <row r="31140" spans="4:4" x14ac:dyDescent="0.2">
      <c r="D31140" s="453"/>
    </row>
    <row r="31141" spans="4:4" x14ac:dyDescent="0.2">
      <c r="D31141" s="453"/>
    </row>
    <row r="31142" spans="4:4" x14ac:dyDescent="0.2">
      <c r="D31142" s="453"/>
    </row>
    <row r="31143" spans="4:4" x14ac:dyDescent="0.2">
      <c r="D31143" s="453"/>
    </row>
    <row r="31144" spans="4:4" x14ac:dyDescent="0.2">
      <c r="D31144" s="453"/>
    </row>
    <row r="31145" spans="4:4" x14ac:dyDescent="0.2">
      <c r="D31145" s="453"/>
    </row>
    <row r="31146" spans="4:4" x14ac:dyDescent="0.2">
      <c r="D31146" s="453"/>
    </row>
    <row r="31147" spans="4:4" x14ac:dyDescent="0.2">
      <c r="D31147" s="453"/>
    </row>
    <row r="31148" spans="4:4" x14ac:dyDescent="0.2">
      <c r="D31148" s="453"/>
    </row>
    <row r="31149" spans="4:4" x14ac:dyDescent="0.2">
      <c r="D31149" s="453"/>
    </row>
    <row r="31150" spans="4:4" x14ac:dyDescent="0.2">
      <c r="D31150" s="453"/>
    </row>
    <row r="31151" spans="4:4" x14ac:dyDescent="0.2">
      <c r="D31151" s="453"/>
    </row>
    <row r="31152" spans="4:4" x14ac:dyDescent="0.2">
      <c r="D31152" s="453"/>
    </row>
    <row r="31153" spans="4:4" x14ac:dyDescent="0.2">
      <c r="D31153" s="453"/>
    </row>
    <row r="31154" spans="4:4" x14ac:dyDescent="0.2">
      <c r="D31154" s="453"/>
    </row>
    <row r="31155" spans="4:4" x14ac:dyDescent="0.2">
      <c r="D31155" s="453"/>
    </row>
    <row r="31156" spans="4:4" x14ac:dyDescent="0.2">
      <c r="D31156" s="453"/>
    </row>
    <row r="31157" spans="4:4" x14ac:dyDescent="0.2">
      <c r="D31157" s="453"/>
    </row>
    <row r="31158" spans="4:4" x14ac:dyDescent="0.2">
      <c r="D31158" s="453"/>
    </row>
    <row r="31159" spans="4:4" x14ac:dyDescent="0.2">
      <c r="D31159" s="453"/>
    </row>
    <row r="31160" spans="4:4" x14ac:dyDescent="0.2">
      <c r="D31160" s="453"/>
    </row>
    <row r="31161" spans="4:4" x14ac:dyDescent="0.2">
      <c r="D31161" s="453"/>
    </row>
    <row r="31162" spans="4:4" x14ac:dyDescent="0.2">
      <c r="D31162" s="453"/>
    </row>
    <row r="31163" spans="4:4" x14ac:dyDescent="0.2">
      <c r="D31163" s="453"/>
    </row>
    <row r="31164" spans="4:4" x14ac:dyDescent="0.2">
      <c r="D31164" s="453"/>
    </row>
    <row r="31165" spans="4:4" x14ac:dyDescent="0.2">
      <c r="D31165" s="453"/>
    </row>
    <row r="31166" spans="4:4" x14ac:dyDescent="0.2">
      <c r="D31166" s="453"/>
    </row>
    <row r="31167" spans="4:4" x14ac:dyDescent="0.2">
      <c r="D31167" s="453"/>
    </row>
    <row r="31168" spans="4:4" x14ac:dyDescent="0.2">
      <c r="D31168" s="453"/>
    </row>
    <row r="31169" spans="4:4" x14ac:dyDescent="0.2">
      <c r="D31169" s="453"/>
    </row>
    <row r="31170" spans="4:4" x14ac:dyDescent="0.2">
      <c r="D31170" s="453"/>
    </row>
    <row r="31171" spans="4:4" x14ac:dyDescent="0.2">
      <c r="D31171" s="453"/>
    </row>
    <row r="31172" spans="4:4" x14ac:dyDescent="0.2">
      <c r="D31172" s="453"/>
    </row>
    <row r="31173" spans="4:4" x14ac:dyDescent="0.2">
      <c r="D31173" s="453"/>
    </row>
    <row r="31174" spans="4:4" x14ac:dyDescent="0.2">
      <c r="D31174" s="453"/>
    </row>
    <row r="31175" spans="4:4" x14ac:dyDescent="0.2">
      <c r="D31175" s="453"/>
    </row>
    <row r="31176" spans="4:4" x14ac:dyDescent="0.2">
      <c r="D31176" s="453"/>
    </row>
    <row r="31177" spans="4:4" x14ac:dyDescent="0.2">
      <c r="D31177" s="453"/>
    </row>
    <row r="31178" spans="4:4" x14ac:dyDescent="0.2">
      <c r="D31178" s="453"/>
    </row>
    <row r="31179" spans="4:4" x14ac:dyDescent="0.2">
      <c r="D31179" s="453"/>
    </row>
    <row r="31180" spans="4:4" x14ac:dyDescent="0.2">
      <c r="D31180" s="453"/>
    </row>
    <row r="31181" spans="4:4" x14ac:dyDescent="0.2">
      <c r="D31181" s="453"/>
    </row>
    <row r="31182" spans="4:4" x14ac:dyDescent="0.2">
      <c r="D31182" s="453"/>
    </row>
    <row r="31183" spans="4:4" x14ac:dyDescent="0.2">
      <c r="D31183" s="453"/>
    </row>
    <row r="31184" spans="4:4" x14ac:dyDescent="0.2">
      <c r="D31184" s="453"/>
    </row>
    <row r="31185" spans="4:4" x14ac:dyDescent="0.2">
      <c r="D31185" s="453"/>
    </row>
    <row r="31186" spans="4:4" x14ac:dyDescent="0.2">
      <c r="D31186" s="453"/>
    </row>
    <row r="31187" spans="4:4" x14ac:dyDescent="0.2">
      <c r="D31187" s="453"/>
    </row>
    <row r="31188" spans="4:4" x14ac:dyDescent="0.2">
      <c r="D31188" s="453"/>
    </row>
    <row r="31189" spans="4:4" x14ac:dyDescent="0.2">
      <c r="D31189" s="453"/>
    </row>
    <row r="31190" spans="4:4" x14ac:dyDescent="0.2">
      <c r="D31190" s="453"/>
    </row>
    <row r="31191" spans="4:4" x14ac:dyDescent="0.2">
      <c r="D31191" s="453"/>
    </row>
    <row r="31192" spans="4:4" x14ac:dyDescent="0.2">
      <c r="D31192" s="453"/>
    </row>
    <row r="31193" spans="4:4" x14ac:dyDescent="0.2">
      <c r="D31193" s="453"/>
    </row>
    <row r="31194" spans="4:4" x14ac:dyDescent="0.2">
      <c r="D31194" s="453"/>
    </row>
    <row r="31195" spans="4:4" x14ac:dyDescent="0.2">
      <c r="D31195" s="453"/>
    </row>
    <row r="31196" spans="4:4" x14ac:dyDescent="0.2">
      <c r="D31196" s="453"/>
    </row>
    <row r="31197" spans="4:4" x14ac:dyDescent="0.2">
      <c r="D31197" s="453"/>
    </row>
    <row r="31198" spans="4:4" x14ac:dyDescent="0.2">
      <c r="D31198" s="453"/>
    </row>
    <row r="31199" spans="4:4" x14ac:dyDescent="0.2">
      <c r="D31199" s="453"/>
    </row>
    <row r="31200" spans="4:4" x14ac:dyDescent="0.2">
      <c r="D31200" s="453"/>
    </row>
    <row r="31201" spans="4:4" x14ac:dyDescent="0.2">
      <c r="D31201" s="453"/>
    </row>
    <row r="31202" spans="4:4" x14ac:dyDescent="0.2">
      <c r="D31202" s="453"/>
    </row>
    <row r="31203" spans="4:4" x14ac:dyDescent="0.2">
      <c r="D31203" s="453"/>
    </row>
    <row r="31204" spans="4:4" x14ac:dyDescent="0.2">
      <c r="D31204" s="453"/>
    </row>
    <row r="31205" spans="4:4" x14ac:dyDescent="0.2">
      <c r="D31205" s="453"/>
    </row>
    <row r="31206" spans="4:4" x14ac:dyDescent="0.2">
      <c r="D31206" s="453"/>
    </row>
    <row r="31207" spans="4:4" x14ac:dyDescent="0.2">
      <c r="D31207" s="453"/>
    </row>
    <row r="31208" spans="4:4" x14ac:dyDescent="0.2">
      <c r="D31208" s="453"/>
    </row>
    <row r="31209" spans="4:4" x14ac:dyDescent="0.2">
      <c r="D31209" s="453"/>
    </row>
    <row r="31210" spans="4:4" x14ac:dyDescent="0.2">
      <c r="D31210" s="453"/>
    </row>
    <row r="31211" spans="4:4" x14ac:dyDescent="0.2">
      <c r="D31211" s="453"/>
    </row>
    <row r="31212" spans="4:4" x14ac:dyDescent="0.2">
      <c r="D31212" s="453"/>
    </row>
    <row r="31213" spans="4:4" x14ac:dyDescent="0.2">
      <c r="D31213" s="453"/>
    </row>
    <row r="31214" spans="4:4" x14ac:dyDescent="0.2">
      <c r="D31214" s="453"/>
    </row>
    <row r="31215" spans="4:4" x14ac:dyDescent="0.2">
      <c r="D31215" s="453"/>
    </row>
    <row r="31216" spans="4:4" x14ac:dyDescent="0.2">
      <c r="D31216" s="453"/>
    </row>
    <row r="31217" spans="4:4" x14ac:dyDescent="0.2">
      <c r="D31217" s="453"/>
    </row>
    <row r="31218" spans="4:4" x14ac:dyDescent="0.2">
      <c r="D31218" s="453"/>
    </row>
    <row r="31219" spans="4:4" x14ac:dyDescent="0.2">
      <c r="D31219" s="453"/>
    </row>
    <row r="31220" spans="4:4" x14ac:dyDescent="0.2">
      <c r="D31220" s="453"/>
    </row>
    <row r="31221" spans="4:4" x14ac:dyDescent="0.2">
      <c r="D31221" s="453"/>
    </row>
    <row r="31222" spans="4:4" x14ac:dyDescent="0.2">
      <c r="D31222" s="453"/>
    </row>
    <row r="31223" spans="4:4" x14ac:dyDescent="0.2">
      <c r="D31223" s="453"/>
    </row>
    <row r="31224" spans="4:4" x14ac:dyDescent="0.2">
      <c r="D31224" s="453"/>
    </row>
    <row r="31225" spans="4:4" x14ac:dyDescent="0.2">
      <c r="D31225" s="453"/>
    </row>
    <row r="31226" spans="4:4" x14ac:dyDescent="0.2">
      <c r="D31226" s="453"/>
    </row>
    <row r="31227" spans="4:4" x14ac:dyDescent="0.2">
      <c r="D31227" s="453"/>
    </row>
    <row r="31228" spans="4:4" x14ac:dyDescent="0.2">
      <c r="D31228" s="453"/>
    </row>
    <row r="31229" spans="4:4" x14ac:dyDescent="0.2">
      <c r="D31229" s="453"/>
    </row>
    <row r="31230" spans="4:4" x14ac:dyDescent="0.2">
      <c r="D31230" s="453"/>
    </row>
    <row r="31231" spans="4:4" x14ac:dyDescent="0.2">
      <c r="D31231" s="453"/>
    </row>
    <row r="31232" spans="4:4" x14ac:dyDescent="0.2">
      <c r="D31232" s="453"/>
    </row>
    <row r="31233" spans="4:4" x14ac:dyDescent="0.2">
      <c r="D31233" s="453"/>
    </row>
    <row r="31234" spans="4:4" x14ac:dyDescent="0.2">
      <c r="D31234" s="453"/>
    </row>
    <row r="31235" spans="4:4" x14ac:dyDescent="0.2">
      <c r="D31235" s="453"/>
    </row>
    <row r="31236" spans="4:4" x14ac:dyDescent="0.2">
      <c r="D31236" s="453"/>
    </row>
    <row r="31237" spans="4:4" x14ac:dyDescent="0.2">
      <c r="D31237" s="453"/>
    </row>
    <row r="31238" spans="4:4" x14ac:dyDescent="0.2">
      <c r="D31238" s="453"/>
    </row>
    <row r="31239" spans="4:4" x14ac:dyDescent="0.2">
      <c r="D31239" s="453"/>
    </row>
    <row r="31240" spans="4:4" x14ac:dyDescent="0.2">
      <c r="D31240" s="453"/>
    </row>
    <row r="31241" spans="4:4" x14ac:dyDescent="0.2">
      <c r="D31241" s="453"/>
    </row>
    <row r="31242" spans="4:4" x14ac:dyDescent="0.2">
      <c r="D31242" s="453"/>
    </row>
    <row r="31243" spans="4:4" x14ac:dyDescent="0.2">
      <c r="D31243" s="453"/>
    </row>
    <row r="31244" spans="4:4" x14ac:dyDescent="0.2">
      <c r="D31244" s="453"/>
    </row>
    <row r="31245" spans="4:4" x14ac:dyDescent="0.2">
      <c r="D31245" s="453"/>
    </row>
    <row r="31246" spans="4:4" x14ac:dyDescent="0.2">
      <c r="D31246" s="453"/>
    </row>
    <row r="31247" spans="4:4" x14ac:dyDescent="0.2">
      <c r="D31247" s="453"/>
    </row>
    <row r="31248" spans="4:4" x14ac:dyDescent="0.2">
      <c r="D31248" s="453"/>
    </row>
    <row r="31249" spans="4:4" x14ac:dyDescent="0.2">
      <c r="D31249" s="453"/>
    </row>
    <row r="31250" spans="4:4" x14ac:dyDescent="0.2">
      <c r="D31250" s="453"/>
    </row>
    <row r="31251" spans="4:4" x14ac:dyDescent="0.2">
      <c r="D31251" s="453"/>
    </row>
    <row r="31252" spans="4:4" x14ac:dyDescent="0.2">
      <c r="D31252" s="453"/>
    </row>
    <row r="31253" spans="4:4" x14ac:dyDescent="0.2">
      <c r="D31253" s="453"/>
    </row>
    <row r="31254" spans="4:4" x14ac:dyDescent="0.2">
      <c r="D31254" s="453"/>
    </row>
    <row r="31255" spans="4:4" x14ac:dyDescent="0.2">
      <c r="D31255" s="453"/>
    </row>
    <row r="31256" spans="4:4" x14ac:dyDescent="0.2">
      <c r="D31256" s="453"/>
    </row>
    <row r="31257" spans="4:4" x14ac:dyDescent="0.2">
      <c r="D31257" s="453"/>
    </row>
    <row r="31258" spans="4:4" x14ac:dyDescent="0.2">
      <c r="D31258" s="453"/>
    </row>
    <row r="31259" spans="4:4" x14ac:dyDescent="0.2">
      <c r="D31259" s="453"/>
    </row>
    <row r="31260" spans="4:4" x14ac:dyDescent="0.2">
      <c r="D31260" s="453"/>
    </row>
    <row r="31261" spans="4:4" x14ac:dyDescent="0.2">
      <c r="D31261" s="453"/>
    </row>
    <row r="31262" spans="4:4" x14ac:dyDescent="0.2">
      <c r="D31262" s="453"/>
    </row>
    <row r="31263" spans="4:4" x14ac:dyDescent="0.2">
      <c r="D31263" s="453"/>
    </row>
    <row r="31264" spans="4:4" x14ac:dyDescent="0.2">
      <c r="D31264" s="453"/>
    </row>
    <row r="31265" spans="4:4" x14ac:dyDescent="0.2">
      <c r="D31265" s="453"/>
    </row>
    <row r="31266" spans="4:4" x14ac:dyDescent="0.2">
      <c r="D31266" s="453"/>
    </row>
    <row r="31267" spans="4:4" x14ac:dyDescent="0.2">
      <c r="D31267" s="453"/>
    </row>
    <row r="31268" spans="4:4" x14ac:dyDescent="0.2">
      <c r="D31268" s="453"/>
    </row>
    <row r="31269" spans="4:4" x14ac:dyDescent="0.2">
      <c r="D31269" s="453"/>
    </row>
    <row r="31270" spans="4:4" x14ac:dyDescent="0.2">
      <c r="D31270" s="453"/>
    </row>
    <row r="31271" spans="4:4" x14ac:dyDescent="0.2">
      <c r="D31271" s="453"/>
    </row>
    <row r="31272" spans="4:4" x14ac:dyDescent="0.2">
      <c r="D31272" s="453"/>
    </row>
    <row r="31273" spans="4:4" x14ac:dyDescent="0.2">
      <c r="D31273" s="453"/>
    </row>
    <row r="31274" spans="4:4" x14ac:dyDescent="0.2">
      <c r="D31274" s="453"/>
    </row>
    <row r="31275" spans="4:4" x14ac:dyDescent="0.2">
      <c r="D31275" s="453"/>
    </row>
    <row r="31276" spans="4:4" x14ac:dyDescent="0.2">
      <c r="D31276" s="453"/>
    </row>
    <row r="31277" spans="4:4" x14ac:dyDescent="0.2">
      <c r="D31277" s="453"/>
    </row>
    <row r="31278" spans="4:4" x14ac:dyDescent="0.2">
      <c r="D31278" s="453"/>
    </row>
    <row r="31279" spans="4:4" x14ac:dyDescent="0.2">
      <c r="D31279" s="453"/>
    </row>
    <row r="31280" spans="4:4" x14ac:dyDescent="0.2">
      <c r="D31280" s="453"/>
    </row>
    <row r="31281" spans="4:4" x14ac:dyDescent="0.2">
      <c r="D31281" s="453"/>
    </row>
    <row r="31282" spans="4:4" x14ac:dyDescent="0.2">
      <c r="D31282" s="453"/>
    </row>
    <row r="31283" spans="4:4" x14ac:dyDescent="0.2">
      <c r="D31283" s="453"/>
    </row>
    <row r="31284" spans="4:4" x14ac:dyDescent="0.2">
      <c r="D31284" s="453"/>
    </row>
    <row r="31285" spans="4:4" x14ac:dyDescent="0.2">
      <c r="D31285" s="453"/>
    </row>
    <row r="31286" spans="4:4" x14ac:dyDescent="0.2">
      <c r="D31286" s="453"/>
    </row>
    <row r="31287" spans="4:4" x14ac:dyDescent="0.2">
      <c r="D31287" s="453"/>
    </row>
    <row r="31288" spans="4:4" x14ac:dyDescent="0.2">
      <c r="D31288" s="453"/>
    </row>
    <row r="31289" spans="4:4" x14ac:dyDescent="0.2">
      <c r="D31289" s="453"/>
    </row>
    <row r="31290" spans="4:4" x14ac:dyDescent="0.2">
      <c r="D31290" s="453"/>
    </row>
    <row r="31291" spans="4:4" x14ac:dyDescent="0.2">
      <c r="D31291" s="453"/>
    </row>
    <row r="31292" spans="4:4" x14ac:dyDescent="0.2">
      <c r="D31292" s="453"/>
    </row>
    <row r="31293" spans="4:4" x14ac:dyDescent="0.2">
      <c r="D31293" s="453"/>
    </row>
    <row r="31294" spans="4:4" x14ac:dyDescent="0.2">
      <c r="D31294" s="453"/>
    </row>
    <row r="31295" spans="4:4" x14ac:dyDescent="0.2">
      <c r="D31295" s="453"/>
    </row>
    <row r="31296" spans="4:4" x14ac:dyDescent="0.2">
      <c r="D31296" s="453"/>
    </row>
    <row r="31297" spans="4:4" x14ac:dyDescent="0.2">
      <c r="D31297" s="453"/>
    </row>
    <row r="31298" spans="4:4" x14ac:dyDescent="0.2">
      <c r="D31298" s="453"/>
    </row>
    <row r="31299" spans="4:4" x14ac:dyDescent="0.2">
      <c r="D31299" s="453"/>
    </row>
    <row r="31300" spans="4:4" x14ac:dyDescent="0.2">
      <c r="D31300" s="453"/>
    </row>
    <row r="31301" spans="4:4" x14ac:dyDescent="0.2">
      <c r="D31301" s="453"/>
    </row>
    <row r="31302" spans="4:4" x14ac:dyDescent="0.2">
      <c r="D31302" s="453"/>
    </row>
    <row r="31303" spans="4:4" x14ac:dyDescent="0.2">
      <c r="D31303" s="453"/>
    </row>
    <row r="31304" spans="4:4" x14ac:dyDescent="0.2">
      <c r="D31304" s="453"/>
    </row>
    <row r="31305" spans="4:4" x14ac:dyDescent="0.2">
      <c r="D31305" s="453"/>
    </row>
    <row r="31306" spans="4:4" x14ac:dyDescent="0.2">
      <c r="D31306" s="453"/>
    </row>
    <row r="31307" spans="4:4" x14ac:dyDescent="0.2">
      <c r="D31307" s="453"/>
    </row>
    <row r="31308" spans="4:4" x14ac:dyDescent="0.2">
      <c r="D31308" s="453"/>
    </row>
    <row r="31309" spans="4:4" x14ac:dyDescent="0.2">
      <c r="D31309" s="453"/>
    </row>
    <row r="31310" spans="4:4" x14ac:dyDescent="0.2">
      <c r="D31310" s="453"/>
    </row>
    <row r="31311" spans="4:4" x14ac:dyDescent="0.2">
      <c r="D31311" s="453"/>
    </row>
    <row r="31312" spans="4:4" x14ac:dyDescent="0.2">
      <c r="D31312" s="453"/>
    </row>
    <row r="31313" spans="4:4" x14ac:dyDescent="0.2">
      <c r="D31313" s="453"/>
    </row>
    <row r="31314" spans="4:4" x14ac:dyDescent="0.2">
      <c r="D31314" s="453"/>
    </row>
    <row r="31315" spans="4:4" x14ac:dyDescent="0.2">
      <c r="D31315" s="453"/>
    </row>
    <row r="31316" spans="4:4" x14ac:dyDescent="0.2">
      <c r="D31316" s="453"/>
    </row>
    <row r="31317" spans="4:4" x14ac:dyDescent="0.2">
      <c r="D31317" s="453"/>
    </row>
    <row r="31318" spans="4:4" x14ac:dyDescent="0.2">
      <c r="D31318" s="453"/>
    </row>
    <row r="31319" spans="4:4" x14ac:dyDescent="0.2">
      <c r="D31319" s="453"/>
    </row>
    <row r="31320" spans="4:4" x14ac:dyDescent="0.2">
      <c r="D31320" s="453"/>
    </row>
    <row r="31321" spans="4:4" x14ac:dyDescent="0.2">
      <c r="D31321" s="453"/>
    </row>
    <row r="31322" spans="4:4" x14ac:dyDescent="0.2">
      <c r="D31322" s="453"/>
    </row>
    <row r="31323" spans="4:4" x14ac:dyDescent="0.2">
      <c r="D31323" s="453"/>
    </row>
    <row r="31324" spans="4:4" x14ac:dyDescent="0.2">
      <c r="D31324" s="453"/>
    </row>
    <row r="31325" spans="4:4" x14ac:dyDescent="0.2">
      <c r="D31325" s="453"/>
    </row>
    <row r="31326" spans="4:4" x14ac:dyDescent="0.2">
      <c r="D31326" s="453"/>
    </row>
    <row r="31327" spans="4:4" x14ac:dyDescent="0.2">
      <c r="D31327" s="453"/>
    </row>
    <row r="31328" spans="4:4" x14ac:dyDescent="0.2">
      <c r="D31328" s="453"/>
    </row>
    <row r="31329" spans="4:4" x14ac:dyDescent="0.2">
      <c r="D31329" s="453"/>
    </row>
    <row r="31330" spans="4:4" x14ac:dyDescent="0.2">
      <c r="D31330" s="453"/>
    </row>
    <row r="31331" spans="4:4" x14ac:dyDescent="0.2">
      <c r="D31331" s="453"/>
    </row>
    <row r="31332" spans="4:4" x14ac:dyDescent="0.2">
      <c r="D31332" s="453"/>
    </row>
    <row r="31333" spans="4:4" x14ac:dyDescent="0.2">
      <c r="D31333" s="453"/>
    </row>
    <row r="31334" spans="4:4" x14ac:dyDescent="0.2">
      <c r="D31334" s="453"/>
    </row>
    <row r="31335" spans="4:4" x14ac:dyDescent="0.2">
      <c r="D31335" s="453"/>
    </row>
    <row r="31336" spans="4:4" x14ac:dyDescent="0.2">
      <c r="D31336" s="453"/>
    </row>
    <row r="31337" spans="4:4" x14ac:dyDescent="0.2">
      <c r="D31337" s="453"/>
    </row>
    <row r="31338" spans="4:4" x14ac:dyDescent="0.2">
      <c r="D31338" s="453"/>
    </row>
    <row r="31339" spans="4:4" x14ac:dyDescent="0.2">
      <c r="D31339" s="453"/>
    </row>
    <row r="31340" spans="4:4" x14ac:dyDescent="0.2">
      <c r="D31340" s="453"/>
    </row>
    <row r="31341" spans="4:4" x14ac:dyDescent="0.2">
      <c r="D31341" s="453"/>
    </row>
    <row r="31342" spans="4:4" x14ac:dyDescent="0.2">
      <c r="D31342" s="453"/>
    </row>
    <row r="31343" spans="4:4" x14ac:dyDescent="0.2">
      <c r="D31343" s="453"/>
    </row>
    <row r="31344" spans="4:4" x14ac:dyDescent="0.2">
      <c r="D31344" s="453"/>
    </row>
    <row r="31345" spans="4:4" x14ac:dyDescent="0.2">
      <c r="D31345" s="453"/>
    </row>
    <row r="31346" spans="4:4" x14ac:dyDescent="0.2">
      <c r="D31346" s="453"/>
    </row>
    <row r="31347" spans="4:4" x14ac:dyDescent="0.2">
      <c r="D31347" s="453"/>
    </row>
    <row r="31348" spans="4:4" x14ac:dyDescent="0.2">
      <c r="D31348" s="453"/>
    </row>
    <row r="31349" spans="4:4" x14ac:dyDescent="0.2">
      <c r="D31349" s="453"/>
    </row>
    <row r="31350" spans="4:4" x14ac:dyDescent="0.2">
      <c r="D31350" s="453"/>
    </row>
    <row r="31351" spans="4:4" x14ac:dyDescent="0.2">
      <c r="D31351" s="453"/>
    </row>
    <row r="31352" spans="4:4" x14ac:dyDescent="0.2">
      <c r="D31352" s="453"/>
    </row>
    <row r="31353" spans="4:4" x14ac:dyDescent="0.2">
      <c r="D31353" s="453"/>
    </row>
    <row r="31354" spans="4:4" x14ac:dyDescent="0.2">
      <c r="D31354" s="453"/>
    </row>
    <row r="31355" spans="4:4" x14ac:dyDescent="0.2">
      <c r="D31355" s="453"/>
    </row>
    <row r="31356" spans="4:4" x14ac:dyDescent="0.2">
      <c r="D31356" s="453"/>
    </row>
    <row r="31357" spans="4:4" x14ac:dyDescent="0.2">
      <c r="D31357" s="453"/>
    </row>
    <row r="31358" spans="4:4" x14ac:dyDescent="0.2">
      <c r="D31358" s="453"/>
    </row>
    <row r="31359" spans="4:4" x14ac:dyDescent="0.2">
      <c r="D31359" s="453"/>
    </row>
    <row r="31360" spans="4:4" x14ac:dyDescent="0.2">
      <c r="D31360" s="453"/>
    </row>
    <row r="31361" spans="4:4" x14ac:dyDescent="0.2">
      <c r="D31361" s="453"/>
    </row>
    <row r="31362" spans="4:4" x14ac:dyDescent="0.2">
      <c r="D31362" s="453"/>
    </row>
    <row r="31363" spans="4:4" x14ac:dyDescent="0.2">
      <c r="D31363" s="453"/>
    </row>
    <row r="31364" spans="4:4" x14ac:dyDescent="0.2">
      <c r="D31364" s="453"/>
    </row>
    <row r="31365" spans="4:4" x14ac:dyDescent="0.2">
      <c r="D31365" s="453"/>
    </row>
    <row r="31366" spans="4:4" x14ac:dyDescent="0.2">
      <c r="D31366" s="453"/>
    </row>
    <row r="31367" spans="4:4" x14ac:dyDescent="0.2">
      <c r="D31367" s="453"/>
    </row>
    <row r="31368" spans="4:4" x14ac:dyDescent="0.2">
      <c r="D31368" s="453"/>
    </row>
    <row r="31369" spans="4:4" x14ac:dyDescent="0.2">
      <c r="D31369" s="453"/>
    </row>
    <row r="31370" spans="4:4" x14ac:dyDescent="0.2">
      <c r="D31370" s="453"/>
    </row>
    <row r="31371" spans="4:4" x14ac:dyDescent="0.2">
      <c r="D31371" s="453"/>
    </row>
    <row r="31372" spans="4:4" x14ac:dyDescent="0.2">
      <c r="D31372" s="453"/>
    </row>
    <row r="31373" spans="4:4" x14ac:dyDescent="0.2">
      <c r="D31373" s="453"/>
    </row>
    <row r="31374" spans="4:4" x14ac:dyDescent="0.2">
      <c r="D31374" s="453"/>
    </row>
    <row r="31375" spans="4:4" x14ac:dyDescent="0.2">
      <c r="D31375" s="453"/>
    </row>
    <row r="31376" spans="4:4" x14ac:dyDescent="0.2">
      <c r="D31376" s="453"/>
    </row>
    <row r="31377" spans="4:4" x14ac:dyDescent="0.2">
      <c r="D31377" s="453"/>
    </row>
    <row r="31378" spans="4:4" x14ac:dyDescent="0.2">
      <c r="D31378" s="453"/>
    </row>
    <row r="31379" spans="4:4" x14ac:dyDescent="0.2">
      <c r="D31379" s="453"/>
    </row>
    <row r="31380" spans="4:4" x14ac:dyDescent="0.2">
      <c r="D31380" s="453"/>
    </row>
    <row r="31381" spans="4:4" x14ac:dyDescent="0.2">
      <c r="D31381" s="453"/>
    </row>
    <row r="31382" spans="4:4" x14ac:dyDescent="0.2">
      <c r="D31382" s="453"/>
    </row>
    <row r="31383" spans="4:4" x14ac:dyDescent="0.2">
      <c r="D31383" s="453"/>
    </row>
    <row r="31384" spans="4:4" x14ac:dyDescent="0.2">
      <c r="D31384" s="453"/>
    </row>
    <row r="31385" spans="4:4" x14ac:dyDescent="0.2">
      <c r="D31385" s="453"/>
    </row>
    <row r="31386" spans="4:4" x14ac:dyDescent="0.2">
      <c r="D31386" s="453"/>
    </row>
    <row r="31387" spans="4:4" x14ac:dyDescent="0.2">
      <c r="D31387" s="453"/>
    </row>
    <row r="31388" spans="4:4" x14ac:dyDescent="0.2">
      <c r="D31388" s="453"/>
    </row>
    <row r="31389" spans="4:4" x14ac:dyDescent="0.2">
      <c r="D31389" s="453"/>
    </row>
    <row r="31390" spans="4:4" x14ac:dyDescent="0.2">
      <c r="D31390" s="453"/>
    </row>
    <row r="31391" spans="4:4" x14ac:dyDescent="0.2">
      <c r="D31391" s="453"/>
    </row>
    <row r="31392" spans="4:4" x14ac:dyDescent="0.2">
      <c r="D31392" s="453"/>
    </row>
    <row r="31393" spans="4:4" x14ac:dyDescent="0.2">
      <c r="D31393" s="453"/>
    </row>
    <row r="31394" spans="4:4" x14ac:dyDescent="0.2">
      <c r="D31394" s="453"/>
    </row>
    <row r="31395" spans="4:4" x14ac:dyDescent="0.2">
      <c r="D31395" s="453"/>
    </row>
    <row r="31396" spans="4:4" x14ac:dyDescent="0.2">
      <c r="D31396" s="453"/>
    </row>
    <row r="31397" spans="4:4" x14ac:dyDescent="0.2">
      <c r="D31397" s="453"/>
    </row>
    <row r="31398" spans="4:4" x14ac:dyDescent="0.2">
      <c r="D31398" s="453"/>
    </row>
    <row r="31399" spans="4:4" x14ac:dyDescent="0.2">
      <c r="D31399" s="453"/>
    </row>
    <row r="31400" spans="4:4" x14ac:dyDescent="0.2">
      <c r="D31400" s="453"/>
    </row>
    <row r="31401" spans="4:4" x14ac:dyDescent="0.2">
      <c r="D31401" s="453"/>
    </row>
    <row r="31402" spans="4:4" x14ac:dyDescent="0.2">
      <c r="D31402" s="453"/>
    </row>
    <row r="31403" spans="4:4" x14ac:dyDescent="0.2">
      <c r="D31403" s="453"/>
    </row>
    <row r="31404" spans="4:4" x14ac:dyDescent="0.2">
      <c r="D31404" s="453"/>
    </row>
    <row r="31405" spans="4:4" x14ac:dyDescent="0.2">
      <c r="D31405" s="453"/>
    </row>
    <row r="31406" spans="4:4" x14ac:dyDescent="0.2">
      <c r="D31406" s="453"/>
    </row>
    <row r="31407" spans="4:4" x14ac:dyDescent="0.2">
      <c r="D31407" s="453"/>
    </row>
    <row r="31408" spans="4:4" x14ac:dyDescent="0.2">
      <c r="D31408" s="453"/>
    </row>
    <row r="31409" spans="4:4" x14ac:dyDescent="0.2">
      <c r="D31409" s="453"/>
    </row>
    <row r="31410" spans="4:4" x14ac:dyDescent="0.2">
      <c r="D31410" s="453"/>
    </row>
    <row r="31411" spans="4:4" x14ac:dyDescent="0.2">
      <c r="D31411" s="453"/>
    </row>
    <row r="31412" spans="4:4" x14ac:dyDescent="0.2">
      <c r="D31412" s="453"/>
    </row>
    <row r="31413" spans="4:4" x14ac:dyDescent="0.2">
      <c r="D31413" s="453"/>
    </row>
    <row r="31414" spans="4:4" x14ac:dyDescent="0.2">
      <c r="D31414" s="453"/>
    </row>
    <row r="31415" spans="4:4" x14ac:dyDescent="0.2">
      <c r="D31415" s="453"/>
    </row>
    <row r="31416" spans="4:4" x14ac:dyDescent="0.2">
      <c r="D31416" s="453"/>
    </row>
    <row r="31417" spans="4:4" x14ac:dyDescent="0.2">
      <c r="D31417" s="453"/>
    </row>
    <row r="31418" spans="4:4" x14ac:dyDescent="0.2">
      <c r="D31418" s="453"/>
    </row>
    <row r="31419" spans="4:4" x14ac:dyDescent="0.2">
      <c r="D31419" s="453"/>
    </row>
    <row r="31420" spans="4:4" x14ac:dyDescent="0.2">
      <c r="D31420" s="453"/>
    </row>
    <row r="31421" spans="4:4" x14ac:dyDescent="0.2">
      <c r="D31421" s="453"/>
    </row>
    <row r="31422" spans="4:4" x14ac:dyDescent="0.2">
      <c r="D31422" s="453"/>
    </row>
    <row r="31423" spans="4:4" x14ac:dyDescent="0.2">
      <c r="D31423" s="453"/>
    </row>
    <row r="31424" spans="4:4" x14ac:dyDescent="0.2">
      <c r="D31424" s="453"/>
    </row>
    <row r="31425" spans="4:4" x14ac:dyDescent="0.2">
      <c r="D31425" s="453"/>
    </row>
    <row r="31426" spans="4:4" x14ac:dyDescent="0.2">
      <c r="D31426" s="453"/>
    </row>
    <row r="31427" spans="4:4" x14ac:dyDescent="0.2">
      <c r="D31427" s="453"/>
    </row>
    <row r="31428" spans="4:4" x14ac:dyDescent="0.2">
      <c r="D31428" s="453"/>
    </row>
    <row r="31429" spans="4:4" x14ac:dyDescent="0.2">
      <c r="D31429" s="453"/>
    </row>
    <row r="31430" spans="4:4" x14ac:dyDescent="0.2">
      <c r="D31430" s="453"/>
    </row>
    <row r="31431" spans="4:4" x14ac:dyDescent="0.2">
      <c r="D31431" s="453"/>
    </row>
    <row r="31432" spans="4:4" x14ac:dyDescent="0.2">
      <c r="D31432" s="453"/>
    </row>
    <row r="31433" spans="4:4" x14ac:dyDescent="0.2">
      <c r="D31433" s="453"/>
    </row>
    <row r="31434" spans="4:4" x14ac:dyDescent="0.2">
      <c r="D31434" s="453"/>
    </row>
    <row r="31435" spans="4:4" x14ac:dyDescent="0.2">
      <c r="D31435" s="453"/>
    </row>
    <row r="31436" spans="4:4" x14ac:dyDescent="0.2">
      <c r="D31436" s="453"/>
    </row>
    <row r="31437" spans="4:4" x14ac:dyDescent="0.2">
      <c r="D31437" s="453"/>
    </row>
    <row r="31438" spans="4:4" x14ac:dyDescent="0.2">
      <c r="D31438" s="453"/>
    </row>
    <row r="31439" spans="4:4" x14ac:dyDescent="0.2">
      <c r="D31439" s="453"/>
    </row>
    <row r="31440" spans="4:4" x14ac:dyDescent="0.2">
      <c r="D31440" s="453"/>
    </row>
    <row r="31441" spans="4:4" x14ac:dyDescent="0.2">
      <c r="D31441" s="453"/>
    </row>
    <row r="31442" spans="4:4" x14ac:dyDescent="0.2">
      <c r="D31442" s="453"/>
    </row>
    <row r="31443" spans="4:4" x14ac:dyDescent="0.2">
      <c r="D31443" s="453"/>
    </row>
    <row r="31444" spans="4:4" x14ac:dyDescent="0.2">
      <c r="D31444" s="453"/>
    </row>
    <row r="31445" spans="4:4" x14ac:dyDescent="0.2">
      <c r="D31445" s="453"/>
    </row>
    <row r="31446" spans="4:4" x14ac:dyDescent="0.2">
      <c r="D31446" s="453"/>
    </row>
    <row r="31447" spans="4:4" x14ac:dyDescent="0.2">
      <c r="D31447" s="453"/>
    </row>
    <row r="31448" spans="4:4" x14ac:dyDescent="0.2">
      <c r="D31448" s="453"/>
    </row>
    <row r="31449" spans="4:4" x14ac:dyDescent="0.2">
      <c r="D31449" s="453"/>
    </row>
    <row r="31450" spans="4:4" x14ac:dyDescent="0.2">
      <c r="D31450" s="453"/>
    </row>
    <row r="31451" spans="4:4" x14ac:dyDescent="0.2">
      <c r="D31451" s="453"/>
    </row>
    <row r="31452" spans="4:4" x14ac:dyDescent="0.2">
      <c r="D31452" s="453"/>
    </row>
    <row r="31453" spans="4:4" x14ac:dyDescent="0.2">
      <c r="D31453" s="453"/>
    </row>
    <row r="31454" spans="4:4" x14ac:dyDescent="0.2">
      <c r="D31454" s="453"/>
    </row>
    <row r="31455" spans="4:4" x14ac:dyDescent="0.2">
      <c r="D31455" s="453"/>
    </row>
    <row r="31456" spans="4:4" x14ac:dyDescent="0.2">
      <c r="D31456" s="453"/>
    </row>
    <row r="31457" spans="4:4" x14ac:dyDescent="0.2">
      <c r="D31457" s="453"/>
    </row>
    <row r="31458" spans="4:4" x14ac:dyDescent="0.2">
      <c r="D31458" s="453"/>
    </row>
    <row r="31459" spans="4:4" x14ac:dyDescent="0.2">
      <c r="D31459" s="453"/>
    </row>
    <row r="31460" spans="4:4" x14ac:dyDescent="0.2">
      <c r="D31460" s="453"/>
    </row>
    <row r="31461" spans="4:4" x14ac:dyDescent="0.2">
      <c r="D31461" s="453"/>
    </row>
    <row r="31462" spans="4:4" x14ac:dyDescent="0.2">
      <c r="D31462" s="453"/>
    </row>
    <row r="31463" spans="4:4" x14ac:dyDescent="0.2">
      <c r="D31463" s="453"/>
    </row>
    <row r="31464" spans="4:4" x14ac:dyDescent="0.2">
      <c r="D31464" s="453"/>
    </row>
    <row r="31465" spans="4:4" x14ac:dyDescent="0.2">
      <c r="D31465" s="453"/>
    </row>
    <row r="31466" spans="4:4" x14ac:dyDescent="0.2">
      <c r="D31466" s="453"/>
    </row>
    <row r="31467" spans="4:4" x14ac:dyDescent="0.2">
      <c r="D31467" s="453"/>
    </row>
    <row r="31468" spans="4:4" x14ac:dyDescent="0.2">
      <c r="D31468" s="453"/>
    </row>
    <row r="31469" spans="4:4" x14ac:dyDescent="0.2">
      <c r="D31469" s="453"/>
    </row>
    <row r="31470" spans="4:4" x14ac:dyDescent="0.2">
      <c r="D31470" s="453"/>
    </row>
    <row r="31471" spans="4:4" x14ac:dyDescent="0.2">
      <c r="D31471" s="453"/>
    </row>
    <row r="31472" spans="4:4" x14ac:dyDescent="0.2">
      <c r="D31472" s="453"/>
    </row>
    <row r="31473" spans="4:4" x14ac:dyDescent="0.2">
      <c r="D31473" s="453"/>
    </row>
    <row r="31474" spans="4:4" x14ac:dyDescent="0.2">
      <c r="D31474" s="453"/>
    </row>
    <row r="31475" spans="4:4" x14ac:dyDescent="0.2">
      <c r="D31475" s="453"/>
    </row>
    <row r="31476" spans="4:4" x14ac:dyDescent="0.2">
      <c r="D31476" s="453"/>
    </row>
    <row r="31477" spans="4:4" x14ac:dyDescent="0.2">
      <c r="D31477" s="453"/>
    </row>
    <row r="31478" spans="4:4" x14ac:dyDescent="0.2">
      <c r="D31478" s="453"/>
    </row>
    <row r="31479" spans="4:4" x14ac:dyDescent="0.2">
      <c r="D31479" s="453"/>
    </row>
    <row r="31480" spans="4:4" x14ac:dyDescent="0.2">
      <c r="D31480" s="453"/>
    </row>
    <row r="31481" spans="4:4" x14ac:dyDescent="0.2">
      <c r="D31481" s="453"/>
    </row>
    <row r="31482" spans="4:4" x14ac:dyDescent="0.2">
      <c r="D31482" s="453"/>
    </row>
    <row r="31483" spans="4:4" x14ac:dyDescent="0.2">
      <c r="D31483" s="453"/>
    </row>
    <row r="31484" spans="4:4" x14ac:dyDescent="0.2">
      <c r="D31484" s="453"/>
    </row>
    <row r="31485" spans="4:4" x14ac:dyDescent="0.2">
      <c r="D31485" s="453"/>
    </row>
    <row r="31486" spans="4:4" x14ac:dyDescent="0.2">
      <c r="D31486" s="453"/>
    </row>
    <row r="31487" spans="4:4" x14ac:dyDescent="0.2">
      <c r="D31487" s="453"/>
    </row>
    <row r="31488" spans="4:4" x14ac:dyDescent="0.2">
      <c r="D31488" s="453"/>
    </row>
    <row r="31489" spans="4:4" x14ac:dyDescent="0.2">
      <c r="D31489" s="453"/>
    </row>
    <row r="31490" spans="4:4" x14ac:dyDescent="0.2">
      <c r="D31490" s="453"/>
    </row>
    <row r="31491" spans="4:4" x14ac:dyDescent="0.2">
      <c r="D31491" s="453"/>
    </row>
    <row r="31492" spans="4:4" x14ac:dyDescent="0.2">
      <c r="D31492" s="453"/>
    </row>
    <row r="31493" spans="4:4" x14ac:dyDescent="0.2">
      <c r="D31493" s="453"/>
    </row>
    <row r="31494" spans="4:4" x14ac:dyDescent="0.2">
      <c r="D31494" s="453"/>
    </row>
    <row r="31495" spans="4:4" x14ac:dyDescent="0.2">
      <c r="D31495" s="453"/>
    </row>
    <row r="31496" spans="4:4" x14ac:dyDescent="0.2">
      <c r="D31496" s="453"/>
    </row>
    <row r="31497" spans="4:4" x14ac:dyDescent="0.2">
      <c r="D31497" s="453"/>
    </row>
    <row r="31498" spans="4:4" x14ac:dyDescent="0.2">
      <c r="D31498" s="453"/>
    </row>
    <row r="31499" spans="4:4" x14ac:dyDescent="0.2">
      <c r="D31499" s="453"/>
    </row>
    <row r="31500" spans="4:4" x14ac:dyDescent="0.2">
      <c r="D31500" s="453"/>
    </row>
    <row r="31501" spans="4:4" x14ac:dyDescent="0.2">
      <c r="D31501" s="453"/>
    </row>
    <row r="31502" spans="4:4" x14ac:dyDescent="0.2">
      <c r="D31502" s="453"/>
    </row>
    <row r="31503" spans="4:4" x14ac:dyDescent="0.2">
      <c r="D31503" s="453"/>
    </row>
    <row r="31504" spans="4:4" x14ac:dyDescent="0.2">
      <c r="D31504" s="453"/>
    </row>
    <row r="31505" spans="4:4" x14ac:dyDescent="0.2">
      <c r="D31505" s="453"/>
    </row>
    <row r="31506" spans="4:4" x14ac:dyDescent="0.2">
      <c r="D31506" s="453"/>
    </row>
    <row r="31507" spans="4:4" x14ac:dyDescent="0.2">
      <c r="D31507" s="453"/>
    </row>
    <row r="31508" spans="4:4" x14ac:dyDescent="0.2">
      <c r="D31508" s="453"/>
    </row>
    <row r="31509" spans="4:4" x14ac:dyDescent="0.2">
      <c r="D31509" s="453"/>
    </row>
    <row r="31510" spans="4:4" x14ac:dyDescent="0.2">
      <c r="D31510" s="453"/>
    </row>
    <row r="31511" spans="4:4" x14ac:dyDescent="0.2">
      <c r="D31511" s="453"/>
    </row>
    <row r="31512" spans="4:4" x14ac:dyDescent="0.2">
      <c r="D31512" s="453"/>
    </row>
    <row r="31513" spans="4:4" x14ac:dyDescent="0.2">
      <c r="D31513" s="453"/>
    </row>
    <row r="31514" spans="4:4" x14ac:dyDescent="0.2">
      <c r="D31514" s="453"/>
    </row>
    <row r="31515" spans="4:4" x14ac:dyDescent="0.2">
      <c r="D31515" s="453"/>
    </row>
    <row r="31516" spans="4:4" x14ac:dyDescent="0.2">
      <c r="D31516" s="453"/>
    </row>
    <row r="31517" spans="4:4" x14ac:dyDescent="0.2">
      <c r="D31517" s="453"/>
    </row>
    <row r="31518" spans="4:4" x14ac:dyDescent="0.2">
      <c r="D31518" s="453"/>
    </row>
    <row r="31519" spans="4:4" x14ac:dyDescent="0.2">
      <c r="D31519" s="453"/>
    </row>
    <row r="31520" spans="4:4" x14ac:dyDescent="0.2">
      <c r="D31520" s="453"/>
    </row>
    <row r="31521" spans="4:4" x14ac:dyDescent="0.2">
      <c r="D31521" s="453"/>
    </row>
    <row r="31522" spans="4:4" x14ac:dyDescent="0.2">
      <c r="D31522" s="453"/>
    </row>
    <row r="31523" spans="4:4" x14ac:dyDescent="0.2">
      <c r="D31523" s="453"/>
    </row>
    <row r="31524" spans="4:4" x14ac:dyDescent="0.2">
      <c r="D31524" s="453"/>
    </row>
    <row r="31525" spans="4:4" x14ac:dyDescent="0.2">
      <c r="D31525" s="453"/>
    </row>
    <row r="31526" spans="4:4" x14ac:dyDescent="0.2">
      <c r="D31526" s="453"/>
    </row>
    <row r="31527" spans="4:4" x14ac:dyDescent="0.2">
      <c r="D31527" s="453"/>
    </row>
    <row r="31528" spans="4:4" x14ac:dyDescent="0.2">
      <c r="D31528" s="453"/>
    </row>
    <row r="31529" spans="4:4" x14ac:dyDescent="0.2">
      <c r="D31529" s="453"/>
    </row>
    <row r="31530" spans="4:4" x14ac:dyDescent="0.2">
      <c r="D31530" s="453"/>
    </row>
    <row r="31531" spans="4:4" x14ac:dyDescent="0.2">
      <c r="D31531" s="453"/>
    </row>
    <row r="31532" spans="4:4" x14ac:dyDescent="0.2">
      <c r="D31532" s="453"/>
    </row>
    <row r="31533" spans="4:4" x14ac:dyDescent="0.2">
      <c r="D31533" s="453"/>
    </row>
    <row r="31534" spans="4:4" x14ac:dyDescent="0.2">
      <c r="D31534" s="453"/>
    </row>
    <row r="31535" spans="4:4" x14ac:dyDescent="0.2">
      <c r="D31535" s="453"/>
    </row>
    <row r="31536" spans="4:4" x14ac:dyDescent="0.2">
      <c r="D31536" s="453"/>
    </row>
    <row r="31537" spans="4:4" x14ac:dyDescent="0.2">
      <c r="D31537" s="453"/>
    </row>
    <row r="31538" spans="4:4" x14ac:dyDescent="0.2">
      <c r="D31538" s="453"/>
    </row>
    <row r="31539" spans="4:4" x14ac:dyDescent="0.2">
      <c r="D31539" s="453"/>
    </row>
    <row r="31540" spans="4:4" x14ac:dyDescent="0.2">
      <c r="D31540" s="453"/>
    </row>
    <row r="31541" spans="4:4" x14ac:dyDescent="0.2">
      <c r="D31541" s="453"/>
    </row>
    <row r="31542" spans="4:4" x14ac:dyDescent="0.2">
      <c r="D31542" s="453"/>
    </row>
    <row r="31543" spans="4:4" x14ac:dyDescent="0.2">
      <c r="D31543" s="453"/>
    </row>
    <row r="31544" spans="4:4" x14ac:dyDescent="0.2">
      <c r="D31544" s="453"/>
    </row>
    <row r="31545" spans="4:4" x14ac:dyDescent="0.2">
      <c r="D31545" s="453"/>
    </row>
    <row r="31546" spans="4:4" x14ac:dyDescent="0.2">
      <c r="D31546" s="453"/>
    </row>
    <row r="31547" spans="4:4" x14ac:dyDescent="0.2">
      <c r="D31547" s="453"/>
    </row>
    <row r="31548" spans="4:4" x14ac:dyDescent="0.2">
      <c r="D31548" s="453"/>
    </row>
    <row r="31549" spans="4:4" x14ac:dyDescent="0.2">
      <c r="D31549" s="453"/>
    </row>
    <row r="31550" spans="4:4" x14ac:dyDescent="0.2">
      <c r="D31550" s="453"/>
    </row>
    <row r="31551" spans="4:4" x14ac:dyDescent="0.2">
      <c r="D31551" s="453"/>
    </row>
    <row r="31552" spans="4:4" x14ac:dyDescent="0.2">
      <c r="D31552" s="453"/>
    </row>
    <row r="31553" spans="4:4" x14ac:dyDescent="0.2">
      <c r="D31553" s="453"/>
    </row>
    <row r="31554" spans="4:4" x14ac:dyDescent="0.2">
      <c r="D31554" s="453"/>
    </row>
    <row r="31555" spans="4:4" x14ac:dyDescent="0.2">
      <c r="D31555" s="453"/>
    </row>
    <row r="31556" spans="4:4" x14ac:dyDescent="0.2">
      <c r="D31556" s="453"/>
    </row>
    <row r="31557" spans="4:4" x14ac:dyDescent="0.2">
      <c r="D31557" s="453"/>
    </row>
    <row r="31558" spans="4:4" x14ac:dyDescent="0.2">
      <c r="D31558" s="453"/>
    </row>
    <row r="31559" spans="4:4" x14ac:dyDescent="0.2">
      <c r="D31559" s="453"/>
    </row>
    <row r="31560" spans="4:4" x14ac:dyDescent="0.2">
      <c r="D31560" s="453"/>
    </row>
    <row r="31561" spans="4:4" x14ac:dyDescent="0.2">
      <c r="D31561" s="453"/>
    </row>
    <row r="31562" spans="4:4" x14ac:dyDescent="0.2">
      <c r="D31562" s="453"/>
    </row>
    <row r="31563" spans="4:4" x14ac:dyDescent="0.2">
      <c r="D31563" s="453"/>
    </row>
    <row r="31564" spans="4:4" x14ac:dyDescent="0.2">
      <c r="D31564" s="453"/>
    </row>
    <row r="31565" spans="4:4" x14ac:dyDescent="0.2">
      <c r="D31565" s="453"/>
    </row>
    <row r="31566" spans="4:4" x14ac:dyDescent="0.2">
      <c r="D31566" s="453"/>
    </row>
    <row r="31567" spans="4:4" x14ac:dyDescent="0.2">
      <c r="D31567" s="453"/>
    </row>
    <row r="31568" spans="4:4" x14ac:dyDescent="0.2">
      <c r="D31568" s="453"/>
    </row>
    <row r="31569" spans="4:4" x14ac:dyDescent="0.2">
      <c r="D31569" s="453"/>
    </row>
    <row r="31570" spans="4:4" x14ac:dyDescent="0.2">
      <c r="D31570" s="453"/>
    </row>
    <row r="31571" spans="4:4" x14ac:dyDescent="0.2">
      <c r="D31571" s="453"/>
    </row>
    <row r="31572" spans="4:4" x14ac:dyDescent="0.2">
      <c r="D31572" s="453"/>
    </row>
    <row r="31573" spans="4:4" x14ac:dyDescent="0.2">
      <c r="D31573" s="453"/>
    </row>
    <row r="31574" spans="4:4" x14ac:dyDescent="0.2">
      <c r="D31574" s="453"/>
    </row>
    <row r="31575" spans="4:4" x14ac:dyDescent="0.2">
      <c r="D31575" s="453"/>
    </row>
    <row r="31576" spans="4:4" x14ac:dyDescent="0.2">
      <c r="D31576" s="453"/>
    </row>
    <row r="31577" spans="4:4" x14ac:dyDescent="0.2">
      <c r="D31577" s="453"/>
    </row>
    <row r="31578" spans="4:4" x14ac:dyDescent="0.2">
      <c r="D31578" s="453"/>
    </row>
    <row r="31579" spans="4:4" x14ac:dyDescent="0.2">
      <c r="D31579" s="453"/>
    </row>
    <row r="31580" spans="4:4" x14ac:dyDescent="0.2">
      <c r="D31580" s="453"/>
    </row>
    <row r="31581" spans="4:4" x14ac:dyDescent="0.2">
      <c r="D31581" s="453"/>
    </row>
    <row r="31582" spans="4:4" x14ac:dyDescent="0.2">
      <c r="D31582" s="453"/>
    </row>
    <row r="31583" spans="4:4" x14ac:dyDescent="0.2">
      <c r="D31583" s="453"/>
    </row>
    <row r="31584" spans="4:4" x14ac:dyDescent="0.2">
      <c r="D31584" s="453"/>
    </row>
    <row r="31585" spans="4:4" x14ac:dyDescent="0.2">
      <c r="D31585" s="453"/>
    </row>
    <row r="31586" spans="4:4" x14ac:dyDescent="0.2">
      <c r="D31586" s="453"/>
    </row>
    <row r="31587" spans="4:4" x14ac:dyDescent="0.2">
      <c r="D31587" s="453"/>
    </row>
    <row r="31588" spans="4:4" x14ac:dyDescent="0.2">
      <c r="D31588" s="453"/>
    </row>
    <row r="31589" spans="4:4" x14ac:dyDescent="0.2">
      <c r="D31589" s="453"/>
    </row>
    <row r="31590" spans="4:4" x14ac:dyDescent="0.2">
      <c r="D31590" s="453"/>
    </row>
    <row r="31591" spans="4:4" x14ac:dyDescent="0.2">
      <c r="D31591" s="453"/>
    </row>
    <row r="31592" spans="4:4" x14ac:dyDescent="0.2">
      <c r="D31592" s="453"/>
    </row>
    <row r="31593" spans="4:4" x14ac:dyDescent="0.2">
      <c r="D31593" s="453"/>
    </row>
    <row r="31594" spans="4:4" x14ac:dyDescent="0.2">
      <c r="D31594" s="453"/>
    </row>
    <row r="31595" spans="4:4" x14ac:dyDescent="0.2">
      <c r="D31595" s="453"/>
    </row>
    <row r="31596" spans="4:4" x14ac:dyDescent="0.2">
      <c r="D31596" s="453"/>
    </row>
    <row r="31597" spans="4:4" x14ac:dyDescent="0.2">
      <c r="D31597" s="453"/>
    </row>
    <row r="31598" spans="4:4" x14ac:dyDescent="0.2">
      <c r="D31598" s="453"/>
    </row>
    <row r="31599" spans="4:4" x14ac:dyDescent="0.2">
      <c r="D31599" s="453"/>
    </row>
    <row r="31600" spans="4:4" x14ac:dyDescent="0.2">
      <c r="D31600" s="453"/>
    </row>
    <row r="31601" spans="4:4" x14ac:dyDescent="0.2">
      <c r="D31601" s="453"/>
    </row>
    <row r="31602" spans="4:4" x14ac:dyDescent="0.2">
      <c r="D31602" s="453"/>
    </row>
    <row r="31603" spans="4:4" x14ac:dyDescent="0.2">
      <c r="D31603" s="453"/>
    </row>
    <row r="31604" spans="4:4" x14ac:dyDescent="0.2">
      <c r="D31604" s="453"/>
    </row>
    <row r="31605" spans="4:4" x14ac:dyDescent="0.2">
      <c r="D31605" s="453"/>
    </row>
    <row r="31606" spans="4:4" x14ac:dyDescent="0.2">
      <c r="D31606" s="453"/>
    </row>
    <row r="31607" spans="4:4" x14ac:dyDescent="0.2">
      <c r="D31607" s="453"/>
    </row>
    <row r="31608" spans="4:4" x14ac:dyDescent="0.2">
      <c r="D31608" s="453"/>
    </row>
    <row r="31609" spans="4:4" x14ac:dyDescent="0.2">
      <c r="D31609" s="453"/>
    </row>
    <row r="31610" spans="4:4" x14ac:dyDescent="0.2">
      <c r="D31610" s="453"/>
    </row>
    <row r="31611" spans="4:4" x14ac:dyDescent="0.2">
      <c r="D31611" s="453"/>
    </row>
    <row r="31612" spans="4:4" x14ac:dyDescent="0.2">
      <c r="D31612" s="453"/>
    </row>
    <row r="31613" spans="4:4" x14ac:dyDescent="0.2">
      <c r="D31613" s="453"/>
    </row>
    <row r="31614" spans="4:4" x14ac:dyDescent="0.2">
      <c r="D31614" s="453"/>
    </row>
    <row r="31615" spans="4:4" x14ac:dyDescent="0.2">
      <c r="D31615" s="453"/>
    </row>
    <row r="31616" spans="4:4" x14ac:dyDescent="0.2">
      <c r="D31616" s="453"/>
    </row>
    <row r="31617" spans="4:4" x14ac:dyDescent="0.2">
      <c r="D31617" s="453"/>
    </row>
    <row r="31618" spans="4:4" x14ac:dyDescent="0.2">
      <c r="D31618" s="453"/>
    </row>
    <row r="31619" spans="4:4" x14ac:dyDescent="0.2">
      <c r="D31619" s="453"/>
    </row>
    <row r="31620" spans="4:4" x14ac:dyDescent="0.2">
      <c r="D31620" s="453"/>
    </row>
    <row r="31621" spans="4:4" x14ac:dyDescent="0.2">
      <c r="D31621" s="453"/>
    </row>
    <row r="31622" spans="4:4" x14ac:dyDescent="0.2">
      <c r="D31622" s="453"/>
    </row>
    <row r="31623" spans="4:4" x14ac:dyDescent="0.2">
      <c r="D31623" s="453"/>
    </row>
    <row r="31624" spans="4:4" x14ac:dyDescent="0.2">
      <c r="D31624" s="453"/>
    </row>
    <row r="31625" spans="4:4" x14ac:dyDescent="0.2">
      <c r="D31625" s="453"/>
    </row>
    <row r="31626" spans="4:4" x14ac:dyDescent="0.2">
      <c r="D31626" s="453"/>
    </row>
    <row r="31627" spans="4:4" x14ac:dyDescent="0.2">
      <c r="D31627" s="453"/>
    </row>
    <row r="31628" spans="4:4" x14ac:dyDescent="0.2">
      <c r="D31628" s="453"/>
    </row>
    <row r="31629" spans="4:4" x14ac:dyDescent="0.2">
      <c r="D31629" s="453"/>
    </row>
    <row r="31630" spans="4:4" x14ac:dyDescent="0.2">
      <c r="D31630" s="453"/>
    </row>
    <row r="31631" spans="4:4" x14ac:dyDescent="0.2">
      <c r="D31631" s="453"/>
    </row>
    <row r="31632" spans="4:4" x14ac:dyDescent="0.2">
      <c r="D31632" s="453"/>
    </row>
    <row r="31633" spans="4:4" x14ac:dyDescent="0.2">
      <c r="D31633" s="453"/>
    </row>
    <row r="31634" spans="4:4" x14ac:dyDescent="0.2">
      <c r="D31634" s="453"/>
    </row>
    <row r="31635" spans="4:4" x14ac:dyDescent="0.2">
      <c r="D31635" s="453"/>
    </row>
    <row r="31636" spans="4:4" x14ac:dyDescent="0.2">
      <c r="D31636" s="453"/>
    </row>
    <row r="31637" spans="4:4" x14ac:dyDescent="0.2">
      <c r="D31637" s="453"/>
    </row>
    <row r="31638" spans="4:4" x14ac:dyDescent="0.2">
      <c r="D31638" s="453"/>
    </row>
    <row r="31639" spans="4:4" x14ac:dyDescent="0.2">
      <c r="D31639" s="453"/>
    </row>
    <row r="31640" spans="4:4" x14ac:dyDescent="0.2">
      <c r="D31640" s="453"/>
    </row>
    <row r="31641" spans="4:4" x14ac:dyDescent="0.2">
      <c r="D31641" s="453"/>
    </row>
    <row r="31642" spans="4:4" x14ac:dyDescent="0.2">
      <c r="D31642" s="453"/>
    </row>
    <row r="31643" spans="4:4" x14ac:dyDescent="0.2">
      <c r="D31643" s="453"/>
    </row>
    <row r="31644" spans="4:4" x14ac:dyDescent="0.2">
      <c r="D31644" s="453"/>
    </row>
    <row r="31645" spans="4:4" x14ac:dyDescent="0.2">
      <c r="D31645" s="453"/>
    </row>
    <row r="31646" spans="4:4" x14ac:dyDescent="0.2">
      <c r="D31646" s="453"/>
    </row>
    <row r="31647" spans="4:4" x14ac:dyDescent="0.2">
      <c r="D31647" s="453"/>
    </row>
    <row r="31648" spans="4:4" x14ac:dyDescent="0.2">
      <c r="D31648" s="453"/>
    </row>
    <row r="31649" spans="4:4" x14ac:dyDescent="0.2">
      <c r="D31649" s="453"/>
    </row>
    <row r="31650" spans="4:4" x14ac:dyDescent="0.2">
      <c r="D31650" s="453"/>
    </row>
    <row r="31651" spans="4:4" x14ac:dyDescent="0.2">
      <c r="D31651" s="453"/>
    </row>
    <row r="31652" spans="4:4" x14ac:dyDescent="0.2">
      <c r="D31652" s="453"/>
    </row>
    <row r="31653" spans="4:4" x14ac:dyDescent="0.2">
      <c r="D31653" s="453"/>
    </row>
    <row r="31654" spans="4:4" x14ac:dyDescent="0.2">
      <c r="D31654" s="453"/>
    </row>
    <row r="31655" spans="4:4" x14ac:dyDescent="0.2">
      <c r="D31655" s="453"/>
    </row>
    <row r="31656" spans="4:4" x14ac:dyDescent="0.2">
      <c r="D31656" s="453"/>
    </row>
    <row r="31657" spans="4:4" x14ac:dyDescent="0.2">
      <c r="D31657" s="453"/>
    </row>
    <row r="31658" spans="4:4" x14ac:dyDescent="0.2">
      <c r="D31658" s="453"/>
    </row>
    <row r="31659" spans="4:4" x14ac:dyDescent="0.2">
      <c r="D31659" s="453"/>
    </row>
    <row r="31660" spans="4:4" x14ac:dyDescent="0.2">
      <c r="D31660" s="453"/>
    </row>
    <row r="31661" spans="4:4" x14ac:dyDescent="0.2">
      <c r="D31661" s="453"/>
    </row>
    <row r="31662" spans="4:4" x14ac:dyDescent="0.2">
      <c r="D31662" s="453"/>
    </row>
    <row r="31663" spans="4:4" x14ac:dyDescent="0.2">
      <c r="D31663" s="453"/>
    </row>
    <row r="31664" spans="4:4" x14ac:dyDescent="0.2">
      <c r="D31664" s="453"/>
    </row>
    <row r="31665" spans="4:4" x14ac:dyDescent="0.2">
      <c r="D31665" s="453"/>
    </row>
    <row r="31666" spans="4:4" x14ac:dyDescent="0.2">
      <c r="D31666" s="453"/>
    </row>
    <row r="31667" spans="4:4" x14ac:dyDescent="0.2">
      <c r="D31667" s="453"/>
    </row>
    <row r="31668" spans="4:4" x14ac:dyDescent="0.2">
      <c r="D31668" s="453"/>
    </row>
    <row r="31669" spans="4:4" x14ac:dyDescent="0.2">
      <c r="D31669" s="453"/>
    </row>
    <row r="31670" spans="4:4" x14ac:dyDescent="0.2">
      <c r="D31670" s="453"/>
    </row>
    <row r="31671" spans="4:4" x14ac:dyDescent="0.2">
      <c r="D31671" s="453"/>
    </row>
    <row r="31672" spans="4:4" x14ac:dyDescent="0.2">
      <c r="D31672" s="453"/>
    </row>
    <row r="31673" spans="4:4" x14ac:dyDescent="0.2">
      <c r="D31673" s="453"/>
    </row>
    <row r="31674" spans="4:4" x14ac:dyDescent="0.2">
      <c r="D31674" s="453"/>
    </row>
    <row r="31675" spans="4:4" x14ac:dyDescent="0.2">
      <c r="D31675" s="453"/>
    </row>
    <row r="31676" spans="4:4" x14ac:dyDescent="0.2">
      <c r="D31676" s="453"/>
    </row>
    <row r="31677" spans="4:4" x14ac:dyDescent="0.2">
      <c r="D31677" s="453"/>
    </row>
    <row r="31678" spans="4:4" x14ac:dyDescent="0.2">
      <c r="D31678" s="453"/>
    </row>
    <row r="31679" spans="4:4" x14ac:dyDescent="0.2">
      <c r="D31679" s="453"/>
    </row>
    <row r="31680" spans="4:4" x14ac:dyDescent="0.2">
      <c r="D31680" s="453"/>
    </row>
    <row r="31681" spans="4:4" x14ac:dyDescent="0.2">
      <c r="D31681" s="453"/>
    </row>
    <row r="31682" spans="4:4" x14ac:dyDescent="0.2">
      <c r="D31682" s="453"/>
    </row>
    <row r="31683" spans="4:4" x14ac:dyDescent="0.2">
      <c r="D31683" s="453"/>
    </row>
    <row r="31684" spans="4:4" x14ac:dyDescent="0.2">
      <c r="D31684" s="453"/>
    </row>
    <row r="31685" spans="4:4" x14ac:dyDescent="0.2">
      <c r="D31685" s="453"/>
    </row>
    <row r="31686" spans="4:4" x14ac:dyDescent="0.2">
      <c r="D31686" s="453"/>
    </row>
    <row r="31687" spans="4:4" x14ac:dyDescent="0.2">
      <c r="D31687" s="453"/>
    </row>
    <row r="31688" spans="4:4" x14ac:dyDescent="0.2">
      <c r="D31688" s="453"/>
    </row>
    <row r="31689" spans="4:4" x14ac:dyDescent="0.2">
      <c r="D31689" s="453"/>
    </row>
    <row r="31690" spans="4:4" x14ac:dyDescent="0.2">
      <c r="D31690" s="453"/>
    </row>
    <row r="31691" spans="4:4" x14ac:dyDescent="0.2">
      <c r="D31691" s="453"/>
    </row>
    <row r="31692" spans="4:4" x14ac:dyDescent="0.2">
      <c r="D31692" s="453"/>
    </row>
    <row r="31693" spans="4:4" x14ac:dyDescent="0.2">
      <c r="D31693" s="453"/>
    </row>
    <row r="31694" spans="4:4" x14ac:dyDescent="0.2">
      <c r="D31694" s="453"/>
    </row>
    <row r="31695" spans="4:4" x14ac:dyDescent="0.2">
      <c r="D31695" s="453"/>
    </row>
    <row r="31696" spans="4:4" x14ac:dyDescent="0.2">
      <c r="D31696" s="453"/>
    </row>
    <row r="31697" spans="4:4" x14ac:dyDescent="0.2">
      <c r="D31697" s="453"/>
    </row>
    <row r="31698" spans="4:4" x14ac:dyDescent="0.2">
      <c r="D31698" s="453"/>
    </row>
    <row r="31699" spans="4:4" x14ac:dyDescent="0.2">
      <c r="D31699" s="453"/>
    </row>
    <row r="31700" spans="4:4" x14ac:dyDescent="0.2">
      <c r="D31700" s="453"/>
    </row>
    <row r="31701" spans="4:4" x14ac:dyDescent="0.2">
      <c r="D31701" s="453"/>
    </row>
    <row r="31702" spans="4:4" x14ac:dyDescent="0.2">
      <c r="D31702" s="453"/>
    </row>
    <row r="31703" spans="4:4" x14ac:dyDescent="0.2">
      <c r="D31703" s="453"/>
    </row>
    <row r="31704" spans="4:4" x14ac:dyDescent="0.2">
      <c r="D31704" s="453"/>
    </row>
    <row r="31705" spans="4:4" x14ac:dyDescent="0.2">
      <c r="D31705" s="453"/>
    </row>
    <row r="31706" spans="4:4" x14ac:dyDescent="0.2">
      <c r="D31706" s="453"/>
    </row>
    <row r="31707" spans="4:4" x14ac:dyDescent="0.2">
      <c r="D31707" s="453"/>
    </row>
    <row r="31708" spans="4:4" x14ac:dyDescent="0.2">
      <c r="D31708" s="453"/>
    </row>
    <row r="31709" spans="4:4" x14ac:dyDescent="0.2">
      <c r="D31709" s="453"/>
    </row>
    <row r="31710" spans="4:4" x14ac:dyDescent="0.2">
      <c r="D31710" s="453"/>
    </row>
    <row r="31711" spans="4:4" x14ac:dyDescent="0.2">
      <c r="D31711" s="453"/>
    </row>
    <row r="31712" spans="4:4" x14ac:dyDescent="0.2">
      <c r="D31712" s="453"/>
    </row>
    <row r="31713" spans="4:4" x14ac:dyDescent="0.2">
      <c r="D31713" s="453"/>
    </row>
    <row r="31714" spans="4:4" x14ac:dyDescent="0.2">
      <c r="D31714" s="453"/>
    </row>
    <row r="31715" spans="4:4" x14ac:dyDescent="0.2">
      <c r="D31715" s="453"/>
    </row>
    <row r="31716" spans="4:4" x14ac:dyDescent="0.2">
      <c r="D31716" s="453"/>
    </row>
    <row r="31717" spans="4:4" x14ac:dyDescent="0.2">
      <c r="D31717" s="453"/>
    </row>
    <row r="31718" spans="4:4" x14ac:dyDescent="0.2">
      <c r="D31718" s="453"/>
    </row>
    <row r="31719" spans="4:4" x14ac:dyDescent="0.2">
      <c r="D31719" s="453"/>
    </row>
    <row r="31720" spans="4:4" x14ac:dyDescent="0.2">
      <c r="D31720" s="453"/>
    </row>
    <row r="31721" spans="4:4" x14ac:dyDescent="0.2">
      <c r="D31721" s="453"/>
    </row>
    <row r="31722" spans="4:4" x14ac:dyDescent="0.2">
      <c r="D31722" s="453"/>
    </row>
    <row r="31723" spans="4:4" x14ac:dyDescent="0.2">
      <c r="D31723" s="453"/>
    </row>
    <row r="31724" spans="4:4" x14ac:dyDescent="0.2">
      <c r="D31724" s="453"/>
    </row>
    <row r="31725" spans="4:4" x14ac:dyDescent="0.2">
      <c r="D31725" s="453"/>
    </row>
    <row r="31726" spans="4:4" x14ac:dyDescent="0.2">
      <c r="D31726" s="453"/>
    </row>
    <row r="31727" spans="4:4" x14ac:dyDescent="0.2">
      <c r="D31727" s="453"/>
    </row>
    <row r="31728" spans="4:4" x14ac:dyDescent="0.2">
      <c r="D31728" s="453"/>
    </row>
    <row r="31729" spans="4:4" x14ac:dyDescent="0.2">
      <c r="D31729" s="453"/>
    </row>
    <row r="31730" spans="4:4" x14ac:dyDescent="0.2">
      <c r="D31730" s="453"/>
    </row>
    <row r="31731" spans="4:4" x14ac:dyDescent="0.2">
      <c r="D31731" s="453"/>
    </row>
    <row r="31732" spans="4:4" x14ac:dyDescent="0.2">
      <c r="D31732" s="453"/>
    </row>
    <row r="31733" spans="4:4" x14ac:dyDescent="0.2">
      <c r="D31733" s="453"/>
    </row>
    <row r="31734" spans="4:4" x14ac:dyDescent="0.2">
      <c r="D31734" s="453"/>
    </row>
    <row r="31735" spans="4:4" x14ac:dyDescent="0.2">
      <c r="D31735" s="453"/>
    </row>
    <row r="31736" spans="4:4" x14ac:dyDescent="0.2">
      <c r="D31736" s="453"/>
    </row>
    <row r="31737" spans="4:4" x14ac:dyDescent="0.2">
      <c r="D31737" s="453"/>
    </row>
    <row r="31738" spans="4:4" x14ac:dyDescent="0.2">
      <c r="D31738" s="453"/>
    </row>
    <row r="31739" spans="4:4" x14ac:dyDescent="0.2">
      <c r="D31739" s="453"/>
    </row>
    <row r="31740" spans="4:4" x14ac:dyDescent="0.2">
      <c r="D31740" s="453"/>
    </row>
    <row r="31741" spans="4:4" x14ac:dyDescent="0.2">
      <c r="D31741" s="453"/>
    </row>
    <row r="31742" spans="4:4" x14ac:dyDescent="0.2">
      <c r="D31742" s="453"/>
    </row>
    <row r="31743" spans="4:4" x14ac:dyDescent="0.2">
      <c r="D31743" s="453"/>
    </row>
    <row r="31744" spans="4:4" x14ac:dyDescent="0.2">
      <c r="D31744" s="453"/>
    </row>
    <row r="31745" spans="4:4" x14ac:dyDescent="0.2">
      <c r="D31745" s="453"/>
    </row>
    <row r="31746" spans="4:4" x14ac:dyDescent="0.2">
      <c r="D31746" s="453"/>
    </row>
    <row r="31747" spans="4:4" x14ac:dyDescent="0.2">
      <c r="D31747" s="453"/>
    </row>
    <row r="31748" spans="4:4" x14ac:dyDescent="0.2">
      <c r="D31748" s="453"/>
    </row>
    <row r="31749" spans="4:4" x14ac:dyDescent="0.2">
      <c r="D31749" s="453"/>
    </row>
    <row r="31750" spans="4:4" x14ac:dyDescent="0.2">
      <c r="D31750" s="453"/>
    </row>
    <row r="31751" spans="4:4" x14ac:dyDescent="0.2">
      <c r="D31751" s="453"/>
    </row>
    <row r="31752" spans="4:4" x14ac:dyDescent="0.2">
      <c r="D31752" s="453"/>
    </row>
    <row r="31753" spans="4:4" x14ac:dyDescent="0.2">
      <c r="D31753" s="453"/>
    </row>
    <row r="31754" spans="4:4" x14ac:dyDescent="0.2">
      <c r="D31754" s="453"/>
    </row>
    <row r="31755" spans="4:4" x14ac:dyDescent="0.2">
      <c r="D31755" s="453"/>
    </row>
    <row r="31756" spans="4:4" x14ac:dyDescent="0.2">
      <c r="D31756" s="453"/>
    </row>
    <row r="31757" spans="4:4" x14ac:dyDescent="0.2">
      <c r="D31757" s="453"/>
    </row>
    <row r="31758" spans="4:4" x14ac:dyDescent="0.2">
      <c r="D31758" s="453"/>
    </row>
    <row r="31759" spans="4:4" x14ac:dyDescent="0.2">
      <c r="D31759" s="453"/>
    </row>
    <row r="31760" spans="4:4" x14ac:dyDescent="0.2">
      <c r="D31760" s="453"/>
    </row>
    <row r="31761" spans="4:4" x14ac:dyDescent="0.2">
      <c r="D31761" s="453"/>
    </row>
    <row r="31762" spans="4:4" x14ac:dyDescent="0.2">
      <c r="D31762" s="453"/>
    </row>
    <row r="31763" spans="4:4" x14ac:dyDescent="0.2">
      <c r="D31763" s="453"/>
    </row>
    <row r="31764" spans="4:4" x14ac:dyDescent="0.2">
      <c r="D31764" s="453"/>
    </row>
    <row r="31765" spans="4:4" x14ac:dyDescent="0.2">
      <c r="D31765" s="453"/>
    </row>
    <row r="31766" spans="4:4" x14ac:dyDescent="0.2">
      <c r="D31766" s="453"/>
    </row>
    <row r="31767" spans="4:4" x14ac:dyDescent="0.2">
      <c r="D31767" s="453"/>
    </row>
    <row r="31768" spans="4:4" x14ac:dyDescent="0.2">
      <c r="D31768" s="453"/>
    </row>
    <row r="31769" spans="4:4" x14ac:dyDescent="0.2">
      <c r="D31769" s="453"/>
    </row>
    <row r="31770" spans="4:4" x14ac:dyDescent="0.2">
      <c r="D31770" s="453"/>
    </row>
    <row r="31771" spans="4:4" x14ac:dyDescent="0.2">
      <c r="D31771" s="453"/>
    </row>
    <row r="31772" spans="4:4" x14ac:dyDescent="0.2">
      <c r="D31772" s="453"/>
    </row>
    <row r="31773" spans="4:4" x14ac:dyDescent="0.2">
      <c r="D31773" s="453"/>
    </row>
    <row r="31774" spans="4:4" x14ac:dyDescent="0.2">
      <c r="D31774" s="453"/>
    </row>
    <row r="31775" spans="4:4" x14ac:dyDescent="0.2">
      <c r="D31775" s="453"/>
    </row>
    <row r="31776" spans="4:4" x14ac:dyDescent="0.2">
      <c r="D31776" s="453"/>
    </row>
    <row r="31777" spans="4:4" x14ac:dyDescent="0.2">
      <c r="D31777" s="453"/>
    </row>
    <row r="31778" spans="4:4" x14ac:dyDescent="0.2">
      <c r="D31778" s="453"/>
    </row>
    <row r="31779" spans="4:4" x14ac:dyDescent="0.2">
      <c r="D31779" s="453"/>
    </row>
    <row r="31780" spans="4:4" x14ac:dyDescent="0.2">
      <c r="D31780" s="453"/>
    </row>
    <row r="31781" spans="4:4" x14ac:dyDescent="0.2">
      <c r="D31781" s="453"/>
    </row>
    <row r="31782" spans="4:4" x14ac:dyDescent="0.2">
      <c r="D31782" s="453"/>
    </row>
    <row r="31783" spans="4:4" x14ac:dyDescent="0.2">
      <c r="D31783" s="453"/>
    </row>
    <row r="31784" spans="4:4" x14ac:dyDescent="0.2">
      <c r="D31784" s="453"/>
    </row>
    <row r="31785" spans="4:4" x14ac:dyDescent="0.2">
      <c r="D31785" s="453"/>
    </row>
    <row r="31786" spans="4:4" x14ac:dyDescent="0.2">
      <c r="D31786" s="453"/>
    </row>
    <row r="31787" spans="4:4" x14ac:dyDescent="0.2">
      <c r="D31787" s="453"/>
    </row>
    <row r="31788" spans="4:4" x14ac:dyDescent="0.2">
      <c r="D31788" s="453"/>
    </row>
    <row r="31789" spans="4:4" x14ac:dyDescent="0.2">
      <c r="D31789" s="453"/>
    </row>
    <row r="31790" spans="4:4" x14ac:dyDescent="0.2">
      <c r="D31790" s="453"/>
    </row>
    <row r="31791" spans="4:4" x14ac:dyDescent="0.2">
      <c r="D31791" s="453"/>
    </row>
    <row r="31792" spans="4:4" x14ac:dyDescent="0.2">
      <c r="D31792" s="453"/>
    </row>
    <row r="31793" spans="4:4" x14ac:dyDescent="0.2">
      <c r="D31793" s="453"/>
    </row>
    <row r="31794" spans="4:4" x14ac:dyDescent="0.2">
      <c r="D31794" s="453"/>
    </row>
    <row r="31795" spans="4:4" x14ac:dyDescent="0.2">
      <c r="D31795" s="453"/>
    </row>
    <row r="31796" spans="4:4" x14ac:dyDescent="0.2">
      <c r="D31796" s="453"/>
    </row>
    <row r="31797" spans="4:4" x14ac:dyDescent="0.2">
      <c r="D31797" s="453"/>
    </row>
    <row r="31798" spans="4:4" x14ac:dyDescent="0.2">
      <c r="D31798" s="453"/>
    </row>
    <row r="31799" spans="4:4" x14ac:dyDescent="0.2">
      <c r="D31799" s="453"/>
    </row>
    <row r="31800" spans="4:4" x14ac:dyDescent="0.2">
      <c r="D31800" s="453"/>
    </row>
    <row r="31801" spans="4:4" x14ac:dyDescent="0.2">
      <c r="D31801" s="453"/>
    </row>
    <row r="31802" spans="4:4" x14ac:dyDescent="0.2">
      <c r="D31802" s="453"/>
    </row>
    <row r="31803" spans="4:4" x14ac:dyDescent="0.2">
      <c r="D31803" s="453"/>
    </row>
    <row r="31804" spans="4:4" x14ac:dyDescent="0.2">
      <c r="D31804" s="453"/>
    </row>
    <row r="31805" spans="4:4" x14ac:dyDescent="0.2">
      <c r="D31805" s="453"/>
    </row>
    <row r="31806" spans="4:4" x14ac:dyDescent="0.2">
      <c r="D31806" s="453"/>
    </row>
    <row r="31807" spans="4:4" x14ac:dyDescent="0.2">
      <c r="D31807" s="453"/>
    </row>
    <row r="31808" spans="4:4" x14ac:dyDescent="0.2">
      <c r="D31808" s="453"/>
    </row>
    <row r="31809" spans="4:4" x14ac:dyDescent="0.2">
      <c r="D31809" s="453"/>
    </row>
    <row r="31810" spans="4:4" x14ac:dyDescent="0.2">
      <c r="D31810" s="453"/>
    </row>
    <row r="31811" spans="4:4" x14ac:dyDescent="0.2">
      <c r="D31811" s="453"/>
    </row>
    <row r="31812" spans="4:4" x14ac:dyDescent="0.2">
      <c r="D31812" s="453"/>
    </row>
    <row r="31813" spans="4:4" x14ac:dyDescent="0.2">
      <c r="D31813" s="453"/>
    </row>
    <row r="31814" spans="4:4" x14ac:dyDescent="0.2">
      <c r="D31814" s="453"/>
    </row>
    <row r="31815" spans="4:4" x14ac:dyDescent="0.2">
      <c r="D31815" s="453"/>
    </row>
    <row r="31816" spans="4:4" x14ac:dyDescent="0.2">
      <c r="D31816" s="453"/>
    </row>
    <row r="31817" spans="4:4" x14ac:dyDescent="0.2">
      <c r="D31817" s="453"/>
    </row>
    <row r="31818" spans="4:4" x14ac:dyDescent="0.2">
      <c r="D31818" s="453"/>
    </row>
    <row r="31819" spans="4:4" x14ac:dyDescent="0.2">
      <c r="D31819" s="453"/>
    </row>
    <row r="31820" spans="4:4" x14ac:dyDescent="0.2">
      <c r="D31820" s="453"/>
    </row>
    <row r="31821" spans="4:4" x14ac:dyDescent="0.2">
      <c r="D31821" s="453"/>
    </row>
    <row r="31822" spans="4:4" x14ac:dyDescent="0.2">
      <c r="D31822" s="453"/>
    </row>
    <row r="31823" spans="4:4" x14ac:dyDescent="0.2">
      <c r="D31823" s="453"/>
    </row>
    <row r="31824" spans="4:4" x14ac:dyDescent="0.2">
      <c r="D31824" s="453"/>
    </row>
    <row r="31825" spans="4:4" x14ac:dyDescent="0.2">
      <c r="D31825" s="453"/>
    </row>
    <row r="31826" spans="4:4" x14ac:dyDescent="0.2">
      <c r="D31826" s="453"/>
    </row>
    <row r="31827" spans="4:4" x14ac:dyDescent="0.2">
      <c r="D31827" s="453"/>
    </row>
    <row r="31828" spans="4:4" x14ac:dyDescent="0.2">
      <c r="D31828" s="453"/>
    </row>
    <row r="31829" spans="4:4" x14ac:dyDescent="0.2">
      <c r="D31829" s="453"/>
    </row>
    <row r="31830" spans="4:4" x14ac:dyDescent="0.2">
      <c r="D31830" s="453"/>
    </row>
    <row r="31831" spans="4:4" x14ac:dyDescent="0.2">
      <c r="D31831" s="453"/>
    </row>
    <row r="31832" spans="4:4" x14ac:dyDescent="0.2">
      <c r="D31832" s="453"/>
    </row>
    <row r="31833" spans="4:4" x14ac:dyDescent="0.2">
      <c r="D31833" s="453"/>
    </row>
    <row r="31834" spans="4:4" x14ac:dyDescent="0.2">
      <c r="D31834" s="453"/>
    </row>
    <row r="31835" spans="4:4" x14ac:dyDescent="0.2">
      <c r="D31835" s="453"/>
    </row>
    <row r="31836" spans="4:4" x14ac:dyDescent="0.2">
      <c r="D31836" s="453"/>
    </row>
    <row r="31837" spans="4:4" x14ac:dyDescent="0.2">
      <c r="D31837" s="453"/>
    </row>
    <row r="31838" spans="4:4" x14ac:dyDescent="0.2">
      <c r="D31838" s="453"/>
    </row>
    <row r="31839" spans="4:4" x14ac:dyDescent="0.2">
      <c r="D31839" s="453"/>
    </row>
    <row r="31840" spans="4:4" x14ac:dyDescent="0.2">
      <c r="D31840" s="453"/>
    </row>
    <row r="31841" spans="4:4" x14ac:dyDescent="0.2">
      <c r="D31841" s="453"/>
    </row>
    <row r="31842" spans="4:4" x14ac:dyDescent="0.2">
      <c r="D31842" s="453"/>
    </row>
    <row r="31843" spans="4:4" x14ac:dyDescent="0.2">
      <c r="D31843" s="453"/>
    </row>
    <row r="31844" spans="4:4" x14ac:dyDescent="0.2">
      <c r="D31844" s="453"/>
    </row>
    <row r="31845" spans="4:4" x14ac:dyDescent="0.2">
      <c r="D31845" s="453"/>
    </row>
    <row r="31846" spans="4:4" x14ac:dyDescent="0.2">
      <c r="D31846" s="453"/>
    </row>
    <row r="31847" spans="4:4" x14ac:dyDescent="0.2">
      <c r="D31847" s="453"/>
    </row>
    <row r="31848" spans="4:4" x14ac:dyDescent="0.2">
      <c r="D31848" s="453"/>
    </row>
    <row r="31849" spans="4:4" x14ac:dyDescent="0.2">
      <c r="D31849" s="453"/>
    </row>
    <row r="31850" spans="4:4" x14ac:dyDescent="0.2">
      <c r="D31850" s="453"/>
    </row>
    <row r="31851" spans="4:4" x14ac:dyDescent="0.2">
      <c r="D31851" s="453"/>
    </row>
    <row r="31852" spans="4:4" x14ac:dyDescent="0.2">
      <c r="D31852" s="453"/>
    </row>
    <row r="31853" spans="4:4" x14ac:dyDescent="0.2">
      <c r="D31853" s="453"/>
    </row>
    <row r="31854" spans="4:4" x14ac:dyDescent="0.2">
      <c r="D31854" s="453"/>
    </row>
    <row r="31855" spans="4:4" x14ac:dyDescent="0.2">
      <c r="D31855" s="453"/>
    </row>
    <row r="31856" spans="4:4" x14ac:dyDescent="0.2">
      <c r="D31856" s="453"/>
    </row>
    <row r="31857" spans="4:4" x14ac:dyDescent="0.2">
      <c r="D31857" s="453"/>
    </row>
    <row r="31858" spans="4:4" x14ac:dyDescent="0.2">
      <c r="D31858" s="453"/>
    </row>
    <row r="31859" spans="4:4" x14ac:dyDescent="0.2">
      <c r="D31859" s="453"/>
    </row>
    <row r="31860" spans="4:4" x14ac:dyDescent="0.2">
      <c r="D31860" s="453"/>
    </row>
    <row r="31861" spans="4:4" x14ac:dyDescent="0.2">
      <c r="D31861" s="453"/>
    </row>
    <row r="31862" spans="4:4" x14ac:dyDescent="0.2">
      <c r="D31862" s="453"/>
    </row>
    <row r="31863" spans="4:4" x14ac:dyDescent="0.2">
      <c r="D31863" s="453"/>
    </row>
    <row r="31864" spans="4:4" x14ac:dyDescent="0.2">
      <c r="D31864" s="453"/>
    </row>
    <row r="31865" spans="4:4" x14ac:dyDescent="0.2">
      <c r="D31865" s="453"/>
    </row>
    <row r="31866" spans="4:4" x14ac:dyDescent="0.2">
      <c r="D31866" s="453"/>
    </row>
    <row r="31867" spans="4:4" x14ac:dyDescent="0.2">
      <c r="D31867" s="453"/>
    </row>
    <row r="31868" spans="4:4" x14ac:dyDescent="0.2">
      <c r="D31868" s="453"/>
    </row>
    <row r="31869" spans="4:4" x14ac:dyDescent="0.2">
      <c r="D31869" s="453"/>
    </row>
    <row r="31870" spans="4:4" x14ac:dyDescent="0.2">
      <c r="D31870" s="453"/>
    </row>
    <row r="31871" spans="4:4" x14ac:dyDescent="0.2">
      <c r="D31871" s="453"/>
    </row>
    <row r="31872" spans="4:4" x14ac:dyDescent="0.2">
      <c r="D31872" s="453"/>
    </row>
    <row r="31873" spans="4:4" x14ac:dyDescent="0.2">
      <c r="D31873" s="453"/>
    </row>
    <row r="31874" spans="4:4" x14ac:dyDescent="0.2">
      <c r="D31874" s="453"/>
    </row>
    <row r="31875" spans="4:4" x14ac:dyDescent="0.2">
      <c r="D31875" s="453"/>
    </row>
    <row r="31876" spans="4:4" x14ac:dyDescent="0.2">
      <c r="D31876" s="453"/>
    </row>
    <row r="31877" spans="4:4" x14ac:dyDescent="0.2">
      <c r="D31877" s="453"/>
    </row>
    <row r="31878" spans="4:4" x14ac:dyDescent="0.2">
      <c r="D31878" s="453"/>
    </row>
    <row r="31879" spans="4:4" x14ac:dyDescent="0.2">
      <c r="D31879" s="453"/>
    </row>
    <row r="31880" spans="4:4" x14ac:dyDescent="0.2">
      <c r="D31880" s="453"/>
    </row>
    <row r="31881" spans="4:4" x14ac:dyDescent="0.2">
      <c r="D31881" s="453"/>
    </row>
    <row r="31882" spans="4:4" x14ac:dyDescent="0.2">
      <c r="D31882" s="453"/>
    </row>
    <row r="31883" spans="4:4" x14ac:dyDescent="0.2">
      <c r="D31883" s="453"/>
    </row>
    <row r="31884" spans="4:4" x14ac:dyDescent="0.2">
      <c r="D31884" s="453"/>
    </row>
    <row r="31885" spans="4:4" x14ac:dyDescent="0.2">
      <c r="D31885" s="453"/>
    </row>
    <row r="31886" spans="4:4" x14ac:dyDescent="0.2">
      <c r="D31886" s="453"/>
    </row>
    <row r="31887" spans="4:4" x14ac:dyDescent="0.2">
      <c r="D31887" s="453"/>
    </row>
    <row r="31888" spans="4:4" x14ac:dyDescent="0.2">
      <c r="D31888" s="453"/>
    </row>
    <row r="31889" spans="4:4" x14ac:dyDescent="0.2">
      <c r="D31889" s="453"/>
    </row>
    <row r="31890" spans="4:4" x14ac:dyDescent="0.2">
      <c r="D31890" s="453"/>
    </row>
    <row r="31891" spans="4:4" x14ac:dyDescent="0.2">
      <c r="D31891" s="453"/>
    </row>
    <row r="31892" spans="4:4" x14ac:dyDescent="0.2">
      <c r="D31892" s="453"/>
    </row>
    <row r="31893" spans="4:4" x14ac:dyDescent="0.2">
      <c r="D31893" s="453"/>
    </row>
    <row r="31894" spans="4:4" x14ac:dyDescent="0.2">
      <c r="D31894" s="453"/>
    </row>
    <row r="31895" spans="4:4" x14ac:dyDescent="0.2">
      <c r="D31895" s="453"/>
    </row>
    <row r="31896" spans="4:4" x14ac:dyDescent="0.2">
      <c r="D31896" s="453"/>
    </row>
    <row r="31897" spans="4:4" x14ac:dyDescent="0.2">
      <c r="D31897" s="453"/>
    </row>
    <row r="31898" spans="4:4" x14ac:dyDescent="0.2">
      <c r="D31898" s="453"/>
    </row>
    <row r="31899" spans="4:4" x14ac:dyDescent="0.2">
      <c r="D31899" s="453"/>
    </row>
    <row r="31900" spans="4:4" x14ac:dyDescent="0.2">
      <c r="D31900" s="453"/>
    </row>
    <row r="31901" spans="4:4" x14ac:dyDescent="0.2">
      <c r="D31901" s="453"/>
    </row>
    <row r="31902" spans="4:4" x14ac:dyDescent="0.2">
      <c r="D31902" s="453"/>
    </row>
    <row r="31903" spans="4:4" x14ac:dyDescent="0.2">
      <c r="D31903" s="453"/>
    </row>
    <row r="31904" spans="4:4" x14ac:dyDescent="0.2">
      <c r="D31904" s="453"/>
    </row>
    <row r="31905" spans="4:4" x14ac:dyDescent="0.2">
      <c r="D31905" s="453"/>
    </row>
    <row r="31906" spans="4:4" x14ac:dyDescent="0.2">
      <c r="D31906" s="453"/>
    </row>
    <row r="31907" spans="4:4" x14ac:dyDescent="0.2">
      <c r="D31907" s="453"/>
    </row>
    <row r="31908" spans="4:4" x14ac:dyDescent="0.2">
      <c r="D31908" s="453"/>
    </row>
    <row r="31909" spans="4:4" x14ac:dyDescent="0.2">
      <c r="D31909" s="453"/>
    </row>
    <row r="31910" spans="4:4" x14ac:dyDescent="0.2">
      <c r="D31910" s="453"/>
    </row>
    <row r="31911" spans="4:4" x14ac:dyDescent="0.2">
      <c r="D31911" s="453"/>
    </row>
    <row r="31912" spans="4:4" x14ac:dyDescent="0.2">
      <c r="D31912" s="453"/>
    </row>
    <row r="31913" spans="4:4" x14ac:dyDescent="0.2">
      <c r="D31913" s="453"/>
    </row>
    <row r="31914" spans="4:4" x14ac:dyDescent="0.2">
      <c r="D31914" s="453"/>
    </row>
    <row r="31915" spans="4:4" x14ac:dyDescent="0.2">
      <c r="D31915" s="453"/>
    </row>
    <row r="31916" spans="4:4" x14ac:dyDescent="0.2">
      <c r="D31916" s="453"/>
    </row>
    <row r="31917" spans="4:4" x14ac:dyDescent="0.2">
      <c r="D31917" s="453"/>
    </row>
    <row r="31918" spans="4:4" x14ac:dyDescent="0.2">
      <c r="D31918" s="453"/>
    </row>
    <row r="31919" spans="4:4" x14ac:dyDescent="0.2">
      <c r="D31919" s="453"/>
    </row>
    <row r="31920" spans="4:4" x14ac:dyDescent="0.2">
      <c r="D31920" s="453"/>
    </row>
    <row r="31921" spans="4:4" x14ac:dyDescent="0.2">
      <c r="D31921" s="453"/>
    </row>
    <row r="31922" spans="4:4" x14ac:dyDescent="0.2">
      <c r="D31922" s="453"/>
    </row>
    <row r="31923" spans="4:4" x14ac:dyDescent="0.2">
      <c r="D31923" s="453"/>
    </row>
    <row r="31924" spans="4:4" x14ac:dyDescent="0.2">
      <c r="D31924" s="453"/>
    </row>
    <row r="31925" spans="4:4" x14ac:dyDescent="0.2">
      <c r="D31925" s="453"/>
    </row>
    <row r="31926" spans="4:4" x14ac:dyDescent="0.2">
      <c r="D31926" s="453"/>
    </row>
    <row r="31927" spans="4:4" x14ac:dyDescent="0.2">
      <c r="D31927" s="453"/>
    </row>
    <row r="31928" spans="4:4" x14ac:dyDescent="0.2">
      <c r="D31928" s="453"/>
    </row>
    <row r="31929" spans="4:4" x14ac:dyDescent="0.2">
      <c r="D31929" s="453"/>
    </row>
    <row r="31930" spans="4:4" x14ac:dyDescent="0.2">
      <c r="D31930" s="453"/>
    </row>
    <row r="31931" spans="4:4" x14ac:dyDescent="0.2">
      <c r="D31931" s="453"/>
    </row>
    <row r="31932" spans="4:4" x14ac:dyDescent="0.2">
      <c r="D31932" s="453"/>
    </row>
    <row r="31933" spans="4:4" x14ac:dyDescent="0.2">
      <c r="D31933" s="453"/>
    </row>
    <row r="31934" spans="4:4" x14ac:dyDescent="0.2">
      <c r="D31934" s="453"/>
    </row>
    <row r="31935" spans="4:4" x14ac:dyDescent="0.2">
      <c r="D31935" s="453"/>
    </row>
    <row r="31936" spans="4:4" x14ac:dyDescent="0.2">
      <c r="D31936" s="453"/>
    </row>
    <row r="31937" spans="4:4" x14ac:dyDescent="0.2">
      <c r="D31937" s="453"/>
    </row>
    <row r="31938" spans="4:4" x14ac:dyDescent="0.2">
      <c r="D31938" s="453"/>
    </row>
    <row r="31939" spans="4:4" x14ac:dyDescent="0.2">
      <c r="D31939" s="453"/>
    </row>
    <row r="31940" spans="4:4" x14ac:dyDescent="0.2">
      <c r="D31940" s="453"/>
    </row>
    <row r="31941" spans="4:4" x14ac:dyDescent="0.2">
      <c r="D31941" s="453"/>
    </row>
    <row r="31942" spans="4:4" x14ac:dyDescent="0.2">
      <c r="D31942" s="453"/>
    </row>
    <row r="31943" spans="4:4" x14ac:dyDescent="0.2">
      <c r="D31943" s="453"/>
    </row>
    <row r="31944" spans="4:4" x14ac:dyDescent="0.2">
      <c r="D31944" s="453"/>
    </row>
    <row r="31945" spans="4:4" x14ac:dyDescent="0.2">
      <c r="D31945" s="453"/>
    </row>
    <row r="31946" spans="4:4" x14ac:dyDescent="0.2">
      <c r="D31946" s="453"/>
    </row>
    <row r="31947" spans="4:4" x14ac:dyDescent="0.2">
      <c r="D31947" s="453"/>
    </row>
    <row r="31948" spans="4:4" x14ac:dyDescent="0.2">
      <c r="D31948" s="453"/>
    </row>
    <row r="31949" spans="4:4" x14ac:dyDescent="0.2">
      <c r="D31949" s="453"/>
    </row>
    <row r="31950" spans="4:4" x14ac:dyDescent="0.2">
      <c r="D31950" s="453"/>
    </row>
    <row r="31951" spans="4:4" x14ac:dyDescent="0.2">
      <c r="D31951" s="453"/>
    </row>
    <row r="31952" spans="4:4" x14ac:dyDescent="0.2">
      <c r="D31952" s="453"/>
    </row>
    <row r="31953" spans="4:4" x14ac:dyDescent="0.2">
      <c r="D31953" s="453"/>
    </row>
    <row r="31954" spans="4:4" x14ac:dyDescent="0.2">
      <c r="D31954" s="453"/>
    </row>
    <row r="31955" spans="4:4" x14ac:dyDescent="0.2">
      <c r="D31955" s="453"/>
    </row>
    <row r="31956" spans="4:4" x14ac:dyDescent="0.2">
      <c r="D31956" s="453"/>
    </row>
    <row r="31957" spans="4:4" x14ac:dyDescent="0.2">
      <c r="D31957" s="453"/>
    </row>
    <row r="31958" spans="4:4" x14ac:dyDescent="0.2">
      <c r="D31958" s="453"/>
    </row>
    <row r="31959" spans="4:4" x14ac:dyDescent="0.2">
      <c r="D31959" s="453"/>
    </row>
    <row r="31960" spans="4:4" x14ac:dyDescent="0.2">
      <c r="D31960" s="453"/>
    </row>
    <row r="31961" spans="4:4" x14ac:dyDescent="0.2">
      <c r="D31961" s="453"/>
    </row>
    <row r="31962" spans="4:4" x14ac:dyDescent="0.2">
      <c r="D31962" s="453"/>
    </row>
    <row r="31963" spans="4:4" x14ac:dyDescent="0.2">
      <c r="D31963" s="453"/>
    </row>
    <row r="31964" spans="4:4" x14ac:dyDescent="0.2">
      <c r="D31964" s="453"/>
    </row>
    <row r="31965" spans="4:4" x14ac:dyDescent="0.2">
      <c r="D31965" s="453"/>
    </row>
    <row r="31966" spans="4:4" x14ac:dyDescent="0.2">
      <c r="D31966" s="453"/>
    </row>
    <row r="31967" spans="4:4" x14ac:dyDescent="0.2">
      <c r="D31967" s="453"/>
    </row>
    <row r="31968" spans="4:4" x14ac:dyDescent="0.2">
      <c r="D31968" s="453"/>
    </row>
    <row r="31969" spans="4:4" x14ac:dyDescent="0.2">
      <c r="D31969" s="453"/>
    </row>
    <row r="31970" spans="4:4" x14ac:dyDescent="0.2">
      <c r="D31970" s="453"/>
    </row>
    <row r="31971" spans="4:4" x14ac:dyDescent="0.2">
      <c r="D31971" s="453"/>
    </row>
    <row r="31972" spans="4:4" x14ac:dyDescent="0.2">
      <c r="D31972" s="453"/>
    </row>
    <row r="31973" spans="4:4" x14ac:dyDescent="0.2">
      <c r="D31973" s="453"/>
    </row>
    <row r="31974" spans="4:4" x14ac:dyDescent="0.2">
      <c r="D31974" s="453"/>
    </row>
    <row r="31975" spans="4:4" x14ac:dyDescent="0.2">
      <c r="D31975" s="453"/>
    </row>
    <row r="31976" spans="4:4" x14ac:dyDescent="0.2">
      <c r="D31976" s="453"/>
    </row>
    <row r="31977" spans="4:4" x14ac:dyDescent="0.2">
      <c r="D31977" s="453"/>
    </row>
    <row r="31978" spans="4:4" x14ac:dyDescent="0.2">
      <c r="D31978" s="453"/>
    </row>
    <row r="31979" spans="4:4" x14ac:dyDescent="0.2">
      <c r="D31979" s="453"/>
    </row>
    <row r="31980" spans="4:4" x14ac:dyDescent="0.2">
      <c r="D31980" s="453"/>
    </row>
    <row r="31981" spans="4:4" x14ac:dyDescent="0.2">
      <c r="D31981" s="453"/>
    </row>
    <row r="31982" spans="4:4" x14ac:dyDescent="0.2">
      <c r="D31982" s="453"/>
    </row>
    <row r="31983" spans="4:4" x14ac:dyDescent="0.2">
      <c r="D31983" s="453"/>
    </row>
    <row r="31984" spans="4:4" x14ac:dyDescent="0.2">
      <c r="D31984" s="453"/>
    </row>
    <row r="31985" spans="4:4" x14ac:dyDescent="0.2">
      <c r="D31985" s="453"/>
    </row>
    <row r="31986" spans="4:4" x14ac:dyDescent="0.2">
      <c r="D31986" s="453"/>
    </row>
    <row r="31987" spans="4:4" x14ac:dyDescent="0.2">
      <c r="D31987" s="453"/>
    </row>
    <row r="31988" spans="4:4" x14ac:dyDescent="0.2">
      <c r="D31988" s="453"/>
    </row>
    <row r="31989" spans="4:4" x14ac:dyDescent="0.2">
      <c r="D31989" s="453"/>
    </row>
    <row r="31990" spans="4:4" x14ac:dyDescent="0.2">
      <c r="D31990" s="453"/>
    </row>
    <row r="31991" spans="4:4" x14ac:dyDescent="0.2">
      <c r="D31991" s="453"/>
    </row>
    <row r="31992" spans="4:4" x14ac:dyDescent="0.2">
      <c r="D31992" s="453"/>
    </row>
    <row r="31993" spans="4:4" x14ac:dyDescent="0.2">
      <c r="D31993" s="453"/>
    </row>
    <row r="31994" spans="4:4" x14ac:dyDescent="0.2">
      <c r="D31994" s="453"/>
    </row>
    <row r="31995" spans="4:4" x14ac:dyDescent="0.2">
      <c r="D31995" s="453"/>
    </row>
    <row r="31996" spans="4:4" x14ac:dyDescent="0.2">
      <c r="D31996" s="453"/>
    </row>
    <row r="31997" spans="4:4" x14ac:dyDescent="0.2">
      <c r="D31997" s="453"/>
    </row>
    <row r="31998" spans="4:4" x14ac:dyDescent="0.2">
      <c r="D31998" s="453"/>
    </row>
    <row r="31999" spans="4:4" x14ac:dyDescent="0.2">
      <c r="D31999" s="453"/>
    </row>
    <row r="32000" spans="4:4" x14ac:dyDescent="0.2">
      <c r="D32000" s="453"/>
    </row>
    <row r="32001" spans="4:4" x14ac:dyDescent="0.2">
      <c r="D32001" s="453"/>
    </row>
    <row r="32002" spans="4:4" x14ac:dyDescent="0.2">
      <c r="D32002" s="453"/>
    </row>
    <row r="32003" spans="4:4" x14ac:dyDescent="0.2">
      <c r="D32003" s="453"/>
    </row>
    <row r="32004" spans="4:4" x14ac:dyDescent="0.2">
      <c r="D32004" s="453"/>
    </row>
    <row r="32005" spans="4:4" x14ac:dyDescent="0.2">
      <c r="D32005" s="453"/>
    </row>
    <row r="32006" spans="4:4" x14ac:dyDescent="0.2">
      <c r="D32006" s="453"/>
    </row>
    <row r="32007" spans="4:4" x14ac:dyDescent="0.2">
      <c r="D32007" s="453"/>
    </row>
    <row r="32008" spans="4:4" x14ac:dyDescent="0.2">
      <c r="D32008" s="453"/>
    </row>
    <row r="32009" spans="4:4" x14ac:dyDescent="0.2">
      <c r="D32009" s="453"/>
    </row>
    <row r="32010" spans="4:4" x14ac:dyDescent="0.2">
      <c r="D32010" s="453"/>
    </row>
    <row r="32011" spans="4:4" x14ac:dyDescent="0.2">
      <c r="D32011" s="453"/>
    </row>
    <row r="32012" spans="4:4" x14ac:dyDescent="0.2">
      <c r="D32012" s="453"/>
    </row>
    <row r="32013" spans="4:4" x14ac:dyDescent="0.2">
      <c r="D32013" s="453"/>
    </row>
    <row r="32014" spans="4:4" x14ac:dyDescent="0.2">
      <c r="D32014" s="453"/>
    </row>
    <row r="32015" spans="4:4" x14ac:dyDescent="0.2">
      <c r="D32015" s="453"/>
    </row>
    <row r="32016" spans="4:4" x14ac:dyDescent="0.2">
      <c r="D32016" s="453"/>
    </row>
    <row r="32017" spans="4:4" x14ac:dyDescent="0.2">
      <c r="D32017" s="453"/>
    </row>
    <row r="32018" spans="4:4" x14ac:dyDescent="0.2">
      <c r="D32018" s="453"/>
    </row>
    <row r="32019" spans="4:4" x14ac:dyDescent="0.2">
      <c r="D32019" s="453"/>
    </row>
    <row r="32020" spans="4:4" x14ac:dyDescent="0.2">
      <c r="D32020" s="453"/>
    </row>
    <row r="32021" spans="4:4" x14ac:dyDescent="0.2">
      <c r="D32021" s="453"/>
    </row>
    <row r="32022" spans="4:4" x14ac:dyDescent="0.2">
      <c r="D32022" s="453"/>
    </row>
    <row r="32023" spans="4:4" x14ac:dyDescent="0.2">
      <c r="D32023" s="453"/>
    </row>
    <row r="32024" spans="4:4" x14ac:dyDescent="0.2">
      <c r="D32024" s="453"/>
    </row>
    <row r="32025" spans="4:4" x14ac:dyDescent="0.2">
      <c r="D32025" s="453"/>
    </row>
    <row r="32026" spans="4:4" x14ac:dyDescent="0.2">
      <c r="D32026" s="453"/>
    </row>
    <row r="32027" spans="4:4" x14ac:dyDescent="0.2">
      <c r="D32027" s="453"/>
    </row>
    <row r="32028" spans="4:4" x14ac:dyDescent="0.2">
      <c r="D32028" s="453"/>
    </row>
    <row r="32029" spans="4:4" x14ac:dyDescent="0.2">
      <c r="D32029" s="453"/>
    </row>
    <row r="32030" spans="4:4" x14ac:dyDescent="0.2">
      <c r="D32030" s="453"/>
    </row>
    <row r="32031" spans="4:4" x14ac:dyDescent="0.2">
      <c r="D32031" s="453"/>
    </row>
    <row r="32032" spans="4:4" x14ac:dyDescent="0.2">
      <c r="D32032" s="453"/>
    </row>
    <row r="32033" spans="4:4" x14ac:dyDescent="0.2">
      <c r="D32033" s="453"/>
    </row>
    <row r="32034" spans="4:4" x14ac:dyDescent="0.2">
      <c r="D32034" s="453"/>
    </row>
    <row r="32035" spans="4:4" x14ac:dyDescent="0.2">
      <c r="D32035" s="453"/>
    </row>
    <row r="32036" spans="4:4" x14ac:dyDescent="0.2">
      <c r="D32036" s="453"/>
    </row>
    <row r="32037" spans="4:4" x14ac:dyDescent="0.2">
      <c r="D32037" s="453"/>
    </row>
    <row r="32038" spans="4:4" x14ac:dyDescent="0.2">
      <c r="D32038" s="453"/>
    </row>
    <row r="32039" spans="4:4" x14ac:dyDescent="0.2">
      <c r="D32039" s="453"/>
    </row>
    <row r="32040" spans="4:4" x14ac:dyDescent="0.2">
      <c r="D32040" s="453"/>
    </row>
    <row r="32041" spans="4:4" x14ac:dyDescent="0.2">
      <c r="D32041" s="453"/>
    </row>
    <row r="32042" spans="4:4" x14ac:dyDescent="0.2">
      <c r="D32042" s="453"/>
    </row>
    <row r="32043" spans="4:4" x14ac:dyDescent="0.2">
      <c r="D32043" s="453"/>
    </row>
    <row r="32044" spans="4:4" x14ac:dyDescent="0.2">
      <c r="D32044" s="453"/>
    </row>
    <row r="32045" spans="4:4" x14ac:dyDescent="0.2">
      <c r="D32045" s="453"/>
    </row>
    <row r="32046" spans="4:4" x14ac:dyDescent="0.2">
      <c r="D32046" s="453"/>
    </row>
    <row r="32047" spans="4:4" x14ac:dyDescent="0.2">
      <c r="D32047" s="453"/>
    </row>
    <row r="32048" spans="4:4" x14ac:dyDescent="0.2">
      <c r="D32048" s="453"/>
    </row>
    <row r="32049" spans="4:4" x14ac:dyDescent="0.2">
      <c r="D32049" s="453"/>
    </row>
    <row r="32050" spans="4:4" x14ac:dyDescent="0.2">
      <c r="D32050" s="453"/>
    </row>
    <row r="32051" spans="4:4" x14ac:dyDescent="0.2">
      <c r="D32051" s="453"/>
    </row>
    <row r="32052" spans="4:4" x14ac:dyDescent="0.2">
      <c r="D32052" s="453"/>
    </row>
    <row r="32053" spans="4:4" x14ac:dyDescent="0.2">
      <c r="D32053" s="453"/>
    </row>
    <row r="32054" spans="4:4" x14ac:dyDescent="0.2">
      <c r="D32054" s="453"/>
    </row>
    <row r="32055" spans="4:4" x14ac:dyDescent="0.2">
      <c r="D32055" s="453"/>
    </row>
    <row r="32056" spans="4:4" x14ac:dyDescent="0.2">
      <c r="D32056" s="453"/>
    </row>
    <row r="32057" spans="4:4" x14ac:dyDescent="0.2">
      <c r="D32057" s="453"/>
    </row>
    <row r="32058" spans="4:4" x14ac:dyDescent="0.2">
      <c r="D32058" s="453"/>
    </row>
    <row r="32059" spans="4:4" x14ac:dyDescent="0.2">
      <c r="D32059" s="453"/>
    </row>
    <row r="32060" spans="4:4" x14ac:dyDescent="0.2">
      <c r="D32060" s="453"/>
    </row>
    <row r="32061" spans="4:4" x14ac:dyDescent="0.2">
      <c r="D32061" s="453"/>
    </row>
    <row r="32062" spans="4:4" x14ac:dyDescent="0.2">
      <c r="D32062" s="453"/>
    </row>
    <row r="32063" spans="4:4" x14ac:dyDescent="0.2">
      <c r="D32063" s="453"/>
    </row>
    <row r="32064" spans="4:4" x14ac:dyDescent="0.2">
      <c r="D32064" s="453"/>
    </row>
    <row r="32065" spans="4:4" x14ac:dyDescent="0.2">
      <c r="D32065" s="453"/>
    </row>
    <row r="32066" spans="4:4" x14ac:dyDescent="0.2">
      <c r="D32066" s="453"/>
    </row>
    <row r="32067" spans="4:4" x14ac:dyDescent="0.2">
      <c r="D32067" s="453"/>
    </row>
    <row r="32068" spans="4:4" x14ac:dyDescent="0.2">
      <c r="D32068" s="453"/>
    </row>
    <row r="32069" spans="4:4" x14ac:dyDescent="0.2">
      <c r="D32069" s="453"/>
    </row>
    <row r="32070" spans="4:4" x14ac:dyDescent="0.2">
      <c r="D32070" s="453"/>
    </row>
    <row r="32071" spans="4:4" x14ac:dyDescent="0.2">
      <c r="D32071" s="453"/>
    </row>
    <row r="32072" spans="4:4" x14ac:dyDescent="0.2">
      <c r="D32072" s="453"/>
    </row>
    <row r="32073" spans="4:4" x14ac:dyDescent="0.2">
      <c r="D32073" s="453"/>
    </row>
    <row r="32074" spans="4:4" x14ac:dyDescent="0.2">
      <c r="D32074" s="453"/>
    </row>
    <row r="32075" spans="4:4" x14ac:dyDescent="0.2">
      <c r="D32075" s="453"/>
    </row>
    <row r="32076" spans="4:4" x14ac:dyDescent="0.2">
      <c r="D32076" s="453"/>
    </row>
    <row r="32077" spans="4:4" x14ac:dyDescent="0.2">
      <c r="D32077" s="453"/>
    </row>
    <row r="32078" spans="4:4" x14ac:dyDescent="0.2">
      <c r="D32078" s="453"/>
    </row>
    <row r="32079" spans="4:4" x14ac:dyDescent="0.2">
      <c r="D32079" s="453"/>
    </row>
    <row r="32080" spans="4:4" x14ac:dyDescent="0.2">
      <c r="D32080" s="453"/>
    </row>
    <row r="32081" spans="4:4" x14ac:dyDescent="0.2">
      <c r="D32081" s="453"/>
    </row>
    <row r="32082" spans="4:4" x14ac:dyDescent="0.2">
      <c r="D32082" s="453"/>
    </row>
    <row r="32083" spans="4:4" x14ac:dyDescent="0.2">
      <c r="D32083" s="453"/>
    </row>
    <row r="32084" spans="4:4" x14ac:dyDescent="0.2">
      <c r="D32084" s="453"/>
    </row>
    <row r="32085" spans="4:4" x14ac:dyDescent="0.2">
      <c r="D32085" s="453"/>
    </row>
    <row r="32086" spans="4:4" x14ac:dyDescent="0.2">
      <c r="D32086" s="453"/>
    </row>
    <row r="32087" spans="4:4" x14ac:dyDescent="0.2">
      <c r="D32087" s="453"/>
    </row>
    <row r="32088" spans="4:4" x14ac:dyDescent="0.2">
      <c r="D32088" s="453"/>
    </row>
    <row r="32089" spans="4:4" x14ac:dyDescent="0.2">
      <c r="D32089" s="453"/>
    </row>
    <row r="32090" spans="4:4" x14ac:dyDescent="0.2">
      <c r="D32090" s="453"/>
    </row>
    <row r="32091" spans="4:4" x14ac:dyDescent="0.2">
      <c r="D32091" s="453"/>
    </row>
    <row r="32092" spans="4:4" x14ac:dyDescent="0.2">
      <c r="D32092" s="453"/>
    </row>
    <row r="32093" spans="4:4" x14ac:dyDescent="0.2">
      <c r="D32093" s="453"/>
    </row>
    <row r="32094" spans="4:4" x14ac:dyDescent="0.2">
      <c r="D32094" s="453"/>
    </row>
    <row r="32095" spans="4:4" x14ac:dyDescent="0.2">
      <c r="D32095" s="453"/>
    </row>
    <row r="32096" spans="4:4" x14ac:dyDescent="0.2">
      <c r="D32096" s="453"/>
    </row>
    <row r="32097" spans="4:4" x14ac:dyDescent="0.2">
      <c r="D32097" s="453"/>
    </row>
    <row r="32098" spans="4:4" x14ac:dyDescent="0.2">
      <c r="D32098" s="453"/>
    </row>
    <row r="32099" spans="4:4" x14ac:dyDescent="0.2">
      <c r="D32099" s="453"/>
    </row>
    <row r="32100" spans="4:4" x14ac:dyDescent="0.2">
      <c r="D32100" s="453"/>
    </row>
    <row r="32101" spans="4:4" x14ac:dyDescent="0.2">
      <c r="D32101" s="453"/>
    </row>
    <row r="32102" spans="4:4" x14ac:dyDescent="0.2">
      <c r="D32102" s="453"/>
    </row>
    <row r="32103" spans="4:4" x14ac:dyDescent="0.2">
      <c r="D32103" s="453"/>
    </row>
    <row r="32104" spans="4:4" x14ac:dyDescent="0.2">
      <c r="D32104" s="453"/>
    </row>
    <row r="32105" spans="4:4" x14ac:dyDescent="0.2">
      <c r="D32105" s="453"/>
    </row>
    <row r="32106" spans="4:4" x14ac:dyDescent="0.2">
      <c r="D32106" s="453"/>
    </row>
    <row r="32107" spans="4:4" x14ac:dyDescent="0.2">
      <c r="D32107" s="453"/>
    </row>
    <row r="32108" spans="4:4" x14ac:dyDescent="0.2">
      <c r="D32108" s="453"/>
    </row>
    <row r="32109" spans="4:4" x14ac:dyDescent="0.2">
      <c r="D32109" s="453"/>
    </row>
    <row r="32110" spans="4:4" x14ac:dyDescent="0.2">
      <c r="D32110" s="453"/>
    </row>
    <row r="32111" spans="4:4" x14ac:dyDescent="0.2">
      <c r="D32111" s="453"/>
    </row>
    <row r="32112" spans="4:4" x14ac:dyDescent="0.2">
      <c r="D32112" s="453"/>
    </row>
    <row r="32113" spans="4:4" x14ac:dyDescent="0.2">
      <c r="D32113" s="453"/>
    </row>
    <row r="32114" spans="4:4" x14ac:dyDescent="0.2">
      <c r="D32114" s="453"/>
    </row>
    <row r="32115" spans="4:4" x14ac:dyDescent="0.2">
      <c r="D32115" s="453"/>
    </row>
    <row r="32116" spans="4:4" x14ac:dyDescent="0.2">
      <c r="D32116" s="453"/>
    </row>
    <row r="32117" spans="4:4" x14ac:dyDescent="0.2">
      <c r="D32117" s="453"/>
    </row>
    <row r="32118" spans="4:4" x14ac:dyDescent="0.2">
      <c r="D32118" s="453"/>
    </row>
    <row r="32119" spans="4:4" x14ac:dyDescent="0.2">
      <c r="D32119" s="453"/>
    </row>
    <row r="32120" spans="4:4" x14ac:dyDescent="0.2">
      <c r="D32120" s="453"/>
    </row>
    <row r="32121" spans="4:4" x14ac:dyDescent="0.2">
      <c r="D32121" s="453"/>
    </row>
    <row r="32122" spans="4:4" x14ac:dyDescent="0.2">
      <c r="D32122" s="453"/>
    </row>
    <row r="32123" spans="4:4" x14ac:dyDescent="0.2">
      <c r="D32123" s="453"/>
    </row>
    <row r="32124" spans="4:4" x14ac:dyDescent="0.2">
      <c r="D32124" s="453"/>
    </row>
    <row r="32125" spans="4:4" x14ac:dyDescent="0.2">
      <c r="D32125" s="453"/>
    </row>
    <row r="32126" spans="4:4" x14ac:dyDescent="0.2">
      <c r="D32126" s="453"/>
    </row>
    <row r="32127" spans="4:4" x14ac:dyDescent="0.2">
      <c r="D32127" s="453"/>
    </row>
    <row r="32128" spans="4:4" x14ac:dyDescent="0.2">
      <c r="D32128" s="453"/>
    </row>
    <row r="32129" spans="4:4" x14ac:dyDescent="0.2">
      <c r="D32129" s="453"/>
    </row>
    <row r="32130" spans="4:4" x14ac:dyDescent="0.2">
      <c r="D32130" s="453"/>
    </row>
    <row r="32131" spans="4:4" x14ac:dyDescent="0.2">
      <c r="D32131" s="453"/>
    </row>
    <row r="32132" spans="4:4" x14ac:dyDescent="0.2">
      <c r="D32132" s="453"/>
    </row>
    <row r="32133" spans="4:4" x14ac:dyDescent="0.2">
      <c r="D32133" s="453"/>
    </row>
    <row r="32134" spans="4:4" x14ac:dyDescent="0.2">
      <c r="D32134" s="453"/>
    </row>
    <row r="32135" spans="4:4" x14ac:dyDescent="0.2">
      <c r="D32135" s="453"/>
    </row>
    <row r="32136" spans="4:4" x14ac:dyDescent="0.2">
      <c r="D32136" s="453"/>
    </row>
    <row r="32137" spans="4:4" x14ac:dyDescent="0.2">
      <c r="D32137" s="453"/>
    </row>
    <row r="32138" spans="4:4" x14ac:dyDescent="0.2">
      <c r="D32138" s="453"/>
    </row>
    <row r="32139" spans="4:4" x14ac:dyDescent="0.2">
      <c r="D32139" s="453"/>
    </row>
    <row r="32140" spans="4:4" x14ac:dyDescent="0.2">
      <c r="D32140" s="453"/>
    </row>
    <row r="32141" spans="4:4" x14ac:dyDescent="0.2">
      <c r="D32141" s="453"/>
    </row>
    <row r="32142" spans="4:4" x14ac:dyDescent="0.2">
      <c r="D32142" s="453"/>
    </row>
    <row r="32143" spans="4:4" x14ac:dyDescent="0.2">
      <c r="D32143" s="453"/>
    </row>
    <row r="32144" spans="4:4" x14ac:dyDescent="0.2">
      <c r="D32144" s="453"/>
    </row>
    <row r="32145" spans="4:4" x14ac:dyDescent="0.2">
      <c r="D32145" s="453"/>
    </row>
    <row r="32146" spans="4:4" x14ac:dyDescent="0.2">
      <c r="D32146" s="453"/>
    </row>
    <row r="32147" spans="4:4" x14ac:dyDescent="0.2">
      <c r="D32147" s="453"/>
    </row>
    <row r="32148" spans="4:4" x14ac:dyDescent="0.2">
      <c r="D32148" s="453"/>
    </row>
    <row r="32149" spans="4:4" x14ac:dyDescent="0.2">
      <c r="D32149" s="453"/>
    </row>
    <row r="32150" spans="4:4" x14ac:dyDescent="0.2">
      <c r="D32150" s="453"/>
    </row>
    <row r="32151" spans="4:4" x14ac:dyDescent="0.2">
      <c r="D32151" s="453"/>
    </row>
    <row r="32152" spans="4:4" x14ac:dyDescent="0.2">
      <c r="D32152" s="453"/>
    </row>
    <row r="32153" spans="4:4" x14ac:dyDescent="0.2">
      <c r="D32153" s="453"/>
    </row>
    <row r="32154" spans="4:4" x14ac:dyDescent="0.2">
      <c r="D32154" s="453"/>
    </row>
    <row r="32155" spans="4:4" x14ac:dyDescent="0.2">
      <c r="D32155" s="453"/>
    </row>
    <row r="32156" spans="4:4" x14ac:dyDescent="0.2">
      <c r="D32156" s="453"/>
    </row>
    <row r="32157" spans="4:4" x14ac:dyDescent="0.2">
      <c r="D32157" s="453"/>
    </row>
    <row r="32158" spans="4:4" x14ac:dyDescent="0.2">
      <c r="D32158" s="453"/>
    </row>
    <row r="32159" spans="4:4" x14ac:dyDescent="0.2">
      <c r="D32159" s="453"/>
    </row>
    <row r="32160" spans="4:4" x14ac:dyDescent="0.2">
      <c r="D32160" s="453"/>
    </row>
    <row r="32161" spans="4:4" x14ac:dyDescent="0.2">
      <c r="D32161" s="453"/>
    </row>
    <row r="32162" spans="4:4" x14ac:dyDescent="0.2">
      <c r="D32162" s="453"/>
    </row>
    <row r="32163" spans="4:4" x14ac:dyDescent="0.2">
      <c r="D32163" s="453"/>
    </row>
    <row r="32164" spans="4:4" x14ac:dyDescent="0.2">
      <c r="D32164" s="453"/>
    </row>
    <row r="32165" spans="4:4" x14ac:dyDescent="0.2">
      <c r="D32165" s="453"/>
    </row>
    <row r="32166" spans="4:4" x14ac:dyDescent="0.2">
      <c r="D32166" s="453"/>
    </row>
    <row r="32167" spans="4:4" x14ac:dyDescent="0.2">
      <c r="D32167" s="453"/>
    </row>
    <row r="32168" spans="4:4" x14ac:dyDescent="0.2">
      <c r="D32168" s="453"/>
    </row>
    <row r="32169" spans="4:4" x14ac:dyDescent="0.2">
      <c r="D32169" s="453"/>
    </row>
    <row r="32170" spans="4:4" x14ac:dyDescent="0.2">
      <c r="D32170" s="453"/>
    </row>
    <row r="32171" spans="4:4" x14ac:dyDescent="0.2">
      <c r="D32171" s="453"/>
    </row>
    <row r="32172" spans="4:4" x14ac:dyDescent="0.2">
      <c r="D32172" s="453"/>
    </row>
    <row r="32173" spans="4:4" x14ac:dyDescent="0.2">
      <c r="D32173" s="453"/>
    </row>
    <row r="32174" spans="4:4" x14ac:dyDescent="0.2">
      <c r="D32174" s="453"/>
    </row>
    <row r="32175" spans="4:4" x14ac:dyDescent="0.2">
      <c r="D32175" s="453"/>
    </row>
    <row r="32176" spans="4:4" x14ac:dyDescent="0.2">
      <c r="D32176" s="453"/>
    </row>
    <row r="32177" spans="4:4" x14ac:dyDescent="0.2">
      <c r="D32177" s="453"/>
    </row>
    <row r="32178" spans="4:4" x14ac:dyDescent="0.2">
      <c r="D32178" s="453"/>
    </row>
    <row r="32179" spans="4:4" x14ac:dyDescent="0.2">
      <c r="D32179" s="453"/>
    </row>
    <row r="32180" spans="4:4" x14ac:dyDescent="0.2">
      <c r="D32180" s="453"/>
    </row>
    <row r="32181" spans="4:4" x14ac:dyDescent="0.2">
      <c r="D32181" s="453"/>
    </row>
    <row r="32182" spans="4:4" x14ac:dyDescent="0.2">
      <c r="D32182" s="453"/>
    </row>
    <row r="32183" spans="4:4" x14ac:dyDescent="0.2">
      <c r="D32183" s="453"/>
    </row>
    <row r="32184" spans="4:4" x14ac:dyDescent="0.2">
      <c r="D32184" s="453"/>
    </row>
    <row r="32185" spans="4:4" x14ac:dyDescent="0.2">
      <c r="D32185" s="453"/>
    </row>
    <row r="32186" spans="4:4" x14ac:dyDescent="0.2">
      <c r="D32186" s="453"/>
    </row>
    <row r="32187" spans="4:4" x14ac:dyDescent="0.2">
      <c r="D32187" s="453"/>
    </row>
    <row r="32188" spans="4:4" x14ac:dyDescent="0.2">
      <c r="D32188" s="453"/>
    </row>
    <row r="32189" spans="4:4" x14ac:dyDescent="0.2">
      <c r="D32189" s="453"/>
    </row>
    <row r="32190" spans="4:4" x14ac:dyDescent="0.2">
      <c r="D32190" s="453"/>
    </row>
    <row r="32191" spans="4:4" x14ac:dyDescent="0.2">
      <c r="D32191" s="453"/>
    </row>
    <row r="32192" spans="4:4" x14ac:dyDescent="0.2">
      <c r="D32192" s="453"/>
    </row>
    <row r="32193" spans="4:4" x14ac:dyDescent="0.2">
      <c r="D32193" s="453"/>
    </row>
    <row r="32194" spans="4:4" x14ac:dyDescent="0.2">
      <c r="D32194" s="453"/>
    </row>
    <row r="32195" spans="4:4" x14ac:dyDescent="0.2">
      <c r="D32195" s="453"/>
    </row>
    <row r="32196" spans="4:4" x14ac:dyDescent="0.2">
      <c r="D32196" s="453"/>
    </row>
    <row r="32197" spans="4:4" x14ac:dyDescent="0.2">
      <c r="D32197" s="453"/>
    </row>
    <row r="32198" spans="4:4" x14ac:dyDescent="0.2">
      <c r="D32198" s="453"/>
    </row>
    <row r="32199" spans="4:4" x14ac:dyDescent="0.2">
      <c r="D32199" s="453"/>
    </row>
    <row r="32200" spans="4:4" x14ac:dyDescent="0.2">
      <c r="D32200" s="453"/>
    </row>
    <row r="32201" spans="4:4" x14ac:dyDescent="0.2">
      <c r="D32201" s="453"/>
    </row>
    <row r="32202" spans="4:4" x14ac:dyDescent="0.2">
      <c r="D32202" s="453"/>
    </row>
    <row r="32203" spans="4:4" x14ac:dyDescent="0.2">
      <c r="D32203" s="453"/>
    </row>
    <row r="32204" spans="4:4" x14ac:dyDescent="0.2">
      <c r="D32204" s="453"/>
    </row>
    <row r="32205" spans="4:4" x14ac:dyDescent="0.2">
      <c r="D32205" s="453"/>
    </row>
    <row r="32206" spans="4:4" x14ac:dyDescent="0.2">
      <c r="D32206" s="453"/>
    </row>
    <row r="32207" spans="4:4" x14ac:dyDescent="0.2">
      <c r="D32207" s="453"/>
    </row>
    <row r="32208" spans="4:4" x14ac:dyDescent="0.2">
      <c r="D32208" s="453"/>
    </row>
    <row r="32209" spans="4:4" x14ac:dyDescent="0.2">
      <c r="D32209" s="453"/>
    </row>
    <row r="32210" spans="4:4" x14ac:dyDescent="0.2">
      <c r="D32210" s="453"/>
    </row>
    <row r="32211" spans="4:4" x14ac:dyDescent="0.2">
      <c r="D32211" s="453"/>
    </row>
    <row r="32212" spans="4:4" x14ac:dyDescent="0.2">
      <c r="D32212" s="453"/>
    </row>
    <row r="32213" spans="4:4" x14ac:dyDescent="0.2">
      <c r="D32213" s="453"/>
    </row>
    <row r="32214" spans="4:4" x14ac:dyDescent="0.2">
      <c r="D32214" s="453"/>
    </row>
    <row r="32215" spans="4:4" x14ac:dyDescent="0.2">
      <c r="D32215" s="453"/>
    </row>
    <row r="32216" spans="4:4" x14ac:dyDescent="0.2">
      <c r="D32216" s="453"/>
    </row>
    <row r="32217" spans="4:4" x14ac:dyDescent="0.2">
      <c r="D32217" s="453"/>
    </row>
    <row r="32218" spans="4:4" x14ac:dyDescent="0.2">
      <c r="D32218" s="453"/>
    </row>
    <row r="32219" spans="4:4" x14ac:dyDescent="0.2">
      <c r="D32219" s="453"/>
    </row>
    <row r="32220" spans="4:4" x14ac:dyDescent="0.2">
      <c r="D32220" s="453"/>
    </row>
    <row r="32221" spans="4:4" x14ac:dyDescent="0.2">
      <c r="D32221" s="453"/>
    </row>
    <row r="32222" spans="4:4" x14ac:dyDescent="0.2">
      <c r="D32222" s="453"/>
    </row>
    <row r="32223" spans="4:4" x14ac:dyDescent="0.2">
      <c r="D32223" s="453"/>
    </row>
    <row r="32224" spans="4:4" x14ac:dyDescent="0.2">
      <c r="D32224" s="453"/>
    </row>
    <row r="32225" spans="4:4" x14ac:dyDescent="0.2">
      <c r="D32225" s="453"/>
    </row>
    <row r="32226" spans="4:4" x14ac:dyDescent="0.2">
      <c r="D32226" s="453"/>
    </row>
    <row r="32227" spans="4:4" x14ac:dyDescent="0.2">
      <c r="D32227" s="453"/>
    </row>
    <row r="32228" spans="4:4" x14ac:dyDescent="0.2">
      <c r="D32228" s="453"/>
    </row>
    <row r="32229" spans="4:4" x14ac:dyDescent="0.2">
      <c r="D32229" s="453"/>
    </row>
    <row r="32230" spans="4:4" x14ac:dyDescent="0.2">
      <c r="D32230" s="453"/>
    </row>
    <row r="32231" spans="4:4" x14ac:dyDescent="0.2">
      <c r="D32231" s="453"/>
    </row>
    <row r="32232" spans="4:4" x14ac:dyDescent="0.2">
      <c r="D32232" s="453"/>
    </row>
    <row r="32233" spans="4:4" x14ac:dyDescent="0.2">
      <c r="D32233" s="453"/>
    </row>
    <row r="32234" spans="4:4" x14ac:dyDescent="0.2">
      <c r="D32234" s="453"/>
    </row>
    <row r="32235" spans="4:4" x14ac:dyDescent="0.2">
      <c r="D32235" s="453"/>
    </row>
    <row r="32236" spans="4:4" x14ac:dyDescent="0.2">
      <c r="D32236" s="453"/>
    </row>
    <row r="32237" spans="4:4" x14ac:dyDescent="0.2">
      <c r="D32237" s="453"/>
    </row>
    <row r="32238" spans="4:4" x14ac:dyDescent="0.2">
      <c r="D32238" s="453"/>
    </row>
    <row r="32239" spans="4:4" x14ac:dyDescent="0.2">
      <c r="D32239" s="453"/>
    </row>
    <row r="32240" spans="4:4" x14ac:dyDescent="0.2">
      <c r="D32240" s="453"/>
    </row>
    <row r="32241" spans="4:4" x14ac:dyDescent="0.2">
      <c r="D32241" s="453"/>
    </row>
    <row r="32242" spans="4:4" x14ac:dyDescent="0.2">
      <c r="D32242" s="453"/>
    </row>
    <row r="32243" spans="4:4" x14ac:dyDescent="0.2">
      <c r="D32243" s="453"/>
    </row>
    <row r="32244" spans="4:4" x14ac:dyDescent="0.2">
      <c r="D32244" s="453"/>
    </row>
    <row r="32245" spans="4:4" x14ac:dyDescent="0.2">
      <c r="D32245" s="453"/>
    </row>
    <row r="32246" spans="4:4" x14ac:dyDescent="0.2">
      <c r="D32246" s="453"/>
    </row>
    <row r="32247" spans="4:4" x14ac:dyDescent="0.2">
      <c r="D32247" s="453"/>
    </row>
    <row r="32248" spans="4:4" x14ac:dyDescent="0.2">
      <c r="D32248" s="453"/>
    </row>
    <row r="32249" spans="4:4" x14ac:dyDescent="0.2">
      <c r="D32249" s="453"/>
    </row>
    <row r="32250" spans="4:4" x14ac:dyDescent="0.2">
      <c r="D32250" s="453"/>
    </row>
    <row r="32251" spans="4:4" x14ac:dyDescent="0.2">
      <c r="D32251" s="453"/>
    </row>
    <row r="32252" spans="4:4" x14ac:dyDescent="0.2">
      <c r="D32252" s="453"/>
    </row>
    <row r="32253" spans="4:4" x14ac:dyDescent="0.2">
      <c r="D32253" s="453"/>
    </row>
    <row r="32254" spans="4:4" x14ac:dyDescent="0.2">
      <c r="D32254" s="453"/>
    </row>
    <row r="32255" spans="4:4" x14ac:dyDescent="0.2">
      <c r="D32255" s="453"/>
    </row>
    <row r="32256" spans="4:4" x14ac:dyDescent="0.2">
      <c r="D32256" s="453"/>
    </row>
    <row r="32257" spans="4:4" x14ac:dyDescent="0.2">
      <c r="D32257" s="453"/>
    </row>
    <row r="32258" spans="4:4" x14ac:dyDescent="0.2">
      <c r="D32258" s="453"/>
    </row>
    <row r="32259" spans="4:4" x14ac:dyDescent="0.2">
      <c r="D32259" s="453"/>
    </row>
    <row r="32260" spans="4:4" x14ac:dyDescent="0.2">
      <c r="D32260" s="453"/>
    </row>
    <row r="32261" spans="4:4" x14ac:dyDescent="0.2">
      <c r="D32261" s="453"/>
    </row>
    <row r="32262" spans="4:4" x14ac:dyDescent="0.2">
      <c r="D32262" s="453"/>
    </row>
    <row r="32263" spans="4:4" x14ac:dyDescent="0.2">
      <c r="D32263" s="453"/>
    </row>
    <row r="32264" spans="4:4" x14ac:dyDescent="0.2">
      <c r="D32264" s="453"/>
    </row>
    <row r="32265" spans="4:4" x14ac:dyDescent="0.2">
      <c r="D32265" s="453"/>
    </row>
    <row r="32266" spans="4:4" x14ac:dyDescent="0.2">
      <c r="D32266" s="453"/>
    </row>
    <row r="32267" spans="4:4" x14ac:dyDescent="0.2">
      <c r="D32267" s="453"/>
    </row>
    <row r="32268" spans="4:4" x14ac:dyDescent="0.2">
      <c r="D32268" s="453"/>
    </row>
    <row r="32269" spans="4:4" x14ac:dyDescent="0.2">
      <c r="D32269" s="453"/>
    </row>
    <row r="32270" spans="4:4" x14ac:dyDescent="0.2">
      <c r="D32270" s="453"/>
    </row>
    <row r="32271" spans="4:4" x14ac:dyDescent="0.2">
      <c r="D32271" s="453"/>
    </row>
    <row r="32272" spans="4:4" x14ac:dyDescent="0.2">
      <c r="D32272" s="453"/>
    </row>
    <row r="32273" spans="4:4" x14ac:dyDescent="0.2">
      <c r="D32273" s="453"/>
    </row>
    <row r="32274" spans="4:4" x14ac:dyDescent="0.2">
      <c r="D32274" s="453"/>
    </row>
    <row r="32275" spans="4:4" x14ac:dyDescent="0.2">
      <c r="D32275" s="453"/>
    </row>
    <row r="32276" spans="4:4" x14ac:dyDescent="0.2">
      <c r="D32276" s="453"/>
    </row>
    <row r="32277" spans="4:4" x14ac:dyDescent="0.2">
      <c r="D32277" s="453"/>
    </row>
    <row r="32278" spans="4:4" x14ac:dyDescent="0.2">
      <c r="D32278" s="453"/>
    </row>
    <row r="32279" spans="4:4" x14ac:dyDescent="0.2">
      <c r="D32279" s="453"/>
    </row>
    <row r="32280" spans="4:4" x14ac:dyDescent="0.2">
      <c r="D32280" s="453"/>
    </row>
    <row r="32281" spans="4:4" x14ac:dyDescent="0.2">
      <c r="D32281" s="453"/>
    </row>
    <row r="32282" spans="4:4" x14ac:dyDescent="0.2">
      <c r="D32282" s="453"/>
    </row>
    <row r="32283" spans="4:4" x14ac:dyDescent="0.2">
      <c r="D32283" s="453"/>
    </row>
    <row r="32284" spans="4:4" x14ac:dyDescent="0.2">
      <c r="D32284" s="453"/>
    </row>
    <row r="32285" spans="4:4" x14ac:dyDescent="0.2">
      <c r="D32285" s="453"/>
    </row>
    <row r="32286" spans="4:4" x14ac:dyDescent="0.2">
      <c r="D32286" s="453"/>
    </row>
    <row r="32287" spans="4:4" x14ac:dyDescent="0.2">
      <c r="D32287" s="453"/>
    </row>
    <row r="32288" spans="4:4" x14ac:dyDescent="0.2">
      <c r="D32288" s="453"/>
    </row>
    <row r="32289" spans="4:4" x14ac:dyDescent="0.2">
      <c r="D32289" s="453"/>
    </row>
    <row r="32290" spans="4:4" x14ac:dyDescent="0.2">
      <c r="D32290" s="453"/>
    </row>
    <row r="32291" spans="4:4" x14ac:dyDescent="0.2">
      <c r="D32291" s="453"/>
    </row>
    <row r="32292" spans="4:4" x14ac:dyDescent="0.2">
      <c r="D32292" s="453"/>
    </row>
    <row r="32293" spans="4:4" x14ac:dyDescent="0.2">
      <c r="D32293" s="453"/>
    </row>
    <row r="32294" spans="4:4" x14ac:dyDescent="0.2">
      <c r="D32294" s="453"/>
    </row>
    <row r="32295" spans="4:4" x14ac:dyDescent="0.2">
      <c r="D32295" s="453"/>
    </row>
    <row r="32296" spans="4:4" x14ac:dyDescent="0.2">
      <c r="D32296" s="453"/>
    </row>
    <row r="32297" spans="4:4" x14ac:dyDescent="0.2">
      <c r="D32297" s="453"/>
    </row>
    <row r="32298" spans="4:4" x14ac:dyDescent="0.2">
      <c r="D32298" s="453"/>
    </row>
    <row r="32299" spans="4:4" x14ac:dyDescent="0.2">
      <c r="D32299" s="453"/>
    </row>
    <row r="32300" spans="4:4" x14ac:dyDescent="0.2">
      <c r="D32300" s="453"/>
    </row>
    <row r="32301" spans="4:4" x14ac:dyDescent="0.2">
      <c r="D32301" s="453"/>
    </row>
    <row r="32302" spans="4:4" x14ac:dyDescent="0.2">
      <c r="D32302" s="453"/>
    </row>
    <row r="32303" spans="4:4" x14ac:dyDescent="0.2">
      <c r="D32303" s="453"/>
    </row>
    <row r="32304" spans="4:4" x14ac:dyDescent="0.2">
      <c r="D32304" s="453"/>
    </row>
    <row r="32305" spans="4:4" x14ac:dyDescent="0.2">
      <c r="D32305" s="453"/>
    </row>
    <row r="32306" spans="4:4" x14ac:dyDescent="0.2">
      <c r="D32306" s="453"/>
    </row>
    <row r="32307" spans="4:4" x14ac:dyDescent="0.2">
      <c r="D32307" s="453"/>
    </row>
    <row r="32308" spans="4:4" x14ac:dyDescent="0.2">
      <c r="D32308" s="453"/>
    </row>
    <row r="32309" spans="4:4" x14ac:dyDescent="0.2">
      <c r="D32309" s="453"/>
    </row>
    <row r="32310" spans="4:4" x14ac:dyDescent="0.2">
      <c r="D32310" s="453"/>
    </row>
    <row r="32311" spans="4:4" x14ac:dyDescent="0.2">
      <c r="D32311" s="453"/>
    </row>
    <row r="32312" spans="4:4" x14ac:dyDescent="0.2">
      <c r="D32312" s="453"/>
    </row>
    <row r="32313" spans="4:4" x14ac:dyDescent="0.2">
      <c r="D32313" s="453"/>
    </row>
    <row r="32314" spans="4:4" x14ac:dyDescent="0.2">
      <c r="D32314" s="453"/>
    </row>
    <row r="32315" spans="4:4" x14ac:dyDescent="0.2">
      <c r="D32315" s="453"/>
    </row>
    <row r="32316" spans="4:4" x14ac:dyDescent="0.2">
      <c r="D32316" s="453"/>
    </row>
    <row r="32317" spans="4:4" x14ac:dyDescent="0.2">
      <c r="D32317" s="453"/>
    </row>
    <row r="32318" spans="4:4" x14ac:dyDescent="0.2">
      <c r="D32318" s="453"/>
    </row>
    <row r="32319" spans="4:4" x14ac:dyDescent="0.2">
      <c r="D32319" s="453"/>
    </row>
    <row r="32320" spans="4:4" x14ac:dyDescent="0.2">
      <c r="D32320" s="453"/>
    </row>
    <row r="32321" spans="4:4" x14ac:dyDescent="0.2">
      <c r="D32321" s="453"/>
    </row>
    <row r="32322" spans="4:4" x14ac:dyDescent="0.2">
      <c r="D32322" s="453"/>
    </row>
    <row r="32323" spans="4:4" x14ac:dyDescent="0.2">
      <c r="D32323" s="453"/>
    </row>
    <row r="32324" spans="4:4" x14ac:dyDescent="0.2">
      <c r="D32324" s="453"/>
    </row>
    <row r="32325" spans="4:4" x14ac:dyDescent="0.2">
      <c r="D32325" s="453"/>
    </row>
    <row r="32326" spans="4:4" x14ac:dyDescent="0.2">
      <c r="D32326" s="453"/>
    </row>
    <row r="32327" spans="4:4" x14ac:dyDescent="0.2">
      <c r="D32327" s="453"/>
    </row>
    <row r="32328" spans="4:4" x14ac:dyDescent="0.2">
      <c r="D32328" s="453"/>
    </row>
    <row r="32329" spans="4:4" x14ac:dyDescent="0.2">
      <c r="D32329" s="453"/>
    </row>
    <row r="32330" spans="4:4" x14ac:dyDescent="0.2">
      <c r="D32330" s="453"/>
    </row>
    <row r="32331" spans="4:4" x14ac:dyDescent="0.2">
      <c r="D32331" s="453"/>
    </row>
    <row r="32332" spans="4:4" x14ac:dyDescent="0.2">
      <c r="D32332" s="453"/>
    </row>
    <row r="32333" spans="4:4" x14ac:dyDescent="0.2">
      <c r="D32333" s="453"/>
    </row>
    <row r="32334" spans="4:4" x14ac:dyDescent="0.2">
      <c r="D32334" s="453"/>
    </row>
    <row r="32335" spans="4:4" x14ac:dyDescent="0.2">
      <c r="D32335" s="453"/>
    </row>
    <row r="32336" spans="4:4" x14ac:dyDescent="0.2">
      <c r="D32336" s="453"/>
    </row>
    <row r="32337" spans="4:4" x14ac:dyDescent="0.2">
      <c r="D32337" s="453"/>
    </row>
    <row r="32338" spans="4:4" x14ac:dyDescent="0.2">
      <c r="D32338" s="453"/>
    </row>
    <row r="32339" spans="4:4" x14ac:dyDescent="0.2">
      <c r="D32339" s="453"/>
    </row>
    <row r="32340" spans="4:4" x14ac:dyDescent="0.2">
      <c r="D32340" s="453"/>
    </row>
    <row r="32341" spans="4:4" x14ac:dyDescent="0.2">
      <c r="D32341" s="453"/>
    </row>
    <row r="32342" spans="4:4" x14ac:dyDescent="0.2">
      <c r="D32342" s="453"/>
    </row>
    <row r="32343" spans="4:4" x14ac:dyDescent="0.2">
      <c r="D32343" s="453"/>
    </row>
    <row r="32344" spans="4:4" x14ac:dyDescent="0.2">
      <c r="D32344" s="453"/>
    </row>
    <row r="32345" spans="4:4" x14ac:dyDescent="0.2">
      <c r="D32345" s="453"/>
    </row>
    <row r="32346" spans="4:4" x14ac:dyDescent="0.2">
      <c r="D32346" s="453"/>
    </row>
    <row r="32347" spans="4:4" x14ac:dyDescent="0.2">
      <c r="D32347" s="453"/>
    </row>
    <row r="32348" spans="4:4" x14ac:dyDescent="0.2">
      <c r="D32348" s="453"/>
    </row>
    <row r="32349" spans="4:4" x14ac:dyDescent="0.2">
      <c r="D32349" s="453"/>
    </row>
    <row r="32350" spans="4:4" x14ac:dyDescent="0.2">
      <c r="D32350" s="453"/>
    </row>
    <row r="32351" spans="4:4" x14ac:dyDescent="0.2">
      <c r="D32351" s="453"/>
    </row>
    <row r="32352" spans="4:4" x14ac:dyDescent="0.2">
      <c r="D32352" s="453"/>
    </row>
    <row r="32353" spans="4:4" x14ac:dyDescent="0.2">
      <c r="D32353" s="453"/>
    </row>
    <row r="32354" spans="4:4" x14ac:dyDescent="0.2">
      <c r="D32354" s="453"/>
    </row>
    <row r="32355" spans="4:4" x14ac:dyDescent="0.2">
      <c r="D32355" s="453"/>
    </row>
    <row r="32356" spans="4:4" x14ac:dyDescent="0.2">
      <c r="D32356" s="453"/>
    </row>
    <row r="32357" spans="4:4" x14ac:dyDescent="0.2">
      <c r="D32357" s="453"/>
    </row>
    <row r="32358" spans="4:4" x14ac:dyDescent="0.2">
      <c r="D32358" s="453"/>
    </row>
    <row r="32359" spans="4:4" x14ac:dyDescent="0.2">
      <c r="D32359" s="453"/>
    </row>
    <row r="32360" spans="4:4" x14ac:dyDescent="0.2">
      <c r="D32360" s="453"/>
    </row>
    <row r="32361" spans="4:4" x14ac:dyDescent="0.2">
      <c r="D32361" s="453"/>
    </row>
    <row r="32362" spans="4:4" x14ac:dyDescent="0.2">
      <c r="D32362" s="453"/>
    </row>
    <row r="32363" spans="4:4" x14ac:dyDescent="0.2">
      <c r="D32363" s="453"/>
    </row>
    <row r="32364" spans="4:4" x14ac:dyDescent="0.2">
      <c r="D32364" s="453"/>
    </row>
    <row r="32365" spans="4:4" x14ac:dyDescent="0.2">
      <c r="D32365" s="453"/>
    </row>
    <row r="32366" spans="4:4" x14ac:dyDescent="0.2">
      <c r="D32366" s="453"/>
    </row>
    <row r="32367" spans="4:4" x14ac:dyDescent="0.2">
      <c r="D32367" s="453"/>
    </row>
    <row r="32368" spans="4:4" x14ac:dyDescent="0.2">
      <c r="D32368" s="453"/>
    </row>
    <row r="32369" spans="4:4" x14ac:dyDescent="0.2">
      <c r="D32369" s="453"/>
    </row>
    <row r="32370" spans="4:4" x14ac:dyDescent="0.2">
      <c r="D32370" s="453"/>
    </row>
    <row r="32371" spans="4:4" x14ac:dyDescent="0.2">
      <c r="D32371" s="453"/>
    </row>
    <row r="32372" spans="4:4" x14ac:dyDescent="0.2">
      <c r="D32372" s="453"/>
    </row>
    <row r="32373" spans="4:4" x14ac:dyDescent="0.2">
      <c r="D32373" s="453"/>
    </row>
    <row r="32374" spans="4:4" x14ac:dyDescent="0.2">
      <c r="D32374" s="453"/>
    </row>
    <row r="32375" spans="4:4" x14ac:dyDescent="0.2">
      <c r="D32375" s="453"/>
    </row>
    <row r="32376" spans="4:4" x14ac:dyDescent="0.2">
      <c r="D32376" s="453"/>
    </row>
    <row r="32377" spans="4:4" x14ac:dyDescent="0.2">
      <c r="D32377" s="453"/>
    </row>
    <row r="32378" spans="4:4" x14ac:dyDescent="0.2">
      <c r="D32378" s="453"/>
    </row>
    <row r="32379" spans="4:4" x14ac:dyDescent="0.2">
      <c r="D32379" s="453"/>
    </row>
    <row r="32380" spans="4:4" x14ac:dyDescent="0.2">
      <c r="D32380" s="453"/>
    </row>
    <row r="32381" spans="4:4" x14ac:dyDescent="0.2">
      <c r="D32381" s="453"/>
    </row>
    <row r="32382" spans="4:4" x14ac:dyDescent="0.2">
      <c r="D32382" s="453"/>
    </row>
    <row r="32383" spans="4:4" x14ac:dyDescent="0.2">
      <c r="D32383" s="453"/>
    </row>
    <row r="32384" spans="4:4" x14ac:dyDescent="0.2">
      <c r="D32384" s="453"/>
    </row>
    <row r="32385" spans="4:4" x14ac:dyDescent="0.2">
      <c r="D32385" s="453"/>
    </row>
    <row r="32386" spans="4:4" x14ac:dyDescent="0.2">
      <c r="D32386" s="453"/>
    </row>
    <row r="32387" spans="4:4" x14ac:dyDescent="0.2">
      <c r="D32387" s="453"/>
    </row>
    <row r="32388" spans="4:4" x14ac:dyDescent="0.2">
      <c r="D32388" s="453"/>
    </row>
    <row r="32389" spans="4:4" x14ac:dyDescent="0.2">
      <c r="D32389" s="453"/>
    </row>
    <row r="32390" spans="4:4" x14ac:dyDescent="0.2">
      <c r="D32390" s="453"/>
    </row>
    <row r="32391" spans="4:4" x14ac:dyDescent="0.2">
      <c r="D32391" s="453"/>
    </row>
    <row r="32392" spans="4:4" x14ac:dyDescent="0.2">
      <c r="D32392" s="453"/>
    </row>
    <row r="32393" spans="4:4" x14ac:dyDescent="0.2">
      <c r="D32393" s="453"/>
    </row>
    <row r="32394" spans="4:4" x14ac:dyDescent="0.2">
      <c r="D32394" s="453"/>
    </row>
    <row r="32395" spans="4:4" x14ac:dyDescent="0.2">
      <c r="D32395" s="453"/>
    </row>
    <row r="32396" spans="4:4" x14ac:dyDescent="0.2">
      <c r="D32396" s="453"/>
    </row>
    <row r="32397" spans="4:4" x14ac:dyDescent="0.2">
      <c r="D32397" s="453"/>
    </row>
    <row r="32398" spans="4:4" x14ac:dyDescent="0.2">
      <c r="D32398" s="453"/>
    </row>
    <row r="32399" spans="4:4" x14ac:dyDescent="0.2">
      <c r="D32399" s="453"/>
    </row>
    <row r="32400" spans="4:4" x14ac:dyDescent="0.2">
      <c r="D32400" s="453"/>
    </row>
    <row r="32401" spans="4:4" x14ac:dyDescent="0.2">
      <c r="D32401" s="453"/>
    </row>
    <row r="32402" spans="4:4" x14ac:dyDescent="0.2">
      <c r="D32402" s="453"/>
    </row>
    <row r="32403" spans="4:4" x14ac:dyDescent="0.2">
      <c r="D32403" s="453"/>
    </row>
    <row r="32404" spans="4:4" x14ac:dyDescent="0.2">
      <c r="D32404" s="453"/>
    </row>
    <row r="32405" spans="4:4" x14ac:dyDescent="0.2">
      <c r="D32405" s="453"/>
    </row>
    <row r="32406" spans="4:4" x14ac:dyDescent="0.2">
      <c r="D32406" s="453"/>
    </row>
    <row r="32407" spans="4:4" x14ac:dyDescent="0.2">
      <c r="D32407" s="453"/>
    </row>
    <row r="32408" spans="4:4" x14ac:dyDescent="0.2">
      <c r="D32408" s="453"/>
    </row>
    <row r="32409" spans="4:4" x14ac:dyDescent="0.2">
      <c r="D32409" s="453"/>
    </row>
    <row r="32410" spans="4:4" x14ac:dyDescent="0.2">
      <c r="D32410" s="453"/>
    </row>
    <row r="32411" spans="4:4" x14ac:dyDescent="0.2">
      <c r="D32411" s="453"/>
    </row>
    <row r="32412" spans="4:4" x14ac:dyDescent="0.2">
      <c r="D32412" s="453"/>
    </row>
    <row r="32413" spans="4:4" x14ac:dyDescent="0.2">
      <c r="D32413" s="453"/>
    </row>
    <row r="32414" spans="4:4" x14ac:dyDescent="0.2">
      <c r="D32414" s="453"/>
    </row>
    <row r="32415" spans="4:4" x14ac:dyDescent="0.2">
      <c r="D32415" s="453"/>
    </row>
    <row r="32416" spans="4:4" x14ac:dyDescent="0.2">
      <c r="D32416" s="453"/>
    </row>
    <row r="32417" spans="4:4" x14ac:dyDescent="0.2">
      <c r="D32417" s="453"/>
    </row>
    <row r="32418" spans="4:4" x14ac:dyDescent="0.2">
      <c r="D32418" s="453"/>
    </row>
    <row r="32419" spans="4:4" x14ac:dyDescent="0.2">
      <c r="D32419" s="453"/>
    </row>
    <row r="32420" spans="4:4" x14ac:dyDescent="0.2">
      <c r="D32420" s="453"/>
    </row>
    <row r="32421" spans="4:4" x14ac:dyDescent="0.2">
      <c r="D32421" s="453"/>
    </row>
    <row r="32422" spans="4:4" x14ac:dyDescent="0.2">
      <c r="D32422" s="453"/>
    </row>
    <row r="32423" spans="4:4" x14ac:dyDescent="0.2">
      <c r="D32423" s="453"/>
    </row>
    <row r="32424" spans="4:4" x14ac:dyDescent="0.2">
      <c r="D32424" s="453"/>
    </row>
    <row r="32425" spans="4:4" x14ac:dyDescent="0.2">
      <c r="D32425" s="453"/>
    </row>
    <row r="32426" spans="4:4" x14ac:dyDescent="0.2">
      <c r="D32426" s="453"/>
    </row>
    <row r="32427" spans="4:4" x14ac:dyDescent="0.2">
      <c r="D32427" s="453"/>
    </row>
    <row r="32428" spans="4:4" x14ac:dyDescent="0.2">
      <c r="D32428" s="453"/>
    </row>
    <row r="32429" spans="4:4" x14ac:dyDescent="0.2">
      <c r="D32429" s="453"/>
    </row>
    <row r="32430" spans="4:4" x14ac:dyDescent="0.2">
      <c r="D32430" s="453"/>
    </row>
    <row r="32431" spans="4:4" x14ac:dyDescent="0.2">
      <c r="D32431" s="453"/>
    </row>
    <row r="32432" spans="4:4" x14ac:dyDescent="0.2">
      <c r="D32432" s="453"/>
    </row>
    <row r="32433" spans="4:4" x14ac:dyDescent="0.2">
      <c r="D32433" s="453"/>
    </row>
    <row r="32434" spans="4:4" x14ac:dyDescent="0.2">
      <c r="D32434" s="453"/>
    </row>
    <row r="32435" spans="4:4" x14ac:dyDescent="0.2">
      <c r="D32435" s="453"/>
    </row>
    <row r="32436" spans="4:4" x14ac:dyDescent="0.2">
      <c r="D32436" s="453"/>
    </row>
    <row r="32437" spans="4:4" x14ac:dyDescent="0.2">
      <c r="D32437" s="453"/>
    </row>
    <row r="32438" spans="4:4" x14ac:dyDescent="0.2">
      <c r="D32438" s="453"/>
    </row>
    <row r="32439" spans="4:4" x14ac:dyDescent="0.2">
      <c r="D32439" s="453"/>
    </row>
    <row r="32440" spans="4:4" x14ac:dyDescent="0.2">
      <c r="D32440" s="453"/>
    </row>
    <row r="32441" spans="4:4" x14ac:dyDescent="0.2">
      <c r="D32441" s="453"/>
    </row>
    <row r="32442" spans="4:4" x14ac:dyDescent="0.2">
      <c r="D32442" s="453"/>
    </row>
    <row r="32443" spans="4:4" x14ac:dyDescent="0.2">
      <c r="D32443" s="453"/>
    </row>
    <row r="32444" spans="4:4" x14ac:dyDescent="0.2">
      <c r="D32444" s="453"/>
    </row>
    <row r="32445" spans="4:4" x14ac:dyDescent="0.2">
      <c r="D32445" s="453"/>
    </row>
    <row r="32446" spans="4:4" x14ac:dyDescent="0.2">
      <c r="D32446" s="453"/>
    </row>
    <row r="32447" spans="4:4" x14ac:dyDescent="0.2">
      <c r="D32447" s="453"/>
    </row>
    <row r="32448" spans="4:4" x14ac:dyDescent="0.2">
      <c r="D32448" s="453"/>
    </row>
    <row r="32449" spans="4:4" x14ac:dyDescent="0.2">
      <c r="D32449" s="453"/>
    </row>
    <row r="32450" spans="4:4" x14ac:dyDescent="0.2">
      <c r="D32450" s="453"/>
    </row>
    <row r="32451" spans="4:4" x14ac:dyDescent="0.2">
      <c r="D32451" s="453"/>
    </row>
    <row r="32452" spans="4:4" x14ac:dyDescent="0.2">
      <c r="D32452" s="453"/>
    </row>
    <row r="32453" spans="4:4" x14ac:dyDescent="0.2">
      <c r="D32453" s="453"/>
    </row>
    <row r="32454" spans="4:4" x14ac:dyDescent="0.2">
      <c r="D32454" s="453"/>
    </row>
    <row r="32455" spans="4:4" x14ac:dyDescent="0.2">
      <c r="D32455" s="453"/>
    </row>
    <row r="32456" spans="4:4" x14ac:dyDescent="0.2">
      <c r="D32456" s="453"/>
    </row>
    <row r="32457" spans="4:4" x14ac:dyDescent="0.2">
      <c r="D32457" s="453"/>
    </row>
    <row r="32458" spans="4:4" x14ac:dyDescent="0.2">
      <c r="D32458" s="453"/>
    </row>
    <row r="32459" spans="4:4" x14ac:dyDescent="0.2">
      <c r="D32459" s="453"/>
    </row>
    <row r="32460" spans="4:4" x14ac:dyDescent="0.2">
      <c r="D32460" s="453"/>
    </row>
    <row r="32461" spans="4:4" x14ac:dyDescent="0.2">
      <c r="D32461" s="453"/>
    </row>
    <row r="32462" spans="4:4" x14ac:dyDescent="0.2">
      <c r="D32462" s="453"/>
    </row>
    <row r="32463" spans="4:4" x14ac:dyDescent="0.2">
      <c r="D32463" s="453"/>
    </row>
    <row r="32464" spans="4:4" x14ac:dyDescent="0.2">
      <c r="D32464" s="453"/>
    </row>
    <row r="32465" spans="4:4" x14ac:dyDescent="0.2">
      <c r="D32465" s="453"/>
    </row>
    <row r="32466" spans="4:4" x14ac:dyDescent="0.2">
      <c r="D32466" s="453"/>
    </row>
    <row r="32467" spans="4:4" x14ac:dyDescent="0.2">
      <c r="D32467" s="453"/>
    </row>
    <row r="32468" spans="4:4" x14ac:dyDescent="0.2">
      <c r="D32468" s="453"/>
    </row>
    <row r="32469" spans="4:4" x14ac:dyDescent="0.2">
      <c r="D32469" s="453"/>
    </row>
    <row r="32470" spans="4:4" x14ac:dyDescent="0.2">
      <c r="D32470" s="453"/>
    </row>
    <row r="32471" spans="4:4" x14ac:dyDescent="0.2">
      <c r="D32471" s="453"/>
    </row>
    <row r="32472" spans="4:4" x14ac:dyDescent="0.2">
      <c r="D32472" s="453"/>
    </row>
    <row r="32473" spans="4:4" x14ac:dyDescent="0.2">
      <c r="D32473" s="453"/>
    </row>
    <row r="32474" spans="4:4" x14ac:dyDescent="0.2">
      <c r="D32474" s="453"/>
    </row>
    <row r="32475" spans="4:4" x14ac:dyDescent="0.2">
      <c r="D32475" s="453"/>
    </row>
    <row r="32476" spans="4:4" x14ac:dyDescent="0.2">
      <c r="D32476" s="453"/>
    </row>
    <row r="32477" spans="4:4" x14ac:dyDescent="0.2">
      <c r="D32477" s="453"/>
    </row>
    <row r="32478" spans="4:4" x14ac:dyDescent="0.2">
      <c r="D32478" s="453"/>
    </row>
    <row r="32479" spans="4:4" x14ac:dyDescent="0.2">
      <c r="D32479" s="453"/>
    </row>
    <row r="32480" spans="4:4" x14ac:dyDescent="0.2">
      <c r="D32480" s="453"/>
    </row>
    <row r="32481" spans="4:4" x14ac:dyDescent="0.2">
      <c r="D32481" s="453"/>
    </row>
    <row r="32482" spans="4:4" x14ac:dyDescent="0.2">
      <c r="D32482" s="453"/>
    </row>
    <row r="32483" spans="4:4" x14ac:dyDescent="0.2">
      <c r="D32483" s="453"/>
    </row>
    <row r="32484" spans="4:4" x14ac:dyDescent="0.2">
      <c r="D32484" s="453"/>
    </row>
    <row r="32485" spans="4:4" x14ac:dyDescent="0.2">
      <c r="D32485" s="453"/>
    </row>
    <row r="32486" spans="4:4" x14ac:dyDescent="0.2">
      <c r="D32486" s="453"/>
    </row>
    <row r="32487" spans="4:4" x14ac:dyDescent="0.2">
      <c r="D32487" s="453"/>
    </row>
    <row r="32488" spans="4:4" x14ac:dyDescent="0.2">
      <c r="D32488" s="453"/>
    </row>
    <row r="32489" spans="4:4" x14ac:dyDescent="0.2">
      <c r="D32489" s="453"/>
    </row>
    <row r="32490" spans="4:4" x14ac:dyDescent="0.2">
      <c r="D32490" s="453"/>
    </row>
    <row r="32491" spans="4:4" x14ac:dyDescent="0.2">
      <c r="D32491" s="453"/>
    </row>
    <row r="32492" spans="4:4" x14ac:dyDescent="0.2">
      <c r="D32492" s="453"/>
    </row>
    <row r="32493" spans="4:4" x14ac:dyDescent="0.2">
      <c r="D32493" s="453"/>
    </row>
    <row r="32494" spans="4:4" x14ac:dyDescent="0.2">
      <c r="D32494" s="453"/>
    </row>
    <row r="32495" spans="4:4" x14ac:dyDescent="0.2">
      <c r="D32495" s="453"/>
    </row>
    <row r="32496" spans="4:4" x14ac:dyDescent="0.2">
      <c r="D32496" s="453"/>
    </row>
    <row r="32497" spans="4:4" x14ac:dyDescent="0.2">
      <c r="D32497" s="453"/>
    </row>
    <row r="32498" spans="4:4" x14ac:dyDescent="0.2">
      <c r="D32498" s="453"/>
    </row>
    <row r="32499" spans="4:4" x14ac:dyDescent="0.2">
      <c r="D32499" s="453"/>
    </row>
    <row r="32500" spans="4:4" x14ac:dyDescent="0.2">
      <c r="D32500" s="453"/>
    </row>
    <row r="32501" spans="4:4" x14ac:dyDescent="0.2">
      <c r="D32501" s="453"/>
    </row>
    <row r="32502" spans="4:4" x14ac:dyDescent="0.2">
      <c r="D32502" s="453"/>
    </row>
    <row r="32503" spans="4:4" x14ac:dyDescent="0.2">
      <c r="D32503" s="453"/>
    </row>
    <row r="32504" spans="4:4" x14ac:dyDescent="0.2">
      <c r="D32504" s="453"/>
    </row>
    <row r="32505" spans="4:4" x14ac:dyDescent="0.2">
      <c r="D32505" s="453"/>
    </row>
    <row r="32506" spans="4:4" x14ac:dyDescent="0.2">
      <c r="D32506" s="453"/>
    </row>
    <row r="32507" spans="4:4" x14ac:dyDescent="0.2">
      <c r="D32507" s="453"/>
    </row>
    <row r="32508" spans="4:4" x14ac:dyDescent="0.2">
      <c r="D32508" s="453"/>
    </row>
    <row r="32509" spans="4:4" x14ac:dyDescent="0.2">
      <c r="D32509" s="453"/>
    </row>
    <row r="32510" spans="4:4" x14ac:dyDescent="0.2">
      <c r="D32510" s="453"/>
    </row>
    <row r="32511" spans="4:4" x14ac:dyDescent="0.2">
      <c r="D32511" s="453"/>
    </row>
    <row r="32512" spans="4:4" x14ac:dyDescent="0.2">
      <c r="D32512" s="453"/>
    </row>
    <row r="32513" spans="4:4" x14ac:dyDescent="0.2">
      <c r="D32513" s="453"/>
    </row>
    <row r="32514" spans="4:4" x14ac:dyDescent="0.2">
      <c r="D32514" s="453"/>
    </row>
    <row r="32515" spans="4:4" x14ac:dyDescent="0.2">
      <c r="D32515" s="453"/>
    </row>
    <row r="32516" spans="4:4" x14ac:dyDescent="0.2">
      <c r="D32516" s="453"/>
    </row>
    <row r="32517" spans="4:4" x14ac:dyDescent="0.2">
      <c r="D32517" s="453"/>
    </row>
    <row r="32518" spans="4:4" x14ac:dyDescent="0.2">
      <c r="D32518" s="453"/>
    </row>
    <row r="32519" spans="4:4" x14ac:dyDescent="0.2">
      <c r="D32519" s="453"/>
    </row>
    <row r="32520" spans="4:4" x14ac:dyDescent="0.2">
      <c r="D32520" s="453"/>
    </row>
    <row r="32521" spans="4:4" x14ac:dyDescent="0.2">
      <c r="D32521" s="453"/>
    </row>
    <row r="32522" spans="4:4" x14ac:dyDescent="0.2">
      <c r="D32522" s="453"/>
    </row>
    <row r="32523" spans="4:4" x14ac:dyDescent="0.2">
      <c r="D32523" s="453"/>
    </row>
    <row r="32524" spans="4:4" x14ac:dyDescent="0.2">
      <c r="D32524" s="453"/>
    </row>
    <row r="32525" spans="4:4" x14ac:dyDescent="0.2">
      <c r="D32525" s="453"/>
    </row>
    <row r="32526" spans="4:4" x14ac:dyDescent="0.2">
      <c r="D32526" s="453"/>
    </row>
    <row r="32527" spans="4:4" x14ac:dyDescent="0.2">
      <c r="D32527" s="453"/>
    </row>
    <row r="32528" spans="4:4" x14ac:dyDescent="0.2">
      <c r="D32528" s="453"/>
    </row>
    <row r="32529" spans="4:4" x14ac:dyDescent="0.2">
      <c r="D32529" s="453"/>
    </row>
    <row r="32530" spans="4:4" x14ac:dyDescent="0.2">
      <c r="D32530" s="453"/>
    </row>
    <row r="32531" spans="4:4" x14ac:dyDescent="0.2">
      <c r="D32531" s="453"/>
    </row>
    <row r="32532" spans="4:4" x14ac:dyDescent="0.2">
      <c r="D32532" s="453"/>
    </row>
    <row r="32533" spans="4:4" x14ac:dyDescent="0.2">
      <c r="D32533" s="453"/>
    </row>
    <row r="32534" spans="4:4" x14ac:dyDescent="0.2">
      <c r="D32534" s="453"/>
    </row>
    <row r="32535" spans="4:4" x14ac:dyDescent="0.2">
      <c r="D32535" s="453"/>
    </row>
    <row r="32536" spans="4:4" x14ac:dyDescent="0.2">
      <c r="D32536" s="453"/>
    </row>
    <row r="32537" spans="4:4" x14ac:dyDescent="0.2">
      <c r="D32537" s="453"/>
    </row>
    <row r="32538" spans="4:4" x14ac:dyDescent="0.2">
      <c r="D32538" s="453"/>
    </row>
    <row r="32539" spans="4:4" x14ac:dyDescent="0.2">
      <c r="D32539" s="453"/>
    </row>
    <row r="32540" spans="4:4" x14ac:dyDescent="0.2">
      <c r="D32540" s="453"/>
    </row>
    <row r="32541" spans="4:4" x14ac:dyDescent="0.2">
      <c r="D32541" s="453"/>
    </row>
    <row r="32542" spans="4:4" x14ac:dyDescent="0.2">
      <c r="D32542" s="453"/>
    </row>
    <row r="32543" spans="4:4" x14ac:dyDescent="0.2">
      <c r="D32543" s="453"/>
    </row>
    <row r="32544" spans="4:4" x14ac:dyDescent="0.2">
      <c r="D32544" s="453"/>
    </row>
    <row r="32545" spans="4:4" x14ac:dyDescent="0.2">
      <c r="D32545" s="453"/>
    </row>
    <row r="32546" spans="4:4" x14ac:dyDescent="0.2">
      <c r="D32546" s="453"/>
    </row>
    <row r="32547" spans="4:4" x14ac:dyDescent="0.2">
      <c r="D32547" s="453"/>
    </row>
    <row r="32548" spans="4:4" x14ac:dyDescent="0.2">
      <c r="D32548" s="453"/>
    </row>
    <row r="32549" spans="4:4" x14ac:dyDescent="0.2">
      <c r="D32549" s="453"/>
    </row>
    <row r="32550" spans="4:4" x14ac:dyDescent="0.2">
      <c r="D32550" s="453"/>
    </row>
    <row r="32551" spans="4:4" x14ac:dyDescent="0.2">
      <c r="D32551" s="453"/>
    </row>
    <row r="32552" spans="4:4" x14ac:dyDescent="0.2">
      <c r="D32552" s="453"/>
    </row>
    <row r="32553" spans="4:4" x14ac:dyDescent="0.2">
      <c r="D32553" s="453"/>
    </row>
    <row r="32554" spans="4:4" x14ac:dyDescent="0.2">
      <c r="D32554" s="453"/>
    </row>
    <row r="32555" spans="4:4" x14ac:dyDescent="0.2">
      <c r="D32555" s="453"/>
    </row>
    <row r="32556" spans="4:4" x14ac:dyDescent="0.2">
      <c r="D32556" s="453"/>
    </row>
    <row r="32557" spans="4:4" x14ac:dyDescent="0.2">
      <c r="D32557" s="453"/>
    </row>
    <row r="32558" spans="4:4" x14ac:dyDescent="0.2">
      <c r="D32558" s="453"/>
    </row>
    <row r="32559" spans="4:4" x14ac:dyDescent="0.2">
      <c r="D32559" s="453"/>
    </row>
    <row r="32560" spans="4:4" x14ac:dyDescent="0.2">
      <c r="D32560" s="453"/>
    </row>
    <row r="32561" spans="4:4" x14ac:dyDescent="0.2">
      <c r="D32561" s="453"/>
    </row>
    <row r="32562" spans="4:4" x14ac:dyDescent="0.2">
      <c r="D32562" s="453"/>
    </row>
    <row r="32563" spans="4:4" x14ac:dyDescent="0.2">
      <c r="D32563" s="453"/>
    </row>
    <row r="32564" spans="4:4" x14ac:dyDescent="0.2">
      <c r="D32564" s="453"/>
    </row>
    <row r="32565" spans="4:4" x14ac:dyDescent="0.2">
      <c r="D32565" s="453"/>
    </row>
    <row r="32566" spans="4:4" x14ac:dyDescent="0.2">
      <c r="D32566" s="453"/>
    </row>
    <row r="32567" spans="4:4" x14ac:dyDescent="0.2">
      <c r="D32567" s="453"/>
    </row>
    <row r="32568" spans="4:4" x14ac:dyDescent="0.2">
      <c r="D32568" s="453"/>
    </row>
    <row r="32569" spans="4:4" x14ac:dyDescent="0.2">
      <c r="D32569" s="453"/>
    </row>
    <row r="32570" spans="4:4" x14ac:dyDescent="0.2">
      <c r="D32570" s="453"/>
    </row>
    <row r="32571" spans="4:4" x14ac:dyDescent="0.2">
      <c r="D32571" s="453"/>
    </row>
    <row r="32572" spans="4:4" x14ac:dyDescent="0.2">
      <c r="D32572" s="453"/>
    </row>
    <row r="32573" spans="4:4" x14ac:dyDescent="0.2">
      <c r="D32573" s="453"/>
    </row>
    <row r="32574" spans="4:4" x14ac:dyDescent="0.2">
      <c r="D32574" s="453"/>
    </row>
    <row r="32575" spans="4:4" x14ac:dyDescent="0.2">
      <c r="D32575" s="453"/>
    </row>
    <row r="32576" spans="4:4" x14ac:dyDescent="0.2">
      <c r="D32576" s="453"/>
    </row>
    <row r="32577" spans="4:4" x14ac:dyDescent="0.2">
      <c r="D32577" s="453"/>
    </row>
    <row r="32578" spans="4:4" x14ac:dyDescent="0.2">
      <c r="D32578" s="453"/>
    </row>
    <row r="32579" spans="4:4" x14ac:dyDescent="0.2">
      <c r="D32579" s="453"/>
    </row>
    <row r="32580" spans="4:4" x14ac:dyDescent="0.2">
      <c r="D32580" s="453"/>
    </row>
    <row r="32581" spans="4:4" x14ac:dyDescent="0.2">
      <c r="D32581" s="453"/>
    </row>
    <row r="32582" spans="4:4" x14ac:dyDescent="0.2">
      <c r="D32582" s="453"/>
    </row>
    <row r="32583" spans="4:4" x14ac:dyDescent="0.2">
      <c r="D32583" s="453"/>
    </row>
    <row r="32584" spans="4:4" x14ac:dyDescent="0.2">
      <c r="D32584" s="453"/>
    </row>
    <row r="32585" spans="4:4" x14ac:dyDescent="0.2">
      <c r="D32585" s="453"/>
    </row>
    <row r="32586" spans="4:4" x14ac:dyDescent="0.2">
      <c r="D32586" s="453"/>
    </row>
    <row r="32587" spans="4:4" x14ac:dyDescent="0.2">
      <c r="D32587" s="453"/>
    </row>
    <row r="32588" spans="4:4" x14ac:dyDescent="0.2">
      <c r="D32588" s="453"/>
    </row>
    <row r="32589" spans="4:4" x14ac:dyDescent="0.2">
      <c r="D32589" s="453"/>
    </row>
    <row r="32590" spans="4:4" x14ac:dyDescent="0.2">
      <c r="D32590" s="453"/>
    </row>
    <row r="32591" spans="4:4" x14ac:dyDescent="0.2">
      <c r="D32591" s="453"/>
    </row>
    <row r="32592" spans="4:4" x14ac:dyDescent="0.2">
      <c r="D32592" s="453"/>
    </row>
    <row r="32593" spans="4:4" x14ac:dyDescent="0.2">
      <c r="D32593" s="453"/>
    </row>
    <row r="32594" spans="4:4" x14ac:dyDescent="0.2">
      <c r="D32594" s="453"/>
    </row>
    <row r="32595" spans="4:4" x14ac:dyDescent="0.2">
      <c r="D32595" s="453"/>
    </row>
    <row r="32596" spans="4:4" x14ac:dyDescent="0.2">
      <c r="D32596" s="453"/>
    </row>
    <row r="32597" spans="4:4" x14ac:dyDescent="0.2">
      <c r="D32597" s="453"/>
    </row>
    <row r="32598" spans="4:4" x14ac:dyDescent="0.2">
      <c r="D32598" s="453"/>
    </row>
    <row r="32599" spans="4:4" x14ac:dyDescent="0.2">
      <c r="D32599" s="453"/>
    </row>
    <row r="32600" spans="4:4" x14ac:dyDescent="0.2">
      <c r="D32600" s="453"/>
    </row>
    <row r="32601" spans="4:4" x14ac:dyDescent="0.2">
      <c r="D32601" s="453"/>
    </row>
    <row r="32602" spans="4:4" x14ac:dyDescent="0.2">
      <c r="D32602" s="453"/>
    </row>
    <row r="32603" spans="4:4" x14ac:dyDescent="0.2">
      <c r="D32603" s="453"/>
    </row>
    <row r="32604" spans="4:4" x14ac:dyDescent="0.2">
      <c r="D32604" s="453"/>
    </row>
    <row r="32605" spans="4:4" x14ac:dyDescent="0.2">
      <c r="D32605" s="453"/>
    </row>
    <row r="32606" spans="4:4" x14ac:dyDescent="0.2">
      <c r="D32606" s="453"/>
    </row>
    <row r="32607" spans="4:4" x14ac:dyDescent="0.2">
      <c r="D32607" s="453"/>
    </row>
    <row r="32608" spans="4:4" x14ac:dyDescent="0.2">
      <c r="D32608" s="453"/>
    </row>
    <row r="32609" spans="4:4" x14ac:dyDescent="0.2">
      <c r="D32609" s="453"/>
    </row>
    <row r="32610" spans="4:4" x14ac:dyDescent="0.2">
      <c r="D32610" s="453"/>
    </row>
    <row r="32611" spans="4:4" x14ac:dyDescent="0.2">
      <c r="D32611" s="453"/>
    </row>
    <row r="32612" spans="4:4" x14ac:dyDescent="0.2">
      <c r="D32612" s="453"/>
    </row>
    <row r="32613" spans="4:4" x14ac:dyDescent="0.2">
      <c r="D32613" s="453"/>
    </row>
    <row r="32614" spans="4:4" x14ac:dyDescent="0.2">
      <c r="D32614" s="453"/>
    </row>
    <row r="32615" spans="4:4" x14ac:dyDescent="0.2">
      <c r="D32615" s="453"/>
    </row>
    <row r="32616" spans="4:4" x14ac:dyDescent="0.2">
      <c r="D32616" s="453"/>
    </row>
    <row r="32617" spans="4:4" x14ac:dyDescent="0.2">
      <c r="D32617" s="453"/>
    </row>
    <row r="32618" spans="4:4" x14ac:dyDescent="0.2">
      <c r="D32618" s="453"/>
    </row>
    <row r="32619" spans="4:4" x14ac:dyDescent="0.2">
      <c r="D32619" s="453"/>
    </row>
    <row r="32620" spans="4:4" x14ac:dyDescent="0.2">
      <c r="D32620" s="453"/>
    </row>
    <row r="32621" spans="4:4" x14ac:dyDescent="0.2">
      <c r="D32621" s="453"/>
    </row>
    <row r="32622" spans="4:4" x14ac:dyDescent="0.2">
      <c r="D32622" s="453"/>
    </row>
    <row r="32623" spans="4:4" x14ac:dyDescent="0.2">
      <c r="D32623" s="453"/>
    </row>
    <row r="32624" spans="4:4" x14ac:dyDescent="0.2">
      <c r="D32624" s="453"/>
    </row>
    <row r="32625" spans="4:4" x14ac:dyDescent="0.2">
      <c r="D32625" s="453"/>
    </row>
    <row r="32626" spans="4:4" x14ac:dyDescent="0.2">
      <c r="D32626" s="453"/>
    </row>
    <row r="32627" spans="4:4" x14ac:dyDescent="0.2">
      <c r="D32627" s="453"/>
    </row>
    <row r="32628" spans="4:4" x14ac:dyDescent="0.2">
      <c r="D32628" s="453"/>
    </row>
    <row r="32629" spans="4:4" x14ac:dyDescent="0.2">
      <c r="D32629" s="453"/>
    </row>
    <row r="32630" spans="4:4" x14ac:dyDescent="0.2">
      <c r="D32630" s="453"/>
    </row>
    <row r="32631" spans="4:4" x14ac:dyDescent="0.2">
      <c r="D32631" s="453"/>
    </row>
    <row r="32632" spans="4:4" x14ac:dyDescent="0.2">
      <c r="D32632" s="453"/>
    </row>
    <row r="32633" spans="4:4" x14ac:dyDescent="0.2">
      <c r="D32633" s="453"/>
    </row>
    <row r="32634" spans="4:4" x14ac:dyDescent="0.2">
      <c r="D32634" s="453"/>
    </row>
    <row r="32635" spans="4:4" x14ac:dyDescent="0.2">
      <c r="D32635" s="453"/>
    </row>
    <row r="32636" spans="4:4" x14ac:dyDescent="0.2">
      <c r="D32636" s="453"/>
    </row>
    <row r="32637" spans="4:4" x14ac:dyDescent="0.2">
      <c r="D32637" s="453"/>
    </row>
    <row r="32638" spans="4:4" x14ac:dyDescent="0.2">
      <c r="D32638" s="453"/>
    </row>
    <row r="32639" spans="4:4" x14ac:dyDescent="0.2">
      <c r="D32639" s="453"/>
    </row>
    <row r="32640" spans="4:4" x14ac:dyDescent="0.2">
      <c r="D32640" s="453"/>
    </row>
    <row r="32641" spans="4:4" x14ac:dyDescent="0.2">
      <c r="D32641" s="453"/>
    </row>
    <row r="32642" spans="4:4" x14ac:dyDescent="0.2">
      <c r="D32642" s="453"/>
    </row>
    <row r="32643" spans="4:4" x14ac:dyDescent="0.2">
      <c r="D32643" s="453"/>
    </row>
    <row r="32644" spans="4:4" x14ac:dyDescent="0.2">
      <c r="D32644" s="453"/>
    </row>
    <row r="32645" spans="4:4" x14ac:dyDescent="0.2">
      <c r="D32645" s="453"/>
    </row>
    <row r="32646" spans="4:4" x14ac:dyDescent="0.2">
      <c r="D32646" s="453"/>
    </row>
    <row r="32647" spans="4:4" x14ac:dyDescent="0.2">
      <c r="D32647" s="453"/>
    </row>
    <row r="32648" spans="4:4" x14ac:dyDescent="0.2">
      <c r="D32648" s="453"/>
    </row>
    <row r="32649" spans="4:4" x14ac:dyDescent="0.2">
      <c r="D32649" s="453"/>
    </row>
    <row r="32650" spans="4:4" x14ac:dyDescent="0.2">
      <c r="D32650" s="453"/>
    </row>
    <row r="32651" spans="4:4" x14ac:dyDescent="0.2">
      <c r="D32651" s="453"/>
    </row>
    <row r="32652" spans="4:4" x14ac:dyDescent="0.2">
      <c r="D32652" s="453"/>
    </row>
    <row r="32653" spans="4:4" x14ac:dyDescent="0.2">
      <c r="D32653" s="453"/>
    </row>
    <row r="32654" spans="4:4" x14ac:dyDescent="0.2">
      <c r="D32654" s="453"/>
    </row>
    <row r="32655" spans="4:4" x14ac:dyDescent="0.2">
      <c r="D32655" s="453"/>
    </row>
    <row r="32656" spans="4:4" x14ac:dyDescent="0.2">
      <c r="D32656" s="453"/>
    </row>
    <row r="32657" spans="4:4" x14ac:dyDescent="0.2">
      <c r="D32657" s="453"/>
    </row>
    <row r="32658" spans="4:4" x14ac:dyDescent="0.2">
      <c r="D32658" s="453"/>
    </row>
    <row r="32659" spans="4:4" x14ac:dyDescent="0.2">
      <c r="D32659" s="453"/>
    </row>
    <row r="32660" spans="4:4" x14ac:dyDescent="0.2">
      <c r="D32660" s="453"/>
    </row>
    <row r="32661" spans="4:4" x14ac:dyDescent="0.2">
      <c r="D32661" s="453"/>
    </row>
    <row r="32662" spans="4:4" x14ac:dyDescent="0.2">
      <c r="D32662" s="453"/>
    </row>
    <row r="32663" spans="4:4" x14ac:dyDescent="0.2">
      <c r="D32663" s="453"/>
    </row>
    <row r="32664" spans="4:4" x14ac:dyDescent="0.2">
      <c r="D32664" s="453"/>
    </row>
    <row r="32665" spans="4:4" x14ac:dyDescent="0.2">
      <c r="D32665" s="453"/>
    </row>
    <row r="32666" spans="4:4" x14ac:dyDescent="0.2">
      <c r="D32666" s="453"/>
    </row>
    <row r="32667" spans="4:4" x14ac:dyDescent="0.2">
      <c r="D32667" s="453"/>
    </row>
    <row r="32668" spans="4:4" x14ac:dyDescent="0.2">
      <c r="D32668" s="453"/>
    </row>
    <row r="32669" spans="4:4" x14ac:dyDescent="0.2">
      <c r="D32669" s="453"/>
    </row>
    <row r="32670" spans="4:4" x14ac:dyDescent="0.2">
      <c r="D32670" s="453"/>
    </row>
    <row r="32671" spans="4:4" x14ac:dyDescent="0.2">
      <c r="D32671" s="453"/>
    </row>
    <row r="32672" spans="4:4" x14ac:dyDescent="0.2">
      <c r="D32672" s="453"/>
    </row>
    <row r="32673" spans="4:4" x14ac:dyDescent="0.2">
      <c r="D32673" s="453"/>
    </row>
    <row r="32674" spans="4:4" x14ac:dyDescent="0.2">
      <c r="D32674" s="453"/>
    </row>
    <row r="32675" spans="4:4" x14ac:dyDescent="0.2">
      <c r="D32675" s="453"/>
    </row>
    <row r="32676" spans="4:4" x14ac:dyDescent="0.2">
      <c r="D32676" s="453"/>
    </row>
    <row r="32677" spans="4:4" x14ac:dyDescent="0.2">
      <c r="D32677" s="453"/>
    </row>
    <row r="32678" spans="4:4" x14ac:dyDescent="0.2">
      <c r="D32678" s="453"/>
    </row>
    <row r="32679" spans="4:4" x14ac:dyDescent="0.2">
      <c r="D32679" s="453"/>
    </row>
    <row r="32680" spans="4:4" x14ac:dyDescent="0.2">
      <c r="D32680" s="453"/>
    </row>
    <row r="32681" spans="4:4" x14ac:dyDescent="0.2">
      <c r="D32681" s="453"/>
    </row>
    <row r="32682" spans="4:4" x14ac:dyDescent="0.2">
      <c r="D32682" s="453"/>
    </row>
    <row r="32683" spans="4:4" x14ac:dyDescent="0.2">
      <c r="D32683" s="453"/>
    </row>
    <row r="32684" spans="4:4" x14ac:dyDescent="0.2">
      <c r="D32684" s="453"/>
    </row>
    <row r="32685" spans="4:4" x14ac:dyDescent="0.2">
      <c r="D32685" s="453"/>
    </row>
    <row r="32686" spans="4:4" x14ac:dyDescent="0.2">
      <c r="D32686" s="453"/>
    </row>
    <row r="32687" spans="4:4" x14ac:dyDescent="0.2">
      <c r="D32687" s="453"/>
    </row>
    <row r="32688" spans="4:4" x14ac:dyDescent="0.2">
      <c r="D32688" s="453"/>
    </row>
    <row r="32689" spans="4:4" x14ac:dyDescent="0.2">
      <c r="D32689" s="453"/>
    </row>
    <row r="32690" spans="4:4" x14ac:dyDescent="0.2">
      <c r="D32690" s="453"/>
    </row>
    <row r="32691" spans="4:4" x14ac:dyDescent="0.2">
      <c r="D32691" s="453"/>
    </row>
    <row r="32692" spans="4:4" x14ac:dyDescent="0.2">
      <c r="D32692" s="453"/>
    </row>
    <row r="32693" spans="4:4" x14ac:dyDescent="0.2">
      <c r="D32693" s="453"/>
    </row>
    <row r="32694" spans="4:4" x14ac:dyDescent="0.2">
      <c r="D32694" s="453"/>
    </row>
    <row r="32695" spans="4:4" x14ac:dyDescent="0.2">
      <c r="D32695" s="453"/>
    </row>
    <row r="32696" spans="4:4" x14ac:dyDescent="0.2">
      <c r="D32696" s="453"/>
    </row>
    <row r="32697" spans="4:4" x14ac:dyDescent="0.2">
      <c r="D32697" s="453"/>
    </row>
    <row r="32698" spans="4:4" x14ac:dyDescent="0.2">
      <c r="D32698" s="453"/>
    </row>
    <row r="32699" spans="4:4" x14ac:dyDescent="0.2">
      <c r="D32699" s="453"/>
    </row>
    <row r="32700" spans="4:4" x14ac:dyDescent="0.2">
      <c r="D32700" s="453"/>
    </row>
    <row r="32701" spans="4:4" x14ac:dyDescent="0.2">
      <c r="D32701" s="453"/>
    </row>
    <row r="32702" spans="4:4" x14ac:dyDescent="0.2">
      <c r="D32702" s="453"/>
    </row>
    <row r="32703" spans="4:4" x14ac:dyDescent="0.2">
      <c r="D32703" s="453"/>
    </row>
    <row r="32704" spans="4:4" x14ac:dyDescent="0.2">
      <c r="D32704" s="453"/>
    </row>
    <row r="32705" spans="4:4" x14ac:dyDescent="0.2">
      <c r="D32705" s="453"/>
    </row>
    <row r="32706" spans="4:4" x14ac:dyDescent="0.2">
      <c r="D32706" s="453"/>
    </row>
    <row r="32707" spans="4:4" x14ac:dyDescent="0.2">
      <c r="D32707" s="453"/>
    </row>
    <row r="32708" spans="4:4" x14ac:dyDescent="0.2">
      <c r="D32708" s="453"/>
    </row>
    <row r="32709" spans="4:4" x14ac:dyDescent="0.2">
      <c r="D32709" s="453"/>
    </row>
    <row r="32710" spans="4:4" x14ac:dyDescent="0.2">
      <c r="D32710" s="453"/>
    </row>
    <row r="32711" spans="4:4" x14ac:dyDescent="0.2">
      <c r="D32711" s="453"/>
    </row>
    <row r="32712" spans="4:4" x14ac:dyDescent="0.2">
      <c r="D32712" s="453"/>
    </row>
    <row r="32713" spans="4:4" x14ac:dyDescent="0.2">
      <c r="D32713" s="453"/>
    </row>
    <row r="32714" spans="4:4" x14ac:dyDescent="0.2">
      <c r="D32714" s="453"/>
    </row>
    <row r="32715" spans="4:4" x14ac:dyDescent="0.2">
      <c r="D32715" s="453"/>
    </row>
    <row r="32716" spans="4:4" x14ac:dyDescent="0.2">
      <c r="D32716" s="453"/>
    </row>
    <row r="32717" spans="4:4" x14ac:dyDescent="0.2">
      <c r="D32717" s="453"/>
    </row>
    <row r="32718" spans="4:4" x14ac:dyDescent="0.2">
      <c r="D32718" s="453"/>
    </row>
    <row r="32719" spans="4:4" x14ac:dyDescent="0.2">
      <c r="D32719" s="453"/>
    </row>
    <row r="32720" spans="4:4" x14ac:dyDescent="0.2">
      <c r="D32720" s="453"/>
    </row>
    <row r="32721" spans="4:4" x14ac:dyDescent="0.2">
      <c r="D32721" s="453"/>
    </row>
    <row r="32722" spans="4:4" x14ac:dyDescent="0.2">
      <c r="D32722" s="453"/>
    </row>
    <row r="32723" spans="4:4" x14ac:dyDescent="0.2">
      <c r="D32723" s="453"/>
    </row>
    <row r="32724" spans="4:4" x14ac:dyDescent="0.2">
      <c r="D32724" s="453"/>
    </row>
    <row r="32725" spans="4:4" x14ac:dyDescent="0.2">
      <c r="D32725" s="453"/>
    </row>
    <row r="32726" spans="4:4" x14ac:dyDescent="0.2">
      <c r="D32726" s="453"/>
    </row>
    <row r="32727" spans="4:4" x14ac:dyDescent="0.2">
      <c r="D32727" s="453"/>
    </row>
    <row r="32728" spans="4:4" x14ac:dyDescent="0.2">
      <c r="D32728" s="453"/>
    </row>
    <row r="32729" spans="4:4" x14ac:dyDescent="0.2">
      <c r="D32729" s="453"/>
    </row>
    <row r="32730" spans="4:4" x14ac:dyDescent="0.2">
      <c r="D32730" s="453"/>
    </row>
    <row r="32731" spans="4:4" x14ac:dyDescent="0.2">
      <c r="D32731" s="453"/>
    </row>
    <row r="32732" spans="4:4" x14ac:dyDescent="0.2">
      <c r="D32732" s="453"/>
    </row>
    <row r="32733" spans="4:4" x14ac:dyDescent="0.2">
      <c r="D32733" s="453"/>
    </row>
    <row r="32734" spans="4:4" x14ac:dyDescent="0.2">
      <c r="D32734" s="453"/>
    </row>
    <row r="32735" spans="4:4" x14ac:dyDescent="0.2">
      <c r="D32735" s="453"/>
    </row>
    <row r="32736" spans="4:4" x14ac:dyDescent="0.2">
      <c r="D32736" s="453"/>
    </row>
    <row r="32737" spans="4:4" x14ac:dyDescent="0.2">
      <c r="D32737" s="453"/>
    </row>
    <row r="32738" spans="4:4" x14ac:dyDescent="0.2">
      <c r="D32738" s="453"/>
    </row>
    <row r="32739" spans="4:4" x14ac:dyDescent="0.2">
      <c r="D32739" s="453"/>
    </row>
    <row r="32740" spans="4:4" x14ac:dyDescent="0.2">
      <c r="D32740" s="453"/>
    </row>
    <row r="32741" spans="4:4" x14ac:dyDescent="0.2">
      <c r="D32741" s="453"/>
    </row>
    <row r="32742" spans="4:4" x14ac:dyDescent="0.2">
      <c r="D32742" s="453"/>
    </row>
    <row r="32743" spans="4:4" x14ac:dyDescent="0.2">
      <c r="D32743" s="453"/>
    </row>
    <row r="32744" spans="4:4" x14ac:dyDescent="0.2">
      <c r="D32744" s="453"/>
    </row>
    <row r="32745" spans="4:4" x14ac:dyDescent="0.2">
      <c r="D32745" s="453"/>
    </row>
    <row r="32746" spans="4:4" x14ac:dyDescent="0.2">
      <c r="D32746" s="453"/>
    </row>
    <row r="32747" spans="4:4" x14ac:dyDescent="0.2">
      <c r="D32747" s="453"/>
    </row>
    <row r="32748" spans="4:4" x14ac:dyDescent="0.2">
      <c r="D32748" s="453"/>
    </row>
    <row r="32749" spans="4:4" x14ac:dyDescent="0.2">
      <c r="D32749" s="453"/>
    </row>
    <row r="32750" spans="4:4" x14ac:dyDescent="0.2">
      <c r="D32750" s="453"/>
    </row>
    <row r="32751" spans="4:4" x14ac:dyDescent="0.2">
      <c r="D32751" s="453"/>
    </row>
    <row r="32752" spans="4:4" x14ac:dyDescent="0.2">
      <c r="D32752" s="453"/>
    </row>
    <row r="32753" spans="4:4" x14ac:dyDescent="0.2">
      <c r="D32753" s="453"/>
    </row>
    <row r="32754" spans="4:4" x14ac:dyDescent="0.2">
      <c r="D32754" s="453"/>
    </row>
    <row r="32755" spans="4:4" x14ac:dyDescent="0.2">
      <c r="D32755" s="453"/>
    </row>
    <row r="32756" spans="4:4" x14ac:dyDescent="0.2">
      <c r="D32756" s="453"/>
    </row>
    <row r="32757" spans="4:4" x14ac:dyDescent="0.2">
      <c r="D32757" s="453"/>
    </row>
    <row r="32758" spans="4:4" x14ac:dyDescent="0.2">
      <c r="D32758" s="453"/>
    </row>
    <row r="32759" spans="4:4" x14ac:dyDescent="0.2">
      <c r="D32759" s="453"/>
    </row>
    <row r="32760" spans="4:4" x14ac:dyDescent="0.2">
      <c r="D32760" s="453"/>
    </row>
    <row r="32761" spans="4:4" x14ac:dyDescent="0.2">
      <c r="D32761" s="453"/>
    </row>
    <row r="32762" spans="4:4" x14ac:dyDescent="0.2">
      <c r="D32762" s="453"/>
    </row>
    <row r="32763" spans="4:4" x14ac:dyDescent="0.2">
      <c r="D32763" s="453"/>
    </row>
    <row r="32764" spans="4:4" x14ac:dyDescent="0.2">
      <c r="D32764" s="453"/>
    </row>
    <row r="32765" spans="4:4" x14ac:dyDescent="0.2">
      <c r="D32765" s="453"/>
    </row>
    <row r="32766" spans="4:4" x14ac:dyDescent="0.2">
      <c r="D32766" s="453"/>
    </row>
    <row r="32767" spans="4:4" x14ac:dyDescent="0.2">
      <c r="D32767" s="453"/>
    </row>
    <row r="32768" spans="4:4" x14ac:dyDescent="0.2">
      <c r="D32768" s="453"/>
    </row>
    <row r="32769" spans="4:4" x14ac:dyDescent="0.2">
      <c r="D32769" s="453"/>
    </row>
    <row r="32770" spans="4:4" x14ac:dyDescent="0.2">
      <c r="D32770" s="453"/>
    </row>
    <row r="32771" spans="4:4" x14ac:dyDescent="0.2">
      <c r="D32771" s="453"/>
    </row>
    <row r="32772" spans="4:4" x14ac:dyDescent="0.2">
      <c r="D32772" s="453"/>
    </row>
    <row r="32773" spans="4:4" x14ac:dyDescent="0.2">
      <c r="D32773" s="453"/>
    </row>
    <row r="32774" spans="4:4" x14ac:dyDescent="0.2">
      <c r="D32774" s="453"/>
    </row>
    <row r="32775" spans="4:4" x14ac:dyDescent="0.2">
      <c r="D32775" s="453"/>
    </row>
    <row r="32776" spans="4:4" x14ac:dyDescent="0.2">
      <c r="D32776" s="453"/>
    </row>
    <row r="32777" spans="4:4" x14ac:dyDescent="0.2">
      <c r="D32777" s="453"/>
    </row>
    <row r="32778" spans="4:4" x14ac:dyDescent="0.2">
      <c r="D32778" s="453"/>
    </row>
    <row r="32779" spans="4:4" x14ac:dyDescent="0.2">
      <c r="D32779" s="453"/>
    </row>
    <row r="32780" spans="4:4" x14ac:dyDescent="0.2">
      <c r="D32780" s="453"/>
    </row>
    <row r="32781" spans="4:4" x14ac:dyDescent="0.2">
      <c r="D32781" s="453"/>
    </row>
    <row r="32782" spans="4:4" x14ac:dyDescent="0.2">
      <c r="D32782" s="453"/>
    </row>
    <row r="32783" spans="4:4" x14ac:dyDescent="0.2">
      <c r="D32783" s="453"/>
    </row>
    <row r="32784" spans="4:4" x14ac:dyDescent="0.2">
      <c r="D32784" s="453"/>
    </row>
    <row r="32785" spans="4:4" x14ac:dyDescent="0.2">
      <c r="D32785" s="453"/>
    </row>
    <row r="32786" spans="4:4" x14ac:dyDescent="0.2">
      <c r="D32786" s="453"/>
    </row>
    <row r="32787" spans="4:4" x14ac:dyDescent="0.2">
      <c r="D32787" s="453"/>
    </row>
    <row r="32788" spans="4:4" x14ac:dyDescent="0.2">
      <c r="D32788" s="453"/>
    </row>
    <row r="32789" spans="4:4" x14ac:dyDescent="0.2">
      <c r="D32789" s="453"/>
    </row>
    <row r="32790" spans="4:4" x14ac:dyDescent="0.2">
      <c r="D32790" s="453"/>
    </row>
    <row r="32791" spans="4:4" x14ac:dyDescent="0.2">
      <c r="D32791" s="453"/>
    </row>
    <row r="32792" spans="4:4" x14ac:dyDescent="0.2">
      <c r="D32792" s="453"/>
    </row>
    <row r="32793" spans="4:4" x14ac:dyDescent="0.2">
      <c r="D32793" s="453"/>
    </row>
    <row r="32794" spans="4:4" x14ac:dyDescent="0.2">
      <c r="D32794" s="453"/>
    </row>
    <row r="32795" spans="4:4" x14ac:dyDescent="0.2">
      <c r="D32795" s="453"/>
    </row>
    <row r="32796" spans="4:4" x14ac:dyDescent="0.2">
      <c r="D32796" s="453"/>
    </row>
    <row r="32797" spans="4:4" x14ac:dyDescent="0.2">
      <c r="D32797" s="453"/>
    </row>
    <row r="32798" spans="4:4" x14ac:dyDescent="0.2">
      <c r="D32798" s="453"/>
    </row>
    <row r="32799" spans="4:4" x14ac:dyDescent="0.2">
      <c r="D32799" s="453"/>
    </row>
    <row r="32800" spans="4:4" x14ac:dyDescent="0.2">
      <c r="D32800" s="453"/>
    </row>
    <row r="32801" spans="4:4" x14ac:dyDescent="0.2">
      <c r="D32801" s="453"/>
    </row>
    <row r="32802" spans="4:4" x14ac:dyDescent="0.2">
      <c r="D32802" s="453"/>
    </row>
    <row r="32803" spans="4:4" x14ac:dyDescent="0.2">
      <c r="D32803" s="453"/>
    </row>
    <row r="32804" spans="4:4" x14ac:dyDescent="0.2">
      <c r="D32804" s="453"/>
    </row>
    <row r="32805" spans="4:4" x14ac:dyDescent="0.2">
      <c r="D32805" s="453"/>
    </row>
    <row r="32806" spans="4:4" x14ac:dyDescent="0.2">
      <c r="D32806" s="453"/>
    </row>
    <row r="32807" spans="4:4" x14ac:dyDescent="0.2">
      <c r="D32807" s="453"/>
    </row>
    <row r="32808" spans="4:4" x14ac:dyDescent="0.2">
      <c r="D32808" s="453"/>
    </row>
    <row r="32809" spans="4:4" x14ac:dyDescent="0.2">
      <c r="D32809" s="453"/>
    </row>
    <row r="32810" spans="4:4" x14ac:dyDescent="0.2">
      <c r="D32810" s="453"/>
    </row>
    <row r="32811" spans="4:4" x14ac:dyDescent="0.2">
      <c r="D32811" s="453"/>
    </row>
    <row r="32812" spans="4:4" x14ac:dyDescent="0.2">
      <c r="D32812" s="453"/>
    </row>
    <row r="32813" spans="4:4" x14ac:dyDescent="0.2">
      <c r="D32813" s="453"/>
    </row>
    <row r="32814" spans="4:4" x14ac:dyDescent="0.2">
      <c r="D32814" s="453"/>
    </row>
    <row r="32815" spans="4:4" x14ac:dyDescent="0.2">
      <c r="D32815" s="453"/>
    </row>
    <row r="32816" spans="4:4" x14ac:dyDescent="0.2">
      <c r="D32816" s="453"/>
    </row>
    <row r="32817" spans="4:4" x14ac:dyDescent="0.2">
      <c r="D32817" s="453"/>
    </row>
    <row r="32818" spans="4:4" x14ac:dyDescent="0.2">
      <c r="D32818" s="453"/>
    </row>
    <row r="32819" spans="4:4" x14ac:dyDescent="0.2">
      <c r="D32819" s="453"/>
    </row>
    <row r="32820" spans="4:4" x14ac:dyDescent="0.2">
      <c r="D32820" s="453"/>
    </row>
    <row r="32821" spans="4:4" x14ac:dyDescent="0.2">
      <c r="D32821" s="453"/>
    </row>
    <row r="32822" spans="4:4" x14ac:dyDescent="0.2">
      <c r="D32822" s="453"/>
    </row>
    <row r="32823" spans="4:4" x14ac:dyDescent="0.2">
      <c r="D32823" s="453"/>
    </row>
    <row r="32824" spans="4:4" x14ac:dyDescent="0.2">
      <c r="D32824" s="453"/>
    </row>
    <row r="32825" spans="4:4" x14ac:dyDescent="0.2">
      <c r="D32825" s="453"/>
    </row>
    <row r="32826" spans="4:4" x14ac:dyDescent="0.2">
      <c r="D32826" s="453"/>
    </row>
    <row r="32827" spans="4:4" x14ac:dyDescent="0.2">
      <c r="D32827" s="453"/>
    </row>
    <row r="32828" spans="4:4" x14ac:dyDescent="0.2">
      <c r="D32828" s="453"/>
    </row>
    <row r="32829" spans="4:4" x14ac:dyDescent="0.2">
      <c r="D32829" s="453"/>
    </row>
    <row r="32830" spans="4:4" x14ac:dyDescent="0.2">
      <c r="D32830" s="453"/>
    </row>
    <row r="32831" spans="4:4" x14ac:dyDescent="0.2">
      <c r="D32831" s="453"/>
    </row>
    <row r="32832" spans="4:4" x14ac:dyDescent="0.2">
      <c r="D32832" s="453"/>
    </row>
    <row r="32833" spans="4:4" x14ac:dyDescent="0.2">
      <c r="D32833" s="453"/>
    </row>
    <row r="32834" spans="4:4" x14ac:dyDescent="0.2">
      <c r="D32834" s="453"/>
    </row>
    <row r="32835" spans="4:4" x14ac:dyDescent="0.2">
      <c r="D32835" s="453"/>
    </row>
    <row r="32836" spans="4:4" x14ac:dyDescent="0.2">
      <c r="D32836" s="453"/>
    </row>
    <row r="32837" spans="4:4" x14ac:dyDescent="0.2">
      <c r="D32837" s="453"/>
    </row>
    <row r="32838" spans="4:4" x14ac:dyDescent="0.2">
      <c r="D32838" s="453"/>
    </row>
    <row r="32839" spans="4:4" x14ac:dyDescent="0.2">
      <c r="D32839" s="453"/>
    </row>
    <row r="32840" spans="4:4" x14ac:dyDescent="0.2">
      <c r="D32840" s="453"/>
    </row>
    <row r="32841" spans="4:4" x14ac:dyDescent="0.2">
      <c r="D32841" s="453"/>
    </row>
    <row r="32842" spans="4:4" x14ac:dyDescent="0.2">
      <c r="D32842" s="453"/>
    </row>
    <row r="32843" spans="4:4" x14ac:dyDescent="0.2">
      <c r="D32843" s="453"/>
    </row>
    <row r="32844" spans="4:4" x14ac:dyDescent="0.2">
      <c r="D32844" s="453"/>
    </row>
    <row r="32845" spans="4:4" x14ac:dyDescent="0.2">
      <c r="D32845" s="453"/>
    </row>
    <row r="32846" spans="4:4" x14ac:dyDescent="0.2">
      <c r="D32846" s="453"/>
    </row>
    <row r="32847" spans="4:4" x14ac:dyDescent="0.2">
      <c r="D32847" s="453"/>
    </row>
    <row r="32848" spans="4:4" x14ac:dyDescent="0.2">
      <c r="D32848" s="453"/>
    </row>
    <row r="32849" spans="4:4" x14ac:dyDescent="0.2">
      <c r="D32849" s="453"/>
    </row>
    <row r="32850" spans="4:4" x14ac:dyDescent="0.2">
      <c r="D32850" s="453"/>
    </row>
    <row r="32851" spans="4:4" x14ac:dyDescent="0.2">
      <c r="D32851" s="453"/>
    </row>
    <row r="32852" spans="4:4" x14ac:dyDescent="0.2">
      <c r="D32852" s="453"/>
    </row>
    <row r="32853" spans="4:4" x14ac:dyDescent="0.2">
      <c r="D32853" s="453"/>
    </row>
    <row r="32854" spans="4:4" x14ac:dyDescent="0.2">
      <c r="D32854" s="453"/>
    </row>
    <row r="32855" spans="4:4" x14ac:dyDescent="0.2">
      <c r="D32855" s="453"/>
    </row>
    <row r="32856" spans="4:4" x14ac:dyDescent="0.2">
      <c r="D32856" s="453"/>
    </row>
    <row r="32857" spans="4:4" x14ac:dyDescent="0.2">
      <c r="D32857" s="453"/>
    </row>
    <row r="32858" spans="4:4" x14ac:dyDescent="0.2">
      <c r="D32858" s="453"/>
    </row>
    <row r="32859" spans="4:4" x14ac:dyDescent="0.2">
      <c r="D32859" s="453"/>
    </row>
    <row r="32860" spans="4:4" x14ac:dyDescent="0.2">
      <c r="D32860" s="453"/>
    </row>
    <row r="32861" spans="4:4" x14ac:dyDescent="0.2">
      <c r="D32861" s="453"/>
    </row>
    <row r="32862" spans="4:4" x14ac:dyDescent="0.2">
      <c r="D32862" s="453"/>
    </row>
    <row r="32863" spans="4:4" x14ac:dyDescent="0.2">
      <c r="D32863" s="453"/>
    </row>
    <row r="32864" spans="4:4" x14ac:dyDescent="0.2">
      <c r="D32864" s="453"/>
    </row>
    <row r="32865" spans="4:4" x14ac:dyDescent="0.2">
      <c r="D32865" s="453"/>
    </row>
    <row r="32866" spans="4:4" x14ac:dyDescent="0.2">
      <c r="D32866" s="453"/>
    </row>
    <row r="32867" spans="4:4" x14ac:dyDescent="0.2">
      <c r="D32867" s="453"/>
    </row>
    <row r="32868" spans="4:4" x14ac:dyDescent="0.2">
      <c r="D32868" s="453"/>
    </row>
    <row r="32869" spans="4:4" x14ac:dyDescent="0.2">
      <c r="D32869" s="453"/>
    </row>
    <row r="32870" spans="4:4" x14ac:dyDescent="0.2">
      <c r="D32870" s="453"/>
    </row>
    <row r="32871" spans="4:4" x14ac:dyDescent="0.2">
      <c r="D32871" s="453"/>
    </row>
    <row r="32872" spans="4:4" x14ac:dyDescent="0.2">
      <c r="D32872" s="453"/>
    </row>
    <row r="32873" spans="4:4" x14ac:dyDescent="0.2">
      <c r="D32873" s="453"/>
    </row>
    <row r="32874" spans="4:4" x14ac:dyDescent="0.2">
      <c r="D32874" s="453"/>
    </row>
    <row r="32875" spans="4:4" x14ac:dyDescent="0.2">
      <c r="D32875" s="453"/>
    </row>
    <row r="32876" spans="4:4" x14ac:dyDescent="0.2">
      <c r="D32876" s="453"/>
    </row>
    <row r="32877" spans="4:4" x14ac:dyDescent="0.2">
      <c r="D32877" s="453"/>
    </row>
    <row r="32878" spans="4:4" x14ac:dyDescent="0.2">
      <c r="D32878" s="453"/>
    </row>
    <row r="32879" spans="4:4" x14ac:dyDescent="0.2">
      <c r="D32879" s="453"/>
    </row>
    <row r="32880" spans="4:4" x14ac:dyDescent="0.2">
      <c r="D32880" s="453"/>
    </row>
    <row r="32881" spans="4:4" x14ac:dyDescent="0.2">
      <c r="D32881" s="453"/>
    </row>
    <row r="32882" spans="4:4" x14ac:dyDescent="0.2">
      <c r="D32882" s="453"/>
    </row>
    <row r="32883" spans="4:4" x14ac:dyDescent="0.2">
      <c r="D32883" s="453"/>
    </row>
    <row r="32884" spans="4:4" x14ac:dyDescent="0.2">
      <c r="D32884" s="453"/>
    </row>
    <row r="32885" spans="4:4" x14ac:dyDescent="0.2">
      <c r="D32885" s="453"/>
    </row>
    <row r="32886" spans="4:4" x14ac:dyDescent="0.2">
      <c r="D32886" s="453"/>
    </row>
    <row r="32887" spans="4:4" x14ac:dyDescent="0.2">
      <c r="D32887" s="453"/>
    </row>
    <row r="32888" spans="4:4" x14ac:dyDescent="0.2">
      <c r="D32888" s="453"/>
    </row>
    <row r="32889" spans="4:4" x14ac:dyDescent="0.2">
      <c r="D32889" s="453"/>
    </row>
    <row r="32890" spans="4:4" x14ac:dyDescent="0.2">
      <c r="D32890" s="453"/>
    </row>
    <row r="32891" spans="4:4" x14ac:dyDescent="0.2">
      <c r="D32891" s="453"/>
    </row>
    <row r="32892" spans="4:4" x14ac:dyDescent="0.2">
      <c r="D32892" s="453"/>
    </row>
    <row r="32893" spans="4:4" x14ac:dyDescent="0.2">
      <c r="D32893" s="453"/>
    </row>
    <row r="32894" spans="4:4" x14ac:dyDescent="0.2">
      <c r="D32894" s="453"/>
    </row>
    <row r="32895" spans="4:4" x14ac:dyDescent="0.2">
      <c r="D32895" s="453"/>
    </row>
    <row r="32896" spans="4:4" x14ac:dyDescent="0.2">
      <c r="D32896" s="453"/>
    </row>
    <row r="32897" spans="4:4" x14ac:dyDescent="0.2">
      <c r="D32897" s="453"/>
    </row>
    <row r="32898" spans="4:4" x14ac:dyDescent="0.2">
      <c r="D32898" s="453"/>
    </row>
    <row r="32899" spans="4:4" x14ac:dyDescent="0.2">
      <c r="D32899" s="453"/>
    </row>
    <row r="32900" spans="4:4" x14ac:dyDescent="0.2">
      <c r="D32900" s="453"/>
    </row>
    <row r="32901" spans="4:4" x14ac:dyDescent="0.2">
      <c r="D32901" s="453"/>
    </row>
    <row r="32902" spans="4:4" x14ac:dyDescent="0.2">
      <c r="D32902" s="453"/>
    </row>
    <row r="32903" spans="4:4" x14ac:dyDescent="0.2">
      <c r="D32903" s="453"/>
    </row>
    <row r="32904" spans="4:4" x14ac:dyDescent="0.2">
      <c r="D32904" s="453"/>
    </row>
    <row r="32905" spans="4:4" x14ac:dyDescent="0.2">
      <c r="D32905" s="453"/>
    </row>
    <row r="32906" spans="4:4" x14ac:dyDescent="0.2">
      <c r="D32906" s="453"/>
    </row>
    <row r="32907" spans="4:4" x14ac:dyDescent="0.2">
      <c r="D32907" s="453"/>
    </row>
    <row r="32908" spans="4:4" x14ac:dyDescent="0.2">
      <c r="D32908" s="453"/>
    </row>
    <row r="32909" spans="4:4" x14ac:dyDescent="0.2">
      <c r="D32909" s="453"/>
    </row>
    <row r="32910" spans="4:4" x14ac:dyDescent="0.2">
      <c r="D32910" s="453"/>
    </row>
    <row r="32911" spans="4:4" x14ac:dyDescent="0.2">
      <c r="D32911" s="453"/>
    </row>
    <row r="32912" spans="4:4" x14ac:dyDescent="0.2">
      <c r="D32912" s="453"/>
    </row>
    <row r="32913" spans="4:4" x14ac:dyDescent="0.2">
      <c r="D32913" s="453"/>
    </row>
    <row r="32914" spans="4:4" x14ac:dyDescent="0.2">
      <c r="D32914" s="453"/>
    </row>
    <row r="32915" spans="4:4" x14ac:dyDescent="0.2">
      <c r="D32915" s="453"/>
    </row>
    <row r="32916" spans="4:4" x14ac:dyDescent="0.2">
      <c r="D32916" s="453"/>
    </row>
    <row r="32917" spans="4:4" x14ac:dyDescent="0.2">
      <c r="D32917" s="453"/>
    </row>
    <row r="32918" spans="4:4" x14ac:dyDescent="0.2">
      <c r="D32918" s="453"/>
    </row>
    <row r="32919" spans="4:4" x14ac:dyDescent="0.2">
      <c r="D32919" s="453"/>
    </row>
    <row r="32920" spans="4:4" x14ac:dyDescent="0.2">
      <c r="D32920" s="453"/>
    </row>
    <row r="32921" spans="4:4" x14ac:dyDescent="0.2">
      <c r="D32921" s="453"/>
    </row>
    <row r="32922" spans="4:4" x14ac:dyDescent="0.2">
      <c r="D32922" s="453"/>
    </row>
    <row r="32923" spans="4:4" x14ac:dyDescent="0.2">
      <c r="D32923" s="453"/>
    </row>
    <row r="32924" spans="4:4" x14ac:dyDescent="0.2">
      <c r="D32924" s="453"/>
    </row>
    <row r="32925" spans="4:4" x14ac:dyDescent="0.2">
      <c r="D32925" s="453"/>
    </row>
    <row r="32926" spans="4:4" x14ac:dyDescent="0.2">
      <c r="D32926" s="453"/>
    </row>
    <row r="32927" spans="4:4" x14ac:dyDescent="0.2">
      <c r="D32927" s="453"/>
    </row>
    <row r="32928" spans="4:4" x14ac:dyDescent="0.2">
      <c r="D32928" s="453"/>
    </row>
    <row r="32929" spans="4:4" x14ac:dyDescent="0.2">
      <c r="D32929" s="453"/>
    </row>
    <row r="32930" spans="4:4" x14ac:dyDescent="0.2">
      <c r="D32930" s="453"/>
    </row>
    <row r="32931" spans="4:4" x14ac:dyDescent="0.2">
      <c r="D32931" s="453"/>
    </row>
    <row r="32932" spans="4:4" x14ac:dyDescent="0.2">
      <c r="D32932" s="453"/>
    </row>
    <row r="32933" spans="4:4" x14ac:dyDescent="0.2">
      <c r="D32933" s="453"/>
    </row>
    <row r="32934" spans="4:4" x14ac:dyDescent="0.2">
      <c r="D32934" s="453"/>
    </row>
    <row r="32935" spans="4:4" x14ac:dyDescent="0.2">
      <c r="D32935" s="453"/>
    </row>
    <row r="32936" spans="4:4" x14ac:dyDescent="0.2">
      <c r="D32936" s="453"/>
    </row>
    <row r="32937" spans="4:4" x14ac:dyDescent="0.2">
      <c r="D32937" s="453"/>
    </row>
    <row r="32938" spans="4:4" x14ac:dyDescent="0.2">
      <c r="D32938" s="453"/>
    </row>
    <row r="32939" spans="4:4" x14ac:dyDescent="0.2">
      <c r="D32939" s="453"/>
    </row>
    <row r="32940" spans="4:4" x14ac:dyDescent="0.2">
      <c r="D32940" s="453"/>
    </row>
    <row r="32941" spans="4:4" x14ac:dyDescent="0.2">
      <c r="D32941" s="453"/>
    </row>
    <row r="32942" spans="4:4" x14ac:dyDescent="0.2">
      <c r="D32942" s="453"/>
    </row>
    <row r="32943" spans="4:4" x14ac:dyDescent="0.2">
      <c r="D32943" s="453"/>
    </row>
    <row r="32944" spans="4:4" x14ac:dyDescent="0.2">
      <c r="D32944" s="453"/>
    </row>
    <row r="32945" spans="4:4" x14ac:dyDescent="0.2">
      <c r="D32945" s="453"/>
    </row>
    <row r="32946" spans="4:4" x14ac:dyDescent="0.2">
      <c r="D32946" s="453"/>
    </row>
    <row r="32947" spans="4:4" x14ac:dyDescent="0.2">
      <c r="D32947" s="453"/>
    </row>
    <row r="32948" spans="4:4" x14ac:dyDescent="0.2">
      <c r="D32948" s="453"/>
    </row>
    <row r="32949" spans="4:4" x14ac:dyDescent="0.2">
      <c r="D32949" s="453"/>
    </row>
    <row r="32950" spans="4:4" x14ac:dyDescent="0.2">
      <c r="D32950" s="453"/>
    </row>
    <row r="32951" spans="4:4" x14ac:dyDescent="0.2">
      <c r="D32951" s="453"/>
    </row>
    <row r="32952" spans="4:4" x14ac:dyDescent="0.2">
      <c r="D32952" s="453"/>
    </row>
    <row r="32953" spans="4:4" x14ac:dyDescent="0.2">
      <c r="D32953" s="453"/>
    </row>
    <row r="32954" spans="4:4" x14ac:dyDescent="0.2">
      <c r="D32954" s="453"/>
    </row>
    <row r="32955" spans="4:4" x14ac:dyDescent="0.2">
      <c r="D32955" s="453"/>
    </row>
    <row r="32956" spans="4:4" x14ac:dyDescent="0.2">
      <c r="D32956" s="453"/>
    </row>
    <row r="32957" spans="4:4" x14ac:dyDescent="0.2">
      <c r="D32957" s="453"/>
    </row>
    <row r="32958" spans="4:4" x14ac:dyDescent="0.2">
      <c r="D32958" s="453"/>
    </row>
    <row r="32959" spans="4:4" x14ac:dyDescent="0.2">
      <c r="D32959" s="453"/>
    </row>
    <row r="32960" spans="4:4" x14ac:dyDescent="0.2">
      <c r="D32960" s="453"/>
    </row>
    <row r="32961" spans="4:4" x14ac:dyDescent="0.2">
      <c r="D32961" s="453"/>
    </row>
    <row r="32962" spans="4:4" x14ac:dyDescent="0.2">
      <c r="D32962" s="453"/>
    </row>
    <row r="32963" spans="4:4" x14ac:dyDescent="0.2">
      <c r="D32963" s="453"/>
    </row>
    <row r="32964" spans="4:4" x14ac:dyDescent="0.2">
      <c r="D32964" s="453"/>
    </row>
    <row r="32965" spans="4:4" x14ac:dyDescent="0.2">
      <c r="D32965" s="453"/>
    </row>
    <row r="32966" spans="4:4" x14ac:dyDescent="0.2">
      <c r="D32966" s="453"/>
    </row>
    <row r="32967" spans="4:4" x14ac:dyDescent="0.2">
      <c r="D32967" s="453"/>
    </row>
    <row r="32968" spans="4:4" x14ac:dyDescent="0.2">
      <c r="D32968" s="453"/>
    </row>
    <row r="32969" spans="4:4" x14ac:dyDescent="0.2">
      <c r="D32969" s="453"/>
    </row>
    <row r="32970" spans="4:4" x14ac:dyDescent="0.2">
      <c r="D32970" s="453"/>
    </row>
    <row r="32971" spans="4:4" x14ac:dyDescent="0.2">
      <c r="D32971" s="453"/>
    </row>
    <row r="32972" spans="4:4" x14ac:dyDescent="0.2">
      <c r="D32972" s="453"/>
    </row>
    <row r="32973" spans="4:4" x14ac:dyDescent="0.2">
      <c r="D32973" s="453"/>
    </row>
    <row r="32974" spans="4:4" x14ac:dyDescent="0.2">
      <c r="D32974" s="453"/>
    </row>
    <row r="32975" spans="4:4" x14ac:dyDescent="0.2">
      <c r="D32975" s="453"/>
    </row>
    <row r="32976" spans="4:4" x14ac:dyDescent="0.2">
      <c r="D32976" s="453"/>
    </row>
    <row r="32977" spans="4:4" x14ac:dyDescent="0.2">
      <c r="D32977" s="453"/>
    </row>
    <row r="32978" spans="4:4" x14ac:dyDescent="0.2">
      <c r="D32978" s="453"/>
    </row>
    <row r="32979" spans="4:4" x14ac:dyDescent="0.2">
      <c r="D32979" s="453"/>
    </row>
    <row r="32980" spans="4:4" x14ac:dyDescent="0.2">
      <c r="D32980" s="453"/>
    </row>
    <row r="32981" spans="4:4" x14ac:dyDescent="0.2">
      <c r="D32981" s="453"/>
    </row>
    <row r="32982" spans="4:4" x14ac:dyDescent="0.2">
      <c r="D32982" s="453"/>
    </row>
    <row r="32983" spans="4:4" x14ac:dyDescent="0.2">
      <c r="D32983" s="453"/>
    </row>
    <row r="32984" spans="4:4" x14ac:dyDescent="0.2">
      <c r="D32984" s="453"/>
    </row>
    <row r="32985" spans="4:4" x14ac:dyDescent="0.2">
      <c r="D32985" s="453"/>
    </row>
    <row r="32986" spans="4:4" x14ac:dyDescent="0.2">
      <c r="D32986" s="453"/>
    </row>
    <row r="32987" spans="4:4" x14ac:dyDescent="0.2">
      <c r="D32987" s="453"/>
    </row>
    <row r="32988" spans="4:4" x14ac:dyDescent="0.2">
      <c r="D32988" s="453"/>
    </row>
    <row r="32989" spans="4:4" x14ac:dyDescent="0.2">
      <c r="D32989" s="453"/>
    </row>
    <row r="32990" spans="4:4" x14ac:dyDescent="0.2">
      <c r="D32990" s="453"/>
    </row>
    <row r="32991" spans="4:4" x14ac:dyDescent="0.2">
      <c r="D32991" s="453"/>
    </row>
    <row r="32992" spans="4:4" x14ac:dyDescent="0.2">
      <c r="D32992" s="453"/>
    </row>
    <row r="32993" spans="4:4" x14ac:dyDescent="0.2">
      <c r="D32993" s="453"/>
    </row>
    <row r="32994" spans="4:4" x14ac:dyDescent="0.2">
      <c r="D32994" s="453"/>
    </row>
    <row r="32995" spans="4:4" x14ac:dyDescent="0.2">
      <c r="D32995" s="453"/>
    </row>
    <row r="32996" spans="4:4" x14ac:dyDescent="0.2">
      <c r="D32996" s="453"/>
    </row>
    <row r="32997" spans="4:4" x14ac:dyDescent="0.2">
      <c r="D32997" s="453"/>
    </row>
    <row r="32998" spans="4:4" x14ac:dyDescent="0.2">
      <c r="D32998" s="453"/>
    </row>
    <row r="32999" spans="4:4" x14ac:dyDescent="0.2">
      <c r="D32999" s="453"/>
    </row>
    <row r="33000" spans="4:4" x14ac:dyDescent="0.2">
      <c r="D33000" s="453"/>
    </row>
    <row r="33001" spans="4:4" x14ac:dyDescent="0.2">
      <c r="D33001" s="453"/>
    </row>
    <row r="33002" spans="4:4" x14ac:dyDescent="0.2">
      <c r="D33002" s="453"/>
    </row>
    <row r="33003" spans="4:4" x14ac:dyDescent="0.2">
      <c r="D33003" s="453"/>
    </row>
    <row r="33004" spans="4:4" x14ac:dyDescent="0.2">
      <c r="D33004" s="453"/>
    </row>
    <row r="33005" spans="4:4" x14ac:dyDescent="0.2">
      <c r="D33005" s="453"/>
    </row>
    <row r="33006" spans="4:4" x14ac:dyDescent="0.2">
      <c r="D33006" s="453"/>
    </row>
    <row r="33007" spans="4:4" x14ac:dyDescent="0.2">
      <c r="D33007" s="453"/>
    </row>
    <row r="33008" spans="4:4" x14ac:dyDescent="0.2">
      <c r="D33008" s="453"/>
    </row>
    <row r="33009" spans="4:4" x14ac:dyDescent="0.2">
      <c r="D33009" s="453"/>
    </row>
    <row r="33010" spans="4:4" x14ac:dyDescent="0.2">
      <c r="D33010" s="453"/>
    </row>
    <row r="33011" spans="4:4" x14ac:dyDescent="0.2">
      <c r="D33011" s="453"/>
    </row>
    <row r="33012" spans="4:4" x14ac:dyDescent="0.2">
      <c r="D33012" s="453"/>
    </row>
    <row r="33013" spans="4:4" x14ac:dyDescent="0.2">
      <c r="D33013" s="453"/>
    </row>
    <row r="33014" spans="4:4" x14ac:dyDescent="0.2">
      <c r="D33014" s="453"/>
    </row>
    <row r="33015" spans="4:4" x14ac:dyDescent="0.2">
      <c r="D33015" s="453"/>
    </row>
    <row r="33016" spans="4:4" x14ac:dyDescent="0.2">
      <c r="D33016" s="453"/>
    </row>
    <row r="33017" spans="4:4" x14ac:dyDescent="0.2">
      <c r="D33017" s="453"/>
    </row>
    <row r="33018" spans="4:4" x14ac:dyDescent="0.2">
      <c r="D33018" s="453"/>
    </row>
    <row r="33019" spans="4:4" x14ac:dyDescent="0.2">
      <c r="D33019" s="453"/>
    </row>
    <row r="33020" spans="4:4" x14ac:dyDescent="0.2">
      <c r="D33020" s="453"/>
    </row>
    <row r="33021" spans="4:4" x14ac:dyDescent="0.2">
      <c r="D33021" s="453"/>
    </row>
    <row r="33022" spans="4:4" x14ac:dyDescent="0.2">
      <c r="D33022" s="453"/>
    </row>
    <row r="33023" spans="4:4" x14ac:dyDescent="0.2">
      <c r="D33023" s="453"/>
    </row>
    <row r="33024" spans="4:4" x14ac:dyDescent="0.2">
      <c r="D33024" s="453"/>
    </row>
    <row r="33025" spans="4:4" x14ac:dyDescent="0.2">
      <c r="D33025" s="453"/>
    </row>
    <row r="33026" spans="4:4" x14ac:dyDescent="0.2">
      <c r="D33026" s="453"/>
    </row>
    <row r="33027" spans="4:4" x14ac:dyDescent="0.2">
      <c r="D33027" s="453"/>
    </row>
    <row r="33028" spans="4:4" x14ac:dyDescent="0.2">
      <c r="D33028" s="453"/>
    </row>
    <row r="33029" spans="4:4" x14ac:dyDescent="0.2">
      <c r="D33029" s="453"/>
    </row>
    <row r="33030" spans="4:4" x14ac:dyDescent="0.2">
      <c r="D33030" s="453"/>
    </row>
    <row r="33031" spans="4:4" x14ac:dyDescent="0.2">
      <c r="D33031" s="453"/>
    </row>
    <row r="33032" spans="4:4" x14ac:dyDescent="0.2">
      <c r="D33032" s="453"/>
    </row>
    <row r="33033" spans="4:4" x14ac:dyDescent="0.2">
      <c r="D33033" s="453"/>
    </row>
    <row r="33034" spans="4:4" x14ac:dyDescent="0.2">
      <c r="D33034" s="453"/>
    </row>
    <row r="33035" spans="4:4" x14ac:dyDescent="0.2">
      <c r="D33035" s="453"/>
    </row>
    <row r="33036" spans="4:4" x14ac:dyDescent="0.2">
      <c r="D33036" s="453"/>
    </row>
    <row r="33037" spans="4:4" x14ac:dyDescent="0.2">
      <c r="D33037" s="453"/>
    </row>
    <row r="33038" spans="4:4" x14ac:dyDescent="0.2">
      <c r="D33038" s="453"/>
    </row>
    <row r="33039" spans="4:4" x14ac:dyDescent="0.2">
      <c r="D33039" s="453"/>
    </row>
    <row r="33040" spans="4:4" x14ac:dyDescent="0.2">
      <c r="D33040" s="453"/>
    </row>
    <row r="33041" spans="4:4" x14ac:dyDescent="0.2">
      <c r="D33041" s="453"/>
    </row>
    <row r="33042" spans="4:4" x14ac:dyDescent="0.2">
      <c r="D33042" s="453"/>
    </row>
    <row r="33043" spans="4:4" x14ac:dyDescent="0.2">
      <c r="D33043" s="453"/>
    </row>
    <row r="33044" spans="4:4" x14ac:dyDescent="0.2">
      <c r="D33044" s="453"/>
    </row>
    <row r="33045" spans="4:4" x14ac:dyDescent="0.2">
      <c r="D33045" s="453"/>
    </row>
    <row r="33046" spans="4:4" x14ac:dyDescent="0.2">
      <c r="D33046" s="453"/>
    </row>
    <row r="33047" spans="4:4" x14ac:dyDescent="0.2">
      <c r="D33047" s="453"/>
    </row>
    <row r="33048" spans="4:4" x14ac:dyDescent="0.2">
      <c r="D33048" s="453"/>
    </row>
    <row r="33049" spans="4:4" x14ac:dyDescent="0.2">
      <c r="D33049" s="453"/>
    </row>
    <row r="33050" spans="4:4" x14ac:dyDescent="0.2">
      <c r="D33050" s="453"/>
    </row>
    <row r="33051" spans="4:4" x14ac:dyDescent="0.2">
      <c r="D33051" s="453"/>
    </row>
    <row r="33052" spans="4:4" x14ac:dyDescent="0.2">
      <c r="D33052" s="453"/>
    </row>
    <row r="33053" spans="4:4" x14ac:dyDescent="0.2">
      <c r="D33053" s="453"/>
    </row>
    <row r="33054" spans="4:4" x14ac:dyDescent="0.2">
      <c r="D33054" s="453"/>
    </row>
    <row r="33055" spans="4:4" x14ac:dyDescent="0.2">
      <c r="D33055" s="453"/>
    </row>
    <row r="33056" spans="4:4" x14ac:dyDescent="0.2">
      <c r="D33056" s="453"/>
    </row>
    <row r="33057" spans="4:4" x14ac:dyDescent="0.2">
      <c r="D33057" s="453"/>
    </row>
    <row r="33058" spans="4:4" x14ac:dyDescent="0.2">
      <c r="D33058" s="453"/>
    </row>
    <row r="33059" spans="4:4" x14ac:dyDescent="0.2">
      <c r="D33059" s="453"/>
    </row>
    <row r="33060" spans="4:4" x14ac:dyDescent="0.2">
      <c r="D33060" s="453"/>
    </row>
    <row r="33061" spans="4:4" x14ac:dyDescent="0.2">
      <c r="D33061" s="453"/>
    </row>
    <row r="33062" spans="4:4" x14ac:dyDescent="0.2">
      <c r="D33062" s="453"/>
    </row>
    <row r="33063" spans="4:4" x14ac:dyDescent="0.2">
      <c r="D33063" s="453"/>
    </row>
    <row r="33064" spans="4:4" x14ac:dyDescent="0.2">
      <c r="D33064" s="453"/>
    </row>
    <row r="33065" spans="4:4" x14ac:dyDescent="0.2">
      <c r="D33065" s="453"/>
    </row>
    <row r="33066" spans="4:4" x14ac:dyDescent="0.2">
      <c r="D33066" s="453"/>
    </row>
    <row r="33067" spans="4:4" x14ac:dyDescent="0.2">
      <c r="D33067" s="453"/>
    </row>
    <row r="33068" spans="4:4" x14ac:dyDescent="0.2">
      <c r="D33068" s="453"/>
    </row>
    <row r="33069" spans="4:4" x14ac:dyDescent="0.2">
      <c r="D33069" s="453"/>
    </row>
    <row r="33070" spans="4:4" x14ac:dyDescent="0.2">
      <c r="D33070" s="453"/>
    </row>
    <row r="33071" spans="4:4" x14ac:dyDescent="0.2">
      <c r="D33071" s="453"/>
    </row>
    <row r="33072" spans="4:4" x14ac:dyDescent="0.2">
      <c r="D33072" s="453"/>
    </row>
    <row r="33073" spans="4:4" x14ac:dyDescent="0.2">
      <c r="D33073" s="453"/>
    </row>
    <row r="33074" spans="4:4" x14ac:dyDescent="0.2">
      <c r="D33074" s="453"/>
    </row>
    <row r="33075" spans="4:4" x14ac:dyDescent="0.2">
      <c r="D33075" s="453"/>
    </row>
    <row r="33076" spans="4:4" x14ac:dyDescent="0.2">
      <c r="D33076" s="453"/>
    </row>
    <row r="33077" spans="4:4" x14ac:dyDescent="0.2">
      <c r="D33077" s="453"/>
    </row>
    <row r="33078" spans="4:4" x14ac:dyDescent="0.2">
      <c r="D33078" s="453"/>
    </row>
    <row r="33079" spans="4:4" x14ac:dyDescent="0.2">
      <c r="D33079" s="453"/>
    </row>
    <row r="33080" spans="4:4" x14ac:dyDescent="0.2">
      <c r="D33080" s="453"/>
    </row>
    <row r="33081" spans="4:4" x14ac:dyDescent="0.2">
      <c r="D33081" s="453"/>
    </row>
    <row r="33082" spans="4:4" x14ac:dyDescent="0.2">
      <c r="D33082" s="453"/>
    </row>
    <row r="33083" spans="4:4" x14ac:dyDescent="0.2">
      <c r="D33083" s="453"/>
    </row>
    <row r="33084" spans="4:4" x14ac:dyDescent="0.2">
      <c r="D33084" s="453"/>
    </row>
    <row r="33085" spans="4:4" x14ac:dyDescent="0.2">
      <c r="D33085" s="453"/>
    </row>
    <row r="33086" spans="4:4" x14ac:dyDescent="0.2">
      <c r="D33086" s="453"/>
    </row>
    <row r="33087" spans="4:4" x14ac:dyDescent="0.2">
      <c r="D33087" s="453"/>
    </row>
    <row r="33088" spans="4:4" x14ac:dyDescent="0.2">
      <c r="D33088" s="453"/>
    </row>
    <row r="33089" spans="4:4" x14ac:dyDescent="0.2">
      <c r="D33089" s="453"/>
    </row>
    <row r="33090" spans="4:4" x14ac:dyDescent="0.2">
      <c r="D33090" s="453"/>
    </row>
    <row r="33091" spans="4:4" x14ac:dyDescent="0.2">
      <c r="D33091" s="453"/>
    </row>
    <row r="33092" spans="4:4" x14ac:dyDescent="0.2">
      <c r="D33092" s="453"/>
    </row>
    <row r="33093" spans="4:4" x14ac:dyDescent="0.2">
      <c r="D33093" s="453"/>
    </row>
    <row r="33094" spans="4:4" x14ac:dyDescent="0.2">
      <c r="D33094" s="453"/>
    </row>
    <row r="33095" spans="4:4" x14ac:dyDescent="0.2">
      <c r="D33095" s="453"/>
    </row>
    <row r="33096" spans="4:4" x14ac:dyDescent="0.2">
      <c r="D33096" s="453"/>
    </row>
    <row r="33097" spans="4:4" x14ac:dyDescent="0.2">
      <c r="D33097" s="453"/>
    </row>
    <row r="33098" spans="4:4" x14ac:dyDescent="0.2">
      <c r="D33098" s="453"/>
    </row>
    <row r="33099" spans="4:4" x14ac:dyDescent="0.2">
      <c r="D33099" s="453"/>
    </row>
    <row r="33100" spans="4:4" x14ac:dyDescent="0.2">
      <c r="D33100" s="453"/>
    </row>
    <row r="33101" spans="4:4" x14ac:dyDescent="0.2">
      <c r="D33101" s="453"/>
    </row>
    <row r="33102" spans="4:4" x14ac:dyDescent="0.2">
      <c r="D33102" s="453"/>
    </row>
    <row r="33103" spans="4:4" x14ac:dyDescent="0.2">
      <c r="D33103" s="453"/>
    </row>
    <row r="33104" spans="4:4" x14ac:dyDescent="0.2">
      <c r="D33104" s="453"/>
    </row>
    <row r="33105" spans="4:4" x14ac:dyDescent="0.2">
      <c r="D33105" s="453"/>
    </row>
    <row r="33106" spans="4:4" x14ac:dyDescent="0.2">
      <c r="D33106" s="453"/>
    </row>
    <row r="33107" spans="4:4" x14ac:dyDescent="0.2">
      <c r="D33107" s="453"/>
    </row>
    <row r="33108" spans="4:4" x14ac:dyDescent="0.2">
      <c r="D33108" s="453"/>
    </row>
    <row r="33109" spans="4:4" x14ac:dyDescent="0.2">
      <c r="D33109" s="453"/>
    </row>
    <row r="33110" spans="4:4" x14ac:dyDescent="0.2">
      <c r="D33110" s="453"/>
    </row>
    <row r="33111" spans="4:4" x14ac:dyDescent="0.2">
      <c r="D33111" s="453"/>
    </row>
    <row r="33112" spans="4:4" x14ac:dyDescent="0.2">
      <c r="D33112" s="453"/>
    </row>
    <row r="33113" spans="4:4" x14ac:dyDescent="0.2">
      <c r="D33113" s="453"/>
    </row>
    <row r="33114" spans="4:4" x14ac:dyDescent="0.2">
      <c r="D33114" s="453"/>
    </row>
    <row r="33115" spans="4:4" x14ac:dyDescent="0.2">
      <c r="D33115" s="453"/>
    </row>
    <row r="33116" spans="4:4" x14ac:dyDescent="0.2">
      <c r="D33116" s="453"/>
    </row>
    <row r="33117" spans="4:4" x14ac:dyDescent="0.2">
      <c r="D33117" s="453"/>
    </row>
    <row r="33118" spans="4:4" x14ac:dyDescent="0.2">
      <c r="D33118" s="453"/>
    </row>
    <row r="33119" spans="4:4" x14ac:dyDescent="0.2">
      <c r="D33119" s="453"/>
    </row>
    <row r="33120" spans="4:4" x14ac:dyDescent="0.2">
      <c r="D33120" s="453"/>
    </row>
    <row r="33121" spans="4:4" x14ac:dyDescent="0.2">
      <c r="D33121" s="453"/>
    </row>
    <row r="33122" spans="4:4" x14ac:dyDescent="0.2">
      <c r="D33122" s="453"/>
    </row>
    <row r="33123" spans="4:4" x14ac:dyDescent="0.2">
      <c r="D33123" s="453"/>
    </row>
    <row r="33124" spans="4:4" x14ac:dyDescent="0.2">
      <c r="D33124" s="453"/>
    </row>
    <row r="33125" spans="4:4" x14ac:dyDescent="0.2">
      <c r="D33125" s="453"/>
    </row>
    <row r="33126" spans="4:4" x14ac:dyDescent="0.2">
      <c r="D33126" s="453"/>
    </row>
    <row r="33127" spans="4:4" x14ac:dyDescent="0.2">
      <c r="D33127" s="453"/>
    </row>
    <row r="33128" spans="4:4" x14ac:dyDescent="0.2">
      <c r="D33128" s="453"/>
    </row>
    <row r="33129" spans="4:4" x14ac:dyDescent="0.2">
      <c r="D33129" s="453"/>
    </row>
    <row r="33130" spans="4:4" x14ac:dyDescent="0.2">
      <c r="D33130" s="453"/>
    </row>
    <row r="33131" spans="4:4" x14ac:dyDescent="0.2">
      <c r="D33131" s="453"/>
    </row>
    <row r="33132" spans="4:4" x14ac:dyDescent="0.2">
      <c r="D33132" s="453"/>
    </row>
    <row r="33133" spans="4:4" x14ac:dyDescent="0.2">
      <c r="D33133" s="453"/>
    </row>
    <row r="33134" spans="4:4" x14ac:dyDescent="0.2">
      <c r="D33134" s="453"/>
    </row>
    <row r="33135" spans="4:4" x14ac:dyDescent="0.2">
      <c r="D33135" s="453"/>
    </row>
    <row r="33136" spans="4:4" x14ac:dyDescent="0.2">
      <c r="D33136" s="453"/>
    </row>
    <row r="33137" spans="4:4" x14ac:dyDescent="0.2">
      <c r="D33137" s="453"/>
    </row>
    <row r="33138" spans="4:4" x14ac:dyDescent="0.2">
      <c r="D33138" s="453"/>
    </row>
    <row r="33139" spans="4:4" x14ac:dyDescent="0.2">
      <c r="D33139" s="453"/>
    </row>
    <row r="33140" spans="4:4" x14ac:dyDescent="0.2">
      <c r="D33140" s="453"/>
    </row>
    <row r="33141" spans="4:4" x14ac:dyDescent="0.2">
      <c r="D33141" s="453"/>
    </row>
    <row r="33142" spans="4:4" x14ac:dyDescent="0.2">
      <c r="D33142" s="453"/>
    </row>
    <row r="33143" spans="4:4" x14ac:dyDescent="0.2">
      <c r="D33143" s="453"/>
    </row>
    <row r="33144" spans="4:4" x14ac:dyDescent="0.2">
      <c r="D33144" s="453"/>
    </row>
    <row r="33145" spans="4:4" x14ac:dyDescent="0.2">
      <c r="D33145" s="453"/>
    </row>
    <row r="33146" spans="4:4" x14ac:dyDescent="0.2">
      <c r="D33146" s="453"/>
    </row>
    <row r="33147" spans="4:4" x14ac:dyDescent="0.2">
      <c r="D33147" s="453"/>
    </row>
    <row r="33148" spans="4:4" x14ac:dyDescent="0.2">
      <c r="D33148" s="453"/>
    </row>
    <row r="33149" spans="4:4" x14ac:dyDescent="0.2">
      <c r="D33149" s="453"/>
    </row>
    <row r="33150" spans="4:4" x14ac:dyDescent="0.2">
      <c r="D33150" s="453"/>
    </row>
    <row r="33151" spans="4:4" x14ac:dyDescent="0.2">
      <c r="D33151" s="453"/>
    </row>
    <row r="33152" spans="4:4" x14ac:dyDescent="0.2">
      <c r="D33152" s="453"/>
    </row>
    <row r="33153" spans="4:4" x14ac:dyDescent="0.2">
      <c r="D33153" s="453"/>
    </row>
    <row r="33154" spans="4:4" x14ac:dyDescent="0.2">
      <c r="D33154" s="453"/>
    </row>
    <row r="33155" spans="4:4" x14ac:dyDescent="0.2">
      <c r="D33155" s="453"/>
    </row>
    <row r="33156" spans="4:4" x14ac:dyDescent="0.2">
      <c r="D33156" s="453"/>
    </row>
    <row r="33157" spans="4:4" x14ac:dyDescent="0.2">
      <c r="D33157" s="453"/>
    </row>
    <row r="33158" spans="4:4" x14ac:dyDescent="0.2">
      <c r="D33158" s="453"/>
    </row>
    <row r="33159" spans="4:4" x14ac:dyDescent="0.2">
      <c r="D33159" s="453"/>
    </row>
    <row r="33160" spans="4:4" x14ac:dyDescent="0.2">
      <c r="D33160" s="453"/>
    </row>
    <row r="33161" spans="4:4" x14ac:dyDescent="0.2">
      <c r="D33161" s="453"/>
    </row>
    <row r="33162" spans="4:4" x14ac:dyDescent="0.2">
      <c r="D33162" s="453"/>
    </row>
    <row r="33163" spans="4:4" x14ac:dyDescent="0.2">
      <c r="D33163" s="453"/>
    </row>
    <row r="33164" spans="4:4" x14ac:dyDescent="0.2">
      <c r="D33164" s="453"/>
    </row>
    <row r="33165" spans="4:4" x14ac:dyDescent="0.2">
      <c r="D33165" s="453"/>
    </row>
    <row r="33166" spans="4:4" x14ac:dyDescent="0.2">
      <c r="D33166" s="453"/>
    </row>
    <row r="33167" spans="4:4" x14ac:dyDescent="0.2">
      <c r="D33167" s="453"/>
    </row>
    <row r="33168" spans="4:4" x14ac:dyDescent="0.2">
      <c r="D33168" s="453"/>
    </row>
    <row r="33169" spans="4:4" x14ac:dyDescent="0.2">
      <c r="D33169" s="453"/>
    </row>
    <row r="33170" spans="4:4" x14ac:dyDescent="0.2">
      <c r="D33170" s="453"/>
    </row>
    <row r="33171" spans="4:4" x14ac:dyDescent="0.2">
      <c r="D33171" s="453"/>
    </row>
    <row r="33172" spans="4:4" x14ac:dyDescent="0.2">
      <c r="D33172" s="453"/>
    </row>
    <row r="33173" spans="4:4" x14ac:dyDescent="0.2">
      <c r="D33173" s="453"/>
    </row>
    <row r="33174" spans="4:4" x14ac:dyDescent="0.2">
      <c r="D33174" s="453"/>
    </row>
    <row r="33175" spans="4:4" x14ac:dyDescent="0.2">
      <c r="D33175" s="453"/>
    </row>
    <row r="33176" spans="4:4" x14ac:dyDescent="0.2">
      <c r="D33176" s="453"/>
    </row>
    <row r="33177" spans="4:4" x14ac:dyDescent="0.2">
      <c r="D33177" s="453"/>
    </row>
    <row r="33178" spans="4:4" x14ac:dyDescent="0.2">
      <c r="D33178" s="453"/>
    </row>
    <row r="33179" spans="4:4" x14ac:dyDescent="0.2">
      <c r="D33179" s="453"/>
    </row>
    <row r="33180" spans="4:4" x14ac:dyDescent="0.2">
      <c r="D33180" s="453"/>
    </row>
    <row r="33181" spans="4:4" x14ac:dyDescent="0.2">
      <c r="D33181" s="453"/>
    </row>
    <row r="33182" spans="4:4" x14ac:dyDescent="0.2">
      <c r="D33182" s="453"/>
    </row>
    <row r="33183" spans="4:4" x14ac:dyDescent="0.2">
      <c r="D33183" s="453"/>
    </row>
    <row r="33184" spans="4:4" x14ac:dyDescent="0.2">
      <c r="D33184" s="453"/>
    </row>
    <row r="33185" spans="4:4" x14ac:dyDescent="0.2">
      <c r="D33185" s="453"/>
    </row>
    <row r="33186" spans="4:4" x14ac:dyDescent="0.2">
      <c r="D33186" s="453"/>
    </row>
    <row r="33187" spans="4:4" x14ac:dyDescent="0.2">
      <c r="D33187" s="453"/>
    </row>
    <row r="33188" spans="4:4" x14ac:dyDescent="0.2">
      <c r="D33188" s="453"/>
    </row>
    <row r="33189" spans="4:4" x14ac:dyDescent="0.2">
      <c r="D33189" s="453"/>
    </row>
    <row r="33190" spans="4:4" x14ac:dyDescent="0.2">
      <c r="D33190" s="453"/>
    </row>
    <row r="33191" spans="4:4" x14ac:dyDescent="0.2">
      <c r="D33191" s="453"/>
    </row>
    <row r="33192" spans="4:4" x14ac:dyDescent="0.2">
      <c r="D33192" s="453"/>
    </row>
    <row r="33193" spans="4:4" x14ac:dyDescent="0.2">
      <c r="D33193" s="453"/>
    </row>
    <row r="33194" spans="4:4" x14ac:dyDescent="0.2">
      <c r="D33194" s="453"/>
    </row>
    <row r="33195" spans="4:4" x14ac:dyDescent="0.2">
      <c r="D33195" s="453"/>
    </row>
    <row r="33196" spans="4:4" x14ac:dyDescent="0.2">
      <c r="D33196" s="453"/>
    </row>
    <row r="33197" spans="4:4" x14ac:dyDescent="0.2">
      <c r="D33197" s="453"/>
    </row>
    <row r="33198" spans="4:4" x14ac:dyDescent="0.2">
      <c r="D33198" s="453"/>
    </row>
    <row r="33199" spans="4:4" x14ac:dyDescent="0.2">
      <c r="D33199" s="453"/>
    </row>
    <row r="33200" spans="4:4" x14ac:dyDescent="0.2">
      <c r="D33200" s="453"/>
    </row>
    <row r="33201" spans="4:4" x14ac:dyDescent="0.2">
      <c r="D33201" s="453"/>
    </row>
    <row r="33202" spans="4:4" x14ac:dyDescent="0.2">
      <c r="D33202" s="453"/>
    </row>
    <row r="33203" spans="4:4" x14ac:dyDescent="0.2">
      <c r="D33203" s="453"/>
    </row>
    <row r="33204" spans="4:4" x14ac:dyDescent="0.2">
      <c r="D33204" s="453"/>
    </row>
    <row r="33205" spans="4:4" x14ac:dyDescent="0.2">
      <c r="D33205" s="453"/>
    </row>
    <row r="33206" spans="4:4" x14ac:dyDescent="0.2">
      <c r="D33206" s="453"/>
    </row>
    <row r="33207" spans="4:4" x14ac:dyDescent="0.2">
      <c r="D33207" s="453"/>
    </row>
    <row r="33208" spans="4:4" x14ac:dyDescent="0.2">
      <c r="D33208" s="453"/>
    </row>
    <row r="33209" spans="4:4" x14ac:dyDescent="0.2">
      <c r="D33209" s="453"/>
    </row>
    <row r="33210" spans="4:4" x14ac:dyDescent="0.2">
      <c r="D33210" s="453"/>
    </row>
    <row r="33211" spans="4:4" x14ac:dyDescent="0.2">
      <c r="D33211" s="453"/>
    </row>
    <row r="33212" spans="4:4" x14ac:dyDescent="0.2">
      <c r="D33212" s="453"/>
    </row>
    <row r="33213" spans="4:4" x14ac:dyDescent="0.2">
      <c r="D33213" s="453"/>
    </row>
    <row r="33214" spans="4:4" x14ac:dyDescent="0.2">
      <c r="D33214" s="453"/>
    </row>
    <row r="33215" spans="4:4" x14ac:dyDescent="0.2">
      <c r="D33215" s="453"/>
    </row>
    <row r="33216" spans="4:4" x14ac:dyDescent="0.2">
      <c r="D33216" s="453"/>
    </row>
    <row r="33217" spans="4:4" x14ac:dyDescent="0.2">
      <c r="D33217" s="453"/>
    </row>
    <row r="33218" spans="4:4" x14ac:dyDescent="0.2">
      <c r="D33218" s="453"/>
    </row>
    <row r="33219" spans="4:4" x14ac:dyDescent="0.2">
      <c r="D33219" s="453"/>
    </row>
    <row r="33220" spans="4:4" x14ac:dyDescent="0.2">
      <c r="D33220" s="453"/>
    </row>
    <row r="33221" spans="4:4" x14ac:dyDescent="0.2">
      <c r="D33221" s="453"/>
    </row>
    <row r="33222" spans="4:4" x14ac:dyDescent="0.2">
      <c r="D33222" s="453"/>
    </row>
    <row r="33223" spans="4:4" x14ac:dyDescent="0.2">
      <c r="D33223" s="453"/>
    </row>
    <row r="33224" spans="4:4" x14ac:dyDescent="0.2">
      <c r="D33224" s="453"/>
    </row>
    <row r="33225" spans="4:4" x14ac:dyDescent="0.2">
      <c r="D33225" s="453"/>
    </row>
    <row r="33226" spans="4:4" x14ac:dyDescent="0.2">
      <c r="D33226" s="453"/>
    </row>
    <row r="33227" spans="4:4" x14ac:dyDescent="0.2">
      <c r="D33227" s="453"/>
    </row>
    <row r="33228" spans="4:4" x14ac:dyDescent="0.2">
      <c r="D33228" s="453"/>
    </row>
    <row r="33229" spans="4:4" x14ac:dyDescent="0.2">
      <c r="D33229" s="453"/>
    </row>
    <row r="33230" spans="4:4" x14ac:dyDescent="0.2">
      <c r="D33230" s="453"/>
    </row>
    <row r="33231" spans="4:4" x14ac:dyDescent="0.2">
      <c r="D33231" s="453"/>
    </row>
    <row r="33232" spans="4:4" x14ac:dyDescent="0.2">
      <c r="D33232" s="453"/>
    </row>
    <row r="33233" spans="4:4" x14ac:dyDescent="0.2">
      <c r="D33233" s="453"/>
    </row>
    <row r="33234" spans="4:4" x14ac:dyDescent="0.2">
      <c r="D33234" s="453"/>
    </row>
    <row r="33235" spans="4:4" x14ac:dyDescent="0.2">
      <c r="D33235" s="453"/>
    </row>
    <row r="33236" spans="4:4" x14ac:dyDescent="0.2">
      <c r="D33236" s="453"/>
    </row>
    <row r="33237" spans="4:4" x14ac:dyDescent="0.2">
      <c r="D33237" s="453"/>
    </row>
    <row r="33238" spans="4:4" x14ac:dyDescent="0.2">
      <c r="D33238" s="453"/>
    </row>
    <row r="33239" spans="4:4" x14ac:dyDescent="0.2">
      <c r="D33239" s="453"/>
    </row>
    <row r="33240" spans="4:4" x14ac:dyDescent="0.2">
      <c r="D33240" s="453"/>
    </row>
    <row r="33241" spans="4:4" x14ac:dyDescent="0.2">
      <c r="D33241" s="453"/>
    </row>
    <row r="33242" spans="4:4" x14ac:dyDescent="0.2">
      <c r="D33242" s="453"/>
    </row>
    <row r="33243" spans="4:4" x14ac:dyDescent="0.2">
      <c r="D33243" s="453"/>
    </row>
    <row r="33244" spans="4:4" x14ac:dyDescent="0.2">
      <c r="D33244" s="453"/>
    </row>
    <row r="33245" spans="4:4" x14ac:dyDescent="0.2">
      <c r="D33245" s="453"/>
    </row>
    <row r="33246" spans="4:4" x14ac:dyDescent="0.2">
      <c r="D33246" s="453"/>
    </row>
    <row r="33247" spans="4:4" x14ac:dyDescent="0.2">
      <c r="D33247" s="453"/>
    </row>
    <row r="33248" spans="4:4" x14ac:dyDescent="0.2">
      <c r="D33248" s="453"/>
    </row>
    <row r="33249" spans="4:4" x14ac:dyDescent="0.2">
      <c r="D33249" s="453"/>
    </row>
    <row r="33250" spans="4:4" x14ac:dyDescent="0.2">
      <c r="D33250" s="453"/>
    </row>
    <row r="33251" spans="4:4" x14ac:dyDescent="0.2">
      <c r="D33251" s="453"/>
    </row>
    <row r="33252" spans="4:4" x14ac:dyDescent="0.2">
      <c r="D33252" s="453"/>
    </row>
    <row r="33253" spans="4:4" x14ac:dyDescent="0.2">
      <c r="D33253" s="453"/>
    </row>
    <row r="33254" spans="4:4" x14ac:dyDescent="0.2">
      <c r="D33254" s="453"/>
    </row>
    <row r="33255" spans="4:4" x14ac:dyDescent="0.2">
      <c r="D33255" s="453"/>
    </row>
    <row r="33256" spans="4:4" x14ac:dyDescent="0.2">
      <c r="D33256" s="453"/>
    </row>
    <row r="33257" spans="4:4" x14ac:dyDescent="0.2">
      <c r="D33257" s="453"/>
    </row>
    <row r="33258" spans="4:4" x14ac:dyDescent="0.2">
      <c r="D33258" s="453"/>
    </row>
    <row r="33259" spans="4:4" x14ac:dyDescent="0.2">
      <c r="D33259" s="453"/>
    </row>
    <row r="33260" spans="4:4" x14ac:dyDescent="0.2">
      <c r="D33260" s="453"/>
    </row>
    <row r="33261" spans="4:4" x14ac:dyDescent="0.2">
      <c r="D33261" s="453"/>
    </row>
    <row r="33262" spans="4:4" x14ac:dyDescent="0.2">
      <c r="D33262" s="453"/>
    </row>
    <row r="33263" spans="4:4" x14ac:dyDescent="0.2">
      <c r="D33263" s="453"/>
    </row>
    <row r="33264" spans="4:4" x14ac:dyDescent="0.2">
      <c r="D33264" s="453"/>
    </row>
    <row r="33265" spans="4:4" x14ac:dyDescent="0.2">
      <c r="D33265" s="453"/>
    </row>
    <row r="33266" spans="4:4" x14ac:dyDescent="0.2">
      <c r="D33266" s="453"/>
    </row>
    <row r="33267" spans="4:4" x14ac:dyDescent="0.2">
      <c r="D33267" s="453"/>
    </row>
    <row r="33268" spans="4:4" x14ac:dyDescent="0.2">
      <c r="D33268" s="453"/>
    </row>
    <row r="33269" spans="4:4" x14ac:dyDescent="0.2">
      <c r="D33269" s="453"/>
    </row>
    <row r="33270" spans="4:4" x14ac:dyDescent="0.2">
      <c r="D33270" s="453"/>
    </row>
    <row r="33271" spans="4:4" x14ac:dyDescent="0.2">
      <c r="D33271" s="453"/>
    </row>
    <row r="33272" spans="4:4" x14ac:dyDescent="0.2">
      <c r="D33272" s="453"/>
    </row>
    <row r="33273" spans="4:4" x14ac:dyDescent="0.2">
      <c r="D33273" s="453"/>
    </row>
    <row r="33274" spans="4:4" x14ac:dyDescent="0.2">
      <c r="D33274" s="453"/>
    </row>
    <row r="33275" spans="4:4" x14ac:dyDescent="0.2">
      <c r="D33275" s="453"/>
    </row>
    <row r="33276" spans="4:4" x14ac:dyDescent="0.2">
      <c r="D33276" s="453"/>
    </row>
    <row r="33277" spans="4:4" x14ac:dyDescent="0.2">
      <c r="D33277" s="453"/>
    </row>
    <row r="33278" spans="4:4" x14ac:dyDescent="0.2">
      <c r="D33278" s="453"/>
    </row>
    <row r="33279" spans="4:4" x14ac:dyDescent="0.2">
      <c r="D33279" s="453"/>
    </row>
    <row r="33280" spans="4:4" x14ac:dyDescent="0.2">
      <c r="D33280" s="453"/>
    </row>
    <row r="33281" spans="4:4" x14ac:dyDescent="0.2">
      <c r="D33281" s="453"/>
    </row>
    <row r="33282" spans="4:4" x14ac:dyDescent="0.2">
      <c r="D33282" s="453"/>
    </row>
    <row r="33283" spans="4:4" x14ac:dyDescent="0.2">
      <c r="D33283" s="453"/>
    </row>
    <row r="33284" spans="4:4" x14ac:dyDescent="0.2">
      <c r="D33284" s="453"/>
    </row>
    <row r="33285" spans="4:4" x14ac:dyDescent="0.2">
      <c r="D33285" s="453"/>
    </row>
    <row r="33286" spans="4:4" x14ac:dyDescent="0.2">
      <c r="D33286" s="453"/>
    </row>
    <row r="33287" spans="4:4" x14ac:dyDescent="0.2">
      <c r="D33287" s="453"/>
    </row>
    <row r="33288" spans="4:4" x14ac:dyDescent="0.2">
      <c r="D33288" s="453"/>
    </row>
    <row r="33289" spans="4:4" x14ac:dyDescent="0.2">
      <c r="D33289" s="453"/>
    </row>
    <row r="33290" spans="4:4" x14ac:dyDescent="0.2">
      <c r="D33290" s="453"/>
    </row>
    <row r="33291" spans="4:4" x14ac:dyDescent="0.2">
      <c r="D33291" s="453"/>
    </row>
    <row r="33292" spans="4:4" x14ac:dyDescent="0.2">
      <c r="D33292" s="453"/>
    </row>
    <row r="33293" spans="4:4" x14ac:dyDescent="0.2">
      <c r="D33293" s="453"/>
    </row>
    <row r="33294" spans="4:4" x14ac:dyDescent="0.2">
      <c r="D33294" s="453"/>
    </row>
    <row r="33295" spans="4:4" x14ac:dyDescent="0.2">
      <c r="D33295" s="453"/>
    </row>
    <row r="33296" spans="4:4" x14ac:dyDescent="0.2">
      <c r="D33296" s="453"/>
    </row>
    <row r="33297" spans="4:4" x14ac:dyDescent="0.2">
      <c r="D33297" s="453"/>
    </row>
    <row r="33298" spans="4:4" x14ac:dyDescent="0.2">
      <c r="D33298" s="453"/>
    </row>
    <row r="33299" spans="4:4" x14ac:dyDescent="0.2">
      <c r="D33299" s="453"/>
    </row>
    <row r="33300" spans="4:4" x14ac:dyDescent="0.2">
      <c r="D33300" s="453"/>
    </row>
    <row r="33301" spans="4:4" x14ac:dyDescent="0.2">
      <c r="D33301" s="453"/>
    </row>
    <row r="33302" spans="4:4" x14ac:dyDescent="0.2">
      <c r="D33302" s="453"/>
    </row>
    <row r="33303" spans="4:4" x14ac:dyDescent="0.2">
      <c r="D33303" s="453"/>
    </row>
    <row r="33304" spans="4:4" x14ac:dyDescent="0.2">
      <c r="D33304" s="453"/>
    </row>
    <row r="33305" spans="4:4" x14ac:dyDescent="0.2">
      <c r="D33305" s="453"/>
    </row>
    <row r="33306" spans="4:4" x14ac:dyDescent="0.2">
      <c r="D33306" s="453"/>
    </row>
    <row r="33307" spans="4:4" x14ac:dyDescent="0.2">
      <c r="D33307" s="453"/>
    </row>
    <row r="33308" spans="4:4" x14ac:dyDescent="0.2">
      <c r="D33308" s="453"/>
    </row>
    <row r="33309" spans="4:4" x14ac:dyDescent="0.2">
      <c r="D33309" s="453"/>
    </row>
    <row r="33310" spans="4:4" x14ac:dyDescent="0.2">
      <c r="D33310" s="453"/>
    </row>
    <row r="33311" spans="4:4" x14ac:dyDescent="0.2">
      <c r="D33311" s="453"/>
    </row>
    <row r="33312" spans="4:4" x14ac:dyDescent="0.2">
      <c r="D33312" s="453"/>
    </row>
    <row r="33313" spans="4:4" x14ac:dyDescent="0.2">
      <c r="D33313" s="453"/>
    </row>
    <row r="33314" spans="4:4" x14ac:dyDescent="0.2">
      <c r="D33314" s="453"/>
    </row>
    <row r="33315" spans="4:4" x14ac:dyDescent="0.2">
      <c r="D33315" s="453"/>
    </row>
    <row r="33316" spans="4:4" x14ac:dyDescent="0.2">
      <c r="D33316" s="453"/>
    </row>
    <row r="33317" spans="4:4" x14ac:dyDescent="0.2">
      <c r="D33317" s="453"/>
    </row>
    <row r="33318" spans="4:4" x14ac:dyDescent="0.2">
      <c r="D33318" s="453"/>
    </row>
    <row r="33319" spans="4:4" x14ac:dyDescent="0.2">
      <c r="D33319" s="453"/>
    </row>
    <row r="33320" spans="4:4" x14ac:dyDescent="0.2">
      <c r="D33320" s="453"/>
    </row>
    <row r="33321" spans="4:4" x14ac:dyDescent="0.2">
      <c r="D33321" s="453"/>
    </row>
    <row r="33322" spans="4:4" x14ac:dyDescent="0.2">
      <c r="D33322" s="453"/>
    </row>
    <row r="33323" spans="4:4" x14ac:dyDescent="0.2">
      <c r="D33323" s="453"/>
    </row>
    <row r="33324" spans="4:4" x14ac:dyDescent="0.2">
      <c r="D33324" s="453"/>
    </row>
    <row r="33325" spans="4:4" x14ac:dyDescent="0.2">
      <c r="D33325" s="453"/>
    </row>
    <row r="33326" spans="4:4" x14ac:dyDescent="0.2">
      <c r="D33326" s="453"/>
    </row>
    <row r="33327" spans="4:4" x14ac:dyDescent="0.2">
      <c r="D33327" s="453"/>
    </row>
    <row r="33328" spans="4:4" x14ac:dyDescent="0.2">
      <c r="D33328" s="453"/>
    </row>
    <row r="33329" spans="4:4" x14ac:dyDescent="0.2">
      <c r="D33329" s="453"/>
    </row>
    <row r="33330" spans="4:4" x14ac:dyDescent="0.2">
      <c r="D33330" s="453"/>
    </row>
    <row r="33331" spans="4:4" x14ac:dyDescent="0.2">
      <c r="D33331" s="453"/>
    </row>
    <row r="33332" spans="4:4" x14ac:dyDescent="0.2">
      <c r="D33332" s="453"/>
    </row>
    <row r="33333" spans="4:4" x14ac:dyDescent="0.2">
      <c r="D33333" s="453"/>
    </row>
    <row r="33334" spans="4:4" x14ac:dyDescent="0.2">
      <c r="D33334" s="453"/>
    </row>
    <row r="33335" spans="4:4" x14ac:dyDescent="0.2">
      <c r="D33335" s="453"/>
    </row>
    <row r="33336" spans="4:4" x14ac:dyDescent="0.2">
      <c r="D33336" s="453"/>
    </row>
    <row r="33337" spans="4:4" x14ac:dyDescent="0.2">
      <c r="D33337" s="453"/>
    </row>
    <row r="33338" spans="4:4" x14ac:dyDescent="0.2">
      <c r="D33338" s="453"/>
    </row>
    <row r="33339" spans="4:4" x14ac:dyDescent="0.2">
      <c r="D33339" s="453"/>
    </row>
    <row r="33340" spans="4:4" x14ac:dyDescent="0.2">
      <c r="D33340" s="453"/>
    </row>
    <row r="33341" spans="4:4" x14ac:dyDescent="0.2">
      <c r="D33341" s="453"/>
    </row>
    <row r="33342" spans="4:4" x14ac:dyDescent="0.2">
      <c r="D33342" s="453"/>
    </row>
    <row r="33343" spans="4:4" x14ac:dyDescent="0.2">
      <c r="D33343" s="453"/>
    </row>
    <row r="33344" spans="4:4" x14ac:dyDescent="0.2">
      <c r="D33344" s="453"/>
    </row>
    <row r="33345" spans="4:4" x14ac:dyDescent="0.2">
      <c r="D33345" s="453"/>
    </row>
    <row r="33346" spans="4:4" x14ac:dyDescent="0.2">
      <c r="D33346" s="453"/>
    </row>
    <row r="33347" spans="4:4" x14ac:dyDescent="0.2">
      <c r="D33347" s="453"/>
    </row>
    <row r="33348" spans="4:4" x14ac:dyDescent="0.2">
      <c r="D33348" s="453"/>
    </row>
    <row r="33349" spans="4:4" x14ac:dyDescent="0.2">
      <c r="D33349" s="453"/>
    </row>
    <row r="33350" spans="4:4" x14ac:dyDescent="0.2">
      <c r="D33350" s="453"/>
    </row>
    <row r="33351" spans="4:4" x14ac:dyDescent="0.2">
      <c r="D33351" s="453"/>
    </row>
    <row r="33352" spans="4:4" x14ac:dyDescent="0.2">
      <c r="D33352" s="453"/>
    </row>
    <row r="33353" spans="4:4" x14ac:dyDescent="0.2">
      <c r="D33353" s="453"/>
    </row>
    <row r="33354" spans="4:4" x14ac:dyDescent="0.2">
      <c r="D33354" s="453"/>
    </row>
    <row r="33355" spans="4:4" x14ac:dyDescent="0.2">
      <c r="D33355" s="453"/>
    </row>
    <row r="33356" spans="4:4" x14ac:dyDescent="0.2">
      <c r="D33356" s="453"/>
    </row>
    <row r="33357" spans="4:4" x14ac:dyDescent="0.2">
      <c r="D33357" s="453"/>
    </row>
    <row r="33358" spans="4:4" x14ac:dyDescent="0.2">
      <c r="D33358" s="453"/>
    </row>
    <row r="33359" spans="4:4" x14ac:dyDescent="0.2">
      <c r="D33359" s="453"/>
    </row>
    <row r="33360" spans="4:4" x14ac:dyDescent="0.2">
      <c r="D33360" s="453"/>
    </row>
    <row r="33361" spans="4:4" x14ac:dyDescent="0.2">
      <c r="D33361" s="453"/>
    </row>
    <row r="33362" spans="4:4" x14ac:dyDescent="0.2">
      <c r="D33362" s="453"/>
    </row>
    <row r="33363" spans="4:4" x14ac:dyDescent="0.2">
      <c r="D33363" s="453"/>
    </row>
    <row r="33364" spans="4:4" x14ac:dyDescent="0.2">
      <c r="D33364" s="453"/>
    </row>
    <row r="33365" spans="4:4" x14ac:dyDescent="0.2">
      <c r="D33365" s="453"/>
    </row>
    <row r="33366" spans="4:4" x14ac:dyDescent="0.2">
      <c r="D33366" s="453"/>
    </row>
    <row r="33367" spans="4:4" x14ac:dyDescent="0.2">
      <c r="D33367" s="453"/>
    </row>
    <row r="33368" spans="4:4" x14ac:dyDescent="0.2">
      <c r="D33368" s="453"/>
    </row>
    <row r="33369" spans="4:4" x14ac:dyDescent="0.2">
      <c r="D33369" s="453"/>
    </row>
    <row r="33370" spans="4:4" x14ac:dyDescent="0.2">
      <c r="D33370" s="453"/>
    </row>
    <row r="33371" spans="4:4" x14ac:dyDescent="0.2">
      <c r="D33371" s="453"/>
    </row>
    <row r="33372" spans="4:4" x14ac:dyDescent="0.2">
      <c r="D33372" s="453"/>
    </row>
    <row r="33373" spans="4:4" x14ac:dyDescent="0.2">
      <c r="D33373" s="453"/>
    </row>
    <row r="33374" spans="4:4" x14ac:dyDescent="0.2">
      <c r="D33374" s="453"/>
    </row>
    <row r="33375" spans="4:4" x14ac:dyDescent="0.2">
      <c r="D33375" s="453"/>
    </row>
    <row r="33376" spans="4:4" x14ac:dyDescent="0.2">
      <c r="D33376" s="453"/>
    </row>
    <row r="33377" spans="4:4" x14ac:dyDescent="0.2">
      <c r="D33377" s="453"/>
    </row>
    <row r="33378" spans="4:4" x14ac:dyDescent="0.2">
      <c r="D33378" s="453"/>
    </row>
    <row r="33379" spans="4:4" x14ac:dyDescent="0.2">
      <c r="D33379" s="453"/>
    </row>
    <row r="33380" spans="4:4" x14ac:dyDescent="0.2">
      <c r="D33380" s="453"/>
    </row>
    <row r="33381" spans="4:4" x14ac:dyDescent="0.2">
      <c r="D33381" s="453"/>
    </row>
    <row r="33382" spans="4:4" x14ac:dyDescent="0.2">
      <c r="D33382" s="453"/>
    </row>
    <row r="33383" spans="4:4" x14ac:dyDescent="0.2">
      <c r="D33383" s="453"/>
    </row>
    <row r="33384" spans="4:4" x14ac:dyDescent="0.2">
      <c r="D33384" s="453"/>
    </row>
    <row r="33385" spans="4:4" x14ac:dyDescent="0.2">
      <c r="D33385" s="453"/>
    </row>
    <row r="33386" spans="4:4" x14ac:dyDescent="0.2">
      <c r="D33386" s="453"/>
    </row>
    <row r="33387" spans="4:4" x14ac:dyDescent="0.2">
      <c r="D33387" s="453"/>
    </row>
    <row r="33388" spans="4:4" x14ac:dyDescent="0.2">
      <c r="D33388" s="453"/>
    </row>
    <row r="33389" spans="4:4" x14ac:dyDescent="0.2">
      <c r="D33389" s="453"/>
    </row>
    <row r="33390" spans="4:4" x14ac:dyDescent="0.2">
      <c r="D33390" s="453"/>
    </row>
    <row r="33391" spans="4:4" x14ac:dyDescent="0.2">
      <c r="D33391" s="453"/>
    </row>
    <row r="33392" spans="4:4" x14ac:dyDescent="0.2">
      <c r="D33392" s="453"/>
    </row>
    <row r="33393" spans="4:4" x14ac:dyDescent="0.2">
      <c r="D33393" s="453"/>
    </row>
    <row r="33394" spans="4:4" x14ac:dyDescent="0.2">
      <c r="D33394" s="453"/>
    </row>
    <row r="33395" spans="4:4" x14ac:dyDescent="0.2">
      <c r="D33395" s="453"/>
    </row>
    <row r="33396" spans="4:4" x14ac:dyDescent="0.2">
      <c r="D33396" s="453"/>
    </row>
    <row r="33397" spans="4:4" x14ac:dyDescent="0.2">
      <c r="D33397" s="453"/>
    </row>
    <row r="33398" spans="4:4" x14ac:dyDescent="0.2">
      <c r="D33398" s="453"/>
    </row>
    <row r="33399" spans="4:4" x14ac:dyDescent="0.2">
      <c r="D33399" s="453"/>
    </row>
    <row r="33400" spans="4:4" x14ac:dyDescent="0.2">
      <c r="D33400" s="453"/>
    </row>
    <row r="33401" spans="4:4" x14ac:dyDescent="0.2">
      <c r="D33401" s="453"/>
    </row>
    <row r="33402" spans="4:4" x14ac:dyDescent="0.2">
      <c r="D33402" s="453"/>
    </row>
    <row r="33403" spans="4:4" x14ac:dyDescent="0.2">
      <c r="D33403" s="453"/>
    </row>
    <row r="33404" spans="4:4" x14ac:dyDescent="0.2">
      <c r="D33404" s="453"/>
    </row>
    <row r="33405" spans="4:4" x14ac:dyDescent="0.2">
      <c r="D33405" s="453"/>
    </row>
    <row r="33406" spans="4:4" x14ac:dyDescent="0.2">
      <c r="D33406" s="453"/>
    </row>
    <row r="33407" spans="4:4" x14ac:dyDescent="0.2">
      <c r="D33407" s="453"/>
    </row>
    <row r="33408" spans="4:4" x14ac:dyDescent="0.2">
      <c r="D33408" s="453"/>
    </row>
    <row r="33409" spans="4:4" x14ac:dyDescent="0.2">
      <c r="D33409" s="453"/>
    </row>
    <row r="33410" spans="4:4" x14ac:dyDescent="0.2">
      <c r="D33410" s="453"/>
    </row>
    <row r="33411" spans="4:4" x14ac:dyDescent="0.2">
      <c r="D33411" s="453"/>
    </row>
    <row r="33412" spans="4:4" x14ac:dyDescent="0.2">
      <c r="D33412" s="453"/>
    </row>
    <row r="33413" spans="4:4" x14ac:dyDescent="0.2">
      <c r="D33413" s="453"/>
    </row>
    <row r="33414" spans="4:4" x14ac:dyDescent="0.2">
      <c r="D33414" s="453"/>
    </row>
    <row r="33415" spans="4:4" x14ac:dyDescent="0.2">
      <c r="D33415" s="453"/>
    </row>
    <row r="33416" spans="4:4" x14ac:dyDescent="0.2">
      <c r="D33416" s="453"/>
    </row>
    <row r="33417" spans="4:4" x14ac:dyDescent="0.2">
      <c r="D33417" s="453"/>
    </row>
    <row r="33418" spans="4:4" x14ac:dyDescent="0.2">
      <c r="D33418" s="453"/>
    </row>
    <row r="33419" spans="4:4" x14ac:dyDescent="0.2">
      <c r="D33419" s="453"/>
    </row>
    <row r="33420" spans="4:4" x14ac:dyDescent="0.2">
      <c r="D33420" s="453"/>
    </row>
    <row r="33421" spans="4:4" x14ac:dyDescent="0.2">
      <c r="D33421" s="453"/>
    </row>
    <row r="33422" spans="4:4" x14ac:dyDescent="0.2">
      <c r="D33422" s="453"/>
    </row>
    <row r="33423" spans="4:4" x14ac:dyDescent="0.2">
      <c r="D33423" s="453"/>
    </row>
    <row r="33424" spans="4:4" x14ac:dyDescent="0.2">
      <c r="D33424" s="453"/>
    </row>
    <row r="33425" spans="4:4" x14ac:dyDescent="0.2">
      <c r="D33425" s="453"/>
    </row>
    <row r="33426" spans="4:4" x14ac:dyDescent="0.2">
      <c r="D33426" s="453"/>
    </row>
    <row r="33427" spans="4:4" x14ac:dyDescent="0.2">
      <c r="D33427" s="453"/>
    </row>
    <row r="33428" spans="4:4" x14ac:dyDescent="0.2">
      <c r="D33428" s="453"/>
    </row>
    <row r="33429" spans="4:4" x14ac:dyDescent="0.2">
      <c r="D33429" s="453"/>
    </row>
    <row r="33430" spans="4:4" x14ac:dyDescent="0.2">
      <c r="D33430" s="453"/>
    </row>
    <row r="33431" spans="4:4" x14ac:dyDescent="0.2">
      <c r="D33431" s="453"/>
    </row>
    <row r="33432" spans="4:4" x14ac:dyDescent="0.2">
      <c r="D33432" s="453"/>
    </row>
    <row r="33433" spans="4:4" x14ac:dyDescent="0.2">
      <c r="D33433" s="453"/>
    </row>
    <row r="33434" spans="4:4" x14ac:dyDescent="0.2">
      <c r="D33434" s="453"/>
    </row>
    <row r="33435" spans="4:4" x14ac:dyDescent="0.2">
      <c r="D33435" s="453"/>
    </row>
    <row r="33436" spans="4:4" x14ac:dyDescent="0.2">
      <c r="D33436" s="453"/>
    </row>
    <row r="33437" spans="4:4" x14ac:dyDescent="0.2">
      <c r="D33437" s="453"/>
    </row>
    <row r="33438" spans="4:4" x14ac:dyDescent="0.2">
      <c r="D33438" s="453"/>
    </row>
    <row r="33439" spans="4:4" x14ac:dyDescent="0.2">
      <c r="D33439" s="453"/>
    </row>
    <row r="33440" spans="4:4" x14ac:dyDescent="0.2">
      <c r="D33440" s="453"/>
    </row>
    <row r="33441" spans="4:4" x14ac:dyDescent="0.2">
      <c r="D33441" s="453"/>
    </row>
    <row r="33442" spans="4:4" x14ac:dyDescent="0.2">
      <c r="D33442" s="453"/>
    </row>
    <row r="33443" spans="4:4" x14ac:dyDescent="0.2">
      <c r="D33443" s="453"/>
    </row>
    <row r="33444" spans="4:4" x14ac:dyDescent="0.2">
      <c r="D33444" s="453"/>
    </row>
    <row r="33445" spans="4:4" x14ac:dyDescent="0.2">
      <c r="D33445" s="453"/>
    </row>
    <row r="33446" spans="4:4" x14ac:dyDescent="0.2">
      <c r="D33446" s="453"/>
    </row>
    <row r="33447" spans="4:4" x14ac:dyDescent="0.2">
      <c r="D33447" s="453"/>
    </row>
    <row r="33448" spans="4:4" x14ac:dyDescent="0.2">
      <c r="D33448" s="453"/>
    </row>
    <row r="33449" spans="4:4" x14ac:dyDescent="0.2">
      <c r="D33449" s="453"/>
    </row>
    <row r="33450" spans="4:4" x14ac:dyDescent="0.2">
      <c r="D33450" s="453"/>
    </row>
    <row r="33451" spans="4:4" x14ac:dyDescent="0.2">
      <c r="D33451" s="453"/>
    </row>
    <row r="33452" spans="4:4" x14ac:dyDescent="0.2">
      <c r="D33452" s="453"/>
    </row>
    <row r="33453" spans="4:4" x14ac:dyDescent="0.2">
      <c r="D33453" s="453"/>
    </row>
    <row r="33454" spans="4:4" x14ac:dyDescent="0.2">
      <c r="D33454" s="453"/>
    </row>
    <row r="33455" spans="4:4" x14ac:dyDescent="0.2">
      <c r="D33455" s="453"/>
    </row>
    <row r="33456" spans="4:4" x14ac:dyDescent="0.2">
      <c r="D33456" s="453"/>
    </row>
    <row r="33457" spans="4:4" x14ac:dyDescent="0.2">
      <c r="D33457" s="453"/>
    </row>
    <row r="33458" spans="4:4" x14ac:dyDescent="0.2">
      <c r="D33458" s="453"/>
    </row>
    <row r="33459" spans="4:4" x14ac:dyDescent="0.2">
      <c r="D33459" s="453"/>
    </row>
    <row r="33460" spans="4:4" x14ac:dyDescent="0.2">
      <c r="D33460" s="453"/>
    </row>
    <row r="33461" spans="4:4" x14ac:dyDescent="0.2">
      <c r="D33461" s="453"/>
    </row>
    <row r="33462" spans="4:4" x14ac:dyDescent="0.2">
      <c r="D33462" s="453"/>
    </row>
    <row r="33463" spans="4:4" x14ac:dyDescent="0.2">
      <c r="D33463" s="453"/>
    </row>
    <row r="33464" spans="4:4" x14ac:dyDescent="0.2">
      <c r="D33464" s="453"/>
    </row>
    <row r="33465" spans="4:4" x14ac:dyDescent="0.2">
      <c r="D33465" s="453"/>
    </row>
    <row r="33466" spans="4:4" x14ac:dyDescent="0.2">
      <c r="D33466" s="453"/>
    </row>
    <row r="33467" spans="4:4" x14ac:dyDescent="0.2">
      <c r="D33467" s="453"/>
    </row>
    <row r="33468" spans="4:4" x14ac:dyDescent="0.2">
      <c r="D33468" s="453"/>
    </row>
    <row r="33469" spans="4:4" x14ac:dyDescent="0.2">
      <c r="D33469" s="453"/>
    </row>
    <row r="33470" spans="4:4" x14ac:dyDescent="0.2">
      <c r="D33470" s="453"/>
    </row>
    <row r="33471" spans="4:4" x14ac:dyDescent="0.2">
      <c r="D33471" s="453"/>
    </row>
    <row r="33472" spans="4:4" x14ac:dyDescent="0.2">
      <c r="D33472" s="453"/>
    </row>
    <row r="33473" spans="4:4" x14ac:dyDescent="0.2">
      <c r="D33473" s="453"/>
    </row>
    <row r="33474" spans="4:4" x14ac:dyDescent="0.2">
      <c r="D33474" s="453"/>
    </row>
    <row r="33475" spans="4:4" x14ac:dyDescent="0.2">
      <c r="D33475" s="453"/>
    </row>
    <row r="33476" spans="4:4" x14ac:dyDescent="0.2">
      <c r="D33476" s="453"/>
    </row>
    <row r="33477" spans="4:4" x14ac:dyDescent="0.2">
      <c r="D33477" s="453"/>
    </row>
    <row r="33478" spans="4:4" x14ac:dyDescent="0.2">
      <c r="D33478" s="453"/>
    </row>
    <row r="33479" spans="4:4" x14ac:dyDescent="0.2">
      <c r="D33479" s="453"/>
    </row>
    <row r="33480" spans="4:4" x14ac:dyDescent="0.2">
      <c r="D33480" s="453"/>
    </row>
    <row r="33481" spans="4:4" x14ac:dyDescent="0.2">
      <c r="D33481" s="453"/>
    </row>
    <row r="33482" spans="4:4" x14ac:dyDescent="0.2">
      <c r="D33482" s="453"/>
    </row>
    <row r="33483" spans="4:4" x14ac:dyDescent="0.2">
      <c r="D33483" s="453"/>
    </row>
    <row r="33484" spans="4:4" x14ac:dyDescent="0.2">
      <c r="D33484" s="453"/>
    </row>
    <row r="33485" spans="4:4" x14ac:dyDescent="0.2">
      <c r="D33485" s="453"/>
    </row>
    <row r="33486" spans="4:4" x14ac:dyDescent="0.2">
      <c r="D33486" s="453"/>
    </row>
    <row r="33487" spans="4:4" x14ac:dyDescent="0.2">
      <c r="D33487" s="453"/>
    </row>
    <row r="33488" spans="4:4" x14ac:dyDescent="0.2">
      <c r="D33488" s="453"/>
    </row>
    <row r="33489" spans="4:4" x14ac:dyDescent="0.2">
      <c r="D33489" s="453"/>
    </row>
    <row r="33490" spans="4:4" x14ac:dyDescent="0.2">
      <c r="D33490" s="453"/>
    </row>
    <row r="33491" spans="4:4" x14ac:dyDescent="0.2">
      <c r="D33491" s="453"/>
    </row>
    <row r="33492" spans="4:4" x14ac:dyDescent="0.2">
      <c r="D33492" s="453"/>
    </row>
    <row r="33493" spans="4:4" x14ac:dyDescent="0.2">
      <c r="D33493" s="453"/>
    </row>
    <row r="33494" spans="4:4" x14ac:dyDescent="0.2">
      <c r="D33494" s="453"/>
    </row>
    <row r="33495" spans="4:4" x14ac:dyDescent="0.2">
      <c r="D33495" s="453"/>
    </row>
    <row r="33496" spans="4:4" x14ac:dyDescent="0.2">
      <c r="D33496" s="453"/>
    </row>
    <row r="33497" spans="4:4" x14ac:dyDescent="0.2">
      <c r="D33497" s="453"/>
    </row>
    <row r="33498" spans="4:4" x14ac:dyDescent="0.2">
      <c r="D33498" s="453"/>
    </row>
    <row r="33499" spans="4:4" x14ac:dyDescent="0.2">
      <c r="D33499" s="453"/>
    </row>
    <row r="33500" spans="4:4" x14ac:dyDescent="0.2">
      <c r="D33500" s="453"/>
    </row>
    <row r="33501" spans="4:4" x14ac:dyDescent="0.2">
      <c r="D33501" s="453"/>
    </row>
    <row r="33502" spans="4:4" x14ac:dyDescent="0.2">
      <c r="D33502" s="453"/>
    </row>
    <row r="33503" spans="4:4" x14ac:dyDescent="0.2">
      <c r="D33503" s="453"/>
    </row>
    <row r="33504" spans="4:4" x14ac:dyDescent="0.2">
      <c r="D33504" s="453"/>
    </row>
    <row r="33505" spans="4:4" x14ac:dyDescent="0.2">
      <c r="D33505" s="453"/>
    </row>
    <row r="33506" spans="4:4" x14ac:dyDescent="0.2">
      <c r="D33506" s="453"/>
    </row>
    <row r="33507" spans="4:4" x14ac:dyDescent="0.2">
      <c r="D33507" s="453"/>
    </row>
    <row r="33508" spans="4:4" x14ac:dyDescent="0.2">
      <c r="D33508" s="453"/>
    </row>
    <row r="33509" spans="4:4" x14ac:dyDescent="0.2">
      <c r="D33509" s="453"/>
    </row>
    <row r="33510" spans="4:4" x14ac:dyDescent="0.2">
      <c r="D33510" s="453"/>
    </row>
    <row r="33511" spans="4:4" x14ac:dyDescent="0.2">
      <c r="D33511" s="453"/>
    </row>
    <row r="33512" spans="4:4" x14ac:dyDescent="0.2">
      <c r="D33512" s="453"/>
    </row>
    <row r="33513" spans="4:4" x14ac:dyDescent="0.2">
      <c r="D33513" s="453"/>
    </row>
    <row r="33514" spans="4:4" x14ac:dyDescent="0.2">
      <c r="D33514" s="453"/>
    </row>
    <row r="33515" spans="4:4" x14ac:dyDescent="0.2">
      <c r="D33515" s="453"/>
    </row>
    <row r="33516" spans="4:4" x14ac:dyDescent="0.2">
      <c r="D33516" s="453"/>
    </row>
    <row r="33517" spans="4:4" x14ac:dyDescent="0.2">
      <c r="D33517" s="453"/>
    </row>
    <row r="33518" spans="4:4" x14ac:dyDescent="0.2">
      <c r="D33518" s="453"/>
    </row>
    <row r="33519" spans="4:4" x14ac:dyDescent="0.2">
      <c r="D33519" s="453"/>
    </row>
    <row r="33520" spans="4:4" x14ac:dyDescent="0.2">
      <c r="D33520" s="453"/>
    </row>
    <row r="33521" spans="4:4" x14ac:dyDescent="0.2">
      <c r="D33521" s="453"/>
    </row>
    <row r="33522" spans="4:4" x14ac:dyDescent="0.2">
      <c r="D33522" s="453"/>
    </row>
    <row r="33523" spans="4:4" x14ac:dyDescent="0.2">
      <c r="D33523" s="453"/>
    </row>
    <row r="33524" spans="4:4" x14ac:dyDescent="0.2">
      <c r="D33524" s="453"/>
    </row>
    <row r="33525" spans="4:4" x14ac:dyDescent="0.2">
      <c r="D33525" s="453"/>
    </row>
    <row r="33526" spans="4:4" x14ac:dyDescent="0.2">
      <c r="D33526" s="453"/>
    </row>
    <row r="33527" spans="4:4" x14ac:dyDescent="0.2">
      <c r="D33527" s="453"/>
    </row>
    <row r="33528" spans="4:4" x14ac:dyDescent="0.2">
      <c r="D33528" s="453"/>
    </row>
    <row r="33529" spans="4:4" x14ac:dyDescent="0.2">
      <c r="D33529" s="453"/>
    </row>
    <row r="33530" spans="4:4" x14ac:dyDescent="0.2">
      <c r="D33530" s="453"/>
    </row>
    <row r="33531" spans="4:4" x14ac:dyDescent="0.2">
      <c r="D33531" s="453"/>
    </row>
    <row r="33532" spans="4:4" x14ac:dyDescent="0.2">
      <c r="D33532" s="453"/>
    </row>
    <row r="33533" spans="4:4" x14ac:dyDescent="0.2">
      <c r="D33533" s="453"/>
    </row>
    <row r="33534" spans="4:4" x14ac:dyDescent="0.2">
      <c r="D33534" s="453"/>
    </row>
    <row r="33535" spans="4:4" x14ac:dyDescent="0.2">
      <c r="D33535" s="453"/>
    </row>
    <row r="33536" spans="4:4" x14ac:dyDescent="0.2">
      <c r="D33536" s="453"/>
    </row>
    <row r="33537" spans="4:4" x14ac:dyDescent="0.2">
      <c r="D33537" s="453"/>
    </row>
    <row r="33538" spans="4:4" x14ac:dyDescent="0.2">
      <c r="D33538" s="453"/>
    </row>
    <row r="33539" spans="4:4" x14ac:dyDescent="0.2">
      <c r="D33539" s="453"/>
    </row>
    <row r="33540" spans="4:4" x14ac:dyDescent="0.2">
      <c r="D33540" s="453"/>
    </row>
    <row r="33541" spans="4:4" x14ac:dyDescent="0.2">
      <c r="D33541" s="453"/>
    </row>
    <row r="33542" spans="4:4" x14ac:dyDescent="0.2">
      <c r="D33542" s="453"/>
    </row>
    <row r="33543" spans="4:4" x14ac:dyDescent="0.2">
      <c r="D33543" s="453"/>
    </row>
    <row r="33544" spans="4:4" x14ac:dyDescent="0.2">
      <c r="D33544" s="453"/>
    </row>
    <row r="33545" spans="4:4" x14ac:dyDescent="0.2">
      <c r="D33545" s="453"/>
    </row>
    <row r="33546" spans="4:4" x14ac:dyDescent="0.2">
      <c r="D33546" s="453"/>
    </row>
    <row r="33547" spans="4:4" x14ac:dyDescent="0.2">
      <c r="D33547" s="453"/>
    </row>
    <row r="33548" spans="4:4" x14ac:dyDescent="0.2">
      <c r="D33548" s="453"/>
    </row>
    <row r="33549" spans="4:4" x14ac:dyDescent="0.2">
      <c r="D33549" s="453"/>
    </row>
    <row r="33550" spans="4:4" x14ac:dyDescent="0.2">
      <c r="D33550" s="453"/>
    </row>
    <row r="33551" spans="4:4" x14ac:dyDescent="0.2">
      <c r="D33551" s="453"/>
    </row>
    <row r="33552" spans="4:4" x14ac:dyDescent="0.2">
      <c r="D33552" s="453"/>
    </row>
    <row r="33553" spans="4:4" x14ac:dyDescent="0.2">
      <c r="D33553" s="453"/>
    </row>
    <row r="33554" spans="4:4" x14ac:dyDescent="0.2">
      <c r="D33554" s="453"/>
    </row>
    <row r="33555" spans="4:4" x14ac:dyDescent="0.2">
      <c r="D33555" s="453"/>
    </row>
    <row r="33556" spans="4:4" x14ac:dyDescent="0.2">
      <c r="D33556" s="453"/>
    </row>
    <row r="33557" spans="4:4" x14ac:dyDescent="0.2">
      <c r="D33557" s="453"/>
    </row>
    <row r="33558" spans="4:4" x14ac:dyDescent="0.2">
      <c r="D33558" s="453"/>
    </row>
    <row r="33559" spans="4:4" x14ac:dyDescent="0.2">
      <c r="D33559" s="453"/>
    </row>
    <row r="33560" spans="4:4" x14ac:dyDescent="0.2">
      <c r="D33560" s="453"/>
    </row>
    <row r="33561" spans="4:4" x14ac:dyDescent="0.2">
      <c r="D33561" s="453"/>
    </row>
    <row r="33562" spans="4:4" x14ac:dyDescent="0.2">
      <c r="D33562" s="453"/>
    </row>
    <row r="33563" spans="4:4" x14ac:dyDescent="0.2">
      <c r="D33563" s="453"/>
    </row>
    <row r="33564" spans="4:4" x14ac:dyDescent="0.2">
      <c r="D33564" s="453"/>
    </row>
    <row r="33565" spans="4:4" x14ac:dyDescent="0.2">
      <c r="D33565" s="453"/>
    </row>
    <row r="33566" spans="4:4" x14ac:dyDescent="0.2">
      <c r="D33566" s="453"/>
    </row>
    <row r="33567" spans="4:4" x14ac:dyDescent="0.2">
      <c r="D33567" s="453"/>
    </row>
    <row r="33568" spans="4:4" x14ac:dyDescent="0.2">
      <c r="D33568" s="453"/>
    </row>
    <row r="33569" spans="4:4" x14ac:dyDescent="0.2">
      <c r="D33569" s="453"/>
    </row>
    <row r="33570" spans="4:4" x14ac:dyDescent="0.2">
      <c r="D33570" s="453"/>
    </row>
    <row r="33571" spans="4:4" x14ac:dyDescent="0.2">
      <c r="D33571" s="453"/>
    </row>
    <row r="33572" spans="4:4" x14ac:dyDescent="0.2">
      <c r="D33572" s="453"/>
    </row>
    <row r="33573" spans="4:4" x14ac:dyDescent="0.2">
      <c r="D33573" s="453"/>
    </row>
    <row r="33574" spans="4:4" x14ac:dyDescent="0.2">
      <c r="D33574" s="453"/>
    </row>
    <row r="33575" spans="4:4" x14ac:dyDescent="0.2">
      <c r="D33575" s="453"/>
    </row>
    <row r="33576" spans="4:4" x14ac:dyDescent="0.2">
      <c r="D33576" s="453"/>
    </row>
    <row r="33577" spans="4:4" x14ac:dyDescent="0.2">
      <c r="D33577" s="453"/>
    </row>
    <row r="33578" spans="4:4" x14ac:dyDescent="0.2">
      <c r="D33578" s="453"/>
    </row>
    <row r="33579" spans="4:4" x14ac:dyDescent="0.2">
      <c r="D33579" s="453"/>
    </row>
    <row r="33580" spans="4:4" x14ac:dyDescent="0.2">
      <c r="D33580" s="453"/>
    </row>
    <row r="33581" spans="4:4" x14ac:dyDescent="0.2">
      <c r="D33581" s="453"/>
    </row>
    <row r="33582" spans="4:4" x14ac:dyDescent="0.2">
      <c r="D33582" s="453"/>
    </row>
    <row r="33583" spans="4:4" x14ac:dyDescent="0.2">
      <c r="D33583" s="453"/>
    </row>
    <row r="33584" spans="4:4" x14ac:dyDescent="0.2">
      <c r="D33584" s="453"/>
    </row>
    <row r="33585" spans="4:4" x14ac:dyDescent="0.2">
      <c r="D33585" s="453"/>
    </row>
    <row r="33586" spans="4:4" x14ac:dyDescent="0.2">
      <c r="D33586" s="453"/>
    </row>
    <row r="33587" spans="4:4" x14ac:dyDescent="0.2">
      <c r="D33587" s="453"/>
    </row>
    <row r="33588" spans="4:4" x14ac:dyDescent="0.2">
      <c r="D33588" s="453"/>
    </row>
    <row r="33589" spans="4:4" x14ac:dyDescent="0.2">
      <c r="D33589" s="453"/>
    </row>
    <row r="33590" spans="4:4" x14ac:dyDescent="0.2">
      <c r="D33590" s="453"/>
    </row>
    <row r="33591" spans="4:4" x14ac:dyDescent="0.2">
      <c r="D33591" s="453"/>
    </row>
    <row r="33592" spans="4:4" x14ac:dyDescent="0.2">
      <c r="D33592" s="453"/>
    </row>
    <row r="33593" spans="4:4" x14ac:dyDescent="0.2">
      <c r="D33593" s="453"/>
    </row>
    <row r="33594" spans="4:4" x14ac:dyDescent="0.2">
      <c r="D33594" s="453"/>
    </row>
    <row r="33595" spans="4:4" x14ac:dyDescent="0.2">
      <c r="D33595" s="453"/>
    </row>
    <row r="33596" spans="4:4" x14ac:dyDescent="0.2">
      <c r="D33596" s="453"/>
    </row>
    <row r="33597" spans="4:4" x14ac:dyDescent="0.2">
      <c r="D33597" s="453"/>
    </row>
    <row r="33598" spans="4:4" x14ac:dyDescent="0.2">
      <c r="D33598" s="453"/>
    </row>
    <row r="33599" spans="4:4" x14ac:dyDescent="0.2">
      <c r="D33599" s="453"/>
    </row>
    <row r="33600" spans="4:4" x14ac:dyDescent="0.2">
      <c r="D33600" s="453"/>
    </row>
    <row r="33601" spans="4:4" x14ac:dyDescent="0.2">
      <c r="D33601" s="453"/>
    </row>
    <row r="33602" spans="4:4" x14ac:dyDescent="0.2">
      <c r="D33602" s="453"/>
    </row>
    <row r="33603" spans="4:4" x14ac:dyDescent="0.2">
      <c r="D33603" s="453"/>
    </row>
    <row r="33604" spans="4:4" x14ac:dyDescent="0.2">
      <c r="D33604" s="453"/>
    </row>
    <row r="33605" spans="4:4" x14ac:dyDescent="0.2">
      <c r="D33605" s="453"/>
    </row>
    <row r="33606" spans="4:4" x14ac:dyDescent="0.2">
      <c r="D33606" s="453"/>
    </row>
    <row r="33607" spans="4:4" x14ac:dyDescent="0.2">
      <c r="D33607" s="453"/>
    </row>
    <row r="33608" spans="4:4" x14ac:dyDescent="0.2">
      <c r="D33608" s="453"/>
    </row>
    <row r="33609" spans="4:4" x14ac:dyDescent="0.2">
      <c r="D33609" s="453"/>
    </row>
    <row r="33610" spans="4:4" x14ac:dyDescent="0.2">
      <c r="D33610" s="453"/>
    </row>
    <row r="33611" spans="4:4" x14ac:dyDescent="0.2">
      <c r="D33611" s="453"/>
    </row>
    <row r="33612" spans="4:4" x14ac:dyDescent="0.2">
      <c r="D33612" s="453"/>
    </row>
    <row r="33613" spans="4:4" x14ac:dyDescent="0.2">
      <c r="D33613" s="453"/>
    </row>
    <row r="33614" spans="4:4" x14ac:dyDescent="0.2">
      <c r="D33614" s="453"/>
    </row>
    <row r="33615" spans="4:4" x14ac:dyDescent="0.2">
      <c r="D33615" s="453"/>
    </row>
    <row r="33616" spans="4:4" x14ac:dyDescent="0.2">
      <c r="D33616" s="453"/>
    </row>
    <row r="33617" spans="4:4" x14ac:dyDescent="0.2">
      <c r="D33617" s="453"/>
    </row>
    <row r="33618" spans="4:4" x14ac:dyDescent="0.2">
      <c r="D33618" s="453"/>
    </row>
    <row r="33619" spans="4:4" x14ac:dyDescent="0.2">
      <c r="D33619" s="453"/>
    </row>
    <row r="33620" spans="4:4" x14ac:dyDescent="0.2">
      <c r="D33620" s="453"/>
    </row>
    <row r="33621" spans="4:4" x14ac:dyDescent="0.2">
      <c r="D33621" s="453"/>
    </row>
    <row r="33622" spans="4:4" x14ac:dyDescent="0.2">
      <c r="D33622" s="453"/>
    </row>
    <row r="33623" spans="4:4" x14ac:dyDescent="0.2">
      <c r="D33623" s="453"/>
    </row>
    <row r="33624" spans="4:4" x14ac:dyDescent="0.2">
      <c r="D33624" s="453"/>
    </row>
    <row r="33625" spans="4:4" x14ac:dyDescent="0.2">
      <c r="D33625" s="453"/>
    </row>
    <row r="33626" spans="4:4" x14ac:dyDescent="0.2">
      <c r="D33626" s="453"/>
    </row>
    <row r="33627" spans="4:4" x14ac:dyDescent="0.2">
      <c r="D33627" s="453"/>
    </row>
    <row r="33628" spans="4:4" x14ac:dyDescent="0.2">
      <c r="D33628" s="453"/>
    </row>
    <row r="33629" spans="4:4" x14ac:dyDescent="0.2">
      <c r="D33629" s="453"/>
    </row>
    <row r="33630" spans="4:4" x14ac:dyDescent="0.2">
      <c r="D33630" s="453"/>
    </row>
    <row r="33631" spans="4:4" x14ac:dyDescent="0.2">
      <c r="D33631" s="453"/>
    </row>
    <row r="33632" spans="4:4" x14ac:dyDescent="0.2">
      <c r="D33632" s="453"/>
    </row>
    <row r="33633" spans="4:4" x14ac:dyDescent="0.2">
      <c r="D33633" s="453"/>
    </row>
    <row r="33634" spans="4:4" x14ac:dyDescent="0.2">
      <c r="D33634" s="453"/>
    </row>
    <row r="33635" spans="4:4" x14ac:dyDescent="0.2">
      <c r="D33635" s="453"/>
    </row>
    <row r="33636" spans="4:4" x14ac:dyDescent="0.2">
      <c r="D33636" s="453"/>
    </row>
    <row r="33637" spans="4:4" x14ac:dyDescent="0.2">
      <c r="D33637" s="453"/>
    </row>
    <row r="33638" spans="4:4" x14ac:dyDescent="0.2">
      <c r="D33638" s="453"/>
    </row>
    <row r="33639" spans="4:4" x14ac:dyDescent="0.2">
      <c r="D33639" s="453"/>
    </row>
    <row r="33640" spans="4:4" x14ac:dyDescent="0.2">
      <c r="D33640" s="453"/>
    </row>
    <row r="33641" spans="4:4" x14ac:dyDescent="0.2">
      <c r="D33641" s="453"/>
    </row>
    <row r="33642" spans="4:4" x14ac:dyDescent="0.2">
      <c r="D33642" s="453"/>
    </row>
    <row r="33643" spans="4:4" x14ac:dyDescent="0.2">
      <c r="D33643" s="453"/>
    </row>
    <row r="33644" spans="4:4" x14ac:dyDescent="0.2">
      <c r="D33644" s="453"/>
    </row>
    <row r="33645" spans="4:4" x14ac:dyDescent="0.2">
      <c r="D33645" s="453"/>
    </row>
    <row r="33646" spans="4:4" x14ac:dyDescent="0.2">
      <c r="D33646" s="453"/>
    </row>
    <row r="33647" spans="4:4" x14ac:dyDescent="0.2">
      <c r="D33647" s="453"/>
    </row>
    <row r="33648" spans="4:4" x14ac:dyDescent="0.2">
      <c r="D33648" s="453"/>
    </row>
    <row r="33649" spans="4:4" x14ac:dyDescent="0.2">
      <c r="D33649" s="453"/>
    </row>
    <row r="33650" spans="4:4" x14ac:dyDescent="0.2">
      <c r="D33650" s="453"/>
    </row>
    <row r="33651" spans="4:4" x14ac:dyDescent="0.2">
      <c r="D33651" s="453"/>
    </row>
    <row r="33652" spans="4:4" x14ac:dyDescent="0.2">
      <c r="D33652" s="453"/>
    </row>
    <row r="33653" spans="4:4" x14ac:dyDescent="0.2">
      <c r="D33653" s="453"/>
    </row>
    <row r="33654" spans="4:4" x14ac:dyDescent="0.2">
      <c r="D33654" s="453"/>
    </row>
    <row r="33655" spans="4:4" x14ac:dyDescent="0.2">
      <c r="D33655" s="453"/>
    </row>
    <row r="33656" spans="4:4" x14ac:dyDescent="0.2">
      <c r="D33656" s="453"/>
    </row>
    <row r="33657" spans="4:4" x14ac:dyDescent="0.2">
      <c r="D33657" s="453"/>
    </row>
    <row r="33658" spans="4:4" x14ac:dyDescent="0.2">
      <c r="D33658" s="453"/>
    </row>
    <row r="33659" spans="4:4" x14ac:dyDescent="0.2">
      <c r="D33659" s="453"/>
    </row>
    <row r="33660" spans="4:4" x14ac:dyDescent="0.2">
      <c r="D33660" s="453"/>
    </row>
    <row r="33661" spans="4:4" x14ac:dyDescent="0.2">
      <c r="D33661" s="453"/>
    </row>
    <row r="33662" spans="4:4" x14ac:dyDescent="0.2">
      <c r="D33662" s="453"/>
    </row>
    <row r="33663" spans="4:4" x14ac:dyDescent="0.2">
      <c r="D33663" s="453"/>
    </row>
    <row r="33664" spans="4:4" x14ac:dyDescent="0.2">
      <c r="D33664" s="453"/>
    </row>
    <row r="33665" spans="4:4" x14ac:dyDescent="0.2">
      <c r="D33665" s="453"/>
    </row>
    <row r="33666" spans="4:4" x14ac:dyDescent="0.2">
      <c r="D33666" s="453"/>
    </row>
    <row r="33667" spans="4:4" x14ac:dyDescent="0.2">
      <c r="D33667" s="453"/>
    </row>
    <row r="33668" spans="4:4" x14ac:dyDescent="0.2">
      <c r="D33668" s="453"/>
    </row>
    <row r="33669" spans="4:4" x14ac:dyDescent="0.2">
      <c r="D33669" s="453"/>
    </row>
    <row r="33670" spans="4:4" x14ac:dyDescent="0.2">
      <c r="D33670" s="453"/>
    </row>
    <row r="33671" spans="4:4" x14ac:dyDescent="0.2">
      <c r="D33671" s="453"/>
    </row>
    <row r="33672" spans="4:4" x14ac:dyDescent="0.2">
      <c r="D33672" s="453"/>
    </row>
    <row r="33673" spans="4:4" x14ac:dyDescent="0.2">
      <c r="D33673" s="453"/>
    </row>
    <row r="33674" spans="4:4" x14ac:dyDescent="0.2">
      <c r="D33674" s="453"/>
    </row>
    <row r="33675" spans="4:4" x14ac:dyDescent="0.2">
      <c r="D33675" s="453"/>
    </row>
    <row r="33676" spans="4:4" x14ac:dyDescent="0.2">
      <c r="D33676" s="453"/>
    </row>
    <row r="33677" spans="4:4" x14ac:dyDescent="0.2">
      <c r="D33677" s="453"/>
    </row>
    <row r="33678" spans="4:4" x14ac:dyDescent="0.2">
      <c r="D33678" s="453"/>
    </row>
    <row r="33679" spans="4:4" x14ac:dyDescent="0.2">
      <c r="D33679" s="453"/>
    </row>
    <row r="33680" spans="4:4" x14ac:dyDescent="0.2">
      <c r="D33680" s="453"/>
    </row>
    <row r="33681" spans="4:4" x14ac:dyDescent="0.2">
      <c r="D33681" s="453"/>
    </row>
    <row r="33682" spans="4:4" x14ac:dyDescent="0.2">
      <c r="D33682" s="453"/>
    </row>
    <row r="33683" spans="4:4" x14ac:dyDescent="0.2">
      <c r="D33683" s="453"/>
    </row>
    <row r="33684" spans="4:4" x14ac:dyDescent="0.2">
      <c r="D33684" s="453"/>
    </row>
    <row r="33685" spans="4:4" x14ac:dyDescent="0.2">
      <c r="D33685" s="453"/>
    </row>
    <row r="33686" spans="4:4" x14ac:dyDescent="0.2">
      <c r="D33686" s="453"/>
    </row>
    <row r="33687" spans="4:4" x14ac:dyDescent="0.2">
      <c r="D33687" s="453"/>
    </row>
    <row r="33688" spans="4:4" x14ac:dyDescent="0.2">
      <c r="D33688" s="453"/>
    </row>
    <row r="33689" spans="4:4" x14ac:dyDescent="0.2">
      <c r="D33689" s="453"/>
    </row>
    <row r="33690" spans="4:4" x14ac:dyDescent="0.2">
      <c r="D33690" s="453"/>
    </row>
    <row r="33691" spans="4:4" x14ac:dyDescent="0.2">
      <c r="D33691" s="453"/>
    </row>
    <row r="33692" spans="4:4" x14ac:dyDescent="0.2">
      <c r="D33692" s="453"/>
    </row>
    <row r="33693" spans="4:4" x14ac:dyDescent="0.2">
      <c r="D33693" s="453"/>
    </row>
    <row r="33694" spans="4:4" x14ac:dyDescent="0.2">
      <c r="D33694" s="453"/>
    </row>
    <row r="33695" spans="4:4" x14ac:dyDescent="0.2">
      <c r="D33695" s="453"/>
    </row>
    <row r="33696" spans="4:4" x14ac:dyDescent="0.2">
      <c r="D33696" s="453"/>
    </row>
    <row r="33697" spans="4:4" x14ac:dyDescent="0.2">
      <c r="D33697" s="453"/>
    </row>
    <row r="33698" spans="4:4" x14ac:dyDescent="0.2">
      <c r="D33698" s="453"/>
    </row>
    <row r="33699" spans="4:4" x14ac:dyDescent="0.2">
      <c r="D33699" s="453"/>
    </row>
    <row r="33700" spans="4:4" x14ac:dyDescent="0.2">
      <c r="D33700" s="453"/>
    </row>
    <row r="33701" spans="4:4" x14ac:dyDescent="0.2">
      <c r="D33701" s="453"/>
    </row>
    <row r="33702" spans="4:4" x14ac:dyDescent="0.2">
      <c r="D33702" s="453"/>
    </row>
    <row r="33703" spans="4:4" x14ac:dyDescent="0.2">
      <c r="D33703" s="453"/>
    </row>
    <row r="33704" spans="4:4" x14ac:dyDescent="0.2">
      <c r="D33704" s="453"/>
    </row>
    <row r="33705" spans="4:4" x14ac:dyDescent="0.2">
      <c r="D33705" s="453"/>
    </row>
    <row r="33706" spans="4:4" x14ac:dyDescent="0.2">
      <c r="D33706" s="453"/>
    </row>
    <row r="33707" spans="4:4" x14ac:dyDescent="0.2">
      <c r="D33707" s="453"/>
    </row>
    <row r="33708" spans="4:4" x14ac:dyDescent="0.2">
      <c r="D33708" s="453"/>
    </row>
    <row r="33709" spans="4:4" x14ac:dyDescent="0.2">
      <c r="D33709" s="453"/>
    </row>
    <row r="33710" spans="4:4" x14ac:dyDescent="0.2">
      <c r="D33710" s="453"/>
    </row>
    <row r="33711" spans="4:4" x14ac:dyDescent="0.2">
      <c r="D33711" s="453"/>
    </row>
    <row r="33712" spans="4:4" x14ac:dyDescent="0.2">
      <c r="D33712" s="453"/>
    </row>
    <row r="33713" spans="4:4" x14ac:dyDescent="0.2">
      <c r="D33713" s="453"/>
    </row>
    <row r="33714" spans="4:4" x14ac:dyDescent="0.2">
      <c r="D33714" s="453"/>
    </row>
    <row r="33715" spans="4:4" x14ac:dyDescent="0.2">
      <c r="D33715" s="453"/>
    </row>
    <row r="33716" spans="4:4" x14ac:dyDescent="0.2">
      <c r="D33716" s="453"/>
    </row>
    <row r="33717" spans="4:4" x14ac:dyDescent="0.2">
      <c r="D33717" s="453"/>
    </row>
    <row r="33718" spans="4:4" x14ac:dyDescent="0.2">
      <c r="D33718" s="453"/>
    </row>
    <row r="33719" spans="4:4" x14ac:dyDescent="0.2">
      <c r="D33719" s="453"/>
    </row>
    <row r="33720" spans="4:4" x14ac:dyDescent="0.2">
      <c r="D33720" s="453"/>
    </row>
    <row r="33721" spans="4:4" x14ac:dyDescent="0.2">
      <c r="D33721" s="453"/>
    </row>
    <row r="33722" spans="4:4" x14ac:dyDescent="0.2">
      <c r="D33722" s="453"/>
    </row>
    <row r="33723" spans="4:4" x14ac:dyDescent="0.2">
      <c r="D33723" s="453"/>
    </row>
    <row r="33724" spans="4:4" x14ac:dyDescent="0.2">
      <c r="D33724" s="453"/>
    </row>
    <row r="33725" spans="4:4" x14ac:dyDescent="0.2">
      <c r="D33725" s="453"/>
    </row>
    <row r="33726" spans="4:4" x14ac:dyDescent="0.2">
      <c r="D33726" s="453"/>
    </row>
    <row r="33727" spans="4:4" x14ac:dyDescent="0.2">
      <c r="D33727" s="453"/>
    </row>
    <row r="33728" spans="4:4" x14ac:dyDescent="0.2">
      <c r="D33728" s="453"/>
    </row>
    <row r="33729" spans="4:4" x14ac:dyDescent="0.2">
      <c r="D33729" s="453"/>
    </row>
    <row r="33730" spans="4:4" x14ac:dyDescent="0.2">
      <c r="D33730" s="453"/>
    </row>
    <row r="33731" spans="4:4" x14ac:dyDescent="0.2">
      <c r="D33731" s="453"/>
    </row>
    <row r="33732" spans="4:4" x14ac:dyDescent="0.2">
      <c r="D33732" s="453"/>
    </row>
    <row r="33733" spans="4:4" x14ac:dyDescent="0.2">
      <c r="D33733" s="453"/>
    </row>
    <row r="33734" spans="4:4" x14ac:dyDescent="0.2">
      <c r="D33734" s="453"/>
    </row>
    <row r="33735" spans="4:4" x14ac:dyDescent="0.2">
      <c r="D33735" s="453"/>
    </row>
    <row r="33736" spans="4:4" x14ac:dyDescent="0.2">
      <c r="D33736" s="453"/>
    </row>
    <row r="33737" spans="4:4" x14ac:dyDescent="0.2">
      <c r="D33737" s="453"/>
    </row>
    <row r="33738" spans="4:4" x14ac:dyDescent="0.2">
      <c r="D33738" s="453"/>
    </row>
    <row r="33739" spans="4:4" x14ac:dyDescent="0.2">
      <c r="D33739" s="453"/>
    </row>
    <row r="33740" spans="4:4" x14ac:dyDescent="0.2">
      <c r="D33740" s="453"/>
    </row>
    <row r="33741" spans="4:4" x14ac:dyDescent="0.2">
      <c r="D33741" s="453"/>
    </row>
    <row r="33742" spans="4:4" x14ac:dyDescent="0.2">
      <c r="D33742" s="453"/>
    </row>
    <row r="33743" spans="4:4" x14ac:dyDescent="0.2">
      <c r="D33743" s="453"/>
    </row>
    <row r="33744" spans="4:4" x14ac:dyDescent="0.2">
      <c r="D33744" s="453"/>
    </row>
    <row r="33745" spans="4:4" x14ac:dyDescent="0.2">
      <c r="D33745" s="453"/>
    </row>
    <row r="33746" spans="4:4" x14ac:dyDescent="0.2">
      <c r="D33746" s="453"/>
    </row>
    <row r="33747" spans="4:4" x14ac:dyDescent="0.2">
      <c r="D33747" s="453"/>
    </row>
    <row r="33748" spans="4:4" x14ac:dyDescent="0.2">
      <c r="D33748" s="453"/>
    </row>
    <row r="33749" spans="4:4" x14ac:dyDescent="0.2">
      <c r="D33749" s="453"/>
    </row>
    <row r="33750" spans="4:4" x14ac:dyDescent="0.2">
      <c r="D33750" s="453"/>
    </row>
    <row r="33751" spans="4:4" x14ac:dyDescent="0.2">
      <c r="D33751" s="453"/>
    </row>
    <row r="33752" spans="4:4" x14ac:dyDescent="0.2">
      <c r="D33752" s="453"/>
    </row>
    <row r="33753" spans="4:4" x14ac:dyDescent="0.2">
      <c r="D33753" s="453"/>
    </row>
    <row r="33754" spans="4:4" x14ac:dyDescent="0.2">
      <c r="D33754" s="453"/>
    </row>
    <row r="33755" spans="4:4" x14ac:dyDescent="0.2">
      <c r="D33755" s="453"/>
    </row>
    <row r="33756" spans="4:4" x14ac:dyDescent="0.2">
      <c r="D33756" s="453"/>
    </row>
    <row r="33757" spans="4:4" x14ac:dyDescent="0.2">
      <c r="D33757" s="453"/>
    </row>
    <row r="33758" spans="4:4" x14ac:dyDescent="0.2">
      <c r="D33758" s="453"/>
    </row>
    <row r="33759" spans="4:4" x14ac:dyDescent="0.2">
      <c r="D33759" s="453"/>
    </row>
    <row r="33760" spans="4:4" x14ac:dyDescent="0.2">
      <c r="D33760" s="453"/>
    </row>
    <row r="33761" spans="4:4" x14ac:dyDescent="0.2">
      <c r="D33761" s="453"/>
    </row>
    <row r="33762" spans="4:4" x14ac:dyDescent="0.2">
      <c r="D33762" s="453"/>
    </row>
    <row r="33763" spans="4:4" x14ac:dyDescent="0.2">
      <c r="D33763" s="453"/>
    </row>
    <row r="33764" spans="4:4" x14ac:dyDescent="0.2">
      <c r="D33764" s="453"/>
    </row>
    <row r="33765" spans="4:4" x14ac:dyDescent="0.2">
      <c r="D33765" s="453"/>
    </row>
    <row r="33766" spans="4:4" x14ac:dyDescent="0.2">
      <c r="D33766" s="453"/>
    </row>
    <row r="33767" spans="4:4" x14ac:dyDescent="0.2">
      <c r="D33767" s="453"/>
    </row>
    <row r="33768" spans="4:4" x14ac:dyDescent="0.2">
      <c r="D33768" s="453"/>
    </row>
    <row r="33769" spans="4:4" x14ac:dyDescent="0.2">
      <c r="D33769" s="453"/>
    </row>
    <row r="33770" spans="4:4" x14ac:dyDescent="0.2">
      <c r="D33770" s="453"/>
    </row>
    <row r="33771" spans="4:4" x14ac:dyDescent="0.2">
      <c r="D33771" s="453"/>
    </row>
    <row r="33772" spans="4:4" x14ac:dyDescent="0.2">
      <c r="D33772" s="453"/>
    </row>
    <row r="33773" spans="4:4" x14ac:dyDescent="0.2">
      <c r="D33773" s="453"/>
    </row>
    <row r="33774" spans="4:4" x14ac:dyDescent="0.2">
      <c r="D33774" s="453"/>
    </row>
    <row r="33775" spans="4:4" x14ac:dyDescent="0.2">
      <c r="D33775" s="453"/>
    </row>
    <row r="33776" spans="4:4" x14ac:dyDescent="0.2">
      <c r="D33776" s="453"/>
    </row>
    <row r="33777" spans="4:4" x14ac:dyDescent="0.2">
      <c r="D33777" s="453"/>
    </row>
    <row r="33778" spans="4:4" x14ac:dyDescent="0.2">
      <c r="D33778" s="453"/>
    </row>
    <row r="33779" spans="4:4" x14ac:dyDescent="0.2">
      <c r="D33779" s="453"/>
    </row>
    <row r="33780" spans="4:4" x14ac:dyDescent="0.2">
      <c r="D33780" s="453"/>
    </row>
    <row r="33781" spans="4:4" x14ac:dyDescent="0.2">
      <c r="D33781" s="453"/>
    </row>
    <row r="33782" spans="4:4" x14ac:dyDescent="0.2">
      <c r="D33782" s="453"/>
    </row>
    <row r="33783" spans="4:4" x14ac:dyDescent="0.2">
      <c r="D33783" s="453"/>
    </row>
    <row r="33784" spans="4:4" x14ac:dyDescent="0.2">
      <c r="D33784" s="453"/>
    </row>
    <row r="33785" spans="4:4" x14ac:dyDescent="0.2">
      <c r="D33785" s="453"/>
    </row>
    <row r="33786" spans="4:4" x14ac:dyDescent="0.2">
      <c r="D33786" s="453"/>
    </row>
    <row r="33787" spans="4:4" x14ac:dyDescent="0.2">
      <c r="D33787" s="453"/>
    </row>
    <row r="33788" spans="4:4" x14ac:dyDescent="0.2">
      <c r="D33788" s="453"/>
    </row>
    <row r="33789" spans="4:4" x14ac:dyDescent="0.2">
      <c r="D33789" s="453"/>
    </row>
    <row r="33790" spans="4:4" x14ac:dyDescent="0.2">
      <c r="D33790" s="453"/>
    </row>
    <row r="33791" spans="4:4" x14ac:dyDescent="0.2">
      <c r="D33791" s="453"/>
    </row>
    <row r="33792" spans="4:4" x14ac:dyDescent="0.2">
      <c r="D33792" s="453"/>
    </row>
    <row r="33793" spans="4:4" x14ac:dyDescent="0.2">
      <c r="D33793" s="453"/>
    </row>
    <row r="33794" spans="4:4" x14ac:dyDescent="0.2">
      <c r="D33794" s="453"/>
    </row>
    <row r="33795" spans="4:4" x14ac:dyDescent="0.2">
      <c r="D33795" s="453"/>
    </row>
    <row r="33796" spans="4:4" x14ac:dyDescent="0.2">
      <c r="D33796" s="453"/>
    </row>
    <row r="33797" spans="4:4" x14ac:dyDescent="0.2">
      <c r="D33797" s="453"/>
    </row>
    <row r="33798" spans="4:4" x14ac:dyDescent="0.2">
      <c r="D33798" s="453"/>
    </row>
    <row r="33799" spans="4:4" x14ac:dyDescent="0.2">
      <c r="D33799" s="453"/>
    </row>
    <row r="33800" spans="4:4" x14ac:dyDescent="0.2">
      <c r="D33800" s="453"/>
    </row>
    <row r="33801" spans="4:4" x14ac:dyDescent="0.2">
      <c r="D33801" s="453"/>
    </row>
    <row r="33802" spans="4:4" x14ac:dyDescent="0.2">
      <c r="D33802" s="453"/>
    </row>
    <row r="33803" spans="4:4" x14ac:dyDescent="0.2">
      <c r="D33803" s="453"/>
    </row>
    <row r="33804" spans="4:4" x14ac:dyDescent="0.2">
      <c r="D33804" s="453"/>
    </row>
    <row r="33805" spans="4:4" x14ac:dyDescent="0.2">
      <c r="D33805" s="453"/>
    </row>
    <row r="33806" spans="4:4" x14ac:dyDescent="0.2">
      <c r="D33806" s="453"/>
    </row>
    <row r="33807" spans="4:4" x14ac:dyDescent="0.2">
      <c r="D33807" s="453"/>
    </row>
    <row r="33808" spans="4:4" x14ac:dyDescent="0.2">
      <c r="D33808" s="453"/>
    </row>
    <row r="33809" spans="4:4" x14ac:dyDescent="0.2">
      <c r="D33809" s="453"/>
    </row>
    <row r="33810" spans="4:4" x14ac:dyDescent="0.2">
      <c r="D33810" s="453"/>
    </row>
    <row r="33811" spans="4:4" x14ac:dyDescent="0.2">
      <c r="D33811" s="453"/>
    </row>
    <row r="33812" spans="4:4" x14ac:dyDescent="0.2">
      <c r="D33812" s="453"/>
    </row>
    <row r="33813" spans="4:4" x14ac:dyDescent="0.2">
      <c r="D33813" s="453"/>
    </row>
    <row r="33814" spans="4:4" x14ac:dyDescent="0.2">
      <c r="D33814" s="453"/>
    </row>
    <row r="33815" spans="4:4" x14ac:dyDescent="0.2">
      <c r="D33815" s="453"/>
    </row>
    <row r="33816" spans="4:4" x14ac:dyDescent="0.2">
      <c r="D33816" s="453"/>
    </row>
    <row r="33817" spans="4:4" x14ac:dyDescent="0.2">
      <c r="D33817" s="453"/>
    </row>
    <row r="33818" spans="4:4" x14ac:dyDescent="0.2">
      <c r="D33818" s="453"/>
    </row>
    <row r="33819" spans="4:4" x14ac:dyDescent="0.2">
      <c r="D33819" s="453"/>
    </row>
    <row r="33820" spans="4:4" x14ac:dyDescent="0.2">
      <c r="D33820" s="453"/>
    </row>
    <row r="33821" spans="4:4" x14ac:dyDescent="0.2">
      <c r="D33821" s="453"/>
    </row>
    <row r="33822" spans="4:4" x14ac:dyDescent="0.2">
      <c r="D33822" s="453"/>
    </row>
    <row r="33823" spans="4:4" x14ac:dyDescent="0.2">
      <c r="D33823" s="453"/>
    </row>
    <row r="33824" spans="4:4" x14ac:dyDescent="0.2">
      <c r="D33824" s="453"/>
    </row>
    <row r="33825" spans="4:4" x14ac:dyDescent="0.2">
      <c r="D33825" s="453"/>
    </row>
    <row r="33826" spans="4:4" x14ac:dyDescent="0.2">
      <c r="D33826" s="453"/>
    </row>
    <row r="33827" spans="4:4" x14ac:dyDescent="0.2">
      <c r="D33827" s="453"/>
    </row>
    <row r="33828" spans="4:4" x14ac:dyDescent="0.2">
      <c r="D33828" s="453"/>
    </row>
    <row r="33829" spans="4:4" x14ac:dyDescent="0.2">
      <c r="D33829" s="453"/>
    </row>
    <row r="33830" spans="4:4" x14ac:dyDescent="0.2">
      <c r="D33830" s="453"/>
    </row>
    <row r="33831" spans="4:4" x14ac:dyDescent="0.2">
      <c r="D33831" s="453"/>
    </row>
    <row r="33832" spans="4:4" x14ac:dyDescent="0.2">
      <c r="D33832" s="453"/>
    </row>
    <row r="33833" spans="4:4" x14ac:dyDescent="0.2">
      <c r="D33833" s="453"/>
    </row>
    <row r="33834" spans="4:4" x14ac:dyDescent="0.2">
      <c r="D33834" s="453"/>
    </row>
    <row r="33835" spans="4:4" x14ac:dyDescent="0.2">
      <c r="D33835" s="453"/>
    </row>
    <row r="33836" spans="4:4" x14ac:dyDescent="0.2">
      <c r="D33836" s="453"/>
    </row>
    <row r="33837" spans="4:4" x14ac:dyDescent="0.2">
      <c r="D33837" s="453"/>
    </row>
    <row r="33838" spans="4:4" x14ac:dyDescent="0.2">
      <c r="D33838" s="453"/>
    </row>
    <row r="33839" spans="4:4" x14ac:dyDescent="0.2">
      <c r="D33839" s="453"/>
    </row>
    <row r="33840" spans="4:4" x14ac:dyDescent="0.2">
      <c r="D33840" s="453"/>
    </row>
    <row r="33841" spans="4:4" x14ac:dyDescent="0.2">
      <c r="D33841" s="453"/>
    </row>
    <row r="33842" spans="4:4" x14ac:dyDescent="0.2">
      <c r="D33842" s="453"/>
    </row>
    <row r="33843" spans="4:4" x14ac:dyDescent="0.2">
      <c r="D33843" s="453"/>
    </row>
    <row r="33844" spans="4:4" x14ac:dyDescent="0.2">
      <c r="D33844" s="453"/>
    </row>
    <row r="33845" spans="4:4" x14ac:dyDescent="0.2">
      <c r="D33845" s="453"/>
    </row>
    <row r="33846" spans="4:4" x14ac:dyDescent="0.2">
      <c r="D33846" s="453"/>
    </row>
    <row r="33847" spans="4:4" x14ac:dyDescent="0.2">
      <c r="D33847" s="453"/>
    </row>
    <row r="33848" spans="4:4" x14ac:dyDescent="0.2">
      <c r="D33848" s="453"/>
    </row>
    <row r="33849" spans="4:4" x14ac:dyDescent="0.2">
      <c r="D33849" s="453"/>
    </row>
    <row r="33850" spans="4:4" x14ac:dyDescent="0.2">
      <c r="D33850" s="453"/>
    </row>
    <row r="33851" spans="4:4" x14ac:dyDescent="0.2">
      <c r="D33851" s="453"/>
    </row>
    <row r="33852" spans="4:4" x14ac:dyDescent="0.2">
      <c r="D33852" s="453"/>
    </row>
    <row r="33853" spans="4:4" x14ac:dyDescent="0.2">
      <c r="D33853" s="453"/>
    </row>
    <row r="33854" spans="4:4" x14ac:dyDescent="0.2">
      <c r="D33854" s="453"/>
    </row>
    <row r="33855" spans="4:4" x14ac:dyDescent="0.2">
      <c r="D33855" s="453"/>
    </row>
    <row r="33856" spans="4:4" x14ac:dyDescent="0.2">
      <c r="D33856" s="453"/>
    </row>
    <row r="33857" spans="4:4" x14ac:dyDescent="0.2">
      <c r="D33857" s="453"/>
    </row>
    <row r="33858" spans="4:4" x14ac:dyDescent="0.2">
      <c r="D33858" s="453"/>
    </row>
    <row r="33859" spans="4:4" x14ac:dyDescent="0.2">
      <c r="D33859" s="453"/>
    </row>
    <row r="33860" spans="4:4" x14ac:dyDescent="0.2">
      <c r="D33860" s="453"/>
    </row>
    <row r="33861" spans="4:4" x14ac:dyDescent="0.2">
      <c r="D33861" s="453"/>
    </row>
    <row r="33862" spans="4:4" x14ac:dyDescent="0.2">
      <c r="D33862" s="453"/>
    </row>
    <row r="33863" spans="4:4" x14ac:dyDescent="0.2">
      <c r="D33863" s="453"/>
    </row>
    <row r="33864" spans="4:4" x14ac:dyDescent="0.2">
      <c r="D33864" s="453"/>
    </row>
    <row r="33865" spans="4:4" x14ac:dyDescent="0.2">
      <c r="D33865" s="453"/>
    </row>
    <row r="33866" spans="4:4" x14ac:dyDescent="0.2">
      <c r="D33866" s="453"/>
    </row>
    <row r="33867" spans="4:4" x14ac:dyDescent="0.2">
      <c r="D33867" s="453"/>
    </row>
    <row r="33868" spans="4:4" x14ac:dyDescent="0.2">
      <c r="D33868" s="453"/>
    </row>
    <row r="33869" spans="4:4" x14ac:dyDescent="0.2">
      <c r="D33869" s="453"/>
    </row>
    <row r="33870" spans="4:4" x14ac:dyDescent="0.2">
      <c r="D33870" s="453"/>
    </row>
    <row r="33871" spans="4:4" x14ac:dyDescent="0.2">
      <c r="D33871" s="453"/>
    </row>
    <row r="33872" spans="4:4" x14ac:dyDescent="0.2">
      <c r="D33872" s="453"/>
    </row>
    <row r="33873" spans="4:4" x14ac:dyDescent="0.2">
      <c r="D33873" s="453"/>
    </row>
    <row r="33874" spans="4:4" x14ac:dyDescent="0.2">
      <c r="D33874" s="453"/>
    </row>
    <row r="33875" spans="4:4" x14ac:dyDescent="0.2">
      <c r="D33875" s="453"/>
    </row>
    <row r="33876" spans="4:4" x14ac:dyDescent="0.2">
      <c r="D33876" s="453"/>
    </row>
    <row r="33877" spans="4:4" x14ac:dyDescent="0.2">
      <c r="D33877" s="453"/>
    </row>
    <row r="33878" spans="4:4" x14ac:dyDescent="0.2">
      <c r="D33878" s="453"/>
    </row>
    <row r="33879" spans="4:4" x14ac:dyDescent="0.2">
      <c r="D33879" s="453"/>
    </row>
    <row r="33880" spans="4:4" x14ac:dyDescent="0.2">
      <c r="D33880" s="453"/>
    </row>
    <row r="33881" spans="4:4" x14ac:dyDescent="0.2">
      <c r="D33881" s="453"/>
    </row>
    <row r="33882" spans="4:4" x14ac:dyDescent="0.2">
      <c r="D33882" s="453"/>
    </row>
    <row r="33883" spans="4:4" x14ac:dyDescent="0.2">
      <c r="D33883" s="453"/>
    </row>
    <row r="33884" spans="4:4" x14ac:dyDescent="0.2">
      <c r="D33884" s="453"/>
    </row>
    <row r="33885" spans="4:4" x14ac:dyDescent="0.2">
      <c r="D33885" s="453"/>
    </row>
    <row r="33886" spans="4:4" x14ac:dyDescent="0.2">
      <c r="D33886" s="453"/>
    </row>
    <row r="33887" spans="4:4" x14ac:dyDescent="0.2">
      <c r="D33887" s="453"/>
    </row>
    <row r="33888" spans="4:4" x14ac:dyDescent="0.2">
      <c r="D33888" s="453"/>
    </row>
    <row r="33889" spans="4:4" x14ac:dyDescent="0.2">
      <c r="D33889" s="453"/>
    </row>
    <row r="33890" spans="4:4" x14ac:dyDescent="0.2">
      <c r="D33890" s="453"/>
    </row>
    <row r="33891" spans="4:4" x14ac:dyDescent="0.2">
      <c r="D33891" s="453"/>
    </row>
    <row r="33892" spans="4:4" x14ac:dyDescent="0.2">
      <c r="D33892" s="453"/>
    </row>
    <row r="33893" spans="4:4" x14ac:dyDescent="0.2">
      <c r="D33893" s="453"/>
    </row>
    <row r="33894" spans="4:4" x14ac:dyDescent="0.2">
      <c r="D33894" s="453"/>
    </row>
    <row r="33895" spans="4:4" x14ac:dyDescent="0.2">
      <c r="D33895" s="453"/>
    </row>
    <row r="33896" spans="4:4" x14ac:dyDescent="0.2">
      <c r="D33896" s="453"/>
    </row>
    <row r="33897" spans="4:4" x14ac:dyDescent="0.2">
      <c r="D33897" s="453"/>
    </row>
    <row r="33898" spans="4:4" x14ac:dyDescent="0.2">
      <c r="D33898" s="453"/>
    </row>
    <row r="33899" spans="4:4" x14ac:dyDescent="0.2">
      <c r="D33899" s="453"/>
    </row>
    <row r="33900" spans="4:4" x14ac:dyDescent="0.2">
      <c r="D33900" s="453"/>
    </row>
    <row r="33901" spans="4:4" x14ac:dyDescent="0.2">
      <c r="D33901" s="453"/>
    </row>
    <row r="33902" spans="4:4" x14ac:dyDescent="0.2">
      <c r="D33902" s="453"/>
    </row>
    <row r="33903" spans="4:4" x14ac:dyDescent="0.2">
      <c r="D33903" s="453"/>
    </row>
    <row r="33904" spans="4:4" x14ac:dyDescent="0.2">
      <c r="D33904" s="453"/>
    </row>
    <row r="33905" spans="4:4" x14ac:dyDescent="0.2">
      <c r="D33905" s="453"/>
    </row>
    <row r="33906" spans="4:4" x14ac:dyDescent="0.2">
      <c r="D33906" s="453"/>
    </row>
    <row r="33907" spans="4:4" x14ac:dyDescent="0.2">
      <c r="D33907" s="453"/>
    </row>
    <row r="33908" spans="4:4" x14ac:dyDescent="0.2">
      <c r="D33908" s="453"/>
    </row>
    <row r="33909" spans="4:4" x14ac:dyDescent="0.2">
      <c r="D33909" s="453"/>
    </row>
    <row r="33910" spans="4:4" x14ac:dyDescent="0.2">
      <c r="D33910" s="453"/>
    </row>
    <row r="33911" spans="4:4" x14ac:dyDescent="0.2">
      <c r="D33911" s="453"/>
    </row>
    <row r="33912" spans="4:4" x14ac:dyDescent="0.2">
      <c r="D33912" s="453"/>
    </row>
    <row r="33913" spans="4:4" x14ac:dyDescent="0.2">
      <c r="D33913" s="453"/>
    </row>
    <row r="33914" spans="4:4" x14ac:dyDescent="0.2">
      <c r="D33914" s="453"/>
    </row>
    <row r="33915" spans="4:4" x14ac:dyDescent="0.2">
      <c r="D33915" s="453"/>
    </row>
    <row r="33916" spans="4:4" x14ac:dyDescent="0.2">
      <c r="D33916" s="453"/>
    </row>
    <row r="33917" spans="4:4" x14ac:dyDescent="0.2">
      <c r="D33917" s="453"/>
    </row>
    <row r="33918" spans="4:4" x14ac:dyDescent="0.2">
      <c r="D33918" s="453"/>
    </row>
    <row r="33919" spans="4:4" x14ac:dyDescent="0.2">
      <c r="D33919" s="453"/>
    </row>
    <row r="33920" spans="4:4" x14ac:dyDescent="0.2">
      <c r="D33920" s="453"/>
    </row>
    <row r="33921" spans="4:4" x14ac:dyDescent="0.2">
      <c r="D33921" s="453"/>
    </row>
    <row r="33922" spans="4:4" x14ac:dyDescent="0.2">
      <c r="D33922" s="453"/>
    </row>
    <row r="33923" spans="4:4" x14ac:dyDescent="0.2">
      <c r="D33923" s="453"/>
    </row>
    <row r="33924" spans="4:4" x14ac:dyDescent="0.2">
      <c r="D33924" s="453"/>
    </row>
    <row r="33925" spans="4:4" x14ac:dyDescent="0.2">
      <c r="D33925" s="453"/>
    </row>
    <row r="33926" spans="4:4" x14ac:dyDescent="0.2">
      <c r="D33926" s="453"/>
    </row>
    <row r="33927" spans="4:4" x14ac:dyDescent="0.2">
      <c r="D33927" s="453"/>
    </row>
    <row r="33928" spans="4:4" x14ac:dyDescent="0.2">
      <c r="D33928" s="453"/>
    </row>
    <row r="33929" spans="4:4" x14ac:dyDescent="0.2">
      <c r="D33929" s="453"/>
    </row>
    <row r="33930" spans="4:4" x14ac:dyDescent="0.2">
      <c r="D33930" s="453"/>
    </row>
    <row r="33931" spans="4:4" x14ac:dyDescent="0.2">
      <c r="D33931" s="453"/>
    </row>
    <row r="33932" spans="4:4" x14ac:dyDescent="0.2">
      <c r="D33932" s="453"/>
    </row>
    <row r="33933" spans="4:4" x14ac:dyDescent="0.2">
      <c r="D33933" s="453"/>
    </row>
    <row r="33934" spans="4:4" x14ac:dyDescent="0.2">
      <c r="D33934" s="453"/>
    </row>
    <row r="33935" spans="4:4" x14ac:dyDescent="0.2">
      <c r="D33935" s="453"/>
    </row>
    <row r="33936" spans="4:4" x14ac:dyDescent="0.2">
      <c r="D33936" s="453"/>
    </row>
    <row r="33937" spans="4:4" x14ac:dyDescent="0.2">
      <c r="D33937" s="453"/>
    </row>
    <row r="33938" spans="4:4" x14ac:dyDescent="0.2">
      <c r="D33938" s="453"/>
    </row>
    <row r="33939" spans="4:4" x14ac:dyDescent="0.2">
      <c r="D33939" s="453"/>
    </row>
    <row r="33940" spans="4:4" x14ac:dyDescent="0.2">
      <c r="D33940" s="453"/>
    </row>
    <row r="33941" spans="4:4" x14ac:dyDescent="0.2">
      <c r="D33941" s="453"/>
    </row>
    <row r="33942" spans="4:4" x14ac:dyDescent="0.2">
      <c r="D33942" s="453"/>
    </row>
    <row r="33943" spans="4:4" x14ac:dyDescent="0.2">
      <c r="D33943" s="453"/>
    </row>
    <row r="33944" spans="4:4" x14ac:dyDescent="0.2">
      <c r="D33944" s="453"/>
    </row>
    <row r="33945" spans="4:4" x14ac:dyDescent="0.2">
      <c r="D33945" s="453"/>
    </row>
    <row r="33946" spans="4:4" x14ac:dyDescent="0.2">
      <c r="D33946" s="453"/>
    </row>
    <row r="33947" spans="4:4" x14ac:dyDescent="0.2">
      <c r="D33947" s="453"/>
    </row>
    <row r="33948" spans="4:4" x14ac:dyDescent="0.2">
      <c r="D33948" s="453"/>
    </row>
    <row r="33949" spans="4:4" x14ac:dyDescent="0.2">
      <c r="D33949" s="453"/>
    </row>
    <row r="33950" spans="4:4" x14ac:dyDescent="0.2">
      <c r="D33950" s="453"/>
    </row>
    <row r="33951" spans="4:4" x14ac:dyDescent="0.2">
      <c r="D33951" s="453"/>
    </row>
    <row r="33952" spans="4:4" x14ac:dyDescent="0.2">
      <c r="D33952" s="453"/>
    </row>
    <row r="33953" spans="4:4" x14ac:dyDescent="0.2">
      <c r="D33953" s="453"/>
    </row>
    <row r="33954" spans="4:4" x14ac:dyDescent="0.2">
      <c r="D33954" s="453"/>
    </row>
    <row r="33955" spans="4:4" x14ac:dyDescent="0.2">
      <c r="D33955" s="453"/>
    </row>
    <row r="33956" spans="4:4" x14ac:dyDescent="0.2">
      <c r="D33956" s="453"/>
    </row>
    <row r="33957" spans="4:4" x14ac:dyDescent="0.2">
      <c r="D33957" s="453"/>
    </row>
    <row r="33958" spans="4:4" x14ac:dyDescent="0.2">
      <c r="D33958" s="453"/>
    </row>
    <row r="33959" spans="4:4" x14ac:dyDescent="0.2">
      <c r="D33959" s="453"/>
    </row>
    <row r="33960" spans="4:4" x14ac:dyDescent="0.2">
      <c r="D33960" s="453"/>
    </row>
    <row r="33961" spans="4:4" x14ac:dyDescent="0.2">
      <c r="D33961" s="453"/>
    </row>
    <row r="33962" spans="4:4" x14ac:dyDescent="0.2">
      <c r="D33962" s="453"/>
    </row>
    <row r="33963" spans="4:4" x14ac:dyDescent="0.2">
      <c r="D33963" s="453"/>
    </row>
    <row r="33964" spans="4:4" x14ac:dyDescent="0.2">
      <c r="D33964" s="453"/>
    </row>
    <row r="33965" spans="4:4" x14ac:dyDescent="0.2">
      <c r="D33965" s="453"/>
    </row>
    <row r="33966" spans="4:4" x14ac:dyDescent="0.2">
      <c r="D33966" s="453"/>
    </row>
    <row r="33967" spans="4:4" x14ac:dyDescent="0.2">
      <c r="D33967" s="453"/>
    </row>
    <row r="33968" spans="4:4" x14ac:dyDescent="0.2">
      <c r="D33968" s="453"/>
    </row>
    <row r="33969" spans="4:4" x14ac:dyDescent="0.2">
      <c r="D33969" s="453"/>
    </row>
    <row r="33970" spans="4:4" x14ac:dyDescent="0.2">
      <c r="D33970" s="453"/>
    </row>
    <row r="33971" spans="4:4" x14ac:dyDescent="0.2">
      <c r="D33971" s="453"/>
    </row>
    <row r="33972" spans="4:4" x14ac:dyDescent="0.2">
      <c r="D33972" s="453"/>
    </row>
    <row r="33973" spans="4:4" x14ac:dyDescent="0.2">
      <c r="D33973" s="453"/>
    </row>
    <row r="33974" spans="4:4" x14ac:dyDescent="0.2">
      <c r="D33974" s="453"/>
    </row>
    <row r="33975" spans="4:4" x14ac:dyDescent="0.2">
      <c r="D33975" s="453"/>
    </row>
    <row r="33976" spans="4:4" x14ac:dyDescent="0.2">
      <c r="D33976" s="453"/>
    </row>
    <row r="33977" spans="4:4" x14ac:dyDescent="0.2">
      <c r="D33977" s="453"/>
    </row>
    <row r="33978" spans="4:4" x14ac:dyDescent="0.2">
      <c r="D33978" s="453"/>
    </row>
    <row r="33979" spans="4:4" x14ac:dyDescent="0.2">
      <c r="D33979" s="453"/>
    </row>
    <row r="33980" spans="4:4" x14ac:dyDescent="0.2">
      <c r="D33980" s="453"/>
    </row>
    <row r="33981" spans="4:4" x14ac:dyDescent="0.2">
      <c r="D33981" s="453"/>
    </row>
    <row r="33982" spans="4:4" x14ac:dyDescent="0.2">
      <c r="D33982" s="453"/>
    </row>
    <row r="33983" spans="4:4" x14ac:dyDescent="0.2">
      <c r="D33983" s="453"/>
    </row>
    <row r="33984" spans="4:4" x14ac:dyDescent="0.2">
      <c r="D33984" s="453"/>
    </row>
    <row r="33985" spans="4:4" x14ac:dyDescent="0.2">
      <c r="D33985" s="453"/>
    </row>
    <row r="33986" spans="4:4" x14ac:dyDescent="0.2">
      <c r="D33986" s="453"/>
    </row>
    <row r="33987" spans="4:4" x14ac:dyDescent="0.2">
      <c r="D33987" s="453"/>
    </row>
    <row r="33988" spans="4:4" x14ac:dyDescent="0.2">
      <c r="D33988" s="453"/>
    </row>
    <row r="33989" spans="4:4" x14ac:dyDescent="0.2">
      <c r="D33989" s="453"/>
    </row>
    <row r="33990" spans="4:4" x14ac:dyDescent="0.2">
      <c r="D33990" s="453"/>
    </row>
    <row r="33991" spans="4:4" x14ac:dyDescent="0.2">
      <c r="D33991" s="453"/>
    </row>
    <row r="33992" spans="4:4" x14ac:dyDescent="0.2">
      <c r="D33992" s="453"/>
    </row>
    <row r="33993" spans="4:4" x14ac:dyDescent="0.2">
      <c r="D33993" s="453"/>
    </row>
    <row r="33994" spans="4:4" x14ac:dyDescent="0.2">
      <c r="D33994" s="453"/>
    </row>
    <row r="33995" spans="4:4" x14ac:dyDescent="0.2">
      <c r="D33995" s="453"/>
    </row>
    <row r="33996" spans="4:4" x14ac:dyDescent="0.2">
      <c r="D33996" s="453"/>
    </row>
    <row r="33997" spans="4:4" x14ac:dyDescent="0.2">
      <c r="D33997" s="453"/>
    </row>
    <row r="33998" spans="4:4" x14ac:dyDescent="0.2">
      <c r="D33998" s="453"/>
    </row>
    <row r="33999" spans="4:4" x14ac:dyDescent="0.2">
      <c r="D33999" s="453"/>
    </row>
    <row r="34000" spans="4:4" x14ac:dyDescent="0.2">
      <c r="D34000" s="453"/>
    </row>
    <row r="34001" spans="4:4" x14ac:dyDescent="0.2">
      <c r="D34001" s="453"/>
    </row>
    <row r="34002" spans="4:4" x14ac:dyDescent="0.2">
      <c r="D34002" s="453"/>
    </row>
    <row r="34003" spans="4:4" x14ac:dyDescent="0.2">
      <c r="D34003" s="453"/>
    </row>
    <row r="34004" spans="4:4" x14ac:dyDescent="0.2">
      <c r="D34004" s="453"/>
    </row>
    <row r="34005" spans="4:4" x14ac:dyDescent="0.2">
      <c r="D34005" s="453"/>
    </row>
    <row r="34006" spans="4:4" x14ac:dyDescent="0.2">
      <c r="D34006" s="453"/>
    </row>
    <row r="34007" spans="4:4" x14ac:dyDescent="0.2">
      <c r="D34007" s="453"/>
    </row>
    <row r="34008" spans="4:4" x14ac:dyDescent="0.2">
      <c r="D34008" s="453"/>
    </row>
    <row r="34009" spans="4:4" x14ac:dyDescent="0.2">
      <c r="D34009" s="453"/>
    </row>
    <row r="34010" spans="4:4" x14ac:dyDescent="0.2">
      <c r="D34010" s="453"/>
    </row>
    <row r="34011" spans="4:4" x14ac:dyDescent="0.2">
      <c r="D34011" s="453"/>
    </row>
    <row r="34012" spans="4:4" x14ac:dyDescent="0.2">
      <c r="D34012" s="453"/>
    </row>
    <row r="34013" spans="4:4" x14ac:dyDescent="0.2">
      <c r="D34013" s="453"/>
    </row>
    <row r="34014" spans="4:4" x14ac:dyDescent="0.2">
      <c r="D34014" s="453"/>
    </row>
    <row r="34015" spans="4:4" x14ac:dyDescent="0.2">
      <c r="D34015" s="453"/>
    </row>
    <row r="34016" spans="4:4" x14ac:dyDescent="0.2">
      <c r="D34016" s="453"/>
    </row>
    <row r="34017" spans="4:4" x14ac:dyDescent="0.2">
      <c r="D34017" s="453"/>
    </row>
    <row r="34018" spans="4:4" x14ac:dyDescent="0.2">
      <c r="D34018" s="453"/>
    </row>
    <row r="34019" spans="4:4" x14ac:dyDescent="0.2">
      <c r="D34019" s="453"/>
    </row>
    <row r="34020" spans="4:4" x14ac:dyDescent="0.2">
      <c r="D34020" s="453"/>
    </row>
    <row r="34021" spans="4:4" x14ac:dyDescent="0.2">
      <c r="D34021" s="453"/>
    </row>
    <row r="34022" spans="4:4" x14ac:dyDescent="0.2">
      <c r="D34022" s="453"/>
    </row>
    <row r="34023" spans="4:4" x14ac:dyDescent="0.2">
      <c r="D34023" s="453"/>
    </row>
    <row r="34024" spans="4:4" x14ac:dyDescent="0.2">
      <c r="D34024" s="453"/>
    </row>
    <row r="34025" spans="4:4" x14ac:dyDescent="0.2">
      <c r="D34025" s="453"/>
    </row>
    <row r="34026" spans="4:4" x14ac:dyDescent="0.2">
      <c r="D34026" s="453"/>
    </row>
    <row r="34027" spans="4:4" x14ac:dyDescent="0.2">
      <c r="D34027" s="453"/>
    </row>
    <row r="34028" spans="4:4" x14ac:dyDescent="0.2">
      <c r="D34028" s="453"/>
    </row>
    <row r="34029" spans="4:4" x14ac:dyDescent="0.2">
      <c r="D34029" s="453"/>
    </row>
    <row r="34030" spans="4:4" x14ac:dyDescent="0.2">
      <c r="D34030" s="453"/>
    </row>
    <row r="34031" spans="4:4" x14ac:dyDescent="0.2">
      <c r="D34031" s="453"/>
    </row>
    <row r="34032" spans="4:4" x14ac:dyDescent="0.2">
      <c r="D34032" s="453"/>
    </row>
    <row r="34033" spans="4:4" x14ac:dyDescent="0.2">
      <c r="D34033" s="453"/>
    </row>
    <row r="34034" spans="4:4" x14ac:dyDescent="0.2">
      <c r="D34034" s="453"/>
    </row>
    <row r="34035" spans="4:4" x14ac:dyDescent="0.2">
      <c r="D34035" s="453"/>
    </row>
    <row r="34036" spans="4:4" x14ac:dyDescent="0.2">
      <c r="D34036" s="453"/>
    </row>
    <row r="34037" spans="4:4" x14ac:dyDescent="0.2">
      <c r="D34037" s="453"/>
    </row>
    <row r="34038" spans="4:4" x14ac:dyDescent="0.2">
      <c r="D34038" s="453"/>
    </row>
    <row r="34039" spans="4:4" x14ac:dyDescent="0.2">
      <c r="D34039" s="453"/>
    </row>
    <row r="34040" spans="4:4" x14ac:dyDescent="0.2">
      <c r="D34040" s="453"/>
    </row>
    <row r="34041" spans="4:4" x14ac:dyDescent="0.2">
      <c r="D34041" s="453"/>
    </row>
    <row r="34042" spans="4:4" x14ac:dyDescent="0.2">
      <c r="D34042" s="453"/>
    </row>
    <row r="34043" spans="4:4" x14ac:dyDescent="0.2">
      <c r="D34043" s="453"/>
    </row>
    <row r="34044" spans="4:4" x14ac:dyDescent="0.2">
      <c r="D34044" s="453"/>
    </row>
    <row r="34045" spans="4:4" x14ac:dyDescent="0.2">
      <c r="D34045" s="453"/>
    </row>
    <row r="34046" spans="4:4" x14ac:dyDescent="0.2">
      <c r="D34046" s="453"/>
    </row>
    <row r="34047" spans="4:4" x14ac:dyDescent="0.2">
      <c r="D34047" s="453"/>
    </row>
    <row r="34048" spans="4:4" x14ac:dyDescent="0.2">
      <c r="D34048" s="453"/>
    </row>
    <row r="34049" spans="4:4" x14ac:dyDescent="0.2">
      <c r="D34049" s="453"/>
    </row>
    <row r="34050" spans="4:4" x14ac:dyDescent="0.2">
      <c r="D34050" s="453"/>
    </row>
    <row r="34051" spans="4:4" x14ac:dyDescent="0.2">
      <c r="D34051" s="453"/>
    </row>
    <row r="34052" spans="4:4" x14ac:dyDescent="0.2">
      <c r="D34052" s="453"/>
    </row>
    <row r="34053" spans="4:4" x14ac:dyDescent="0.2">
      <c r="D34053" s="453"/>
    </row>
    <row r="34054" spans="4:4" x14ac:dyDescent="0.2">
      <c r="D34054" s="453"/>
    </row>
    <row r="34055" spans="4:4" x14ac:dyDescent="0.2">
      <c r="D34055" s="453"/>
    </row>
    <row r="34056" spans="4:4" x14ac:dyDescent="0.2">
      <c r="D34056" s="453"/>
    </row>
    <row r="34057" spans="4:4" x14ac:dyDescent="0.2">
      <c r="D34057" s="453"/>
    </row>
    <row r="34058" spans="4:4" x14ac:dyDescent="0.2">
      <c r="D34058" s="453"/>
    </row>
    <row r="34059" spans="4:4" x14ac:dyDescent="0.2">
      <c r="D34059" s="453"/>
    </row>
    <row r="34060" spans="4:4" x14ac:dyDescent="0.2">
      <c r="D34060" s="453"/>
    </row>
    <row r="34061" spans="4:4" x14ac:dyDescent="0.2">
      <c r="D34061" s="453"/>
    </row>
    <row r="34062" spans="4:4" x14ac:dyDescent="0.2">
      <c r="D34062" s="453"/>
    </row>
    <row r="34063" spans="4:4" x14ac:dyDescent="0.2">
      <c r="D34063" s="453"/>
    </row>
    <row r="34064" spans="4:4" x14ac:dyDescent="0.2">
      <c r="D34064" s="453"/>
    </row>
    <row r="34065" spans="4:4" x14ac:dyDescent="0.2">
      <c r="D34065" s="453"/>
    </row>
    <row r="34066" spans="4:4" x14ac:dyDescent="0.2">
      <c r="D34066" s="453"/>
    </row>
    <row r="34067" spans="4:4" x14ac:dyDescent="0.2">
      <c r="D34067" s="453"/>
    </row>
    <row r="34068" spans="4:4" x14ac:dyDescent="0.2">
      <c r="D34068" s="453"/>
    </row>
    <row r="34069" spans="4:4" x14ac:dyDescent="0.2">
      <c r="D34069" s="453"/>
    </row>
    <row r="34070" spans="4:4" x14ac:dyDescent="0.2">
      <c r="D34070" s="453"/>
    </row>
    <row r="34071" spans="4:4" x14ac:dyDescent="0.2">
      <c r="D34071" s="453"/>
    </row>
    <row r="34072" spans="4:4" x14ac:dyDescent="0.2">
      <c r="D34072" s="453"/>
    </row>
    <row r="34073" spans="4:4" x14ac:dyDescent="0.2">
      <c r="D34073" s="453"/>
    </row>
    <row r="34074" spans="4:4" x14ac:dyDescent="0.2">
      <c r="D34074" s="453"/>
    </row>
    <row r="34075" spans="4:4" x14ac:dyDescent="0.2">
      <c r="D34075" s="453"/>
    </row>
    <row r="34076" spans="4:4" x14ac:dyDescent="0.2">
      <c r="D34076" s="453"/>
    </row>
    <row r="34077" spans="4:4" x14ac:dyDescent="0.2">
      <c r="D34077" s="453"/>
    </row>
    <row r="34078" spans="4:4" x14ac:dyDescent="0.2">
      <c r="D34078" s="453"/>
    </row>
    <row r="34079" spans="4:4" x14ac:dyDescent="0.2">
      <c r="D34079" s="453"/>
    </row>
    <row r="34080" spans="4:4" x14ac:dyDescent="0.2">
      <c r="D34080" s="453"/>
    </row>
    <row r="34081" spans="4:4" x14ac:dyDescent="0.2">
      <c r="D34081" s="453"/>
    </row>
    <row r="34082" spans="4:4" x14ac:dyDescent="0.2">
      <c r="D34082" s="453"/>
    </row>
    <row r="34083" spans="4:4" x14ac:dyDescent="0.2">
      <c r="D34083" s="453"/>
    </row>
    <row r="34084" spans="4:4" x14ac:dyDescent="0.2">
      <c r="D34084" s="453"/>
    </row>
    <row r="34085" spans="4:4" x14ac:dyDescent="0.2">
      <c r="D34085" s="453"/>
    </row>
    <row r="34086" spans="4:4" x14ac:dyDescent="0.2">
      <c r="D34086" s="453"/>
    </row>
    <row r="34087" spans="4:4" x14ac:dyDescent="0.2">
      <c r="D34087" s="453"/>
    </row>
    <row r="34088" spans="4:4" x14ac:dyDescent="0.2">
      <c r="D34088" s="453"/>
    </row>
    <row r="34089" spans="4:4" x14ac:dyDescent="0.2">
      <c r="D34089" s="453"/>
    </row>
    <row r="34090" spans="4:4" x14ac:dyDescent="0.2">
      <c r="D34090" s="453"/>
    </row>
    <row r="34091" spans="4:4" x14ac:dyDescent="0.2">
      <c r="D34091" s="453"/>
    </row>
    <row r="34092" spans="4:4" x14ac:dyDescent="0.2">
      <c r="D34092" s="453"/>
    </row>
    <row r="34093" spans="4:4" x14ac:dyDescent="0.2">
      <c r="D34093" s="453"/>
    </row>
    <row r="34094" spans="4:4" x14ac:dyDescent="0.2">
      <c r="D34094" s="453"/>
    </row>
    <row r="34095" spans="4:4" x14ac:dyDescent="0.2">
      <c r="D34095" s="453"/>
    </row>
    <row r="34096" spans="4:4" x14ac:dyDescent="0.2">
      <c r="D34096" s="453"/>
    </row>
    <row r="34097" spans="4:4" x14ac:dyDescent="0.2">
      <c r="D34097" s="453"/>
    </row>
    <row r="34098" spans="4:4" x14ac:dyDescent="0.2">
      <c r="D34098" s="453"/>
    </row>
    <row r="34099" spans="4:4" x14ac:dyDescent="0.2">
      <c r="D34099" s="453"/>
    </row>
    <row r="34100" spans="4:4" x14ac:dyDescent="0.2">
      <c r="D34100" s="453"/>
    </row>
    <row r="34101" spans="4:4" x14ac:dyDescent="0.2">
      <c r="D34101" s="453"/>
    </row>
    <row r="34102" spans="4:4" x14ac:dyDescent="0.2">
      <c r="D34102" s="453"/>
    </row>
    <row r="34103" spans="4:4" x14ac:dyDescent="0.2">
      <c r="D34103" s="453"/>
    </row>
    <row r="34104" spans="4:4" x14ac:dyDescent="0.2">
      <c r="D34104" s="453"/>
    </row>
    <row r="34105" spans="4:4" x14ac:dyDescent="0.2">
      <c r="D34105" s="453"/>
    </row>
    <row r="34106" spans="4:4" x14ac:dyDescent="0.2">
      <c r="D34106" s="453"/>
    </row>
    <row r="34107" spans="4:4" x14ac:dyDescent="0.2">
      <c r="D34107" s="453"/>
    </row>
    <row r="34108" spans="4:4" x14ac:dyDescent="0.2">
      <c r="D34108" s="453"/>
    </row>
    <row r="34109" spans="4:4" x14ac:dyDescent="0.2">
      <c r="D34109" s="453"/>
    </row>
    <row r="34110" spans="4:4" x14ac:dyDescent="0.2">
      <c r="D34110" s="453"/>
    </row>
    <row r="34111" spans="4:4" x14ac:dyDescent="0.2">
      <c r="D34111" s="453"/>
    </row>
    <row r="34112" spans="4:4" x14ac:dyDescent="0.2">
      <c r="D34112" s="453"/>
    </row>
    <row r="34113" spans="4:4" x14ac:dyDescent="0.2">
      <c r="D34113" s="453"/>
    </row>
    <row r="34114" spans="4:4" x14ac:dyDescent="0.2">
      <c r="D34114" s="453"/>
    </row>
    <row r="34115" spans="4:4" x14ac:dyDescent="0.2">
      <c r="D34115" s="453"/>
    </row>
    <row r="34116" spans="4:4" x14ac:dyDescent="0.2">
      <c r="D34116" s="453"/>
    </row>
    <row r="34117" spans="4:4" x14ac:dyDescent="0.2">
      <c r="D34117" s="453"/>
    </row>
    <row r="34118" spans="4:4" x14ac:dyDescent="0.2">
      <c r="D34118" s="453"/>
    </row>
    <row r="34119" spans="4:4" x14ac:dyDescent="0.2">
      <c r="D34119" s="453"/>
    </row>
    <row r="34120" spans="4:4" x14ac:dyDescent="0.2">
      <c r="D34120" s="453"/>
    </row>
    <row r="34121" spans="4:4" x14ac:dyDescent="0.2">
      <c r="D34121" s="453"/>
    </row>
    <row r="34122" spans="4:4" x14ac:dyDescent="0.2">
      <c r="D34122" s="453"/>
    </row>
    <row r="34123" spans="4:4" x14ac:dyDescent="0.2">
      <c r="D34123" s="453"/>
    </row>
    <row r="34124" spans="4:4" x14ac:dyDescent="0.2">
      <c r="D34124" s="453"/>
    </row>
    <row r="34125" spans="4:4" x14ac:dyDescent="0.2">
      <c r="D34125" s="453"/>
    </row>
    <row r="34126" spans="4:4" x14ac:dyDescent="0.2">
      <c r="D34126" s="453"/>
    </row>
    <row r="34127" spans="4:4" x14ac:dyDescent="0.2">
      <c r="D34127" s="453"/>
    </row>
    <row r="34128" spans="4:4" x14ac:dyDescent="0.2">
      <c r="D34128" s="453"/>
    </row>
    <row r="34129" spans="4:4" x14ac:dyDescent="0.2">
      <c r="D34129" s="453"/>
    </row>
    <row r="34130" spans="4:4" x14ac:dyDescent="0.2">
      <c r="D34130" s="453"/>
    </row>
    <row r="34131" spans="4:4" x14ac:dyDescent="0.2">
      <c r="D34131" s="453"/>
    </row>
    <row r="34132" spans="4:4" x14ac:dyDescent="0.2">
      <c r="D34132" s="453"/>
    </row>
    <row r="34133" spans="4:4" x14ac:dyDescent="0.2">
      <c r="D34133" s="453"/>
    </row>
    <row r="34134" spans="4:4" x14ac:dyDescent="0.2">
      <c r="D34134" s="453"/>
    </row>
    <row r="34135" spans="4:4" x14ac:dyDescent="0.2">
      <c r="D34135" s="453"/>
    </row>
    <row r="34136" spans="4:4" x14ac:dyDescent="0.2">
      <c r="D34136" s="453"/>
    </row>
    <row r="34137" spans="4:4" x14ac:dyDescent="0.2">
      <c r="D34137" s="453"/>
    </row>
    <row r="34138" spans="4:4" x14ac:dyDescent="0.2">
      <c r="D34138" s="453"/>
    </row>
    <row r="34139" spans="4:4" x14ac:dyDescent="0.2">
      <c r="D34139" s="453"/>
    </row>
    <row r="34140" spans="4:4" x14ac:dyDescent="0.2">
      <c r="D34140" s="453"/>
    </row>
    <row r="34141" spans="4:4" x14ac:dyDescent="0.2">
      <c r="D34141" s="453"/>
    </row>
    <row r="34142" spans="4:4" x14ac:dyDescent="0.2">
      <c r="D34142" s="453"/>
    </row>
    <row r="34143" spans="4:4" x14ac:dyDescent="0.2">
      <c r="D34143" s="453"/>
    </row>
    <row r="34144" spans="4:4" x14ac:dyDescent="0.2">
      <c r="D34144" s="453"/>
    </row>
    <row r="34145" spans="4:4" x14ac:dyDescent="0.2">
      <c r="D34145" s="453"/>
    </row>
    <row r="34146" spans="4:4" x14ac:dyDescent="0.2">
      <c r="D34146" s="453"/>
    </row>
    <row r="34147" spans="4:4" x14ac:dyDescent="0.2">
      <c r="D34147" s="453"/>
    </row>
    <row r="34148" spans="4:4" x14ac:dyDescent="0.2">
      <c r="D34148" s="453"/>
    </row>
    <row r="34149" spans="4:4" x14ac:dyDescent="0.2">
      <c r="D34149" s="453"/>
    </row>
    <row r="34150" spans="4:4" x14ac:dyDescent="0.2">
      <c r="D34150" s="453"/>
    </row>
    <row r="34151" spans="4:4" x14ac:dyDescent="0.2">
      <c r="D34151" s="453"/>
    </row>
    <row r="34152" spans="4:4" x14ac:dyDescent="0.2">
      <c r="D34152" s="453"/>
    </row>
    <row r="34153" spans="4:4" x14ac:dyDescent="0.2">
      <c r="D34153" s="453"/>
    </row>
    <row r="34154" spans="4:4" x14ac:dyDescent="0.2">
      <c r="D34154" s="453"/>
    </row>
    <row r="34155" spans="4:4" x14ac:dyDescent="0.2">
      <c r="D34155" s="453"/>
    </row>
    <row r="34156" spans="4:4" x14ac:dyDescent="0.2">
      <c r="D34156" s="453"/>
    </row>
    <row r="34157" spans="4:4" x14ac:dyDescent="0.2">
      <c r="D34157" s="453"/>
    </row>
    <row r="34158" spans="4:4" x14ac:dyDescent="0.2">
      <c r="D34158" s="453"/>
    </row>
    <row r="34159" spans="4:4" x14ac:dyDescent="0.2">
      <c r="D34159" s="453"/>
    </row>
    <row r="34160" spans="4:4" x14ac:dyDescent="0.2">
      <c r="D34160" s="453"/>
    </row>
    <row r="34161" spans="4:4" x14ac:dyDescent="0.2">
      <c r="D34161" s="453"/>
    </row>
    <row r="34162" spans="4:4" x14ac:dyDescent="0.2">
      <c r="D34162" s="453"/>
    </row>
    <row r="34163" spans="4:4" x14ac:dyDescent="0.2">
      <c r="D34163" s="453"/>
    </row>
    <row r="34164" spans="4:4" x14ac:dyDescent="0.2">
      <c r="D34164" s="453"/>
    </row>
    <row r="34165" spans="4:4" x14ac:dyDescent="0.2">
      <c r="D34165" s="453"/>
    </row>
    <row r="34166" spans="4:4" x14ac:dyDescent="0.2">
      <c r="D34166" s="453"/>
    </row>
    <row r="34167" spans="4:4" x14ac:dyDescent="0.2">
      <c r="D34167" s="453"/>
    </row>
    <row r="34168" spans="4:4" x14ac:dyDescent="0.2">
      <c r="D34168" s="453"/>
    </row>
    <row r="34169" spans="4:4" x14ac:dyDescent="0.2">
      <c r="D34169" s="453"/>
    </row>
    <row r="34170" spans="4:4" x14ac:dyDescent="0.2">
      <c r="D34170" s="453"/>
    </row>
    <row r="34171" spans="4:4" x14ac:dyDescent="0.2">
      <c r="D34171" s="453"/>
    </row>
    <row r="34172" spans="4:4" x14ac:dyDescent="0.2">
      <c r="D34172" s="453"/>
    </row>
    <row r="34173" spans="4:4" x14ac:dyDescent="0.2">
      <c r="D34173" s="453"/>
    </row>
    <row r="34174" spans="4:4" x14ac:dyDescent="0.2">
      <c r="D34174" s="453"/>
    </row>
    <row r="34175" spans="4:4" x14ac:dyDescent="0.2">
      <c r="D34175" s="453"/>
    </row>
    <row r="34176" spans="4:4" x14ac:dyDescent="0.2">
      <c r="D34176" s="453"/>
    </row>
    <row r="34177" spans="4:4" x14ac:dyDescent="0.2">
      <c r="D34177" s="453"/>
    </row>
    <row r="34178" spans="4:4" x14ac:dyDescent="0.2">
      <c r="D34178" s="453"/>
    </row>
    <row r="34179" spans="4:4" x14ac:dyDescent="0.2">
      <c r="D34179" s="453"/>
    </row>
    <row r="34180" spans="4:4" x14ac:dyDescent="0.2">
      <c r="D34180" s="453"/>
    </row>
    <row r="34181" spans="4:4" x14ac:dyDescent="0.2">
      <c r="D34181" s="453"/>
    </row>
    <row r="34182" spans="4:4" x14ac:dyDescent="0.2">
      <c r="D34182" s="453"/>
    </row>
    <row r="34183" spans="4:4" x14ac:dyDescent="0.2">
      <c r="D34183" s="453"/>
    </row>
    <row r="34184" spans="4:4" x14ac:dyDescent="0.2">
      <c r="D34184" s="453"/>
    </row>
    <row r="34185" spans="4:4" x14ac:dyDescent="0.2">
      <c r="D34185" s="453"/>
    </row>
    <row r="34186" spans="4:4" x14ac:dyDescent="0.2">
      <c r="D34186" s="453"/>
    </row>
    <row r="34187" spans="4:4" x14ac:dyDescent="0.2">
      <c r="D34187" s="453"/>
    </row>
    <row r="34188" spans="4:4" x14ac:dyDescent="0.2">
      <c r="D34188" s="453"/>
    </row>
    <row r="34189" spans="4:4" x14ac:dyDescent="0.2">
      <c r="D34189" s="453"/>
    </row>
    <row r="34190" spans="4:4" x14ac:dyDescent="0.2">
      <c r="D34190" s="453"/>
    </row>
    <row r="34191" spans="4:4" x14ac:dyDescent="0.2">
      <c r="D34191" s="453"/>
    </row>
    <row r="34192" spans="4:4" x14ac:dyDescent="0.2">
      <c r="D34192" s="453"/>
    </row>
    <row r="34193" spans="4:4" x14ac:dyDescent="0.2">
      <c r="D34193" s="453"/>
    </row>
    <row r="34194" spans="4:4" x14ac:dyDescent="0.2">
      <c r="D34194" s="453"/>
    </row>
    <row r="34195" spans="4:4" x14ac:dyDescent="0.2">
      <c r="D34195" s="453"/>
    </row>
    <row r="34196" spans="4:4" x14ac:dyDescent="0.2">
      <c r="D34196" s="453"/>
    </row>
    <row r="34197" spans="4:4" x14ac:dyDescent="0.2">
      <c r="D34197" s="453"/>
    </row>
    <row r="34198" spans="4:4" x14ac:dyDescent="0.2">
      <c r="D34198" s="453"/>
    </row>
    <row r="34199" spans="4:4" x14ac:dyDescent="0.2">
      <c r="D34199" s="453"/>
    </row>
    <row r="34200" spans="4:4" x14ac:dyDescent="0.2">
      <c r="D34200" s="453"/>
    </row>
    <row r="34201" spans="4:4" x14ac:dyDescent="0.2">
      <c r="D34201" s="453"/>
    </row>
    <row r="34202" spans="4:4" x14ac:dyDescent="0.2">
      <c r="D34202" s="453"/>
    </row>
    <row r="34203" spans="4:4" x14ac:dyDescent="0.2">
      <c r="D34203" s="453"/>
    </row>
    <row r="34204" spans="4:4" x14ac:dyDescent="0.2">
      <c r="D34204" s="453"/>
    </row>
    <row r="34205" spans="4:4" x14ac:dyDescent="0.2">
      <c r="D34205" s="453"/>
    </row>
    <row r="34206" spans="4:4" x14ac:dyDescent="0.2">
      <c r="D34206" s="453"/>
    </row>
    <row r="34207" spans="4:4" x14ac:dyDescent="0.2">
      <c r="D34207" s="453"/>
    </row>
    <row r="34208" spans="4:4" x14ac:dyDescent="0.2">
      <c r="D34208" s="453"/>
    </row>
    <row r="34209" spans="4:4" x14ac:dyDescent="0.2">
      <c r="D34209" s="453"/>
    </row>
    <row r="34210" spans="4:4" x14ac:dyDescent="0.2">
      <c r="D34210" s="453"/>
    </row>
    <row r="34211" spans="4:4" x14ac:dyDescent="0.2">
      <c r="D34211" s="453"/>
    </row>
    <row r="34212" spans="4:4" x14ac:dyDescent="0.2">
      <c r="D34212" s="453"/>
    </row>
    <row r="34213" spans="4:4" x14ac:dyDescent="0.2">
      <c r="D34213" s="453"/>
    </row>
    <row r="34214" spans="4:4" x14ac:dyDescent="0.2">
      <c r="D34214" s="453"/>
    </row>
    <row r="34215" spans="4:4" x14ac:dyDescent="0.2">
      <c r="D34215" s="453"/>
    </row>
    <row r="34216" spans="4:4" x14ac:dyDescent="0.2">
      <c r="D34216" s="453"/>
    </row>
    <row r="34217" spans="4:4" x14ac:dyDescent="0.2">
      <c r="D34217" s="453"/>
    </row>
    <row r="34218" spans="4:4" x14ac:dyDescent="0.2">
      <c r="D34218" s="453"/>
    </row>
    <row r="34219" spans="4:4" x14ac:dyDescent="0.2">
      <c r="D34219" s="453"/>
    </row>
    <row r="34220" spans="4:4" x14ac:dyDescent="0.2">
      <c r="D34220" s="453"/>
    </row>
    <row r="34221" spans="4:4" x14ac:dyDescent="0.2">
      <c r="D34221" s="453"/>
    </row>
    <row r="34222" spans="4:4" x14ac:dyDescent="0.2">
      <c r="D34222" s="453"/>
    </row>
    <row r="34223" spans="4:4" x14ac:dyDescent="0.2">
      <c r="D34223" s="453"/>
    </row>
    <row r="34224" spans="4:4" x14ac:dyDescent="0.2">
      <c r="D34224" s="453"/>
    </row>
    <row r="34225" spans="4:4" x14ac:dyDescent="0.2">
      <c r="D34225" s="453"/>
    </row>
    <row r="34226" spans="4:4" x14ac:dyDescent="0.2">
      <c r="D34226" s="453"/>
    </row>
    <row r="34227" spans="4:4" x14ac:dyDescent="0.2">
      <c r="D34227" s="453"/>
    </row>
    <row r="34228" spans="4:4" x14ac:dyDescent="0.2">
      <c r="D34228" s="453"/>
    </row>
    <row r="34229" spans="4:4" x14ac:dyDescent="0.2">
      <c r="D34229" s="453"/>
    </row>
    <row r="34230" spans="4:4" x14ac:dyDescent="0.2">
      <c r="D34230" s="453"/>
    </row>
    <row r="34231" spans="4:4" x14ac:dyDescent="0.2">
      <c r="D34231" s="453"/>
    </row>
    <row r="34232" spans="4:4" x14ac:dyDescent="0.2">
      <c r="D34232" s="453"/>
    </row>
    <row r="34233" spans="4:4" x14ac:dyDescent="0.2">
      <c r="D34233" s="453"/>
    </row>
    <row r="34234" spans="4:4" x14ac:dyDescent="0.2">
      <c r="D34234" s="453"/>
    </row>
    <row r="34235" spans="4:4" x14ac:dyDescent="0.2">
      <c r="D34235" s="453"/>
    </row>
    <row r="34236" spans="4:4" x14ac:dyDescent="0.2">
      <c r="D34236" s="453"/>
    </row>
    <row r="34237" spans="4:4" x14ac:dyDescent="0.2">
      <c r="D34237" s="453"/>
    </row>
    <row r="34238" spans="4:4" x14ac:dyDescent="0.2">
      <c r="D34238" s="453"/>
    </row>
    <row r="34239" spans="4:4" x14ac:dyDescent="0.2">
      <c r="D34239" s="453"/>
    </row>
    <row r="34240" spans="4:4" x14ac:dyDescent="0.2">
      <c r="D34240" s="453"/>
    </row>
    <row r="34241" spans="4:4" x14ac:dyDescent="0.2">
      <c r="D34241" s="453"/>
    </row>
    <row r="34242" spans="4:4" x14ac:dyDescent="0.2">
      <c r="D34242" s="453"/>
    </row>
    <row r="34243" spans="4:4" x14ac:dyDescent="0.2">
      <c r="D34243" s="453"/>
    </row>
    <row r="34244" spans="4:4" x14ac:dyDescent="0.2">
      <c r="D34244" s="453"/>
    </row>
    <row r="34245" spans="4:4" x14ac:dyDescent="0.2">
      <c r="D34245" s="453"/>
    </row>
    <row r="34246" spans="4:4" x14ac:dyDescent="0.2">
      <c r="D34246" s="453"/>
    </row>
    <row r="34247" spans="4:4" x14ac:dyDescent="0.2">
      <c r="D34247" s="453"/>
    </row>
    <row r="34248" spans="4:4" x14ac:dyDescent="0.2">
      <c r="D34248" s="453"/>
    </row>
    <row r="34249" spans="4:4" x14ac:dyDescent="0.2">
      <c r="D34249" s="453"/>
    </row>
    <row r="34250" spans="4:4" x14ac:dyDescent="0.2">
      <c r="D34250" s="453"/>
    </row>
    <row r="34251" spans="4:4" x14ac:dyDescent="0.2">
      <c r="D34251" s="453"/>
    </row>
    <row r="34252" spans="4:4" x14ac:dyDescent="0.2">
      <c r="D34252" s="453"/>
    </row>
    <row r="34253" spans="4:4" x14ac:dyDescent="0.2">
      <c r="D34253" s="453"/>
    </row>
    <row r="34254" spans="4:4" x14ac:dyDescent="0.2">
      <c r="D34254" s="453"/>
    </row>
    <row r="34255" spans="4:4" x14ac:dyDescent="0.2">
      <c r="D34255" s="453"/>
    </row>
    <row r="34256" spans="4:4" x14ac:dyDescent="0.2">
      <c r="D34256" s="453"/>
    </row>
    <row r="34257" spans="4:4" x14ac:dyDescent="0.2">
      <c r="D34257" s="453"/>
    </row>
    <row r="34258" spans="4:4" x14ac:dyDescent="0.2">
      <c r="D34258" s="453"/>
    </row>
    <row r="34259" spans="4:4" x14ac:dyDescent="0.2">
      <c r="D34259" s="453"/>
    </row>
    <row r="34260" spans="4:4" x14ac:dyDescent="0.2">
      <c r="D34260" s="453"/>
    </row>
    <row r="34261" spans="4:4" x14ac:dyDescent="0.2">
      <c r="D34261" s="453"/>
    </row>
    <row r="34262" spans="4:4" x14ac:dyDescent="0.2">
      <c r="D34262" s="453"/>
    </row>
    <row r="34263" spans="4:4" x14ac:dyDescent="0.2">
      <c r="D34263" s="453"/>
    </row>
    <row r="34264" spans="4:4" x14ac:dyDescent="0.2">
      <c r="D34264" s="453"/>
    </row>
    <row r="34265" spans="4:4" x14ac:dyDescent="0.2">
      <c r="D34265" s="453"/>
    </row>
    <row r="34266" spans="4:4" x14ac:dyDescent="0.2">
      <c r="D34266" s="453"/>
    </row>
    <row r="34267" spans="4:4" x14ac:dyDescent="0.2">
      <c r="D34267" s="453"/>
    </row>
    <row r="34268" spans="4:4" x14ac:dyDescent="0.2">
      <c r="D34268" s="453"/>
    </row>
    <row r="34269" spans="4:4" x14ac:dyDescent="0.2">
      <c r="D34269" s="453"/>
    </row>
    <row r="34270" spans="4:4" x14ac:dyDescent="0.2">
      <c r="D34270" s="453"/>
    </row>
    <row r="34271" spans="4:4" x14ac:dyDescent="0.2">
      <c r="D34271" s="453"/>
    </row>
    <row r="34272" spans="4:4" x14ac:dyDescent="0.2">
      <c r="D34272" s="453"/>
    </row>
    <row r="34273" spans="4:4" x14ac:dyDescent="0.2">
      <c r="D34273" s="453"/>
    </row>
    <row r="34274" spans="4:4" x14ac:dyDescent="0.2">
      <c r="D34274" s="453"/>
    </row>
    <row r="34275" spans="4:4" x14ac:dyDescent="0.2">
      <c r="D34275" s="453"/>
    </row>
    <row r="34276" spans="4:4" x14ac:dyDescent="0.2">
      <c r="D34276" s="453"/>
    </row>
    <row r="34277" spans="4:4" x14ac:dyDescent="0.2">
      <c r="D34277" s="453"/>
    </row>
    <row r="34278" spans="4:4" x14ac:dyDescent="0.2">
      <c r="D34278" s="453"/>
    </row>
    <row r="34279" spans="4:4" x14ac:dyDescent="0.2">
      <c r="D34279" s="453"/>
    </row>
    <row r="34280" spans="4:4" x14ac:dyDescent="0.2">
      <c r="D34280" s="453"/>
    </row>
    <row r="34281" spans="4:4" x14ac:dyDescent="0.2">
      <c r="D34281" s="453"/>
    </row>
    <row r="34282" spans="4:4" x14ac:dyDescent="0.2">
      <c r="D34282" s="453"/>
    </row>
    <row r="34283" spans="4:4" x14ac:dyDescent="0.2">
      <c r="D34283" s="453"/>
    </row>
    <row r="34284" spans="4:4" x14ac:dyDescent="0.2">
      <c r="D34284" s="453"/>
    </row>
    <row r="34285" spans="4:4" x14ac:dyDescent="0.2">
      <c r="D34285" s="453"/>
    </row>
    <row r="34286" spans="4:4" x14ac:dyDescent="0.2">
      <c r="D34286" s="453"/>
    </row>
    <row r="34287" spans="4:4" x14ac:dyDescent="0.2">
      <c r="D34287" s="453"/>
    </row>
    <row r="34288" spans="4:4" x14ac:dyDescent="0.2">
      <c r="D34288" s="453"/>
    </row>
    <row r="34289" spans="4:4" x14ac:dyDescent="0.2">
      <c r="D34289" s="453"/>
    </row>
    <row r="34290" spans="4:4" x14ac:dyDescent="0.2">
      <c r="D34290" s="453"/>
    </row>
    <row r="34291" spans="4:4" x14ac:dyDescent="0.2">
      <c r="D34291" s="453"/>
    </row>
    <row r="34292" spans="4:4" x14ac:dyDescent="0.2">
      <c r="D34292" s="453"/>
    </row>
    <row r="34293" spans="4:4" x14ac:dyDescent="0.2">
      <c r="D34293" s="453"/>
    </row>
    <row r="34294" spans="4:4" x14ac:dyDescent="0.2">
      <c r="D34294" s="453"/>
    </row>
    <row r="34295" spans="4:4" x14ac:dyDescent="0.2">
      <c r="D34295" s="453"/>
    </row>
    <row r="34296" spans="4:4" x14ac:dyDescent="0.2">
      <c r="D34296" s="453"/>
    </row>
    <row r="34297" spans="4:4" x14ac:dyDescent="0.2">
      <c r="D34297" s="453"/>
    </row>
    <row r="34298" spans="4:4" x14ac:dyDescent="0.2">
      <c r="D34298" s="453"/>
    </row>
    <row r="34299" spans="4:4" x14ac:dyDescent="0.2">
      <c r="D34299" s="453"/>
    </row>
    <row r="34300" spans="4:4" x14ac:dyDescent="0.2">
      <c r="D34300" s="453"/>
    </row>
    <row r="34301" spans="4:4" x14ac:dyDescent="0.2">
      <c r="D34301" s="453"/>
    </row>
    <row r="34302" spans="4:4" x14ac:dyDescent="0.2">
      <c r="D34302" s="453"/>
    </row>
    <row r="34303" spans="4:4" x14ac:dyDescent="0.2">
      <c r="D34303" s="453"/>
    </row>
    <row r="34304" spans="4:4" x14ac:dyDescent="0.2">
      <c r="D34304" s="453"/>
    </row>
    <row r="34305" spans="4:4" x14ac:dyDescent="0.2">
      <c r="D34305" s="453"/>
    </row>
    <row r="34306" spans="4:4" x14ac:dyDescent="0.2">
      <c r="D34306" s="453"/>
    </row>
    <row r="34307" spans="4:4" x14ac:dyDescent="0.2">
      <c r="D34307" s="453"/>
    </row>
    <row r="34308" spans="4:4" x14ac:dyDescent="0.2">
      <c r="D34308" s="453"/>
    </row>
    <row r="34309" spans="4:4" x14ac:dyDescent="0.2">
      <c r="D34309" s="453"/>
    </row>
    <row r="34310" spans="4:4" x14ac:dyDescent="0.2">
      <c r="D34310" s="453"/>
    </row>
    <row r="34311" spans="4:4" x14ac:dyDescent="0.2">
      <c r="D34311" s="453"/>
    </row>
    <row r="34312" spans="4:4" x14ac:dyDescent="0.2">
      <c r="D34312" s="453"/>
    </row>
    <row r="34313" spans="4:4" x14ac:dyDescent="0.2">
      <c r="D34313" s="453"/>
    </row>
    <row r="34314" spans="4:4" x14ac:dyDescent="0.2">
      <c r="D34314" s="453"/>
    </row>
    <row r="34315" spans="4:4" x14ac:dyDescent="0.2">
      <c r="D34315" s="453"/>
    </row>
    <row r="34316" spans="4:4" x14ac:dyDescent="0.2">
      <c r="D34316" s="453"/>
    </row>
    <row r="34317" spans="4:4" x14ac:dyDescent="0.2">
      <c r="D34317" s="453"/>
    </row>
    <row r="34318" spans="4:4" x14ac:dyDescent="0.2">
      <c r="D34318" s="453"/>
    </row>
    <row r="34319" spans="4:4" x14ac:dyDescent="0.2">
      <c r="D34319" s="453"/>
    </row>
    <row r="34320" spans="4:4" x14ac:dyDescent="0.2">
      <c r="D34320" s="453"/>
    </row>
    <row r="34321" spans="4:4" x14ac:dyDescent="0.2">
      <c r="D34321" s="453"/>
    </row>
    <row r="34322" spans="4:4" x14ac:dyDescent="0.2">
      <c r="D34322" s="453"/>
    </row>
    <row r="34323" spans="4:4" x14ac:dyDescent="0.2">
      <c r="D34323" s="453"/>
    </row>
    <row r="34324" spans="4:4" x14ac:dyDescent="0.2">
      <c r="D34324" s="453"/>
    </row>
    <row r="34325" spans="4:4" x14ac:dyDescent="0.2">
      <c r="D34325" s="453"/>
    </row>
    <row r="34326" spans="4:4" x14ac:dyDescent="0.2">
      <c r="D34326" s="453"/>
    </row>
    <row r="34327" spans="4:4" x14ac:dyDescent="0.2">
      <c r="D34327" s="453"/>
    </row>
    <row r="34328" spans="4:4" x14ac:dyDescent="0.2">
      <c r="D34328" s="453"/>
    </row>
    <row r="34329" spans="4:4" x14ac:dyDescent="0.2">
      <c r="D34329" s="453"/>
    </row>
    <row r="34330" spans="4:4" x14ac:dyDescent="0.2">
      <c r="D34330" s="453"/>
    </row>
    <row r="34331" spans="4:4" x14ac:dyDescent="0.2">
      <c r="D34331" s="453"/>
    </row>
    <row r="34332" spans="4:4" x14ac:dyDescent="0.2">
      <c r="D34332" s="453"/>
    </row>
    <row r="34333" spans="4:4" x14ac:dyDescent="0.2">
      <c r="D34333" s="453"/>
    </row>
    <row r="34334" spans="4:4" x14ac:dyDescent="0.2">
      <c r="D34334" s="453"/>
    </row>
    <row r="34335" spans="4:4" x14ac:dyDescent="0.2">
      <c r="D34335" s="453"/>
    </row>
    <row r="34336" spans="4:4" x14ac:dyDescent="0.2">
      <c r="D34336" s="453"/>
    </row>
    <row r="34337" spans="4:4" x14ac:dyDescent="0.2">
      <c r="D34337" s="453"/>
    </row>
    <row r="34338" spans="4:4" x14ac:dyDescent="0.2">
      <c r="D34338" s="453"/>
    </row>
    <row r="34339" spans="4:4" x14ac:dyDescent="0.2">
      <c r="D34339" s="453"/>
    </row>
    <row r="34340" spans="4:4" x14ac:dyDescent="0.2">
      <c r="D34340" s="453"/>
    </row>
    <row r="34341" spans="4:4" x14ac:dyDescent="0.2">
      <c r="D34341" s="453"/>
    </row>
    <row r="34342" spans="4:4" x14ac:dyDescent="0.2">
      <c r="D34342" s="453"/>
    </row>
    <row r="34343" spans="4:4" x14ac:dyDescent="0.2">
      <c r="D34343" s="453"/>
    </row>
    <row r="34344" spans="4:4" x14ac:dyDescent="0.2">
      <c r="D34344" s="453"/>
    </row>
    <row r="34345" spans="4:4" x14ac:dyDescent="0.2">
      <c r="D34345" s="453"/>
    </row>
    <row r="34346" spans="4:4" x14ac:dyDescent="0.2">
      <c r="D34346" s="453"/>
    </row>
    <row r="34347" spans="4:4" x14ac:dyDescent="0.2">
      <c r="D34347" s="453"/>
    </row>
    <row r="34348" spans="4:4" x14ac:dyDescent="0.2">
      <c r="D34348" s="453"/>
    </row>
    <row r="34349" spans="4:4" x14ac:dyDescent="0.2">
      <c r="D34349" s="453"/>
    </row>
    <row r="34350" spans="4:4" x14ac:dyDescent="0.2">
      <c r="D34350" s="453"/>
    </row>
    <row r="34351" spans="4:4" x14ac:dyDescent="0.2">
      <c r="D34351" s="453"/>
    </row>
    <row r="34352" spans="4:4" x14ac:dyDescent="0.2">
      <c r="D34352" s="453"/>
    </row>
    <row r="34353" spans="4:4" x14ac:dyDescent="0.2">
      <c r="D34353" s="453"/>
    </row>
    <row r="34354" spans="4:4" x14ac:dyDescent="0.2">
      <c r="D34354" s="453"/>
    </row>
    <row r="34355" spans="4:4" x14ac:dyDescent="0.2">
      <c r="D34355" s="453"/>
    </row>
    <row r="34356" spans="4:4" x14ac:dyDescent="0.2">
      <c r="D34356" s="453"/>
    </row>
    <row r="34357" spans="4:4" x14ac:dyDescent="0.2">
      <c r="D34357" s="453"/>
    </row>
    <row r="34358" spans="4:4" x14ac:dyDescent="0.2">
      <c r="D34358" s="453"/>
    </row>
    <row r="34359" spans="4:4" x14ac:dyDescent="0.2">
      <c r="D34359" s="453"/>
    </row>
    <row r="34360" spans="4:4" x14ac:dyDescent="0.2">
      <c r="D34360" s="453"/>
    </row>
    <row r="34361" spans="4:4" x14ac:dyDescent="0.2">
      <c r="D34361" s="453"/>
    </row>
    <row r="34362" spans="4:4" x14ac:dyDescent="0.2">
      <c r="D34362" s="453"/>
    </row>
    <row r="34363" spans="4:4" x14ac:dyDescent="0.2">
      <c r="D34363" s="453"/>
    </row>
    <row r="34364" spans="4:4" x14ac:dyDescent="0.2">
      <c r="D34364" s="453"/>
    </row>
    <row r="34365" spans="4:4" x14ac:dyDescent="0.2">
      <c r="D34365" s="453"/>
    </row>
    <row r="34366" spans="4:4" x14ac:dyDescent="0.2">
      <c r="D34366" s="453"/>
    </row>
    <row r="34367" spans="4:4" x14ac:dyDescent="0.2">
      <c r="D34367" s="453"/>
    </row>
    <row r="34368" spans="4:4" x14ac:dyDescent="0.2">
      <c r="D34368" s="453"/>
    </row>
    <row r="34369" spans="4:4" x14ac:dyDescent="0.2">
      <c r="D34369" s="453"/>
    </row>
    <row r="34370" spans="4:4" x14ac:dyDescent="0.2">
      <c r="D34370" s="453"/>
    </row>
    <row r="34371" spans="4:4" x14ac:dyDescent="0.2">
      <c r="D34371" s="453"/>
    </row>
    <row r="34372" spans="4:4" x14ac:dyDescent="0.2">
      <c r="D34372" s="453"/>
    </row>
    <row r="34373" spans="4:4" x14ac:dyDescent="0.2">
      <c r="D34373" s="453"/>
    </row>
    <row r="34374" spans="4:4" x14ac:dyDescent="0.2">
      <c r="D34374" s="453"/>
    </row>
    <row r="34375" spans="4:4" x14ac:dyDescent="0.2">
      <c r="D34375" s="453"/>
    </row>
    <row r="34376" spans="4:4" x14ac:dyDescent="0.2">
      <c r="D34376" s="453"/>
    </row>
    <row r="34377" spans="4:4" x14ac:dyDescent="0.2">
      <c r="D34377" s="453"/>
    </row>
    <row r="34378" spans="4:4" x14ac:dyDescent="0.2">
      <c r="D34378" s="453"/>
    </row>
    <row r="34379" spans="4:4" x14ac:dyDescent="0.2">
      <c r="D34379" s="453"/>
    </row>
    <row r="34380" spans="4:4" x14ac:dyDescent="0.2">
      <c r="D34380" s="453"/>
    </row>
    <row r="34381" spans="4:4" x14ac:dyDescent="0.2">
      <c r="D34381" s="453"/>
    </row>
    <row r="34382" spans="4:4" x14ac:dyDescent="0.2">
      <c r="D34382" s="453"/>
    </row>
    <row r="34383" spans="4:4" x14ac:dyDescent="0.2">
      <c r="D34383" s="453"/>
    </row>
    <row r="34384" spans="4:4" x14ac:dyDescent="0.2">
      <c r="D34384" s="453"/>
    </row>
    <row r="34385" spans="4:4" x14ac:dyDescent="0.2">
      <c r="D34385" s="453"/>
    </row>
    <row r="34386" spans="4:4" x14ac:dyDescent="0.2">
      <c r="D34386" s="453"/>
    </row>
    <row r="34387" spans="4:4" x14ac:dyDescent="0.2">
      <c r="D34387" s="453"/>
    </row>
    <row r="34388" spans="4:4" x14ac:dyDescent="0.2">
      <c r="D34388" s="453"/>
    </row>
    <row r="34389" spans="4:4" x14ac:dyDescent="0.2">
      <c r="D34389" s="453"/>
    </row>
    <row r="34390" spans="4:4" x14ac:dyDescent="0.2">
      <c r="D34390" s="453"/>
    </row>
    <row r="34391" spans="4:4" x14ac:dyDescent="0.2">
      <c r="D34391" s="453"/>
    </row>
    <row r="34392" spans="4:4" x14ac:dyDescent="0.2">
      <c r="D34392" s="453"/>
    </row>
    <row r="34393" spans="4:4" x14ac:dyDescent="0.2">
      <c r="D34393" s="453"/>
    </row>
    <row r="34394" spans="4:4" x14ac:dyDescent="0.2">
      <c r="D34394" s="453"/>
    </row>
    <row r="34395" spans="4:4" x14ac:dyDescent="0.2">
      <c r="D34395" s="453"/>
    </row>
    <row r="34396" spans="4:4" x14ac:dyDescent="0.2">
      <c r="D34396" s="453"/>
    </row>
    <row r="34397" spans="4:4" x14ac:dyDescent="0.2">
      <c r="D34397" s="453"/>
    </row>
    <row r="34398" spans="4:4" x14ac:dyDescent="0.2">
      <c r="D34398" s="453"/>
    </row>
    <row r="34399" spans="4:4" x14ac:dyDescent="0.2">
      <c r="D34399" s="453"/>
    </row>
    <row r="34400" spans="4:4" x14ac:dyDescent="0.2">
      <c r="D34400" s="453"/>
    </row>
    <row r="34401" spans="4:4" x14ac:dyDescent="0.2">
      <c r="D34401" s="453"/>
    </row>
    <row r="34402" spans="4:4" x14ac:dyDescent="0.2">
      <c r="D34402" s="453"/>
    </row>
    <row r="34403" spans="4:4" x14ac:dyDescent="0.2">
      <c r="D34403" s="453"/>
    </row>
    <row r="34404" spans="4:4" x14ac:dyDescent="0.2">
      <c r="D34404" s="453"/>
    </row>
    <row r="34405" spans="4:4" x14ac:dyDescent="0.2">
      <c r="D34405" s="453"/>
    </row>
    <row r="34406" spans="4:4" x14ac:dyDescent="0.2">
      <c r="D34406" s="453"/>
    </row>
    <row r="34407" spans="4:4" x14ac:dyDescent="0.2">
      <c r="D34407" s="453"/>
    </row>
    <row r="34408" spans="4:4" x14ac:dyDescent="0.2">
      <c r="D34408" s="453"/>
    </row>
    <row r="34409" spans="4:4" x14ac:dyDescent="0.2">
      <c r="D34409" s="453"/>
    </row>
    <row r="34410" spans="4:4" x14ac:dyDescent="0.2">
      <c r="D34410" s="453"/>
    </row>
    <row r="34411" spans="4:4" x14ac:dyDescent="0.2">
      <c r="D34411" s="453"/>
    </row>
    <row r="34412" spans="4:4" x14ac:dyDescent="0.2">
      <c r="D34412" s="453"/>
    </row>
    <row r="34413" spans="4:4" x14ac:dyDescent="0.2">
      <c r="D34413" s="453"/>
    </row>
    <row r="34414" spans="4:4" x14ac:dyDescent="0.2">
      <c r="D34414" s="453"/>
    </row>
    <row r="34415" spans="4:4" x14ac:dyDescent="0.2">
      <c r="D34415" s="453"/>
    </row>
    <row r="34416" spans="4:4" x14ac:dyDescent="0.2">
      <c r="D34416" s="453"/>
    </row>
    <row r="34417" spans="4:4" x14ac:dyDescent="0.2">
      <c r="D34417" s="453"/>
    </row>
    <row r="34418" spans="4:4" x14ac:dyDescent="0.2">
      <c r="D34418" s="453"/>
    </row>
    <row r="34419" spans="4:4" x14ac:dyDescent="0.2">
      <c r="D34419" s="453"/>
    </row>
    <row r="34420" spans="4:4" x14ac:dyDescent="0.2">
      <c r="D34420" s="453"/>
    </row>
    <row r="34421" spans="4:4" x14ac:dyDescent="0.2">
      <c r="D34421" s="453"/>
    </row>
    <row r="34422" spans="4:4" x14ac:dyDescent="0.2">
      <c r="D34422" s="453"/>
    </row>
    <row r="34423" spans="4:4" x14ac:dyDescent="0.2">
      <c r="D34423" s="453"/>
    </row>
    <row r="34424" spans="4:4" x14ac:dyDescent="0.2">
      <c r="D34424" s="453"/>
    </row>
    <row r="34425" spans="4:4" x14ac:dyDescent="0.2">
      <c r="D34425" s="453"/>
    </row>
    <row r="34426" spans="4:4" x14ac:dyDescent="0.2">
      <c r="D34426" s="453"/>
    </row>
    <row r="34427" spans="4:4" x14ac:dyDescent="0.2">
      <c r="D34427" s="453"/>
    </row>
    <row r="34428" spans="4:4" x14ac:dyDescent="0.2">
      <c r="D34428" s="453"/>
    </row>
    <row r="34429" spans="4:4" x14ac:dyDescent="0.2">
      <c r="D34429" s="453"/>
    </row>
    <row r="34430" spans="4:4" x14ac:dyDescent="0.2">
      <c r="D34430" s="453"/>
    </row>
    <row r="34431" spans="4:4" x14ac:dyDescent="0.2">
      <c r="D34431" s="453"/>
    </row>
    <row r="34432" spans="4:4" x14ac:dyDescent="0.2">
      <c r="D34432" s="453"/>
    </row>
    <row r="34433" spans="4:4" x14ac:dyDescent="0.2">
      <c r="D34433" s="453"/>
    </row>
    <row r="34434" spans="4:4" x14ac:dyDescent="0.2">
      <c r="D34434" s="453"/>
    </row>
    <row r="34435" spans="4:4" x14ac:dyDescent="0.2">
      <c r="D34435" s="453"/>
    </row>
    <row r="34436" spans="4:4" x14ac:dyDescent="0.2">
      <c r="D34436" s="453"/>
    </row>
    <row r="34437" spans="4:4" x14ac:dyDescent="0.2">
      <c r="D34437" s="453"/>
    </row>
    <row r="34438" spans="4:4" x14ac:dyDescent="0.2">
      <c r="D34438" s="453"/>
    </row>
    <row r="34439" spans="4:4" x14ac:dyDescent="0.2">
      <c r="D34439" s="453"/>
    </row>
    <row r="34440" spans="4:4" x14ac:dyDescent="0.2">
      <c r="D34440" s="453"/>
    </row>
    <row r="34441" spans="4:4" x14ac:dyDescent="0.2">
      <c r="D34441" s="453"/>
    </row>
    <row r="34442" spans="4:4" x14ac:dyDescent="0.2">
      <c r="D34442" s="453"/>
    </row>
    <row r="34443" spans="4:4" x14ac:dyDescent="0.2">
      <c r="D34443" s="453"/>
    </row>
    <row r="34444" spans="4:4" x14ac:dyDescent="0.2">
      <c r="D34444" s="453"/>
    </row>
    <row r="34445" spans="4:4" x14ac:dyDescent="0.2">
      <c r="D34445" s="453"/>
    </row>
    <row r="34446" spans="4:4" x14ac:dyDescent="0.2">
      <c r="D34446" s="453"/>
    </row>
    <row r="34447" spans="4:4" x14ac:dyDescent="0.2">
      <c r="D34447" s="453"/>
    </row>
    <row r="34448" spans="4:4" x14ac:dyDescent="0.2">
      <c r="D34448" s="453"/>
    </row>
    <row r="34449" spans="4:4" x14ac:dyDescent="0.2">
      <c r="D34449" s="453"/>
    </row>
    <row r="34450" spans="4:4" x14ac:dyDescent="0.2">
      <c r="D34450" s="453"/>
    </row>
    <row r="34451" spans="4:4" x14ac:dyDescent="0.2">
      <c r="D34451" s="453"/>
    </row>
    <row r="34452" spans="4:4" x14ac:dyDescent="0.2">
      <c r="D34452" s="453"/>
    </row>
    <row r="34453" spans="4:4" x14ac:dyDescent="0.2">
      <c r="D34453" s="453"/>
    </row>
    <row r="34454" spans="4:4" x14ac:dyDescent="0.2">
      <c r="D34454" s="453"/>
    </row>
    <row r="34455" spans="4:4" x14ac:dyDescent="0.2">
      <c r="D34455" s="453"/>
    </row>
    <row r="34456" spans="4:4" x14ac:dyDescent="0.2">
      <c r="D34456" s="453"/>
    </row>
    <row r="34457" spans="4:4" x14ac:dyDescent="0.2">
      <c r="D34457" s="453"/>
    </row>
    <row r="34458" spans="4:4" x14ac:dyDescent="0.2">
      <c r="D34458" s="453"/>
    </row>
    <row r="34459" spans="4:4" x14ac:dyDescent="0.2">
      <c r="D34459" s="453"/>
    </row>
    <row r="34460" spans="4:4" x14ac:dyDescent="0.2">
      <c r="D34460" s="453"/>
    </row>
    <row r="34461" spans="4:4" x14ac:dyDescent="0.2">
      <c r="D34461" s="453"/>
    </row>
    <row r="34462" spans="4:4" x14ac:dyDescent="0.2">
      <c r="D34462" s="453"/>
    </row>
    <row r="34463" spans="4:4" x14ac:dyDescent="0.2">
      <c r="D34463" s="453"/>
    </row>
    <row r="34464" spans="4:4" x14ac:dyDescent="0.2">
      <c r="D34464" s="453"/>
    </row>
    <row r="34465" spans="4:4" x14ac:dyDescent="0.2">
      <c r="D34465" s="453"/>
    </row>
    <row r="34466" spans="4:4" x14ac:dyDescent="0.2">
      <c r="D34466" s="453"/>
    </row>
    <row r="34467" spans="4:4" x14ac:dyDescent="0.2">
      <c r="D34467" s="453"/>
    </row>
    <row r="34468" spans="4:4" x14ac:dyDescent="0.2">
      <c r="D34468" s="453"/>
    </row>
    <row r="34469" spans="4:4" x14ac:dyDescent="0.2">
      <c r="D34469" s="453"/>
    </row>
    <row r="34470" spans="4:4" x14ac:dyDescent="0.2">
      <c r="D34470" s="453"/>
    </row>
    <row r="34471" spans="4:4" x14ac:dyDescent="0.2">
      <c r="D34471" s="453"/>
    </row>
    <row r="34472" spans="4:4" x14ac:dyDescent="0.2">
      <c r="D34472" s="453"/>
    </row>
    <row r="34473" spans="4:4" x14ac:dyDescent="0.2">
      <c r="D34473" s="453"/>
    </row>
    <row r="34474" spans="4:4" x14ac:dyDescent="0.2">
      <c r="D34474" s="453"/>
    </row>
    <row r="34475" spans="4:4" x14ac:dyDescent="0.2">
      <c r="D34475" s="453"/>
    </row>
    <row r="34476" spans="4:4" x14ac:dyDescent="0.2">
      <c r="D34476" s="453"/>
    </row>
    <row r="34477" spans="4:4" x14ac:dyDescent="0.2">
      <c r="D34477" s="453"/>
    </row>
    <row r="34478" spans="4:4" x14ac:dyDescent="0.2">
      <c r="D34478" s="453"/>
    </row>
    <row r="34479" spans="4:4" x14ac:dyDescent="0.2">
      <c r="D34479" s="453"/>
    </row>
    <row r="34480" spans="4:4" x14ac:dyDescent="0.2">
      <c r="D34480" s="453"/>
    </row>
    <row r="34481" spans="4:4" x14ac:dyDescent="0.2">
      <c r="D34481" s="453"/>
    </row>
    <row r="34482" spans="4:4" x14ac:dyDescent="0.2">
      <c r="D34482" s="453"/>
    </row>
    <row r="34483" spans="4:4" x14ac:dyDescent="0.2">
      <c r="D34483" s="453"/>
    </row>
    <row r="34484" spans="4:4" x14ac:dyDescent="0.2">
      <c r="D34484" s="453"/>
    </row>
    <row r="34485" spans="4:4" x14ac:dyDescent="0.2">
      <c r="D34485" s="453"/>
    </row>
    <row r="34486" spans="4:4" x14ac:dyDescent="0.2">
      <c r="D34486" s="453"/>
    </row>
    <row r="34487" spans="4:4" x14ac:dyDescent="0.2">
      <c r="D34487" s="453"/>
    </row>
    <row r="34488" spans="4:4" x14ac:dyDescent="0.2">
      <c r="D34488" s="453"/>
    </row>
    <row r="34489" spans="4:4" x14ac:dyDescent="0.2">
      <c r="D34489" s="453"/>
    </row>
    <row r="34490" spans="4:4" x14ac:dyDescent="0.2">
      <c r="D34490" s="453"/>
    </row>
    <row r="34491" spans="4:4" x14ac:dyDescent="0.2">
      <c r="D34491" s="453"/>
    </row>
    <row r="34492" spans="4:4" x14ac:dyDescent="0.2">
      <c r="D34492" s="453"/>
    </row>
    <row r="34493" spans="4:4" x14ac:dyDescent="0.2">
      <c r="D34493" s="453"/>
    </row>
    <row r="34494" spans="4:4" x14ac:dyDescent="0.2">
      <c r="D34494" s="453"/>
    </row>
    <row r="34495" spans="4:4" x14ac:dyDescent="0.2">
      <c r="D34495" s="453"/>
    </row>
    <row r="34496" spans="4:4" x14ac:dyDescent="0.2">
      <c r="D34496" s="453"/>
    </row>
    <row r="34497" spans="4:4" x14ac:dyDescent="0.2">
      <c r="D34497" s="453"/>
    </row>
    <row r="34498" spans="4:4" x14ac:dyDescent="0.2">
      <c r="D34498" s="453"/>
    </row>
    <row r="34499" spans="4:4" x14ac:dyDescent="0.2">
      <c r="D34499" s="453"/>
    </row>
    <row r="34500" spans="4:4" x14ac:dyDescent="0.2">
      <c r="D34500" s="453"/>
    </row>
    <row r="34501" spans="4:4" x14ac:dyDescent="0.2">
      <c r="D34501" s="453"/>
    </row>
    <row r="34502" spans="4:4" x14ac:dyDescent="0.2">
      <c r="D34502" s="453"/>
    </row>
    <row r="34503" spans="4:4" x14ac:dyDescent="0.2">
      <c r="D34503" s="453"/>
    </row>
    <row r="34504" spans="4:4" x14ac:dyDescent="0.2">
      <c r="D34504" s="453"/>
    </row>
    <row r="34505" spans="4:4" x14ac:dyDescent="0.2">
      <c r="D34505" s="453"/>
    </row>
    <row r="34506" spans="4:4" x14ac:dyDescent="0.2">
      <c r="D34506" s="453"/>
    </row>
    <row r="34507" spans="4:4" x14ac:dyDescent="0.2">
      <c r="D34507" s="453"/>
    </row>
    <row r="34508" spans="4:4" x14ac:dyDescent="0.2">
      <c r="D34508" s="453"/>
    </row>
    <row r="34509" spans="4:4" x14ac:dyDescent="0.2">
      <c r="D34509" s="453"/>
    </row>
    <row r="34510" spans="4:4" x14ac:dyDescent="0.2">
      <c r="D34510" s="453"/>
    </row>
    <row r="34511" spans="4:4" x14ac:dyDescent="0.2">
      <c r="D34511" s="453"/>
    </row>
    <row r="34512" spans="4:4" x14ac:dyDescent="0.2">
      <c r="D34512" s="453"/>
    </row>
    <row r="34513" spans="4:4" x14ac:dyDescent="0.2">
      <c r="D34513" s="453"/>
    </row>
    <row r="34514" spans="4:4" x14ac:dyDescent="0.2">
      <c r="D34514" s="453"/>
    </row>
    <row r="34515" spans="4:4" x14ac:dyDescent="0.2">
      <c r="D34515" s="453"/>
    </row>
    <row r="34516" spans="4:4" x14ac:dyDescent="0.2">
      <c r="D34516" s="453"/>
    </row>
    <row r="34517" spans="4:4" x14ac:dyDescent="0.2">
      <c r="D34517" s="453"/>
    </row>
    <row r="34518" spans="4:4" x14ac:dyDescent="0.2">
      <c r="D34518" s="453"/>
    </row>
    <row r="34519" spans="4:4" x14ac:dyDescent="0.2">
      <c r="D34519" s="453"/>
    </row>
    <row r="34520" spans="4:4" x14ac:dyDescent="0.2">
      <c r="D34520" s="453"/>
    </row>
    <row r="34521" spans="4:4" x14ac:dyDescent="0.2">
      <c r="D34521" s="453"/>
    </row>
    <row r="34522" spans="4:4" x14ac:dyDescent="0.2">
      <c r="D34522" s="453"/>
    </row>
    <row r="34523" spans="4:4" x14ac:dyDescent="0.2">
      <c r="D34523" s="453"/>
    </row>
    <row r="34524" spans="4:4" x14ac:dyDescent="0.2">
      <c r="D34524" s="453"/>
    </row>
    <row r="34525" spans="4:4" x14ac:dyDescent="0.2">
      <c r="D34525" s="453"/>
    </row>
    <row r="34526" spans="4:4" x14ac:dyDescent="0.2">
      <c r="D34526" s="453"/>
    </row>
    <row r="34527" spans="4:4" x14ac:dyDescent="0.2">
      <c r="D34527" s="453"/>
    </row>
    <row r="34528" spans="4:4" x14ac:dyDescent="0.2">
      <c r="D34528" s="453"/>
    </row>
    <row r="34529" spans="4:4" x14ac:dyDescent="0.2">
      <c r="D34529" s="453"/>
    </row>
    <row r="34530" spans="4:4" x14ac:dyDescent="0.2">
      <c r="D34530" s="453"/>
    </row>
    <row r="34531" spans="4:4" x14ac:dyDescent="0.2">
      <c r="D34531" s="453"/>
    </row>
    <row r="34532" spans="4:4" x14ac:dyDescent="0.2">
      <c r="D34532" s="453"/>
    </row>
    <row r="34533" spans="4:4" x14ac:dyDescent="0.2">
      <c r="D34533" s="453"/>
    </row>
    <row r="34534" spans="4:4" x14ac:dyDescent="0.2">
      <c r="D34534" s="453"/>
    </row>
    <row r="34535" spans="4:4" x14ac:dyDescent="0.2">
      <c r="D34535" s="453"/>
    </row>
    <row r="34536" spans="4:4" x14ac:dyDescent="0.2">
      <c r="D34536" s="453"/>
    </row>
    <row r="34537" spans="4:4" x14ac:dyDescent="0.2">
      <c r="D34537" s="453"/>
    </row>
    <row r="34538" spans="4:4" x14ac:dyDescent="0.2">
      <c r="D34538" s="453"/>
    </row>
    <row r="34539" spans="4:4" x14ac:dyDescent="0.2">
      <c r="D34539" s="453"/>
    </row>
    <row r="34540" spans="4:4" x14ac:dyDescent="0.2">
      <c r="D34540" s="453"/>
    </row>
    <row r="34541" spans="4:4" x14ac:dyDescent="0.2">
      <c r="D34541" s="453"/>
    </row>
    <row r="34542" spans="4:4" x14ac:dyDescent="0.2">
      <c r="D34542" s="453"/>
    </row>
    <row r="34543" spans="4:4" x14ac:dyDescent="0.2">
      <c r="D34543" s="453"/>
    </row>
    <row r="34544" spans="4:4" x14ac:dyDescent="0.2">
      <c r="D34544" s="453"/>
    </row>
    <row r="34545" spans="4:4" x14ac:dyDescent="0.2">
      <c r="D34545" s="453"/>
    </row>
    <row r="34546" spans="4:4" x14ac:dyDescent="0.2">
      <c r="D34546" s="453"/>
    </row>
    <row r="34547" spans="4:4" x14ac:dyDescent="0.2">
      <c r="D34547" s="453"/>
    </row>
    <row r="34548" spans="4:4" x14ac:dyDescent="0.2">
      <c r="D34548" s="453"/>
    </row>
    <row r="34549" spans="4:4" x14ac:dyDescent="0.2">
      <c r="D34549" s="453"/>
    </row>
    <row r="34550" spans="4:4" x14ac:dyDescent="0.2">
      <c r="D34550" s="453"/>
    </row>
    <row r="34551" spans="4:4" x14ac:dyDescent="0.2">
      <c r="D34551" s="453"/>
    </row>
    <row r="34552" spans="4:4" x14ac:dyDescent="0.2">
      <c r="D34552" s="453"/>
    </row>
    <row r="34553" spans="4:4" x14ac:dyDescent="0.2">
      <c r="D34553" s="453"/>
    </row>
    <row r="34554" spans="4:4" x14ac:dyDescent="0.2">
      <c r="D34554" s="453"/>
    </row>
    <row r="34555" spans="4:4" x14ac:dyDescent="0.2">
      <c r="D34555" s="453"/>
    </row>
    <row r="34556" spans="4:4" x14ac:dyDescent="0.2">
      <c r="D34556" s="453"/>
    </row>
    <row r="34557" spans="4:4" x14ac:dyDescent="0.2">
      <c r="D34557" s="453"/>
    </row>
    <row r="34558" spans="4:4" x14ac:dyDescent="0.2">
      <c r="D34558" s="453"/>
    </row>
    <row r="34559" spans="4:4" x14ac:dyDescent="0.2">
      <c r="D34559" s="453"/>
    </row>
    <row r="34560" spans="4:4" x14ac:dyDescent="0.2">
      <c r="D34560" s="453"/>
    </row>
    <row r="34561" spans="4:4" x14ac:dyDescent="0.2">
      <c r="D34561" s="453"/>
    </row>
    <row r="34562" spans="4:4" x14ac:dyDescent="0.2">
      <c r="D34562" s="453"/>
    </row>
    <row r="34563" spans="4:4" x14ac:dyDescent="0.2">
      <c r="D34563" s="453"/>
    </row>
    <row r="34564" spans="4:4" x14ac:dyDescent="0.2">
      <c r="D34564" s="453"/>
    </row>
    <row r="34565" spans="4:4" x14ac:dyDescent="0.2">
      <c r="D34565" s="453"/>
    </row>
    <row r="34566" spans="4:4" x14ac:dyDescent="0.2">
      <c r="D34566" s="453"/>
    </row>
    <row r="34567" spans="4:4" x14ac:dyDescent="0.2">
      <c r="D34567" s="453"/>
    </row>
    <row r="34568" spans="4:4" x14ac:dyDescent="0.2">
      <c r="D34568" s="453"/>
    </row>
    <row r="34569" spans="4:4" x14ac:dyDescent="0.2">
      <c r="D34569" s="453"/>
    </row>
    <row r="34570" spans="4:4" x14ac:dyDescent="0.2">
      <c r="D34570" s="453"/>
    </row>
    <row r="34571" spans="4:4" x14ac:dyDescent="0.2">
      <c r="D34571" s="453"/>
    </row>
    <row r="34572" spans="4:4" x14ac:dyDescent="0.2">
      <c r="D34572" s="453"/>
    </row>
    <row r="34573" spans="4:4" x14ac:dyDescent="0.2">
      <c r="D34573" s="453"/>
    </row>
    <row r="34574" spans="4:4" x14ac:dyDescent="0.2">
      <c r="D34574" s="453"/>
    </row>
    <row r="34575" spans="4:4" x14ac:dyDescent="0.2">
      <c r="D34575" s="453"/>
    </row>
    <row r="34576" spans="4:4" x14ac:dyDescent="0.2">
      <c r="D34576" s="453"/>
    </row>
    <row r="34577" spans="4:4" x14ac:dyDescent="0.2">
      <c r="D34577" s="453"/>
    </row>
    <row r="34578" spans="4:4" x14ac:dyDescent="0.2">
      <c r="D34578" s="453"/>
    </row>
    <row r="34579" spans="4:4" x14ac:dyDescent="0.2">
      <c r="D34579" s="453"/>
    </row>
    <row r="34580" spans="4:4" x14ac:dyDescent="0.2">
      <c r="D34580" s="453"/>
    </row>
    <row r="34581" spans="4:4" x14ac:dyDescent="0.2">
      <c r="D34581" s="453"/>
    </row>
    <row r="34582" spans="4:4" x14ac:dyDescent="0.2">
      <c r="D34582" s="453"/>
    </row>
    <row r="34583" spans="4:4" x14ac:dyDescent="0.2">
      <c r="D34583" s="453"/>
    </row>
    <row r="34584" spans="4:4" x14ac:dyDescent="0.2">
      <c r="D34584" s="453"/>
    </row>
    <row r="34585" spans="4:4" x14ac:dyDescent="0.2">
      <c r="D34585" s="453"/>
    </row>
    <row r="34586" spans="4:4" x14ac:dyDescent="0.2">
      <c r="D34586" s="453"/>
    </row>
    <row r="34587" spans="4:4" x14ac:dyDescent="0.2">
      <c r="D34587" s="453"/>
    </row>
    <row r="34588" spans="4:4" x14ac:dyDescent="0.2">
      <c r="D34588" s="453"/>
    </row>
    <row r="34589" spans="4:4" x14ac:dyDescent="0.2">
      <c r="D34589" s="453"/>
    </row>
    <row r="34590" spans="4:4" x14ac:dyDescent="0.2">
      <c r="D34590" s="453"/>
    </row>
    <row r="34591" spans="4:4" x14ac:dyDescent="0.2">
      <c r="D34591" s="453"/>
    </row>
    <row r="34592" spans="4:4" x14ac:dyDescent="0.2">
      <c r="D34592" s="453"/>
    </row>
    <row r="34593" spans="4:4" x14ac:dyDescent="0.2">
      <c r="D34593" s="453"/>
    </row>
    <row r="34594" spans="4:4" x14ac:dyDescent="0.2">
      <c r="D34594" s="453"/>
    </row>
    <row r="34595" spans="4:4" x14ac:dyDescent="0.2">
      <c r="D34595" s="453"/>
    </row>
    <row r="34596" spans="4:4" x14ac:dyDescent="0.2">
      <c r="D34596" s="453"/>
    </row>
    <row r="34597" spans="4:4" x14ac:dyDescent="0.2">
      <c r="D34597" s="453"/>
    </row>
    <row r="34598" spans="4:4" x14ac:dyDescent="0.2">
      <c r="D34598" s="453"/>
    </row>
    <row r="34599" spans="4:4" x14ac:dyDescent="0.2">
      <c r="D34599" s="453"/>
    </row>
    <row r="34600" spans="4:4" x14ac:dyDescent="0.2">
      <c r="D34600" s="453"/>
    </row>
    <row r="34601" spans="4:4" x14ac:dyDescent="0.2">
      <c r="D34601" s="453"/>
    </row>
    <row r="34602" spans="4:4" x14ac:dyDescent="0.2">
      <c r="D34602" s="453"/>
    </row>
    <row r="34603" spans="4:4" x14ac:dyDescent="0.2">
      <c r="D34603" s="453"/>
    </row>
    <row r="34604" spans="4:4" x14ac:dyDescent="0.2">
      <c r="D34604" s="453"/>
    </row>
    <row r="34605" spans="4:4" x14ac:dyDescent="0.2">
      <c r="D34605" s="453"/>
    </row>
    <row r="34606" spans="4:4" x14ac:dyDescent="0.2">
      <c r="D34606" s="453"/>
    </row>
    <row r="34607" spans="4:4" x14ac:dyDescent="0.2">
      <c r="D34607" s="453"/>
    </row>
    <row r="34608" spans="4:4" x14ac:dyDescent="0.2">
      <c r="D34608" s="453"/>
    </row>
    <row r="34609" spans="4:4" x14ac:dyDescent="0.2">
      <c r="D34609" s="453"/>
    </row>
    <row r="34610" spans="4:4" x14ac:dyDescent="0.2">
      <c r="D34610" s="453"/>
    </row>
    <row r="34611" spans="4:4" x14ac:dyDescent="0.2">
      <c r="D34611" s="453"/>
    </row>
    <row r="34612" spans="4:4" x14ac:dyDescent="0.2">
      <c r="D34612" s="453"/>
    </row>
    <row r="34613" spans="4:4" x14ac:dyDescent="0.2">
      <c r="D34613" s="453"/>
    </row>
    <row r="34614" spans="4:4" x14ac:dyDescent="0.2">
      <c r="D34614" s="453"/>
    </row>
    <row r="34615" spans="4:4" x14ac:dyDescent="0.2">
      <c r="D34615" s="453"/>
    </row>
    <row r="34616" spans="4:4" x14ac:dyDescent="0.2">
      <c r="D34616" s="453"/>
    </row>
    <row r="34617" spans="4:4" x14ac:dyDescent="0.2">
      <c r="D34617" s="453"/>
    </row>
    <row r="34618" spans="4:4" x14ac:dyDescent="0.2">
      <c r="D34618" s="453"/>
    </row>
    <row r="34619" spans="4:4" x14ac:dyDescent="0.2">
      <c r="D34619" s="453"/>
    </row>
    <row r="34620" spans="4:4" x14ac:dyDescent="0.2">
      <c r="D34620" s="453"/>
    </row>
    <row r="34621" spans="4:4" x14ac:dyDescent="0.2">
      <c r="D34621" s="453"/>
    </row>
    <row r="34622" spans="4:4" x14ac:dyDescent="0.2">
      <c r="D34622" s="453"/>
    </row>
    <row r="34623" spans="4:4" x14ac:dyDescent="0.2">
      <c r="D34623" s="453"/>
    </row>
    <row r="34624" spans="4:4" x14ac:dyDescent="0.2">
      <c r="D34624" s="453"/>
    </row>
    <row r="34625" spans="4:4" x14ac:dyDescent="0.2">
      <c r="D34625" s="453"/>
    </row>
    <row r="34626" spans="4:4" x14ac:dyDescent="0.2">
      <c r="D34626" s="453"/>
    </row>
    <row r="34627" spans="4:4" x14ac:dyDescent="0.2">
      <c r="D34627" s="453"/>
    </row>
    <row r="34628" spans="4:4" x14ac:dyDescent="0.2">
      <c r="D34628" s="453"/>
    </row>
    <row r="34629" spans="4:4" x14ac:dyDescent="0.2">
      <c r="D34629" s="453"/>
    </row>
    <row r="34630" spans="4:4" x14ac:dyDescent="0.2">
      <c r="D34630" s="453"/>
    </row>
    <row r="34631" spans="4:4" x14ac:dyDescent="0.2">
      <c r="D34631" s="453"/>
    </row>
    <row r="34632" spans="4:4" x14ac:dyDescent="0.2">
      <c r="D34632" s="453"/>
    </row>
    <row r="34633" spans="4:4" x14ac:dyDescent="0.2">
      <c r="D34633" s="453"/>
    </row>
    <row r="34634" spans="4:4" x14ac:dyDescent="0.2">
      <c r="D34634" s="453"/>
    </row>
    <row r="34635" spans="4:4" x14ac:dyDescent="0.2">
      <c r="D34635" s="453"/>
    </row>
    <row r="34636" spans="4:4" x14ac:dyDescent="0.2">
      <c r="D34636" s="453"/>
    </row>
    <row r="34637" spans="4:4" x14ac:dyDescent="0.2">
      <c r="D34637" s="453"/>
    </row>
    <row r="34638" spans="4:4" x14ac:dyDescent="0.2">
      <c r="D34638" s="453"/>
    </row>
    <row r="34639" spans="4:4" x14ac:dyDescent="0.2">
      <c r="D34639" s="453"/>
    </row>
    <row r="34640" spans="4:4" x14ac:dyDescent="0.2">
      <c r="D34640" s="453"/>
    </row>
    <row r="34641" spans="4:4" x14ac:dyDescent="0.2">
      <c r="D34641" s="453"/>
    </row>
    <row r="34642" spans="4:4" x14ac:dyDescent="0.2">
      <c r="D34642" s="453"/>
    </row>
    <row r="34643" spans="4:4" x14ac:dyDescent="0.2">
      <c r="D34643" s="453"/>
    </row>
    <row r="34644" spans="4:4" x14ac:dyDescent="0.2">
      <c r="D34644" s="453"/>
    </row>
    <row r="34645" spans="4:4" x14ac:dyDescent="0.2">
      <c r="D34645" s="453"/>
    </row>
    <row r="34646" spans="4:4" x14ac:dyDescent="0.2">
      <c r="D34646" s="453"/>
    </row>
    <row r="34647" spans="4:4" x14ac:dyDescent="0.2">
      <c r="D34647" s="453"/>
    </row>
    <row r="34648" spans="4:4" x14ac:dyDescent="0.2">
      <c r="D34648" s="453"/>
    </row>
    <row r="34649" spans="4:4" x14ac:dyDescent="0.2">
      <c r="D34649" s="453"/>
    </row>
    <row r="34650" spans="4:4" x14ac:dyDescent="0.2">
      <c r="D34650" s="453"/>
    </row>
    <row r="34651" spans="4:4" x14ac:dyDescent="0.2">
      <c r="D34651" s="453"/>
    </row>
    <row r="34652" spans="4:4" x14ac:dyDescent="0.2">
      <c r="D34652" s="453"/>
    </row>
    <row r="34653" spans="4:4" x14ac:dyDescent="0.2">
      <c r="D34653" s="453"/>
    </row>
    <row r="34654" spans="4:4" x14ac:dyDescent="0.2">
      <c r="D34654" s="453"/>
    </row>
    <row r="34655" spans="4:4" x14ac:dyDescent="0.2">
      <c r="D34655" s="453"/>
    </row>
    <row r="34656" spans="4:4" x14ac:dyDescent="0.2">
      <c r="D34656" s="453"/>
    </row>
    <row r="34657" spans="4:4" x14ac:dyDescent="0.2">
      <c r="D34657" s="453"/>
    </row>
    <row r="34658" spans="4:4" x14ac:dyDescent="0.2">
      <c r="D34658" s="453"/>
    </row>
    <row r="34659" spans="4:4" x14ac:dyDescent="0.2">
      <c r="D34659" s="453"/>
    </row>
    <row r="34660" spans="4:4" x14ac:dyDescent="0.2">
      <c r="D34660" s="453"/>
    </row>
    <row r="34661" spans="4:4" x14ac:dyDescent="0.2">
      <c r="D34661" s="453"/>
    </row>
    <row r="34662" spans="4:4" x14ac:dyDescent="0.2">
      <c r="D34662" s="453"/>
    </row>
    <row r="34663" spans="4:4" x14ac:dyDescent="0.2">
      <c r="D34663" s="453"/>
    </row>
    <row r="34664" spans="4:4" x14ac:dyDescent="0.2">
      <c r="D34664" s="453"/>
    </row>
    <row r="34665" spans="4:4" x14ac:dyDescent="0.2">
      <c r="D34665" s="453"/>
    </row>
    <row r="34666" spans="4:4" x14ac:dyDescent="0.2">
      <c r="D34666" s="453"/>
    </row>
    <row r="34667" spans="4:4" x14ac:dyDescent="0.2">
      <c r="D34667" s="453"/>
    </row>
    <row r="34668" spans="4:4" x14ac:dyDescent="0.2">
      <c r="D34668" s="453"/>
    </row>
    <row r="34669" spans="4:4" x14ac:dyDescent="0.2">
      <c r="D34669" s="453"/>
    </row>
    <row r="34670" spans="4:4" x14ac:dyDescent="0.2">
      <c r="D34670" s="453"/>
    </row>
    <row r="34671" spans="4:4" x14ac:dyDescent="0.2">
      <c r="D34671" s="453"/>
    </row>
    <row r="34672" spans="4:4" x14ac:dyDescent="0.2">
      <c r="D34672" s="453"/>
    </row>
    <row r="34673" spans="4:4" x14ac:dyDescent="0.2">
      <c r="D34673" s="453"/>
    </row>
    <row r="34674" spans="4:4" x14ac:dyDescent="0.2">
      <c r="D34674" s="453"/>
    </row>
    <row r="34675" spans="4:4" x14ac:dyDescent="0.2">
      <c r="D34675" s="453"/>
    </row>
    <row r="34676" spans="4:4" x14ac:dyDescent="0.2">
      <c r="D34676" s="453"/>
    </row>
    <row r="34677" spans="4:4" x14ac:dyDescent="0.2">
      <c r="D34677" s="453"/>
    </row>
    <row r="34678" spans="4:4" x14ac:dyDescent="0.2">
      <c r="D34678" s="453"/>
    </row>
    <row r="34679" spans="4:4" x14ac:dyDescent="0.2">
      <c r="D34679" s="453"/>
    </row>
    <row r="34680" spans="4:4" x14ac:dyDescent="0.2">
      <c r="D34680" s="453"/>
    </row>
    <row r="34681" spans="4:4" x14ac:dyDescent="0.2">
      <c r="D34681" s="453"/>
    </row>
    <row r="34682" spans="4:4" x14ac:dyDescent="0.2">
      <c r="D34682" s="453"/>
    </row>
    <row r="34683" spans="4:4" x14ac:dyDescent="0.2">
      <c r="D34683" s="453"/>
    </row>
    <row r="34684" spans="4:4" x14ac:dyDescent="0.2">
      <c r="D34684" s="453"/>
    </row>
    <row r="34685" spans="4:4" x14ac:dyDescent="0.2">
      <c r="D34685" s="453"/>
    </row>
    <row r="34686" spans="4:4" x14ac:dyDescent="0.2">
      <c r="D34686" s="453"/>
    </row>
    <row r="34687" spans="4:4" x14ac:dyDescent="0.2">
      <c r="D34687" s="453"/>
    </row>
    <row r="34688" spans="4:4" x14ac:dyDescent="0.2">
      <c r="D34688" s="453"/>
    </row>
    <row r="34689" spans="4:4" x14ac:dyDescent="0.2">
      <c r="D34689" s="453"/>
    </row>
    <row r="34690" spans="4:4" x14ac:dyDescent="0.2">
      <c r="D34690" s="453"/>
    </row>
    <row r="34691" spans="4:4" x14ac:dyDescent="0.2">
      <c r="D34691" s="453"/>
    </row>
    <row r="34692" spans="4:4" x14ac:dyDescent="0.2">
      <c r="D34692" s="453"/>
    </row>
    <row r="34693" spans="4:4" x14ac:dyDescent="0.2">
      <c r="D34693" s="453"/>
    </row>
    <row r="34694" spans="4:4" x14ac:dyDescent="0.2">
      <c r="D34694" s="453"/>
    </row>
    <row r="34695" spans="4:4" x14ac:dyDescent="0.2">
      <c r="D34695" s="453"/>
    </row>
    <row r="34696" spans="4:4" x14ac:dyDescent="0.2">
      <c r="D34696" s="453"/>
    </row>
    <row r="34697" spans="4:4" x14ac:dyDescent="0.2">
      <c r="D34697" s="453"/>
    </row>
    <row r="34698" spans="4:4" x14ac:dyDescent="0.2">
      <c r="D34698" s="453"/>
    </row>
    <row r="34699" spans="4:4" x14ac:dyDescent="0.2">
      <c r="D34699" s="453"/>
    </row>
    <row r="34700" spans="4:4" x14ac:dyDescent="0.2">
      <c r="D34700" s="453"/>
    </row>
    <row r="34701" spans="4:4" x14ac:dyDescent="0.2">
      <c r="D34701" s="453"/>
    </row>
    <row r="34702" spans="4:4" x14ac:dyDescent="0.2">
      <c r="D34702" s="453"/>
    </row>
    <row r="34703" spans="4:4" x14ac:dyDescent="0.2">
      <c r="D34703" s="453"/>
    </row>
    <row r="34704" spans="4:4" x14ac:dyDescent="0.2">
      <c r="D34704" s="453"/>
    </row>
    <row r="34705" spans="4:4" x14ac:dyDescent="0.2">
      <c r="D34705" s="453"/>
    </row>
    <row r="34706" spans="4:4" x14ac:dyDescent="0.2">
      <c r="D34706" s="453"/>
    </row>
    <row r="34707" spans="4:4" x14ac:dyDescent="0.2">
      <c r="D34707" s="453"/>
    </row>
    <row r="34708" spans="4:4" x14ac:dyDescent="0.2">
      <c r="D34708" s="453"/>
    </row>
    <row r="34709" spans="4:4" x14ac:dyDescent="0.2">
      <c r="D34709" s="453"/>
    </row>
    <row r="34710" spans="4:4" x14ac:dyDescent="0.2">
      <c r="D34710" s="453"/>
    </row>
    <row r="34711" spans="4:4" x14ac:dyDescent="0.2">
      <c r="D34711" s="453"/>
    </row>
    <row r="34712" spans="4:4" x14ac:dyDescent="0.2">
      <c r="D34712" s="453"/>
    </row>
    <row r="34713" spans="4:4" x14ac:dyDescent="0.2">
      <c r="D34713" s="453"/>
    </row>
    <row r="34714" spans="4:4" x14ac:dyDescent="0.2">
      <c r="D34714" s="453"/>
    </row>
    <row r="34715" spans="4:4" x14ac:dyDescent="0.2">
      <c r="D34715" s="453"/>
    </row>
    <row r="34716" spans="4:4" x14ac:dyDescent="0.2">
      <c r="D34716" s="453"/>
    </row>
    <row r="34717" spans="4:4" x14ac:dyDescent="0.2">
      <c r="D34717" s="453"/>
    </row>
    <row r="34718" spans="4:4" x14ac:dyDescent="0.2">
      <c r="D34718" s="453"/>
    </row>
    <row r="34719" spans="4:4" x14ac:dyDescent="0.2">
      <c r="D34719" s="453"/>
    </row>
    <row r="34720" spans="4:4" x14ac:dyDescent="0.2">
      <c r="D34720" s="453"/>
    </row>
    <row r="34721" spans="4:4" x14ac:dyDescent="0.2">
      <c r="D34721" s="453"/>
    </row>
    <row r="34722" spans="4:4" x14ac:dyDescent="0.2">
      <c r="D34722" s="453"/>
    </row>
    <row r="34723" spans="4:4" x14ac:dyDescent="0.2">
      <c r="D34723" s="453"/>
    </row>
    <row r="34724" spans="4:4" x14ac:dyDescent="0.2">
      <c r="D34724" s="453"/>
    </row>
    <row r="34725" spans="4:4" x14ac:dyDescent="0.2">
      <c r="D34725" s="453"/>
    </row>
    <row r="34726" spans="4:4" x14ac:dyDescent="0.2">
      <c r="D34726" s="453"/>
    </row>
    <row r="34727" spans="4:4" x14ac:dyDescent="0.2">
      <c r="D34727" s="453"/>
    </row>
    <row r="34728" spans="4:4" x14ac:dyDescent="0.2">
      <c r="D34728" s="453"/>
    </row>
    <row r="34729" spans="4:4" x14ac:dyDescent="0.2">
      <c r="D34729" s="453"/>
    </row>
    <row r="34730" spans="4:4" x14ac:dyDescent="0.2">
      <c r="D34730" s="453"/>
    </row>
    <row r="34731" spans="4:4" x14ac:dyDescent="0.2">
      <c r="D34731" s="453"/>
    </row>
    <row r="34732" spans="4:4" x14ac:dyDescent="0.2">
      <c r="D34732" s="453"/>
    </row>
    <row r="34733" spans="4:4" x14ac:dyDescent="0.2">
      <c r="D34733" s="453"/>
    </row>
    <row r="34734" spans="4:4" x14ac:dyDescent="0.2">
      <c r="D34734" s="453"/>
    </row>
    <row r="34735" spans="4:4" x14ac:dyDescent="0.2">
      <c r="D34735" s="453"/>
    </row>
    <row r="34736" spans="4:4" x14ac:dyDescent="0.2">
      <c r="D34736" s="453"/>
    </row>
    <row r="34737" spans="4:4" x14ac:dyDescent="0.2">
      <c r="D34737" s="453"/>
    </row>
    <row r="34738" spans="4:4" x14ac:dyDescent="0.2">
      <c r="D34738" s="453"/>
    </row>
    <row r="34739" spans="4:4" x14ac:dyDescent="0.2">
      <c r="D34739" s="453"/>
    </row>
    <row r="34740" spans="4:4" x14ac:dyDescent="0.2">
      <c r="D34740" s="453"/>
    </row>
    <row r="34741" spans="4:4" x14ac:dyDescent="0.2">
      <c r="D34741" s="453"/>
    </row>
    <row r="34742" spans="4:4" x14ac:dyDescent="0.2">
      <c r="D34742" s="453"/>
    </row>
    <row r="34743" spans="4:4" x14ac:dyDescent="0.2">
      <c r="D34743" s="453"/>
    </row>
    <row r="34744" spans="4:4" x14ac:dyDescent="0.2">
      <c r="D34744" s="453"/>
    </row>
    <row r="34745" spans="4:4" x14ac:dyDescent="0.2">
      <c r="D34745" s="453"/>
    </row>
    <row r="34746" spans="4:4" x14ac:dyDescent="0.2">
      <c r="D34746" s="453"/>
    </row>
    <row r="34747" spans="4:4" x14ac:dyDescent="0.2">
      <c r="D34747" s="453"/>
    </row>
    <row r="34748" spans="4:4" x14ac:dyDescent="0.2">
      <c r="D34748" s="453"/>
    </row>
    <row r="34749" spans="4:4" x14ac:dyDescent="0.2">
      <c r="D34749" s="453"/>
    </row>
    <row r="34750" spans="4:4" x14ac:dyDescent="0.2">
      <c r="D34750" s="453"/>
    </row>
    <row r="34751" spans="4:4" x14ac:dyDescent="0.2">
      <c r="D34751" s="453"/>
    </row>
    <row r="34752" spans="4:4" x14ac:dyDescent="0.2">
      <c r="D34752" s="453"/>
    </row>
    <row r="34753" spans="4:4" x14ac:dyDescent="0.2">
      <c r="D34753" s="453"/>
    </row>
    <row r="34754" spans="4:4" x14ac:dyDescent="0.2">
      <c r="D34754" s="453"/>
    </row>
    <row r="34755" spans="4:4" x14ac:dyDescent="0.2">
      <c r="D34755" s="453"/>
    </row>
    <row r="34756" spans="4:4" x14ac:dyDescent="0.2">
      <c r="D34756" s="453"/>
    </row>
    <row r="34757" spans="4:4" x14ac:dyDescent="0.2">
      <c r="D34757" s="453"/>
    </row>
    <row r="34758" spans="4:4" x14ac:dyDescent="0.2">
      <c r="D34758" s="453"/>
    </row>
    <row r="34759" spans="4:4" x14ac:dyDescent="0.2">
      <c r="D34759" s="453"/>
    </row>
    <row r="34760" spans="4:4" x14ac:dyDescent="0.2">
      <c r="D34760" s="453"/>
    </row>
    <row r="34761" spans="4:4" x14ac:dyDescent="0.2">
      <c r="D34761" s="453"/>
    </row>
    <row r="34762" spans="4:4" x14ac:dyDescent="0.2">
      <c r="D34762" s="453"/>
    </row>
    <row r="34763" spans="4:4" x14ac:dyDescent="0.2">
      <c r="D34763" s="453"/>
    </row>
    <row r="34764" spans="4:4" x14ac:dyDescent="0.2">
      <c r="D34764" s="453"/>
    </row>
    <row r="34765" spans="4:4" x14ac:dyDescent="0.2">
      <c r="D34765" s="453"/>
    </row>
    <row r="34766" spans="4:4" x14ac:dyDescent="0.2">
      <c r="D34766" s="453"/>
    </row>
    <row r="34767" spans="4:4" x14ac:dyDescent="0.2">
      <c r="D34767" s="453"/>
    </row>
    <row r="34768" spans="4:4" x14ac:dyDescent="0.2">
      <c r="D34768" s="453"/>
    </row>
    <row r="34769" spans="4:4" x14ac:dyDescent="0.2">
      <c r="D34769" s="453"/>
    </row>
    <row r="34770" spans="4:4" x14ac:dyDescent="0.2">
      <c r="D34770" s="453"/>
    </row>
    <row r="34771" spans="4:4" x14ac:dyDescent="0.2">
      <c r="D34771" s="453"/>
    </row>
    <row r="34772" spans="4:4" x14ac:dyDescent="0.2">
      <c r="D34772" s="453"/>
    </row>
    <row r="34773" spans="4:4" x14ac:dyDescent="0.2">
      <c r="D34773" s="453"/>
    </row>
    <row r="34774" spans="4:4" x14ac:dyDescent="0.2">
      <c r="D34774" s="453"/>
    </row>
    <row r="34775" spans="4:4" x14ac:dyDescent="0.2">
      <c r="D34775" s="453"/>
    </row>
    <row r="34776" spans="4:4" x14ac:dyDescent="0.2">
      <c r="D34776" s="453"/>
    </row>
    <row r="34777" spans="4:4" x14ac:dyDescent="0.2">
      <c r="D34777" s="453"/>
    </row>
    <row r="34778" spans="4:4" x14ac:dyDescent="0.2">
      <c r="D34778" s="453"/>
    </row>
    <row r="34779" spans="4:4" x14ac:dyDescent="0.2">
      <c r="D34779" s="453"/>
    </row>
    <row r="34780" spans="4:4" x14ac:dyDescent="0.2">
      <c r="D34780" s="453"/>
    </row>
    <row r="34781" spans="4:4" x14ac:dyDescent="0.2">
      <c r="D34781" s="453"/>
    </row>
    <row r="34782" spans="4:4" x14ac:dyDescent="0.2">
      <c r="D34782" s="453"/>
    </row>
    <row r="34783" spans="4:4" x14ac:dyDescent="0.2">
      <c r="D34783" s="453"/>
    </row>
    <row r="34784" spans="4:4" x14ac:dyDescent="0.2">
      <c r="D34784" s="453"/>
    </row>
    <row r="34785" spans="4:4" x14ac:dyDescent="0.2">
      <c r="D34785" s="453"/>
    </row>
    <row r="34786" spans="4:4" x14ac:dyDescent="0.2">
      <c r="D34786" s="453"/>
    </row>
    <row r="34787" spans="4:4" x14ac:dyDescent="0.2">
      <c r="D34787" s="453"/>
    </row>
    <row r="34788" spans="4:4" x14ac:dyDescent="0.2">
      <c r="D34788" s="453"/>
    </row>
    <row r="34789" spans="4:4" x14ac:dyDescent="0.2">
      <c r="D34789" s="453"/>
    </row>
    <row r="34790" spans="4:4" x14ac:dyDescent="0.2">
      <c r="D34790" s="453"/>
    </row>
    <row r="34791" spans="4:4" x14ac:dyDescent="0.2">
      <c r="D34791" s="453"/>
    </row>
    <row r="34792" spans="4:4" x14ac:dyDescent="0.2">
      <c r="D34792" s="453"/>
    </row>
    <row r="34793" spans="4:4" x14ac:dyDescent="0.2">
      <c r="D34793" s="453"/>
    </row>
    <row r="34794" spans="4:4" x14ac:dyDescent="0.2">
      <c r="D34794" s="453"/>
    </row>
    <row r="34795" spans="4:4" x14ac:dyDescent="0.2">
      <c r="D34795" s="453"/>
    </row>
    <row r="34796" spans="4:4" x14ac:dyDescent="0.2">
      <c r="D34796" s="453"/>
    </row>
    <row r="34797" spans="4:4" x14ac:dyDescent="0.2">
      <c r="D34797" s="453"/>
    </row>
    <row r="34798" spans="4:4" x14ac:dyDescent="0.2">
      <c r="D34798" s="453"/>
    </row>
    <row r="34799" spans="4:4" x14ac:dyDescent="0.2">
      <c r="D34799" s="453"/>
    </row>
    <row r="34800" spans="4:4" x14ac:dyDescent="0.2">
      <c r="D34800" s="453"/>
    </row>
    <row r="34801" spans="4:4" x14ac:dyDescent="0.2">
      <c r="D34801" s="453"/>
    </row>
    <row r="34802" spans="4:4" x14ac:dyDescent="0.2">
      <c r="D34802" s="453"/>
    </row>
    <row r="34803" spans="4:4" x14ac:dyDescent="0.2">
      <c r="D34803" s="453"/>
    </row>
    <row r="34804" spans="4:4" x14ac:dyDescent="0.2">
      <c r="D34804" s="453"/>
    </row>
    <row r="34805" spans="4:4" x14ac:dyDescent="0.2">
      <c r="D34805" s="453"/>
    </row>
    <row r="34806" spans="4:4" x14ac:dyDescent="0.2">
      <c r="D34806" s="453"/>
    </row>
    <row r="34807" spans="4:4" x14ac:dyDescent="0.2">
      <c r="D34807" s="453"/>
    </row>
    <row r="34808" spans="4:4" x14ac:dyDescent="0.2">
      <c r="D34808" s="453"/>
    </row>
    <row r="34809" spans="4:4" x14ac:dyDescent="0.2">
      <c r="D34809" s="453"/>
    </row>
    <row r="34810" spans="4:4" x14ac:dyDescent="0.2">
      <c r="D34810" s="453"/>
    </row>
    <row r="34811" spans="4:4" x14ac:dyDescent="0.2">
      <c r="D34811" s="453"/>
    </row>
    <row r="34812" spans="4:4" x14ac:dyDescent="0.2">
      <c r="D34812" s="453"/>
    </row>
    <row r="34813" spans="4:4" x14ac:dyDescent="0.2">
      <c r="D34813" s="453"/>
    </row>
    <row r="34814" spans="4:4" x14ac:dyDescent="0.2">
      <c r="D34814" s="453"/>
    </row>
    <row r="34815" spans="4:4" x14ac:dyDescent="0.2">
      <c r="D34815" s="453"/>
    </row>
    <row r="34816" spans="4:4" x14ac:dyDescent="0.2">
      <c r="D34816" s="453"/>
    </row>
    <row r="34817" spans="4:4" x14ac:dyDescent="0.2">
      <c r="D34817" s="453"/>
    </row>
    <row r="34818" spans="4:4" x14ac:dyDescent="0.2">
      <c r="D34818" s="453"/>
    </row>
    <row r="34819" spans="4:4" x14ac:dyDescent="0.2">
      <c r="D34819" s="453"/>
    </row>
    <row r="34820" spans="4:4" x14ac:dyDescent="0.2">
      <c r="D34820" s="453"/>
    </row>
    <row r="34821" spans="4:4" x14ac:dyDescent="0.2">
      <c r="D34821" s="453"/>
    </row>
    <row r="34822" spans="4:4" x14ac:dyDescent="0.2">
      <c r="D34822" s="453"/>
    </row>
    <row r="34823" spans="4:4" x14ac:dyDescent="0.2">
      <c r="D34823" s="453"/>
    </row>
    <row r="34824" spans="4:4" x14ac:dyDescent="0.2">
      <c r="D34824" s="453"/>
    </row>
    <row r="34825" spans="4:4" x14ac:dyDescent="0.2">
      <c r="D34825" s="453"/>
    </row>
    <row r="34826" spans="4:4" x14ac:dyDescent="0.2">
      <c r="D34826" s="453"/>
    </row>
    <row r="34827" spans="4:4" x14ac:dyDescent="0.2">
      <c r="D34827" s="453"/>
    </row>
    <row r="34828" spans="4:4" x14ac:dyDescent="0.2">
      <c r="D34828" s="453"/>
    </row>
    <row r="34829" spans="4:4" x14ac:dyDescent="0.2">
      <c r="D34829" s="453"/>
    </row>
    <row r="34830" spans="4:4" x14ac:dyDescent="0.2">
      <c r="D34830" s="453"/>
    </row>
    <row r="34831" spans="4:4" x14ac:dyDescent="0.2">
      <c r="D34831" s="453"/>
    </row>
    <row r="34832" spans="4:4" x14ac:dyDescent="0.2">
      <c r="D34832" s="453"/>
    </row>
    <row r="34833" spans="4:4" x14ac:dyDescent="0.2">
      <c r="D34833" s="453"/>
    </row>
    <row r="34834" spans="4:4" x14ac:dyDescent="0.2">
      <c r="D34834" s="453"/>
    </row>
    <row r="34835" spans="4:4" x14ac:dyDescent="0.2">
      <c r="D34835" s="453"/>
    </row>
    <row r="34836" spans="4:4" x14ac:dyDescent="0.2">
      <c r="D34836" s="453"/>
    </row>
    <row r="34837" spans="4:4" x14ac:dyDescent="0.2">
      <c r="D34837" s="453"/>
    </row>
    <row r="34838" spans="4:4" x14ac:dyDescent="0.2">
      <c r="D34838" s="453"/>
    </row>
    <row r="34839" spans="4:4" x14ac:dyDescent="0.2">
      <c r="D34839" s="453"/>
    </row>
    <row r="34840" spans="4:4" x14ac:dyDescent="0.2">
      <c r="D34840" s="453"/>
    </row>
    <row r="34841" spans="4:4" x14ac:dyDescent="0.2">
      <c r="D34841" s="453"/>
    </row>
    <row r="34842" spans="4:4" x14ac:dyDescent="0.2">
      <c r="D34842" s="453"/>
    </row>
    <row r="34843" spans="4:4" x14ac:dyDescent="0.2">
      <c r="D34843" s="453"/>
    </row>
    <row r="34844" spans="4:4" x14ac:dyDescent="0.2">
      <c r="D34844" s="453"/>
    </row>
    <row r="34845" spans="4:4" x14ac:dyDescent="0.2">
      <c r="D34845" s="453"/>
    </row>
    <row r="34846" spans="4:4" x14ac:dyDescent="0.2">
      <c r="D34846" s="453"/>
    </row>
    <row r="34847" spans="4:4" x14ac:dyDescent="0.2">
      <c r="D34847" s="453"/>
    </row>
    <row r="34848" spans="4:4" x14ac:dyDescent="0.2">
      <c r="D34848" s="453"/>
    </row>
    <row r="34849" spans="4:4" x14ac:dyDescent="0.2">
      <c r="D34849" s="453"/>
    </row>
    <row r="34850" spans="4:4" x14ac:dyDescent="0.2">
      <c r="D34850" s="453"/>
    </row>
    <row r="34851" spans="4:4" x14ac:dyDescent="0.2">
      <c r="D34851" s="453"/>
    </row>
    <row r="34852" spans="4:4" x14ac:dyDescent="0.2">
      <c r="D34852" s="453"/>
    </row>
    <row r="34853" spans="4:4" x14ac:dyDescent="0.2">
      <c r="D34853" s="453"/>
    </row>
    <row r="34854" spans="4:4" x14ac:dyDescent="0.2">
      <c r="D34854" s="453"/>
    </row>
    <row r="34855" spans="4:4" x14ac:dyDescent="0.2">
      <c r="D34855" s="453"/>
    </row>
    <row r="34856" spans="4:4" x14ac:dyDescent="0.2">
      <c r="D34856" s="453"/>
    </row>
    <row r="34857" spans="4:4" x14ac:dyDescent="0.2">
      <c r="D34857" s="453"/>
    </row>
    <row r="34858" spans="4:4" x14ac:dyDescent="0.2">
      <c r="D34858" s="453"/>
    </row>
    <row r="34859" spans="4:4" x14ac:dyDescent="0.2">
      <c r="D34859" s="453"/>
    </row>
    <row r="34860" spans="4:4" x14ac:dyDescent="0.2">
      <c r="D34860" s="453"/>
    </row>
    <row r="34861" spans="4:4" x14ac:dyDescent="0.2">
      <c r="D34861" s="453"/>
    </row>
    <row r="34862" spans="4:4" x14ac:dyDescent="0.2">
      <c r="D34862" s="453"/>
    </row>
    <row r="34863" spans="4:4" x14ac:dyDescent="0.2">
      <c r="D34863" s="453"/>
    </row>
    <row r="34864" spans="4:4" x14ac:dyDescent="0.2">
      <c r="D34864" s="453"/>
    </row>
    <row r="34865" spans="4:4" x14ac:dyDescent="0.2">
      <c r="D34865" s="453"/>
    </row>
    <row r="34866" spans="4:4" x14ac:dyDescent="0.2">
      <c r="D34866" s="453"/>
    </row>
    <row r="34867" spans="4:4" x14ac:dyDescent="0.2">
      <c r="D34867" s="453"/>
    </row>
    <row r="34868" spans="4:4" x14ac:dyDescent="0.2">
      <c r="D34868" s="453"/>
    </row>
    <row r="34869" spans="4:4" x14ac:dyDescent="0.2">
      <c r="D34869" s="453"/>
    </row>
    <row r="34870" spans="4:4" x14ac:dyDescent="0.2">
      <c r="D34870" s="453"/>
    </row>
    <row r="34871" spans="4:4" x14ac:dyDescent="0.2">
      <c r="D34871" s="453"/>
    </row>
    <row r="34872" spans="4:4" x14ac:dyDescent="0.2">
      <c r="D34872" s="453"/>
    </row>
    <row r="34873" spans="4:4" x14ac:dyDescent="0.2">
      <c r="D34873" s="453"/>
    </row>
    <row r="34874" spans="4:4" x14ac:dyDescent="0.2">
      <c r="D34874" s="453"/>
    </row>
    <row r="34875" spans="4:4" x14ac:dyDescent="0.2">
      <c r="D34875" s="453"/>
    </row>
    <row r="34876" spans="4:4" x14ac:dyDescent="0.2">
      <c r="D34876" s="453"/>
    </row>
    <row r="34877" spans="4:4" x14ac:dyDescent="0.2">
      <c r="D34877" s="453"/>
    </row>
    <row r="34878" spans="4:4" x14ac:dyDescent="0.2">
      <c r="D34878" s="453"/>
    </row>
    <row r="34879" spans="4:4" x14ac:dyDescent="0.2">
      <c r="D34879" s="453"/>
    </row>
    <row r="34880" spans="4:4" x14ac:dyDescent="0.2">
      <c r="D34880" s="453"/>
    </row>
    <row r="34881" spans="4:4" x14ac:dyDescent="0.2">
      <c r="D34881" s="453"/>
    </row>
    <row r="34882" spans="4:4" x14ac:dyDescent="0.2">
      <c r="D34882" s="453"/>
    </row>
    <row r="34883" spans="4:4" x14ac:dyDescent="0.2">
      <c r="D34883" s="453"/>
    </row>
    <row r="34884" spans="4:4" x14ac:dyDescent="0.2">
      <c r="D34884" s="453"/>
    </row>
    <row r="34885" spans="4:4" x14ac:dyDescent="0.2">
      <c r="D34885" s="453"/>
    </row>
    <row r="34886" spans="4:4" x14ac:dyDescent="0.2">
      <c r="D34886" s="453"/>
    </row>
    <row r="34887" spans="4:4" x14ac:dyDescent="0.2">
      <c r="D34887" s="453"/>
    </row>
    <row r="34888" spans="4:4" x14ac:dyDescent="0.2">
      <c r="D34888" s="453"/>
    </row>
    <row r="34889" spans="4:4" x14ac:dyDescent="0.2">
      <c r="D34889" s="453"/>
    </row>
    <row r="34890" spans="4:4" x14ac:dyDescent="0.2">
      <c r="D34890" s="453"/>
    </row>
    <row r="34891" spans="4:4" x14ac:dyDescent="0.2">
      <c r="D34891" s="453"/>
    </row>
    <row r="34892" spans="4:4" x14ac:dyDescent="0.2">
      <c r="D34892" s="453"/>
    </row>
    <row r="34893" spans="4:4" x14ac:dyDescent="0.2">
      <c r="D34893" s="453"/>
    </row>
    <row r="34894" spans="4:4" x14ac:dyDescent="0.2">
      <c r="D34894" s="453"/>
    </row>
    <row r="34895" spans="4:4" x14ac:dyDescent="0.2">
      <c r="D34895" s="453"/>
    </row>
    <row r="34896" spans="4:4" x14ac:dyDescent="0.2">
      <c r="D34896" s="453"/>
    </row>
    <row r="34897" spans="4:4" x14ac:dyDescent="0.2">
      <c r="D34897" s="453"/>
    </row>
    <row r="34898" spans="4:4" x14ac:dyDescent="0.2">
      <c r="D34898" s="453"/>
    </row>
    <row r="34899" spans="4:4" x14ac:dyDescent="0.2">
      <c r="D34899" s="453"/>
    </row>
    <row r="34900" spans="4:4" x14ac:dyDescent="0.2">
      <c r="D34900" s="453"/>
    </row>
    <row r="34901" spans="4:4" x14ac:dyDescent="0.2">
      <c r="D34901" s="453"/>
    </row>
    <row r="34902" spans="4:4" x14ac:dyDescent="0.2">
      <c r="D34902" s="453"/>
    </row>
    <row r="34903" spans="4:4" x14ac:dyDescent="0.2">
      <c r="D34903" s="453"/>
    </row>
    <row r="34904" spans="4:4" x14ac:dyDescent="0.2">
      <c r="D34904" s="453"/>
    </row>
    <row r="34905" spans="4:4" x14ac:dyDescent="0.2">
      <c r="D34905" s="453"/>
    </row>
    <row r="34906" spans="4:4" x14ac:dyDescent="0.2">
      <c r="D34906" s="453"/>
    </row>
    <row r="34907" spans="4:4" x14ac:dyDescent="0.2">
      <c r="D34907" s="453"/>
    </row>
    <row r="34908" spans="4:4" x14ac:dyDescent="0.2">
      <c r="D34908" s="453"/>
    </row>
    <row r="34909" spans="4:4" x14ac:dyDescent="0.2">
      <c r="D34909" s="453"/>
    </row>
    <row r="34910" spans="4:4" x14ac:dyDescent="0.2">
      <c r="D34910" s="453"/>
    </row>
    <row r="34911" spans="4:4" x14ac:dyDescent="0.2">
      <c r="D34911" s="453"/>
    </row>
    <row r="34912" spans="4:4" x14ac:dyDescent="0.2">
      <c r="D34912" s="453"/>
    </row>
    <row r="34913" spans="4:4" x14ac:dyDescent="0.2">
      <c r="D34913" s="453"/>
    </row>
    <row r="34914" spans="4:4" x14ac:dyDescent="0.2">
      <c r="D34914" s="453"/>
    </row>
    <row r="34915" spans="4:4" x14ac:dyDescent="0.2">
      <c r="D34915" s="453"/>
    </row>
    <row r="34916" spans="4:4" x14ac:dyDescent="0.2">
      <c r="D34916" s="453"/>
    </row>
    <row r="34917" spans="4:4" x14ac:dyDescent="0.2">
      <c r="D34917" s="453"/>
    </row>
    <row r="34918" spans="4:4" x14ac:dyDescent="0.2">
      <c r="D34918" s="453"/>
    </row>
    <row r="34919" spans="4:4" x14ac:dyDescent="0.2">
      <c r="D34919" s="453"/>
    </row>
    <row r="34920" spans="4:4" x14ac:dyDescent="0.2">
      <c r="D34920" s="453"/>
    </row>
    <row r="34921" spans="4:4" x14ac:dyDescent="0.2">
      <c r="D34921" s="453"/>
    </row>
    <row r="34922" spans="4:4" x14ac:dyDescent="0.2">
      <c r="D34922" s="453"/>
    </row>
    <row r="34923" spans="4:4" x14ac:dyDescent="0.2">
      <c r="D34923" s="453"/>
    </row>
    <row r="34924" spans="4:4" x14ac:dyDescent="0.2">
      <c r="D34924" s="453"/>
    </row>
    <row r="34925" spans="4:4" x14ac:dyDescent="0.2">
      <c r="D34925" s="453"/>
    </row>
    <row r="34926" spans="4:4" x14ac:dyDescent="0.2">
      <c r="D34926" s="453"/>
    </row>
    <row r="34927" spans="4:4" x14ac:dyDescent="0.2">
      <c r="D34927" s="453"/>
    </row>
    <row r="34928" spans="4:4" x14ac:dyDescent="0.2">
      <c r="D34928" s="453"/>
    </row>
    <row r="34929" spans="4:4" x14ac:dyDescent="0.2">
      <c r="D34929" s="453"/>
    </row>
    <row r="34930" spans="4:4" x14ac:dyDescent="0.2">
      <c r="D34930" s="453"/>
    </row>
    <row r="34931" spans="4:4" x14ac:dyDescent="0.2">
      <c r="D34931" s="453"/>
    </row>
    <row r="34932" spans="4:4" x14ac:dyDescent="0.2">
      <c r="D34932" s="453"/>
    </row>
    <row r="34933" spans="4:4" x14ac:dyDescent="0.2">
      <c r="D34933" s="453"/>
    </row>
    <row r="34934" spans="4:4" x14ac:dyDescent="0.2">
      <c r="D34934" s="453"/>
    </row>
    <row r="34935" spans="4:4" x14ac:dyDescent="0.2">
      <c r="D34935" s="453"/>
    </row>
    <row r="34936" spans="4:4" x14ac:dyDescent="0.2">
      <c r="D34936" s="453"/>
    </row>
    <row r="34937" spans="4:4" x14ac:dyDescent="0.2">
      <c r="D34937" s="453"/>
    </row>
    <row r="34938" spans="4:4" x14ac:dyDescent="0.2">
      <c r="D34938" s="453"/>
    </row>
    <row r="34939" spans="4:4" x14ac:dyDescent="0.2">
      <c r="D34939" s="453"/>
    </row>
    <row r="34940" spans="4:4" x14ac:dyDescent="0.2">
      <c r="D34940" s="453"/>
    </row>
    <row r="34941" spans="4:4" x14ac:dyDescent="0.2">
      <c r="D34941" s="453"/>
    </row>
    <row r="34942" spans="4:4" x14ac:dyDescent="0.2">
      <c r="D34942" s="453"/>
    </row>
    <row r="34943" spans="4:4" x14ac:dyDescent="0.2">
      <c r="D34943" s="453"/>
    </row>
    <row r="34944" spans="4:4" x14ac:dyDescent="0.2">
      <c r="D34944" s="453"/>
    </row>
    <row r="34945" spans="4:4" x14ac:dyDescent="0.2">
      <c r="D34945" s="453"/>
    </row>
    <row r="34946" spans="4:4" x14ac:dyDescent="0.2">
      <c r="D34946" s="453"/>
    </row>
    <row r="34947" spans="4:4" x14ac:dyDescent="0.2">
      <c r="D34947" s="453"/>
    </row>
    <row r="34948" spans="4:4" x14ac:dyDescent="0.2">
      <c r="D34948" s="453"/>
    </row>
    <row r="34949" spans="4:4" x14ac:dyDescent="0.2">
      <c r="D34949" s="453"/>
    </row>
    <row r="34950" spans="4:4" x14ac:dyDescent="0.2">
      <c r="D34950" s="453"/>
    </row>
    <row r="34951" spans="4:4" x14ac:dyDescent="0.2">
      <c r="D34951" s="453"/>
    </row>
    <row r="34952" spans="4:4" x14ac:dyDescent="0.2">
      <c r="D34952" s="453"/>
    </row>
    <row r="34953" spans="4:4" x14ac:dyDescent="0.2">
      <c r="D34953" s="453"/>
    </row>
    <row r="34954" spans="4:4" x14ac:dyDescent="0.2">
      <c r="D34954" s="453"/>
    </row>
    <row r="34955" spans="4:4" x14ac:dyDescent="0.2">
      <c r="D34955" s="453"/>
    </row>
    <row r="34956" spans="4:4" x14ac:dyDescent="0.2">
      <c r="D34956" s="453"/>
    </row>
    <row r="34957" spans="4:4" x14ac:dyDescent="0.2">
      <c r="D34957" s="453"/>
    </row>
    <row r="34958" spans="4:4" x14ac:dyDescent="0.2">
      <c r="D34958" s="453"/>
    </row>
    <row r="34959" spans="4:4" x14ac:dyDescent="0.2">
      <c r="D34959" s="453"/>
    </row>
    <row r="34960" spans="4:4" x14ac:dyDescent="0.2">
      <c r="D34960" s="453"/>
    </row>
    <row r="34961" spans="4:4" x14ac:dyDescent="0.2">
      <c r="D34961" s="453"/>
    </row>
    <row r="34962" spans="4:4" x14ac:dyDescent="0.2">
      <c r="D34962" s="453"/>
    </row>
    <row r="34963" spans="4:4" x14ac:dyDescent="0.2">
      <c r="D34963" s="453"/>
    </row>
    <row r="34964" spans="4:4" x14ac:dyDescent="0.2">
      <c r="D34964" s="453"/>
    </row>
    <row r="34965" spans="4:4" x14ac:dyDescent="0.2">
      <c r="D34965" s="453"/>
    </row>
    <row r="34966" spans="4:4" x14ac:dyDescent="0.2">
      <c r="D34966" s="453"/>
    </row>
    <row r="34967" spans="4:4" x14ac:dyDescent="0.2">
      <c r="D34967" s="453"/>
    </row>
    <row r="34968" spans="4:4" x14ac:dyDescent="0.2">
      <c r="D34968" s="453"/>
    </row>
    <row r="34969" spans="4:4" x14ac:dyDescent="0.2">
      <c r="D34969" s="453"/>
    </row>
    <row r="34970" spans="4:4" x14ac:dyDescent="0.2">
      <c r="D34970" s="453"/>
    </row>
    <row r="34971" spans="4:4" x14ac:dyDescent="0.2">
      <c r="D34971" s="453"/>
    </row>
    <row r="34972" spans="4:4" x14ac:dyDescent="0.2">
      <c r="D34972" s="453"/>
    </row>
    <row r="34973" spans="4:4" x14ac:dyDescent="0.2">
      <c r="D34973" s="453"/>
    </row>
    <row r="34974" spans="4:4" x14ac:dyDescent="0.2">
      <c r="D34974" s="453"/>
    </row>
    <row r="34975" spans="4:4" x14ac:dyDescent="0.2">
      <c r="D34975" s="453"/>
    </row>
    <row r="34976" spans="4:4" x14ac:dyDescent="0.2">
      <c r="D34976" s="453"/>
    </row>
    <row r="34977" spans="4:4" x14ac:dyDescent="0.2">
      <c r="D34977" s="453"/>
    </row>
    <row r="34978" spans="4:4" x14ac:dyDescent="0.2">
      <c r="D34978" s="453"/>
    </row>
    <row r="34979" spans="4:4" x14ac:dyDescent="0.2">
      <c r="D34979" s="453"/>
    </row>
    <row r="34980" spans="4:4" x14ac:dyDescent="0.2">
      <c r="D34980" s="453"/>
    </row>
    <row r="34981" spans="4:4" x14ac:dyDescent="0.2">
      <c r="D34981" s="453"/>
    </row>
    <row r="34982" spans="4:4" x14ac:dyDescent="0.2">
      <c r="D34982" s="453"/>
    </row>
    <row r="34983" spans="4:4" x14ac:dyDescent="0.2">
      <c r="D34983" s="453"/>
    </row>
    <row r="34984" spans="4:4" x14ac:dyDescent="0.2">
      <c r="D34984" s="453"/>
    </row>
    <row r="34985" spans="4:4" x14ac:dyDescent="0.2">
      <c r="D34985" s="453"/>
    </row>
    <row r="34986" spans="4:4" x14ac:dyDescent="0.2">
      <c r="D34986" s="453"/>
    </row>
    <row r="34987" spans="4:4" x14ac:dyDescent="0.2">
      <c r="D34987" s="453"/>
    </row>
    <row r="34988" spans="4:4" x14ac:dyDescent="0.2">
      <c r="D34988" s="453"/>
    </row>
    <row r="34989" spans="4:4" x14ac:dyDescent="0.2">
      <c r="D34989" s="453"/>
    </row>
    <row r="34990" spans="4:4" x14ac:dyDescent="0.2">
      <c r="D34990" s="453"/>
    </row>
    <row r="34991" spans="4:4" x14ac:dyDescent="0.2">
      <c r="D34991" s="453"/>
    </row>
    <row r="34992" spans="4:4" x14ac:dyDescent="0.2">
      <c r="D34992" s="453"/>
    </row>
    <row r="34993" spans="4:4" x14ac:dyDescent="0.2">
      <c r="D34993" s="453"/>
    </row>
    <row r="34994" spans="4:4" x14ac:dyDescent="0.2">
      <c r="D34994" s="453"/>
    </row>
    <row r="34995" spans="4:4" x14ac:dyDescent="0.2">
      <c r="D34995" s="453"/>
    </row>
    <row r="34996" spans="4:4" x14ac:dyDescent="0.2">
      <c r="D34996" s="453"/>
    </row>
    <row r="34997" spans="4:4" x14ac:dyDescent="0.2">
      <c r="D34997" s="453"/>
    </row>
    <row r="34998" spans="4:4" x14ac:dyDescent="0.2">
      <c r="D34998" s="453"/>
    </row>
    <row r="34999" spans="4:4" x14ac:dyDescent="0.2">
      <c r="D34999" s="453"/>
    </row>
    <row r="35000" spans="4:4" x14ac:dyDescent="0.2">
      <c r="D35000" s="453"/>
    </row>
    <row r="35001" spans="4:4" x14ac:dyDescent="0.2">
      <c r="D35001" s="453"/>
    </row>
    <row r="35002" spans="4:4" x14ac:dyDescent="0.2">
      <c r="D35002" s="453"/>
    </row>
    <row r="35003" spans="4:4" x14ac:dyDescent="0.2">
      <c r="D35003" s="453"/>
    </row>
    <row r="35004" spans="4:4" x14ac:dyDescent="0.2">
      <c r="D35004" s="453"/>
    </row>
    <row r="35005" spans="4:4" x14ac:dyDescent="0.2">
      <c r="D35005" s="453"/>
    </row>
    <row r="35006" spans="4:4" x14ac:dyDescent="0.2">
      <c r="D35006" s="453"/>
    </row>
    <row r="35007" spans="4:4" x14ac:dyDescent="0.2">
      <c r="D35007" s="453"/>
    </row>
    <row r="35008" spans="4:4" x14ac:dyDescent="0.2">
      <c r="D35008" s="453"/>
    </row>
    <row r="35009" spans="4:4" x14ac:dyDescent="0.2">
      <c r="D35009" s="453"/>
    </row>
    <row r="35010" spans="4:4" x14ac:dyDescent="0.2">
      <c r="D35010" s="453"/>
    </row>
    <row r="35011" spans="4:4" x14ac:dyDescent="0.2">
      <c r="D35011" s="453"/>
    </row>
    <row r="35012" spans="4:4" x14ac:dyDescent="0.2">
      <c r="D35012" s="453"/>
    </row>
    <row r="35013" spans="4:4" x14ac:dyDescent="0.2">
      <c r="D35013" s="453"/>
    </row>
    <row r="35014" spans="4:4" x14ac:dyDescent="0.2">
      <c r="D35014" s="453"/>
    </row>
    <row r="35015" spans="4:4" x14ac:dyDescent="0.2">
      <c r="D35015" s="453"/>
    </row>
    <row r="35016" spans="4:4" x14ac:dyDescent="0.2">
      <c r="D35016" s="453"/>
    </row>
    <row r="35017" spans="4:4" x14ac:dyDescent="0.2">
      <c r="D35017" s="453"/>
    </row>
    <row r="35018" spans="4:4" x14ac:dyDescent="0.2">
      <c r="D35018" s="453"/>
    </row>
    <row r="35019" spans="4:4" x14ac:dyDescent="0.2">
      <c r="D35019" s="453"/>
    </row>
    <row r="35020" spans="4:4" x14ac:dyDescent="0.2">
      <c r="D35020" s="453"/>
    </row>
    <row r="35021" spans="4:4" x14ac:dyDescent="0.2">
      <c r="D35021" s="453"/>
    </row>
    <row r="35022" spans="4:4" x14ac:dyDescent="0.2">
      <c r="D35022" s="453"/>
    </row>
    <row r="35023" spans="4:4" x14ac:dyDescent="0.2">
      <c r="D35023" s="453"/>
    </row>
    <row r="35024" spans="4:4" x14ac:dyDescent="0.2">
      <c r="D35024" s="453"/>
    </row>
    <row r="35025" spans="4:4" x14ac:dyDescent="0.2">
      <c r="D35025" s="453"/>
    </row>
    <row r="35026" spans="4:4" x14ac:dyDescent="0.2">
      <c r="D35026" s="453"/>
    </row>
    <row r="35027" spans="4:4" x14ac:dyDescent="0.2">
      <c r="D35027" s="453"/>
    </row>
    <row r="35028" spans="4:4" x14ac:dyDescent="0.2">
      <c r="D35028" s="453"/>
    </row>
    <row r="35029" spans="4:4" x14ac:dyDescent="0.2">
      <c r="D35029" s="453"/>
    </row>
    <row r="35030" spans="4:4" x14ac:dyDescent="0.2">
      <c r="D35030" s="453"/>
    </row>
    <row r="35031" spans="4:4" x14ac:dyDescent="0.2">
      <c r="D35031" s="453"/>
    </row>
    <row r="35032" spans="4:4" x14ac:dyDescent="0.2">
      <c r="D35032" s="453"/>
    </row>
    <row r="35033" spans="4:4" x14ac:dyDescent="0.2">
      <c r="D35033" s="453"/>
    </row>
    <row r="35034" spans="4:4" x14ac:dyDescent="0.2">
      <c r="D35034" s="453"/>
    </row>
    <row r="35035" spans="4:4" x14ac:dyDescent="0.2">
      <c r="D35035" s="453"/>
    </row>
    <row r="35036" spans="4:4" x14ac:dyDescent="0.2">
      <c r="D35036" s="453"/>
    </row>
    <row r="35037" spans="4:4" x14ac:dyDescent="0.2">
      <c r="D35037" s="453"/>
    </row>
    <row r="35038" spans="4:4" x14ac:dyDescent="0.2">
      <c r="D35038" s="453"/>
    </row>
    <row r="35039" spans="4:4" x14ac:dyDescent="0.2">
      <c r="D35039" s="453"/>
    </row>
    <row r="35040" spans="4:4" x14ac:dyDescent="0.2">
      <c r="D35040" s="453"/>
    </row>
    <row r="35041" spans="4:4" x14ac:dyDescent="0.2">
      <c r="D35041" s="453"/>
    </row>
    <row r="35042" spans="4:4" x14ac:dyDescent="0.2">
      <c r="D35042" s="453"/>
    </row>
    <row r="35043" spans="4:4" x14ac:dyDescent="0.2">
      <c r="D35043" s="453"/>
    </row>
    <row r="35044" spans="4:4" x14ac:dyDescent="0.2">
      <c r="D35044" s="453"/>
    </row>
    <row r="35045" spans="4:4" x14ac:dyDescent="0.2">
      <c r="D35045" s="453"/>
    </row>
    <row r="35046" spans="4:4" x14ac:dyDescent="0.2">
      <c r="D35046" s="453"/>
    </row>
    <row r="35047" spans="4:4" x14ac:dyDescent="0.2">
      <c r="D35047" s="453"/>
    </row>
    <row r="35048" spans="4:4" x14ac:dyDescent="0.2">
      <c r="D35048" s="453"/>
    </row>
    <row r="35049" spans="4:4" x14ac:dyDescent="0.2">
      <c r="D35049" s="453"/>
    </row>
    <row r="35050" spans="4:4" x14ac:dyDescent="0.2">
      <c r="D35050" s="453"/>
    </row>
    <row r="35051" spans="4:4" x14ac:dyDescent="0.2">
      <c r="D35051" s="453"/>
    </row>
    <row r="35052" spans="4:4" x14ac:dyDescent="0.2">
      <c r="D35052" s="453"/>
    </row>
    <row r="35053" spans="4:4" x14ac:dyDescent="0.2">
      <c r="D35053" s="453"/>
    </row>
    <row r="35054" spans="4:4" x14ac:dyDescent="0.2">
      <c r="D35054" s="453"/>
    </row>
    <row r="35055" spans="4:4" x14ac:dyDescent="0.2">
      <c r="D35055" s="453"/>
    </row>
    <row r="35056" spans="4:4" x14ac:dyDescent="0.2">
      <c r="D35056" s="453"/>
    </row>
    <row r="35057" spans="4:4" x14ac:dyDescent="0.2">
      <c r="D35057" s="453"/>
    </row>
    <row r="35058" spans="4:4" x14ac:dyDescent="0.2">
      <c r="D35058" s="453"/>
    </row>
    <row r="35059" spans="4:4" x14ac:dyDescent="0.2">
      <c r="D35059" s="453"/>
    </row>
    <row r="35060" spans="4:4" x14ac:dyDescent="0.2">
      <c r="D35060" s="453"/>
    </row>
    <row r="35061" spans="4:4" x14ac:dyDescent="0.2">
      <c r="D35061" s="453"/>
    </row>
    <row r="35062" spans="4:4" x14ac:dyDescent="0.2">
      <c r="D35062" s="453"/>
    </row>
    <row r="35063" spans="4:4" x14ac:dyDescent="0.2">
      <c r="D35063" s="453"/>
    </row>
    <row r="35064" spans="4:4" x14ac:dyDescent="0.2">
      <c r="D35064" s="453"/>
    </row>
    <row r="35065" spans="4:4" x14ac:dyDescent="0.2">
      <c r="D35065" s="453"/>
    </row>
    <row r="35066" spans="4:4" x14ac:dyDescent="0.2">
      <c r="D35066" s="453"/>
    </row>
    <row r="35067" spans="4:4" x14ac:dyDescent="0.2">
      <c r="D35067" s="453"/>
    </row>
    <row r="35068" spans="4:4" x14ac:dyDescent="0.2">
      <c r="D35068" s="453"/>
    </row>
    <row r="35069" spans="4:4" x14ac:dyDescent="0.2">
      <c r="D35069" s="453"/>
    </row>
    <row r="35070" spans="4:4" x14ac:dyDescent="0.2">
      <c r="D35070" s="453"/>
    </row>
    <row r="35071" spans="4:4" x14ac:dyDescent="0.2">
      <c r="D35071" s="453"/>
    </row>
    <row r="35072" spans="4:4" x14ac:dyDescent="0.2">
      <c r="D35072" s="453"/>
    </row>
    <row r="35073" spans="4:4" x14ac:dyDescent="0.2">
      <c r="D35073" s="453"/>
    </row>
    <row r="35074" spans="4:4" x14ac:dyDescent="0.2">
      <c r="D35074" s="453"/>
    </row>
    <row r="35075" spans="4:4" x14ac:dyDescent="0.2">
      <c r="D35075" s="453"/>
    </row>
    <row r="35076" spans="4:4" x14ac:dyDescent="0.2">
      <c r="D35076" s="453"/>
    </row>
    <row r="35077" spans="4:4" x14ac:dyDescent="0.2">
      <c r="D35077" s="453"/>
    </row>
    <row r="35078" spans="4:4" x14ac:dyDescent="0.2">
      <c r="D35078" s="453"/>
    </row>
    <row r="35079" spans="4:4" x14ac:dyDescent="0.2">
      <c r="D35079" s="453"/>
    </row>
    <row r="35080" spans="4:4" x14ac:dyDescent="0.2">
      <c r="D35080" s="453"/>
    </row>
    <row r="35081" spans="4:4" x14ac:dyDescent="0.2">
      <c r="D35081" s="453"/>
    </row>
    <row r="35082" spans="4:4" x14ac:dyDescent="0.2">
      <c r="D35082" s="453"/>
    </row>
    <row r="35083" spans="4:4" x14ac:dyDescent="0.2">
      <c r="D35083" s="453"/>
    </row>
    <row r="35084" spans="4:4" x14ac:dyDescent="0.2">
      <c r="D35084" s="453"/>
    </row>
    <row r="35085" spans="4:4" x14ac:dyDescent="0.2">
      <c r="D35085" s="453"/>
    </row>
    <row r="35086" spans="4:4" x14ac:dyDescent="0.2">
      <c r="D35086" s="453"/>
    </row>
    <row r="35087" spans="4:4" x14ac:dyDescent="0.2">
      <c r="D35087" s="453"/>
    </row>
    <row r="35088" spans="4:4" x14ac:dyDescent="0.2">
      <c r="D35088" s="453"/>
    </row>
    <row r="35089" spans="4:4" x14ac:dyDescent="0.2">
      <c r="D35089" s="453"/>
    </row>
    <row r="35090" spans="4:4" x14ac:dyDescent="0.2">
      <c r="D35090" s="453"/>
    </row>
    <row r="35091" spans="4:4" x14ac:dyDescent="0.2">
      <c r="D35091" s="453"/>
    </row>
    <row r="35092" spans="4:4" x14ac:dyDescent="0.2">
      <c r="D35092" s="453"/>
    </row>
    <row r="35093" spans="4:4" x14ac:dyDescent="0.2">
      <c r="D35093" s="453"/>
    </row>
    <row r="35094" spans="4:4" x14ac:dyDescent="0.2">
      <c r="D35094" s="453"/>
    </row>
    <row r="35095" spans="4:4" x14ac:dyDescent="0.2">
      <c r="D35095" s="453"/>
    </row>
    <row r="35096" spans="4:4" x14ac:dyDescent="0.2">
      <c r="D35096" s="453"/>
    </row>
    <row r="35097" spans="4:4" x14ac:dyDescent="0.2">
      <c r="D35097" s="453"/>
    </row>
    <row r="35098" spans="4:4" x14ac:dyDescent="0.2">
      <c r="D35098" s="453"/>
    </row>
    <row r="35099" spans="4:4" x14ac:dyDescent="0.2">
      <c r="D35099" s="453"/>
    </row>
    <row r="35100" spans="4:4" x14ac:dyDescent="0.2">
      <c r="D35100" s="453"/>
    </row>
    <row r="35101" spans="4:4" x14ac:dyDescent="0.2">
      <c r="D35101" s="453"/>
    </row>
    <row r="35102" spans="4:4" x14ac:dyDescent="0.2">
      <c r="D35102" s="453"/>
    </row>
    <row r="35103" spans="4:4" x14ac:dyDescent="0.2">
      <c r="D35103" s="453"/>
    </row>
    <row r="35104" spans="4:4" x14ac:dyDescent="0.2">
      <c r="D35104" s="453"/>
    </row>
    <row r="35105" spans="4:4" x14ac:dyDescent="0.2">
      <c r="D35105" s="453"/>
    </row>
    <row r="35106" spans="4:4" x14ac:dyDescent="0.2">
      <c r="D35106" s="453"/>
    </row>
    <row r="35107" spans="4:4" x14ac:dyDescent="0.2">
      <c r="D35107" s="453"/>
    </row>
    <row r="35108" spans="4:4" x14ac:dyDescent="0.2">
      <c r="D35108" s="453"/>
    </row>
    <row r="35109" spans="4:4" x14ac:dyDescent="0.2">
      <c r="D35109" s="453"/>
    </row>
    <row r="35110" spans="4:4" x14ac:dyDescent="0.2">
      <c r="D35110" s="453"/>
    </row>
    <row r="35111" spans="4:4" x14ac:dyDescent="0.2">
      <c r="D35111" s="453"/>
    </row>
    <row r="35112" spans="4:4" x14ac:dyDescent="0.2">
      <c r="D35112" s="453"/>
    </row>
    <row r="35113" spans="4:4" x14ac:dyDescent="0.2">
      <c r="D35113" s="453"/>
    </row>
    <row r="35114" spans="4:4" x14ac:dyDescent="0.2">
      <c r="D35114" s="453"/>
    </row>
    <row r="35115" spans="4:4" x14ac:dyDescent="0.2">
      <c r="D35115" s="453"/>
    </row>
    <row r="35116" spans="4:4" x14ac:dyDescent="0.2">
      <c r="D35116" s="453"/>
    </row>
    <row r="35117" spans="4:4" x14ac:dyDescent="0.2">
      <c r="D35117" s="453"/>
    </row>
    <row r="35118" spans="4:4" x14ac:dyDescent="0.2">
      <c r="D35118" s="453"/>
    </row>
    <row r="35119" spans="4:4" x14ac:dyDescent="0.2">
      <c r="D35119" s="453"/>
    </row>
    <row r="35120" spans="4:4" x14ac:dyDescent="0.2">
      <c r="D35120" s="453"/>
    </row>
    <row r="35121" spans="4:4" x14ac:dyDescent="0.2">
      <c r="D35121" s="453"/>
    </row>
    <row r="35122" spans="4:4" x14ac:dyDescent="0.2">
      <c r="D35122" s="453"/>
    </row>
    <row r="35123" spans="4:4" x14ac:dyDescent="0.2">
      <c r="D35123" s="453"/>
    </row>
    <row r="35124" spans="4:4" x14ac:dyDescent="0.2">
      <c r="D35124" s="453"/>
    </row>
    <row r="35125" spans="4:4" x14ac:dyDescent="0.2">
      <c r="D35125" s="453"/>
    </row>
    <row r="35126" spans="4:4" x14ac:dyDescent="0.2">
      <c r="D35126" s="453"/>
    </row>
    <row r="35127" spans="4:4" x14ac:dyDescent="0.2">
      <c r="D35127" s="453"/>
    </row>
    <row r="35128" spans="4:4" x14ac:dyDescent="0.2">
      <c r="D35128" s="453"/>
    </row>
    <row r="35129" spans="4:4" x14ac:dyDescent="0.2">
      <c r="D35129" s="453"/>
    </row>
    <row r="35130" spans="4:4" x14ac:dyDescent="0.2">
      <c r="D35130" s="453"/>
    </row>
    <row r="35131" spans="4:4" x14ac:dyDescent="0.2">
      <c r="D35131" s="453"/>
    </row>
    <row r="35132" spans="4:4" x14ac:dyDescent="0.2">
      <c r="D35132" s="453"/>
    </row>
    <row r="35133" spans="4:4" x14ac:dyDescent="0.2">
      <c r="D35133" s="453"/>
    </row>
    <row r="35134" spans="4:4" x14ac:dyDescent="0.2">
      <c r="D35134" s="453"/>
    </row>
    <row r="35135" spans="4:4" x14ac:dyDescent="0.2">
      <c r="D35135" s="453"/>
    </row>
    <row r="35136" spans="4:4" x14ac:dyDescent="0.2">
      <c r="D35136" s="453"/>
    </row>
    <row r="35137" spans="4:4" x14ac:dyDescent="0.2">
      <c r="D35137" s="453"/>
    </row>
    <row r="35138" spans="4:4" x14ac:dyDescent="0.2">
      <c r="D35138" s="453"/>
    </row>
    <row r="35139" spans="4:4" x14ac:dyDescent="0.2">
      <c r="D35139" s="453"/>
    </row>
    <row r="35140" spans="4:4" x14ac:dyDescent="0.2">
      <c r="D35140" s="453"/>
    </row>
    <row r="35141" spans="4:4" x14ac:dyDescent="0.2">
      <c r="D35141" s="453"/>
    </row>
    <row r="35142" spans="4:4" x14ac:dyDescent="0.2">
      <c r="D35142" s="453"/>
    </row>
    <row r="35143" spans="4:4" x14ac:dyDescent="0.2">
      <c r="D35143" s="453"/>
    </row>
    <row r="35144" spans="4:4" x14ac:dyDescent="0.2">
      <c r="D35144" s="453"/>
    </row>
    <row r="35145" spans="4:4" x14ac:dyDescent="0.2">
      <c r="D35145" s="453"/>
    </row>
    <row r="35146" spans="4:4" x14ac:dyDescent="0.2">
      <c r="D35146" s="453"/>
    </row>
    <row r="35147" spans="4:4" x14ac:dyDescent="0.2">
      <c r="D35147" s="453"/>
    </row>
    <row r="35148" spans="4:4" x14ac:dyDescent="0.2">
      <c r="D35148" s="453"/>
    </row>
    <row r="35149" spans="4:4" x14ac:dyDescent="0.2">
      <c r="D35149" s="453"/>
    </row>
    <row r="35150" spans="4:4" x14ac:dyDescent="0.2">
      <c r="D35150" s="453"/>
    </row>
    <row r="35151" spans="4:4" x14ac:dyDescent="0.2">
      <c r="D35151" s="453"/>
    </row>
    <row r="35152" spans="4:4" x14ac:dyDescent="0.2">
      <c r="D35152" s="453"/>
    </row>
    <row r="35153" spans="4:4" x14ac:dyDescent="0.2">
      <c r="D35153" s="453"/>
    </row>
    <row r="35154" spans="4:4" x14ac:dyDescent="0.2">
      <c r="D35154" s="453"/>
    </row>
    <row r="35155" spans="4:4" x14ac:dyDescent="0.2">
      <c r="D35155" s="453"/>
    </row>
    <row r="35156" spans="4:4" x14ac:dyDescent="0.2">
      <c r="D35156" s="453"/>
    </row>
    <row r="35157" spans="4:4" x14ac:dyDescent="0.2">
      <c r="D35157" s="453"/>
    </row>
    <row r="35158" spans="4:4" x14ac:dyDescent="0.2">
      <c r="D35158" s="453"/>
    </row>
    <row r="35159" spans="4:4" x14ac:dyDescent="0.2">
      <c r="D35159" s="453"/>
    </row>
    <row r="35160" spans="4:4" x14ac:dyDescent="0.2">
      <c r="D35160" s="453"/>
    </row>
    <row r="35161" spans="4:4" x14ac:dyDescent="0.2">
      <c r="D35161" s="453"/>
    </row>
    <row r="35162" spans="4:4" x14ac:dyDescent="0.2">
      <c r="D35162" s="453"/>
    </row>
    <row r="35163" spans="4:4" x14ac:dyDescent="0.2">
      <c r="D35163" s="453"/>
    </row>
    <row r="35164" spans="4:4" x14ac:dyDescent="0.2">
      <c r="D35164" s="453"/>
    </row>
    <row r="35165" spans="4:4" x14ac:dyDescent="0.2">
      <c r="D35165" s="453"/>
    </row>
    <row r="35166" spans="4:4" x14ac:dyDescent="0.2">
      <c r="D35166" s="453"/>
    </row>
    <row r="35167" spans="4:4" x14ac:dyDescent="0.2">
      <c r="D35167" s="453"/>
    </row>
    <row r="35168" spans="4:4" x14ac:dyDescent="0.2">
      <c r="D35168" s="453"/>
    </row>
    <row r="35169" spans="4:4" x14ac:dyDescent="0.2">
      <c r="D35169" s="453"/>
    </row>
    <row r="35170" spans="4:4" x14ac:dyDescent="0.2">
      <c r="D35170" s="453"/>
    </row>
    <row r="35171" spans="4:4" x14ac:dyDescent="0.2">
      <c r="D35171" s="453"/>
    </row>
    <row r="35172" spans="4:4" x14ac:dyDescent="0.2">
      <c r="D35172" s="453"/>
    </row>
    <row r="35173" spans="4:4" x14ac:dyDescent="0.2">
      <c r="D35173" s="453"/>
    </row>
    <row r="35174" spans="4:4" x14ac:dyDescent="0.2">
      <c r="D35174" s="453"/>
    </row>
    <row r="35175" spans="4:4" x14ac:dyDescent="0.2">
      <c r="D35175" s="453"/>
    </row>
    <row r="35176" spans="4:4" x14ac:dyDescent="0.2">
      <c r="D35176" s="453"/>
    </row>
    <row r="35177" spans="4:4" x14ac:dyDescent="0.2">
      <c r="D35177" s="453"/>
    </row>
    <row r="35178" spans="4:4" x14ac:dyDescent="0.2">
      <c r="D35178" s="453"/>
    </row>
    <row r="35179" spans="4:4" x14ac:dyDescent="0.2">
      <c r="D35179" s="453"/>
    </row>
    <row r="35180" spans="4:4" x14ac:dyDescent="0.2">
      <c r="D35180" s="453"/>
    </row>
    <row r="35181" spans="4:4" x14ac:dyDescent="0.2">
      <c r="D35181" s="453"/>
    </row>
    <row r="35182" spans="4:4" x14ac:dyDescent="0.2">
      <c r="D35182" s="453"/>
    </row>
    <row r="35183" spans="4:4" x14ac:dyDescent="0.2">
      <c r="D35183" s="453"/>
    </row>
    <row r="35184" spans="4:4" x14ac:dyDescent="0.2">
      <c r="D35184" s="453"/>
    </row>
    <row r="35185" spans="4:4" x14ac:dyDescent="0.2">
      <c r="D35185" s="453"/>
    </row>
    <row r="35186" spans="4:4" x14ac:dyDescent="0.2">
      <c r="D35186" s="453"/>
    </row>
    <row r="35187" spans="4:4" x14ac:dyDescent="0.2">
      <c r="D35187" s="453"/>
    </row>
    <row r="35188" spans="4:4" x14ac:dyDescent="0.2">
      <c r="D35188" s="453"/>
    </row>
    <row r="35189" spans="4:4" x14ac:dyDescent="0.2">
      <c r="D35189" s="453"/>
    </row>
    <row r="35190" spans="4:4" x14ac:dyDescent="0.2">
      <c r="D35190" s="453"/>
    </row>
    <row r="35191" spans="4:4" x14ac:dyDescent="0.2">
      <c r="D35191" s="453"/>
    </row>
    <row r="35192" spans="4:4" x14ac:dyDescent="0.2">
      <c r="D35192" s="453"/>
    </row>
    <row r="35193" spans="4:4" x14ac:dyDescent="0.2">
      <c r="D35193" s="453"/>
    </row>
    <row r="35194" spans="4:4" x14ac:dyDescent="0.2">
      <c r="D35194" s="453"/>
    </row>
    <row r="35195" spans="4:4" x14ac:dyDescent="0.2">
      <c r="D35195" s="453"/>
    </row>
    <row r="35196" spans="4:4" x14ac:dyDescent="0.2">
      <c r="D35196" s="453"/>
    </row>
    <row r="35197" spans="4:4" x14ac:dyDescent="0.2">
      <c r="D35197" s="453"/>
    </row>
    <row r="35198" spans="4:4" x14ac:dyDescent="0.2">
      <c r="D35198" s="453"/>
    </row>
    <row r="35199" spans="4:4" x14ac:dyDescent="0.2">
      <c r="D35199" s="453"/>
    </row>
    <row r="35200" spans="4:4" x14ac:dyDescent="0.2">
      <c r="D35200" s="453"/>
    </row>
    <row r="35201" spans="4:4" x14ac:dyDescent="0.2">
      <c r="D35201" s="453"/>
    </row>
    <row r="35202" spans="4:4" x14ac:dyDescent="0.2">
      <c r="D35202" s="453"/>
    </row>
    <row r="35203" spans="4:4" x14ac:dyDescent="0.2">
      <c r="D35203" s="453"/>
    </row>
    <row r="35204" spans="4:4" x14ac:dyDescent="0.2">
      <c r="D35204" s="453"/>
    </row>
    <row r="35205" spans="4:4" x14ac:dyDescent="0.2">
      <c r="D35205" s="453"/>
    </row>
    <row r="35206" spans="4:4" x14ac:dyDescent="0.2">
      <c r="D35206" s="453"/>
    </row>
    <row r="35207" spans="4:4" x14ac:dyDescent="0.2">
      <c r="D35207" s="453"/>
    </row>
    <row r="35208" spans="4:4" x14ac:dyDescent="0.2">
      <c r="D35208" s="453"/>
    </row>
    <row r="35209" spans="4:4" x14ac:dyDescent="0.2">
      <c r="D35209" s="453"/>
    </row>
    <row r="35210" spans="4:4" x14ac:dyDescent="0.2">
      <c r="D35210" s="453"/>
    </row>
    <row r="35211" spans="4:4" x14ac:dyDescent="0.2">
      <c r="D35211" s="453"/>
    </row>
    <row r="35212" spans="4:4" x14ac:dyDescent="0.2">
      <c r="D35212" s="453"/>
    </row>
    <row r="35213" spans="4:4" x14ac:dyDescent="0.2">
      <c r="D35213" s="453"/>
    </row>
    <row r="35214" spans="4:4" x14ac:dyDescent="0.2">
      <c r="D35214" s="453"/>
    </row>
    <row r="35215" spans="4:4" x14ac:dyDescent="0.2">
      <c r="D35215" s="453"/>
    </row>
    <row r="35216" spans="4:4" x14ac:dyDescent="0.2">
      <c r="D35216" s="453"/>
    </row>
    <row r="35217" spans="4:4" x14ac:dyDescent="0.2">
      <c r="D35217" s="453"/>
    </row>
    <row r="35218" spans="4:4" x14ac:dyDescent="0.2">
      <c r="D35218" s="453"/>
    </row>
    <row r="35219" spans="4:4" x14ac:dyDescent="0.2">
      <c r="D35219" s="453"/>
    </row>
    <row r="35220" spans="4:4" x14ac:dyDescent="0.2">
      <c r="D35220" s="453"/>
    </row>
    <row r="35221" spans="4:4" x14ac:dyDescent="0.2">
      <c r="D35221" s="453"/>
    </row>
    <row r="35222" spans="4:4" x14ac:dyDescent="0.2">
      <c r="D35222" s="453"/>
    </row>
    <row r="35223" spans="4:4" x14ac:dyDescent="0.2">
      <c r="D35223" s="453"/>
    </row>
    <row r="35224" spans="4:4" x14ac:dyDescent="0.2">
      <c r="D35224" s="453"/>
    </row>
    <row r="35225" spans="4:4" x14ac:dyDescent="0.2">
      <c r="D35225" s="453"/>
    </row>
    <row r="35226" spans="4:4" x14ac:dyDescent="0.2">
      <c r="D35226" s="453"/>
    </row>
    <row r="35227" spans="4:4" x14ac:dyDescent="0.2">
      <c r="D35227" s="453"/>
    </row>
    <row r="35228" spans="4:4" x14ac:dyDescent="0.2">
      <c r="D35228" s="453"/>
    </row>
    <row r="35229" spans="4:4" x14ac:dyDescent="0.2">
      <c r="D35229" s="453"/>
    </row>
    <row r="35230" spans="4:4" x14ac:dyDescent="0.2">
      <c r="D35230" s="453"/>
    </row>
    <row r="35231" spans="4:4" x14ac:dyDescent="0.2">
      <c r="D35231" s="453"/>
    </row>
    <row r="35232" spans="4:4" x14ac:dyDescent="0.2">
      <c r="D35232" s="453"/>
    </row>
    <row r="35233" spans="4:4" x14ac:dyDescent="0.2">
      <c r="D35233" s="453"/>
    </row>
    <row r="35234" spans="4:4" x14ac:dyDescent="0.2">
      <c r="D35234" s="453"/>
    </row>
    <row r="35235" spans="4:4" x14ac:dyDescent="0.2">
      <c r="D35235" s="453"/>
    </row>
    <row r="35236" spans="4:4" x14ac:dyDescent="0.2">
      <c r="D35236" s="453"/>
    </row>
    <row r="35237" spans="4:4" x14ac:dyDescent="0.2">
      <c r="D35237" s="453"/>
    </row>
    <row r="35238" spans="4:4" x14ac:dyDescent="0.2">
      <c r="D35238" s="453"/>
    </row>
    <row r="35239" spans="4:4" x14ac:dyDescent="0.2">
      <c r="D35239" s="453"/>
    </row>
    <row r="35240" spans="4:4" x14ac:dyDescent="0.2">
      <c r="D35240" s="453"/>
    </row>
    <row r="35241" spans="4:4" x14ac:dyDescent="0.2">
      <c r="D35241" s="453"/>
    </row>
    <row r="35242" spans="4:4" x14ac:dyDescent="0.2">
      <c r="D35242" s="453"/>
    </row>
    <row r="35243" spans="4:4" x14ac:dyDescent="0.2">
      <c r="D35243" s="453"/>
    </row>
    <row r="35244" spans="4:4" x14ac:dyDescent="0.2">
      <c r="D35244" s="453"/>
    </row>
    <row r="35245" spans="4:4" x14ac:dyDescent="0.2">
      <c r="D35245" s="453"/>
    </row>
    <row r="35246" spans="4:4" x14ac:dyDescent="0.2">
      <c r="D35246" s="453"/>
    </row>
    <row r="35247" spans="4:4" x14ac:dyDescent="0.2">
      <c r="D35247" s="453"/>
    </row>
    <row r="35248" spans="4:4" x14ac:dyDescent="0.2">
      <c r="D35248" s="453"/>
    </row>
    <row r="35249" spans="4:4" x14ac:dyDescent="0.2">
      <c r="D35249" s="453"/>
    </row>
    <row r="35250" spans="4:4" x14ac:dyDescent="0.2">
      <c r="D35250" s="453"/>
    </row>
    <row r="35251" spans="4:4" x14ac:dyDescent="0.2">
      <c r="D35251" s="453"/>
    </row>
    <row r="35252" spans="4:4" x14ac:dyDescent="0.2">
      <c r="D35252" s="453"/>
    </row>
    <row r="35253" spans="4:4" x14ac:dyDescent="0.2">
      <c r="D35253" s="453"/>
    </row>
    <row r="35254" spans="4:4" x14ac:dyDescent="0.2">
      <c r="D35254" s="453"/>
    </row>
    <row r="35255" spans="4:4" x14ac:dyDescent="0.2">
      <c r="D35255" s="453"/>
    </row>
    <row r="35256" spans="4:4" x14ac:dyDescent="0.2">
      <c r="D35256" s="453"/>
    </row>
    <row r="35257" spans="4:4" x14ac:dyDescent="0.2">
      <c r="D35257" s="453"/>
    </row>
    <row r="35258" spans="4:4" x14ac:dyDescent="0.2">
      <c r="D35258" s="453"/>
    </row>
    <row r="35259" spans="4:4" x14ac:dyDescent="0.2">
      <c r="D35259" s="453"/>
    </row>
    <row r="35260" spans="4:4" x14ac:dyDescent="0.2">
      <c r="D35260" s="453"/>
    </row>
    <row r="35261" spans="4:4" x14ac:dyDescent="0.2">
      <c r="D35261" s="453"/>
    </row>
    <row r="35262" spans="4:4" x14ac:dyDescent="0.2">
      <c r="D35262" s="453"/>
    </row>
    <row r="35263" spans="4:4" x14ac:dyDescent="0.2">
      <c r="D35263" s="453"/>
    </row>
    <row r="35264" spans="4:4" x14ac:dyDescent="0.2">
      <c r="D35264" s="453"/>
    </row>
    <row r="35265" spans="4:4" x14ac:dyDescent="0.2">
      <c r="D35265" s="453"/>
    </row>
    <row r="35266" spans="4:4" x14ac:dyDescent="0.2">
      <c r="D35266" s="453"/>
    </row>
    <row r="35267" spans="4:4" x14ac:dyDescent="0.2">
      <c r="D35267" s="453"/>
    </row>
    <row r="35268" spans="4:4" x14ac:dyDescent="0.2">
      <c r="D35268" s="453"/>
    </row>
    <row r="35269" spans="4:4" x14ac:dyDescent="0.2">
      <c r="D35269" s="453"/>
    </row>
    <row r="35270" spans="4:4" x14ac:dyDescent="0.2">
      <c r="D35270" s="453"/>
    </row>
    <row r="35271" spans="4:4" x14ac:dyDescent="0.2">
      <c r="D35271" s="453"/>
    </row>
    <row r="35272" spans="4:4" x14ac:dyDescent="0.2">
      <c r="D35272" s="453"/>
    </row>
    <row r="35273" spans="4:4" x14ac:dyDescent="0.2">
      <c r="D35273" s="453"/>
    </row>
    <row r="35274" spans="4:4" x14ac:dyDescent="0.2">
      <c r="D35274" s="453"/>
    </row>
    <row r="35275" spans="4:4" x14ac:dyDescent="0.2">
      <c r="D35275" s="453"/>
    </row>
    <row r="35276" spans="4:4" x14ac:dyDescent="0.2">
      <c r="D35276" s="453"/>
    </row>
    <row r="35277" spans="4:4" x14ac:dyDescent="0.2">
      <c r="D35277" s="453"/>
    </row>
    <row r="35278" spans="4:4" x14ac:dyDescent="0.2">
      <c r="D35278" s="453"/>
    </row>
    <row r="35279" spans="4:4" x14ac:dyDescent="0.2">
      <c r="D35279" s="453"/>
    </row>
    <row r="35280" spans="4:4" x14ac:dyDescent="0.2">
      <c r="D35280" s="453"/>
    </row>
    <row r="35281" spans="4:4" x14ac:dyDescent="0.2">
      <c r="D35281" s="453"/>
    </row>
    <row r="35282" spans="4:4" x14ac:dyDescent="0.2">
      <c r="D35282" s="453"/>
    </row>
    <row r="35283" spans="4:4" x14ac:dyDescent="0.2">
      <c r="D35283" s="453"/>
    </row>
    <row r="35284" spans="4:4" x14ac:dyDescent="0.2">
      <c r="D35284" s="453"/>
    </row>
    <row r="35285" spans="4:4" x14ac:dyDescent="0.2">
      <c r="D35285" s="453"/>
    </row>
    <row r="35286" spans="4:4" x14ac:dyDescent="0.2">
      <c r="D35286" s="453"/>
    </row>
    <row r="35287" spans="4:4" x14ac:dyDescent="0.2">
      <c r="D35287" s="453"/>
    </row>
    <row r="35288" spans="4:4" x14ac:dyDescent="0.2">
      <c r="D35288" s="453"/>
    </row>
    <row r="35289" spans="4:4" x14ac:dyDescent="0.2">
      <c r="D35289" s="453"/>
    </row>
    <row r="35290" spans="4:4" x14ac:dyDescent="0.2">
      <c r="D35290" s="453"/>
    </row>
    <row r="35291" spans="4:4" x14ac:dyDescent="0.2">
      <c r="D35291" s="453"/>
    </row>
    <row r="35292" spans="4:4" x14ac:dyDescent="0.2">
      <c r="D35292" s="453"/>
    </row>
    <row r="35293" spans="4:4" x14ac:dyDescent="0.2">
      <c r="D35293" s="453"/>
    </row>
    <row r="35294" spans="4:4" x14ac:dyDescent="0.2">
      <c r="D35294" s="453"/>
    </row>
    <row r="35295" spans="4:4" x14ac:dyDescent="0.2">
      <c r="D35295" s="453"/>
    </row>
    <row r="35296" spans="4:4" x14ac:dyDescent="0.2">
      <c r="D35296" s="453"/>
    </row>
    <row r="35297" spans="4:4" x14ac:dyDescent="0.2">
      <c r="D35297" s="453"/>
    </row>
    <row r="35298" spans="4:4" x14ac:dyDescent="0.2">
      <c r="D35298" s="453"/>
    </row>
    <row r="35299" spans="4:4" x14ac:dyDescent="0.2">
      <c r="D35299" s="453"/>
    </row>
    <row r="35300" spans="4:4" x14ac:dyDescent="0.2">
      <c r="D35300" s="453"/>
    </row>
    <row r="35301" spans="4:4" x14ac:dyDescent="0.2">
      <c r="D35301" s="453"/>
    </row>
    <row r="35302" spans="4:4" x14ac:dyDescent="0.2">
      <c r="D35302" s="453"/>
    </row>
    <row r="35303" spans="4:4" x14ac:dyDescent="0.2">
      <c r="D35303" s="453"/>
    </row>
    <row r="35304" spans="4:4" x14ac:dyDescent="0.2">
      <c r="D35304" s="453"/>
    </row>
    <row r="35305" spans="4:4" x14ac:dyDescent="0.2">
      <c r="D35305" s="453"/>
    </row>
    <row r="35306" spans="4:4" x14ac:dyDescent="0.2">
      <c r="D35306" s="453"/>
    </row>
    <row r="35307" spans="4:4" x14ac:dyDescent="0.2">
      <c r="D35307" s="453"/>
    </row>
    <row r="35308" spans="4:4" x14ac:dyDescent="0.2">
      <c r="D35308" s="453"/>
    </row>
    <row r="35309" spans="4:4" x14ac:dyDescent="0.2">
      <c r="D35309" s="453"/>
    </row>
    <row r="35310" spans="4:4" x14ac:dyDescent="0.2">
      <c r="D35310" s="453"/>
    </row>
    <row r="35311" spans="4:4" x14ac:dyDescent="0.2">
      <c r="D35311" s="453"/>
    </row>
    <row r="35312" spans="4:4" x14ac:dyDescent="0.2">
      <c r="D35312" s="453"/>
    </row>
    <row r="35313" spans="4:4" x14ac:dyDescent="0.2">
      <c r="D35313" s="453"/>
    </row>
    <row r="35314" spans="4:4" x14ac:dyDescent="0.2">
      <c r="D35314" s="453"/>
    </row>
    <row r="35315" spans="4:4" x14ac:dyDescent="0.2">
      <c r="D35315" s="453"/>
    </row>
    <row r="35316" spans="4:4" x14ac:dyDescent="0.2">
      <c r="D35316" s="453"/>
    </row>
    <row r="35317" spans="4:4" x14ac:dyDescent="0.2">
      <c r="D35317" s="453"/>
    </row>
    <row r="35318" spans="4:4" x14ac:dyDescent="0.2">
      <c r="D35318" s="453"/>
    </row>
    <row r="35319" spans="4:4" x14ac:dyDescent="0.2">
      <c r="D35319" s="453"/>
    </row>
    <row r="35320" spans="4:4" x14ac:dyDescent="0.2">
      <c r="D35320" s="453"/>
    </row>
    <row r="35321" spans="4:4" x14ac:dyDescent="0.2">
      <c r="D35321" s="453"/>
    </row>
    <row r="35322" spans="4:4" x14ac:dyDescent="0.2">
      <c r="D35322" s="453"/>
    </row>
    <row r="35323" spans="4:4" x14ac:dyDescent="0.2">
      <c r="D35323" s="453"/>
    </row>
    <row r="35324" spans="4:4" x14ac:dyDescent="0.2">
      <c r="D35324" s="453"/>
    </row>
    <row r="35325" spans="4:4" x14ac:dyDescent="0.2">
      <c r="D35325" s="453"/>
    </row>
    <row r="35326" spans="4:4" x14ac:dyDescent="0.2">
      <c r="D35326" s="453"/>
    </row>
    <row r="35327" spans="4:4" x14ac:dyDescent="0.2">
      <c r="D35327" s="453"/>
    </row>
    <row r="35328" spans="4:4" x14ac:dyDescent="0.2">
      <c r="D35328" s="453"/>
    </row>
    <row r="35329" spans="4:4" x14ac:dyDescent="0.2">
      <c r="D35329" s="453"/>
    </row>
    <row r="35330" spans="4:4" x14ac:dyDescent="0.2">
      <c r="D35330" s="453"/>
    </row>
    <row r="35331" spans="4:4" x14ac:dyDescent="0.2">
      <c r="D35331" s="453"/>
    </row>
    <row r="35332" spans="4:4" x14ac:dyDescent="0.2">
      <c r="D35332" s="453"/>
    </row>
    <row r="35333" spans="4:4" x14ac:dyDescent="0.2">
      <c r="D35333" s="453"/>
    </row>
    <row r="35334" spans="4:4" x14ac:dyDescent="0.2">
      <c r="D35334" s="453"/>
    </row>
    <row r="35335" spans="4:4" x14ac:dyDescent="0.2">
      <c r="D35335" s="453"/>
    </row>
    <row r="35336" spans="4:4" x14ac:dyDescent="0.2">
      <c r="D35336" s="453"/>
    </row>
    <row r="35337" spans="4:4" x14ac:dyDescent="0.2">
      <c r="D35337" s="453"/>
    </row>
    <row r="35338" spans="4:4" x14ac:dyDescent="0.2">
      <c r="D35338" s="453"/>
    </row>
    <row r="35339" spans="4:4" x14ac:dyDescent="0.2">
      <c r="D35339" s="453"/>
    </row>
    <row r="35340" spans="4:4" x14ac:dyDescent="0.2">
      <c r="D35340" s="453"/>
    </row>
    <row r="35341" spans="4:4" x14ac:dyDescent="0.2">
      <c r="D35341" s="453"/>
    </row>
    <row r="35342" spans="4:4" x14ac:dyDescent="0.2">
      <c r="D35342" s="453"/>
    </row>
    <row r="35343" spans="4:4" x14ac:dyDescent="0.2">
      <c r="D35343" s="453"/>
    </row>
    <row r="35344" spans="4:4" x14ac:dyDescent="0.2">
      <c r="D35344" s="453"/>
    </row>
    <row r="35345" spans="4:4" x14ac:dyDescent="0.2">
      <c r="D35345" s="453"/>
    </row>
    <row r="35346" spans="4:4" x14ac:dyDescent="0.2">
      <c r="D35346" s="453"/>
    </row>
    <row r="35347" spans="4:4" x14ac:dyDescent="0.2">
      <c r="D35347" s="453"/>
    </row>
    <row r="35348" spans="4:4" x14ac:dyDescent="0.2">
      <c r="D35348" s="453"/>
    </row>
    <row r="35349" spans="4:4" x14ac:dyDescent="0.2">
      <c r="D35349" s="453"/>
    </row>
    <row r="35350" spans="4:4" x14ac:dyDescent="0.2">
      <c r="D35350" s="453"/>
    </row>
    <row r="35351" spans="4:4" x14ac:dyDescent="0.2">
      <c r="D35351" s="453"/>
    </row>
    <row r="35352" spans="4:4" x14ac:dyDescent="0.2">
      <c r="D35352" s="453"/>
    </row>
    <row r="35353" spans="4:4" x14ac:dyDescent="0.2">
      <c r="D35353" s="453"/>
    </row>
    <row r="35354" spans="4:4" x14ac:dyDescent="0.2">
      <c r="D35354" s="453"/>
    </row>
    <row r="35355" spans="4:4" x14ac:dyDescent="0.2">
      <c r="D35355" s="453"/>
    </row>
    <row r="35356" spans="4:4" x14ac:dyDescent="0.2">
      <c r="D35356" s="453"/>
    </row>
    <row r="35357" spans="4:4" x14ac:dyDescent="0.2">
      <c r="D35357" s="453"/>
    </row>
    <row r="35358" spans="4:4" x14ac:dyDescent="0.2">
      <c r="D35358" s="453"/>
    </row>
    <row r="35359" spans="4:4" x14ac:dyDescent="0.2">
      <c r="D35359" s="453"/>
    </row>
    <row r="35360" spans="4:4" x14ac:dyDescent="0.2">
      <c r="D35360" s="453"/>
    </row>
    <row r="35361" spans="4:4" x14ac:dyDescent="0.2">
      <c r="D35361" s="453"/>
    </row>
    <row r="35362" spans="4:4" x14ac:dyDescent="0.2">
      <c r="D35362" s="453"/>
    </row>
    <row r="35363" spans="4:4" x14ac:dyDescent="0.2">
      <c r="D35363" s="453"/>
    </row>
    <row r="35364" spans="4:4" x14ac:dyDescent="0.2">
      <c r="D35364" s="453"/>
    </row>
    <row r="35365" spans="4:4" x14ac:dyDescent="0.2">
      <c r="D35365" s="453"/>
    </row>
    <row r="35366" spans="4:4" x14ac:dyDescent="0.2">
      <c r="D35366" s="453"/>
    </row>
    <row r="35367" spans="4:4" x14ac:dyDescent="0.2">
      <c r="D35367" s="453"/>
    </row>
    <row r="35368" spans="4:4" x14ac:dyDescent="0.2">
      <c r="D35368" s="453"/>
    </row>
    <row r="35369" spans="4:4" x14ac:dyDescent="0.2">
      <c r="D35369" s="453"/>
    </row>
    <row r="35370" spans="4:4" x14ac:dyDescent="0.2">
      <c r="D35370" s="453"/>
    </row>
    <row r="35371" spans="4:4" x14ac:dyDescent="0.2">
      <c r="D35371" s="453"/>
    </row>
    <row r="35372" spans="4:4" x14ac:dyDescent="0.2">
      <c r="D35372" s="453"/>
    </row>
    <row r="35373" spans="4:4" x14ac:dyDescent="0.2">
      <c r="D35373" s="453"/>
    </row>
    <row r="35374" spans="4:4" x14ac:dyDescent="0.2">
      <c r="D35374" s="453"/>
    </row>
    <row r="35375" spans="4:4" x14ac:dyDescent="0.2">
      <c r="D35375" s="453"/>
    </row>
    <row r="35376" spans="4:4" x14ac:dyDescent="0.2">
      <c r="D35376" s="453"/>
    </row>
    <row r="35377" spans="4:4" x14ac:dyDescent="0.2">
      <c r="D35377" s="453"/>
    </row>
    <row r="35378" spans="4:4" x14ac:dyDescent="0.2">
      <c r="D35378" s="453"/>
    </row>
    <row r="35379" spans="4:4" x14ac:dyDescent="0.2">
      <c r="D35379" s="453"/>
    </row>
    <row r="35380" spans="4:4" x14ac:dyDescent="0.2">
      <c r="D35380" s="453"/>
    </row>
    <row r="35381" spans="4:4" x14ac:dyDescent="0.2">
      <c r="D35381" s="453"/>
    </row>
    <row r="35382" spans="4:4" x14ac:dyDescent="0.2">
      <c r="D35382" s="453"/>
    </row>
    <row r="35383" spans="4:4" x14ac:dyDescent="0.2">
      <c r="D35383" s="453"/>
    </row>
    <row r="35384" spans="4:4" x14ac:dyDescent="0.2">
      <c r="D35384" s="453"/>
    </row>
    <row r="35385" spans="4:4" x14ac:dyDescent="0.2">
      <c r="D35385" s="453"/>
    </row>
    <row r="35386" spans="4:4" x14ac:dyDescent="0.2">
      <c r="D35386" s="453"/>
    </row>
    <row r="35387" spans="4:4" x14ac:dyDescent="0.2">
      <c r="D35387" s="453"/>
    </row>
    <row r="35388" spans="4:4" x14ac:dyDescent="0.2">
      <c r="D35388" s="453"/>
    </row>
    <row r="35389" spans="4:4" x14ac:dyDescent="0.2">
      <c r="D35389" s="453"/>
    </row>
    <row r="35390" spans="4:4" x14ac:dyDescent="0.2">
      <c r="D35390" s="453"/>
    </row>
    <row r="35391" spans="4:4" x14ac:dyDescent="0.2">
      <c r="D35391" s="453"/>
    </row>
    <row r="35392" spans="4:4" x14ac:dyDescent="0.2">
      <c r="D35392" s="453"/>
    </row>
    <row r="35393" spans="4:4" x14ac:dyDescent="0.2">
      <c r="D35393" s="453"/>
    </row>
    <row r="35394" spans="4:4" x14ac:dyDescent="0.2">
      <c r="D35394" s="453"/>
    </row>
    <row r="35395" spans="4:4" x14ac:dyDescent="0.2">
      <c r="D35395" s="453"/>
    </row>
    <row r="35396" spans="4:4" x14ac:dyDescent="0.2">
      <c r="D35396" s="453"/>
    </row>
    <row r="35397" spans="4:4" x14ac:dyDescent="0.2">
      <c r="D35397" s="453"/>
    </row>
    <row r="35398" spans="4:4" x14ac:dyDescent="0.2">
      <c r="D35398" s="453"/>
    </row>
    <row r="35399" spans="4:4" x14ac:dyDescent="0.2">
      <c r="D35399" s="453"/>
    </row>
    <row r="35400" spans="4:4" x14ac:dyDescent="0.2">
      <c r="D35400" s="453"/>
    </row>
    <row r="35401" spans="4:4" x14ac:dyDescent="0.2">
      <c r="D35401" s="453"/>
    </row>
    <row r="35402" spans="4:4" x14ac:dyDescent="0.2">
      <c r="D35402" s="453"/>
    </row>
    <row r="35403" spans="4:4" x14ac:dyDescent="0.2">
      <c r="D35403" s="453"/>
    </row>
    <row r="35404" spans="4:4" x14ac:dyDescent="0.2">
      <c r="D35404" s="453"/>
    </row>
    <row r="35405" spans="4:4" x14ac:dyDescent="0.2">
      <c r="D35405" s="453"/>
    </row>
    <row r="35406" spans="4:4" x14ac:dyDescent="0.2">
      <c r="D35406" s="453"/>
    </row>
    <row r="35407" spans="4:4" x14ac:dyDescent="0.2">
      <c r="D35407" s="453"/>
    </row>
    <row r="35408" spans="4:4" x14ac:dyDescent="0.2">
      <c r="D35408" s="453"/>
    </row>
    <row r="35409" spans="4:4" x14ac:dyDescent="0.2">
      <c r="D35409" s="453"/>
    </row>
    <row r="35410" spans="4:4" x14ac:dyDescent="0.2">
      <c r="D35410" s="453"/>
    </row>
    <row r="35411" spans="4:4" x14ac:dyDescent="0.2">
      <c r="D35411" s="453"/>
    </row>
    <row r="35412" spans="4:4" x14ac:dyDescent="0.2">
      <c r="D35412" s="453"/>
    </row>
    <row r="35413" spans="4:4" x14ac:dyDescent="0.2">
      <c r="D35413" s="453"/>
    </row>
    <row r="35414" spans="4:4" x14ac:dyDescent="0.2">
      <c r="D35414" s="453"/>
    </row>
    <row r="35415" spans="4:4" x14ac:dyDescent="0.2">
      <c r="D35415" s="453"/>
    </row>
    <row r="35416" spans="4:4" x14ac:dyDescent="0.2">
      <c r="D35416" s="453"/>
    </row>
    <row r="35417" spans="4:4" x14ac:dyDescent="0.2">
      <c r="D35417" s="453"/>
    </row>
    <row r="35418" spans="4:4" x14ac:dyDescent="0.2">
      <c r="D35418" s="453"/>
    </row>
    <row r="35419" spans="4:4" x14ac:dyDescent="0.2">
      <c r="D35419" s="453"/>
    </row>
    <row r="35420" spans="4:4" x14ac:dyDescent="0.2">
      <c r="D35420" s="453"/>
    </row>
    <row r="35421" spans="4:4" x14ac:dyDescent="0.2">
      <c r="D35421" s="453"/>
    </row>
    <row r="35422" spans="4:4" x14ac:dyDescent="0.2">
      <c r="D35422" s="453"/>
    </row>
    <row r="35423" spans="4:4" x14ac:dyDescent="0.2">
      <c r="D35423" s="453"/>
    </row>
    <row r="35424" spans="4:4" x14ac:dyDescent="0.2">
      <c r="D35424" s="453"/>
    </row>
    <row r="35425" spans="4:4" x14ac:dyDescent="0.2">
      <c r="D35425" s="453"/>
    </row>
    <row r="35426" spans="4:4" x14ac:dyDescent="0.2">
      <c r="D35426" s="453"/>
    </row>
    <row r="35427" spans="4:4" x14ac:dyDescent="0.2">
      <c r="D35427" s="453"/>
    </row>
    <row r="35428" spans="4:4" x14ac:dyDescent="0.2">
      <c r="D35428" s="453"/>
    </row>
    <row r="35429" spans="4:4" x14ac:dyDescent="0.2">
      <c r="D35429" s="453"/>
    </row>
    <row r="35430" spans="4:4" x14ac:dyDescent="0.2">
      <c r="D35430" s="453"/>
    </row>
    <row r="35431" spans="4:4" x14ac:dyDescent="0.2">
      <c r="D35431" s="453"/>
    </row>
    <row r="35432" spans="4:4" x14ac:dyDescent="0.2">
      <c r="D35432" s="453"/>
    </row>
    <row r="35433" spans="4:4" x14ac:dyDescent="0.2">
      <c r="D35433" s="453"/>
    </row>
    <row r="35434" spans="4:4" x14ac:dyDescent="0.2">
      <c r="D35434" s="453"/>
    </row>
    <row r="35435" spans="4:4" x14ac:dyDescent="0.2">
      <c r="D35435" s="453"/>
    </row>
    <row r="35436" spans="4:4" x14ac:dyDescent="0.2">
      <c r="D35436" s="453"/>
    </row>
    <row r="35437" spans="4:4" x14ac:dyDescent="0.2">
      <c r="D35437" s="453"/>
    </row>
    <row r="35438" spans="4:4" x14ac:dyDescent="0.2">
      <c r="D35438" s="453"/>
    </row>
    <row r="35439" spans="4:4" x14ac:dyDescent="0.2">
      <c r="D35439" s="453"/>
    </row>
    <row r="35440" spans="4:4" x14ac:dyDescent="0.2">
      <c r="D35440" s="453"/>
    </row>
    <row r="35441" spans="4:4" x14ac:dyDescent="0.2">
      <c r="D35441" s="453"/>
    </row>
    <row r="35442" spans="4:4" x14ac:dyDescent="0.2">
      <c r="D35442" s="453"/>
    </row>
    <row r="35443" spans="4:4" x14ac:dyDescent="0.2">
      <c r="D35443" s="453"/>
    </row>
    <row r="35444" spans="4:4" x14ac:dyDescent="0.2">
      <c r="D35444" s="453"/>
    </row>
    <row r="35445" spans="4:4" x14ac:dyDescent="0.2">
      <c r="D35445" s="453"/>
    </row>
    <row r="35446" spans="4:4" x14ac:dyDescent="0.2">
      <c r="D35446" s="453"/>
    </row>
    <row r="35447" spans="4:4" x14ac:dyDescent="0.2">
      <c r="D35447" s="453"/>
    </row>
    <row r="35448" spans="4:4" x14ac:dyDescent="0.2">
      <c r="D35448" s="453"/>
    </row>
    <row r="35449" spans="4:4" x14ac:dyDescent="0.2">
      <c r="D35449" s="453"/>
    </row>
    <row r="35450" spans="4:4" x14ac:dyDescent="0.2">
      <c r="D35450" s="453"/>
    </row>
    <row r="35451" spans="4:4" x14ac:dyDescent="0.2">
      <c r="D35451" s="453"/>
    </row>
    <row r="35452" spans="4:4" x14ac:dyDescent="0.2">
      <c r="D35452" s="453"/>
    </row>
    <row r="35453" spans="4:4" x14ac:dyDescent="0.2">
      <c r="D35453" s="453"/>
    </row>
    <row r="35454" spans="4:4" x14ac:dyDescent="0.2">
      <c r="D35454" s="453"/>
    </row>
    <row r="35455" spans="4:4" x14ac:dyDescent="0.2">
      <c r="D35455" s="453"/>
    </row>
    <row r="35456" spans="4:4" x14ac:dyDescent="0.2">
      <c r="D35456" s="453"/>
    </row>
    <row r="35457" spans="4:4" x14ac:dyDescent="0.2">
      <c r="D35457" s="453"/>
    </row>
    <row r="35458" spans="4:4" x14ac:dyDescent="0.2">
      <c r="D35458" s="453"/>
    </row>
    <row r="35459" spans="4:4" x14ac:dyDescent="0.2">
      <c r="D35459" s="453"/>
    </row>
    <row r="35460" spans="4:4" x14ac:dyDescent="0.2">
      <c r="D35460" s="453"/>
    </row>
    <row r="35461" spans="4:4" x14ac:dyDescent="0.2">
      <c r="D35461" s="453"/>
    </row>
    <row r="35462" spans="4:4" x14ac:dyDescent="0.2">
      <c r="D35462" s="453"/>
    </row>
    <row r="35463" spans="4:4" x14ac:dyDescent="0.2">
      <c r="D35463" s="453"/>
    </row>
    <row r="35464" spans="4:4" x14ac:dyDescent="0.2">
      <c r="D35464" s="453"/>
    </row>
    <row r="35465" spans="4:4" x14ac:dyDescent="0.2">
      <c r="D35465" s="453"/>
    </row>
    <row r="35466" spans="4:4" x14ac:dyDescent="0.2">
      <c r="D35466" s="453"/>
    </row>
    <row r="35467" spans="4:4" x14ac:dyDescent="0.2">
      <c r="D35467" s="453"/>
    </row>
    <row r="35468" spans="4:4" x14ac:dyDescent="0.2">
      <c r="D35468" s="453"/>
    </row>
    <row r="35469" spans="4:4" x14ac:dyDescent="0.2">
      <c r="D35469" s="453"/>
    </row>
    <row r="35470" spans="4:4" x14ac:dyDescent="0.2">
      <c r="D35470" s="453"/>
    </row>
    <row r="35471" spans="4:4" x14ac:dyDescent="0.2">
      <c r="D35471" s="453"/>
    </row>
    <row r="35472" spans="4:4" x14ac:dyDescent="0.2">
      <c r="D35472" s="453"/>
    </row>
    <row r="35473" spans="4:4" x14ac:dyDescent="0.2">
      <c r="D35473" s="453"/>
    </row>
    <row r="35474" spans="4:4" x14ac:dyDescent="0.2">
      <c r="D35474" s="453"/>
    </row>
    <row r="35475" spans="4:4" x14ac:dyDescent="0.2">
      <c r="D35475" s="453"/>
    </row>
    <row r="35476" spans="4:4" x14ac:dyDescent="0.2">
      <c r="D35476" s="453"/>
    </row>
    <row r="35477" spans="4:4" x14ac:dyDescent="0.2">
      <c r="D35477" s="453"/>
    </row>
    <row r="35478" spans="4:4" x14ac:dyDescent="0.2">
      <c r="D35478" s="453"/>
    </row>
    <row r="35479" spans="4:4" x14ac:dyDescent="0.2">
      <c r="D35479" s="453"/>
    </row>
    <row r="35480" spans="4:4" x14ac:dyDescent="0.2">
      <c r="D35480" s="453"/>
    </row>
    <row r="35481" spans="4:4" x14ac:dyDescent="0.2">
      <c r="D35481" s="453"/>
    </row>
    <row r="35482" spans="4:4" x14ac:dyDescent="0.2">
      <c r="D35482" s="453"/>
    </row>
    <row r="35483" spans="4:4" x14ac:dyDescent="0.2">
      <c r="D35483" s="453"/>
    </row>
    <row r="35484" spans="4:4" x14ac:dyDescent="0.2">
      <c r="D35484" s="453"/>
    </row>
    <row r="35485" spans="4:4" x14ac:dyDescent="0.2">
      <c r="D35485" s="453"/>
    </row>
    <row r="35486" spans="4:4" x14ac:dyDescent="0.2">
      <c r="D35486" s="453"/>
    </row>
    <row r="35487" spans="4:4" x14ac:dyDescent="0.2">
      <c r="D35487" s="453"/>
    </row>
    <row r="35488" spans="4:4" x14ac:dyDescent="0.2">
      <c r="D35488" s="453"/>
    </row>
    <row r="35489" spans="4:4" x14ac:dyDescent="0.2">
      <c r="D35489" s="453"/>
    </row>
    <row r="35490" spans="4:4" x14ac:dyDescent="0.2">
      <c r="D35490" s="453"/>
    </row>
    <row r="35491" spans="4:4" x14ac:dyDescent="0.2">
      <c r="D35491" s="453"/>
    </row>
    <row r="35492" spans="4:4" x14ac:dyDescent="0.2">
      <c r="D35492" s="453"/>
    </row>
    <row r="35493" spans="4:4" x14ac:dyDescent="0.2">
      <c r="D35493" s="453"/>
    </row>
    <row r="35494" spans="4:4" x14ac:dyDescent="0.2">
      <c r="D35494" s="453"/>
    </row>
    <row r="35495" spans="4:4" x14ac:dyDescent="0.2">
      <c r="D35495" s="453"/>
    </row>
    <row r="35496" spans="4:4" x14ac:dyDescent="0.2">
      <c r="D35496" s="453"/>
    </row>
    <row r="35497" spans="4:4" x14ac:dyDescent="0.2">
      <c r="D35497" s="453"/>
    </row>
    <row r="35498" spans="4:4" x14ac:dyDescent="0.2">
      <c r="D35498" s="453"/>
    </row>
    <row r="35499" spans="4:4" x14ac:dyDescent="0.2">
      <c r="D35499" s="453"/>
    </row>
    <row r="35500" spans="4:4" x14ac:dyDescent="0.2">
      <c r="D35500" s="453"/>
    </row>
    <row r="35501" spans="4:4" x14ac:dyDescent="0.2">
      <c r="D35501" s="453"/>
    </row>
    <row r="35502" spans="4:4" x14ac:dyDescent="0.2">
      <c r="D35502" s="453"/>
    </row>
    <row r="35503" spans="4:4" x14ac:dyDescent="0.2">
      <c r="D35503" s="453"/>
    </row>
    <row r="35504" spans="4:4" x14ac:dyDescent="0.2">
      <c r="D35504" s="453"/>
    </row>
    <row r="35505" spans="4:4" x14ac:dyDescent="0.2">
      <c r="D35505" s="453"/>
    </row>
    <row r="35506" spans="4:4" x14ac:dyDescent="0.2">
      <c r="D35506" s="453"/>
    </row>
    <row r="35507" spans="4:4" x14ac:dyDescent="0.2">
      <c r="D35507" s="453"/>
    </row>
    <row r="35508" spans="4:4" x14ac:dyDescent="0.2">
      <c r="D35508" s="453"/>
    </row>
    <row r="35509" spans="4:4" x14ac:dyDescent="0.2">
      <c r="D35509" s="453"/>
    </row>
    <row r="35510" spans="4:4" x14ac:dyDescent="0.2">
      <c r="D35510" s="453"/>
    </row>
    <row r="35511" spans="4:4" x14ac:dyDescent="0.2">
      <c r="D35511" s="453"/>
    </row>
    <row r="35512" spans="4:4" x14ac:dyDescent="0.2">
      <c r="D35512" s="453"/>
    </row>
    <row r="35513" spans="4:4" x14ac:dyDescent="0.2">
      <c r="D35513" s="453"/>
    </row>
    <row r="35514" spans="4:4" x14ac:dyDescent="0.2">
      <c r="D35514" s="453"/>
    </row>
    <row r="35515" spans="4:4" x14ac:dyDescent="0.2">
      <c r="D35515" s="453"/>
    </row>
    <row r="35516" spans="4:4" x14ac:dyDescent="0.2">
      <c r="D35516" s="453"/>
    </row>
    <row r="35517" spans="4:4" x14ac:dyDescent="0.2">
      <c r="D35517" s="453"/>
    </row>
    <row r="35518" spans="4:4" x14ac:dyDescent="0.2">
      <c r="D35518" s="453"/>
    </row>
    <row r="35519" spans="4:4" x14ac:dyDescent="0.2">
      <c r="D35519" s="453"/>
    </row>
    <row r="35520" spans="4:4" x14ac:dyDescent="0.2">
      <c r="D35520" s="453"/>
    </row>
    <row r="35521" spans="4:4" x14ac:dyDescent="0.2">
      <c r="D35521" s="453"/>
    </row>
    <row r="35522" spans="4:4" x14ac:dyDescent="0.2">
      <c r="D35522" s="453"/>
    </row>
    <row r="35523" spans="4:4" x14ac:dyDescent="0.2">
      <c r="D35523" s="453"/>
    </row>
    <row r="35524" spans="4:4" x14ac:dyDescent="0.2">
      <c r="D35524" s="453"/>
    </row>
    <row r="35525" spans="4:4" x14ac:dyDescent="0.2">
      <c r="D35525" s="453"/>
    </row>
    <row r="35526" spans="4:4" x14ac:dyDescent="0.2">
      <c r="D35526" s="453"/>
    </row>
    <row r="35527" spans="4:4" x14ac:dyDescent="0.2">
      <c r="D35527" s="453"/>
    </row>
    <row r="35528" spans="4:4" x14ac:dyDescent="0.2">
      <c r="D35528" s="453"/>
    </row>
    <row r="35529" spans="4:4" x14ac:dyDescent="0.2">
      <c r="D35529" s="453"/>
    </row>
    <row r="35530" spans="4:4" x14ac:dyDescent="0.2">
      <c r="D35530" s="453"/>
    </row>
    <row r="35531" spans="4:4" x14ac:dyDescent="0.2">
      <c r="D35531" s="453"/>
    </row>
    <row r="35532" spans="4:4" x14ac:dyDescent="0.2">
      <c r="D35532" s="453"/>
    </row>
    <row r="35533" spans="4:4" x14ac:dyDescent="0.2">
      <c r="D35533" s="453"/>
    </row>
    <row r="35534" spans="4:4" x14ac:dyDescent="0.2">
      <c r="D35534" s="453"/>
    </row>
    <row r="35535" spans="4:4" x14ac:dyDescent="0.2">
      <c r="D35535" s="453"/>
    </row>
    <row r="35536" spans="4:4" x14ac:dyDescent="0.2">
      <c r="D35536" s="453"/>
    </row>
    <row r="35537" spans="4:4" x14ac:dyDescent="0.2">
      <c r="D35537" s="453"/>
    </row>
    <row r="35538" spans="4:4" x14ac:dyDescent="0.2">
      <c r="D35538" s="453"/>
    </row>
    <row r="35539" spans="4:4" x14ac:dyDescent="0.2">
      <c r="D35539" s="453"/>
    </row>
    <row r="35540" spans="4:4" x14ac:dyDescent="0.2">
      <c r="D35540" s="453"/>
    </row>
    <row r="35541" spans="4:4" x14ac:dyDescent="0.2">
      <c r="D35541" s="453"/>
    </row>
    <row r="35542" spans="4:4" x14ac:dyDescent="0.2">
      <c r="D35542" s="453"/>
    </row>
    <row r="35543" spans="4:4" x14ac:dyDescent="0.2">
      <c r="D35543" s="453"/>
    </row>
    <row r="35544" spans="4:4" x14ac:dyDescent="0.2">
      <c r="D35544" s="453"/>
    </row>
    <row r="35545" spans="4:4" x14ac:dyDescent="0.2">
      <c r="D35545" s="453"/>
    </row>
    <row r="35546" spans="4:4" x14ac:dyDescent="0.2">
      <c r="D35546" s="453"/>
    </row>
    <row r="35547" spans="4:4" x14ac:dyDescent="0.2">
      <c r="D35547" s="453"/>
    </row>
    <row r="35548" spans="4:4" x14ac:dyDescent="0.2">
      <c r="D35548" s="453"/>
    </row>
    <row r="35549" spans="4:4" x14ac:dyDescent="0.2">
      <c r="D35549" s="453"/>
    </row>
    <row r="35550" spans="4:4" x14ac:dyDescent="0.2">
      <c r="D35550" s="453"/>
    </row>
    <row r="35551" spans="4:4" x14ac:dyDescent="0.2">
      <c r="D35551" s="453"/>
    </row>
    <row r="35552" spans="4:4" x14ac:dyDescent="0.2">
      <c r="D35552" s="453"/>
    </row>
    <row r="35553" spans="4:4" x14ac:dyDescent="0.2">
      <c r="D35553" s="453"/>
    </row>
    <row r="35554" spans="4:4" x14ac:dyDescent="0.2">
      <c r="D35554" s="453"/>
    </row>
    <row r="35555" spans="4:4" x14ac:dyDescent="0.2">
      <c r="D35555" s="453"/>
    </row>
    <row r="35556" spans="4:4" x14ac:dyDescent="0.2">
      <c r="D35556" s="453"/>
    </row>
    <row r="35557" spans="4:4" x14ac:dyDescent="0.2">
      <c r="D35557" s="453"/>
    </row>
    <row r="35558" spans="4:4" x14ac:dyDescent="0.2">
      <c r="D35558" s="453"/>
    </row>
    <row r="35559" spans="4:4" x14ac:dyDescent="0.2">
      <c r="D35559" s="453"/>
    </row>
    <row r="35560" spans="4:4" x14ac:dyDescent="0.2">
      <c r="D35560" s="453"/>
    </row>
    <row r="35561" spans="4:4" x14ac:dyDescent="0.2">
      <c r="D35561" s="453"/>
    </row>
    <row r="35562" spans="4:4" x14ac:dyDescent="0.2">
      <c r="D35562" s="453"/>
    </row>
    <row r="35563" spans="4:4" x14ac:dyDescent="0.2">
      <c r="D35563" s="453"/>
    </row>
    <row r="35564" spans="4:4" x14ac:dyDescent="0.2">
      <c r="D35564" s="453"/>
    </row>
    <row r="35565" spans="4:4" x14ac:dyDescent="0.2">
      <c r="D35565" s="453"/>
    </row>
    <row r="35566" spans="4:4" x14ac:dyDescent="0.2">
      <c r="D35566" s="453"/>
    </row>
    <row r="35567" spans="4:4" x14ac:dyDescent="0.2">
      <c r="D35567" s="453"/>
    </row>
    <row r="35568" spans="4:4" x14ac:dyDescent="0.2">
      <c r="D35568" s="453"/>
    </row>
    <row r="35569" spans="4:4" x14ac:dyDescent="0.2">
      <c r="D35569" s="453"/>
    </row>
    <row r="35570" spans="4:4" x14ac:dyDescent="0.2">
      <c r="D35570" s="453"/>
    </row>
    <row r="35571" spans="4:4" x14ac:dyDescent="0.2">
      <c r="D35571" s="453"/>
    </row>
    <row r="35572" spans="4:4" x14ac:dyDescent="0.2">
      <c r="D35572" s="453"/>
    </row>
    <row r="35573" spans="4:4" x14ac:dyDescent="0.2">
      <c r="D35573" s="453"/>
    </row>
    <row r="35574" spans="4:4" x14ac:dyDescent="0.2">
      <c r="D35574" s="453"/>
    </row>
    <row r="35575" spans="4:4" x14ac:dyDescent="0.2">
      <c r="D35575" s="453"/>
    </row>
    <row r="35576" spans="4:4" x14ac:dyDescent="0.2">
      <c r="D35576" s="453"/>
    </row>
    <row r="35577" spans="4:4" x14ac:dyDescent="0.2">
      <c r="D35577" s="453"/>
    </row>
    <row r="35578" spans="4:4" x14ac:dyDescent="0.2">
      <c r="D35578" s="453"/>
    </row>
    <row r="35579" spans="4:4" x14ac:dyDescent="0.2">
      <c r="D35579" s="453"/>
    </row>
    <row r="35580" spans="4:4" x14ac:dyDescent="0.2">
      <c r="D35580" s="453"/>
    </row>
    <row r="35581" spans="4:4" x14ac:dyDescent="0.2">
      <c r="D35581" s="453"/>
    </row>
    <row r="35582" spans="4:4" x14ac:dyDescent="0.2">
      <c r="D35582" s="453"/>
    </row>
    <row r="35583" spans="4:4" x14ac:dyDescent="0.2">
      <c r="D35583" s="453"/>
    </row>
    <row r="35584" spans="4:4" x14ac:dyDescent="0.2">
      <c r="D35584" s="453"/>
    </row>
    <row r="35585" spans="4:4" x14ac:dyDescent="0.2">
      <c r="D35585" s="453"/>
    </row>
    <row r="35586" spans="4:4" x14ac:dyDescent="0.2">
      <c r="D35586" s="453"/>
    </row>
    <row r="35587" spans="4:4" x14ac:dyDescent="0.2">
      <c r="D35587" s="453"/>
    </row>
    <row r="35588" spans="4:4" x14ac:dyDescent="0.2">
      <c r="D35588" s="453"/>
    </row>
    <row r="35589" spans="4:4" x14ac:dyDescent="0.2">
      <c r="D35589" s="453"/>
    </row>
    <row r="35590" spans="4:4" x14ac:dyDescent="0.2">
      <c r="D35590" s="453"/>
    </row>
    <row r="35591" spans="4:4" x14ac:dyDescent="0.2">
      <c r="D35591" s="453"/>
    </row>
    <row r="35592" spans="4:4" x14ac:dyDescent="0.2">
      <c r="D35592" s="453"/>
    </row>
    <row r="35593" spans="4:4" x14ac:dyDescent="0.2">
      <c r="D35593" s="453"/>
    </row>
    <row r="35594" spans="4:4" x14ac:dyDescent="0.2">
      <c r="D35594" s="453"/>
    </row>
    <row r="35595" spans="4:4" x14ac:dyDescent="0.2">
      <c r="D35595" s="453"/>
    </row>
    <row r="35596" spans="4:4" x14ac:dyDescent="0.2">
      <c r="D35596" s="453"/>
    </row>
    <row r="35597" spans="4:4" x14ac:dyDescent="0.2">
      <c r="D35597" s="453"/>
    </row>
    <row r="35598" spans="4:4" x14ac:dyDescent="0.2">
      <c r="D35598" s="453"/>
    </row>
    <row r="35599" spans="4:4" x14ac:dyDescent="0.2">
      <c r="D35599" s="453"/>
    </row>
    <row r="35600" spans="4:4" x14ac:dyDescent="0.2">
      <c r="D35600" s="453"/>
    </row>
    <row r="35601" spans="4:4" x14ac:dyDescent="0.2">
      <c r="D35601" s="453"/>
    </row>
    <row r="35602" spans="4:4" x14ac:dyDescent="0.2">
      <c r="D35602" s="453"/>
    </row>
    <row r="35603" spans="4:4" x14ac:dyDescent="0.2">
      <c r="D35603" s="453"/>
    </row>
    <row r="35604" spans="4:4" x14ac:dyDescent="0.2">
      <c r="D35604" s="453"/>
    </row>
    <row r="35605" spans="4:4" x14ac:dyDescent="0.2">
      <c r="D35605" s="453"/>
    </row>
    <row r="35606" spans="4:4" x14ac:dyDescent="0.2">
      <c r="D35606" s="453"/>
    </row>
    <row r="35607" spans="4:4" x14ac:dyDescent="0.2">
      <c r="D35607" s="453"/>
    </row>
    <row r="35608" spans="4:4" x14ac:dyDescent="0.2">
      <c r="D35608" s="453"/>
    </row>
    <row r="35609" spans="4:4" x14ac:dyDescent="0.2">
      <c r="D35609" s="453"/>
    </row>
    <row r="35610" spans="4:4" x14ac:dyDescent="0.2">
      <c r="D35610" s="453"/>
    </row>
    <row r="35611" spans="4:4" x14ac:dyDescent="0.2">
      <c r="D35611" s="453"/>
    </row>
    <row r="35612" spans="4:4" x14ac:dyDescent="0.2">
      <c r="D35612" s="453"/>
    </row>
    <row r="35613" spans="4:4" x14ac:dyDescent="0.2">
      <c r="D35613" s="453"/>
    </row>
    <row r="35614" spans="4:4" x14ac:dyDescent="0.2">
      <c r="D35614" s="453"/>
    </row>
    <row r="35615" spans="4:4" x14ac:dyDescent="0.2">
      <c r="D35615" s="453"/>
    </row>
    <row r="35616" spans="4:4" x14ac:dyDescent="0.2">
      <c r="D35616" s="453"/>
    </row>
    <row r="35617" spans="4:4" x14ac:dyDescent="0.2">
      <c r="D35617" s="453"/>
    </row>
    <row r="35618" spans="4:4" x14ac:dyDescent="0.2">
      <c r="D35618" s="453"/>
    </row>
    <row r="35619" spans="4:4" x14ac:dyDescent="0.2">
      <c r="D35619" s="453"/>
    </row>
    <row r="35620" spans="4:4" x14ac:dyDescent="0.2">
      <c r="D35620" s="453"/>
    </row>
    <row r="35621" spans="4:4" x14ac:dyDescent="0.2">
      <c r="D35621" s="453"/>
    </row>
    <row r="35622" spans="4:4" x14ac:dyDescent="0.2">
      <c r="D35622" s="453"/>
    </row>
    <row r="35623" spans="4:4" x14ac:dyDescent="0.2">
      <c r="D35623" s="453"/>
    </row>
    <row r="35624" spans="4:4" x14ac:dyDescent="0.2">
      <c r="D35624" s="453"/>
    </row>
    <row r="35625" spans="4:4" x14ac:dyDescent="0.2">
      <c r="D35625" s="453"/>
    </row>
    <row r="35626" spans="4:4" x14ac:dyDescent="0.2">
      <c r="D35626" s="453"/>
    </row>
    <row r="35627" spans="4:4" x14ac:dyDescent="0.2">
      <c r="D35627" s="453"/>
    </row>
    <row r="35628" spans="4:4" x14ac:dyDescent="0.2">
      <c r="D35628" s="453"/>
    </row>
    <row r="35629" spans="4:4" x14ac:dyDescent="0.2">
      <c r="D35629" s="453"/>
    </row>
    <row r="35630" spans="4:4" x14ac:dyDescent="0.2">
      <c r="D35630" s="453"/>
    </row>
    <row r="35631" spans="4:4" x14ac:dyDescent="0.2">
      <c r="D35631" s="453"/>
    </row>
    <row r="35632" spans="4:4" x14ac:dyDescent="0.2">
      <c r="D35632" s="453"/>
    </row>
    <row r="35633" spans="4:4" x14ac:dyDescent="0.2">
      <c r="D35633" s="453"/>
    </row>
    <row r="35634" spans="4:4" x14ac:dyDescent="0.2">
      <c r="D35634" s="453"/>
    </row>
    <row r="35635" spans="4:4" x14ac:dyDescent="0.2">
      <c r="D35635" s="453"/>
    </row>
    <row r="35636" spans="4:4" x14ac:dyDescent="0.2">
      <c r="D35636" s="453"/>
    </row>
    <row r="35637" spans="4:4" x14ac:dyDescent="0.2">
      <c r="D35637" s="453"/>
    </row>
    <row r="35638" spans="4:4" x14ac:dyDescent="0.2">
      <c r="D35638" s="453"/>
    </row>
    <row r="35639" spans="4:4" x14ac:dyDescent="0.2">
      <c r="D35639" s="453"/>
    </row>
    <row r="35640" spans="4:4" x14ac:dyDescent="0.2">
      <c r="D35640" s="453"/>
    </row>
    <row r="35641" spans="4:4" x14ac:dyDescent="0.2">
      <c r="D35641" s="453"/>
    </row>
    <row r="35642" spans="4:4" x14ac:dyDescent="0.2">
      <c r="D35642" s="453"/>
    </row>
    <row r="35643" spans="4:4" x14ac:dyDescent="0.2">
      <c r="D35643" s="453"/>
    </row>
    <row r="35644" spans="4:4" x14ac:dyDescent="0.2">
      <c r="D35644" s="453"/>
    </row>
    <row r="35645" spans="4:4" x14ac:dyDescent="0.2">
      <c r="D35645" s="453"/>
    </row>
    <row r="35646" spans="4:4" x14ac:dyDescent="0.2">
      <c r="D35646" s="453"/>
    </row>
    <row r="35647" spans="4:4" x14ac:dyDescent="0.2">
      <c r="D35647" s="453"/>
    </row>
    <row r="35648" spans="4:4" x14ac:dyDescent="0.2">
      <c r="D35648" s="453"/>
    </row>
    <row r="35649" spans="4:4" x14ac:dyDescent="0.2">
      <c r="D35649" s="453"/>
    </row>
    <row r="35650" spans="4:4" x14ac:dyDescent="0.2">
      <c r="D35650" s="453"/>
    </row>
    <row r="35651" spans="4:4" x14ac:dyDescent="0.2">
      <c r="D35651" s="453"/>
    </row>
    <row r="35652" spans="4:4" x14ac:dyDescent="0.2">
      <c r="D35652" s="453"/>
    </row>
    <row r="35653" spans="4:4" x14ac:dyDescent="0.2">
      <c r="D35653" s="453"/>
    </row>
    <row r="35654" spans="4:4" x14ac:dyDescent="0.2">
      <c r="D35654" s="453"/>
    </row>
    <row r="35655" spans="4:4" x14ac:dyDescent="0.2">
      <c r="D35655" s="453"/>
    </row>
    <row r="35656" spans="4:4" x14ac:dyDescent="0.2">
      <c r="D35656" s="453"/>
    </row>
    <row r="35657" spans="4:4" x14ac:dyDescent="0.2">
      <c r="D35657" s="453"/>
    </row>
    <row r="35658" spans="4:4" x14ac:dyDescent="0.2">
      <c r="D35658" s="453"/>
    </row>
    <row r="35659" spans="4:4" x14ac:dyDescent="0.2">
      <c r="D35659" s="453"/>
    </row>
    <row r="35660" spans="4:4" x14ac:dyDescent="0.2">
      <c r="D35660" s="453"/>
    </row>
    <row r="35661" spans="4:4" x14ac:dyDescent="0.2">
      <c r="D35661" s="453"/>
    </row>
    <row r="35662" spans="4:4" x14ac:dyDescent="0.2">
      <c r="D35662" s="453"/>
    </row>
    <row r="35663" spans="4:4" x14ac:dyDescent="0.2">
      <c r="D35663" s="453"/>
    </row>
    <row r="35664" spans="4:4" x14ac:dyDescent="0.2">
      <c r="D35664" s="453"/>
    </row>
    <row r="35665" spans="4:4" x14ac:dyDescent="0.2">
      <c r="D35665" s="453"/>
    </row>
    <row r="35666" spans="4:4" x14ac:dyDescent="0.2">
      <c r="D35666" s="453"/>
    </row>
    <row r="35667" spans="4:4" x14ac:dyDescent="0.2">
      <c r="D35667" s="453"/>
    </row>
    <row r="35668" spans="4:4" x14ac:dyDescent="0.2">
      <c r="D35668" s="453"/>
    </row>
    <row r="35669" spans="4:4" x14ac:dyDescent="0.2">
      <c r="D35669" s="453"/>
    </row>
    <row r="35670" spans="4:4" x14ac:dyDescent="0.2">
      <c r="D35670" s="453"/>
    </row>
    <row r="35671" spans="4:4" x14ac:dyDescent="0.2">
      <c r="D35671" s="453"/>
    </row>
    <row r="35672" spans="4:4" x14ac:dyDescent="0.2">
      <c r="D35672" s="453"/>
    </row>
    <row r="35673" spans="4:4" x14ac:dyDescent="0.2">
      <c r="D35673" s="453"/>
    </row>
    <row r="35674" spans="4:4" x14ac:dyDescent="0.2">
      <c r="D35674" s="453"/>
    </row>
    <row r="35675" spans="4:4" x14ac:dyDescent="0.2">
      <c r="D35675" s="453"/>
    </row>
    <row r="35676" spans="4:4" x14ac:dyDescent="0.2">
      <c r="D35676" s="453"/>
    </row>
    <row r="35677" spans="4:4" x14ac:dyDescent="0.2">
      <c r="D35677" s="453"/>
    </row>
    <row r="35678" spans="4:4" x14ac:dyDescent="0.2">
      <c r="D35678" s="453"/>
    </row>
    <row r="35679" spans="4:4" x14ac:dyDescent="0.2">
      <c r="D35679" s="453"/>
    </row>
    <row r="35680" spans="4:4" x14ac:dyDescent="0.2">
      <c r="D35680" s="453"/>
    </row>
    <row r="35681" spans="4:4" x14ac:dyDescent="0.2">
      <c r="D35681" s="453"/>
    </row>
    <row r="35682" spans="4:4" x14ac:dyDescent="0.2">
      <c r="D35682" s="453"/>
    </row>
    <row r="35683" spans="4:4" x14ac:dyDescent="0.2">
      <c r="D35683" s="453"/>
    </row>
    <row r="35684" spans="4:4" x14ac:dyDescent="0.2">
      <c r="D35684" s="453"/>
    </row>
    <row r="35685" spans="4:4" x14ac:dyDescent="0.2">
      <c r="D35685" s="453"/>
    </row>
    <row r="35686" spans="4:4" x14ac:dyDescent="0.2">
      <c r="D35686" s="453"/>
    </row>
    <row r="35687" spans="4:4" x14ac:dyDescent="0.2">
      <c r="D35687" s="453"/>
    </row>
    <row r="35688" spans="4:4" x14ac:dyDescent="0.2">
      <c r="D35688" s="453"/>
    </row>
    <row r="35689" spans="4:4" x14ac:dyDescent="0.2">
      <c r="D35689" s="453"/>
    </row>
    <row r="35690" spans="4:4" x14ac:dyDescent="0.2">
      <c r="D35690" s="453"/>
    </row>
    <row r="35691" spans="4:4" x14ac:dyDescent="0.2">
      <c r="D35691" s="453"/>
    </row>
    <row r="35692" spans="4:4" x14ac:dyDescent="0.2">
      <c r="D35692" s="453"/>
    </row>
    <row r="35693" spans="4:4" x14ac:dyDescent="0.2">
      <c r="D35693" s="453"/>
    </row>
    <row r="35694" spans="4:4" x14ac:dyDescent="0.2">
      <c r="D35694" s="453"/>
    </row>
    <row r="35695" spans="4:4" x14ac:dyDescent="0.2">
      <c r="D35695" s="453"/>
    </row>
    <row r="35696" spans="4:4" x14ac:dyDescent="0.2">
      <c r="D35696" s="453"/>
    </row>
    <row r="35697" spans="4:4" x14ac:dyDescent="0.2">
      <c r="D35697" s="453"/>
    </row>
    <row r="35698" spans="4:4" x14ac:dyDescent="0.2">
      <c r="D35698" s="453"/>
    </row>
    <row r="35699" spans="4:4" x14ac:dyDescent="0.2">
      <c r="D35699" s="453"/>
    </row>
    <row r="35700" spans="4:4" x14ac:dyDescent="0.2">
      <c r="D35700" s="453"/>
    </row>
    <row r="35701" spans="4:4" x14ac:dyDescent="0.2">
      <c r="D35701" s="453"/>
    </row>
    <row r="35702" spans="4:4" x14ac:dyDescent="0.2">
      <c r="D35702" s="453"/>
    </row>
    <row r="35703" spans="4:4" x14ac:dyDescent="0.2">
      <c r="D35703" s="453"/>
    </row>
    <row r="35704" spans="4:4" x14ac:dyDescent="0.2">
      <c r="D35704" s="453"/>
    </row>
    <row r="35705" spans="4:4" x14ac:dyDescent="0.2">
      <c r="D35705" s="453"/>
    </row>
    <row r="35706" spans="4:4" x14ac:dyDescent="0.2">
      <c r="D35706" s="453"/>
    </row>
    <row r="35707" spans="4:4" x14ac:dyDescent="0.2">
      <c r="D35707" s="453"/>
    </row>
    <row r="35708" spans="4:4" x14ac:dyDescent="0.2">
      <c r="D35708" s="453"/>
    </row>
    <row r="35709" spans="4:4" x14ac:dyDescent="0.2">
      <c r="D35709" s="453"/>
    </row>
    <row r="35710" spans="4:4" x14ac:dyDescent="0.2">
      <c r="D35710" s="453"/>
    </row>
    <row r="35711" spans="4:4" x14ac:dyDescent="0.2">
      <c r="D35711" s="453"/>
    </row>
    <row r="35712" spans="4:4" x14ac:dyDescent="0.2">
      <c r="D35712" s="453"/>
    </row>
    <row r="35713" spans="4:4" x14ac:dyDescent="0.2">
      <c r="D35713" s="453"/>
    </row>
    <row r="35714" spans="4:4" x14ac:dyDescent="0.2">
      <c r="D35714" s="453"/>
    </row>
    <row r="35715" spans="4:4" x14ac:dyDescent="0.2">
      <c r="D35715" s="453"/>
    </row>
    <row r="35716" spans="4:4" x14ac:dyDescent="0.2">
      <c r="D35716" s="453"/>
    </row>
    <row r="35717" spans="4:4" x14ac:dyDescent="0.2">
      <c r="D35717" s="453"/>
    </row>
    <row r="35718" spans="4:4" x14ac:dyDescent="0.2">
      <c r="D35718" s="453"/>
    </row>
    <row r="35719" spans="4:4" x14ac:dyDescent="0.2">
      <c r="D35719" s="453"/>
    </row>
    <row r="35720" spans="4:4" x14ac:dyDescent="0.2">
      <c r="D35720" s="453"/>
    </row>
    <row r="35721" spans="4:4" x14ac:dyDescent="0.2">
      <c r="D35721" s="453"/>
    </row>
    <row r="35722" spans="4:4" x14ac:dyDescent="0.2">
      <c r="D35722" s="453"/>
    </row>
    <row r="35723" spans="4:4" x14ac:dyDescent="0.2">
      <c r="D35723" s="453"/>
    </row>
    <row r="35724" spans="4:4" x14ac:dyDescent="0.2">
      <c r="D35724" s="453"/>
    </row>
    <row r="35725" spans="4:4" x14ac:dyDescent="0.2">
      <c r="D35725" s="453"/>
    </row>
    <row r="35726" spans="4:4" x14ac:dyDescent="0.2">
      <c r="D35726" s="453"/>
    </row>
    <row r="35727" spans="4:4" x14ac:dyDescent="0.2">
      <c r="D35727" s="453"/>
    </row>
    <row r="35728" spans="4:4" x14ac:dyDescent="0.2">
      <c r="D35728" s="453"/>
    </row>
    <row r="35729" spans="4:4" x14ac:dyDescent="0.2">
      <c r="D35729" s="453"/>
    </row>
    <row r="35730" spans="4:4" x14ac:dyDescent="0.2">
      <c r="D35730" s="453"/>
    </row>
    <row r="35731" spans="4:4" x14ac:dyDescent="0.2">
      <c r="D35731" s="453"/>
    </row>
    <row r="35732" spans="4:4" x14ac:dyDescent="0.2">
      <c r="D35732" s="453"/>
    </row>
    <row r="35733" spans="4:4" x14ac:dyDescent="0.2">
      <c r="D35733" s="453"/>
    </row>
    <row r="35734" spans="4:4" x14ac:dyDescent="0.2">
      <c r="D35734" s="453"/>
    </row>
    <row r="35735" spans="4:4" x14ac:dyDescent="0.2">
      <c r="D35735" s="453"/>
    </row>
    <row r="35736" spans="4:4" x14ac:dyDescent="0.2">
      <c r="D35736" s="453"/>
    </row>
    <row r="35737" spans="4:4" x14ac:dyDescent="0.2">
      <c r="D35737" s="453"/>
    </row>
    <row r="35738" spans="4:4" x14ac:dyDescent="0.2">
      <c r="D35738" s="453"/>
    </row>
    <row r="35739" spans="4:4" x14ac:dyDescent="0.2">
      <c r="D35739" s="453"/>
    </row>
    <row r="35740" spans="4:4" x14ac:dyDescent="0.2">
      <c r="D35740" s="453"/>
    </row>
    <row r="35741" spans="4:4" x14ac:dyDescent="0.2">
      <c r="D35741" s="453"/>
    </row>
    <row r="35742" spans="4:4" x14ac:dyDescent="0.2">
      <c r="D35742" s="453"/>
    </row>
    <row r="35743" spans="4:4" x14ac:dyDescent="0.2">
      <c r="D35743" s="453"/>
    </row>
    <row r="35744" spans="4:4" x14ac:dyDescent="0.2">
      <c r="D35744" s="453"/>
    </row>
    <row r="35745" spans="4:4" x14ac:dyDescent="0.2">
      <c r="D35745" s="453"/>
    </row>
    <row r="35746" spans="4:4" x14ac:dyDescent="0.2">
      <c r="D35746" s="453"/>
    </row>
    <row r="35747" spans="4:4" x14ac:dyDescent="0.2">
      <c r="D35747" s="453"/>
    </row>
    <row r="35748" spans="4:4" x14ac:dyDescent="0.2">
      <c r="D35748" s="453"/>
    </row>
    <row r="35749" spans="4:4" x14ac:dyDescent="0.2">
      <c r="D35749" s="453"/>
    </row>
    <row r="35750" spans="4:4" x14ac:dyDescent="0.2">
      <c r="D35750" s="453"/>
    </row>
    <row r="35751" spans="4:4" x14ac:dyDescent="0.2">
      <c r="D35751" s="453"/>
    </row>
    <row r="35752" spans="4:4" x14ac:dyDescent="0.2">
      <c r="D35752" s="453"/>
    </row>
    <row r="35753" spans="4:4" x14ac:dyDescent="0.2">
      <c r="D35753" s="453"/>
    </row>
    <row r="35754" spans="4:4" x14ac:dyDescent="0.2">
      <c r="D35754" s="453"/>
    </row>
    <row r="35755" spans="4:4" x14ac:dyDescent="0.2">
      <c r="D35755" s="453"/>
    </row>
    <row r="35756" spans="4:4" x14ac:dyDescent="0.2">
      <c r="D35756" s="453"/>
    </row>
    <row r="35757" spans="4:4" x14ac:dyDescent="0.2">
      <c r="D35757" s="453"/>
    </row>
    <row r="35758" spans="4:4" x14ac:dyDescent="0.2">
      <c r="D35758" s="453"/>
    </row>
    <row r="35759" spans="4:4" x14ac:dyDescent="0.2">
      <c r="D35759" s="453"/>
    </row>
    <row r="35760" spans="4:4" x14ac:dyDescent="0.2">
      <c r="D35760" s="453"/>
    </row>
    <row r="35761" spans="4:4" x14ac:dyDescent="0.2">
      <c r="D35761" s="453"/>
    </row>
    <row r="35762" spans="4:4" x14ac:dyDescent="0.2">
      <c r="D35762" s="453"/>
    </row>
    <row r="35763" spans="4:4" x14ac:dyDescent="0.2">
      <c r="D35763" s="453"/>
    </row>
    <row r="35764" spans="4:4" x14ac:dyDescent="0.2">
      <c r="D35764" s="453"/>
    </row>
    <row r="35765" spans="4:4" x14ac:dyDescent="0.2">
      <c r="D35765" s="453"/>
    </row>
    <row r="35766" spans="4:4" x14ac:dyDescent="0.2">
      <c r="D35766" s="453"/>
    </row>
    <row r="35767" spans="4:4" x14ac:dyDescent="0.2">
      <c r="D35767" s="453"/>
    </row>
    <row r="35768" spans="4:4" x14ac:dyDescent="0.2">
      <c r="D35768" s="453"/>
    </row>
    <row r="35769" spans="4:4" x14ac:dyDescent="0.2">
      <c r="D35769" s="453"/>
    </row>
    <row r="35770" spans="4:4" x14ac:dyDescent="0.2">
      <c r="D35770" s="453"/>
    </row>
    <row r="35771" spans="4:4" x14ac:dyDescent="0.2">
      <c r="D35771" s="453"/>
    </row>
    <row r="35772" spans="4:4" x14ac:dyDescent="0.2">
      <c r="D35772" s="453"/>
    </row>
    <row r="35773" spans="4:4" x14ac:dyDescent="0.2">
      <c r="D35773" s="453"/>
    </row>
    <row r="35774" spans="4:4" x14ac:dyDescent="0.2">
      <c r="D35774" s="453"/>
    </row>
    <row r="35775" spans="4:4" x14ac:dyDescent="0.2">
      <c r="D35775" s="453"/>
    </row>
    <row r="35776" spans="4:4" x14ac:dyDescent="0.2">
      <c r="D35776" s="453"/>
    </row>
    <row r="35777" spans="4:4" x14ac:dyDescent="0.2">
      <c r="D35777" s="453"/>
    </row>
    <row r="35778" spans="4:4" x14ac:dyDescent="0.2">
      <c r="D35778" s="453"/>
    </row>
    <row r="35779" spans="4:4" x14ac:dyDescent="0.2">
      <c r="D35779" s="453"/>
    </row>
    <row r="35780" spans="4:4" x14ac:dyDescent="0.2">
      <c r="D35780" s="453"/>
    </row>
    <row r="35781" spans="4:4" x14ac:dyDescent="0.2">
      <c r="D35781" s="453"/>
    </row>
    <row r="35782" spans="4:4" x14ac:dyDescent="0.2">
      <c r="D35782" s="453"/>
    </row>
    <row r="35783" spans="4:4" x14ac:dyDescent="0.2">
      <c r="D35783" s="453"/>
    </row>
    <row r="35784" spans="4:4" x14ac:dyDescent="0.2">
      <c r="D35784" s="453"/>
    </row>
    <row r="35785" spans="4:4" x14ac:dyDescent="0.2">
      <c r="D35785" s="453"/>
    </row>
    <row r="35786" spans="4:4" x14ac:dyDescent="0.2">
      <c r="D35786" s="453"/>
    </row>
    <row r="35787" spans="4:4" x14ac:dyDescent="0.2">
      <c r="D35787" s="453"/>
    </row>
    <row r="35788" spans="4:4" x14ac:dyDescent="0.2">
      <c r="D35788" s="453"/>
    </row>
    <row r="35789" spans="4:4" x14ac:dyDescent="0.2">
      <c r="D35789" s="453"/>
    </row>
    <row r="35790" spans="4:4" x14ac:dyDescent="0.2">
      <c r="D35790" s="453"/>
    </row>
    <row r="35791" spans="4:4" x14ac:dyDescent="0.2">
      <c r="D35791" s="453"/>
    </row>
    <row r="35792" spans="4:4" x14ac:dyDescent="0.2">
      <c r="D35792" s="453"/>
    </row>
    <row r="35793" spans="4:4" x14ac:dyDescent="0.2">
      <c r="D35793" s="453"/>
    </row>
    <row r="35794" spans="4:4" x14ac:dyDescent="0.2">
      <c r="D35794" s="453"/>
    </row>
    <row r="35795" spans="4:4" x14ac:dyDescent="0.2">
      <c r="D35795" s="453"/>
    </row>
    <row r="35796" spans="4:4" x14ac:dyDescent="0.2">
      <c r="D35796" s="453"/>
    </row>
    <row r="35797" spans="4:4" x14ac:dyDescent="0.2">
      <c r="D35797" s="453"/>
    </row>
    <row r="35798" spans="4:4" x14ac:dyDescent="0.2">
      <c r="D35798" s="453"/>
    </row>
    <row r="35799" spans="4:4" x14ac:dyDescent="0.2">
      <c r="D35799" s="453"/>
    </row>
    <row r="35800" spans="4:4" x14ac:dyDescent="0.2">
      <c r="D35800" s="453"/>
    </row>
    <row r="35801" spans="4:4" x14ac:dyDescent="0.2">
      <c r="D35801" s="453"/>
    </row>
    <row r="35802" spans="4:4" x14ac:dyDescent="0.2">
      <c r="D35802" s="453"/>
    </row>
    <row r="35803" spans="4:4" x14ac:dyDescent="0.2">
      <c r="D35803" s="453"/>
    </row>
    <row r="35804" spans="4:4" x14ac:dyDescent="0.2">
      <c r="D35804" s="453"/>
    </row>
    <row r="35805" spans="4:4" x14ac:dyDescent="0.2">
      <c r="D35805" s="453"/>
    </row>
    <row r="35806" spans="4:4" x14ac:dyDescent="0.2">
      <c r="D35806" s="453"/>
    </row>
    <row r="35807" spans="4:4" x14ac:dyDescent="0.2">
      <c r="D35807" s="453"/>
    </row>
    <row r="35808" spans="4:4" x14ac:dyDescent="0.2">
      <c r="D35808" s="453"/>
    </row>
    <row r="35809" spans="4:4" x14ac:dyDescent="0.2">
      <c r="D35809" s="453"/>
    </row>
    <row r="35810" spans="4:4" x14ac:dyDescent="0.2">
      <c r="D35810" s="453"/>
    </row>
    <row r="35811" spans="4:4" x14ac:dyDescent="0.2">
      <c r="D35811" s="453"/>
    </row>
    <row r="35812" spans="4:4" x14ac:dyDescent="0.2">
      <c r="D35812" s="453"/>
    </row>
    <row r="35813" spans="4:4" x14ac:dyDescent="0.2">
      <c r="D35813" s="453"/>
    </row>
    <row r="35814" spans="4:4" x14ac:dyDescent="0.2">
      <c r="D35814" s="453"/>
    </row>
    <row r="35815" spans="4:4" x14ac:dyDescent="0.2">
      <c r="D35815" s="453"/>
    </row>
    <row r="35816" spans="4:4" x14ac:dyDescent="0.2">
      <c r="D35816" s="453"/>
    </row>
    <row r="35817" spans="4:4" x14ac:dyDescent="0.2">
      <c r="D35817" s="453"/>
    </row>
    <row r="35818" spans="4:4" x14ac:dyDescent="0.2">
      <c r="D35818" s="453"/>
    </row>
    <row r="35819" spans="4:4" x14ac:dyDescent="0.2">
      <c r="D35819" s="453"/>
    </row>
    <row r="35820" spans="4:4" x14ac:dyDescent="0.2">
      <c r="D35820" s="453"/>
    </row>
    <row r="35821" spans="4:4" x14ac:dyDescent="0.2">
      <c r="D35821" s="453"/>
    </row>
    <row r="35822" spans="4:4" x14ac:dyDescent="0.2">
      <c r="D35822" s="453"/>
    </row>
    <row r="35823" spans="4:4" x14ac:dyDescent="0.2">
      <c r="D35823" s="453"/>
    </row>
    <row r="35824" spans="4:4" x14ac:dyDescent="0.2">
      <c r="D35824" s="453"/>
    </row>
    <row r="35825" spans="4:4" x14ac:dyDescent="0.2">
      <c r="D35825" s="453"/>
    </row>
    <row r="35826" spans="4:4" x14ac:dyDescent="0.2">
      <c r="D35826" s="453"/>
    </row>
    <row r="35827" spans="4:4" x14ac:dyDescent="0.2">
      <c r="D35827" s="453"/>
    </row>
    <row r="35828" spans="4:4" x14ac:dyDescent="0.2">
      <c r="D35828" s="453"/>
    </row>
    <row r="35829" spans="4:4" x14ac:dyDescent="0.2">
      <c r="D35829" s="453"/>
    </row>
    <row r="35830" spans="4:4" x14ac:dyDescent="0.2">
      <c r="D35830" s="453"/>
    </row>
    <row r="35831" spans="4:4" x14ac:dyDescent="0.2">
      <c r="D35831" s="453"/>
    </row>
    <row r="35832" spans="4:4" x14ac:dyDescent="0.2">
      <c r="D35832" s="453"/>
    </row>
    <row r="35833" spans="4:4" x14ac:dyDescent="0.2">
      <c r="D35833" s="453"/>
    </row>
    <row r="35834" spans="4:4" x14ac:dyDescent="0.2">
      <c r="D35834" s="453"/>
    </row>
    <row r="35835" spans="4:4" x14ac:dyDescent="0.2">
      <c r="D35835" s="453"/>
    </row>
    <row r="35836" spans="4:4" x14ac:dyDescent="0.2">
      <c r="D35836" s="453"/>
    </row>
    <row r="35837" spans="4:4" x14ac:dyDescent="0.2">
      <c r="D35837" s="453"/>
    </row>
    <row r="35838" spans="4:4" x14ac:dyDescent="0.2">
      <c r="D35838" s="453"/>
    </row>
    <row r="35839" spans="4:4" x14ac:dyDescent="0.2">
      <c r="D35839" s="453"/>
    </row>
    <row r="35840" spans="4:4" x14ac:dyDescent="0.2">
      <c r="D35840" s="453"/>
    </row>
    <row r="35841" spans="4:4" x14ac:dyDescent="0.2">
      <c r="D35841" s="453"/>
    </row>
    <row r="35842" spans="4:4" x14ac:dyDescent="0.2">
      <c r="D35842" s="453"/>
    </row>
    <row r="35843" spans="4:4" x14ac:dyDescent="0.2">
      <c r="D35843" s="453"/>
    </row>
    <row r="35844" spans="4:4" x14ac:dyDescent="0.2">
      <c r="D35844" s="453"/>
    </row>
    <row r="35845" spans="4:4" x14ac:dyDescent="0.2">
      <c r="D35845" s="453"/>
    </row>
    <row r="35846" spans="4:4" x14ac:dyDescent="0.2">
      <c r="D35846" s="453"/>
    </row>
    <row r="35847" spans="4:4" x14ac:dyDescent="0.2">
      <c r="D35847" s="453"/>
    </row>
    <row r="35848" spans="4:4" x14ac:dyDescent="0.2">
      <c r="D35848" s="453"/>
    </row>
    <row r="35849" spans="4:4" x14ac:dyDescent="0.2">
      <c r="D35849" s="453"/>
    </row>
    <row r="35850" spans="4:4" x14ac:dyDescent="0.2">
      <c r="D35850" s="453"/>
    </row>
    <row r="35851" spans="4:4" x14ac:dyDescent="0.2">
      <c r="D35851" s="453"/>
    </row>
    <row r="35852" spans="4:4" x14ac:dyDescent="0.2">
      <c r="D35852" s="453"/>
    </row>
    <row r="35853" spans="4:4" x14ac:dyDescent="0.2">
      <c r="D35853" s="453"/>
    </row>
    <row r="35854" spans="4:4" x14ac:dyDescent="0.2">
      <c r="D35854" s="453"/>
    </row>
    <row r="35855" spans="4:4" x14ac:dyDescent="0.2">
      <c r="D35855" s="453"/>
    </row>
    <row r="35856" spans="4:4" x14ac:dyDescent="0.2">
      <c r="D35856" s="453"/>
    </row>
    <row r="35857" spans="4:4" x14ac:dyDescent="0.2">
      <c r="D35857" s="453"/>
    </row>
    <row r="35858" spans="4:4" x14ac:dyDescent="0.2">
      <c r="D35858" s="453"/>
    </row>
    <row r="35859" spans="4:4" x14ac:dyDescent="0.2">
      <c r="D35859" s="453"/>
    </row>
    <row r="35860" spans="4:4" x14ac:dyDescent="0.2">
      <c r="D35860" s="453"/>
    </row>
    <row r="35861" spans="4:4" x14ac:dyDescent="0.2">
      <c r="D35861" s="453"/>
    </row>
    <row r="35862" spans="4:4" x14ac:dyDescent="0.2">
      <c r="D35862" s="453"/>
    </row>
    <row r="35863" spans="4:4" x14ac:dyDescent="0.2">
      <c r="D35863" s="453"/>
    </row>
    <row r="35864" spans="4:4" x14ac:dyDescent="0.2">
      <c r="D35864" s="453"/>
    </row>
    <row r="35865" spans="4:4" x14ac:dyDescent="0.2">
      <c r="D35865" s="453"/>
    </row>
    <row r="35866" spans="4:4" x14ac:dyDescent="0.2">
      <c r="D35866" s="453"/>
    </row>
    <row r="35867" spans="4:4" x14ac:dyDescent="0.2">
      <c r="D35867" s="453"/>
    </row>
    <row r="35868" spans="4:4" x14ac:dyDescent="0.2">
      <c r="D35868" s="453"/>
    </row>
    <row r="35869" spans="4:4" x14ac:dyDescent="0.2">
      <c r="D35869" s="453"/>
    </row>
    <row r="35870" spans="4:4" x14ac:dyDescent="0.2">
      <c r="D35870" s="453"/>
    </row>
    <row r="35871" spans="4:4" x14ac:dyDescent="0.2">
      <c r="D35871" s="453"/>
    </row>
    <row r="35872" spans="4:4" x14ac:dyDescent="0.2">
      <c r="D35872" s="453"/>
    </row>
    <row r="35873" spans="4:4" x14ac:dyDescent="0.2">
      <c r="D35873" s="453"/>
    </row>
    <row r="35874" spans="4:4" x14ac:dyDescent="0.2">
      <c r="D35874" s="453"/>
    </row>
    <row r="35875" spans="4:4" x14ac:dyDescent="0.2">
      <c r="D35875" s="453"/>
    </row>
    <row r="35876" spans="4:4" x14ac:dyDescent="0.2">
      <c r="D35876" s="453"/>
    </row>
    <row r="35877" spans="4:4" x14ac:dyDescent="0.2">
      <c r="D35877" s="453"/>
    </row>
    <row r="35878" spans="4:4" x14ac:dyDescent="0.2">
      <c r="D35878" s="453"/>
    </row>
    <row r="35879" spans="4:4" x14ac:dyDescent="0.2">
      <c r="D35879" s="453"/>
    </row>
    <row r="35880" spans="4:4" x14ac:dyDescent="0.2">
      <c r="D35880" s="453"/>
    </row>
    <row r="35881" spans="4:4" x14ac:dyDescent="0.2">
      <c r="D35881" s="453"/>
    </row>
    <row r="35882" spans="4:4" x14ac:dyDescent="0.2">
      <c r="D35882" s="453"/>
    </row>
    <row r="35883" spans="4:4" x14ac:dyDescent="0.2">
      <c r="D35883" s="453"/>
    </row>
    <row r="35884" spans="4:4" x14ac:dyDescent="0.2">
      <c r="D35884" s="453"/>
    </row>
    <row r="35885" spans="4:4" x14ac:dyDescent="0.2">
      <c r="D35885" s="453"/>
    </row>
    <row r="35886" spans="4:4" x14ac:dyDescent="0.2">
      <c r="D35886" s="453"/>
    </row>
    <row r="35887" spans="4:4" x14ac:dyDescent="0.2">
      <c r="D35887" s="453"/>
    </row>
    <row r="35888" spans="4:4" x14ac:dyDescent="0.2">
      <c r="D35888" s="453"/>
    </row>
    <row r="35889" spans="4:4" x14ac:dyDescent="0.2">
      <c r="D35889" s="453"/>
    </row>
    <row r="35890" spans="4:4" x14ac:dyDescent="0.2">
      <c r="D35890" s="453"/>
    </row>
    <row r="35891" spans="4:4" x14ac:dyDescent="0.2">
      <c r="D35891" s="453"/>
    </row>
    <row r="35892" spans="4:4" x14ac:dyDescent="0.2">
      <c r="D35892" s="453"/>
    </row>
    <row r="35893" spans="4:4" x14ac:dyDescent="0.2">
      <c r="D35893" s="453"/>
    </row>
    <row r="35894" spans="4:4" x14ac:dyDescent="0.2">
      <c r="D35894" s="453"/>
    </row>
    <row r="35895" spans="4:4" x14ac:dyDescent="0.2">
      <c r="D35895" s="453"/>
    </row>
    <row r="35896" spans="4:4" x14ac:dyDescent="0.2">
      <c r="D35896" s="453"/>
    </row>
    <row r="35897" spans="4:4" x14ac:dyDescent="0.2">
      <c r="D35897" s="453"/>
    </row>
    <row r="35898" spans="4:4" x14ac:dyDescent="0.2">
      <c r="D35898" s="453"/>
    </row>
    <row r="35899" spans="4:4" x14ac:dyDescent="0.2">
      <c r="D35899" s="453"/>
    </row>
    <row r="35900" spans="4:4" x14ac:dyDescent="0.2">
      <c r="D35900" s="453"/>
    </row>
    <row r="35901" spans="4:4" x14ac:dyDescent="0.2">
      <c r="D35901" s="453"/>
    </row>
    <row r="35902" spans="4:4" x14ac:dyDescent="0.2">
      <c r="D35902" s="453"/>
    </row>
    <row r="35903" spans="4:4" x14ac:dyDescent="0.2">
      <c r="D35903" s="453"/>
    </row>
    <row r="35904" spans="4:4" x14ac:dyDescent="0.2">
      <c r="D35904" s="453"/>
    </row>
    <row r="35905" spans="4:4" x14ac:dyDescent="0.2">
      <c r="D35905" s="453"/>
    </row>
    <row r="35906" spans="4:4" x14ac:dyDescent="0.2">
      <c r="D35906" s="453"/>
    </row>
    <row r="35907" spans="4:4" x14ac:dyDescent="0.2">
      <c r="D35907" s="453"/>
    </row>
    <row r="35908" spans="4:4" x14ac:dyDescent="0.2">
      <c r="D35908" s="453"/>
    </row>
    <row r="35909" spans="4:4" x14ac:dyDescent="0.2">
      <c r="D35909" s="453"/>
    </row>
    <row r="35910" spans="4:4" x14ac:dyDescent="0.2">
      <c r="D35910" s="453"/>
    </row>
    <row r="35911" spans="4:4" x14ac:dyDescent="0.2">
      <c r="D35911" s="453"/>
    </row>
    <row r="35912" spans="4:4" x14ac:dyDescent="0.2">
      <c r="D35912" s="453"/>
    </row>
    <row r="35913" spans="4:4" x14ac:dyDescent="0.2">
      <c r="D35913" s="453"/>
    </row>
    <row r="35914" spans="4:4" x14ac:dyDescent="0.2">
      <c r="D35914" s="453"/>
    </row>
    <row r="35915" spans="4:4" x14ac:dyDescent="0.2">
      <c r="D35915" s="453"/>
    </row>
    <row r="35916" spans="4:4" x14ac:dyDescent="0.2">
      <c r="D35916" s="453"/>
    </row>
    <row r="35917" spans="4:4" x14ac:dyDescent="0.2">
      <c r="D35917" s="453"/>
    </row>
    <row r="35918" spans="4:4" x14ac:dyDescent="0.2">
      <c r="D35918" s="453"/>
    </row>
    <row r="35919" spans="4:4" x14ac:dyDescent="0.2">
      <c r="D35919" s="453"/>
    </row>
    <row r="35920" spans="4:4" x14ac:dyDescent="0.2">
      <c r="D35920" s="453"/>
    </row>
    <row r="35921" spans="4:4" x14ac:dyDescent="0.2">
      <c r="D35921" s="453"/>
    </row>
    <row r="35922" spans="4:4" x14ac:dyDescent="0.2">
      <c r="D35922" s="453"/>
    </row>
    <row r="35923" spans="4:4" x14ac:dyDescent="0.2">
      <c r="D35923" s="453"/>
    </row>
    <row r="35924" spans="4:4" x14ac:dyDescent="0.2">
      <c r="D35924" s="453"/>
    </row>
    <row r="35925" spans="4:4" x14ac:dyDescent="0.2">
      <c r="D35925" s="453"/>
    </row>
    <row r="35926" spans="4:4" x14ac:dyDescent="0.2">
      <c r="D35926" s="453"/>
    </row>
    <row r="35927" spans="4:4" x14ac:dyDescent="0.2">
      <c r="D35927" s="453"/>
    </row>
    <row r="35928" spans="4:4" x14ac:dyDescent="0.2">
      <c r="D35928" s="453"/>
    </row>
    <row r="35929" spans="4:4" x14ac:dyDescent="0.2">
      <c r="D35929" s="453"/>
    </row>
    <row r="35930" spans="4:4" x14ac:dyDescent="0.2">
      <c r="D35930" s="453"/>
    </row>
    <row r="35931" spans="4:4" x14ac:dyDescent="0.2">
      <c r="D35931" s="453"/>
    </row>
    <row r="35932" spans="4:4" x14ac:dyDescent="0.2">
      <c r="D35932" s="453"/>
    </row>
    <row r="35933" spans="4:4" x14ac:dyDescent="0.2">
      <c r="D35933" s="453"/>
    </row>
    <row r="35934" spans="4:4" x14ac:dyDescent="0.2">
      <c r="D35934" s="453"/>
    </row>
    <row r="35935" spans="4:4" x14ac:dyDescent="0.2">
      <c r="D35935" s="453"/>
    </row>
    <row r="35936" spans="4:4" x14ac:dyDescent="0.2">
      <c r="D35936" s="453"/>
    </row>
    <row r="35937" spans="4:4" x14ac:dyDescent="0.2">
      <c r="D35937" s="453"/>
    </row>
    <row r="35938" spans="4:4" x14ac:dyDescent="0.2">
      <c r="D35938" s="453"/>
    </row>
    <row r="35939" spans="4:4" x14ac:dyDescent="0.2">
      <c r="D35939" s="453"/>
    </row>
    <row r="35940" spans="4:4" x14ac:dyDescent="0.2">
      <c r="D35940" s="453"/>
    </row>
    <row r="35941" spans="4:4" x14ac:dyDescent="0.2">
      <c r="D35941" s="453"/>
    </row>
    <row r="35942" spans="4:4" x14ac:dyDescent="0.2">
      <c r="D35942" s="453"/>
    </row>
    <row r="35943" spans="4:4" x14ac:dyDescent="0.2">
      <c r="D35943" s="453"/>
    </row>
    <row r="35944" spans="4:4" x14ac:dyDescent="0.2">
      <c r="D35944" s="453"/>
    </row>
    <row r="35945" spans="4:4" x14ac:dyDescent="0.2">
      <c r="D35945" s="453"/>
    </row>
    <row r="35946" spans="4:4" x14ac:dyDescent="0.2">
      <c r="D35946" s="453"/>
    </row>
    <row r="35947" spans="4:4" x14ac:dyDescent="0.2">
      <c r="D35947" s="453"/>
    </row>
    <row r="35948" spans="4:4" x14ac:dyDescent="0.2">
      <c r="D35948" s="453"/>
    </row>
    <row r="35949" spans="4:4" x14ac:dyDescent="0.2">
      <c r="D35949" s="453"/>
    </row>
    <row r="35950" spans="4:4" x14ac:dyDescent="0.2">
      <c r="D35950" s="453"/>
    </row>
    <row r="35951" spans="4:4" x14ac:dyDescent="0.2">
      <c r="D35951" s="453"/>
    </row>
    <row r="35952" spans="4:4" x14ac:dyDescent="0.2">
      <c r="D35952" s="453"/>
    </row>
    <row r="35953" spans="4:4" x14ac:dyDescent="0.2">
      <c r="D35953" s="453"/>
    </row>
    <row r="35954" spans="4:4" x14ac:dyDescent="0.2">
      <c r="D35954" s="453"/>
    </row>
    <row r="35955" spans="4:4" x14ac:dyDescent="0.2">
      <c r="D35955" s="453"/>
    </row>
    <row r="35956" spans="4:4" x14ac:dyDescent="0.2">
      <c r="D35956" s="453"/>
    </row>
    <row r="35957" spans="4:4" x14ac:dyDescent="0.2">
      <c r="D35957" s="453"/>
    </row>
    <row r="35958" spans="4:4" x14ac:dyDescent="0.2">
      <c r="D35958" s="453"/>
    </row>
    <row r="35959" spans="4:4" x14ac:dyDescent="0.2">
      <c r="D35959" s="453"/>
    </row>
    <row r="35960" spans="4:4" x14ac:dyDescent="0.2">
      <c r="D35960" s="453"/>
    </row>
    <row r="35961" spans="4:4" x14ac:dyDescent="0.2">
      <c r="D35961" s="453"/>
    </row>
    <row r="35962" spans="4:4" x14ac:dyDescent="0.2">
      <c r="D35962" s="453"/>
    </row>
    <row r="35963" spans="4:4" x14ac:dyDescent="0.2">
      <c r="D35963" s="453"/>
    </row>
    <row r="35964" spans="4:4" x14ac:dyDescent="0.2">
      <c r="D35964" s="453"/>
    </row>
    <row r="35965" spans="4:4" x14ac:dyDescent="0.2">
      <c r="D35965" s="453"/>
    </row>
    <row r="35966" spans="4:4" x14ac:dyDescent="0.2">
      <c r="D35966" s="453"/>
    </row>
    <row r="35967" spans="4:4" x14ac:dyDescent="0.2">
      <c r="D35967" s="453"/>
    </row>
    <row r="35968" spans="4:4" x14ac:dyDescent="0.2">
      <c r="D35968" s="453"/>
    </row>
    <row r="35969" spans="4:4" x14ac:dyDescent="0.2">
      <c r="D35969" s="453"/>
    </row>
    <row r="35970" spans="4:4" x14ac:dyDescent="0.2">
      <c r="D35970" s="453"/>
    </row>
    <row r="35971" spans="4:4" x14ac:dyDescent="0.2">
      <c r="D35971" s="453"/>
    </row>
    <row r="35972" spans="4:4" x14ac:dyDescent="0.2">
      <c r="D35972" s="453"/>
    </row>
    <row r="35973" spans="4:4" x14ac:dyDescent="0.2">
      <c r="D35973" s="453"/>
    </row>
    <row r="35974" spans="4:4" x14ac:dyDescent="0.2">
      <c r="D35974" s="453"/>
    </row>
    <row r="35975" spans="4:4" x14ac:dyDescent="0.2">
      <c r="D35975" s="453"/>
    </row>
    <row r="35976" spans="4:4" x14ac:dyDescent="0.2">
      <c r="D35976" s="453"/>
    </row>
    <row r="35977" spans="4:4" x14ac:dyDescent="0.2">
      <c r="D35977" s="453"/>
    </row>
    <row r="35978" spans="4:4" x14ac:dyDescent="0.2">
      <c r="D35978" s="453"/>
    </row>
    <row r="35979" spans="4:4" x14ac:dyDescent="0.2">
      <c r="D35979" s="453"/>
    </row>
    <row r="35980" spans="4:4" x14ac:dyDescent="0.2">
      <c r="D35980" s="453"/>
    </row>
    <row r="35981" spans="4:4" x14ac:dyDescent="0.2">
      <c r="D35981" s="453"/>
    </row>
    <row r="35982" spans="4:4" x14ac:dyDescent="0.2">
      <c r="D35982" s="453"/>
    </row>
    <row r="35983" spans="4:4" x14ac:dyDescent="0.2">
      <c r="D35983" s="453"/>
    </row>
    <row r="35984" spans="4:4" x14ac:dyDescent="0.2">
      <c r="D35984" s="453"/>
    </row>
    <row r="35985" spans="4:4" x14ac:dyDescent="0.2">
      <c r="D35985" s="453"/>
    </row>
    <row r="35986" spans="4:4" x14ac:dyDescent="0.2">
      <c r="D35986" s="453"/>
    </row>
    <row r="35987" spans="4:4" x14ac:dyDescent="0.2">
      <c r="D35987" s="453"/>
    </row>
    <row r="35988" spans="4:4" x14ac:dyDescent="0.2">
      <c r="D35988" s="453"/>
    </row>
    <row r="35989" spans="4:4" x14ac:dyDescent="0.2">
      <c r="D35989" s="453"/>
    </row>
    <row r="35990" spans="4:4" x14ac:dyDescent="0.2">
      <c r="D35990" s="453"/>
    </row>
    <row r="35991" spans="4:4" x14ac:dyDescent="0.2">
      <c r="D35991" s="453"/>
    </row>
    <row r="35992" spans="4:4" x14ac:dyDescent="0.2">
      <c r="D35992" s="453"/>
    </row>
    <row r="35993" spans="4:4" x14ac:dyDescent="0.2">
      <c r="D35993" s="453"/>
    </row>
    <row r="35994" spans="4:4" x14ac:dyDescent="0.2">
      <c r="D35994" s="453"/>
    </row>
    <row r="35995" spans="4:4" x14ac:dyDescent="0.2">
      <c r="D35995" s="453"/>
    </row>
    <row r="35996" spans="4:4" x14ac:dyDescent="0.2">
      <c r="D35996" s="453"/>
    </row>
    <row r="35997" spans="4:4" x14ac:dyDescent="0.2">
      <c r="D35997" s="453"/>
    </row>
    <row r="35998" spans="4:4" x14ac:dyDescent="0.2">
      <c r="D35998" s="453"/>
    </row>
    <row r="35999" spans="4:4" x14ac:dyDescent="0.2">
      <c r="D35999" s="453"/>
    </row>
    <row r="36000" spans="4:4" x14ac:dyDescent="0.2">
      <c r="D36000" s="453"/>
    </row>
    <row r="36001" spans="4:4" x14ac:dyDescent="0.2">
      <c r="D36001" s="453"/>
    </row>
    <row r="36002" spans="4:4" x14ac:dyDescent="0.2">
      <c r="D36002" s="453"/>
    </row>
    <row r="36003" spans="4:4" x14ac:dyDescent="0.2">
      <c r="D36003" s="453"/>
    </row>
    <row r="36004" spans="4:4" x14ac:dyDescent="0.2">
      <c r="D36004" s="453"/>
    </row>
    <row r="36005" spans="4:4" x14ac:dyDescent="0.2">
      <c r="D36005" s="453"/>
    </row>
    <row r="36006" spans="4:4" x14ac:dyDescent="0.2">
      <c r="D36006" s="453"/>
    </row>
    <row r="36007" spans="4:4" x14ac:dyDescent="0.2">
      <c r="D36007" s="453"/>
    </row>
    <row r="36008" spans="4:4" x14ac:dyDescent="0.2">
      <c r="D36008" s="453"/>
    </row>
    <row r="36009" spans="4:4" x14ac:dyDescent="0.2">
      <c r="D36009" s="453"/>
    </row>
    <row r="36010" spans="4:4" x14ac:dyDescent="0.2">
      <c r="D36010" s="453"/>
    </row>
    <row r="36011" spans="4:4" x14ac:dyDescent="0.2">
      <c r="D36011" s="453"/>
    </row>
    <row r="36012" spans="4:4" x14ac:dyDescent="0.2">
      <c r="D36012" s="453"/>
    </row>
    <row r="36013" spans="4:4" x14ac:dyDescent="0.2">
      <c r="D36013" s="453"/>
    </row>
    <row r="36014" spans="4:4" x14ac:dyDescent="0.2">
      <c r="D36014" s="453"/>
    </row>
    <row r="36015" spans="4:4" x14ac:dyDescent="0.2">
      <c r="D36015" s="453"/>
    </row>
    <row r="36016" spans="4:4" x14ac:dyDescent="0.2">
      <c r="D36016" s="453"/>
    </row>
    <row r="36017" spans="4:4" x14ac:dyDescent="0.2">
      <c r="D36017" s="453"/>
    </row>
    <row r="36018" spans="4:4" x14ac:dyDescent="0.2">
      <c r="D36018" s="453"/>
    </row>
    <row r="36019" spans="4:4" x14ac:dyDescent="0.2">
      <c r="D36019" s="453"/>
    </row>
    <row r="36020" spans="4:4" x14ac:dyDescent="0.2">
      <c r="D36020" s="453"/>
    </row>
    <row r="36021" spans="4:4" x14ac:dyDescent="0.2">
      <c r="D36021" s="453"/>
    </row>
    <row r="36022" spans="4:4" x14ac:dyDescent="0.2">
      <c r="D36022" s="453"/>
    </row>
    <row r="36023" spans="4:4" x14ac:dyDescent="0.2">
      <c r="D36023" s="453"/>
    </row>
    <row r="36024" spans="4:4" x14ac:dyDescent="0.2">
      <c r="D36024" s="453"/>
    </row>
    <row r="36025" spans="4:4" x14ac:dyDescent="0.2">
      <c r="D36025" s="453"/>
    </row>
    <row r="36026" spans="4:4" x14ac:dyDescent="0.2">
      <c r="D36026" s="453"/>
    </row>
    <row r="36027" spans="4:4" x14ac:dyDescent="0.2">
      <c r="D36027" s="453"/>
    </row>
    <row r="36028" spans="4:4" x14ac:dyDescent="0.2">
      <c r="D36028" s="453"/>
    </row>
    <row r="36029" spans="4:4" x14ac:dyDescent="0.2">
      <c r="D36029" s="453"/>
    </row>
    <row r="36030" spans="4:4" x14ac:dyDescent="0.2">
      <c r="D36030" s="453"/>
    </row>
    <row r="36031" spans="4:4" x14ac:dyDescent="0.2">
      <c r="D36031" s="453"/>
    </row>
    <row r="36032" spans="4:4" x14ac:dyDescent="0.2">
      <c r="D36032" s="453"/>
    </row>
    <row r="36033" spans="4:4" x14ac:dyDescent="0.2">
      <c r="D36033" s="453"/>
    </row>
    <row r="36034" spans="4:4" x14ac:dyDescent="0.2">
      <c r="D36034" s="453"/>
    </row>
    <row r="36035" spans="4:4" x14ac:dyDescent="0.2">
      <c r="D36035" s="453"/>
    </row>
    <row r="36036" spans="4:4" x14ac:dyDescent="0.2">
      <c r="D36036" s="453"/>
    </row>
    <row r="36037" spans="4:4" x14ac:dyDescent="0.2">
      <c r="D36037" s="453"/>
    </row>
    <row r="36038" spans="4:4" x14ac:dyDescent="0.2">
      <c r="D36038" s="453"/>
    </row>
    <row r="36039" spans="4:4" x14ac:dyDescent="0.2">
      <c r="D36039" s="453"/>
    </row>
    <row r="36040" spans="4:4" x14ac:dyDescent="0.2">
      <c r="D36040" s="453"/>
    </row>
    <row r="36041" spans="4:4" x14ac:dyDescent="0.2">
      <c r="D36041" s="453"/>
    </row>
    <row r="36042" spans="4:4" x14ac:dyDescent="0.2">
      <c r="D36042" s="453"/>
    </row>
    <row r="36043" spans="4:4" x14ac:dyDescent="0.2">
      <c r="D36043" s="453"/>
    </row>
    <row r="36044" spans="4:4" x14ac:dyDescent="0.2">
      <c r="D36044" s="453"/>
    </row>
    <row r="36045" spans="4:4" x14ac:dyDescent="0.2">
      <c r="D36045" s="453"/>
    </row>
    <row r="36046" spans="4:4" x14ac:dyDescent="0.2">
      <c r="D36046" s="453"/>
    </row>
    <row r="36047" spans="4:4" x14ac:dyDescent="0.2">
      <c r="D36047" s="453"/>
    </row>
    <row r="36048" spans="4:4" x14ac:dyDescent="0.2">
      <c r="D36048" s="453"/>
    </row>
    <row r="36049" spans="4:4" x14ac:dyDescent="0.2">
      <c r="D36049" s="453"/>
    </row>
    <row r="36050" spans="4:4" x14ac:dyDescent="0.2">
      <c r="D36050" s="453"/>
    </row>
    <row r="36051" spans="4:4" x14ac:dyDescent="0.2">
      <c r="D36051" s="453"/>
    </row>
    <row r="36052" spans="4:4" x14ac:dyDescent="0.2">
      <c r="D36052" s="453"/>
    </row>
    <row r="36053" spans="4:4" x14ac:dyDescent="0.2">
      <c r="D36053" s="453"/>
    </row>
    <row r="36054" spans="4:4" x14ac:dyDescent="0.2">
      <c r="D36054" s="453"/>
    </row>
    <row r="36055" spans="4:4" x14ac:dyDescent="0.2">
      <c r="D36055" s="453"/>
    </row>
    <row r="36056" spans="4:4" x14ac:dyDescent="0.2">
      <c r="D36056" s="453"/>
    </row>
    <row r="36057" spans="4:4" x14ac:dyDescent="0.2">
      <c r="D36057" s="453"/>
    </row>
    <row r="36058" spans="4:4" x14ac:dyDescent="0.2">
      <c r="D36058" s="453"/>
    </row>
    <row r="36059" spans="4:4" x14ac:dyDescent="0.2">
      <c r="D36059" s="453"/>
    </row>
    <row r="36060" spans="4:4" x14ac:dyDescent="0.2">
      <c r="D36060" s="453"/>
    </row>
    <row r="36061" spans="4:4" x14ac:dyDescent="0.2">
      <c r="D36061" s="453"/>
    </row>
    <row r="36062" spans="4:4" x14ac:dyDescent="0.2">
      <c r="D36062" s="453"/>
    </row>
    <row r="36063" spans="4:4" x14ac:dyDescent="0.2">
      <c r="D36063" s="453"/>
    </row>
    <row r="36064" spans="4:4" x14ac:dyDescent="0.2">
      <c r="D36064" s="453"/>
    </row>
    <row r="36065" spans="4:4" x14ac:dyDescent="0.2">
      <c r="D36065" s="453"/>
    </row>
    <row r="36066" spans="4:4" x14ac:dyDescent="0.2">
      <c r="D36066" s="453"/>
    </row>
    <row r="36067" spans="4:4" x14ac:dyDescent="0.2">
      <c r="D36067" s="453"/>
    </row>
    <row r="36068" spans="4:4" x14ac:dyDescent="0.2">
      <c r="D36068" s="453"/>
    </row>
    <row r="36069" spans="4:4" x14ac:dyDescent="0.2">
      <c r="D36069" s="453"/>
    </row>
    <row r="36070" spans="4:4" x14ac:dyDescent="0.2">
      <c r="D36070" s="453"/>
    </row>
    <row r="36071" spans="4:4" x14ac:dyDescent="0.2">
      <c r="D36071" s="453"/>
    </row>
    <row r="36072" spans="4:4" x14ac:dyDescent="0.2">
      <c r="D36072" s="453"/>
    </row>
    <row r="36073" spans="4:4" x14ac:dyDescent="0.2">
      <c r="D36073" s="453"/>
    </row>
    <row r="36074" spans="4:4" x14ac:dyDescent="0.2">
      <c r="D36074" s="453"/>
    </row>
    <row r="36075" spans="4:4" x14ac:dyDescent="0.2">
      <c r="D36075" s="453"/>
    </row>
    <row r="36076" spans="4:4" x14ac:dyDescent="0.2">
      <c r="D36076" s="453"/>
    </row>
    <row r="36077" spans="4:4" x14ac:dyDescent="0.2">
      <c r="D36077" s="453"/>
    </row>
    <row r="36078" spans="4:4" x14ac:dyDescent="0.2">
      <c r="D36078" s="453"/>
    </row>
    <row r="36079" spans="4:4" x14ac:dyDescent="0.2">
      <c r="D36079" s="453"/>
    </row>
    <row r="36080" spans="4:4" x14ac:dyDescent="0.2">
      <c r="D36080" s="453"/>
    </row>
    <row r="36081" spans="4:4" x14ac:dyDescent="0.2">
      <c r="D36081" s="453"/>
    </row>
    <row r="36082" spans="4:4" x14ac:dyDescent="0.2">
      <c r="D36082" s="453"/>
    </row>
    <row r="36083" spans="4:4" x14ac:dyDescent="0.2">
      <c r="D36083" s="453"/>
    </row>
    <row r="36084" spans="4:4" x14ac:dyDescent="0.2">
      <c r="D36084" s="453"/>
    </row>
    <row r="36085" spans="4:4" x14ac:dyDescent="0.2">
      <c r="D36085" s="453"/>
    </row>
    <row r="36086" spans="4:4" x14ac:dyDescent="0.2">
      <c r="D36086" s="453"/>
    </row>
    <row r="36087" spans="4:4" x14ac:dyDescent="0.2">
      <c r="D36087" s="453"/>
    </row>
    <row r="36088" spans="4:4" x14ac:dyDescent="0.2">
      <c r="D36088" s="453"/>
    </row>
    <row r="36089" spans="4:4" x14ac:dyDescent="0.2">
      <c r="D36089" s="453"/>
    </row>
    <row r="36090" spans="4:4" x14ac:dyDescent="0.2">
      <c r="D36090" s="453"/>
    </row>
    <row r="36091" spans="4:4" x14ac:dyDescent="0.2">
      <c r="D36091" s="453"/>
    </row>
    <row r="36092" spans="4:4" x14ac:dyDescent="0.2">
      <c r="D36092" s="453"/>
    </row>
    <row r="36093" spans="4:4" x14ac:dyDescent="0.2">
      <c r="D36093" s="453"/>
    </row>
    <row r="36094" spans="4:4" x14ac:dyDescent="0.2">
      <c r="D36094" s="453"/>
    </row>
    <row r="36095" spans="4:4" x14ac:dyDescent="0.2">
      <c r="D36095" s="453"/>
    </row>
    <row r="36096" spans="4:4" x14ac:dyDescent="0.2">
      <c r="D36096" s="453"/>
    </row>
    <row r="36097" spans="4:4" x14ac:dyDescent="0.2">
      <c r="D36097" s="453"/>
    </row>
    <row r="36098" spans="4:4" x14ac:dyDescent="0.2">
      <c r="D36098" s="453"/>
    </row>
    <row r="36099" spans="4:4" x14ac:dyDescent="0.2">
      <c r="D36099" s="453"/>
    </row>
    <row r="36100" spans="4:4" x14ac:dyDescent="0.2">
      <c r="D36100" s="453"/>
    </row>
    <row r="36101" spans="4:4" x14ac:dyDescent="0.2">
      <c r="D36101" s="453"/>
    </row>
    <row r="36102" spans="4:4" x14ac:dyDescent="0.2">
      <c r="D36102" s="453"/>
    </row>
    <row r="36103" spans="4:4" x14ac:dyDescent="0.2">
      <c r="D36103" s="453"/>
    </row>
    <row r="36104" spans="4:4" x14ac:dyDescent="0.2">
      <c r="D36104" s="453"/>
    </row>
    <row r="36105" spans="4:4" x14ac:dyDescent="0.2">
      <c r="D36105" s="453"/>
    </row>
    <row r="36106" spans="4:4" x14ac:dyDescent="0.2">
      <c r="D36106" s="453"/>
    </row>
    <row r="36107" spans="4:4" x14ac:dyDescent="0.2">
      <c r="D36107" s="453"/>
    </row>
    <row r="36108" spans="4:4" x14ac:dyDescent="0.2">
      <c r="D36108" s="453"/>
    </row>
    <row r="36109" spans="4:4" x14ac:dyDescent="0.2">
      <c r="D36109" s="453"/>
    </row>
    <row r="36110" spans="4:4" x14ac:dyDescent="0.2">
      <c r="D36110" s="453"/>
    </row>
    <row r="36111" spans="4:4" x14ac:dyDescent="0.2">
      <c r="D36111" s="453"/>
    </row>
    <row r="36112" spans="4:4" x14ac:dyDescent="0.2">
      <c r="D36112" s="453"/>
    </row>
    <row r="36113" spans="4:4" x14ac:dyDescent="0.2">
      <c r="D36113" s="453"/>
    </row>
    <row r="36114" spans="4:4" x14ac:dyDescent="0.2">
      <c r="D36114" s="453"/>
    </row>
    <row r="36115" spans="4:4" x14ac:dyDescent="0.2">
      <c r="D36115" s="453"/>
    </row>
    <row r="36116" spans="4:4" x14ac:dyDescent="0.2">
      <c r="D36116" s="453"/>
    </row>
    <row r="36117" spans="4:4" x14ac:dyDescent="0.2">
      <c r="D36117" s="453"/>
    </row>
    <row r="36118" spans="4:4" x14ac:dyDescent="0.2">
      <c r="D36118" s="453"/>
    </row>
    <row r="36119" spans="4:4" x14ac:dyDescent="0.2">
      <c r="D36119" s="453"/>
    </row>
    <row r="36120" spans="4:4" x14ac:dyDescent="0.2">
      <c r="D36120" s="453"/>
    </row>
    <row r="36121" spans="4:4" x14ac:dyDescent="0.2">
      <c r="D36121" s="453"/>
    </row>
    <row r="36122" spans="4:4" x14ac:dyDescent="0.2">
      <c r="D36122" s="453"/>
    </row>
    <row r="36123" spans="4:4" x14ac:dyDescent="0.2">
      <c r="D36123" s="453"/>
    </row>
    <row r="36124" spans="4:4" x14ac:dyDescent="0.2">
      <c r="D36124" s="453"/>
    </row>
    <row r="36125" spans="4:4" x14ac:dyDescent="0.2">
      <c r="D36125" s="453"/>
    </row>
    <row r="36126" spans="4:4" x14ac:dyDescent="0.2">
      <c r="D36126" s="453"/>
    </row>
    <row r="36127" spans="4:4" x14ac:dyDescent="0.2">
      <c r="D36127" s="453"/>
    </row>
    <row r="36128" spans="4:4" x14ac:dyDescent="0.2">
      <c r="D36128" s="453"/>
    </row>
    <row r="36129" spans="4:4" x14ac:dyDescent="0.2">
      <c r="D36129" s="453"/>
    </row>
    <row r="36130" spans="4:4" x14ac:dyDescent="0.2">
      <c r="D36130" s="453"/>
    </row>
    <row r="36131" spans="4:4" x14ac:dyDescent="0.2">
      <c r="D36131" s="453"/>
    </row>
    <row r="36132" spans="4:4" x14ac:dyDescent="0.2">
      <c r="D36132" s="453"/>
    </row>
    <row r="36133" spans="4:4" x14ac:dyDescent="0.2">
      <c r="D36133" s="453"/>
    </row>
    <row r="36134" spans="4:4" x14ac:dyDescent="0.2">
      <c r="D36134" s="453"/>
    </row>
    <row r="36135" spans="4:4" x14ac:dyDescent="0.2">
      <c r="D36135" s="453"/>
    </row>
    <row r="36136" spans="4:4" x14ac:dyDescent="0.2">
      <c r="D36136" s="453"/>
    </row>
    <row r="36137" spans="4:4" x14ac:dyDescent="0.2">
      <c r="D36137" s="453"/>
    </row>
    <row r="36138" spans="4:4" x14ac:dyDescent="0.2">
      <c r="D36138" s="453"/>
    </row>
    <row r="36139" spans="4:4" x14ac:dyDescent="0.2">
      <c r="D36139" s="453"/>
    </row>
    <row r="36140" spans="4:4" x14ac:dyDescent="0.2">
      <c r="D36140" s="453"/>
    </row>
    <row r="36141" spans="4:4" x14ac:dyDescent="0.2">
      <c r="D36141" s="453"/>
    </row>
    <row r="36142" spans="4:4" x14ac:dyDescent="0.2">
      <c r="D36142" s="453"/>
    </row>
    <row r="36143" spans="4:4" x14ac:dyDescent="0.2">
      <c r="D36143" s="453"/>
    </row>
    <row r="36144" spans="4:4" x14ac:dyDescent="0.2">
      <c r="D36144" s="453"/>
    </row>
    <row r="36145" spans="4:4" x14ac:dyDescent="0.2">
      <c r="D36145" s="453"/>
    </row>
    <row r="36146" spans="4:4" x14ac:dyDescent="0.2">
      <c r="D36146" s="453"/>
    </row>
    <row r="36147" spans="4:4" x14ac:dyDescent="0.2">
      <c r="D36147" s="453"/>
    </row>
    <row r="36148" spans="4:4" x14ac:dyDescent="0.2">
      <c r="D36148" s="453"/>
    </row>
    <row r="36149" spans="4:4" x14ac:dyDescent="0.2">
      <c r="D36149" s="453"/>
    </row>
    <row r="36150" spans="4:4" x14ac:dyDescent="0.2">
      <c r="D36150" s="453"/>
    </row>
    <row r="36151" spans="4:4" x14ac:dyDescent="0.2">
      <c r="D36151" s="453"/>
    </row>
    <row r="36152" spans="4:4" x14ac:dyDescent="0.2">
      <c r="D36152" s="453"/>
    </row>
    <row r="36153" spans="4:4" x14ac:dyDescent="0.2">
      <c r="D36153" s="453"/>
    </row>
    <row r="36154" spans="4:4" x14ac:dyDescent="0.2">
      <c r="D36154" s="453"/>
    </row>
    <row r="36155" spans="4:4" x14ac:dyDescent="0.2">
      <c r="D36155" s="453"/>
    </row>
    <row r="36156" spans="4:4" x14ac:dyDescent="0.2">
      <c r="D36156" s="453"/>
    </row>
    <row r="36157" spans="4:4" x14ac:dyDescent="0.2">
      <c r="D36157" s="453"/>
    </row>
    <row r="36158" spans="4:4" x14ac:dyDescent="0.2">
      <c r="D36158" s="453"/>
    </row>
    <row r="36159" spans="4:4" x14ac:dyDescent="0.2">
      <c r="D36159" s="453"/>
    </row>
    <row r="36160" spans="4:4" x14ac:dyDescent="0.2">
      <c r="D36160" s="453"/>
    </row>
    <row r="36161" spans="4:4" x14ac:dyDescent="0.2">
      <c r="D36161" s="453"/>
    </row>
    <row r="36162" spans="4:4" x14ac:dyDescent="0.2">
      <c r="D36162" s="453"/>
    </row>
    <row r="36163" spans="4:4" x14ac:dyDescent="0.2">
      <c r="D36163" s="453"/>
    </row>
    <row r="36164" spans="4:4" x14ac:dyDescent="0.2">
      <c r="D36164" s="453"/>
    </row>
    <row r="36165" spans="4:4" x14ac:dyDescent="0.2">
      <c r="D36165" s="453"/>
    </row>
    <row r="36166" spans="4:4" x14ac:dyDescent="0.2">
      <c r="D36166" s="453"/>
    </row>
    <row r="36167" spans="4:4" x14ac:dyDescent="0.2">
      <c r="D36167" s="453"/>
    </row>
    <row r="36168" spans="4:4" x14ac:dyDescent="0.2">
      <c r="D36168" s="453"/>
    </row>
    <row r="36169" spans="4:4" x14ac:dyDescent="0.2">
      <c r="D36169" s="453"/>
    </row>
    <row r="36170" spans="4:4" x14ac:dyDescent="0.2">
      <c r="D36170" s="453"/>
    </row>
    <row r="36171" spans="4:4" x14ac:dyDescent="0.2">
      <c r="D36171" s="453"/>
    </row>
    <row r="36172" spans="4:4" x14ac:dyDescent="0.2">
      <c r="D36172" s="453"/>
    </row>
    <row r="36173" spans="4:4" x14ac:dyDescent="0.2">
      <c r="D36173" s="453"/>
    </row>
    <row r="36174" spans="4:4" x14ac:dyDescent="0.2">
      <c r="D36174" s="453"/>
    </row>
    <row r="36175" spans="4:4" x14ac:dyDescent="0.2">
      <c r="D36175" s="453"/>
    </row>
    <row r="36176" spans="4:4" x14ac:dyDescent="0.2">
      <c r="D36176" s="453"/>
    </row>
    <row r="36177" spans="4:4" x14ac:dyDescent="0.2">
      <c r="D36177" s="453"/>
    </row>
    <row r="36178" spans="4:4" x14ac:dyDescent="0.2">
      <c r="D36178" s="453"/>
    </row>
    <row r="36179" spans="4:4" x14ac:dyDescent="0.2">
      <c r="D36179" s="453"/>
    </row>
    <row r="36180" spans="4:4" x14ac:dyDescent="0.2">
      <c r="D36180" s="453"/>
    </row>
    <row r="36181" spans="4:4" x14ac:dyDescent="0.2">
      <c r="D36181" s="453"/>
    </row>
    <row r="36182" spans="4:4" x14ac:dyDescent="0.2">
      <c r="D36182" s="453"/>
    </row>
    <row r="36183" spans="4:4" x14ac:dyDescent="0.2">
      <c r="D36183" s="453"/>
    </row>
    <row r="36184" spans="4:4" x14ac:dyDescent="0.2">
      <c r="D36184" s="453"/>
    </row>
    <row r="36185" spans="4:4" x14ac:dyDescent="0.2">
      <c r="D36185" s="453"/>
    </row>
    <row r="36186" spans="4:4" x14ac:dyDescent="0.2">
      <c r="D36186" s="453"/>
    </row>
    <row r="36187" spans="4:4" x14ac:dyDescent="0.2">
      <c r="D36187" s="453"/>
    </row>
    <row r="36188" spans="4:4" x14ac:dyDescent="0.2">
      <c r="D36188" s="453"/>
    </row>
    <row r="36189" spans="4:4" x14ac:dyDescent="0.2">
      <c r="D36189" s="453"/>
    </row>
    <row r="36190" spans="4:4" x14ac:dyDescent="0.2">
      <c r="D36190" s="453"/>
    </row>
    <row r="36191" spans="4:4" x14ac:dyDescent="0.2">
      <c r="D36191" s="453"/>
    </row>
    <row r="36192" spans="4:4" x14ac:dyDescent="0.2">
      <c r="D36192" s="453"/>
    </row>
    <row r="36193" spans="4:4" x14ac:dyDescent="0.2">
      <c r="D36193" s="453"/>
    </row>
    <row r="36194" spans="4:4" x14ac:dyDescent="0.2">
      <c r="D36194" s="453"/>
    </row>
    <row r="36195" spans="4:4" x14ac:dyDescent="0.2">
      <c r="D36195" s="453"/>
    </row>
    <row r="36196" spans="4:4" x14ac:dyDescent="0.2">
      <c r="D36196" s="453"/>
    </row>
    <row r="36197" spans="4:4" x14ac:dyDescent="0.2">
      <c r="D36197" s="453"/>
    </row>
    <row r="36198" spans="4:4" x14ac:dyDescent="0.2">
      <c r="D36198" s="453"/>
    </row>
    <row r="36199" spans="4:4" x14ac:dyDescent="0.2">
      <c r="D36199" s="453"/>
    </row>
    <row r="36200" spans="4:4" x14ac:dyDescent="0.2">
      <c r="D36200" s="453"/>
    </row>
    <row r="36201" spans="4:4" x14ac:dyDescent="0.2">
      <c r="D36201" s="453"/>
    </row>
    <row r="36202" spans="4:4" x14ac:dyDescent="0.2">
      <c r="D36202" s="453"/>
    </row>
    <row r="36203" spans="4:4" x14ac:dyDescent="0.2">
      <c r="D36203" s="453"/>
    </row>
    <row r="36204" spans="4:4" x14ac:dyDescent="0.2">
      <c r="D36204" s="453"/>
    </row>
    <row r="36205" spans="4:4" x14ac:dyDescent="0.2">
      <c r="D36205" s="453"/>
    </row>
    <row r="36206" spans="4:4" x14ac:dyDescent="0.2">
      <c r="D36206" s="453"/>
    </row>
    <row r="36207" spans="4:4" x14ac:dyDescent="0.2">
      <c r="D36207" s="453"/>
    </row>
    <row r="36208" spans="4:4" x14ac:dyDescent="0.2">
      <c r="D36208" s="453"/>
    </row>
    <row r="36209" spans="4:4" x14ac:dyDescent="0.2">
      <c r="D36209" s="453"/>
    </row>
    <row r="36210" spans="4:4" x14ac:dyDescent="0.2">
      <c r="D36210" s="453"/>
    </row>
    <row r="36211" spans="4:4" x14ac:dyDescent="0.2">
      <c r="D36211" s="453"/>
    </row>
    <row r="36212" spans="4:4" x14ac:dyDescent="0.2">
      <c r="D36212" s="453"/>
    </row>
    <row r="36213" spans="4:4" x14ac:dyDescent="0.2">
      <c r="D36213" s="453"/>
    </row>
    <row r="36214" spans="4:4" x14ac:dyDescent="0.2">
      <c r="D36214" s="453"/>
    </row>
    <row r="36215" spans="4:4" x14ac:dyDescent="0.2">
      <c r="D36215" s="453"/>
    </row>
    <row r="36216" spans="4:4" x14ac:dyDescent="0.2">
      <c r="D36216" s="453"/>
    </row>
    <row r="36217" spans="4:4" x14ac:dyDescent="0.2">
      <c r="D36217" s="453"/>
    </row>
    <row r="36218" spans="4:4" x14ac:dyDescent="0.2">
      <c r="D36218" s="453"/>
    </row>
    <row r="36219" spans="4:4" x14ac:dyDescent="0.2">
      <c r="D36219" s="453"/>
    </row>
    <row r="36220" spans="4:4" x14ac:dyDescent="0.2">
      <c r="D36220" s="453"/>
    </row>
    <row r="36221" spans="4:4" x14ac:dyDescent="0.2">
      <c r="D36221" s="453"/>
    </row>
    <row r="36222" spans="4:4" x14ac:dyDescent="0.2">
      <c r="D36222" s="453"/>
    </row>
    <row r="36223" spans="4:4" x14ac:dyDescent="0.2">
      <c r="D36223" s="453"/>
    </row>
    <row r="36224" spans="4:4" x14ac:dyDescent="0.2">
      <c r="D36224" s="453"/>
    </row>
    <row r="36225" spans="4:4" x14ac:dyDescent="0.2">
      <c r="D36225" s="453"/>
    </row>
    <row r="36226" spans="4:4" x14ac:dyDescent="0.2">
      <c r="D36226" s="453"/>
    </row>
    <row r="36227" spans="4:4" x14ac:dyDescent="0.2">
      <c r="D36227" s="453"/>
    </row>
    <row r="36228" spans="4:4" x14ac:dyDescent="0.2">
      <c r="D36228" s="453"/>
    </row>
    <row r="36229" spans="4:4" x14ac:dyDescent="0.2">
      <c r="D36229" s="453"/>
    </row>
    <row r="36230" spans="4:4" x14ac:dyDescent="0.2">
      <c r="D36230" s="453"/>
    </row>
    <row r="36231" spans="4:4" x14ac:dyDescent="0.2">
      <c r="D36231" s="453"/>
    </row>
    <row r="36232" spans="4:4" x14ac:dyDescent="0.2">
      <c r="D36232" s="453"/>
    </row>
    <row r="36233" spans="4:4" x14ac:dyDescent="0.2">
      <c r="D36233" s="453"/>
    </row>
    <row r="36234" spans="4:4" x14ac:dyDescent="0.2">
      <c r="D36234" s="453"/>
    </row>
    <row r="36235" spans="4:4" x14ac:dyDescent="0.2">
      <c r="D36235" s="453"/>
    </row>
    <row r="36236" spans="4:4" x14ac:dyDescent="0.2">
      <c r="D36236" s="453"/>
    </row>
    <row r="36237" spans="4:4" x14ac:dyDescent="0.2">
      <c r="D36237" s="453"/>
    </row>
    <row r="36238" spans="4:4" x14ac:dyDescent="0.2">
      <c r="D36238" s="453"/>
    </row>
    <row r="36239" spans="4:4" x14ac:dyDescent="0.2">
      <c r="D36239" s="453"/>
    </row>
    <row r="36240" spans="4:4" x14ac:dyDescent="0.2">
      <c r="D36240" s="453"/>
    </row>
    <row r="36241" spans="4:4" x14ac:dyDescent="0.2">
      <c r="D36241" s="453"/>
    </row>
    <row r="36242" spans="4:4" x14ac:dyDescent="0.2">
      <c r="D36242" s="453"/>
    </row>
    <row r="36243" spans="4:4" x14ac:dyDescent="0.2">
      <c r="D36243" s="453"/>
    </row>
    <row r="36244" spans="4:4" x14ac:dyDescent="0.2">
      <c r="D36244" s="453"/>
    </row>
    <row r="36245" spans="4:4" x14ac:dyDescent="0.2">
      <c r="D36245" s="453"/>
    </row>
    <row r="36246" spans="4:4" x14ac:dyDescent="0.2">
      <c r="D36246" s="453"/>
    </row>
    <row r="36247" spans="4:4" x14ac:dyDescent="0.2">
      <c r="D36247" s="453"/>
    </row>
    <row r="36248" spans="4:4" x14ac:dyDescent="0.2">
      <c r="D36248" s="453"/>
    </row>
    <row r="36249" spans="4:4" x14ac:dyDescent="0.2">
      <c r="D36249" s="453"/>
    </row>
    <row r="36250" spans="4:4" x14ac:dyDescent="0.2">
      <c r="D36250" s="453"/>
    </row>
    <row r="36251" spans="4:4" x14ac:dyDescent="0.2">
      <c r="D36251" s="453"/>
    </row>
    <row r="36252" spans="4:4" x14ac:dyDescent="0.2">
      <c r="D36252" s="453"/>
    </row>
    <row r="36253" spans="4:4" x14ac:dyDescent="0.2">
      <c r="D36253" s="453"/>
    </row>
    <row r="36254" spans="4:4" x14ac:dyDescent="0.2">
      <c r="D36254" s="453"/>
    </row>
    <row r="36255" spans="4:4" x14ac:dyDescent="0.2">
      <c r="D36255" s="453"/>
    </row>
    <row r="36256" spans="4:4" x14ac:dyDescent="0.2">
      <c r="D36256" s="453"/>
    </row>
    <row r="36257" spans="4:4" x14ac:dyDescent="0.2">
      <c r="D36257" s="453"/>
    </row>
    <row r="36258" spans="4:4" x14ac:dyDescent="0.2">
      <c r="D36258" s="453"/>
    </row>
    <row r="36259" spans="4:4" x14ac:dyDescent="0.2">
      <c r="D36259" s="453"/>
    </row>
    <row r="36260" spans="4:4" x14ac:dyDescent="0.2">
      <c r="D36260" s="453"/>
    </row>
    <row r="36261" spans="4:4" x14ac:dyDescent="0.2">
      <c r="D36261" s="453"/>
    </row>
    <row r="36262" spans="4:4" x14ac:dyDescent="0.2">
      <c r="D36262" s="453"/>
    </row>
    <row r="36263" spans="4:4" x14ac:dyDescent="0.2">
      <c r="D36263" s="453"/>
    </row>
    <row r="36264" spans="4:4" x14ac:dyDescent="0.2">
      <c r="D36264" s="453"/>
    </row>
    <row r="36265" spans="4:4" x14ac:dyDescent="0.2">
      <c r="D36265" s="453"/>
    </row>
    <row r="36266" spans="4:4" x14ac:dyDescent="0.2">
      <c r="D36266" s="453"/>
    </row>
    <row r="36267" spans="4:4" x14ac:dyDescent="0.2">
      <c r="D36267" s="453"/>
    </row>
    <row r="36268" spans="4:4" x14ac:dyDescent="0.2">
      <c r="D36268" s="453"/>
    </row>
    <row r="36269" spans="4:4" x14ac:dyDescent="0.2">
      <c r="D36269" s="453"/>
    </row>
    <row r="36270" spans="4:4" x14ac:dyDescent="0.2">
      <c r="D36270" s="453"/>
    </row>
    <row r="36271" spans="4:4" x14ac:dyDescent="0.2">
      <c r="D36271" s="453"/>
    </row>
    <row r="36272" spans="4:4" x14ac:dyDescent="0.2">
      <c r="D36272" s="453"/>
    </row>
    <row r="36273" spans="4:4" x14ac:dyDescent="0.2">
      <c r="D36273" s="453"/>
    </row>
    <row r="36274" spans="4:4" x14ac:dyDescent="0.2">
      <c r="D36274" s="453"/>
    </row>
    <row r="36275" spans="4:4" x14ac:dyDescent="0.2">
      <c r="D36275" s="453"/>
    </row>
    <row r="36276" spans="4:4" x14ac:dyDescent="0.2">
      <c r="D36276" s="453"/>
    </row>
    <row r="36277" spans="4:4" x14ac:dyDescent="0.2">
      <c r="D36277" s="453"/>
    </row>
    <row r="36278" spans="4:4" x14ac:dyDescent="0.2">
      <c r="D36278" s="453"/>
    </row>
    <row r="36279" spans="4:4" x14ac:dyDescent="0.2">
      <c r="D36279" s="453"/>
    </row>
    <row r="36280" spans="4:4" x14ac:dyDescent="0.2">
      <c r="D36280" s="453"/>
    </row>
    <row r="36281" spans="4:4" x14ac:dyDescent="0.2">
      <c r="D36281" s="453"/>
    </row>
    <row r="36282" spans="4:4" x14ac:dyDescent="0.2">
      <c r="D36282" s="453"/>
    </row>
    <row r="36283" spans="4:4" x14ac:dyDescent="0.2">
      <c r="D36283" s="453"/>
    </row>
    <row r="36284" spans="4:4" x14ac:dyDescent="0.2">
      <c r="D36284" s="453"/>
    </row>
    <row r="36285" spans="4:4" x14ac:dyDescent="0.2">
      <c r="D36285" s="453"/>
    </row>
    <row r="36286" spans="4:4" x14ac:dyDescent="0.2">
      <c r="D36286" s="453"/>
    </row>
    <row r="36287" spans="4:4" x14ac:dyDescent="0.2">
      <c r="D36287" s="453"/>
    </row>
    <row r="36288" spans="4:4" x14ac:dyDescent="0.2">
      <c r="D36288" s="453"/>
    </row>
    <row r="36289" spans="4:4" x14ac:dyDescent="0.2">
      <c r="D36289" s="453"/>
    </row>
    <row r="36290" spans="4:4" x14ac:dyDescent="0.2">
      <c r="D36290" s="453"/>
    </row>
    <row r="36291" spans="4:4" x14ac:dyDescent="0.2">
      <c r="D36291" s="453"/>
    </row>
    <row r="36292" spans="4:4" x14ac:dyDescent="0.2">
      <c r="D36292" s="453"/>
    </row>
    <row r="36293" spans="4:4" x14ac:dyDescent="0.2">
      <c r="D36293" s="453"/>
    </row>
    <row r="36294" spans="4:4" x14ac:dyDescent="0.2">
      <c r="D36294" s="453"/>
    </row>
    <row r="36295" spans="4:4" x14ac:dyDescent="0.2">
      <c r="D36295" s="453"/>
    </row>
    <row r="36296" spans="4:4" x14ac:dyDescent="0.2">
      <c r="D36296" s="453"/>
    </row>
    <row r="36297" spans="4:4" x14ac:dyDescent="0.2">
      <c r="D36297" s="453"/>
    </row>
    <row r="36298" spans="4:4" x14ac:dyDescent="0.2">
      <c r="D36298" s="453"/>
    </row>
    <row r="36299" spans="4:4" x14ac:dyDescent="0.2">
      <c r="D36299" s="453"/>
    </row>
    <row r="36300" spans="4:4" x14ac:dyDescent="0.2">
      <c r="D36300" s="453"/>
    </row>
    <row r="36301" spans="4:4" x14ac:dyDescent="0.2">
      <c r="D36301" s="453"/>
    </row>
    <row r="36302" spans="4:4" x14ac:dyDescent="0.2">
      <c r="D36302" s="453"/>
    </row>
    <row r="36303" spans="4:4" x14ac:dyDescent="0.2">
      <c r="D36303" s="453"/>
    </row>
    <row r="36304" spans="4:4" x14ac:dyDescent="0.2">
      <c r="D36304" s="453"/>
    </row>
    <row r="36305" spans="4:4" x14ac:dyDescent="0.2">
      <c r="D36305" s="453"/>
    </row>
    <row r="36306" spans="4:4" x14ac:dyDescent="0.2">
      <c r="D36306" s="453"/>
    </row>
    <row r="36307" spans="4:4" x14ac:dyDescent="0.2">
      <c r="D36307" s="453"/>
    </row>
    <row r="36308" spans="4:4" x14ac:dyDescent="0.2">
      <c r="D36308" s="453"/>
    </row>
    <row r="36309" spans="4:4" x14ac:dyDescent="0.2">
      <c r="D36309" s="453"/>
    </row>
    <row r="36310" spans="4:4" x14ac:dyDescent="0.2">
      <c r="D36310" s="453"/>
    </row>
    <row r="36311" spans="4:4" x14ac:dyDescent="0.2">
      <c r="D36311" s="453"/>
    </row>
    <row r="36312" spans="4:4" x14ac:dyDescent="0.2">
      <c r="D36312" s="453"/>
    </row>
    <row r="36313" spans="4:4" x14ac:dyDescent="0.2">
      <c r="D36313" s="453"/>
    </row>
    <row r="36314" spans="4:4" x14ac:dyDescent="0.2">
      <c r="D36314" s="453"/>
    </row>
    <row r="36315" spans="4:4" x14ac:dyDescent="0.2">
      <c r="D36315" s="453"/>
    </row>
    <row r="36316" spans="4:4" x14ac:dyDescent="0.2">
      <c r="D36316" s="453"/>
    </row>
    <row r="36317" spans="4:4" x14ac:dyDescent="0.2">
      <c r="D36317" s="453"/>
    </row>
    <row r="36318" spans="4:4" x14ac:dyDescent="0.2">
      <c r="D36318" s="453"/>
    </row>
    <row r="36319" spans="4:4" x14ac:dyDescent="0.2">
      <c r="D36319" s="453"/>
    </row>
    <row r="36320" spans="4:4" x14ac:dyDescent="0.2">
      <c r="D36320" s="453"/>
    </row>
    <row r="36321" spans="4:4" x14ac:dyDescent="0.2">
      <c r="D36321" s="453"/>
    </row>
    <row r="36322" spans="4:4" x14ac:dyDescent="0.2">
      <c r="D36322" s="453"/>
    </row>
    <row r="36323" spans="4:4" x14ac:dyDescent="0.2">
      <c r="D36323" s="453"/>
    </row>
    <row r="36324" spans="4:4" x14ac:dyDescent="0.2">
      <c r="D36324" s="453"/>
    </row>
    <row r="36325" spans="4:4" x14ac:dyDescent="0.2">
      <c r="D36325" s="453"/>
    </row>
    <row r="36326" spans="4:4" x14ac:dyDescent="0.2">
      <c r="D36326" s="453"/>
    </row>
    <row r="36327" spans="4:4" x14ac:dyDescent="0.2">
      <c r="D36327" s="453"/>
    </row>
    <row r="36328" spans="4:4" x14ac:dyDescent="0.2">
      <c r="D36328" s="453"/>
    </row>
    <row r="36329" spans="4:4" x14ac:dyDescent="0.2">
      <c r="D36329" s="453"/>
    </row>
    <row r="36330" spans="4:4" x14ac:dyDescent="0.2">
      <c r="D36330" s="453"/>
    </row>
    <row r="36331" spans="4:4" x14ac:dyDescent="0.2">
      <c r="D36331" s="453"/>
    </row>
    <row r="36332" spans="4:4" x14ac:dyDescent="0.2">
      <c r="D36332" s="453"/>
    </row>
    <row r="36333" spans="4:4" x14ac:dyDescent="0.2">
      <c r="D36333" s="453"/>
    </row>
    <row r="36334" spans="4:4" x14ac:dyDescent="0.2">
      <c r="D36334" s="453"/>
    </row>
    <row r="36335" spans="4:4" x14ac:dyDescent="0.2">
      <c r="D36335" s="453"/>
    </row>
    <row r="36336" spans="4:4" x14ac:dyDescent="0.2">
      <c r="D36336" s="453"/>
    </row>
    <row r="36337" spans="4:4" x14ac:dyDescent="0.2">
      <c r="D36337" s="453"/>
    </row>
    <row r="36338" spans="4:4" x14ac:dyDescent="0.2">
      <c r="D36338" s="453"/>
    </row>
    <row r="36339" spans="4:4" x14ac:dyDescent="0.2">
      <c r="D36339" s="453"/>
    </row>
    <row r="36340" spans="4:4" x14ac:dyDescent="0.2">
      <c r="D36340" s="453"/>
    </row>
    <row r="36341" spans="4:4" x14ac:dyDescent="0.2">
      <c r="D36341" s="453"/>
    </row>
    <row r="36342" spans="4:4" x14ac:dyDescent="0.2">
      <c r="D36342" s="453"/>
    </row>
    <row r="36343" spans="4:4" x14ac:dyDescent="0.2">
      <c r="D36343" s="453"/>
    </row>
    <row r="36344" spans="4:4" x14ac:dyDescent="0.2">
      <c r="D36344" s="453"/>
    </row>
    <row r="36345" spans="4:4" x14ac:dyDescent="0.2">
      <c r="D36345" s="453"/>
    </row>
    <row r="36346" spans="4:4" x14ac:dyDescent="0.2">
      <c r="D36346" s="453"/>
    </row>
    <row r="36347" spans="4:4" x14ac:dyDescent="0.2">
      <c r="D36347" s="453"/>
    </row>
    <row r="36348" spans="4:4" x14ac:dyDescent="0.2">
      <c r="D36348" s="453"/>
    </row>
    <row r="36349" spans="4:4" x14ac:dyDescent="0.2">
      <c r="D36349" s="453"/>
    </row>
    <row r="36350" spans="4:4" x14ac:dyDescent="0.2">
      <c r="D36350" s="453"/>
    </row>
    <row r="36351" spans="4:4" x14ac:dyDescent="0.2">
      <c r="D36351" s="453"/>
    </row>
    <row r="36352" spans="4:4" x14ac:dyDescent="0.2">
      <c r="D36352" s="453"/>
    </row>
    <row r="36353" spans="4:4" x14ac:dyDescent="0.2">
      <c r="D36353" s="453"/>
    </row>
    <row r="36354" spans="4:4" x14ac:dyDescent="0.2">
      <c r="D36354" s="453"/>
    </row>
    <row r="36355" spans="4:4" x14ac:dyDescent="0.2">
      <c r="D36355" s="453"/>
    </row>
    <row r="36356" spans="4:4" x14ac:dyDescent="0.2">
      <c r="D36356" s="453"/>
    </row>
    <row r="36357" spans="4:4" x14ac:dyDescent="0.2">
      <c r="D36357" s="453"/>
    </row>
    <row r="36358" spans="4:4" x14ac:dyDescent="0.2">
      <c r="D36358" s="453"/>
    </row>
    <row r="36359" spans="4:4" x14ac:dyDescent="0.2">
      <c r="D36359" s="453"/>
    </row>
    <row r="36360" spans="4:4" x14ac:dyDescent="0.2">
      <c r="D36360" s="453"/>
    </row>
    <row r="36361" spans="4:4" x14ac:dyDescent="0.2">
      <c r="D36361" s="453"/>
    </row>
    <row r="36362" spans="4:4" x14ac:dyDescent="0.2">
      <c r="D36362" s="453"/>
    </row>
    <row r="36363" spans="4:4" x14ac:dyDescent="0.2">
      <c r="D36363" s="453"/>
    </row>
    <row r="36364" spans="4:4" x14ac:dyDescent="0.2">
      <c r="D36364" s="453"/>
    </row>
    <row r="36365" spans="4:4" x14ac:dyDescent="0.2">
      <c r="D36365" s="453"/>
    </row>
    <row r="36366" spans="4:4" x14ac:dyDescent="0.2">
      <c r="D36366" s="453"/>
    </row>
    <row r="36367" spans="4:4" x14ac:dyDescent="0.2">
      <c r="D36367" s="453"/>
    </row>
    <row r="36368" spans="4:4" x14ac:dyDescent="0.2">
      <c r="D36368" s="453"/>
    </row>
    <row r="36369" spans="4:4" x14ac:dyDescent="0.2">
      <c r="D36369" s="453"/>
    </row>
    <row r="36370" spans="4:4" x14ac:dyDescent="0.2">
      <c r="D36370" s="453"/>
    </row>
    <row r="36371" spans="4:4" x14ac:dyDescent="0.2">
      <c r="D36371" s="453"/>
    </row>
    <row r="36372" spans="4:4" x14ac:dyDescent="0.2">
      <c r="D36372" s="453"/>
    </row>
    <row r="36373" spans="4:4" x14ac:dyDescent="0.2">
      <c r="D36373" s="453"/>
    </row>
    <row r="36374" spans="4:4" x14ac:dyDescent="0.2">
      <c r="D36374" s="453"/>
    </row>
    <row r="36375" spans="4:4" x14ac:dyDescent="0.2">
      <c r="D36375" s="453"/>
    </row>
    <row r="36376" spans="4:4" x14ac:dyDescent="0.2">
      <c r="D36376" s="453"/>
    </row>
    <row r="36377" spans="4:4" x14ac:dyDescent="0.2">
      <c r="D36377" s="453"/>
    </row>
    <row r="36378" spans="4:4" x14ac:dyDescent="0.2">
      <c r="D36378" s="453"/>
    </row>
    <row r="36379" spans="4:4" x14ac:dyDescent="0.2">
      <c r="D36379" s="453"/>
    </row>
    <row r="36380" spans="4:4" x14ac:dyDescent="0.2">
      <c r="D36380" s="453"/>
    </row>
    <row r="36381" spans="4:4" x14ac:dyDescent="0.2">
      <c r="D36381" s="453"/>
    </row>
    <row r="36382" spans="4:4" x14ac:dyDescent="0.2">
      <c r="D36382" s="453"/>
    </row>
    <row r="36383" spans="4:4" x14ac:dyDescent="0.2">
      <c r="D36383" s="453"/>
    </row>
    <row r="36384" spans="4:4" x14ac:dyDescent="0.2">
      <c r="D36384" s="453"/>
    </row>
    <row r="36385" spans="4:4" x14ac:dyDescent="0.2">
      <c r="D36385" s="453"/>
    </row>
    <row r="36386" spans="4:4" x14ac:dyDescent="0.2">
      <c r="D36386" s="453"/>
    </row>
    <row r="36387" spans="4:4" x14ac:dyDescent="0.2">
      <c r="D36387" s="453"/>
    </row>
    <row r="36388" spans="4:4" x14ac:dyDescent="0.2">
      <c r="D36388" s="453"/>
    </row>
    <row r="36389" spans="4:4" x14ac:dyDescent="0.2">
      <c r="D36389" s="453"/>
    </row>
    <row r="36390" spans="4:4" x14ac:dyDescent="0.2">
      <c r="D36390" s="453"/>
    </row>
    <row r="36391" spans="4:4" x14ac:dyDescent="0.2">
      <c r="D36391" s="453"/>
    </row>
    <row r="36392" spans="4:4" x14ac:dyDescent="0.2">
      <c r="D36392" s="453"/>
    </row>
    <row r="36393" spans="4:4" x14ac:dyDescent="0.2">
      <c r="D36393" s="453"/>
    </row>
    <row r="36394" spans="4:4" x14ac:dyDescent="0.2">
      <c r="D36394" s="453"/>
    </row>
    <row r="36395" spans="4:4" x14ac:dyDescent="0.2">
      <c r="D36395" s="453"/>
    </row>
    <row r="36396" spans="4:4" x14ac:dyDescent="0.2">
      <c r="D36396" s="453"/>
    </row>
    <row r="36397" spans="4:4" x14ac:dyDescent="0.2">
      <c r="D36397" s="453"/>
    </row>
    <row r="36398" spans="4:4" x14ac:dyDescent="0.2">
      <c r="D36398" s="453"/>
    </row>
    <row r="36399" spans="4:4" x14ac:dyDescent="0.2">
      <c r="D36399" s="453"/>
    </row>
    <row r="36400" spans="4:4" x14ac:dyDescent="0.2">
      <c r="D36400" s="453"/>
    </row>
    <row r="36401" spans="4:4" x14ac:dyDescent="0.2">
      <c r="D36401" s="453"/>
    </row>
    <row r="36402" spans="4:4" x14ac:dyDescent="0.2">
      <c r="D36402" s="453"/>
    </row>
    <row r="36403" spans="4:4" x14ac:dyDescent="0.2">
      <c r="D36403" s="453"/>
    </row>
    <row r="36404" spans="4:4" x14ac:dyDescent="0.2">
      <c r="D36404" s="453"/>
    </row>
    <row r="36405" spans="4:4" x14ac:dyDescent="0.2">
      <c r="D36405" s="453"/>
    </row>
    <row r="36406" spans="4:4" x14ac:dyDescent="0.2">
      <c r="D36406" s="453"/>
    </row>
    <row r="36407" spans="4:4" x14ac:dyDescent="0.2">
      <c r="D36407" s="453"/>
    </row>
    <row r="36408" spans="4:4" x14ac:dyDescent="0.2">
      <c r="D36408" s="453"/>
    </row>
    <row r="36409" spans="4:4" x14ac:dyDescent="0.2">
      <c r="D36409" s="453"/>
    </row>
    <row r="36410" spans="4:4" x14ac:dyDescent="0.2">
      <c r="D36410" s="453"/>
    </row>
    <row r="36411" spans="4:4" x14ac:dyDescent="0.2">
      <c r="D36411" s="453"/>
    </row>
    <row r="36412" spans="4:4" x14ac:dyDescent="0.2">
      <c r="D36412" s="453"/>
    </row>
    <row r="36413" spans="4:4" x14ac:dyDescent="0.2">
      <c r="D36413" s="453"/>
    </row>
    <row r="36414" spans="4:4" x14ac:dyDescent="0.2">
      <c r="D36414" s="453"/>
    </row>
    <row r="36415" spans="4:4" x14ac:dyDescent="0.2">
      <c r="D36415" s="453"/>
    </row>
    <row r="36416" spans="4:4" x14ac:dyDescent="0.2">
      <c r="D36416" s="453"/>
    </row>
    <row r="36417" spans="4:4" x14ac:dyDescent="0.2">
      <c r="D36417" s="453"/>
    </row>
    <row r="36418" spans="4:4" x14ac:dyDescent="0.2">
      <c r="D36418" s="453"/>
    </row>
    <row r="36419" spans="4:4" x14ac:dyDescent="0.2">
      <c r="D36419" s="453"/>
    </row>
    <row r="36420" spans="4:4" x14ac:dyDescent="0.2">
      <c r="D36420" s="453"/>
    </row>
    <row r="36421" spans="4:4" x14ac:dyDescent="0.2">
      <c r="D36421" s="453"/>
    </row>
    <row r="36422" spans="4:4" x14ac:dyDescent="0.2">
      <c r="D36422" s="453"/>
    </row>
    <row r="36423" spans="4:4" x14ac:dyDescent="0.2">
      <c r="D36423" s="453"/>
    </row>
    <row r="36424" spans="4:4" x14ac:dyDescent="0.2">
      <c r="D36424" s="453"/>
    </row>
    <row r="36425" spans="4:4" x14ac:dyDescent="0.2">
      <c r="D36425" s="453"/>
    </row>
    <row r="36426" spans="4:4" x14ac:dyDescent="0.2">
      <c r="D36426" s="453"/>
    </row>
    <row r="36427" spans="4:4" x14ac:dyDescent="0.2">
      <c r="D36427" s="453"/>
    </row>
    <row r="36428" spans="4:4" x14ac:dyDescent="0.2">
      <c r="D36428" s="453"/>
    </row>
    <row r="36429" spans="4:4" x14ac:dyDescent="0.2">
      <c r="D36429" s="453"/>
    </row>
    <row r="36430" spans="4:4" x14ac:dyDescent="0.2">
      <c r="D36430" s="453"/>
    </row>
    <row r="36431" spans="4:4" x14ac:dyDescent="0.2">
      <c r="D36431" s="453"/>
    </row>
    <row r="36432" spans="4:4" x14ac:dyDescent="0.2">
      <c r="D36432" s="453"/>
    </row>
    <row r="36433" spans="4:4" x14ac:dyDescent="0.2">
      <c r="D36433" s="453"/>
    </row>
    <row r="36434" spans="4:4" x14ac:dyDescent="0.2">
      <c r="D36434" s="453"/>
    </row>
    <row r="36435" spans="4:4" x14ac:dyDescent="0.2">
      <c r="D36435" s="453"/>
    </row>
    <row r="36436" spans="4:4" x14ac:dyDescent="0.2">
      <c r="D36436" s="453"/>
    </row>
    <row r="36437" spans="4:4" x14ac:dyDescent="0.2">
      <c r="D36437" s="453"/>
    </row>
    <row r="36438" spans="4:4" x14ac:dyDescent="0.2">
      <c r="D36438" s="453"/>
    </row>
    <row r="36439" spans="4:4" x14ac:dyDescent="0.2">
      <c r="D36439" s="453"/>
    </row>
    <row r="36440" spans="4:4" x14ac:dyDescent="0.2">
      <c r="D36440" s="453"/>
    </row>
    <row r="36441" spans="4:4" x14ac:dyDescent="0.2">
      <c r="D36441" s="453"/>
    </row>
    <row r="36442" spans="4:4" x14ac:dyDescent="0.2">
      <c r="D36442" s="453"/>
    </row>
    <row r="36443" spans="4:4" x14ac:dyDescent="0.2">
      <c r="D36443" s="453"/>
    </row>
    <row r="36444" spans="4:4" x14ac:dyDescent="0.2">
      <c r="D36444" s="453"/>
    </row>
    <row r="36445" spans="4:4" x14ac:dyDescent="0.2">
      <c r="D36445" s="453"/>
    </row>
    <row r="36446" spans="4:4" x14ac:dyDescent="0.2">
      <c r="D36446" s="453"/>
    </row>
    <row r="36447" spans="4:4" x14ac:dyDescent="0.2">
      <c r="D36447" s="453"/>
    </row>
    <row r="36448" spans="4:4" x14ac:dyDescent="0.2">
      <c r="D36448" s="453"/>
    </row>
    <row r="36449" spans="4:4" x14ac:dyDescent="0.2">
      <c r="D36449" s="453"/>
    </row>
    <row r="36450" spans="4:4" x14ac:dyDescent="0.2">
      <c r="D36450" s="453"/>
    </row>
    <row r="36451" spans="4:4" x14ac:dyDescent="0.2">
      <c r="D36451" s="453"/>
    </row>
    <row r="36452" spans="4:4" x14ac:dyDescent="0.2">
      <c r="D36452" s="453"/>
    </row>
    <row r="36453" spans="4:4" x14ac:dyDescent="0.2">
      <c r="D36453" s="453"/>
    </row>
    <row r="36454" spans="4:4" x14ac:dyDescent="0.2">
      <c r="D36454" s="453"/>
    </row>
    <row r="36455" spans="4:4" x14ac:dyDescent="0.2">
      <c r="D36455" s="453"/>
    </row>
    <row r="36456" spans="4:4" x14ac:dyDescent="0.2">
      <c r="D36456" s="453"/>
    </row>
    <row r="36457" spans="4:4" x14ac:dyDescent="0.2">
      <c r="D36457" s="453"/>
    </row>
    <row r="36458" spans="4:4" x14ac:dyDescent="0.2">
      <c r="D36458" s="453"/>
    </row>
    <row r="36459" spans="4:4" x14ac:dyDescent="0.2">
      <c r="D36459" s="453"/>
    </row>
    <row r="36460" spans="4:4" x14ac:dyDescent="0.2">
      <c r="D36460" s="453"/>
    </row>
    <row r="36461" spans="4:4" x14ac:dyDescent="0.2">
      <c r="D36461" s="453"/>
    </row>
    <row r="36462" spans="4:4" x14ac:dyDescent="0.2">
      <c r="D36462" s="453"/>
    </row>
    <row r="36463" spans="4:4" x14ac:dyDescent="0.2">
      <c r="D36463" s="453"/>
    </row>
    <row r="36464" spans="4:4" x14ac:dyDescent="0.2">
      <c r="D36464" s="453"/>
    </row>
    <row r="36465" spans="4:4" x14ac:dyDescent="0.2">
      <c r="D36465" s="453"/>
    </row>
    <row r="36466" spans="4:4" x14ac:dyDescent="0.2">
      <c r="D36466" s="453"/>
    </row>
    <row r="36467" spans="4:4" x14ac:dyDescent="0.2">
      <c r="D36467" s="453"/>
    </row>
    <row r="36468" spans="4:4" x14ac:dyDescent="0.2">
      <c r="D36468" s="453"/>
    </row>
    <row r="36469" spans="4:4" x14ac:dyDescent="0.2">
      <c r="D36469" s="453"/>
    </row>
    <row r="36470" spans="4:4" x14ac:dyDescent="0.2">
      <c r="D36470" s="453"/>
    </row>
    <row r="36471" spans="4:4" x14ac:dyDescent="0.2">
      <c r="D36471" s="453"/>
    </row>
    <row r="36472" spans="4:4" x14ac:dyDescent="0.2">
      <c r="D36472" s="453"/>
    </row>
    <row r="36473" spans="4:4" x14ac:dyDescent="0.2">
      <c r="D36473" s="453"/>
    </row>
    <row r="36474" spans="4:4" x14ac:dyDescent="0.2">
      <c r="D36474" s="453"/>
    </row>
    <row r="36475" spans="4:4" x14ac:dyDescent="0.2">
      <c r="D36475" s="453"/>
    </row>
    <row r="36476" spans="4:4" x14ac:dyDescent="0.2">
      <c r="D36476" s="453"/>
    </row>
    <row r="36477" spans="4:4" x14ac:dyDescent="0.2">
      <c r="D36477" s="453"/>
    </row>
    <row r="36478" spans="4:4" x14ac:dyDescent="0.2">
      <c r="D36478" s="453"/>
    </row>
    <row r="36479" spans="4:4" x14ac:dyDescent="0.2">
      <c r="D36479" s="453"/>
    </row>
    <row r="36480" spans="4:4" x14ac:dyDescent="0.2">
      <c r="D36480" s="453"/>
    </row>
    <row r="36481" spans="4:4" x14ac:dyDescent="0.2">
      <c r="D36481" s="453"/>
    </row>
    <row r="36482" spans="4:4" x14ac:dyDescent="0.2">
      <c r="D36482" s="453"/>
    </row>
    <row r="36483" spans="4:4" x14ac:dyDescent="0.2">
      <c r="D36483" s="453"/>
    </row>
    <row r="36484" spans="4:4" x14ac:dyDescent="0.2">
      <c r="D36484" s="453"/>
    </row>
    <row r="36485" spans="4:4" x14ac:dyDescent="0.2">
      <c r="D36485" s="453"/>
    </row>
    <row r="36486" spans="4:4" x14ac:dyDescent="0.2">
      <c r="D36486" s="453"/>
    </row>
    <row r="36487" spans="4:4" x14ac:dyDescent="0.2">
      <c r="D36487" s="453"/>
    </row>
    <row r="36488" spans="4:4" x14ac:dyDescent="0.2">
      <c r="D36488" s="453"/>
    </row>
    <row r="36489" spans="4:4" x14ac:dyDescent="0.2">
      <c r="D36489" s="453"/>
    </row>
    <row r="36490" spans="4:4" x14ac:dyDescent="0.2">
      <c r="D36490" s="453"/>
    </row>
    <row r="36491" spans="4:4" x14ac:dyDescent="0.2">
      <c r="D36491" s="453"/>
    </row>
    <row r="36492" spans="4:4" x14ac:dyDescent="0.2">
      <c r="D36492" s="453"/>
    </row>
    <row r="36493" spans="4:4" x14ac:dyDescent="0.2">
      <c r="D36493" s="453"/>
    </row>
    <row r="36494" spans="4:4" x14ac:dyDescent="0.2">
      <c r="D36494" s="453"/>
    </row>
    <row r="36495" spans="4:4" x14ac:dyDescent="0.2">
      <c r="D36495" s="453"/>
    </row>
    <row r="36496" spans="4:4" x14ac:dyDescent="0.2">
      <c r="D36496" s="453"/>
    </row>
    <row r="36497" spans="4:4" x14ac:dyDescent="0.2">
      <c r="D36497" s="453"/>
    </row>
    <row r="36498" spans="4:4" x14ac:dyDescent="0.2">
      <c r="D36498" s="453"/>
    </row>
    <row r="36499" spans="4:4" x14ac:dyDescent="0.2">
      <c r="D36499" s="453"/>
    </row>
    <row r="36500" spans="4:4" x14ac:dyDescent="0.2">
      <c r="D36500" s="453"/>
    </row>
    <row r="36501" spans="4:4" x14ac:dyDescent="0.2">
      <c r="D36501" s="453"/>
    </row>
    <row r="36502" spans="4:4" x14ac:dyDescent="0.2">
      <c r="D36502" s="453"/>
    </row>
    <row r="36503" spans="4:4" x14ac:dyDescent="0.2">
      <c r="D36503" s="453"/>
    </row>
    <row r="36504" spans="4:4" x14ac:dyDescent="0.2">
      <c r="D36504" s="453"/>
    </row>
    <row r="36505" spans="4:4" x14ac:dyDescent="0.2">
      <c r="D36505" s="453"/>
    </row>
    <row r="36506" spans="4:4" x14ac:dyDescent="0.2">
      <c r="D36506" s="453"/>
    </row>
    <row r="36507" spans="4:4" x14ac:dyDescent="0.2">
      <c r="D36507" s="453"/>
    </row>
    <row r="36508" spans="4:4" x14ac:dyDescent="0.2">
      <c r="D36508" s="453"/>
    </row>
    <row r="36509" spans="4:4" x14ac:dyDescent="0.2">
      <c r="D36509" s="453"/>
    </row>
    <row r="36510" spans="4:4" x14ac:dyDescent="0.2">
      <c r="D36510" s="453"/>
    </row>
    <row r="36511" spans="4:4" x14ac:dyDescent="0.2">
      <c r="D36511" s="453"/>
    </row>
    <row r="36512" spans="4:4" x14ac:dyDescent="0.2">
      <c r="D36512" s="453"/>
    </row>
    <row r="36513" spans="4:4" x14ac:dyDescent="0.2">
      <c r="D36513" s="453"/>
    </row>
    <row r="36514" spans="4:4" x14ac:dyDescent="0.2">
      <c r="D36514" s="453"/>
    </row>
    <row r="36515" spans="4:4" x14ac:dyDescent="0.2">
      <c r="D36515" s="453"/>
    </row>
    <row r="36516" spans="4:4" x14ac:dyDescent="0.2">
      <c r="D36516" s="453"/>
    </row>
    <row r="36517" spans="4:4" x14ac:dyDescent="0.2">
      <c r="D36517" s="453"/>
    </row>
    <row r="36518" spans="4:4" x14ac:dyDescent="0.2">
      <c r="D36518" s="453"/>
    </row>
    <row r="36519" spans="4:4" x14ac:dyDescent="0.2">
      <c r="D36519" s="453"/>
    </row>
    <row r="36520" spans="4:4" x14ac:dyDescent="0.2">
      <c r="D36520" s="453"/>
    </row>
    <row r="36521" spans="4:4" x14ac:dyDescent="0.2">
      <c r="D36521" s="453"/>
    </row>
    <row r="36522" spans="4:4" x14ac:dyDescent="0.2">
      <c r="D36522" s="453"/>
    </row>
    <row r="36523" spans="4:4" x14ac:dyDescent="0.2">
      <c r="D36523" s="453"/>
    </row>
    <row r="36524" spans="4:4" x14ac:dyDescent="0.2">
      <c r="D36524" s="453"/>
    </row>
    <row r="36525" spans="4:4" x14ac:dyDescent="0.2">
      <c r="D36525" s="453"/>
    </row>
    <row r="36526" spans="4:4" x14ac:dyDescent="0.2">
      <c r="D36526" s="453"/>
    </row>
    <row r="36527" spans="4:4" x14ac:dyDescent="0.2">
      <c r="D36527" s="453"/>
    </row>
    <row r="36528" spans="4:4" x14ac:dyDescent="0.2">
      <c r="D36528" s="453"/>
    </row>
    <row r="36529" spans="4:4" x14ac:dyDescent="0.2">
      <c r="D36529" s="453"/>
    </row>
    <row r="36530" spans="4:4" x14ac:dyDescent="0.2">
      <c r="D36530" s="453"/>
    </row>
    <row r="36531" spans="4:4" x14ac:dyDescent="0.2">
      <c r="D36531" s="453"/>
    </row>
    <row r="36532" spans="4:4" x14ac:dyDescent="0.2">
      <c r="D36532" s="453"/>
    </row>
    <row r="36533" spans="4:4" x14ac:dyDescent="0.2">
      <c r="D36533" s="453"/>
    </row>
    <row r="36534" spans="4:4" x14ac:dyDescent="0.2">
      <c r="D36534" s="453"/>
    </row>
    <row r="36535" spans="4:4" x14ac:dyDescent="0.2">
      <c r="D36535" s="453"/>
    </row>
    <row r="36536" spans="4:4" x14ac:dyDescent="0.2">
      <c r="D36536" s="453"/>
    </row>
    <row r="36537" spans="4:4" x14ac:dyDescent="0.2">
      <c r="D36537" s="453"/>
    </row>
    <row r="36538" spans="4:4" x14ac:dyDescent="0.2">
      <c r="D36538" s="453"/>
    </row>
    <row r="36539" spans="4:4" x14ac:dyDescent="0.2">
      <c r="D36539" s="453"/>
    </row>
    <row r="36540" spans="4:4" x14ac:dyDescent="0.2">
      <c r="D36540" s="453"/>
    </row>
    <row r="36541" spans="4:4" x14ac:dyDescent="0.2">
      <c r="D36541" s="453"/>
    </row>
    <row r="36542" spans="4:4" x14ac:dyDescent="0.2">
      <c r="D36542" s="453"/>
    </row>
    <row r="36543" spans="4:4" x14ac:dyDescent="0.2">
      <c r="D36543" s="453"/>
    </row>
    <row r="36544" spans="4:4" x14ac:dyDescent="0.2">
      <c r="D36544" s="453"/>
    </row>
    <row r="36545" spans="4:4" x14ac:dyDescent="0.2">
      <c r="D36545" s="453"/>
    </row>
    <row r="36546" spans="4:4" x14ac:dyDescent="0.2">
      <c r="D36546" s="453"/>
    </row>
    <row r="36547" spans="4:4" x14ac:dyDescent="0.2">
      <c r="D36547" s="453"/>
    </row>
    <row r="36548" spans="4:4" x14ac:dyDescent="0.2">
      <c r="D36548" s="453"/>
    </row>
    <row r="36549" spans="4:4" x14ac:dyDescent="0.2">
      <c r="D36549" s="453"/>
    </row>
    <row r="36550" spans="4:4" x14ac:dyDescent="0.2">
      <c r="D36550" s="453"/>
    </row>
    <row r="36551" spans="4:4" x14ac:dyDescent="0.2">
      <c r="D36551" s="453"/>
    </row>
    <row r="36552" spans="4:4" x14ac:dyDescent="0.2">
      <c r="D36552" s="453"/>
    </row>
    <row r="36553" spans="4:4" x14ac:dyDescent="0.2">
      <c r="D36553" s="453"/>
    </row>
    <row r="36554" spans="4:4" x14ac:dyDescent="0.2">
      <c r="D36554" s="453"/>
    </row>
    <row r="36555" spans="4:4" x14ac:dyDescent="0.2">
      <c r="D36555" s="453"/>
    </row>
    <row r="36556" spans="4:4" x14ac:dyDescent="0.2">
      <c r="D36556" s="453"/>
    </row>
    <row r="36557" spans="4:4" x14ac:dyDescent="0.2">
      <c r="D36557" s="453"/>
    </row>
    <row r="36558" spans="4:4" x14ac:dyDescent="0.2">
      <c r="D36558" s="453"/>
    </row>
    <row r="36559" spans="4:4" x14ac:dyDescent="0.2">
      <c r="D36559" s="453"/>
    </row>
    <row r="36560" spans="4:4" x14ac:dyDescent="0.2">
      <c r="D36560" s="453"/>
    </row>
    <row r="36561" spans="4:4" x14ac:dyDescent="0.2">
      <c r="D36561" s="453"/>
    </row>
    <row r="36562" spans="4:4" x14ac:dyDescent="0.2">
      <c r="D36562" s="453"/>
    </row>
    <row r="36563" spans="4:4" x14ac:dyDescent="0.2">
      <c r="D36563" s="453"/>
    </row>
    <row r="36564" spans="4:4" x14ac:dyDescent="0.2">
      <c r="D36564" s="453"/>
    </row>
    <row r="36565" spans="4:4" x14ac:dyDescent="0.2">
      <c r="D36565" s="453"/>
    </row>
    <row r="36566" spans="4:4" x14ac:dyDescent="0.2">
      <c r="D36566" s="453"/>
    </row>
    <row r="36567" spans="4:4" x14ac:dyDescent="0.2">
      <c r="D36567" s="453"/>
    </row>
    <row r="36568" spans="4:4" x14ac:dyDescent="0.2">
      <c r="D36568" s="453"/>
    </row>
    <row r="36569" spans="4:4" x14ac:dyDescent="0.2">
      <c r="D36569" s="453"/>
    </row>
    <row r="36570" spans="4:4" x14ac:dyDescent="0.2">
      <c r="D36570" s="453"/>
    </row>
    <row r="36571" spans="4:4" x14ac:dyDescent="0.2">
      <c r="D36571" s="453"/>
    </row>
    <row r="36572" spans="4:4" x14ac:dyDescent="0.2">
      <c r="D36572" s="453"/>
    </row>
    <row r="36573" spans="4:4" x14ac:dyDescent="0.2">
      <c r="D36573" s="453"/>
    </row>
    <row r="36574" spans="4:4" x14ac:dyDescent="0.2">
      <c r="D36574" s="453"/>
    </row>
    <row r="36575" spans="4:4" x14ac:dyDescent="0.2">
      <c r="D36575" s="453"/>
    </row>
    <row r="36576" spans="4:4" x14ac:dyDescent="0.2">
      <c r="D36576" s="453"/>
    </row>
    <row r="36577" spans="4:4" x14ac:dyDescent="0.2">
      <c r="D36577" s="453"/>
    </row>
    <row r="36578" spans="4:4" x14ac:dyDescent="0.2">
      <c r="D36578" s="453"/>
    </row>
    <row r="36579" spans="4:4" x14ac:dyDescent="0.2">
      <c r="D36579" s="453"/>
    </row>
    <row r="36580" spans="4:4" x14ac:dyDescent="0.2">
      <c r="D36580" s="453"/>
    </row>
    <row r="36581" spans="4:4" x14ac:dyDescent="0.2">
      <c r="D36581" s="453"/>
    </row>
    <row r="36582" spans="4:4" x14ac:dyDescent="0.2">
      <c r="D36582" s="453"/>
    </row>
    <row r="36583" spans="4:4" x14ac:dyDescent="0.2">
      <c r="D36583" s="453"/>
    </row>
    <row r="36584" spans="4:4" x14ac:dyDescent="0.2">
      <c r="D36584" s="453"/>
    </row>
    <row r="36585" spans="4:4" x14ac:dyDescent="0.2">
      <c r="D36585" s="453"/>
    </row>
    <row r="36586" spans="4:4" x14ac:dyDescent="0.2">
      <c r="D36586" s="453"/>
    </row>
    <row r="36587" spans="4:4" x14ac:dyDescent="0.2">
      <c r="D36587" s="453"/>
    </row>
    <row r="36588" spans="4:4" x14ac:dyDescent="0.2">
      <c r="D36588" s="453"/>
    </row>
    <row r="36589" spans="4:4" x14ac:dyDescent="0.2">
      <c r="D36589" s="453"/>
    </row>
    <row r="36590" spans="4:4" x14ac:dyDescent="0.2">
      <c r="D36590" s="453"/>
    </row>
    <row r="36591" spans="4:4" x14ac:dyDescent="0.2">
      <c r="D36591" s="453"/>
    </row>
    <row r="36592" spans="4:4" x14ac:dyDescent="0.2">
      <c r="D36592" s="453"/>
    </row>
    <row r="36593" spans="4:4" x14ac:dyDescent="0.2">
      <c r="D36593" s="453"/>
    </row>
    <row r="36594" spans="4:4" x14ac:dyDescent="0.2">
      <c r="D36594" s="453"/>
    </row>
    <row r="36595" spans="4:4" x14ac:dyDescent="0.2">
      <c r="D36595" s="453"/>
    </row>
    <row r="36596" spans="4:4" x14ac:dyDescent="0.2">
      <c r="D36596" s="453"/>
    </row>
    <row r="36597" spans="4:4" x14ac:dyDescent="0.2">
      <c r="D36597" s="453"/>
    </row>
    <row r="36598" spans="4:4" x14ac:dyDescent="0.2">
      <c r="D36598" s="453"/>
    </row>
    <row r="36599" spans="4:4" x14ac:dyDescent="0.2">
      <c r="D36599" s="453"/>
    </row>
    <row r="36600" spans="4:4" x14ac:dyDescent="0.2">
      <c r="D36600" s="453"/>
    </row>
    <row r="36601" spans="4:4" x14ac:dyDescent="0.2">
      <c r="D36601" s="453"/>
    </row>
    <row r="36602" spans="4:4" x14ac:dyDescent="0.2">
      <c r="D36602" s="453"/>
    </row>
    <row r="36603" spans="4:4" x14ac:dyDescent="0.2">
      <c r="D36603" s="453"/>
    </row>
    <row r="36604" spans="4:4" x14ac:dyDescent="0.2">
      <c r="D36604" s="453"/>
    </row>
    <row r="36605" spans="4:4" x14ac:dyDescent="0.2">
      <c r="D36605" s="453"/>
    </row>
    <row r="36606" spans="4:4" x14ac:dyDescent="0.2">
      <c r="D36606" s="453"/>
    </row>
    <row r="36607" spans="4:4" x14ac:dyDescent="0.2">
      <c r="D36607" s="453"/>
    </row>
    <row r="36608" spans="4:4" x14ac:dyDescent="0.2">
      <c r="D36608" s="453"/>
    </row>
    <row r="36609" spans="4:4" x14ac:dyDescent="0.2">
      <c r="D36609" s="453"/>
    </row>
    <row r="36610" spans="4:4" x14ac:dyDescent="0.2">
      <c r="D36610" s="453"/>
    </row>
    <row r="36611" spans="4:4" x14ac:dyDescent="0.2">
      <c r="D36611" s="453"/>
    </row>
    <row r="36612" spans="4:4" x14ac:dyDescent="0.2">
      <c r="D36612" s="453"/>
    </row>
    <row r="36613" spans="4:4" x14ac:dyDescent="0.2">
      <c r="D36613" s="453"/>
    </row>
    <row r="36614" spans="4:4" x14ac:dyDescent="0.2">
      <c r="D36614" s="453"/>
    </row>
    <row r="36615" spans="4:4" x14ac:dyDescent="0.2">
      <c r="D36615" s="453"/>
    </row>
    <row r="36616" spans="4:4" x14ac:dyDescent="0.2">
      <c r="D36616" s="453"/>
    </row>
    <row r="36617" spans="4:4" x14ac:dyDescent="0.2">
      <c r="D36617" s="453"/>
    </row>
    <row r="36618" spans="4:4" x14ac:dyDescent="0.2">
      <c r="D36618" s="453"/>
    </row>
    <row r="36619" spans="4:4" x14ac:dyDescent="0.2">
      <c r="D36619" s="453"/>
    </row>
    <row r="36620" spans="4:4" x14ac:dyDescent="0.2">
      <c r="D36620" s="453"/>
    </row>
    <row r="36621" spans="4:4" x14ac:dyDescent="0.2">
      <c r="D36621" s="453"/>
    </row>
    <row r="36622" spans="4:4" x14ac:dyDescent="0.2">
      <c r="D36622" s="453"/>
    </row>
    <row r="36623" spans="4:4" x14ac:dyDescent="0.2">
      <c r="D36623" s="453"/>
    </row>
    <row r="36624" spans="4:4" x14ac:dyDescent="0.2">
      <c r="D36624" s="453"/>
    </row>
    <row r="36625" spans="4:4" x14ac:dyDescent="0.2">
      <c r="D36625" s="453"/>
    </row>
    <row r="36626" spans="4:4" x14ac:dyDescent="0.2">
      <c r="D36626" s="453"/>
    </row>
    <row r="36627" spans="4:4" x14ac:dyDescent="0.2">
      <c r="D36627" s="453"/>
    </row>
    <row r="36628" spans="4:4" x14ac:dyDescent="0.2">
      <c r="D36628" s="453"/>
    </row>
    <row r="36629" spans="4:4" x14ac:dyDescent="0.2">
      <c r="D36629" s="453"/>
    </row>
    <row r="36630" spans="4:4" x14ac:dyDescent="0.2">
      <c r="D36630" s="453"/>
    </row>
    <row r="36631" spans="4:4" x14ac:dyDescent="0.2">
      <c r="D36631" s="453"/>
    </row>
    <row r="36632" spans="4:4" x14ac:dyDescent="0.2">
      <c r="D36632" s="453"/>
    </row>
    <row r="36633" spans="4:4" x14ac:dyDescent="0.2">
      <c r="D36633" s="453"/>
    </row>
    <row r="36634" spans="4:4" x14ac:dyDescent="0.2">
      <c r="D36634" s="453"/>
    </row>
    <row r="36635" spans="4:4" x14ac:dyDescent="0.2">
      <c r="D36635" s="453"/>
    </row>
    <row r="36636" spans="4:4" x14ac:dyDescent="0.2">
      <c r="D36636" s="453"/>
    </row>
    <row r="36637" spans="4:4" x14ac:dyDescent="0.2">
      <c r="D36637" s="453"/>
    </row>
    <row r="36638" spans="4:4" x14ac:dyDescent="0.2">
      <c r="D36638" s="453"/>
    </row>
    <row r="36639" spans="4:4" x14ac:dyDescent="0.2">
      <c r="D36639" s="453"/>
    </row>
    <row r="36640" spans="4:4" x14ac:dyDescent="0.2">
      <c r="D36640" s="453"/>
    </row>
    <row r="36641" spans="4:4" x14ac:dyDescent="0.2">
      <c r="D36641" s="453"/>
    </row>
    <row r="36642" spans="4:4" x14ac:dyDescent="0.2">
      <c r="D36642" s="453"/>
    </row>
    <row r="36643" spans="4:4" x14ac:dyDescent="0.2">
      <c r="D36643" s="453"/>
    </row>
    <row r="36644" spans="4:4" x14ac:dyDescent="0.2">
      <c r="D36644" s="453"/>
    </row>
    <row r="36645" spans="4:4" x14ac:dyDescent="0.2">
      <c r="D36645" s="453"/>
    </row>
    <row r="36646" spans="4:4" x14ac:dyDescent="0.2">
      <c r="D36646" s="453"/>
    </row>
    <row r="36647" spans="4:4" x14ac:dyDescent="0.2">
      <c r="D36647" s="453"/>
    </row>
    <row r="36648" spans="4:4" x14ac:dyDescent="0.2">
      <c r="D36648" s="453"/>
    </row>
    <row r="36649" spans="4:4" x14ac:dyDescent="0.2">
      <c r="D36649" s="453"/>
    </row>
    <row r="36650" spans="4:4" x14ac:dyDescent="0.2">
      <c r="D36650" s="453"/>
    </row>
    <row r="36651" spans="4:4" x14ac:dyDescent="0.2">
      <c r="D36651" s="453"/>
    </row>
    <row r="36652" spans="4:4" x14ac:dyDescent="0.2">
      <c r="D36652" s="453"/>
    </row>
    <row r="36653" spans="4:4" x14ac:dyDescent="0.2">
      <c r="D36653" s="453"/>
    </row>
    <row r="36654" spans="4:4" x14ac:dyDescent="0.2">
      <c r="D36654" s="453"/>
    </row>
    <row r="36655" spans="4:4" x14ac:dyDescent="0.2">
      <c r="D36655" s="453"/>
    </row>
    <row r="36656" spans="4:4" x14ac:dyDescent="0.2">
      <c r="D36656" s="453"/>
    </row>
    <row r="36657" spans="4:4" x14ac:dyDescent="0.2">
      <c r="D36657" s="453"/>
    </row>
    <row r="36658" spans="4:4" x14ac:dyDescent="0.2">
      <c r="D36658" s="453"/>
    </row>
    <row r="36659" spans="4:4" x14ac:dyDescent="0.2">
      <c r="D36659" s="453"/>
    </row>
    <row r="36660" spans="4:4" x14ac:dyDescent="0.2">
      <c r="D36660" s="453"/>
    </row>
    <row r="36661" spans="4:4" x14ac:dyDescent="0.2">
      <c r="D36661" s="453"/>
    </row>
    <row r="36662" spans="4:4" x14ac:dyDescent="0.2">
      <c r="D36662" s="453"/>
    </row>
    <row r="36663" spans="4:4" x14ac:dyDescent="0.2">
      <c r="D36663" s="453"/>
    </row>
    <row r="36664" spans="4:4" x14ac:dyDescent="0.2">
      <c r="D36664" s="453"/>
    </row>
    <row r="36665" spans="4:4" x14ac:dyDescent="0.2">
      <c r="D36665" s="453"/>
    </row>
    <row r="36666" spans="4:4" x14ac:dyDescent="0.2">
      <c r="D36666" s="453"/>
    </row>
    <row r="36667" spans="4:4" x14ac:dyDescent="0.2">
      <c r="D36667" s="453"/>
    </row>
    <row r="36668" spans="4:4" x14ac:dyDescent="0.2">
      <c r="D36668" s="453"/>
    </row>
    <row r="36669" spans="4:4" x14ac:dyDescent="0.2">
      <c r="D36669" s="453"/>
    </row>
    <row r="36670" spans="4:4" x14ac:dyDescent="0.2">
      <c r="D36670" s="453"/>
    </row>
    <row r="36671" spans="4:4" x14ac:dyDescent="0.2">
      <c r="D36671" s="453"/>
    </row>
    <row r="36672" spans="4:4" x14ac:dyDescent="0.2">
      <c r="D36672" s="453"/>
    </row>
    <row r="36673" spans="4:4" x14ac:dyDescent="0.2">
      <c r="D36673" s="453"/>
    </row>
    <row r="36674" spans="4:4" x14ac:dyDescent="0.2">
      <c r="D36674" s="453"/>
    </row>
    <row r="36675" spans="4:4" x14ac:dyDescent="0.2">
      <c r="D36675" s="453"/>
    </row>
    <row r="36676" spans="4:4" x14ac:dyDescent="0.2">
      <c r="D36676" s="453"/>
    </row>
    <row r="36677" spans="4:4" x14ac:dyDescent="0.2">
      <c r="D36677" s="453"/>
    </row>
    <row r="36678" spans="4:4" x14ac:dyDescent="0.2">
      <c r="D36678" s="453"/>
    </row>
    <row r="36679" spans="4:4" x14ac:dyDescent="0.2">
      <c r="D36679" s="453"/>
    </row>
    <row r="36680" spans="4:4" x14ac:dyDescent="0.2">
      <c r="D36680" s="453"/>
    </row>
    <row r="36681" spans="4:4" x14ac:dyDescent="0.2">
      <c r="D36681" s="453"/>
    </row>
    <row r="36682" spans="4:4" x14ac:dyDescent="0.2">
      <c r="D36682" s="453"/>
    </row>
    <row r="36683" spans="4:4" x14ac:dyDescent="0.2">
      <c r="D36683" s="453"/>
    </row>
    <row r="36684" spans="4:4" x14ac:dyDescent="0.2">
      <c r="D36684" s="453"/>
    </row>
    <row r="36685" spans="4:4" x14ac:dyDescent="0.2">
      <c r="D36685" s="453"/>
    </row>
    <row r="36686" spans="4:4" x14ac:dyDescent="0.2">
      <c r="D36686" s="453"/>
    </row>
    <row r="36687" spans="4:4" x14ac:dyDescent="0.2">
      <c r="D36687" s="453"/>
    </row>
    <row r="36688" spans="4:4" x14ac:dyDescent="0.2">
      <c r="D36688" s="453"/>
    </row>
    <row r="36689" spans="4:4" x14ac:dyDescent="0.2">
      <c r="D36689" s="453"/>
    </row>
    <row r="36690" spans="4:4" x14ac:dyDescent="0.2">
      <c r="D36690" s="453"/>
    </row>
    <row r="36691" spans="4:4" x14ac:dyDescent="0.2">
      <c r="D36691" s="453"/>
    </row>
    <row r="36692" spans="4:4" x14ac:dyDescent="0.2">
      <c r="D36692" s="453"/>
    </row>
    <row r="36693" spans="4:4" x14ac:dyDescent="0.2">
      <c r="D36693" s="453"/>
    </row>
    <row r="36694" spans="4:4" x14ac:dyDescent="0.2">
      <c r="D36694" s="453"/>
    </row>
    <row r="36695" spans="4:4" x14ac:dyDescent="0.2">
      <c r="D36695" s="453"/>
    </row>
    <row r="36696" spans="4:4" x14ac:dyDescent="0.2">
      <c r="D36696" s="453"/>
    </row>
    <row r="36697" spans="4:4" x14ac:dyDescent="0.2">
      <c r="D36697" s="453"/>
    </row>
    <row r="36698" spans="4:4" x14ac:dyDescent="0.2">
      <c r="D36698" s="453"/>
    </row>
    <row r="36699" spans="4:4" x14ac:dyDescent="0.2">
      <c r="D36699" s="453"/>
    </row>
    <row r="36700" spans="4:4" x14ac:dyDescent="0.2">
      <c r="D36700" s="453"/>
    </row>
    <row r="36701" spans="4:4" x14ac:dyDescent="0.2">
      <c r="D36701" s="453"/>
    </row>
    <row r="36702" spans="4:4" x14ac:dyDescent="0.2">
      <c r="D36702" s="453"/>
    </row>
    <row r="36703" spans="4:4" x14ac:dyDescent="0.2">
      <c r="D36703" s="453"/>
    </row>
    <row r="36704" spans="4:4" x14ac:dyDescent="0.2">
      <c r="D36704" s="453"/>
    </row>
    <row r="36705" spans="4:4" x14ac:dyDescent="0.2">
      <c r="D36705" s="453"/>
    </row>
    <row r="36706" spans="4:4" x14ac:dyDescent="0.2">
      <c r="D36706" s="453"/>
    </row>
    <row r="36707" spans="4:4" x14ac:dyDescent="0.2">
      <c r="D36707" s="453"/>
    </row>
    <row r="36708" spans="4:4" x14ac:dyDescent="0.2">
      <c r="D36708" s="453"/>
    </row>
    <row r="36709" spans="4:4" x14ac:dyDescent="0.2">
      <c r="D36709" s="453"/>
    </row>
    <row r="36710" spans="4:4" x14ac:dyDescent="0.2">
      <c r="D36710" s="453"/>
    </row>
    <row r="36711" spans="4:4" x14ac:dyDescent="0.2">
      <c r="D36711" s="453"/>
    </row>
    <row r="36712" spans="4:4" x14ac:dyDescent="0.2">
      <c r="D36712" s="453"/>
    </row>
    <row r="36713" spans="4:4" x14ac:dyDescent="0.2">
      <c r="D36713" s="453"/>
    </row>
    <row r="36714" spans="4:4" x14ac:dyDescent="0.2">
      <c r="D36714" s="453"/>
    </row>
    <row r="36715" spans="4:4" x14ac:dyDescent="0.2">
      <c r="D36715" s="453"/>
    </row>
    <row r="36716" spans="4:4" x14ac:dyDescent="0.2">
      <c r="D36716" s="453"/>
    </row>
    <row r="36717" spans="4:4" x14ac:dyDescent="0.2">
      <c r="D36717" s="453"/>
    </row>
    <row r="36718" spans="4:4" x14ac:dyDescent="0.2">
      <c r="D36718" s="453"/>
    </row>
    <row r="36719" spans="4:4" x14ac:dyDescent="0.2">
      <c r="D36719" s="453"/>
    </row>
    <row r="36720" spans="4:4" x14ac:dyDescent="0.2">
      <c r="D36720" s="453"/>
    </row>
    <row r="36721" spans="4:4" x14ac:dyDescent="0.2">
      <c r="D36721" s="453"/>
    </row>
    <row r="36722" spans="4:4" x14ac:dyDescent="0.2">
      <c r="D36722" s="453"/>
    </row>
    <row r="36723" spans="4:4" x14ac:dyDescent="0.2">
      <c r="D36723" s="453"/>
    </row>
    <row r="36724" spans="4:4" x14ac:dyDescent="0.2">
      <c r="D36724" s="453"/>
    </row>
    <row r="36725" spans="4:4" x14ac:dyDescent="0.2">
      <c r="D36725" s="453"/>
    </row>
    <row r="36726" spans="4:4" x14ac:dyDescent="0.2">
      <c r="D36726" s="453"/>
    </row>
    <row r="36727" spans="4:4" x14ac:dyDescent="0.2">
      <c r="D36727" s="453"/>
    </row>
    <row r="36728" spans="4:4" x14ac:dyDescent="0.2">
      <c r="D36728" s="453"/>
    </row>
    <row r="36729" spans="4:4" x14ac:dyDescent="0.2">
      <c r="D36729" s="453"/>
    </row>
    <row r="36730" spans="4:4" x14ac:dyDescent="0.2">
      <c r="D36730" s="453"/>
    </row>
    <row r="36731" spans="4:4" x14ac:dyDescent="0.2">
      <c r="D36731" s="453"/>
    </row>
    <row r="36732" spans="4:4" x14ac:dyDescent="0.2">
      <c r="D36732" s="453"/>
    </row>
    <row r="36733" spans="4:4" x14ac:dyDescent="0.2">
      <c r="D36733" s="453"/>
    </row>
    <row r="36734" spans="4:4" x14ac:dyDescent="0.2">
      <c r="D36734" s="453"/>
    </row>
    <row r="36735" spans="4:4" x14ac:dyDescent="0.2">
      <c r="D36735" s="453"/>
    </row>
    <row r="36736" spans="4:4" x14ac:dyDescent="0.2">
      <c r="D36736" s="453"/>
    </row>
    <row r="36737" spans="4:4" x14ac:dyDescent="0.2">
      <c r="D36737" s="453"/>
    </row>
    <row r="36738" spans="4:4" x14ac:dyDescent="0.2">
      <c r="D36738" s="453"/>
    </row>
    <row r="36739" spans="4:4" x14ac:dyDescent="0.2">
      <c r="D36739" s="453"/>
    </row>
    <row r="36740" spans="4:4" x14ac:dyDescent="0.2">
      <c r="D36740" s="453"/>
    </row>
    <row r="36741" spans="4:4" x14ac:dyDescent="0.2">
      <c r="D36741" s="453"/>
    </row>
    <row r="36742" spans="4:4" x14ac:dyDescent="0.2">
      <c r="D36742" s="453"/>
    </row>
    <row r="36743" spans="4:4" x14ac:dyDescent="0.2">
      <c r="D36743" s="453"/>
    </row>
    <row r="36744" spans="4:4" x14ac:dyDescent="0.2">
      <c r="D36744" s="453"/>
    </row>
    <row r="36745" spans="4:4" x14ac:dyDescent="0.2">
      <c r="D36745" s="453"/>
    </row>
    <row r="36746" spans="4:4" x14ac:dyDescent="0.2">
      <c r="D36746" s="453"/>
    </row>
    <row r="36747" spans="4:4" x14ac:dyDescent="0.2">
      <c r="D36747" s="453"/>
    </row>
    <row r="36748" spans="4:4" x14ac:dyDescent="0.2">
      <c r="D36748" s="453"/>
    </row>
    <row r="36749" spans="4:4" x14ac:dyDescent="0.2">
      <c r="D36749" s="453"/>
    </row>
    <row r="36750" spans="4:4" x14ac:dyDescent="0.2">
      <c r="D36750" s="453"/>
    </row>
    <row r="36751" spans="4:4" x14ac:dyDescent="0.2">
      <c r="D36751" s="453"/>
    </row>
    <row r="36752" spans="4:4" x14ac:dyDescent="0.2">
      <c r="D36752" s="453"/>
    </row>
    <row r="36753" spans="4:4" x14ac:dyDescent="0.2">
      <c r="D36753" s="453"/>
    </row>
    <row r="36754" spans="4:4" x14ac:dyDescent="0.2">
      <c r="D36754" s="453"/>
    </row>
    <row r="36755" spans="4:4" x14ac:dyDescent="0.2">
      <c r="D36755" s="453"/>
    </row>
    <row r="36756" spans="4:4" x14ac:dyDescent="0.2">
      <c r="D36756" s="453"/>
    </row>
    <row r="36757" spans="4:4" x14ac:dyDescent="0.2">
      <c r="D36757" s="453"/>
    </row>
    <row r="36758" spans="4:4" x14ac:dyDescent="0.2">
      <c r="D36758" s="453"/>
    </row>
    <row r="36759" spans="4:4" x14ac:dyDescent="0.2">
      <c r="D36759" s="453"/>
    </row>
    <row r="36760" spans="4:4" x14ac:dyDescent="0.2">
      <c r="D36760" s="453"/>
    </row>
    <row r="36761" spans="4:4" x14ac:dyDescent="0.2">
      <c r="D36761" s="453"/>
    </row>
    <row r="36762" spans="4:4" x14ac:dyDescent="0.2">
      <c r="D36762" s="453"/>
    </row>
    <row r="36763" spans="4:4" x14ac:dyDescent="0.2">
      <c r="D36763" s="453"/>
    </row>
    <row r="36764" spans="4:4" x14ac:dyDescent="0.2">
      <c r="D36764" s="453"/>
    </row>
    <row r="36765" spans="4:4" x14ac:dyDescent="0.2">
      <c r="D36765" s="453"/>
    </row>
    <row r="36766" spans="4:4" x14ac:dyDescent="0.2">
      <c r="D36766" s="453"/>
    </row>
    <row r="36767" spans="4:4" x14ac:dyDescent="0.2">
      <c r="D36767" s="453"/>
    </row>
    <row r="36768" spans="4:4" x14ac:dyDescent="0.2">
      <c r="D36768" s="453"/>
    </row>
    <row r="36769" spans="4:4" x14ac:dyDescent="0.2">
      <c r="D36769" s="453"/>
    </row>
    <row r="36770" spans="4:4" x14ac:dyDescent="0.2">
      <c r="D36770" s="453"/>
    </row>
    <row r="36771" spans="4:4" x14ac:dyDescent="0.2">
      <c r="D36771" s="453"/>
    </row>
    <row r="36772" spans="4:4" x14ac:dyDescent="0.2">
      <c r="D36772" s="453"/>
    </row>
    <row r="36773" spans="4:4" x14ac:dyDescent="0.2">
      <c r="D36773" s="453"/>
    </row>
    <row r="36774" spans="4:4" x14ac:dyDescent="0.2">
      <c r="D36774" s="453"/>
    </row>
    <row r="36775" spans="4:4" x14ac:dyDescent="0.2">
      <c r="D36775" s="453"/>
    </row>
    <row r="36776" spans="4:4" x14ac:dyDescent="0.2">
      <c r="D36776" s="453"/>
    </row>
    <row r="36777" spans="4:4" x14ac:dyDescent="0.2">
      <c r="D36777" s="453"/>
    </row>
    <row r="36778" spans="4:4" x14ac:dyDescent="0.2">
      <c r="D36778" s="453"/>
    </row>
    <row r="36779" spans="4:4" x14ac:dyDescent="0.2">
      <c r="D36779" s="453"/>
    </row>
    <row r="36780" spans="4:4" x14ac:dyDescent="0.2">
      <c r="D36780" s="453"/>
    </row>
    <row r="36781" spans="4:4" x14ac:dyDescent="0.2">
      <c r="D36781" s="453"/>
    </row>
    <row r="36782" spans="4:4" x14ac:dyDescent="0.2">
      <c r="D36782" s="453"/>
    </row>
    <row r="36783" spans="4:4" x14ac:dyDescent="0.2">
      <c r="D36783" s="453"/>
    </row>
    <row r="36784" spans="4:4" x14ac:dyDescent="0.2">
      <c r="D36784" s="453"/>
    </row>
    <row r="36785" spans="4:4" x14ac:dyDescent="0.2">
      <c r="D36785" s="453"/>
    </row>
    <row r="36786" spans="4:4" x14ac:dyDescent="0.2">
      <c r="D36786" s="453"/>
    </row>
    <row r="36787" spans="4:4" x14ac:dyDescent="0.2">
      <c r="D36787" s="453"/>
    </row>
    <row r="36788" spans="4:4" x14ac:dyDescent="0.2">
      <c r="D36788" s="453"/>
    </row>
    <row r="36789" spans="4:4" x14ac:dyDescent="0.2">
      <c r="D36789" s="453"/>
    </row>
    <row r="36790" spans="4:4" x14ac:dyDescent="0.2">
      <c r="D36790" s="453"/>
    </row>
    <row r="36791" spans="4:4" x14ac:dyDescent="0.2">
      <c r="D36791" s="453"/>
    </row>
    <row r="36792" spans="4:4" x14ac:dyDescent="0.2">
      <c r="D36792" s="453"/>
    </row>
    <row r="36793" spans="4:4" x14ac:dyDescent="0.2">
      <c r="D36793" s="453"/>
    </row>
    <row r="36794" spans="4:4" x14ac:dyDescent="0.2">
      <c r="D36794" s="453"/>
    </row>
    <row r="36795" spans="4:4" x14ac:dyDescent="0.2">
      <c r="D36795" s="453"/>
    </row>
    <row r="36796" spans="4:4" x14ac:dyDescent="0.2">
      <c r="D36796" s="453"/>
    </row>
    <row r="36797" spans="4:4" x14ac:dyDescent="0.2">
      <c r="D36797" s="453"/>
    </row>
    <row r="36798" spans="4:4" x14ac:dyDescent="0.2">
      <c r="D36798" s="453"/>
    </row>
    <row r="36799" spans="4:4" x14ac:dyDescent="0.2">
      <c r="D36799" s="453"/>
    </row>
    <row r="36800" spans="4:4" x14ac:dyDescent="0.2">
      <c r="D36800" s="453"/>
    </row>
    <row r="36801" spans="4:4" x14ac:dyDescent="0.2">
      <c r="D36801" s="453"/>
    </row>
    <row r="36802" spans="4:4" x14ac:dyDescent="0.2">
      <c r="D36802" s="453"/>
    </row>
    <row r="36803" spans="4:4" x14ac:dyDescent="0.2">
      <c r="D36803" s="453"/>
    </row>
    <row r="36804" spans="4:4" x14ac:dyDescent="0.2">
      <c r="D36804" s="453"/>
    </row>
    <row r="36805" spans="4:4" x14ac:dyDescent="0.2">
      <c r="D36805" s="453"/>
    </row>
    <row r="36806" spans="4:4" x14ac:dyDescent="0.2">
      <c r="D36806" s="453"/>
    </row>
    <row r="36807" spans="4:4" x14ac:dyDescent="0.2">
      <c r="D36807" s="453"/>
    </row>
    <row r="36808" spans="4:4" x14ac:dyDescent="0.2">
      <c r="D36808" s="453"/>
    </row>
    <row r="36809" spans="4:4" x14ac:dyDescent="0.2">
      <c r="D36809" s="453"/>
    </row>
    <row r="36810" spans="4:4" x14ac:dyDescent="0.2">
      <c r="D36810" s="453"/>
    </row>
    <row r="36811" spans="4:4" x14ac:dyDescent="0.2">
      <c r="D36811" s="453"/>
    </row>
    <row r="36812" spans="4:4" x14ac:dyDescent="0.2">
      <c r="D36812" s="453"/>
    </row>
    <row r="36813" spans="4:4" x14ac:dyDescent="0.2">
      <c r="D36813" s="453"/>
    </row>
    <row r="36814" spans="4:4" x14ac:dyDescent="0.2">
      <c r="D36814" s="453"/>
    </row>
    <row r="36815" spans="4:4" x14ac:dyDescent="0.2">
      <c r="D36815" s="453"/>
    </row>
    <row r="36816" spans="4:4" x14ac:dyDescent="0.2">
      <c r="D36816" s="453"/>
    </row>
    <row r="36817" spans="4:4" x14ac:dyDescent="0.2">
      <c r="D36817" s="453"/>
    </row>
    <row r="36818" spans="4:4" x14ac:dyDescent="0.2">
      <c r="D36818" s="453"/>
    </row>
    <row r="36819" spans="4:4" x14ac:dyDescent="0.2">
      <c r="D36819" s="453"/>
    </row>
    <row r="36820" spans="4:4" x14ac:dyDescent="0.2">
      <c r="D36820" s="453"/>
    </row>
    <row r="36821" spans="4:4" x14ac:dyDescent="0.2">
      <c r="D36821" s="453"/>
    </row>
    <row r="36822" spans="4:4" x14ac:dyDescent="0.2">
      <c r="D36822" s="453"/>
    </row>
    <row r="36823" spans="4:4" x14ac:dyDescent="0.2">
      <c r="D36823" s="453"/>
    </row>
    <row r="36824" spans="4:4" x14ac:dyDescent="0.2">
      <c r="D36824" s="453"/>
    </row>
    <row r="36825" spans="4:4" x14ac:dyDescent="0.2">
      <c r="D36825" s="453"/>
    </row>
    <row r="36826" spans="4:4" x14ac:dyDescent="0.2">
      <c r="D36826" s="453"/>
    </row>
    <row r="36827" spans="4:4" x14ac:dyDescent="0.2">
      <c r="D36827" s="453"/>
    </row>
    <row r="36828" spans="4:4" x14ac:dyDescent="0.2">
      <c r="D36828" s="453"/>
    </row>
    <row r="36829" spans="4:4" x14ac:dyDescent="0.2">
      <c r="D36829" s="453"/>
    </row>
    <row r="36830" spans="4:4" x14ac:dyDescent="0.2">
      <c r="D36830" s="453"/>
    </row>
    <row r="36831" spans="4:4" x14ac:dyDescent="0.2">
      <c r="D36831" s="453"/>
    </row>
    <row r="36832" spans="4:4" x14ac:dyDescent="0.2">
      <c r="D36832" s="453"/>
    </row>
    <row r="36833" spans="4:4" x14ac:dyDescent="0.2">
      <c r="D36833" s="453"/>
    </row>
    <row r="36834" spans="4:4" x14ac:dyDescent="0.2">
      <c r="D36834" s="453"/>
    </row>
    <row r="36835" spans="4:4" x14ac:dyDescent="0.2">
      <c r="D36835" s="453"/>
    </row>
    <row r="36836" spans="4:4" x14ac:dyDescent="0.2">
      <c r="D36836" s="453"/>
    </row>
    <row r="36837" spans="4:4" x14ac:dyDescent="0.2">
      <c r="D36837" s="453"/>
    </row>
    <row r="36838" spans="4:4" x14ac:dyDescent="0.2">
      <c r="D36838" s="453"/>
    </row>
    <row r="36839" spans="4:4" x14ac:dyDescent="0.2">
      <c r="D36839" s="453"/>
    </row>
    <row r="36840" spans="4:4" x14ac:dyDescent="0.2">
      <c r="D36840" s="453"/>
    </row>
    <row r="36841" spans="4:4" x14ac:dyDescent="0.2">
      <c r="D36841" s="453"/>
    </row>
    <row r="36842" spans="4:4" x14ac:dyDescent="0.2">
      <c r="D36842" s="453"/>
    </row>
    <row r="36843" spans="4:4" x14ac:dyDescent="0.2">
      <c r="D36843" s="453"/>
    </row>
    <row r="36844" spans="4:4" x14ac:dyDescent="0.2">
      <c r="D36844" s="453"/>
    </row>
    <row r="36845" spans="4:4" x14ac:dyDescent="0.2">
      <c r="D36845" s="453"/>
    </row>
    <row r="36846" spans="4:4" x14ac:dyDescent="0.2">
      <c r="D36846" s="453"/>
    </row>
    <row r="36847" spans="4:4" x14ac:dyDescent="0.2">
      <c r="D36847" s="453"/>
    </row>
    <row r="36848" spans="4:4" x14ac:dyDescent="0.2">
      <c r="D36848" s="453"/>
    </row>
    <row r="36849" spans="4:4" x14ac:dyDescent="0.2">
      <c r="D36849" s="453"/>
    </row>
    <row r="36850" spans="4:4" x14ac:dyDescent="0.2">
      <c r="D36850" s="453"/>
    </row>
    <row r="36851" spans="4:4" x14ac:dyDescent="0.2">
      <c r="D36851" s="453"/>
    </row>
    <row r="36852" spans="4:4" x14ac:dyDescent="0.2">
      <c r="D36852" s="453"/>
    </row>
    <row r="36853" spans="4:4" x14ac:dyDescent="0.2">
      <c r="D36853" s="453"/>
    </row>
    <row r="36854" spans="4:4" x14ac:dyDescent="0.2">
      <c r="D36854" s="453"/>
    </row>
    <row r="36855" spans="4:4" x14ac:dyDescent="0.2">
      <c r="D36855" s="453"/>
    </row>
    <row r="36856" spans="4:4" x14ac:dyDescent="0.2">
      <c r="D36856" s="453"/>
    </row>
    <row r="36857" spans="4:4" x14ac:dyDescent="0.2">
      <c r="D36857" s="453"/>
    </row>
    <row r="36858" spans="4:4" x14ac:dyDescent="0.2">
      <c r="D36858" s="453"/>
    </row>
    <row r="36859" spans="4:4" x14ac:dyDescent="0.2">
      <c r="D36859" s="453"/>
    </row>
    <row r="36860" spans="4:4" x14ac:dyDescent="0.2">
      <c r="D36860" s="453"/>
    </row>
    <row r="36861" spans="4:4" x14ac:dyDescent="0.2">
      <c r="D36861" s="453"/>
    </row>
    <row r="36862" spans="4:4" x14ac:dyDescent="0.2">
      <c r="D36862" s="453"/>
    </row>
    <row r="36863" spans="4:4" x14ac:dyDescent="0.2">
      <c r="D36863" s="453"/>
    </row>
    <row r="36864" spans="4:4" x14ac:dyDescent="0.2">
      <c r="D36864" s="453"/>
    </row>
    <row r="36865" spans="4:4" x14ac:dyDescent="0.2">
      <c r="D36865" s="453"/>
    </row>
    <row r="36866" spans="4:4" x14ac:dyDescent="0.2">
      <c r="D36866" s="453"/>
    </row>
    <row r="36867" spans="4:4" x14ac:dyDescent="0.2">
      <c r="D36867" s="453"/>
    </row>
    <row r="36868" spans="4:4" x14ac:dyDescent="0.2">
      <c r="D36868" s="453"/>
    </row>
    <row r="36869" spans="4:4" x14ac:dyDescent="0.2">
      <c r="D36869" s="453"/>
    </row>
    <row r="36870" spans="4:4" x14ac:dyDescent="0.2">
      <c r="D36870" s="453"/>
    </row>
    <row r="36871" spans="4:4" x14ac:dyDescent="0.2">
      <c r="D36871" s="453"/>
    </row>
    <row r="36872" spans="4:4" x14ac:dyDescent="0.2">
      <c r="D36872" s="453"/>
    </row>
    <row r="36873" spans="4:4" x14ac:dyDescent="0.2">
      <c r="D36873" s="453"/>
    </row>
    <row r="36874" spans="4:4" x14ac:dyDescent="0.2">
      <c r="D36874" s="453"/>
    </row>
    <row r="36875" spans="4:4" x14ac:dyDescent="0.2">
      <c r="D36875" s="453"/>
    </row>
    <row r="36876" spans="4:4" x14ac:dyDescent="0.2">
      <c r="D36876" s="453"/>
    </row>
    <row r="36877" spans="4:4" x14ac:dyDescent="0.2">
      <c r="D36877" s="453"/>
    </row>
    <row r="36878" spans="4:4" x14ac:dyDescent="0.2">
      <c r="D36878" s="453"/>
    </row>
    <row r="36879" spans="4:4" x14ac:dyDescent="0.2">
      <c r="D36879" s="453"/>
    </row>
    <row r="36880" spans="4:4" x14ac:dyDescent="0.2">
      <c r="D36880" s="453"/>
    </row>
    <row r="36881" spans="4:4" x14ac:dyDescent="0.2">
      <c r="D36881" s="453"/>
    </row>
    <row r="36882" spans="4:4" x14ac:dyDescent="0.2">
      <c r="D36882" s="453"/>
    </row>
    <row r="36883" spans="4:4" x14ac:dyDescent="0.2">
      <c r="D36883" s="453"/>
    </row>
    <row r="36884" spans="4:4" x14ac:dyDescent="0.2">
      <c r="D36884" s="453"/>
    </row>
    <row r="36885" spans="4:4" x14ac:dyDescent="0.2">
      <c r="D36885" s="453"/>
    </row>
    <row r="36886" spans="4:4" x14ac:dyDescent="0.2">
      <c r="D36886" s="453"/>
    </row>
    <row r="36887" spans="4:4" x14ac:dyDescent="0.2">
      <c r="D36887" s="453"/>
    </row>
    <row r="36888" spans="4:4" x14ac:dyDescent="0.2">
      <c r="D36888" s="453"/>
    </row>
    <row r="36889" spans="4:4" x14ac:dyDescent="0.2">
      <c r="D36889" s="453"/>
    </row>
    <row r="36890" spans="4:4" x14ac:dyDescent="0.2">
      <c r="D36890" s="453"/>
    </row>
    <row r="36891" spans="4:4" x14ac:dyDescent="0.2">
      <c r="D36891" s="453"/>
    </row>
    <row r="36892" spans="4:4" x14ac:dyDescent="0.2">
      <c r="D36892" s="453"/>
    </row>
    <row r="36893" spans="4:4" x14ac:dyDescent="0.2">
      <c r="D36893" s="453"/>
    </row>
    <row r="36894" spans="4:4" x14ac:dyDescent="0.2">
      <c r="D36894" s="453"/>
    </row>
    <row r="36895" spans="4:4" x14ac:dyDescent="0.2">
      <c r="D36895" s="453"/>
    </row>
    <row r="36896" spans="4:4" x14ac:dyDescent="0.2">
      <c r="D36896" s="453"/>
    </row>
    <row r="36897" spans="4:4" x14ac:dyDescent="0.2">
      <c r="D36897" s="453"/>
    </row>
    <row r="36898" spans="4:4" x14ac:dyDescent="0.2">
      <c r="D36898" s="453"/>
    </row>
    <row r="36899" spans="4:4" x14ac:dyDescent="0.2">
      <c r="D36899" s="453"/>
    </row>
    <row r="36900" spans="4:4" x14ac:dyDescent="0.2">
      <c r="D36900" s="453"/>
    </row>
    <row r="36901" spans="4:4" x14ac:dyDescent="0.2">
      <c r="D36901" s="453"/>
    </row>
    <row r="36902" spans="4:4" x14ac:dyDescent="0.2">
      <c r="D36902" s="453"/>
    </row>
    <row r="36903" spans="4:4" x14ac:dyDescent="0.2">
      <c r="D36903" s="453"/>
    </row>
    <row r="36904" spans="4:4" x14ac:dyDescent="0.2">
      <c r="D36904" s="453"/>
    </row>
    <row r="36905" spans="4:4" x14ac:dyDescent="0.2">
      <c r="D36905" s="453"/>
    </row>
    <row r="36906" spans="4:4" x14ac:dyDescent="0.2">
      <c r="D36906" s="453"/>
    </row>
    <row r="36907" spans="4:4" x14ac:dyDescent="0.2">
      <c r="D36907" s="453"/>
    </row>
    <row r="36908" spans="4:4" x14ac:dyDescent="0.2">
      <c r="D36908" s="453"/>
    </row>
    <row r="36909" spans="4:4" x14ac:dyDescent="0.2">
      <c r="D36909" s="453"/>
    </row>
    <row r="36910" spans="4:4" x14ac:dyDescent="0.2">
      <c r="D36910" s="453"/>
    </row>
    <row r="36911" spans="4:4" x14ac:dyDescent="0.2">
      <c r="D36911" s="453"/>
    </row>
    <row r="36912" spans="4:4" x14ac:dyDescent="0.2">
      <c r="D36912" s="453"/>
    </row>
    <row r="36913" spans="4:4" x14ac:dyDescent="0.2">
      <c r="D36913" s="453"/>
    </row>
    <row r="36914" spans="4:4" x14ac:dyDescent="0.2">
      <c r="D36914" s="453"/>
    </row>
    <row r="36915" spans="4:4" x14ac:dyDescent="0.2">
      <c r="D36915" s="453"/>
    </row>
    <row r="36916" spans="4:4" x14ac:dyDescent="0.2">
      <c r="D36916" s="453"/>
    </row>
    <row r="36917" spans="4:4" x14ac:dyDescent="0.2">
      <c r="D36917" s="453"/>
    </row>
    <row r="36918" spans="4:4" x14ac:dyDescent="0.2">
      <c r="D36918" s="453"/>
    </row>
    <row r="36919" spans="4:4" x14ac:dyDescent="0.2">
      <c r="D36919" s="453"/>
    </row>
    <row r="36920" spans="4:4" x14ac:dyDescent="0.2">
      <c r="D36920" s="453"/>
    </row>
    <row r="36921" spans="4:4" x14ac:dyDescent="0.2">
      <c r="D36921" s="453"/>
    </row>
    <row r="36922" spans="4:4" x14ac:dyDescent="0.2">
      <c r="D36922" s="453"/>
    </row>
    <row r="36923" spans="4:4" x14ac:dyDescent="0.2">
      <c r="D36923" s="453"/>
    </row>
    <row r="36924" spans="4:4" x14ac:dyDescent="0.2">
      <c r="D36924" s="453"/>
    </row>
    <row r="36925" spans="4:4" x14ac:dyDescent="0.2">
      <c r="D36925" s="453"/>
    </row>
    <row r="36926" spans="4:4" x14ac:dyDescent="0.2">
      <c r="D36926" s="453"/>
    </row>
    <row r="36927" spans="4:4" x14ac:dyDescent="0.2">
      <c r="D36927" s="453"/>
    </row>
    <row r="36928" spans="4:4" x14ac:dyDescent="0.2">
      <c r="D36928" s="453"/>
    </row>
    <row r="36929" spans="4:4" x14ac:dyDescent="0.2">
      <c r="D36929" s="453"/>
    </row>
    <row r="36930" spans="4:4" x14ac:dyDescent="0.2">
      <c r="D36930" s="453"/>
    </row>
    <row r="36931" spans="4:4" x14ac:dyDescent="0.2">
      <c r="D36931" s="453"/>
    </row>
    <row r="36932" spans="4:4" x14ac:dyDescent="0.2">
      <c r="D36932" s="453"/>
    </row>
    <row r="36933" spans="4:4" x14ac:dyDescent="0.2">
      <c r="D36933" s="453"/>
    </row>
    <row r="36934" spans="4:4" x14ac:dyDescent="0.2">
      <c r="D36934" s="453"/>
    </row>
    <row r="36935" spans="4:4" x14ac:dyDescent="0.2">
      <c r="D36935" s="453"/>
    </row>
    <row r="36936" spans="4:4" x14ac:dyDescent="0.2">
      <c r="D36936" s="453"/>
    </row>
    <row r="36937" spans="4:4" x14ac:dyDescent="0.2">
      <c r="D36937" s="453"/>
    </row>
    <row r="36938" spans="4:4" x14ac:dyDescent="0.2">
      <c r="D36938" s="453"/>
    </row>
    <row r="36939" spans="4:4" x14ac:dyDescent="0.2">
      <c r="D36939" s="453"/>
    </row>
    <row r="36940" spans="4:4" x14ac:dyDescent="0.2">
      <c r="D36940" s="453"/>
    </row>
    <row r="36941" spans="4:4" x14ac:dyDescent="0.2">
      <c r="D36941" s="453"/>
    </row>
    <row r="36942" spans="4:4" x14ac:dyDescent="0.2">
      <c r="D36942" s="453"/>
    </row>
    <row r="36943" spans="4:4" x14ac:dyDescent="0.2">
      <c r="D36943" s="453"/>
    </row>
    <row r="36944" spans="4:4" x14ac:dyDescent="0.2">
      <c r="D36944" s="453"/>
    </row>
    <row r="36945" spans="4:4" x14ac:dyDescent="0.2">
      <c r="D36945" s="453"/>
    </row>
    <row r="36946" spans="4:4" x14ac:dyDescent="0.2">
      <c r="D36946" s="453"/>
    </row>
    <row r="36947" spans="4:4" x14ac:dyDescent="0.2">
      <c r="D36947" s="453"/>
    </row>
    <row r="36948" spans="4:4" x14ac:dyDescent="0.2">
      <c r="D36948" s="453"/>
    </row>
    <row r="36949" spans="4:4" x14ac:dyDescent="0.2">
      <c r="D36949" s="453"/>
    </row>
    <row r="36950" spans="4:4" x14ac:dyDescent="0.2">
      <c r="D36950" s="453"/>
    </row>
    <row r="36951" spans="4:4" x14ac:dyDescent="0.2">
      <c r="D36951" s="453"/>
    </row>
    <row r="36952" spans="4:4" x14ac:dyDescent="0.2">
      <c r="D36952" s="453"/>
    </row>
    <row r="36953" spans="4:4" x14ac:dyDescent="0.2">
      <c r="D36953" s="453"/>
    </row>
    <row r="36954" spans="4:4" x14ac:dyDescent="0.2">
      <c r="D36954" s="453"/>
    </row>
    <row r="36955" spans="4:4" x14ac:dyDescent="0.2">
      <c r="D36955" s="453"/>
    </row>
    <row r="36956" spans="4:4" x14ac:dyDescent="0.2">
      <c r="D36956" s="453"/>
    </row>
    <row r="36957" spans="4:4" x14ac:dyDescent="0.2">
      <c r="D36957" s="453"/>
    </row>
    <row r="36958" spans="4:4" x14ac:dyDescent="0.2">
      <c r="D36958" s="453"/>
    </row>
    <row r="36959" spans="4:4" x14ac:dyDescent="0.2">
      <c r="D36959" s="453"/>
    </row>
    <row r="36960" spans="4:4" x14ac:dyDescent="0.2">
      <c r="D36960" s="453"/>
    </row>
    <row r="36961" spans="4:4" x14ac:dyDescent="0.2">
      <c r="D36961" s="453"/>
    </row>
    <row r="36962" spans="4:4" x14ac:dyDescent="0.2">
      <c r="D36962" s="453"/>
    </row>
    <row r="36963" spans="4:4" x14ac:dyDescent="0.2">
      <c r="D36963" s="453"/>
    </row>
    <row r="36964" spans="4:4" x14ac:dyDescent="0.2">
      <c r="D36964" s="453"/>
    </row>
    <row r="36965" spans="4:4" x14ac:dyDescent="0.2">
      <c r="D36965" s="453"/>
    </row>
    <row r="36966" spans="4:4" x14ac:dyDescent="0.2">
      <c r="D36966" s="453"/>
    </row>
    <row r="36967" spans="4:4" x14ac:dyDescent="0.2">
      <c r="D36967" s="453"/>
    </row>
    <row r="36968" spans="4:4" x14ac:dyDescent="0.2">
      <c r="D36968" s="453"/>
    </row>
    <row r="36969" spans="4:4" x14ac:dyDescent="0.2">
      <c r="D36969" s="453"/>
    </row>
    <row r="36970" spans="4:4" x14ac:dyDescent="0.2">
      <c r="D36970" s="453"/>
    </row>
    <row r="36971" spans="4:4" x14ac:dyDescent="0.2">
      <c r="D36971" s="453"/>
    </row>
    <row r="36972" spans="4:4" x14ac:dyDescent="0.2">
      <c r="D36972" s="453"/>
    </row>
    <row r="36973" spans="4:4" x14ac:dyDescent="0.2">
      <c r="D36973" s="453"/>
    </row>
    <row r="36974" spans="4:4" x14ac:dyDescent="0.2">
      <c r="D36974" s="453"/>
    </row>
    <row r="36975" spans="4:4" x14ac:dyDescent="0.2">
      <c r="D36975" s="453"/>
    </row>
    <row r="36976" spans="4:4" x14ac:dyDescent="0.2">
      <c r="D36976" s="453"/>
    </row>
    <row r="36977" spans="4:4" x14ac:dyDescent="0.2">
      <c r="D36977" s="453"/>
    </row>
    <row r="36978" spans="4:4" x14ac:dyDescent="0.2">
      <c r="D36978" s="453"/>
    </row>
    <row r="36979" spans="4:4" x14ac:dyDescent="0.2">
      <c r="D36979" s="453"/>
    </row>
    <row r="36980" spans="4:4" x14ac:dyDescent="0.2">
      <c r="D36980" s="453"/>
    </row>
    <row r="36981" spans="4:4" x14ac:dyDescent="0.2">
      <c r="D36981" s="453"/>
    </row>
    <row r="36982" spans="4:4" x14ac:dyDescent="0.2">
      <c r="D36982" s="453"/>
    </row>
    <row r="36983" spans="4:4" x14ac:dyDescent="0.2">
      <c r="D36983" s="453"/>
    </row>
    <row r="36984" spans="4:4" x14ac:dyDescent="0.2">
      <c r="D36984" s="453"/>
    </row>
    <row r="36985" spans="4:4" x14ac:dyDescent="0.2">
      <c r="D36985" s="453"/>
    </row>
    <row r="36986" spans="4:4" x14ac:dyDescent="0.2">
      <c r="D36986" s="453"/>
    </row>
    <row r="36987" spans="4:4" x14ac:dyDescent="0.2">
      <c r="D36987" s="453"/>
    </row>
    <row r="36988" spans="4:4" x14ac:dyDescent="0.2">
      <c r="D36988" s="453"/>
    </row>
    <row r="36989" spans="4:4" x14ac:dyDescent="0.2">
      <c r="D36989" s="453"/>
    </row>
    <row r="36990" spans="4:4" x14ac:dyDescent="0.2">
      <c r="D36990" s="453"/>
    </row>
    <row r="36991" spans="4:4" x14ac:dyDescent="0.2">
      <c r="D36991" s="453"/>
    </row>
    <row r="36992" spans="4:4" x14ac:dyDescent="0.2">
      <c r="D36992" s="453"/>
    </row>
    <row r="36993" spans="4:4" x14ac:dyDescent="0.2">
      <c r="D36993" s="453"/>
    </row>
    <row r="36994" spans="4:4" x14ac:dyDescent="0.2">
      <c r="D36994" s="453"/>
    </row>
    <row r="36995" spans="4:4" x14ac:dyDescent="0.2">
      <c r="D36995" s="453"/>
    </row>
    <row r="36996" spans="4:4" x14ac:dyDescent="0.2">
      <c r="D36996" s="453"/>
    </row>
    <row r="36997" spans="4:4" x14ac:dyDescent="0.2">
      <c r="D36997" s="453"/>
    </row>
    <row r="36998" spans="4:4" x14ac:dyDescent="0.2">
      <c r="D36998" s="453"/>
    </row>
    <row r="36999" spans="4:4" x14ac:dyDescent="0.2">
      <c r="D36999" s="453"/>
    </row>
    <row r="37000" spans="4:4" x14ac:dyDescent="0.2">
      <c r="D37000" s="453"/>
    </row>
    <row r="37001" spans="4:4" x14ac:dyDescent="0.2">
      <c r="D37001" s="453"/>
    </row>
    <row r="37002" spans="4:4" x14ac:dyDescent="0.2">
      <c r="D37002" s="453"/>
    </row>
    <row r="37003" spans="4:4" x14ac:dyDescent="0.2">
      <c r="D37003" s="453"/>
    </row>
    <row r="37004" spans="4:4" x14ac:dyDescent="0.2">
      <c r="D37004" s="453"/>
    </row>
    <row r="37005" spans="4:4" x14ac:dyDescent="0.2">
      <c r="D37005" s="453"/>
    </row>
    <row r="37006" spans="4:4" x14ac:dyDescent="0.2">
      <c r="D37006" s="453"/>
    </row>
    <row r="37007" spans="4:4" x14ac:dyDescent="0.2">
      <c r="D37007" s="453"/>
    </row>
    <row r="37008" spans="4:4" x14ac:dyDescent="0.2">
      <c r="D37008" s="453"/>
    </row>
    <row r="37009" spans="4:4" x14ac:dyDescent="0.2">
      <c r="D37009" s="453"/>
    </row>
    <row r="37010" spans="4:4" x14ac:dyDescent="0.2">
      <c r="D37010" s="453"/>
    </row>
    <row r="37011" spans="4:4" x14ac:dyDescent="0.2">
      <c r="D37011" s="453"/>
    </row>
    <row r="37012" spans="4:4" x14ac:dyDescent="0.2">
      <c r="D37012" s="453"/>
    </row>
    <row r="37013" spans="4:4" x14ac:dyDescent="0.2">
      <c r="D37013" s="453"/>
    </row>
    <row r="37014" spans="4:4" x14ac:dyDescent="0.2">
      <c r="D37014" s="453"/>
    </row>
    <row r="37015" spans="4:4" x14ac:dyDescent="0.2">
      <c r="D37015" s="453"/>
    </row>
    <row r="37016" spans="4:4" x14ac:dyDescent="0.2">
      <c r="D37016" s="453"/>
    </row>
    <row r="37017" spans="4:4" x14ac:dyDescent="0.2">
      <c r="D37017" s="453"/>
    </row>
    <row r="37018" spans="4:4" x14ac:dyDescent="0.2">
      <c r="D37018" s="453"/>
    </row>
    <row r="37019" spans="4:4" x14ac:dyDescent="0.2">
      <c r="D37019" s="453"/>
    </row>
    <row r="37020" spans="4:4" x14ac:dyDescent="0.2">
      <c r="D37020" s="453"/>
    </row>
    <row r="37021" spans="4:4" x14ac:dyDescent="0.2">
      <c r="D37021" s="453"/>
    </row>
    <row r="37022" spans="4:4" x14ac:dyDescent="0.2">
      <c r="D37022" s="453"/>
    </row>
    <row r="37023" spans="4:4" x14ac:dyDescent="0.2">
      <c r="D37023" s="453"/>
    </row>
    <row r="37024" spans="4:4" x14ac:dyDescent="0.2">
      <c r="D37024" s="453"/>
    </row>
    <row r="37025" spans="4:4" x14ac:dyDescent="0.2">
      <c r="D37025" s="453"/>
    </row>
    <row r="37026" spans="4:4" x14ac:dyDescent="0.2">
      <c r="D37026" s="453"/>
    </row>
    <row r="37027" spans="4:4" x14ac:dyDescent="0.2">
      <c r="D37027" s="453"/>
    </row>
    <row r="37028" spans="4:4" x14ac:dyDescent="0.2">
      <c r="D37028" s="453"/>
    </row>
    <row r="37029" spans="4:4" x14ac:dyDescent="0.2">
      <c r="D37029" s="453"/>
    </row>
    <row r="37030" spans="4:4" x14ac:dyDescent="0.2">
      <c r="D37030" s="453"/>
    </row>
    <row r="37031" spans="4:4" x14ac:dyDescent="0.2">
      <c r="D37031" s="453"/>
    </row>
    <row r="37032" spans="4:4" x14ac:dyDescent="0.2">
      <c r="D37032" s="453"/>
    </row>
    <row r="37033" spans="4:4" x14ac:dyDescent="0.2">
      <c r="D37033" s="453"/>
    </row>
    <row r="37034" spans="4:4" x14ac:dyDescent="0.2">
      <c r="D37034" s="453"/>
    </row>
    <row r="37035" spans="4:4" x14ac:dyDescent="0.2">
      <c r="D37035" s="453"/>
    </row>
    <row r="37036" spans="4:4" x14ac:dyDescent="0.2">
      <c r="D37036" s="453"/>
    </row>
    <row r="37037" spans="4:4" x14ac:dyDescent="0.2">
      <c r="D37037" s="453"/>
    </row>
    <row r="37038" spans="4:4" x14ac:dyDescent="0.2">
      <c r="D37038" s="453"/>
    </row>
    <row r="37039" spans="4:4" x14ac:dyDescent="0.2">
      <c r="D37039" s="453"/>
    </row>
    <row r="37040" spans="4:4" x14ac:dyDescent="0.2">
      <c r="D37040" s="453"/>
    </row>
    <row r="37041" spans="4:4" x14ac:dyDescent="0.2">
      <c r="D37041" s="453"/>
    </row>
    <row r="37042" spans="4:4" x14ac:dyDescent="0.2">
      <c r="D37042" s="453"/>
    </row>
    <row r="37043" spans="4:4" x14ac:dyDescent="0.2">
      <c r="D37043" s="453"/>
    </row>
    <row r="37044" spans="4:4" x14ac:dyDescent="0.2">
      <c r="D37044" s="453"/>
    </row>
    <row r="37045" spans="4:4" x14ac:dyDescent="0.2">
      <c r="D37045" s="453"/>
    </row>
    <row r="37046" spans="4:4" x14ac:dyDescent="0.2">
      <c r="D37046" s="453"/>
    </row>
    <row r="37047" spans="4:4" x14ac:dyDescent="0.2">
      <c r="D37047" s="453"/>
    </row>
    <row r="37048" spans="4:4" x14ac:dyDescent="0.2">
      <c r="D37048" s="453"/>
    </row>
    <row r="37049" spans="4:4" x14ac:dyDescent="0.2">
      <c r="D37049" s="453"/>
    </row>
    <row r="37050" spans="4:4" x14ac:dyDescent="0.2">
      <c r="D37050" s="453"/>
    </row>
    <row r="37051" spans="4:4" x14ac:dyDescent="0.2">
      <c r="D37051" s="453"/>
    </row>
    <row r="37052" spans="4:4" x14ac:dyDescent="0.2">
      <c r="D37052" s="453"/>
    </row>
    <row r="37053" spans="4:4" x14ac:dyDescent="0.2">
      <c r="D37053" s="453"/>
    </row>
    <row r="37054" spans="4:4" x14ac:dyDescent="0.2">
      <c r="D37054" s="453"/>
    </row>
    <row r="37055" spans="4:4" x14ac:dyDescent="0.2">
      <c r="D37055" s="453"/>
    </row>
    <row r="37056" spans="4:4" x14ac:dyDescent="0.2">
      <c r="D37056" s="453"/>
    </row>
    <row r="37057" spans="4:4" x14ac:dyDescent="0.2">
      <c r="D37057" s="453"/>
    </row>
    <row r="37058" spans="4:4" x14ac:dyDescent="0.2">
      <c r="D37058" s="453"/>
    </row>
    <row r="37059" spans="4:4" x14ac:dyDescent="0.2">
      <c r="D37059" s="453"/>
    </row>
    <row r="37060" spans="4:4" x14ac:dyDescent="0.2">
      <c r="D37060" s="453"/>
    </row>
    <row r="37061" spans="4:4" x14ac:dyDescent="0.2">
      <c r="D37061" s="453"/>
    </row>
    <row r="37062" spans="4:4" x14ac:dyDescent="0.2">
      <c r="D37062" s="453"/>
    </row>
    <row r="37063" spans="4:4" x14ac:dyDescent="0.2">
      <c r="D37063" s="453"/>
    </row>
    <row r="37064" spans="4:4" x14ac:dyDescent="0.2">
      <c r="D37064" s="453"/>
    </row>
    <row r="37065" spans="4:4" x14ac:dyDescent="0.2">
      <c r="D37065" s="453"/>
    </row>
    <row r="37066" spans="4:4" x14ac:dyDescent="0.2">
      <c r="D37066" s="453"/>
    </row>
    <row r="37067" spans="4:4" x14ac:dyDescent="0.2">
      <c r="D37067" s="453"/>
    </row>
    <row r="37068" spans="4:4" x14ac:dyDescent="0.2">
      <c r="D37068" s="453"/>
    </row>
    <row r="37069" spans="4:4" x14ac:dyDescent="0.2">
      <c r="D37069" s="453"/>
    </row>
    <row r="37070" spans="4:4" x14ac:dyDescent="0.2">
      <c r="D37070" s="453"/>
    </row>
    <row r="37071" spans="4:4" x14ac:dyDescent="0.2">
      <c r="D37071" s="453"/>
    </row>
    <row r="37072" spans="4:4" x14ac:dyDescent="0.2">
      <c r="D37072" s="453"/>
    </row>
    <row r="37073" spans="4:4" x14ac:dyDescent="0.2">
      <c r="D37073" s="453"/>
    </row>
    <row r="37074" spans="4:4" x14ac:dyDescent="0.2">
      <c r="D37074" s="453"/>
    </row>
    <row r="37075" spans="4:4" x14ac:dyDescent="0.2">
      <c r="D37075" s="453"/>
    </row>
    <row r="37076" spans="4:4" x14ac:dyDescent="0.2">
      <c r="D37076" s="453"/>
    </row>
    <row r="37077" spans="4:4" x14ac:dyDescent="0.2">
      <c r="D37077" s="453"/>
    </row>
    <row r="37078" spans="4:4" x14ac:dyDescent="0.2">
      <c r="D37078" s="453"/>
    </row>
    <row r="37079" spans="4:4" x14ac:dyDescent="0.2">
      <c r="D37079" s="453"/>
    </row>
    <row r="37080" spans="4:4" x14ac:dyDescent="0.2">
      <c r="D37080" s="453"/>
    </row>
    <row r="37081" spans="4:4" x14ac:dyDescent="0.2">
      <c r="D37081" s="453"/>
    </row>
    <row r="37082" spans="4:4" x14ac:dyDescent="0.2">
      <c r="D37082" s="453"/>
    </row>
    <row r="37083" spans="4:4" x14ac:dyDescent="0.2">
      <c r="D37083" s="453"/>
    </row>
    <row r="37084" spans="4:4" x14ac:dyDescent="0.2">
      <c r="D37084" s="453"/>
    </row>
    <row r="37085" spans="4:4" x14ac:dyDescent="0.2">
      <c r="D37085" s="453"/>
    </row>
    <row r="37086" spans="4:4" x14ac:dyDescent="0.2">
      <c r="D37086" s="453"/>
    </row>
    <row r="37087" spans="4:4" x14ac:dyDescent="0.2">
      <c r="D37087" s="453"/>
    </row>
    <row r="37088" spans="4:4" x14ac:dyDescent="0.2">
      <c r="D37088" s="453"/>
    </row>
    <row r="37089" spans="4:4" x14ac:dyDescent="0.2">
      <c r="D37089" s="453"/>
    </row>
    <row r="37090" spans="4:4" x14ac:dyDescent="0.2">
      <c r="D37090" s="453"/>
    </row>
    <row r="37091" spans="4:4" x14ac:dyDescent="0.2">
      <c r="D37091" s="453"/>
    </row>
    <row r="37092" spans="4:4" x14ac:dyDescent="0.2">
      <c r="D37092" s="453"/>
    </row>
    <row r="37093" spans="4:4" x14ac:dyDescent="0.2">
      <c r="D37093" s="453"/>
    </row>
    <row r="37094" spans="4:4" x14ac:dyDescent="0.2">
      <c r="D37094" s="453"/>
    </row>
    <row r="37095" spans="4:4" x14ac:dyDescent="0.2">
      <c r="D37095" s="453"/>
    </row>
    <row r="37096" spans="4:4" x14ac:dyDescent="0.2">
      <c r="D37096" s="453"/>
    </row>
    <row r="37097" spans="4:4" x14ac:dyDescent="0.2">
      <c r="D37097" s="453"/>
    </row>
    <row r="37098" spans="4:4" x14ac:dyDescent="0.2">
      <c r="D37098" s="453"/>
    </row>
    <row r="37099" spans="4:4" x14ac:dyDescent="0.2">
      <c r="D37099" s="453"/>
    </row>
    <row r="37100" spans="4:4" x14ac:dyDescent="0.2">
      <c r="D37100" s="453"/>
    </row>
    <row r="37101" spans="4:4" x14ac:dyDescent="0.2">
      <c r="D37101" s="453"/>
    </row>
    <row r="37102" spans="4:4" x14ac:dyDescent="0.2">
      <c r="D37102" s="453"/>
    </row>
    <row r="37103" spans="4:4" x14ac:dyDescent="0.2">
      <c r="D37103" s="453"/>
    </row>
    <row r="37104" spans="4:4" x14ac:dyDescent="0.2">
      <c r="D37104" s="453"/>
    </row>
    <row r="37105" spans="4:4" x14ac:dyDescent="0.2">
      <c r="D37105" s="453"/>
    </row>
    <row r="37106" spans="4:4" x14ac:dyDescent="0.2">
      <c r="D37106" s="453"/>
    </row>
    <row r="37107" spans="4:4" x14ac:dyDescent="0.2">
      <c r="D37107" s="453"/>
    </row>
    <row r="37108" spans="4:4" x14ac:dyDescent="0.2">
      <c r="D37108" s="453"/>
    </row>
    <row r="37109" spans="4:4" x14ac:dyDescent="0.2">
      <c r="D37109" s="453"/>
    </row>
    <row r="37110" spans="4:4" x14ac:dyDescent="0.2">
      <c r="D37110" s="453"/>
    </row>
    <row r="37111" spans="4:4" x14ac:dyDescent="0.2">
      <c r="D37111" s="453"/>
    </row>
    <row r="37112" spans="4:4" x14ac:dyDescent="0.2">
      <c r="D37112" s="453"/>
    </row>
    <row r="37113" spans="4:4" x14ac:dyDescent="0.2">
      <c r="D37113" s="453"/>
    </row>
    <row r="37114" spans="4:4" x14ac:dyDescent="0.2">
      <c r="D37114" s="453"/>
    </row>
    <row r="37115" spans="4:4" x14ac:dyDescent="0.2">
      <c r="D37115" s="453"/>
    </row>
    <row r="37116" spans="4:4" x14ac:dyDescent="0.2">
      <c r="D37116" s="453"/>
    </row>
    <row r="37117" spans="4:4" x14ac:dyDescent="0.2">
      <c r="D37117" s="453"/>
    </row>
    <row r="37118" spans="4:4" x14ac:dyDescent="0.2">
      <c r="D37118" s="453"/>
    </row>
    <row r="37119" spans="4:4" x14ac:dyDescent="0.2">
      <c r="D37119" s="453"/>
    </row>
    <row r="37120" spans="4:4" x14ac:dyDescent="0.2">
      <c r="D37120" s="453"/>
    </row>
    <row r="37121" spans="4:4" x14ac:dyDescent="0.2">
      <c r="D37121" s="453"/>
    </row>
    <row r="37122" spans="4:4" x14ac:dyDescent="0.2">
      <c r="D37122" s="453"/>
    </row>
    <row r="37123" spans="4:4" x14ac:dyDescent="0.2">
      <c r="D37123" s="453"/>
    </row>
    <row r="37124" spans="4:4" x14ac:dyDescent="0.2">
      <c r="D37124" s="453"/>
    </row>
    <row r="37125" spans="4:4" x14ac:dyDescent="0.2">
      <c r="D37125" s="453"/>
    </row>
    <row r="37126" spans="4:4" x14ac:dyDescent="0.2">
      <c r="D37126" s="453"/>
    </row>
    <row r="37127" spans="4:4" x14ac:dyDescent="0.2">
      <c r="D37127" s="453"/>
    </row>
    <row r="37128" spans="4:4" x14ac:dyDescent="0.2">
      <c r="D37128" s="453"/>
    </row>
    <row r="37129" spans="4:4" x14ac:dyDescent="0.2">
      <c r="D37129" s="453"/>
    </row>
    <row r="37130" spans="4:4" x14ac:dyDescent="0.2">
      <c r="D37130" s="453"/>
    </row>
    <row r="37131" spans="4:4" x14ac:dyDescent="0.2">
      <c r="D37131" s="453"/>
    </row>
    <row r="37132" spans="4:4" x14ac:dyDescent="0.2">
      <c r="D37132" s="453"/>
    </row>
    <row r="37133" spans="4:4" x14ac:dyDescent="0.2">
      <c r="D37133" s="453"/>
    </row>
    <row r="37134" spans="4:4" x14ac:dyDescent="0.2">
      <c r="D37134" s="453"/>
    </row>
    <row r="37135" spans="4:4" x14ac:dyDescent="0.2">
      <c r="D37135" s="453"/>
    </row>
    <row r="37136" spans="4:4" x14ac:dyDescent="0.2">
      <c r="D37136" s="453"/>
    </row>
    <row r="37137" spans="4:4" x14ac:dyDescent="0.2">
      <c r="D37137" s="453"/>
    </row>
    <row r="37138" spans="4:4" x14ac:dyDescent="0.2">
      <c r="D37138" s="453"/>
    </row>
    <row r="37139" spans="4:4" x14ac:dyDescent="0.2">
      <c r="D37139" s="453"/>
    </row>
    <row r="37140" spans="4:4" x14ac:dyDescent="0.2">
      <c r="D37140" s="453"/>
    </row>
    <row r="37141" spans="4:4" x14ac:dyDescent="0.2">
      <c r="D37141" s="453"/>
    </row>
    <row r="37142" spans="4:4" x14ac:dyDescent="0.2">
      <c r="D37142" s="453"/>
    </row>
    <row r="37143" spans="4:4" x14ac:dyDescent="0.2">
      <c r="D37143" s="453"/>
    </row>
    <row r="37144" spans="4:4" x14ac:dyDescent="0.2">
      <c r="D37144" s="453"/>
    </row>
    <row r="37145" spans="4:4" x14ac:dyDescent="0.2">
      <c r="D37145" s="453"/>
    </row>
    <row r="37146" spans="4:4" x14ac:dyDescent="0.2">
      <c r="D37146" s="453"/>
    </row>
    <row r="37147" spans="4:4" x14ac:dyDescent="0.2">
      <c r="D37147" s="453"/>
    </row>
    <row r="37148" spans="4:4" x14ac:dyDescent="0.2">
      <c r="D37148" s="453"/>
    </row>
    <row r="37149" spans="4:4" x14ac:dyDescent="0.2">
      <c r="D37149" s="453"/>
    </row>
    <row r="37150" spans="4:4" x14ac:dyDescent="0.2">
      <c r="D37150" s="453"/>
    </row>
    <row r="37151" spans="4:4" x14ac:dyDescent="0.2">
      <c r="D37151" s="453"/>
    </row>
    <row r="37152" spans="4:4" x14ac:dyDescent="0.2">
      <c r="D37152" s="453"/>
    </row>
    <row r="37153" spans="4:4" x14ac:dyDescent="0.2">
      <c r="D37153" s="453"/>
    </row>
    <row r="37154" spans="4:4" x14ac:dyDescent="0.2">
      <c r="D37154" s="453"/>
    </row>
    <row r="37155" spans="4:4" x14ac:dyDescent="0.2">
      <c r="D37155" s="453"/>
    </row>
    <row r="37156" spans="4:4" x14ac:dyDescent="0.2">
      <c r="D37156" s="453"/>
    </row>
    <row r="37157" spans="4:4" x14ac:dyDescent="0.2">
      <c r="D37157" s="453"/>
    </row>
    <row r="37158" spans="4:4" x14ac:dyDescent="0.2">
      <c r="D37158" s="453"/>
    </row>
    <row r="37159" spans="4:4" x14ac:dyDescent="0.2">
      <c r="D37159" s="453"/>
    </row>
    <row r="37160" spans="4:4" x14ac:dyDescent="0.2">
      <c r="D37160" s="453"/>
    </row>
    <row r="37161" spans="4:4" x14ac:dyDescent="0.2">
      <c r="D37161" s="453"/>
    </row>
    <row r="37162" spans="4:4" x14ac:dyDescent="0.2">
      <c r="D37162" s="453"/>
    </row>
    <row r="37163" spans="4:4" x14ac:dyDescent="0.2">
      <c r="D37163" s="453"/>
    </row>
    <row r="37164" spans="4:4" x14ac:dyDescent="0.2">
      <c r="D37164" s="453"/>
    </row>
    <row r="37165" spans="4:4" x14ac:dyDescent="0.2">
      <c r="D37165" s="453"/>
    </row>
    <row r="37166" spans="4:4" x14ac:dyDescent="0.2">
      <c r="D37166" s="453"/>
    </row>
    <row r="37167" spans="4:4" x14ac:dyDescent="0.2">
      <c r="D37167" s="453"/>
    </row>
    <row r="37168" spans="4:4" x14ac:dyDescent="0.2">
      <c r="D37168" s="453"/>
    </row>
    <row r="37169" spans="4:4" x14ac:dyDescent="0.2">
      <c r="D37169" s="453"/>
    </row>
    <row r="37170" spans="4:4" x14ac:dyDescent="0.2">
      <c r="D37170" s="453"/>
    </row>
    <row r="37171" spans="4:4" x14ac:dyDescent="0.2">
      <c r="D37171" s="453"/>
    </row>
    <row r="37172" spans="4:4" x14ac:dyDescent="0.2">
      <c r="D37172" s="453"/>
    </row>
    <row r="37173" spans="4:4" x14ac:dyDescent="0.2">
      <c r="D37173" s="453"/>
    </row>
    <row r="37174" spans="4:4" x14ac:dyDescent="0.2">
      <c r="D37174" s="453"/>
    </row>
    <row r="37175" spans="4:4" x14ac:dyDescent="0.2">
      <c r="D37175" s="453"/>
    </row>
    <row r="37176" spans="4:4" x14ac:dyDescent="0.2">
      <c r="D37176" s="453"/>
    </row>
    <row r="37177" spans="4:4" x14ac:dyDescent="0.2">
      <c r="D37177" s="453"/>
    </row>
    <row r="37178" spans="4:4" x14ac:dyDescent="0.2">
      <c r="D37178" s="453"/>
    </row>
    <row r="37179" spans="4:4" x14ac:dyDescent="0.2">
      <c r="D37179" s="453"/>
    </row>
    <row r="37180" spans="4:4" x14ac:dyDescent="0.2">
      <c r="D37180" s="453"/>
    </row>
    <row r="37181" spans="4:4" x14ac:dyDescent="0.2">
      <c r="D37181" s="453"/>
    </row>
    <row r="37182" spans="4:4" x14ac:dyDescent="0.2">
      <c r="D37182" s="453"/>
    </row>
    <row r="37183" spans="4:4" x14ac:dyDescent="0.2">
      <c r="D37183" s="453"/>
    </row>
    <row r="37184" spans="4:4" x14ac:dyDescent="0.2">
      <c r="D37184" s="453"/>
    </row>
    <row r="37185" spans="4:4" x14ac:dyDescent="0.2">
      <c r="D37185" s="453"/>
    </row>
    <row r="37186" spans="4:4" x14ac:dyDescent="0.2">
      <c r="D37186" s="453"/>
    </row>
    <row r="37187" spans="4:4" x14ac:dyDescent="0.2">
      <c r="D37187" s="453"/>
    </row>
    <row r="37188" spans="4:4" x14ac:dyDescent="0.2">
      <c r="D37188" s="453"/>
    </row>
    <row r="37189" spans="4:4" x14ac:dyDescent="0.2">
      <c r="D37189" s="453"/>
    </row>
    <row r="37190" spans="4:4" x14ac:dyDescent="0.2">
      <c r="D37190" s="453"/>
    </row>
    <row r="37191" spans="4:4" x14ac:dyDescent="0.2">
      <c r="D37191" s="453"/>
    </row>
    <row r="37192" spans="4:4" x14ac:dyDescent="0.2">
      <c r="D37192" s="453"/>
    </row>
    <row r="37193" spans="4:4" x14ac:dyDescent="0.2">
      <c r="D37193" s="453"/>
    </row>
    <row r="37194" spans="4:4" x14ac:dyDescent="0.2">
      <c r="D37194" s="453"/>
    </row>
    <row r="37195" spans="4:4" x14ac:dyDescent="0.2">
      <c r="D37195" s="453"/>
    </row>
    <row r="37196" spans="4:4" x14ac:dyDescent="0.2">
      <c r="D37196" s="453"/>
    </row>
    <row r="37197" spans="4:4" x14ac:dyDescent="0.2">
      <c r="D37197" s="453"/>
    </row>
    <row r="37198" spans="4:4" x14ac:dyDescent="0.2">
      <c r="D37198" s="453"/>
    </row>
    <row r="37199" spans="4:4" x14ac:dyDescent="0.2">
      <c r="D37199" s="453"/>
    </row>
    <row r="37200" spans="4:4" x14ac:dyDescent="0.2">
      <c r="D37200" s="453"/>
    </row>
    <row r="37201" spans="4:4" x14ac:dyDescent="0.2">
      <c r="D37201" s="453"/>
    </row>
    <row r="37202" spans="4:4" x14ac:dyDescent="0.2">
      <c r="D37202" s="453"/>
    </row>
    <row r="37203" spans="4:4" x14ac:dyDescent="0.2">
      <c r="D37203" s="453"/>
    </row>
    <row r="37204" spans="4:4" x14ac:dyDescent="0.2">
      <c r="D37204" s="453"/>
    </row>
    <row r="37205" spans="4:4" x14ac:dyDescent="0.2">
      <c r="D37205" s="453"/>
    </row>
    <row r="37206" spans="4:4" x14ac:dyDescent="0.2">
      <c r="D37206" s="453"/>
    </row>
    <row r="37207" spans="4:4" x14ac:dyDescent="0.2">
      <c r="D37207" s="453"/>
    </row>
    <row r="37208" spans="4:4" x14ac:dyDescent="0.2">
      <c r="D37208" s="453"/>
    </row>
    <row r="37209" spans="4:4" x14ac:dyDescent="0.2">
      <c r="D37209" s="453"/>
    </row>
    <row r="37210" spans="4:4" x14ac:dyDescent="0.2">
      <c r="D37210" s="453"/>
    </row>
    <row r="37211" spans="4:4" x14ac:dyDescent="0.2">
      <c r="D37211" s="453"/>
    </row>
    <row r="37212" spans="4:4" x14ac:dyDescent="0.2">
      <c r="D37212" s="453"/>
    </row>
    <row r="37213" spans="4:4" x14ac:dyDescent="0.2">
      <c r="D37213" s="453"/>
    </row>
    <row r="37214" spans="4:4" x14ac:dyDescent="0.2">
      <c r="D37214" s="453"/>
    </row>
    <row r="37215" spans="4:4" x14ac:dyDescent="0.2">
      <c r="D37215" s="453"/>
    </row>
    <row r="37216" spans="4:4" x14ac:dyDescent="0.2">
      <c r="D37216" s="453"/>
    </row>
    <row r="37217" spans="4:4" x14ac:dyDescent="0.2">
      <c r="D37217" s="453"/>
    </row>
    <row r="37218" spans="4:4" x14ac:dyDescent="0.2">
      <c r="D37218" s="453"/>
    </row>
    <row r="37219" spans="4:4" x14ac:dyDescent="0.2">
      <c r="D37219" s="453"/>
    </row>
    <row r="37220" spans="4:4" x14ac:dyDescent="0.2">
      <c r="D37220" s="453"/>
    </row>
    <row r="37221" spans="4:4" x14ac:dyDescent="0.2">
      <c r="D37221" s="453"/>
    </row>
    <row r="37222" spans="4:4" x14ac:dyDescent="0.2">
      <c r="D37222" s="453"/>
    </row>
    <row r="37223" spans="4:4" x14ac:dyDescent="0.2">
      <c r="D37223" s="453"/>
    </row>
    <row r="37224" spans="4:4" x14ac:dyDescent="0.2">
      <c r="D37224" s="453"/>
    </row>
    <row r="37225" spans="4:4" x14ac:dyDescent="0.2">
      <c r="D37225" s="453"/>
    </row>
    <row r="37226" spans="4:4" x14ac:dyDescent="0.2">
      <c r="D37226" s="453"/>
    </row>
    <row r="37227" spans="4:4" x14ac:dyDescent="0.2">
      <c r="D37227" s="453"/>
    </row>
    <row r="37228" spans="4:4" x14ac:dyDescent="0.2">
      <c r="D37228" s="453"/>
    </row>
    <row r="37229" spans="4:4" x14ac:dyDescent="0.2">
      <c r="D37229" s="453"/>
    </row>
    <row r="37230" spans="4:4" x14ac:dyDescent="0.2">
      <c r="D37230" s="453"/>
    </row>
    <row r="37231" spans="4:4" x14ac:dyDescent="0.2">
      <c r="D37231" s="453"/>
    </row>
    <row r="37232" spans="4:4" x14ac:dyDescent="0.2">
      <c r="D37232" s="453"/>
    </row>
    <row r="37233" spans="4:4" x14ac:dyDescent="0.2">
      <c r="D37233" s="453"/>
    </row>
    <row r="37234" spans="4:4" x14ac:dyDescent="0.2">
      <c r="D37234" s="453"/>
    </row>
    <row r="37235" spans="4:4" x14ac:dyDescent="0.2">
      <c r="D37235" s="453"/>
    </row>
    <row r="37236" spans="4:4" x14ac:dyDescent="0.2">
      <c r="D37236" s="453"/>
    </row>
    <row r="37237" spans="4:4" x14ac:dyDescent="0.2">
      <c r="D37237" s="453"/>
    </row>
    <row r="37238" spans="4:4" x14ac:dyDescent="0.2">
      <c r="D37238" s="453"/>
    </row>
    <row r="37239" spans="4:4" x14ac:dyDescent="0.2">
      <c r="D37239" s="453"/>
    </row>
    <row r="37240" spans="4:4" x14ac:dyDescent="0.2">
      <c r="D37240" s="453"/>
    </row>
    <row r="37241" spans="4:4" x14ac:dyDescent="0.2">
      <c r="D37241" s="453"/>
    </row>
    <row r="37242" spans="4:4" x14ac:dyDescent="0.2">
      <c r="D37242" s="453"/>
    </row>
    <row r="37243" spans="4:4" x14ac:dyDescent="0.2">
      <c r="D37243" s="453"/>
    </row>
    <row r="37244" spans="4:4" x14ac:dyDescent="0.2">
      <c r="D37244" s="453"/>
    </row>
    <row r="37245" spans="4:4" x14ac:dyDescent="0.2">
      <c r="D37245" s="453"/>
    </row>
    <row r="37246" spans="4:4" x14ac:dyDescent="0.2">
      <c r="D37246" s="453"/>
    </row>
    <row r="37247" spans="4:4" x14ac:dyDescent="0.2">
      <c r="D37247" s="453"/>
    </row>
    <row r="37248" spans="4:4" x14ac:dyDescent="0.2">
      <c r="D37248" s="453"/>
    </row>
    <row r="37249" spans="4:4" x14ac:dyDescent="0.2">
      <c r="D37249" s="453"/>
    </row>
    <row r="37250" spans="4:4" x14ac:dyDescent="0.2">
      <c r="D37250" s="453"/>
    </row>
    <row r="37251" spans="4:4" x14ac:dyDescent="0.2">
      <c r="D37251" s="453"/>
    </row>
    <row r="37252" spans="4:4" x14ac:dyDescent="0.2">
      <c r="D37252" s="453"/>
    </row>
    <row r="37253" spans="4:4" x14ac:dyDescent="0.2">
      <c r="D37253" s="453"/>
    </row>
    <row r="37254" spans="4:4" x14ac:dyDescent="0.2">
      <c r="D37254" s="453"/>
    </row>
    <row r="37255" spans="4:4" x14ac:dyDescent="0.2">
      <c r="D37255" s="453"/>
    </row>
    <row r="37256" spans="4:4" x14ac:dyDescent="0.2">
      <c r="D37256" s="453"/>
    </row>
    <row r="37257" spans="4:4" x14ac:dyDescent="0.2">
      <c r="D37257" s="453"/>
    </row>
    <row r="37258" spans="4:4" x14ac:dyDescent="0.2">
      <c r="D37258" s="453"/>
    </row>
    <row r="37259" spans="4:4" x14ac:dyDescent="0.2">
      <c r="D37259" s="453"/>
    </row>
    <row r="37260" spans="4:4" x14ac:dyDescent="0.2">
      <c r="D37260" s="453"/>
    </row>
    <row r="37261" spans="4:4" x14ac:dyDescent="0.2">
      <c r="D37261" s="453"/>
    </row>
    <row r="37262" spans="4:4" x14ac:dyDescent="0.2">
      <c r="D37262" s="453"/>
    </row>
    <row r="37263" spans="4:4" x14ac:dyDescent="0.2">
      <c r="D37263" s="453"/>
    </row>
    <row r="37264" spans="4:4" x14ac:dyDescent="0.2">
      <c r="D37264" s="453"/>
    </row>
    <row r="37265" spans="4:4" x14ac:dyDescent="0.2">
      <c r="D37265" s="453"/>
    </row>
    <row r="37266" spans="4:4" x14ac:dyDescent="0.2">
      <c r="D37266" s="453"/>
    </row>
    <row r="37267" spans="4:4" x14ac:dyDescent="0.2">
      <c r="D37267" s="453"/>
    </row>
    <row r="37268" spans="4:4" x14ac:dyDescent="0.2">
      <c r="D37268" s="453"/>
    </row>
    <row r="37269" spans="4:4" x14ac:dyDescent="0.2">
      <c r="D37269" s="453"/>
    </row>
    <row r="37270" spans="4:4" x14ac:dyDescent="0.2">
      <c r="D37270" s="453"/>
    </row>
    <row r="37271" spans="4:4" x14ac:dyDescent="0.2">
      <c r="D37271" s="453"/>
    </row>
    <row r="37272" spans="4:4" x14ac:dyDescent="0.2">
      <c r="D37272" s="453"/>
    </row>
    <row r="37273" spans="4:4" x14ac:dyDescent="0.2">
      <c r="D37273" s="453"/>
    </row>
    <row r="37274" spans="4:4" x14ac:dyDescent="0.2">
      <c r="D37274" s="453"/>
    </row>
    <row r="37275" spans="4:4" x14ac:dyDescent="0.2">
      <c r="D37275" s="453"/>
    </row>
    <row r="37276" spans="4:4" x14ac:dyDescent="0.2">
      <c r="D37276" s="453"/>
    </row>
    <row r="37277" spans="4:4" x14ac:dyDescent="0.2">
      <c r="D37277" s="453"/>
    </row>
    <row r="37278" spans="4:4" x14ac:dyDescent="0.2">
      <c r="D37278" s="453"/>
    </row>
    <row r="37279" spans="4:4" x14ac:dyDescent="0.2">
      <c r="D37279" s="453"/>
    </row>
    <row r="37280" spans="4:4" x14ac:dyDescent="0.2">
      <c r="D37280" s="453"/>
    </row>
    <row r="37281" spans="4:4" x14ac:dyDescent="0.2">
      <c r="D37281" s="453"/>
    </row>
    <row r="37282" spans="4:4" x14ac:dyDescent="0.2">
      <c r="D37282" s="453"/>
    </row>
    <row r="37283" spans="4:4" x14ac:dyDescent="0.2">
      <c r="D37283" s="453"/>
    </row>
    <row r="37284" spans="4:4" x14ac:dyDescent="0.2">
      <c r="D37284" s="453"/>
    </row>
    <row r="37285" spans="4:4" x14ac:dyDescent="0.2">
      <c r="D37285" s="453"/>
    </row>
    <row r="37286" spans="4:4" x14ac:dyDescent="0.2">
      <c r="D37286" s="453"/>
    </row>
    <row r="37287" spans="4:4" x14ac:dyDescent="0.2">
      <c r="D37287" s="453"/>
    </row>
    <row r="37288" spans="4:4" x14ac:dyDescent="0.2">
      <c r="D37288" s="453"/>
    </row>
    <row r="37289" spans="4:4" x14ac:dyDescent="0.2">
      <c r="D37289" s="453"/>
    </row>
    <row r="37290" spans="4:4" x14ac:dyDescent="0.2">
      <c r="D37290" s="453"/>
    </row>
    <row r="37291" spans="4:4" x14ac:dyDescent="0.2">
      <c r="D37291" s="453"/>
    </row>
    <row r="37292" spans="4:4" x14ac:dyDescent="0.2">
      <c r="D37292" s="453"/>
    </row>
    <row r="37293" spans="4:4" x14ac:dyDescent="0.2">
      <c r="D37293" s="453"/>
    </row>
    <row r="37294" spans="4:4" x14ac:dyDescent="0.2">
      <c r="D37294" s="453"/>
    </row>
    <row r="37295" spans="4:4" x14ac:dyDescent="0.2">
      <c r="D37295" s="453"/>
    </row>
    <row r="37296" spans="4:4" x14ac:dyDescent="0.2">
      <c r="D37296" s="453"/>
    </row>
    <row r="37297" spans="4:4" x14ac:dyDescent="0.2">
      <c r="D37297" s="453"/>
    </row>
    <row r="37298" spans="4:4" x14ac:dyDescent="0.2">
      <c r="D37298" s="453"/>
    </row>
    <row r="37299" spans="4:4" x14ac:dyDescent="0.2">
      <c r="D37299" s="453"/>
    </row>
    <row r="37300" spans="4:4" x14ac:dyDescent="0.2">
      <c r="D37300" s="453"/>
    </row>
    <row r="37301" spans="4:4" x14ac:dyDescent="0.2">
      <c r="D37301" s="453"/>
    </row>
    <row r="37302" spans="4:4" x14ac:dyDescent="0.2">
      <c r="D37302" s="453"/>
    </row>
    <row r="37303" spans="4:4" x14ac:dyDescent="0.2">
      <c r="D37303" s="453"/>
    </row>
    <row r="37304" spans="4:4" x14ac:dyDescent="0.2">
      <c r="D37304" s="453"/>
    </row>
    <row r="37305" spans="4:4" x14ac:dyDescent="0.2">
      <c r="D37305" s="453"/>
    </row>
    <row r="37306" spans="4:4" x14ac:dyDescent="0.2">
      <c r="D37306" s="453"/>
    </row>
    <row r="37307" spans="4:4" x14ac:dyDescent="0.2">
      <c r="D37307" s="453"/>
    </row>
    <row r="37308" spans="4:4" x14ac:dyDescent="0.2">
      <c r="D37308" s="453"/>
    </row>
    <row r="37309" spans="4:4" x14ac:dyDescent="0.2">
      <c r="D37309" s="453"/>
    </row>
    <row r="37310" spans="4:4" x14ac:dyDescent="0.2">
      <c r="D37310" s="453"/>
    </row>
    <row r="37311" spans="4:4" x14ac:dyDescent="0.2">
      <c r="D37311" s="453"/>
    </row>
    <row r="37312" spans="4:4" x14ac:dyDescent="0.2">
      <c r="D37312" s="453"/>
    </row>
    <row r="37313" spans="4:4" x14ac:dyDescent="0.2">
      <c r="D37313" s="453"/>
    </row>
    <row r="37314" spans="4:4" x14ac:dyDescent="0.2">
      <c r="D37314" s="453"/>
    </row>
    <row r="37315" spans="4:4" x14ac:dyDescent="0.2">
      <c r="D37315" s="453"/>
    </row>
    <row r="37316" spans="4:4" x14ac:dyDescent="0.2">
      <c r="D37316" s="453"/>
    </row>
    <row r="37317" spans="4:4" x14ac:dyDescent="0.2">
      <c r="D37317" s="453"/>
    </row>
    <row r="37318" spans="4:4" x14ac:dyDescent="0.2">
      <c r="D37318" s="453"/>
    </row>
    <row r="37319" spans="4:4" x14ac:dyDescent="0.2">
      <c r="D37319" s="453"/>
    </row>
    <row r="37320" spans="4:4" x14ac:dyDescent="0.2">
      <c r="D37320" s="453"/>
    </row>
    <row r="37321" spans="4:4" x14ac:dyDescent="0.2">
      <c r="D37321" s="453"/>
    </row>
    <row r="37322" spans="4:4" x14ac:dyDescent="0.2">
      <c r="D37322" s="453"/>
    </row>
    <row r="37323" spans="4:4" x14ac:dyDescent="0.2">
      <c r="D37323" s="453"/>
    </row>
    <row r="37324" spans="4:4" x14ac:dyDescent="0.2">
      <c r="D37324" s="453"/>
    </row>
    <row r="37325" spans="4:4" x14ac:dyDescent="0.2">
      <c r="D37325" s="453"/>
    </row>
    <row r="37326" spans="4:4" x14ac:dyDescent="0.2">
      <c r="D37326" s="453"/>
    </row>
    <row r="37327" spans="4:4" x14ac:dyDescent="0.2">
      <c r="D37327" s="453"/>
    </row>
    <row r="37328" spans="4:4" x14ac:dyDescent="0.2">
      <c r="D37328" s="453"/>
    </row>
    <row r="37329" spans="4:4" x14ac:dyDescent="0.2">
      <c r="D37329" s="453"/>
    </row>
    <row r="37330" spans="4:4" x14ac:dyDescent="0.2">
      <c r="D37330" s="453"/>
    </row>
    <row r="37331" spans="4:4" x14ac:dyDescent="0.2">
      <c r="D37331" s="453"/>
    </row>
    <row r="37332" spans="4:4" x14ac:dyDescent="0.2">
      <c r="D37332" s="453"/>
    </row>
    <row r="37333" spans="4:4" x14ac:dyDescent="0.2">
      <c r="D37333" s="453"/>
    </row>
    <row r="37334" spans="4:4" x14ac:dyDescent="0.2">
      <c r="D37334" s="453"/>
    </row>
    <row r="37335" spans="4:4" x14ac:dyDescent="0.2">
      <c r="D37335" s="453"/>
    </row>
    <row r="37336" spans="4:4" x14ac:dyDescent="0.2">
      <c r="D37336" s="453"/>
    </row>
    <row r="37337" spans="4:4" x14ac:dyDescent="0.2">
      <c r="D37337" s="453"/>
    </row>
    <row r="37338" spans="4:4" x14ac:dyDescent="0.2">
      <c r="D37338" s="453"/>
    </row>
    <row r="37339" spans="4:4" x14ac:dyDescent="0.2">
      <c r="D37339" s="453"/>
    </row>
    <row r="37340" spans="4:4" x14ac:dyDescent="0.2">
      <c r="D37340" s="453"/>
    </row>
    <row r="37341" spans="4:4" x14ac:dyDescent="0.2">
      <c r="D37341" s="453"/>
    </row>
    <row r="37342" spans="4:4" x14ac:dyDescent="0.2">
      <c r="D37342" s="453"/>
    </row>
    <row r="37343" spans="4:4" x14ac:dyDescent="0.2">
      <c r="D37343" s="453"/>
    </row>
    <row r="37344" spans="4:4" x14ac:dyDescent="0.2">
      <c r="D37344" s="453"/>
    </row>
    <row r="37345" spans="4:4" x14ac:dyDescent="0.2">
      <c r="D37345" s="453"/>
    </row>
    <row r="37346" spans="4:4" x14ac:dyDescent="0.2">
      <c r="D37346" s="453"/>
    </row>
    <row r="37347" spans="4:4" x14ac:dyDescent="0.2">
      <c r="D37347" s="453"/>
    </row>
    <row r="37348" spans="4:4" x14ac:dyDescent="0.2">
      <c r="D37348" s="453"/>
    </row>
    <row r="37349" spans="4:4" x14ac:dyDescent="0.2">
      <c r="D37349" s="453"/>
    </row>
    <row r="37350" spans="4:4" x14ac:dyDescent="0.2">
      <c r="D37350" s="453"/>
    </row>
    <row r="37351" spans="4:4" x14ac:dyDescent="0.2">
      <c r="D37351" s="453"/>
    </row>
    <row r="37352" spans="4:4" x14ac:dyDescent="0.2">
      <c r="D37352" s="453"/>
    </row>
    <row r="37353" spans="4:4" x14ac:dyDescent="0.2">
      <c r="D37353" s="453"/>
    </row>
    <row r="37354" spans="4:4" x14ac:dyDescent="0.2">
      <c r="D37354" s="453"/>
    </row>
    <row r="37355" spans="4:4" x14ac:dyDescent="0.2">
      <c r="D37355" s="453"/>
    </row>
    <row r="37356" spans="4:4" x14ac:dyDescent="0.2">
      <c r="D37356" s="453"/>
    </row>
    <row r="37357" spans="4:4" x14ac:dyDescent="0.2">
      <c r="D37357" s="453"/>
    </row>
    <row r="37358" spans="4:4" x14ac:dyDescent="0.2">
      <c r="D37358" s="453"/>
    </row>
    <row r="37359" spans="4:4" x14ac:dyDescent="0.2">
      <c r="D37359" s="453"/>
    </row>
    <row r="37360" spans="4:4" x14ac:dyDescent="0.2">
      <c r="D37360" s="453"/>
    </row>
    <row r="37361" spans="4:4" x14ac:dyDescent="0.2">
      <c r="D37361" s="453"/>
    </row>
    <row r="37362" spans="4:4" x14ac:dyDescent="0.2">
      <c r="D37362" s="453"/>
    </row>
    <row r="37363" spans="4:4" x14ac:dyDescent="0.2">
      <c r="D37363" s="453"/>
    </row>
    <row r="37364" spans="4:4" x14ac:dyDescent="0.2">
      <c r="D37364" s="453"/>
    </row>
    <row r="37365" spans="4:4" x14ac:dyDescent="0.2">
      <c r="D37365" s="453"/>
    </row>
    <row r="37366" spans="4:4" x14ac:dyDescent="0.2">
      <c r="D37366" s="453"/>
    </row>
    <row r="37367" spans="4:4" x14ac:dyDescent="0.2">
      <c r="D37367" s="453"/>
    </row>
    <row r="37368" spans="4:4" x14ac:dyDescent="0.2">
      <c r="D37368" s="453"/>
    </row>
    <row r="37369" spans="4:4" x14ac:dyDescent="0.2">
      <c r="D37369" s="453"/>
    </row>
    <row r="37370" spans="4:4" x14ac:dyDescent="0.2">
      <c r="D37370" s="453"/>
    </row>
    <row r="37371" spans="4:4" x14ac:dyDescent="0.2">
      <c r="D37371" s="453"/>
    </row>
    <row r="37372" spans="4:4" x14ac:dyDescent="0.2">
      <c r="D37372" s="453"/>
    </row>
    <row r="37373" spans="4:4" x14ac:dyDescent="0.2">
      <c r="D37373" s="453"/>
    </row>
    <row r="37374" spans="4:4" x14ac:dyDescent="0.2">
      <c r="D37374" s="453"/>
    </row>
    <row r="37375" spans="4:4" x14ac:dyDescent="0.2">
      <c r="D37375" s="453"/>
    </row>
    <row r="37376" spans="4:4" x14ac:dyDescent="0.2">
      <c r="D37376" s="453"/>
    </row>
    <row r="37377" spans="4:4" x14ac:dyDescent="0.2">
      <c r="D37377" s="453"/>
    </row>
    <row r="37378" spans="4:4" x14ac:dyDescent="0.2">
      <c r="D37378" s="453"/>
    </row>
    <row r="37379" spans="4:4" x14ac:dyDescent="0.2">
      <c r="D37379" s="453"/>
    </row>
    <row r="37380" spans="4:4" x14ac:dyDescent="0.2">
      <c r="D37380" s="453"/>
    </row>
    <row r="37381" spans="4:4" x14ac:dyDescent="0.2">
      <c r="D37381" s="453"/>
    </row>
    <row r="37382" spans="4:4" x14ac:dyDescent="0.2">
      <c r="D37382" s="453"/>
    </row>
    <row r="37383" spans="4:4" x14ac:dyDescent="0.2">
      <c r="D37383" s="453"/>
    </row>
    <row r="37384" spans="4:4" x14ac:dyDescent="0.2">
      <c r="D37384" s="453"/>
    </row>
    <row r="37385" spans="4:4" x14ac:dyDescent="0.2">
      <c r="D37385" s="453"/>
    </row>
    <row r="37386" spans="4:4" x14ac:dyDescent="0.2">
      <c r="D37386" s="453"/>
    </row>
    <row r="37387" spans="4:4" x14ac:dyDescent="0.2">
      <c r="D37387" s="453"/>
    </row>
    <row r="37388" spans="4:4" x14ac:dyDescent="0.2">
      <c r="D37388" s="453"/>
    </row>
    <row r="37389" spans="4:4" x14ac:dyDescent="0.2">
      <c r="D37389" s="453"/>
    </row>
    <row r="37390" spans="4:4" x14ac:dyDescent="0.2">
      <c r="D37390" s="453"/>
    </row>
    <row r="37391" spans="4:4" x14ac:dyDescent="0.2">
      <c r="D37391" s="453"/>
    </row>
    <row r="37392" spans="4:4" x14ac:dyDescent="0.2">
      <c r="D37392" s="453"/>
    </row>
    <row r="37393" spans="4:4" x14ac:dyDescent="0.2">
      <c r="D37393" s="453"/>
    </row>
    <row r="37394" spans="4:4" x14ac:dyDescent="0.2">
      <c r="D37394" s="453"/>
    </row>
    <row r="37395" spans="4:4" x14ac:dyDescent="0.2">
      <c r="D37395" s="453"/>
    </row>
    <row r="37396" spans="4:4" x14ac:dyDescent="0.2">
      <c r="D37396" s="453"/>
    </row>
    <row r="37397" spans="4:4" x14ac:dyDescent="0.2">
      <c r="D37397" s="453"/>
    </row>
    <row r="37398" spans="4:4" x14ac:dyDescent="0.2">
      <c r="D37398" s="453"/>
    </row>
    <row r="37399" spans="4:4" x14ac:dyDescent="0.2">
      <c r="D37399" s="453"/>
    </row>
    <row r="37400" spans="4:4" x14ac:dyDescent="0.2">
      <c r="D37400" s="453"/>
    </row>
    <row r="37401" spans="4:4" x14ac:dyDescent="0.2">
      <c r="D37401" s="453"/>
    </row>
    <row r="37402" spans="4:4" x14ac:dyDescent="0.2">
      <c r="D37402" s="453"/>
    </row>
    <row r="37403" spans="4:4" x14ac:dyDescent="0.2">
      <c r="D37403" s="453"/>
    </row>
    <row r="37404" spans="4:4" x14ac:dyDescent="0.2">
      <c r="D37404" s="453"/>
    </row>
    <row r="37405" spans="4:4" x14ac:dyDescent="0.2">
      <c r="D37405" s="453"/>
    </row>
    <row r="37406" spans="4:4" x14ac:dyDescent="0.2">
      <c r="D37406" s="453"/>
    </row>
    <row r="37407" spans="4:4" x14ac:dyDescent="0.2">
      <c r="D37407" s="453"/>
    </row>
    <row r="37408" spans="4:4" x14ac:dyDescent="0.2">
      <c r="D37408" s="453"/>
    </row>
    <row r="37409" spans="4:4" x14ac:dyDescent="0.2">
      <c r="D37409" s="453"/>
    </row>
    <row r="37410" spans="4:4" x14ac:dyDescent="0.2">
      <c r="D37410" s="453"/>
    </row>
    <row r="37411" spans="4:4" x14ac:dyDescent="0.2">
      <c r="D37411" s="453"/>
    </row>
    <row r="37412" spans="4:4" x14ac:dyDescent="0.2">
      <c r="D37412" s="453"/>
    </row>
    <row r="37413" spans="4:4" x14ac:dyDescent="0.2">
      <c r="D37413" s="453"/>
    </row>
    <row r="37414" spans="4:4" x14ac:dyDescent="0.2">
      <c r="D37414" s="453"/>
    </row>
    <row r="37415" spans="4:4" x14ac:dyDescent="0.2">
      <c r="D37415" s="453"/>
    </row>
    <row r="37416" spans="4:4" x14ac:dyDescent="0.2">
      <c r="D37416" s="453"/>
    </row>
    <row r="37417" spans="4:4" x14ac:dyDescent="0.2">
      <c r="D37417" s="453"/>
    </row>
    <row r="37418" spans="4:4" x14ac:dyDescent="0.2">
      <c r="D37418" s="453"/>
    </row>
    <row r="37419" spans="4:4" x14ac:dyDescent="0.2">
      <c r="D37419" s="453"/>
    </row>
    <row r="37420" spans="4:4" x14ac:dyDescent="0.2">
      <c r="D37420" s="453"/>
    </row>
    <row r="37421" spans="4:4" x14ac:dyDescent="0.2">
      <c r="D37421" s="453"/>
    </row>
    <row r="37422" spans="4:4" x14ac:dyDescent="0.2">
      <c r="D37422" s="453"/>
    </row>
    <row r="37423" spans="4:4" x14ac:dyDescent="0.2">
      <c r="D37423" s="453"/>
    </row>
    <row r="37424" spans="4:4" x14ac:dyDescent="0.2">
      <c r="D37424" s="453"/>
    </row>
    <row r="37425" spans="4:4" x14ac:dyDescent="0.2">
      <c r="D37425" s="453"/>
    </row>
    <row r="37426" spans="4:4" x14ac:dyDescent="0.2">
      <c r="D37426" s="453"/>
    </row>
    <row r="37427" spans="4:4" x14ac:dyDescent="0.2">
      <c r="D37427" s="453"/>
    </row>
    <row r="37428" spans="4:4" x14ac:dyDescent="0.2">
      <c r="D37428" s="453"/>
    </row>
    <row r="37429" spans="4:4" x14ac:dyDescent="0.2">
      <c r="D37429" s="453"/>
    </row>
    <row r="37430" spans="4:4" x14ac:dyDescent="0.2">
      <c r="D37430" s="453"/>
    </row>
    <row r="37431" spans="4:4" x14ac:dyDescent="0.2">
      <c r="D37431" s="453"/>
    </row>
    <row r="37432" spans="4:4" x14ac:dyDescent="0.2">
      <c r="D37432" s="453"/>
    </row>
    <row r="37433" spans="4:4" x14ac:dyDescent="0.2">
      <c r="D37433" s="453"/>
    </row>
    <row r="37434" spans="4:4" x14ac:dyDescent="0.2">
      <c r="D37434" s="453"/>
    </row>
    <row r="37435" spans="4:4" x14ac:dyDescent="0.2">
      <c r="D37435" s="453"/>
    </row>
    <row r="37436" spans="4:4" x14ac:dyDescent="0.2">
      <c r="D37436" s="453"/>
    </row>
    <row r="37437" spans="4:4" x14ac:dyDescent="0.2">
      <c r="D37437" s="453"/>
    </row>
    <row r="37438" spans="4:4" x14ac:dyDescent="0.2">
      <c r="D37438" s="453"/>
    </row>
    <row r="37439" spans="4:4" x14ac:dyDescent="0.2">
      <c r="D37439" s="453"/>
    </row>
    <row r="37440" spans="4:4" x14ac:dyDescent="0.2">
      <c r="D37440" s="453"/>
    </row>
    <row r="37441" spans="4:4" x14ac:dyDescent="0.2">
      <c r="D37441" s="453"/>
    </row>
    <row r="37442" spans="4:4" x14ac:dyDescent="0.2">
      <c r="D37442" s="453"/>
    </row>
    <row r="37443" spans="4:4" x14ac:dyDescent="0.2">
      <c r="D37443" s="453"/>
    </row>
    <row r="37444" spans="4:4" x14ac:dyDescent="0.2">
      <c r="D37444" s="453"/>
    </row>
    <row r="37445" spans="4:4" x14ac:dyDescent="0.2">
      <c r="D37445" s="453"/>
    </row>
    <row r="37446" spans="4:4" x14ac:dyDescent="0.2">
      <c r="D37446" s="453"/>
    </row>
    <row r="37447" spans="4:4" x14ac:dyDescent="0.2">
      <c r="D37447" s="453"/>
    </row>
    <row r="37448" spans="4:4" x14ac:dyDescent="0.2">
      <c r="D37448" s="453"/>
    </row>
    <row r="37449" spans="4:4" x14ac:dyDescent="0.2">
      <c r="D37449" s="453"/>
    </row>
    <row r="37450" spans="4:4" x14ac:dyDescent="0.2">
      <c r="D37450" s="453"/>
    </row>
    <row r="37451" spans="4:4" x14ac:dyDescent="0.2">
      <c r="D37451" s="453"/>
    </row>
    <row r="37452" spans="4:4" x14ac:dyDescent="0.2">
      <c r="D37452" s="453"/>
    </row>
    <row r="37453" spans="4:4" x14ac:dyDescent="0.2">
      <c r="D37453" s="453"/>
    </row>
    <row r="37454" spans="4:4" x14ac:dyDescent="0.2">
      <c r="D37454" s="453"/>
    </row>
    <row r="37455" spans="4:4" x14ac:dyDescent="0.2">
      <c r="D37455" s="453"/>
    </row>
    <row r="37456" spans="4:4" x14ac:dyDescent="0.2">
      <c r="D37456" s="453"/>
    </row>
    <row r="37457" spans="4:4" x14ac:dyDescent="0.2">
      <c r="D37457" s="453"/>
    </row>
    <row r="37458" spans="4:4" x14ac:dyDescent="0.2">
      <c r="D37458" s="453"/>
    </row>
    <row r="37459" spans="4:4" x14ac:dyDescent="0.2">
      <c r="D37459" s="453"/>
    </row>
    <row r="37460" spans="4:4" x14ac:dyDescent="0.2">
      <c r="D37460" s="453"/>
    </row>
    <row r="37461" spans="4:4" x14ac:dyDescent="0.2">
      <c r="D37461" s="453"/>
    </row>
    <row r="37462" spans="4:4" x14ac:dyDescent="0.2">
      <c r="D37462" s="453"/>
    </row>
    <row r="37463" spans="4:4" x14ac:dyDescent="0.2">
      <c r="D37463" s="453"/>
    </row>
    <row r="37464" spans="4:4" x14ac:dyDescent="0.2">
      <c r="D37464" s="453"/>
    </row>
    <row r="37465" spans="4:4" x14ac:dyDescent="0.2">
      <c r="D37465" s="453"/>
    </row>
    <row r="37466" spans="4:4" x14ac:dyDescent="0.2">
      <c r="D37466" s="453"/>
    </row>
    <row r="37467" spans="4:4" x14ac:dyDescent="0.2">
      <c r="D37467" s="453"/>
    </row>
    <row r="37468" spans="4:4" x14ac:dyDescent="0.2">
      <c r="D37468" s="453"/>
    </row>
    <row r="37469" spans="4:4" x14ac:dyDescent="0.2">
      <c r="D37469" s="453"/>
    </row>
    <row r="37470" spans="4:4" x14ac:dyDescent="0.2">
      <c r="D37470" s="453"/>
    </row>
    <row r="37471" spans="4:4" x14ac:dyDescent="0.2">
      <c r="D37471" s="453"/>
    </row>
    <row r="37472" spans="4:4" x14ac:dyDescent="0.2">
      <c r="D37472" s="453"/>
    </row>
    <row r="37473" spans="4:4" x14ac:dyDescent="0.2">
      <c r="D37473" s="453"/>
    </row>
    <row r="37474" spans="4:4" x14ac:dyDescent="0.2">
      <c r="D37474" s="453"/>
    </row>
    <row r="37475" spans="4:4" x14ac:dyDescent="0.2">
      <c r="D37475" s="453"/>
    </row>
    <row r="37476" spans="4:4" x14ac:dyDescent="0.2">
      <c r="D37476" s="453"/>
    </row>
    <row r="37477" spans="4:4" x14ac:dyDescent="0.2">
      <c r="D37477" s="453"/>
    </row>
    <row r="37478" spans="4:4" x14ac:dyDescent="0.2">
      <c r="D37478" s="453"/>
    </row>
    <row r="37479" spans="4:4" x14ac:dyDescent="0.2">
      <c r="D37479" s="453"/>
    </row>
    <row r="37480" spans="4:4" x14ac:dyDescent="0.2">
      <c r="D37480" s="453"/>
    </row>
    <row r="37481" spans="4:4" x14ac:dyDescent="0.2">
      <c r="D37481" s="453"/>
    </row>
    <row r="37482" spans="4:4" x14ac:dyDescent="0.2">
      <c r="D37482" s="453"/>
    </row>
    <row r="37483" spans="4:4" x14ac:dyDescent="0.2">
      <c r="D37483" s="453"/>
    </row>
    <row r="37484" spans="4:4" x14ac:dyDescent="0.2">
      <c r="D37484" s="453"/>
    </row>
    <row r="37485" spans="4:4" x14ac:dyDescent="0.2">
      <c r="D37485" s="453"/>
    </row>
    <row r="37486" spans="4:4" x14ac:dyDescent="0.2">
      <c r="D37486" s="453"/>
    </row>
    <row r="37487" spans="4:4" x14ac:dyDescent="0.2">
      <c r="D37487" s="453"/>
    </row>
    <row r="37488" spans="4:4" x14ac:dyDescent="0.2">
      <c r="D37488" s="453"/>
    </row>
    <row r="37489" spans="4:4" x14ac:dyDescent="0.2">
      <c r="D37489" s="453"/>
    </row>
    <row r="37490" spans="4:4" x14ac:dyDescent="0.2">
      <c r="D37490" s="453"/>
    </row>
    <row r="37491" spans="4:4" x14ac:dyDescent="0.2">
      <c r="D37491" s="453"/>
    </row>
    <row r="37492" spans="4:4" x14ac:dyDescent="0.2">
      <c r="D37492" s="453"/>
    </row>
    <row r="37493" spans="4:4" x14ac:dyDescent="0.2">
      <c r="D37493" s="453"/>
    </row>
    <row r="37494" spans="4:4" x14ac:dyDescent="0.2">
      <c r="D37494" s="453"/>
    </row>
    <row r="37495" spans="4:4" x14ac:dyDescent="0.2">
      <c r="D37495" s="453"/>
    </row>
    <row r="37496" spans="4:4" x14ac:dyDescent="0.2">
      <c r="D37496" s="453"/>
    </row>
    <row r="37497" spans="4:4" x14ac:dyDescent="0.2">
      <c r="D37497" s="453"/>
    </row>
    <row r="37498" spans="4:4" x14ac:dyDescent="0.2">
      <c r="D37498" s="453"/>
    </row>
    <row r="37499" spans="4:4" x14ac:dyDescent="0.2">
      <c r="D37499" s="453"/>
    </row>
    <row r="37500" spans="4:4" x14ac:dyDescent="0.2">
      <c r="D37500" s="453"/>
    </row>
    <row r="37501" spans="4:4" x14ac:dyDescent="0.2">
      <c r="D37501" s="453"/>
    </row>
    <row r="37502" spans="4:4" x14ac:dyDescent="0.2">
      <c r="D37502" s="453"/>
    </row>
    <row r="37503" spans="4:4" x14ac:dyDescent="0.2">
      <c r="D37503" s="453"/>
    </row>
    <row r="37504" spans="4:4" x14ac:dyDescent="0.2">
      <c r="D37504" s="453"/>
    </row>
    <row r="37505" spans="4:4" x14ac:dyDescent="0.2">
      <c r="D37505" s="453"/>
    </row>
    <row r="37506" spans="4:4" x14ac:dyDescent="0.2">
      <c r="D37506" s="453"/>
    </row>
    <row r="37507" spans="4:4" x14ac:dyDescent="0.2">
      <c r="D37507" s="453"/>
    </row>
    <row r="37508" spans="4:4" x14ac:dyDescent="0.2">
      <c r="D37508" s="453"/>
    </row>
    <row r="37509" spans="4:4" x14ac:dyDescent="0.2">
      <c r="D37509" s="453"/>
    </row>
    <row r="37510" spans="4:4" x14ac:dyDescent="0.2">
      <c r="D37510" s="453"/>
    </row>
    <row r="37511" spans="4:4" x14ac:dyDescent="0.2">
      <c r="D37511" s="453"/>
    </row>
    <row r="37512" spans="4:4" x14ac:dyDescent="0.2">
      <c r="D37512" s="453"/>
    </row>
    <row r="37513" spans="4:4" x14ac:dyDescent="0.2">
      <c r="D37513" s="453"/>
    </row>
    <row r="37514" spans="4:4" x14ac:dyDescent="0.2">
      <c r="D37514" s="453"/>
    </row>
    <row r="37515" spans="4:4" x14ac:dyDescent="0.2">
      <c r="D37515" s="453"/>
    </row>
    <row r="37516" spans="4:4" x14ac:dyDescent="0.2">
      <c r="D37516" s="453"/>
    </row>
    <row r="37517" spans="4:4" x14ac:dyDescent="0.2">
      <c r="D37517" s="453"/>
    </row>
    <row r="37518" spans="4:4" x14ac:dyDescent="0.2">
      <c r="D37518" s="453"/>
    </row>
    <row r="37519" spans="4:4" x14ac:dyDescent="0.2">
      <c r="D37519" s="453"/>
    </row>
    <row r="37520" spans="4:4" x14ac:dyDescent="0.2">
      <c r="D37520" s="453"/>
    </row>
    <row r="37521" spans="4:4" x14ac:dyDescent="0.2">
      <c r="D37521" s="453"/>
    </row>
    <row r="37522" spans="4:4" x14ac:dyDescent="0.2">
      <c r="D37522" s="453"/>
    </row>
    <row r="37523" spans="4:4" x14ac:dyDescent="0.2">
      <c r="D37523" s="453"/>
    </row>
    <row r="37524" spans="4:4" x14ac:dyDescent="0.2">
      <c r="D37524" s="453"/>
    </row>
    <row r="37525" spans="4:4" x14ac:dyDescent="0.2">
      <c r="D37525" s="453"/>
    </row>
    <row r="37526" spans="4:4" x14ac:dyDescent="0.2">
      <c r="D37526" s="453"/>
    </row>
    <row r="37527" spans="4:4" x14ac:dyDescent="0.2">
      <c r="D37527" s="453"/>
    </row>
    <row r="37528" spans="4:4" x14ac:dyDescent="0.2">
      <c r="D37528" s="453"/>
    </row>
    <row r="37529" spans="4:4" x14ac:dyDescent="0.2">
      <c r="D37529" s="453"/>
    </row>
    <row r="37530" spans="4:4" x14ac:dyDescent="0.2">
      <c r="D37530" s="453"/>
    </row>
    <row r="37531" spans="4:4" x14ac:dyDescent="0.2">
      <c r="D37531" s="453"/>
    </row>
    <row r="37532" spans="4:4" x14ac:dyDescent="0.2">
      <c r="D37532" s="453"/>
    </row>
    <row r="37533" spans="4:4" x14ac:dyDescent="0.2">
      <c r="D37533" s="453"/>
    </row>
    <row r="37534" spans="4:4" x14ac:dyDescent="0.2">
      <c r="D37534" s="453"/>
    </row>
    <row r="37535" spans="4:4" x14ac:dyDescent="0.2">
      <c r="D37535" s="453"/>
    </row>
    <row r="37536" spans="4:4" x14ac:dyDescent="0.2">
      <c r="D37536" s="453"/>
    </row>
    <row r="37537" spans="4:4" x14ac:dyDescent="0.2">
      <c r="D37537" s="453"/>
    </row>
    <row r="37538" spans="4:4" x14ac:dyDescent="0.2">
      <c r="D37538" s="453"/>
    </row>
    <row r="37539" spans="4:4" x14ac:dyDescent="0.2">
      <c r="D37539" s="453"/>
    </row>
    <row r="37540" spans="4:4" x14ac:dyDescent="0.2">
      <c r="D37540" s="453"/>
    </row>
    <row r="37541" spans="4:4" x14ac:dyDescent="0.2">
      <c r="D37541" s="453"/>
    </row>
    <row r="37542" spans="4:4" x14ac:dyDescent="0.2">
      <c r="D37542" s="453"/>
    </row>
    <row r="37543" spans="4:4" x14ac:dyDescent="0.2">
      <c r="D37543" s="453"/>
    </row>
    <row r="37544" spans="4:4" x14ac:dyDescent="0.2">
      <c r="D37544" s="453"/>
    </row>
    <row r="37545" spans="4:4" x14ac:dyDescent="0.2">
      <c r="D37545" s="453"/>
    </row>
    <row r="37546" spans="4:4" x14ac:dyDescent="0.2">
      <c r="D37546" s="453"/>
    </row>
    <row r="37547" spans="4:4" x14ac:dyDescent="0.2">
      <c r="D37547" s="453"/>
    </row>
    <row r="37548" spans="4:4" x14ac:dyDescent="0.2">
      <c r="D37548" s="453"/>
    </row>
    <row r="37549" spans="4:4" x14ac:dyDescent="0.2">
      <c r="D37549" s="453"/>
    </row>
    <row r="37550" spans="4:4" x14ac:dyDescent="0.2">
      <c r="D37550" s="453"/>
    </row>
    <row r="37551" spans="4:4" x14ac:dyDescent="0.2">
      <c r="D37551" s="453"/>
    </row>
    <row r="37552" spans="4:4" x14ac:dyDescent="0.2">
      <c r="D37552" s="453"/>
    </row>
    <row r="37553" spans="4:4" x14ac:dyDescent="0.2">
      <c r="D37553" s="453"/>
    </row>
    <row r="37554" spans="4:4" x14ac:dyDescent="0.2">
      <c r="D37554" s="453"/>
    </row>
    <row r="37555" spans="4:4" x14ac:dyDescent="0.2">
      <c r="D37555" s="453"/>
    </row>
    <row r="37556" spans="4:4" x14ac:dyDescent="0.2">
      <c r="D37556" s="453"/>
    </row>
    <row r="37557" spans="4:4" x14ac:dyDescent="0.2">
      <c r="D37557" s="453"/>
    </row>
    <row r="37558" spans="4:4" x14ac:dyDescent="0.2">
      <c r="D37558" s="453"/>
    </row>
    <row r="37559" spans="4:4" x14ac:dyDescent="0.2">
      <c r="D37559" s="453"/>
    </row>
    <row r="37560" spans="4:4" x14ac:dyDescent="0.2">
      <c r="D37560" s="453"/>
    </row>
    <row r="37561" spans="4:4" x14ac:dyDescent="0.2">
      <c r="D37561" s="453"/>
    </row>
    <row r="37562" spans="4:4" x14ac:dyDescent="0.2">
      <c r="D37562" s="453"/>
    </row>
    <row r="37563" spans="4:4" x14ac:dyDescent="0.2">
      <c r="D37563" s="453"/>
    </row>
    <row r="37564" spans="4:4" x14ac:dyDescent="0.2">
      <c r="D37564" s="453"/>
    </row>
    <row r="37565" spans="4:4" x14ac:dyDescent="0.2">
      <c r="D37565" s="453"/>
    </row>
    <row r="37566" spans="4:4" x14ac:dyDescent="0.2">
      <c r="D37566" s="453"/>
    </row>
    <row r="37567" spans="4:4" x14ac:dyDescent="0.2">
      <c r="D37567" s="453"/>
    </row>
    <row r="37568" spans="4:4" x14ac:dyDescent="0.2">
      <c r="D37568" s="453"/>
    </row>
    <row r="37569" spans="4:4" x14ac:dyDescent="0.2">
      <c r="D37569" s="453"/>
    </row>
    <row r="37570" spans="4:4" x14ac:dyDescent="0.2">
      <c r="D37570" s="453"/>
    </row>
    <row r="37571" spans="4:4" x14ac:dyDescent="0.2">
      <c r="D37571" s="453"/>
    </row>
    <row r="37572" spans="4:4" x14ac:dyDescent="0.2">
      <c r="D37572" s="453"/>
    </row>
    <row r="37573" spans="4:4" x14ac:dyDescent="0.2">
      <c r="D37573" s="453"/>
    </row>
    <row r="37574" spans="4:4" x14ac:dyDescent="0.2">
      <c r="D37574" s="453"/>
    </row>
    <row r="37575" spans="4:4" x14ac:dyDescent="0.2">
      <c r="D37575" s="453"/>
    </row>
    <row r="37576" spans="4:4" x14ac:dyDescent="0.2">
      <c r="D37576" s="453"/>
    </row>
    <row r="37577" spans="4:4" x14ac:dyDescent="0.2">
      <c r="D37577" s="453"/>
    </row>
    <row r="37578" spans="4:4" x14ac:dyDescent="0.2">
      <c r="D37578" s="453"/>
    </row>
    <row r="37579" spans="4:4" x14ac:dyDescent="0.2">
      <c r="D37579" s="453"/>
    </row>
    <row r="37580" spans="4:4" x14ac:dyDescent="0.2">
      <c r="D37580" s="453"/>
    </row>
    <row r="37581" spans="4:4" x14ac:dyDescent="0.2">
      <c r="D37581" s="453"/>
    </row>
    <row r="37582" spans="4:4" x14ac:dyDescent="0.2">
      <c r="D37582" s="453"/>
    </row>
    <row r="37583" spans="4:4" x14ac:dyDescent="0.2">
      <c r="D37583" s="453"/>
    </row>
    <row r="37584" spans="4:4" x14ac:dyDescent="0.2">
      <c r="D37584" s="453"/>
    </row>
    <row r="37585" spans="4:4" x14ac:dyDescent="0.2">
      <c r="D37585" s="453"/>
    </row>
    <row r="37586" spans="4:4" x14ac:dyDescent="0.2">
      <c r="D37586" s="453"/>
    </row>
    <row r="37587" spans="4:4" x14ac:dyDescent="0.2">
      <c r="D37587" s="453"/>
    </row>
    <row r="37588" spans="4:4" x14ac:dyDescent="0.2">
      <c r="D37588" s="453"/>
    </row>
    <row r="37589" spans="4:4" x14ac:dyDescent="0.2">
      <c r="D37589" s="453"/>
    </row>
    <row r="37590" spans="4:4" x14ac:dyDescent="0.2">
      <c r="D37590" s="453"/>
    </row>
    <row r="37591" spans="4:4" x14ac:dyDescent="0.2">
      <c r="D37591" s="453"/>
    </row>
    <row r="37592" spans="4:4" x14ac:dyDescent="0.2">
      <c r="D37592" s="453"/>
    </row>
    <row r="37593" spans="4:4" x14ac:dyDescent="0.2">
      <c r="D37593" s="453"/>
    </row>
    <row r="37594" spans="4:4" x14ac:dyDescent="0.2">
      <c r="D37594" s="453"/>
    </row>
    <row r="37595" spans="4:4" x14ac:dyDescent="0.2">
      <c r="D37595" s="453"/>
    </row>
    <row r="37596" spans="4:4" x14ac:dyDescent="0.2">
      <c r="D37596" s="453"/>
    </row>
    <row r="37597" spans="4:4" x14ac:dyDescent="0.2">
      <c r="D37597" s="453"/>
    </row>
    <row r="37598" spans="4:4" x14ac:dyDescent="0.2">
      <c r="D37598" s="453"/>
    </row>
    <row r="37599" spans="4:4" x14ac:dyDescent="0.2">
      <c r="D37599" s="453"/>
    </row>
    <row r="37600" spans="4:4" x14ac:dyDescent="0.2">
      <c r="D37600" s="453"/>
    </row>
    <row r="37601" spans="4:4" x14ac:dyDescent="0.2">
      <c r="D37601" s="453"/>
    </row>
    <row r="37602" spans="4:4" x14ac:dyDescent="0.2">
      <c r="D37602" s="453"/>
    </row>
    <row r="37603" spans="4:4" x14ac:dyDescent="0.2">
      <c r="D37603" s="453"/>
    </row>
    <row r="37604" spans="4:4" x14ac:dyDescent="0.2">
      <c r="D37604" s="453"/>
    </row>
    <row r="37605" spans="4:4" x14ac:dyDescent="0.2">
      <c r="D37605" s="453"/>
    </row>
    <row r="37606" spans="4:4" x14ac:dyDescent="0.2">
      <c r="D37606" s="453"/>
    </row>
    <row r="37607" spans="4:4" x14ac:dyDescent="0.2">
      <c r="D37607" s="453"/>
    </row>
    <row r="37608" spans="4:4" x14ac:dyDescent="0.2">
      <c r="D37608" s="453"/>
    </row>
    <row r="37609" spans="4:4" x14ac:dyDescent="0.2">
      <c r="D37609" s="453"/>
    </row>
    <row r="37610" spans="4:4" x14ac:dyDescent="0.2">
      <c r="D37610" s="453"/>
    </row>
    <row r="37611" spans="4:4" x14ac:dyDescent="0.2">
      <c r="D37611" s="453"/>
    </row>
    <row r="37612" spans="4:4" x14ac:dyDescent="0.2">
      <c r="D37612" s="453"/>
    </row>
    <row r="37613" spans="4:4" x14ac:dyDescent="0.2">
      <c r="D37613" s="453"/>
    </row>
    <row r="37614" spans="4:4" x14ac:dyDescent="0.2">
      <c r="D37614" s="453"/>
    </row>
    <row r="37615" spans="4:4" x14ac:dyDescent="0.2">
      <c r="D37615" s="453"/>
    </row>
    <row r="37616" spans="4:4" x14ac:dyDescent="0.2">
      <c r="D37616" s="453"/>
    </row>
    <row r="37617" spans="4:4" x14ac:dyDescent="0.2">
      <c r="D37617" s="453"/>
    </row>
    <row r="37618" spans="4:4" x14ac:dyDescent="0.2">
      <c r="D37618" s="453"/>
    </row>
    <row r="37619" spans="4:4" x14ac:dyDescent="0.2">
      <c r="D37619" s="453"/>
    </row>
    <row r="37620" spans="4:4" x14ac:dyDescent="0.2">
      <c r="D37620" s="453"/>
    </row>
    <row r="37621" spans="4:4" x14ac:dyDescent="0.2">
      <c r="D37621" s="453"/>
    </row>
    <row r="37622" spans="4:4" x14ac:dyDescent="0.2">
      <c r="D37622" s="453"/>
    </row>
    <row r="37623" spans="4:4" x14ac:dyDescent="0.2">
      <c r="D37623" s="453"/>
    </row>
    <row r="37624" spans="4:4" x14ac:dyDescent="0.2">
      <c r="D37624" s="453"/>
    </row>
    <row r="37625" spans="4:4" x14ac:dyDescent="0.2">
      <c r="D37625" s="453"/>
    </row>
    <row r="37626" spans="4:4" x14ac:dyDescent="0.2">
      <c r="D37626" s="453"/>
    </row>
    <row r="37627" spans="4:4" x14ac:dyDescent="0.2">
      <c r="D37627" s="453"/>
    </row>
    <row r="37628" spans="4:4" x14ac:dyDescent="0.2">
      <c r="D37628" s="453"/>
    </row>
    <row r="37629" spans="4:4" x14ac:dyDescent="0.2">
      <c r="D37629" s="453"/>
    </row>
    <row r="37630" spans="4:4" x14ac:dyDescent="0.2">
      <c r="D37630" s="453"/>
    </row>
    <row r="37631" spans="4:4" x14ac:dyDescent="0.2">
      <c r="D37631" s="453"/>
    </row>
    <row r="37632" spans="4:4" x14ac:dyDescent="0.2">
      <c r="D37632" s="453"/>
    </row>
    <row r="37633" spans="4:4" x14ac:dyDescent="0.2">
      <c r="D37633" s="453"/>
    </row>
    <row r="37634" spans="4:4" x14ac:dyDescent="0.2">
      <c r="D37634" s="453"/>
    </row>
    <row r="37635" spans="4:4" x14ac:dyDescent="0.2">
      <c r="D37635" s="453"/>
    </row>
    <row r="37636" spans="4:4" x14ac:dyDescent="0.2">
      <c r="D37636" s="453"/>
    </row>
    <row r="37637" spans="4:4" x14ac:dyDescent="0.2">
      <c r="D37637" s="453"/>
    </row>
    <row r="37638" spans="4:4" x14ac:dyDescent="0.2">
      <c r="D37638" s="453"/>
    </row>
    <row r="37639" spans="4:4" x14ac:dyDescent="0.2">
      <c r="D37639" s="453"/>
    </row>
    <row r="37640" spans="4:4" x14ac:dyDescent="0.2">
      <c r="D37640" s="453"/>
    </row>
    <row r="37641" spans="4:4" x14ac:dyDescent="0.2">
      <c r="D37641" s="453"/>
    </row>
    <row r="37642" spans="4:4" x14ac:dyDescent="0.2">
      <c r="D37642" s="453"/>
    </row>
    <row r="37643" spans="4:4" x14ac:dyDescent="0.2">
      <c r="D37643" s="453"/>
    </row>
    <row r="37644" spans="4:4" x14ac:dyDescent="0.2">
      <c r="D37644" s="453"/>
    </row>
    <row r="37645" spans="4:4" x14ac:dyDescent="0.2">
      <c r="D37645" s="453"/>
    </row>
    <row r="37646" spans="4:4" x14ac:dyDescent="0.2">
      <c r="D37646" s="453"/>
    </row>
    <row r="37647" spans="4:4" x14ac:dyDescent="0.2">
      <c r="D37647" s="453"/>
    </row>
    <row r="37648" spans="4:4" x14ac:dyDescent="0.2">
      <c r="D37648" s="453"/>
    </row>
    <row r="37649" spans="4:4" x14ac:dyDescent="0.2">
      <c r="D37649" s="453"/>
    </row>
    <row r="37650" spans="4:4" x14ac:dyDescent="0.2">
      <c r="D37650" s="453"/>
    </row>
    <row r="37651" spans="4:4" x14ac:dyDescent="0.2">
      <c r="D37651" s="453"/>
    </row>
    <row r="37652" spans="4:4" x14ac:dyDescent="0.2">
      <c r="D37652" s="453"/>
    </row>
    <row r="37653" spans="4:4" x14ac:dyDescent="0.2">
      <c r="D37653" s="453"/>
    </row>
    <row r="37654" spans="4:4" x14ac:dyDescent="0.2">
      <c r="D37654" s="453"/>
    </row>
    <row r="37655" spans="4:4" x14ac:dyDescent="0.2">
      <c r="D37655" s="453"/>
    </row>
    <row r="37656" spans="4:4" x14ac:dyDescent="0.2">
      <c r="D37656" s="453"/>
    </row>
    <row r="37657" spans="4:4" x14ac:dyDescent="0.2">
      <c r="D37657" s="453"/>
    </row>
    <row r="37658" spans="4:4" x14ac:dyDescent="0.2">
      <c r="D37658" s="453"/>
    </row>
    <row r="37659" spans="4:4" x14ac:dyDescent="0.2">
      <c r="D37659" s="453"/>
    </row>
    <row r="37660" spans="4:4" x14ac:dyDescent="0.2">
      <c r="D37660" s="453"/>
    </row>
    <row r="37661" spans="4:4" x14ac:dyDescent="0.2">
      <c r="D37661" s="453"/>
    </row>
    <row r="37662" spans="4:4" x14ac:dyDescent="0.2">
      <c r="D37662" s="453"/>
    </row>
    <row r="37663" spans="4:4" x14ac:dyDescent="0.2">
      <c r="D37663" s="453"/>
    </row>
    <row r="37664" spans="4:4" x14ac:dyDescent="0.2">
      <c r="D37664" s="453"/>
    </row>
    <row r="37665" spans="4:4" x14ac:dyDescent="0.2">
      <c r="D37665" s="453"/>
    </row>
    <row r="37666" spans="4:4" x14ac:dyDescent="0.2">
      <c r="D37666" s="453"/>
    </row>
    <row r="37667" spans="4:4" x14ac:dyDescent="0.2">
      <c r="D37667" s="453"/>
    </row>
    <row r="37668" spans="4:4" x14ac:dyDescent="0.2">
      <c r="D37668" s="453"/>
    </row>
    <row r="37669" spans="4:4" x14ac:dyDescent="0.2">
      <c r="D37669" s="453"/>
    </row>
    <row r="37670" spans="4:4" x14ac:dyDescent="0.2">
      <c r="D37670" s="453"/>
    </row>
    <row r="37671" spans="4:4" x14ac:dyDescent="0.2">
      <c r="D37671" s="453"/>
    </row>
    <row r="37672" spans="4:4" x14ac:dyDescent="0.2">
      <c r="D37672" s="453"/>
    </row>
    <row r="37673" spans="4:4" x14ac:dyDescent="0.2">
      <c r="D37673" s="453"/>
    </row>
    <row r="37674" spans="4:4" x14ac:dyDescent="0.2">
      <c r="D37674" s="453"/>
    </row>
    <row r="37675" spans="4:4" x14ac:dyDescent="0.2">
      <c r="D37675" s="453"/>
    </row>
    <row r="37676" spans="4:4" x14ac:dyDescent="0.2">
      <c r="D37676" s="453"/>
    </row>
    <row r="37677" spans="4:4" x14ac:dyDescent="0.2">
      <c r="D37677" s="453"/>
    </row>
    <row r="37678" spans="4:4" x14ac:dyDescent="0.2">
      <c r="D37678" s="453"/>
    </row>
    <row r="37679" spans="4:4" x14ac:dyDescent="0.2">
      <c r="D37679" s="453"/>
    </row>
    <row r="37680" spans="4:4" x14ac:dyDescent="0.2">
      <c r="D37680" s="453"/>
    </row>
    <row r="37681" spans="4:4" x14ac:dyDescent="0.2">
      <c r="D37681" s="453"/>
    </row>
    <row r="37682" spans="4:4" x14ac:dyDescent="0.2">
      <c r="D37682" s="453"/>
    </row>
    <row r="37683" spans="4:4" x14ac:dyDescent="0.2">
      <c r="D37683" s="453"/>
    </row>
    <row r="37684" spans="4:4" x14ac:dyDescent="0.2">
      <c r="D37684" s="453"/>
    </row>
    <row r="37685" spans="4:4" x14ac:dyDescent="0.2">
      <c r="D37685" s="453"/>
    </row>
    <row r="37686" spans="4:4" x14ac:dyDescent="0.2">
      <c r="D37686" s="453"/>
    </row>
    <row r="37687" spans="4:4" x14ac:dyDescent="0.2">
      <c r="D37687" s="453"/>
    </row>
    <row r="37688" spans="4:4" x14ac:dyDescent="0.2">
      <c r="D37688" s="453"/>
    </row>
    <row r="37689" spans="4:4" x14ac:dyDescent="0.2">
      <c r="D37689" s="453"/>
    </row>
    <row r="37690" spans="4:4" x14ac:dyDescent="0.2">
      <c r="D37690" s="453"/>
    </row>
    <row r="37691" spans="4:4" x14ac:dyDescent="0.2">
      <c r="D37691" s="453"/>
    </row>
    <row r="37692" spans="4:4" x14ac:dyDescent="0.2">
      <c r="D37692" s="453"/>
    </row>
    <row r="37693" spans="4:4" x14ac:dyDescent="0.2">
      <c r="D37693" s="453"/>
    </row>
    <row r="37694" spans="4:4" x14ac:dyDescent="0.2">
      <c r="D37694" s="453"/>
    </row>
    <row r="37695" spans="4:4" x14ac:dyDescent="0.2">
      <c r="D37695" s="453"/>
    </row>
    <row r="37696" spans="4:4" x14ac:dyDescent="0.2">
      <c r="D37696" s="453"/>
    </row>
    <row r="37697" spans="4:4" x14ac:dyDescent="0.2">
      <c r="D37697" s="453"/>
    </row>
    <row r="37698" spans="4:4" x14ac:dyDescent="0.2">
      <c r="D37698" s="453"/>
    </row>
    <row r="37699" spans="4:4" x14ac:dyDescent="0.2">
      <c r="D37699" s="453"/>
    </row>
    <row r="37700" spans="4:4" x14ac:dyDescent="0.2">
      <c r="D37700" s="453"/>
    </row>
    <row r="37701" spans="4:4" x14ac:dyDescent="0.2">
      <c r="D37701" s="453"/>
    </row>
    <row r="37702" spans="4:4" x14ac:dyDescent="0.2">
      <c r="D37702" s="453"/>
    </row>
    <row r="37703" spans="4:4" x14ac:dyDescent="0.2">
      <c r="D37703" s="453"/>
    </row>
    <row r="37704" spans="4:4" x14ac:dyDescent="0.2">
      <c r="D37704" s="453"/>
    </row>
    <row r="37705" spans="4:4" x14ac:dyDescent="0.2">
      <c r="D37705" s="453"/>
    </row>
    <row r="37706" spans="4:4" x14ac:dyDescent="0.2">
      <c r="D37706" s="453"/>
    </row>
    <row r="37707" spans="4:4" x14ac:dyDescent="0.2">
      <c r="D37707" s="453"/>
    </row>
    <row r="37708" spans="4:4" x14ac:dyDescent="0.2">
      <c r="D37708" s="453"/>
    </row>
    <row r="37709" spans="4:4" x14ac:dyDescent="0.2">
      <c r="D37709" s="453"/>
    </row>
    <row r="37710" spans="4:4" x14ac:dyDescent="0.2">
      <c r="D37710" s="453"/>
    </row>
    <row r="37711" spans="4:4" x14ac:dyDescent="0.2">
      <c r="D37711" s="453"/>
    </row>
    <row r="37712" spans="4:4" x14ac:dyDescent="0.2">
      <c r="D37712" s="453"/>
    </row>
    <row r="37713" spans="4:4" x14ac:dyDescent="0.2">
      <c r="D37713" s="453"/>
    </row>
    <row r="37714" spans="4:4" x14ac:dyDescent="0.2">
      <c r="D37714" s="453"/>
    </row>
    <row r="37715" spans="4:4" x14ac:dyDescent="0.2">
      <c r="D37715" s="453"/>
    </row>
    <row r="37716" spans="4:4" x14ac:dyDescent="0.2">
      <c r="D37716" s="453"/>
    </row>
    <row r="37717" spans="4:4" x14ac:dyDescent="0.2">
      <c r="D37717" s="453"/>
    </row>
    <row r="37718" spans="4:4" x14ac:dyDescent="0.2">
      <c r="D37718" s="453"/>
    </row>
    <row r="37719" spans="4:4" x14ac:dyDescent="0.2">
      <c r="D37719" s="453"/>
    </row>
    <row r="37720" spans="4:4" x14ac:dyDescent="0.2">
      <c r="D37720" s="453"/>
    </row>
    <row r="37721" spans="4:4" x14ac:dyDescent="0.2">
      <c r="D37721" s="453"/>
    </row>
    <row r="37722" spans="4:4" x14ac:dyDescent="0.2">
      <c r="D37722" s="453"/>
    </row>
    <row r="37723" spans="4:4" x14ac:dyDescent="0.2">
      <c r="D37723" s="453"/>
    </row>
    <row r="37724" spans="4:4" x14ac:dyDescent="0.2">
      <c r="D37724" s="453"/>
    </row>
    <row r="37725" spans="4:4" x14ac:dyDescent="0.2">
      <c r="D37725" s="453"/>
    </row>
    <row r="37726" spans="4:4" x14ac:dyDescent="0.2">
      <c r="D37726" s="453"/>
    </row>
    <row r="37727" spans="4:4" x14ac:dyDescent="0.2">
      <c r="D37727" s="453"/>
    </row>
    <row r="37728" spans="4:4" x14ac:dyDescent="0.2">
      <c r="D37728" s="453"/>
    </row>
    <row r="37729" spans="4:4" x14ac:dyDescent="0.2">
      <c r="D37729" s="453"/>
    </row>
    <row r="37730" spans="4:4" x14ac:dyDescent="0.2">
      <c r="D37730" s="453"/>
    </row>
    <row r="37731" spans="4:4" x14ac:dyDescent="0.2">
      <c r="D37731" s="453"/>
    </row>
    <row r="37732" spans="4:4" x14ac:dyDescent="0.2">
      <c r="D37732" s="453"/>
    </row>
    <row r="37733" spans="4:4" x14ac:dyDescent="0.2">
      <c r="D37733" s="453"/>
    </row>
    <row r="37734" spans="4:4" x14ac:dyDescent="0.2">
      <c r="D37734" s="453"/>
    </row>
    <row r="37735" spans="4:4" x14ac:dyDescent="0.2">
      <c r="D37735" s="453"/>
    </row>
    <row r="37736" spans="4:4" x14ac:dyDescent="0.2">
      <c r="D37736" s="453"/>
    </row>
    <row r="37737" spans="4:4" x14ac:dyDescent="0.2">
      <c r="D37737" s="453"/>
    </row>
    <row r="37738" spans="4:4" x14ac:dyDescent="0.2">
      <c r="D37738" s="453"/>
    </row>
    <row r="37739" spans="4:4" x14ac:dyDescent="0.2">
      <c r="D37739" s="453"/>
    </row>
    <row r="37740" spans="4:4" x14ac:dyDescent="0.2">
      <c r="D37740" s="453"/>
    </row>
    <row r="37741" spans="4:4" x14ac:dyDescent="0.2">
      <c r="D37741" s="453"/>
    </row>
    <row r="37742" spans="4:4" x14ac:dyDescent="0.2">
      <c r="D37742" s="453"/>
    </row>
    <row r="37743" spans="4:4" x14ac:dyDescent="0.2">
      <c r="D37743" s="453"/>
    </row>
    <row r="37744" spans="4:4" x14ac:dyDescent="0.2">
      <c r="D37744" s="453"/>
    </row>
    <row r="37745" spans="4:4" x14ac:dyDescent="0.2">
      <c r="D37745" s="453"/>
    </row>
    <row r="37746" spans="4:4" x14ac:dyDescent="0.2">
      <c r="D37746" s="453"/>
    </row>
    <row r="37747" spans="4:4" x14ac:dyDescent="0.2">
      <c r="D37747" s="453"/>
    </row>
    <row r="37748" spans="4:4" x14ac:dyDescent="0.2">
      <c r="D37748" s="453"/>
    </row>
    <row r="37749" spans="4:4" x14ac:dyDescent="0.2">
      <c r="D37749" s="453"/>
    </row>
    <row r="37750" spans="4:4" x14ac:dyDescent="0.2">
      <c r="D37750" s="453"/>
    </row>
    <row r="37751" spans="4:4" x14ac:dyDescent="0.2">
      <c r="D37751" s="453"/>
    </row>
    <row r="37752" spans="4:4" x14ac:dyDescent="0.2">
      <c r="D37752" s="453"/>
    </row>
    <row r="37753" spans="4:4" x14ac:dyDescent="0.2">
      <c r="D37753" s="453"/>
    </row>
    <row r="37754" spans="4:4" x14ac:dyDescent="0.2">
      <c r="D37754" s="453"/>
    </row>
    <row r="37755" spans="4:4" x14ac:dyDescent="0.2">
      <c r="D37755" s="453"/>
    </row>
    <row r="37756" spans="4:4" x14ac:dyDescent="0.2">
      <c r="D37756" s="453"/>
    </row>
    <row r="37757" spans="4:4" x14ac:dyDescent="0.2">
      <c r="D37757" s="453"/>
    </row>
    <row r="37758" spans="4:4" x14ac:dyDescent="0.2">
      <c r="D37758" s="453"/>
    </row>
    <row r="37759" spans="4:4" x14ac:dyDescent="0.2">
      <c r="D37759" s="453"/>
    </row>
    <row r="37760" spans="4:4" x14ac:dyDescent="0.2">
      <c r="D37760" s="453"/>
    </row>
    <row r="37761" spans="4:4" x14ac:dyDescent="0.2">
      <c r="D37761" s="453"/>
    </row>
    <row r="37762" spans="4:4" x14ac:dyDescent="0.2">
      <c r="D37762" s="453"/>
    </row>
    <row r="37763" spans="4:4" x14ac:dyDescent="0.2">
      <c r="D37763" s="453"/>
    </row>
    <row r="37764" spans="4:4" x14ac:dyDescent="0.2">
      <c r="D37764" s="453"/>
    </row>
    <row r="37765" spans="4:4" x14ac:dyDescent="0.2">
      <c r="D37765" s="453"/>
    </row>
    <row r="37766" spans="4:4" x14ac:dyDescent="0.2">
      <c r="D37766" s="453"/>
    </row>
    <row r="37767" spans="4:4" x14ac:dyDescent="0.2">
      <c r="D37767" s="453"/>
    </row>
    <row r="37768" spans="4:4" x14ac:dyDescent="0.2">
      <c r="D37768" s="453"/>
    </row>
    <row r="37769" spans="4:4" x14ac:dyDescent="0.2">
      <c r="D37769" s="453"/>
    </row>
    <row r="37770" spans="4:4" x14ac:dyDescent="0.2">
      <c r="D37770" s="453"/>
    </row>
    <row r="37771" spans="4:4" x14ac:dyDescent="0.2">
      <c r="D37771" s="453"/>
    </row>
    <row r="37772" spans="4:4" x14ac:dyDescent="0.2">
      <c r="D37772" s="453"/>
    </row>
    <row r="37773" spans="4:4" x14ac:dyDescent="0.2">
      <c r="D37773" s="453"/>
    </row>
    <row r="37774" spans="4:4" x14ac:dyDescent="0.2">
      <c r="D37774" s="453"/>
    </row>
    <row r="37775" spans="4:4" x14ac:dyDescent="0.2">
      <c r="D37775" s="453"/>
    </row>
    <row r="37776" spans="4:4" x14ac:dyDescent="0.2">
      <c r="D37776" s="453"/>
    </row>
    <row r="37777" spans="4:4" x14ac:dyDescent="0.2">
      <c r="D37777" s="453"/>
    </row>
    <row r="37778" spans="4:4" x14ac:dyDescent="0.2">
      <c r="D37778" s="453"/>
    </row>
    <row r="37779" spans="4:4" x14ac:dyDescent="0.2">
      <c r="D37779" s="453"/>
    </row>
    <row r="37780" spans="4:4" x14ac:dyDescent="0.2">
      <c r="D37780" s="453"/>
    </row>
    <row r="37781" spans="4:4" x14ac:dyDescent="0.2">
      <c r="D37781" s="453"/>
    </row>
    <row r="37782" spans="4:4" x14ac:dyDescent="0.2">
      <c r="D37782" s="453"/>
    </row>
    <row r="37783" spans="4:4" x14ac:dyDescent="0.2">
      <c r="D37783" s="453"/>
    </row>
    <row r="37784" spans="4:4" x14ac:dyDescent="0.2">
      <c r="D37784" s="453"/>
    </row>
    <row r="37785" spans="4:4" x14ac:dyDescent="0.2">
      <c r="D37785" s="453"/>
    </row>
    <row r="37786" spans="4:4" x14ac:dyDescent="0.2">
      <c r="D37786" s="453"/>
    </row>
    <row r="37787" spans="4:4" x14ac:dyDescent="0.2">
      <c r="D37787" s="453"/>
    </row>
    <row r="37788" spans="4:4" x14ac:dyDescent="0.2">
      <c r="D37788" s="453"/>
    </row>
    <row r="37789" spans="4:4" x14ac:dyDescent="0.2">
      <c r="D37789" s="453"/>
    </row>
    <row r="37790" spans="4:4" x14ac:dyDescent="0.2">
      <c r="D37790" s="453"/>
    </row>
    <row r="37791" spans="4:4" x14ac:dyDescent="0.2">
      <c r="D37791" s="453"/>
    </row>
    <row r="37792" spans="4:4" x14ac:dyDescent="0.2">
      <c r="D37792" s="453"/>
    </row>
    <row r="37793" spans="4:4" x14ac:dyDescent="0.2">
      <c r="D37793" s="453"/>
    </row>
    <row r="37794" spans="4:4" x14ac:dyDescent="0.2">
      <c r="D37794" s="453"/>
    </row>
    <row r="37795" spans="4:4" x14ac:dyDescent="0.2">
      <c r="D37795" s="453"/>
    </row>
    <row r="37796" spans="4:4" x14ac:dyDescent="0.2">
      <c r="D37796" s="453"/>
    </row>
    <row r="37797" spans="4:4" x14ac:dyDescent="0.2">
      <c r="D37797" s="453"/>
    </row>
    <row r="37798" spans="4:4" x14ac:dyDescent="0.2">
      <c r="D37798" s="453"/>
    </row>
    <row r="37799" spans="4:4" x14ac:dyDescent="0.2">
      <c r="D37799" s="453"/>
    </row>
    <row r="37800" spans="4:4" x14ac:dyDescent="0.2">
      <c r="D37800" s="453"/>
    </row>
    <row r="37801" spans="4:4" x14ac:dyDescent="0.2">
      <c r="D37801" s="453"/>
    </row>
    <row r="37802" spans="4:4" x14ac:dyDescent="0.2">
      <c r="D37802" s="453"/>
    </row>
    <row r="37803" spans="4:4" x14ac:dyDescent="0.2">
      <c r="D37803" s="453"/>
    </row>
    <row r="37804" spans="4:4" x14ac:dyDescent="0.2">
      <c r="D37804" s="453"/>
    </row>
    <row r="37805" spans="4:4" x14ac:dyDescent="0.2">
      <c r="D37805" s="453"/>
    </row>
    <row r="37806" spans="4:4" x14ac:dyDescent="0.2">
      <c r="D37806" s="453"/>
    </row>
    <row r="37807" spans="4:4" x14ac:dyDescent="0.2">
      <c r="D37807" s="453"/>
    </row>
    <row r="37808" spans="4:4" x14ac:dyDescent="0.2">
      <c r="D37808" s="453"/>
    </row>
    <row r="37809" spans="4:4" x14ac:dyDescent="0.2">
      <c r="D37809" s="453"/>
    </row>
    <row r="37810" spans="4:4" x14ac:dyDescent="0.2">
      <c r="D37810" s="453"/>
    </row>
    <row r="37811" spans="4:4" x14ac:dyDescent="0.2">
      <c r="D37811" s="453"/>
    </row>
    <row r="37812" spans="4:4" x14ac:dyDescent="0.2">
      <c r="D37812" s="453"/>
    </row>
    <row r="37813" spans="4:4" x14ac:dyDescent="0.2">
      <c r="D37813" s="453"/>
    </row>
    <row r="37814" spans="4:4" x14ac:dyDescent="0.2">
      <c r="D37814" s="453"/>
    </row>
    <row r="37815" spans="4:4" x14ac:dyDescent="0.2">
      <c r="D37815" s="453"/>
    </row>
    <row r="37816" spans="4:4" x14ac:dyDescent="0.2">
      <c r="D37816" s="453"/>
    </row>
    <row r="37817" spans="4:4" x14ac:dyDescent="0.2">
      <c r="D37817" s="453"/>
    </row>
    <row r="37818" spans="4:4" x14ac:dyDescent="0.2">
      <c r="D37818" s="453"/>
    </row>
    <row r="37819" spans="4:4" x14ac:dyDescent="0.2">
      <c r="D37819" s="453"/>
    </row>
    <row r="37820" spans="4:4" x14ac:dyDescent="0.2">
      <c r="D37820" s="453"/>
    </row>
    <row r="37821" spans="4:4" x14ac:dyDescent="0.2">
      <c r="D37821" s="453"/>
    </row>
    <row r="37822" spans="4:4" x14ac:dyDescent="0.2">
      <c r="D37822" s="453"/>
    </row>
    <row r="37823" spans="4:4" x14ac:dyDescent="0.2">
      <c r="D37823" s="453"/>
    </row>
    <row r="37824" spans="4:4" x14ac:dyDescent="0.2">
      <c r="D37824" s="453"/>
    </row>
    <row r="37825" spans="4:4" x14ac:dyDescent="0.2">
      <c r="D37825" s="453"/>
    </row>
    <row r="37826" spans="4:4" x14ac:dyDescent="0.2">
      <c r="D37826" s="453"/>
    </row>
    <row r="37827" spans="4:4" x14ac:dyDescent="0.2">
      <c r="D37827" s="453"/>
    </row>
    <row r="37828" spans="4:4" x14ac:dyDescent="0.2">
      <c r="D37828" s="453"/>
    </row>
    <row r="37829" spans="4:4" x14ac:dyDescent="0.2">
      <c r="D37829" s="453"/>
    </row>
    <row r="37830" spans="4:4" x14ac:dyDescent="0.2">
      <c r="D37830" s="453"/>
    </row>
    <row r="37831" spans="4:4" x14ac:dyDescent="0.2">
      <c r="D37831" s="453"/>
    </row>
    <row r="37832" spans="4:4" x14ac:dyDescent="0.2">
      <c r="D37832" s="453"/>
    </row>
    <row r="37833" spans="4:4" x14ac:dyDescent="0.2">
      <c r="D37833" s="453"/>
    </row>
    <row r="37834" spans="4:4" x14ac:dyDescent="0.2">
      <c r="D37834" s="453"/>
    </row>
    <row r="37835" spans="4:4" x14ac:dyDescent="0.2">
      <c r="D37835" s="453"/>
    </row>
    <row r="37836" spans="4:4" x14ac:dyDescent="0.2">
      <c r="D37836" s="453"/>
    </row>
    <row r="37837" spans="4:4" x14ac:dyDescent="0.2">
      <c r="D37837" s="453"/>
    </row>
    <row r="37838" spans="4:4" x14ac:dyDescent="0.2">
      <c r="D37838" s="453"/>
    </row>
    <row r="37839" spans="4:4" x14ac:dyDescent="0.2">
      <c r="D37839" s="453"/>
    </row>
    <row r="37840" spans="4:4" x14ac:dyDescent="0.2">
      <c r="D37840" s="453"/>
    </row>
    <row r="37841" spans="4:4" x14ac:dyDescent="0.2">
      <c r="D37841" s="453"/>
    </row>
    <row r="37842" spans="4:4" x14ac:dyDescent="0.2">
      <c r="D37842" s="453"/>
    </row>
    <row r="37843" spans="4:4" x14ac:dyDescent="0.2">
      <c r="D37843" s="453"/>
    </row>
    <row r="37844" spans="4:4" x14ac:dyDescent="0.2">
      <c r="D37844" s="453"/>
    </row>
    <row r="37845" spans="4:4" x14ac:dyDescent="0.2">
      <c r="D37845" s="453"/>
    </row>
    <row r="37846" spans="4:4" x14ac:dyDescent="0.2">
      <c r="D37846" s="453"/>
    </row>
    <row r="37847" spans="4:4" x14ac:dyDescent="0.2">
      <c r="D37847" s="453"/>
    </row>
    <row r="37848" spans="4:4" x14ac:dyDescent="0.2">
      <c r="D37848" s="453"/>
    </row>
    <row r="37849" spans="4:4" x14ac:dyDescent="0.2">
      <c r="D37849" s="453"/>
    </row>
    <row r="37850" spans="4:4" x14ac:dyDescent="0.2">
      <c r="D37850" s="453"/>
    </row>
    <row r="37851" spans="4:4" x14ac:dyDescent="0.2">
      <c r="D37851" s="453"/>
    </row>
    <row r="37852" spans="4:4" x14ac:dyDescent="0.2">
      <c r="D37852" s="453"/>
    </row>
    <row r="37853" spans="4:4" x14ac:dyDescent="0.2">
      <c r="D37853" s="453"/>
    </row>
    <row r="37854" spans="4:4" x14ac:dyDescent="0.2">
      <c r="D37854" s="453"/>
    </row>
    <row r="37855" spans="4:4" x14ac:dyDescent="0.2">
      <c r="D37855" s="453"/>
    </row>
    <row r="37856" spans="4:4" x14ac:dyDescent="0.2">
      <c r="D37856" s="453"/>
    </row>
    <row r="37857" spans="4:4" x14ac:dyDescent="0.2">
      <c r="D37857" s="453"/>
    </row>
    <row r="37858" spans="4:4" x14ac:dyDescent="0.2">
      <c r="D37858" s="453"/>
    </row>
    <row r="37859" spans="4:4" x14ac:dyDescent="0.2">
      <c r="D37859" s="453"/>
    </row>
    <row r="37860" spans="4:4" x14ac:dyDescent="0.2">
      <c r="D37860" s="453"/>
    </row>
    <row r="37861" spans="4:4" x14ac:dyDescent="0.2">
      <c r="D37861" s="453"/>
    </row>
    <row r="37862" spans="4:4" x14ac:dyDescent="0.2">
      <c r="D37862" s="453"/>
    </row>
    <row r="37863" spans="4:4" x14ac:dyDescent="0.2">
      <c r="D37863" s="453"/>
    </row>
    <row r="37864" spans="4:4" x14ac:dyDescent="0.2">
      <c r="D37864" s="453"/>
    </row>
    <row r="37865" spans="4:4" x14ac:dyDescent="0.2">
      <c r="D37865" s="453"/>
    </row>
    <row r="37866" spans="4:4" x14ac:dyDescent="0.2">
      <c r="D37866" s="453"/>
    </row>
    <row r="37867" spans="4:4" x14ac:dyDescent="0.2">
      <c r="D37867" s="453"/>
    </row>
    <row r="37868" spans="4:4" x14ac:dyDescent="0.2">
      <c r="D37868" s="453"/>
    </row>
    <row r="37869" spans="4:4" x14ac:dyDescent="0.2">
      <c r="D37869" s="453"/>
    </row>
    <row r="37870" spans="4:4" x14ac:dyDescent="0.2">
      <c r="D37870" s="453"/>
    </row>
    <row r="37871" spans="4:4" x14ac:dyDescent="0.2">
      <c r="D37871" s="453"/>
    </row>
    <row r="37872" spans="4:4" x14ac:dyDescent="0.2">
      <c r="D37872" s="453"/>
    </row>
    <row r="37873" spans="4:4" x14ac:dyDescent="0.2">
      <c r="D37873" s="453"/>
    </row>
    <row r="37874" spans="4:4" x14ac:dyDescent="0.2">
      <c r="D37874" s="453"/>
    </row>
    <row r="37875" spans="4:4" x14ac:dyDescent="0.2">
      <c r="D37875" s="453"/>
    </row>
    <row r="37876" spans="4:4" x14ac:dyDescent="0.2">
      <c r="D37876" s="453"/>
    </row>
    <row r="37877" spans="4:4" x14ac:dyDescent="0.2">
      <c r="D37877" s="453"/>
    </row>
    <row r="37878" spans="4:4" x14ac:dyDescent="0.2">
      <c r="D37878" s="453"/>
    </row>
    <row r="37879" spans="4:4" x14ac:dyDescent="0.2">
      <c r="D37879" s="453"/>
    </row>
    <row r="37880" spans="4:4" x14ac:dyDescent="0.2">
      <c r="D37880" s="453"/>
    </row>
    <row r="37881" spans="4:4" x14ac:dyDescent="0.2">
      <c r="D37881" s="453"/>
    </row>
    <row r="37882" spans="4:4" x14ac:dyDescent="0.2">
      <c r="D37882" s="453"/>
    </row>
    <row r="37883" spans="4:4" x14ac:dyDescent="0.2">
      <c r="D37883" s="453"/>
    </row>
    <row r="37884" spans="4:4" x14ac:dyDescent="0.2">
      <c r="D37884" s="453"/>
    </row>
    <row r="37885" spans="4:4" x14ac:dyDescent="0.2">
      <c r="D37885" s="453"/>
    </row>
    <row r="37886" spans="4:4" x14ac:dyDescent="0.2">
      <c r="D37886" s="453"/>
    </row>
    <row r="37887" spans="4:4" x14ac:dyDescent="0.2">
      <c r="D37887" s="453"/>
    </row>
    <row r="37888" spans="4:4" x14ac:dyDescent="0.2">
      <c r="D37888" s="453"/>
    </row>
    <row r="37889" spans="4:4" x14ac:dyDescent="0.2">
      <c r="D37889" s="453"/>
    </row>
    <row r="37890" spans="4:4" x14ac:dyDescent="0.2">
      <c r="D37890" s="453"/>
    </row>
    <row r="37891" spans="4:4" x14ac:dyDescent="0.2">
      <c r="D37891" s="453"/>
    </row>
    <row r="37892" spans="4:4" x14ac:dyDescent="0.2">
      <c r="D37892" s="453"/>
    </row>
    <row r="37893" spans="4:4" x14ac:dyDescent="0.2">
      <c r="D37893" s="453"/>
    </row>
    <row r="37894" spans="4:4" x14ac:dyDescent="0.2">
      <c r="D37894" s="453"/>
    </row>
    <row r="37895" spans="4:4" x14ac:dyDescent="0.2">
      <c r="D37895" s="453"/>
    </row>
    <row r="37896" spans="4:4" x14ac:dyDescent="0.2">
      <c r="D37896" s="453"/>
    </row>
    <row r="37897" spans="4:4" x14ac:dyDescent="0.2">
      <c r="D37897" s="453"/>
    </row>
    <row r="37898" spans="4:4" x14ac:dyDescent="0.2">
      <c r="D37898" s="453"/>
    </row>
    <row r="37899" spans="4:4" x14ac:dyDescent="0.2">
      <c r="D37899" s="453"/>
    </row>
    <row r="37900" spans="4:4" x14ac:dyDescent="0.2">
      <c r="D37900" s="453"/>
    </row>
    <row r="37901" spans="4:4" x14ac:dyDescent="0.2">
      <c r="D37901" s="453"/>
    </row>
    <row r="37902" spans="4:4" x14ac:dyDescent="0.2">
      <c r="D37902" s="453"/>
    </row>
    <row r="37903" spans="4:4" x14ac:dyDescent="0.2">
      <c r="D37903" s="453"/>
    </row>
    <row r="37904" spans="4:4" x14ac:dyDescent="0.2">
      <c r="D37904" s="453"/>
    </row>
    <row r="37905" spans="4:4" x14ac:dyDescent="0.2">
      <c r="D37905" s="453"/>
    </row>
    <row r="37906" spans="4:4" x14ac:dyDescent="0.2">
      <c r="D37906" s="453"/>
    </row>
    <row r="37907" spans="4:4" x14ac:dyDescent="0.2">
      <c r="D37907" s="453"/>
    </row>
    <row r="37908" spans="4:4" x14ac:dyDescent="0.2">
      <c r="D37908" s="453"/>
    </row>
    <row r="37909" spans="4:4" x14ac:dyDescent="0.2">
      <c r="D37909" s="453"/>
    </row>
    <row r="37910" spans="4:4" x14ac:dyDescent="0.2">
      <c r="D37910" s="453"/>
    </row>
    <row r="37911" spans="4:4" x14ac:dyDescent="0.2">
      <c r="D37911" s="453"/>
    </row>
    <row r="37912" spans="4:4" x14ac:dyDescent="0.2">
      <c r="D37912" s="453"/>
    </row>
    <row r="37913" spans="4:4" x14ac:dyDescent="0.2">
      <c r="D37913" s="453"/>
    </row>
    <row r="37914" spans="4:4" x14ac:dyDescent="0.2">
      <c r="D37914" s="453"/>
    </row>
    <row r="37915" spans="4:4" x14ac:dyDescent="0.2">
      <c r="D37915" s="453"/>
    </row>
    <row r="37916" spans="4:4" x14ac:dyDescent="0.2">
      <c r="D37916" s="453"/>
    </row>
    <row r="37917" spans="4:4" x14ac:dyDescent="0.2">
      <c r="D37917" s="453"/>
    </row>
    <row r="37918" spans="4:4" x14ac:dyDescent="0.2">
      <c r="D37918" s="453"/>
    </row>
    <row r="37919" spans="4:4" x14ac:dyDescent="0.2">
      <c r="D37919" s="453"/>
    </row>
    <row r="37920" spans="4:4" x14ac:dyDescent="0.2">
      <c r="D37920" s="453"/>
    </row>
    <row r="37921" spans="4:4" x14ac:dyDescent="0.2">
      <c r="D37921" s="453"/>
    </row>
    <row r="37922" spans="4:4" x14ac:dyDescent="0.2">
      <c r="D37922" s="453"/>
    </row>
    <row r="37923" spans="4:4" x14ac:dyDescent="0.2">
      <c r="D37923" s="453"/>
    </row>
    <row r="37924" spans="4:4" x14ac:dyDescent="0.2">
      <c r="D37924" s="453"/>
    </row>
    <row r="37925" spans="4:4" x14ac:dyDescent="0.2">
      <c r="D37925" s="453"/>
    </row>
    <row r="37926" spans="4:4" x14ac:dyDescent="0.2">
      <c r="D37926" s="453"/>
    </row>
    <row r="37927" spans="4:4" x14ac:dyDescent="0.2">
      <c r="D37927" s="453"/>
    </row>
    <row r="37928" spans="4:4" x14ac:dyDescent="0.2">
      <c r="D37928" s="453"/>
    </row>
    <row r="37929" spans="4:4" x14ac:dyDescent="0.2">
      <c r="D37929" s="453"/>
    </row>
    <row r="37930" spans="4:4" x14ac:dyDescent="0.2">
      <c r="D37930" s="453"/>
    </row>
    <row r="37931" spans="4:4" x14ac:dyDescent="0.2">
      <c r="D37931" s="453"/>
    </row>
    <row r="37932" spans="4:4" x14ac:dyDescent="0.2">
      <c r="D37932" s="453"/>
    </row>
    <row r="37933" spans="4:4" x14ac:dyDescent="0.2">
      <c r="D37933" s="453"/>
    </row>
    <row r="37934" spans="4:4" x14ac:dyDescent="0.2">
      <c r="D37934" s="453"/>
    </row>
    <row r="37935" spans="4:4" x14ac:dyDescent="0.2">
      <c r="D37935" s="453"/>
    </row>
    <row r="37936" spans="4:4" x14ac:dyDescent="0.2">
      <c r="D37936" s="453"/>
    </row>
    <row r="37937" spans="4:4" x14ac:dyDescent="0.2">
      <c r="D37937" s="453"/>
    </row>
    <row r="37938" spans="4:4" x14ac:dyDescent="0.2">
      <c r="D37938" s="453"/>
    </row>
    <row r="37939" spans="4:4" x14ac:dyDescent="0.2">
      <c r="D37939" s="453"/>
    </row>
    <row r="37940" spans="4:4" x14ac:dyDescent="0.2">
      <c r="D37940" s="453"/>
    </row>
    <row r="37941" spans="4:4" x14ac:dyDescent="0.2">
      <c r="D37941" s="453"/>
    </row>
    <row r="37942" spans="4:4" x14ac:dyDescent="0.2">
      <c r="D37942" s="453"/>
    </row>
    <row r="37943" spans="4:4" x14ac:dyDescent="0.2">
      <c r="D37943" s="453"/>
    </row>
    <row r="37944" spans="4:4" x14ac:dyDescent="0.2">
      <c r="D37944" s="453"/>
    </row>
    <row r="37945" spans="4:4" x14ac:dyDescent="0.2">
      <c r="D37945" s="453"/>
    </row>
    <row r="37946" spans="4:4" x14ac:dyDescent="0.2">
      <c r="D37946" s="453"/>
    </row>
    <row r="37947" spans="4:4" x14ac:dyDescent="0.2">
      <c r="D37947" s="453"/>
    </row>
    <row r="37948" spans="4:4" x14ac:dyDescent="0.2">
      <c r="D37948" s="453"/>
    </row>
    <row r="37949" spans="4:4" x14ac:dyDescent="0.2">
      <c r="D37949" s="453"/>
    </row>
    <row r="37950" spans="4:4" x14ac:dyDescent="0.2">
      <c r="D37950" s="453"/>
    </row>
    <row r="37951" spans="4:4" x14ac:dyDescent="0.2">
      <c r="D37951" s="453"/>
    </row>
    <row r="37952" spans="4:4" x14ac:dyDescent="0.2">
      <c r="D37952" s="453"/>
    </row>
    <row r="37953" spans="4:4" x14ac:dyDescent="0.2">
      <c r="D37953" s="453"/>
    </row>
    <row r="37954" spans="4:4" x14ac:dyDescent="0.2">
      <c r="D37954" s="453"/>
    </row>
    <row r="37955" spans="4:4" x14ac:dyDescent="0.2">
      <c r="D37955" s="453"/>
    </row>
    <row r="37956" spans="4:4" x14ac:dyDescent="0.2">
      <c r="D37956" s="453"/>
    </row>
    <row r="37957" spans="4:4" x14ac:dyDescent="0.2">
      <c r="D37957" s="453"/>
    </row>
    <row r="37958" spans="4:4" x14ac:dyDescent="0.2">
      <c r="D37958" s="453"/>
    </row>
    <row r="37959" spans="4:4" x14ac:dyDescent="0.2">
      <c r="D37959" s="453"/>
    </row>
    <row r="37960" spans="4:4" x14ac:dyDescent="0.2">
      <c r="D37960" s="453"/>
    </row>
    <row r="37961" spans="4:4" x14ac:dyDescent="0.2">
      <c r="D37961" s="453"/>
    </row>
    <row r="37962" spans="4:4" x14ac:dyDescent="0.2">
      <c r="D37962" s="453"/>
    </row>
    <row r="37963" spans="4:4" x14ac:dyDescent="0.2">
      <c r="D37963" s="453"/>
    </row>
    <row r="37964" spans="4:4" x14ac:dyDescent="0.2">
      <c r="D37964" s="453"/>
    </row>
    <row r="37965" spans="4:4" x14ac:dyDescent="0.2">
      <c r="D37965" s="453"/>
    </row>
    <row r="37966" spans="4:4" x14ac:dyDescent="0.2">
      <c r="D37966" s="453"/>
    </row>
    <row r="37967" spans="4:4" x14ac:dyDescent="0.2">
      <c r="D37967" s="453"/>
    </row>
    <row r="37968" spans="4:4" x14ac:dyDescent="0.2">
      <c r="D37968" s="453"/>
    </row>
    <row r="37969" spans="4:4" x14ac:dyDescent="0.2">
      <c r="D37969" s="453"/>
    </row>
    <row r="37970" spans="4:4" x14ac:dyDescent="0.2">
      <c r="D37970" s="453"/>
    </row>
    <row r="37971" spans="4:4" x14ac:dyDescent="0.2">
      <c r="D37971" s="453"/>
    </row>
    <row r="37972" spans="4:4" x14ac:dyDescent="0.2">
      <c r="D37972" s="453"/>
    </row>
    <row r="37973" spans="4:4" x14ac:dyDescent="0.2">
      <c r="D37973" s="453"/>
    </row>
    <row r="37974" spans="4:4" x14ac:dyDescent="0.2">
      <c r="D37974" s="453"/>
    </row>
    <row r="37975" spans="4:4" x14ac:dyDescent="0.2">
      <c r="D37975" s="453"/>
    </row>
    <row r="37976" spans="4:4" x14ac:dyDescent="0.2">
      <c r="D37976" s="453"/>
    </row>
    <row r="37977" spans="4:4" x14ac:dyDescent="0.2">
      <c r="D37977" s="453"/>
    </row>
    <row r="37978" spans="4:4" x14ac:dyDescent="0.2">
      <c r="D37978" s="453"/>
    </row>
    <row r="37979" spans="4:4" x14ac:dyDescent="0.2">
      <c r="D37979" s="453"/>
    </row>
    <row r="37980" spans="4:4" x14ac:dyDescent="0.2">
      <c r="D37980" s="453"/>
    </row>
    <row r="37981" spans="4:4" x14ac:dyDescent="0.2">
      <c r="D37981" s="453"/>
    </row>
    <row r="37982" spans="4:4" x14ac:dyDescent="0.2">
      <c r="D37982" s="453"/>
    </row>
    <row r="37983" spans="4:4" x14ac:dyDescent="0.2">
      <c r="D37983" s="453"/>
    </row>
    <row r="37984" spans="4:4" x14ac:dyDescent="0.2">
      <c r="D37984" s="453"/>
    </row>
    <row r="37985" spans="4:4" x14ac:dyDescent="0.2">
      <c r="D37985" s="453"/>
    </row>
    <row r="37986" spans="4:4" x14ac:dyDescent="0.2">
      <c r="D37986" s="453"/>
    </row>
    <row r="37987" spans="4:4" x14ac:dyDescent="0.2">
      <c r="D37987" s="453"/>
    </row>
    <row r="37988" spans="4:4" x14ac:dyDescent="0.2">
      <c r="D37988" s="453"/>
    </row>
    <row r="37989" spans="4:4" x14ac:dyDescent="0.2">
      <c r="D37989" s="453"/>
    </row>
    <row r="37990" spans="4:4" x14ac:dyDescent="0.2">
      <c r="D37990" s="453"/>
    </row>
    <row r="37991" spans="4:4" x14ac:dyDescent="0.2">
      <c r="D37991" s="453"/>
    </row>
    <row r="37992" spans="4:4" x14ac:dyDescent="0.2">
      <c r="D37992" s="453"/>
    </row>
    <row r="37993" spans="4:4" x14ac:dyDescent="0.2">
      <c r="D37993" s="453"/>
    </row>
    <row r="37994" spans="4:4" x14ac:dyDescent="0.2">
      <c r="D37994" s="453"/>
    </row>
    <row r="37995" spans="4:4" x14ac:dyDescent="0.2">
      <c r="D37995" s="453"/>
    </row>
    <row r="37996" spans="4:4" x14ac:dyDescent="0.2">
      <c r="D37996" s="453"/>
    </row>
    <row r="37997" spans="4:4" x14ac:dyDescent="0.2">
      <c r="D37997" s="453"/>
    </row>
    <row r="37998" spans="4:4" x14ac:dyDescent="0.2">
      <c r="D37998" s="453"/>
    </row>
    <row r="37999" spans="4:4" x14ac:dyDescent="0.2">
      <c r="D37999" s="453"/>
    </row>
    <row r="38000" spans="4:4" x14ac:dyDescent="0.2">
      <c r="D38000" s="453"/>
    </row>
    <row r="38001" spans="4:4" x14ac:dyDescent="0.2">
      <c r="D38001" s="453"/>
    </row>
    <row r="38002" spans="4:4" x14ac:dyDescent="0.2">
      <c r="D38002" s="453"/>
    </row>
    <row r="38003" spans="4:4" x14ac:dyDescent="0.2">
      <c r="D38003" s="453"/>
    </row>
    <row r="38004" spans="4:4" x14ac:dyDescent="0.2">
      <c r="D38004" s="453"/>
    </row>
    <row r="38005" spans="4:4" x14ac:dyDescent="0.2">
      <c r="D38005" s="453"/>
    </row>
    <row r="38006" spans="4:4" x14ac:dyDescent="0.2">
      <c r="D38006" s="453"/>
    </row>
    <row r="38007" spans="4:4" x14ac:dyDescent="0.2">
      <c r="D38007" s="453"/>
    </row>
    <row r="38008" spans="4:4" x14ac:dyDescent="0.2">
      <c r="D38008" s="453"/>
    </row>
    <row r="38009" spans="4:4" x14ac:dyDescent="0.2">
      <c r="D38009" s="453"/>
    </row>
    <row r="38010" spans="4:4" x14ac:dyDescent="0.2">
      <c r="D38010" s="453"/>
    </row>
    <row r="38011" spans="4:4" x14ac:dyDescent="0.2">
      <c r="D38011" s="453"/>
    </row>
    <row r="38012" spans="4:4" x14ac:dyDescent="0.2">
      <c r="D38012" s="453"/>
    </row>
    <row r="38013" spans="4:4" x14ac:dyDescent="0.2">
      <c r="D38013" s="453"/>
    </row>
    <row r="38014" spans="4:4" x14ac:dyDescent="0.2">
      <c r="D38014" s="453"/>
    </row>
    <row r="38015" spans="4:4" x14ac:dyDescent="0.2">
      <c r="D38015" s="453"/>
    </row>
    <row r="38016" spans="4:4" x14ac:dyDescent="0.2">
      <c r="D38016" s="453"/>
    </row>
    <row r="38017" spans="4:4" x14ac:dyDescent="0.2">
      <c r="D38017" s="453"/>
    </row>
    <row r="38018" spans="4:4" x14ac:dyDescent="0.2">
      <c r="D38018" s="453"/>
    </row>
    <row r="38019" spans="4:4" x14ac:dyDescent="0.2">
      <c r="D38019" s="453"/>
    </row>
    <row r="38020" spans="4:4" x14ac:dyDescent="0.2">
      <c r="D38020" s="453"/>
    </row>
    <row r="38021" spans="4:4" x14ac:dyDescent="0.2">
      <c r="D38021" s="453"/>
    </row>
    <row r="38022" spans="4:4" x14ac:dyDescent="0.2">
      <c r="D38022" s="453"/>
    </row>
    <row r="38023" spans="4:4" x14ac:dyDescent="0.2">
      <c r="D38023" s="453"/>
    </row>
    <row r="38024" spans="4:4" x14ac:dyDescent="0.2">
      <c r="D38024" s="453"/>
    </row>
    <row r="38025" spans="4:4" x14ac:dyDescent="0.2">
      <c r="D38025" s="453"/>
    </row>
    <row r="38026" spans="4:4" x14ac:dyDescent="0.2">
      <c r="D38026" s="453"/>
    </row>
    <row r="38027" spans="4:4" x14ac:dyDescent="0.2">
      <c r="D38027" s="453"/>
    </row>
    <row r="38028" spans="4:4" x14ac:dyDescent="0.2">
      <c r="D38028" s="453"/>
    </row>
    <row r="38029" spans="4:4" x14ac:dyDescent="0.2">
      <c r="D38029" s="453"/>
    </row>
    <row r="38030" spans="4:4" x14ac:dyDescent="0.2">
      <c r="D38030" s="453"/>
    </row>
    <row r="38031" spans="4:4" x14ac:dyDescent="0.2">
      <c r="D38031" s="453"/>
    </row>
    <row r="38032" spans="4:4" x14ac:dyDescent="0.2">
      <c r="D38032" s="453"/>
    </row>
    <row r="38033" spans="4:4" x14ac:dyDescent="0.2">
      <c r="D38033" s="453"/>
    </row>
    <row r="38034" spans="4:4" x14ac:dyDescent="0.2">
      <c r="D38034" s="453"/>
    </row>
    <row r="38035" spans="4:4" x14ac:dyDescent="0.2">
      <c r="D38035" s="453"/>
    </row>
    <row r="38036" spans="4:4" x14ac:dyDescent="0.2">
      <c r="D38036" s="453"/>
    </row>
    <row r="38037" spans="4:4" x14ac:dyDescent="0.2">
      <c r="D38037" s="453"/>
    </row>
    <row r="38038" spans="4:4" x14ac:dyDescent="0.2">
      <c r="D38038" s="453"/>
    </row>
    <row r="38039" spans="4:4" x14ac:dyDescent="0.2">
      <c r="D38039" s="453"/>
    </row>
    <row r="38040" spans="4:4" x14ac:dyDescent="0.2">
      <c r="D38040" s="453"/>
    </row>
    <row r="38041" spans="4:4" x14ac:dyDescent="0.2">
      <c r="D38041" s="453"/>
    </row>
    <row r="38042" spans="4:4" x14ac:dyDescent="0.2">
      <c r="D38042" s="453"/>
    </row>
    <row r="38043" spans="4:4" x14ac:dyDescent="0.2">
      <c r="D38043" s="453"/>
    </row>
    <row r="38044" spans="4:4" x14ac:dyDescent="0.2">
      <c r="D38044" s="453"/>
    </row>
    <row r="38045" spans="4:4" x14ac:dyDescent="0.2">
      <c r="D38045" s="453"/>
    </row>
    <row r="38046" spans="4:4" x14ac:dyDescent="0.2">
      <c r="D38046" s="453"/>
    </row>
    <row r="38047" spans="4:4" x14ac:dyDescent="0.2">
      <c r="D38047" s="453"/>
    </row>
    <row r="38048" spans="4:4" x14ac:dyDescent="0.2">
      <c r="D38048" s="453"/>
    </row>
    <row r="38049" spans="4:4" x14ac:dyDescent="0.2">
      <c r="D38049" s="453"/>
    </row>
    <row r="38050" spans="4:4" x14ac:dyDescent="0.2">
      <c r="D38050" s="453"/>
    </row>
    <row r="38051" spans="4:4" x14ac:dyDescent="0.2">
      <c r="D38051" s="453"/>
    </row>
    <row r="38052" spans="4:4" x14ac:dyDescent="0.2">
      <c r="D38052" s="453"/>
    </row>
    <row r="38053" spans="4:4" x14ac:dyDescent="0.2">
      <c r="D38053" s="453"/>
    </row>
    <row r="38054" spans="4:4" x14ac:dyDescent="0.2">
      <c r="D38054" s="453"/>
    </row>
    <row r="38055" spans="4:4" x14ac:dyDescent="0.2">
      <c r="D38055" s="453"/>
    </row>
    <row r="38056" spans="4:4" x14ac:dyDescent="0.2">
      <c r="D38056" s="453"/>
    </row>
    <row r="38057" spans="4:4" x14ac:dyDescent="0.2">
      <c r="D38057" s="453"/>
    </row>
    <row r="38058" spans="4:4" x14ac:dyDescent="0.2">
      <c r="D38058" s="453"/>
    </row>
    <row r="38059" spans="4:4" x14ac:dyDescent="0.2">
      <c r="D38059" s="453"/>
    </row>
    <row r="38060" spans="4:4" x14ac:dyDescent="0.2">
      <c r="D38060" s="453"/>
    </row>
    <row r="38061" spans="4:4" x14ac:dyDescent="0.2">
      <c r="D38061" s="453"/>
    </row>
    <row r="38062" spans="4:4" x14ac:dyDescent="0.2">
      <c r="D38062" s="453"/>
    </row>
    <row r="38063" spans="4:4" x14ac:dyDescent="0.2">
      <c r="D38063" s="453"/>
    </row>
    <row r="38064" spans="4:4" x14ac:dyDescent="0.2">
      <c r="D38064" s="453"/>
    </row>
    <row r="38065" spans="4:4" x14ac:dyDescent="0.2">
      <c r="D38065" s="453"/>
    </row>
    <row r="38066" spans="4:4" x14ac:dyDescent="0.2">
      <c r="D38066" s="453"/>
    </row>
    <row r="38067" spans="4:4" x14ac:dyDescent="0.2">
      <c r="D38067" s="453"/>
    </row>
    <row r="38068" spans="4:4" x14ac:dyDescent="0.2">
      <c r="D38068" s="453"/>
    </row>
    <row r="38069" spans="4:4" x14ac:dyDescent="0.2">
      <c r="D38069" s="453"/>
    </row>
    <row r="38070" spans="4:4" x14ac:dyDescent="0.2">
      <c r="D38070" s="453"/>
    </row>
    <row r="38071" spans="4:4" x14ac:dyDescent="0.2">
      <c r="D38071" s="453"/>
    </row>
    <row r="38072" spans="4:4" x14ac:dyDescent="0.2">
      <c r="D38072" s="453"/>
    </row>
    <row r="38073" spans="4:4" x14ac:dyDescent="0.2">
      <c r="D38073" s="453"/>
    </row>
    <row r="38074" spans="4:4" x14ac:dyDescent="0.2">
      <c r="D38074" s="453"/>
    </row>
    <row r="38075" spans="4:4" x14ac:dyDescent="0.2">
      <c r="D38075" s="453"/>
    </row>
    <row r="38076" spans="4:4" x14ac:dyDescent="0.2">
      <c r="D38076" s="453"/>
    </row>
    <row r="38077" spans="4:4" x14ac:dyDescent="0.2">
      <c r="D38077" s="453"/>
    </row>
    <row r="38078" spans="4:4" x14ac:dyDescent="0.2">
      <c r="D38078" s="453"/>
    </row>
    <row r="38079" spans="4:4" x14ac:dyDescent="0.2">
      <c r="D38079" s="453"/>
    </row>
    <row r="38080" spans="4:4" x14ac:dyDescent="0.2">
      <c r="D38080" s="453"/>
    </row>
    <row r="38081" spans="4:4" x14ac:dyDescent="0.2">
      <c r="D38081" s="453"/>
    </row>
    <row r="38082" spans="4:4" x14ac:dyDescent="0.2">
      <c r="D38082" s="453"/>
    </row>
    <row r="38083" spans="4:4" x14ac:dyDescent="0.2">
      <c r="D38083" s="453"/>
    </row>
    <row r="38084" spans="4:4" x14ac:dyDescent="0.2">
      <c r="D38084" s="453"/>
    </row>
    <row r="38085" spans="4:4" x14ac:dyDescent="0.2">
      <c r="D38085" s="453"/>
    </row>
    <row r="38086" spans="4:4" x14ac:dyDescent="0.2">
      <c r="D38086" s="453"/>
    </row>
    <row r="38087" spans="4:4" x14ac:dyDescent="0.2">
      <c r="D38087" s="453"/>
    </row>
    <row r="38088" spans="4:4" x14ac:dyDescent="0.2">
      <c r="D38088" s="453"/>
    </row>
    <row r="38089" spans="4:4" x14ac:dyDescent="0.2">
      <c r="D38089" s="453"/>
    </row>
    <row r="38090" spans="4:4" x14ac:dyDescent="0.2">
      <c r="D38090" s="453"/>
    </row>
    <row r="38091" spans="4:4" x14ac:dyDescent="0.2">
      <c r="D38091" s="453"/>
    </row>
    <row r="38092" spans="4:4" x14ac:dyDescent="0.2">
      <c r="D38092" s="453"/>
    </row>
    <row r="38093" spans="4:4" x14ac:dyDescent="0.2">
      <c r="D38093" s="453"/>
    </row>
    <row r="38094" spans="4:4" x14ac:dyDescent="0.2">
      <c r="D38094" s="453"/>
    </row>
    <row r="38095" spans="4:4" x14ac:dyDescent="0.2">
      <c r="D38095" s="453"/>
    </row>
    <row r="38096" spans="4:4" x14ac:dyDescent="0.2">
      <c r="D38096" s="453"/>
    </row>
    <row r="38097" spans="4:4" x14ac:dyDescent="0.2">
      <c r="D38097" s="453"/>
    </row>
    <row r="38098" spans="4:4" x14ac:dyDescent="0.2">
      <c r="D38098" s="453"/>
    </row>
    <row r="38099" spans="4:4" x14ac:dyDescent="0.2">
      <c r="D38099" s="453"/>
    </row>
    <row r="38100" spans="4:4" x14ac:dyDescent="0.2">
      <c r="D38100" s="453"/>
    </row>
    <row r="38101" spans="4:4" x14ac:dyDescent="0.2">
      <c r="D38101" s="453"/>
    </row>
    <row r="38102" spans="4:4" x14ac:dyDescent="0.2">
      <c r="D38102" s="453"/>
    </row>
    <row r="38103" spans="4:4" x14ac:dyDescent="0.2">
      <c r="D38103" s="453"/>
    </row>
    <row r="38104" spans="4:4" x14ac:dyDescent="0.2">
      <c r="D38104" s="453"/>
    </row>
    <row r="38105" spans="4:4" x14ac:dyDescent="0.2">
      <c r="D38105" s="453"/>
    </row>
    <row r="38106" spans="4:4" x14ac:dyDescent="0.2">
      <c r="D38106" s="453"/>
    </row>
    <row r="38107" spans="4:4" x14ac:dyDescent="0.2">
      <c r="D38107" s="453"/>
    </row>
    <row r="38108" spans="4:4" x14ac:dyDescent="0.2">
      <c r="D38108" s="453"/>
    </row>
    <row r="38109" spans="4:4" x14ac:dyDescent="0.2">
      <c r="D38109" s="453"/>
    </row>
    <row r="38110" spans="4:4" x14ac:dyDescent="0.2">
      <c r="D38110" s="453"/>
    </row>
    <row r="38111" spans="4:4" x14ac:dyDescent="0.2">
      <c r="D38111" s="453"/>
    </row>
    <row r="38112" spans="4:4" x14ac:dyDescent="0.2">
      <c r="D38112" s="453"/>
    </row>
    <row r="38113" spans="4:4" x14ac:dyDescent="0.2">
      <c r="D38113" s="453"/>
    </row>
    <row r="38114" spans="4:4" x14ac:dyDescent="0.2">
      <c r="D38114" s="453"/>
    </row>
    <row r="38115" spans="4:4" x14ac:dyDescent="0.2">
      <c r="D38115" s="453"/>
    </row>
    <row r="38116" spans="4:4" x14ac:dyDescent="0.2">
      <c r="D38116" s="453"/>
    </row>
    <row r="38117" spans="4:4" x14ac:dyDescent="0.2">
      <c r="D38117" s="453"/>
    </row>
    <row r="38118" spans="4:4" x14ac:dyDescent="0.2">
      <c r="D38118" s="453"/>
    </row>
    <row r="38119" spans="4:4" x14ac:dyDescent="0.2">
      <c r="D38119" s="453"/>
    </row>
    <row r="38120" spans="4:4" x14ac:dyDescent="0.2">
      <c r="D38120" s="453"/>
    </row>
    <row r="38121" spans="4:4" x14ac:dyDescent="0.2">
      <c r="D38121" s="453"/>
    </row>
    <row r="38122" spans="4:4" x14ac:dyDescent="0.2">
      <c r="D38122" s="453"/>
    </row>
    <row r="38123" spans="4:4" x14ac:dyDescent="0.2">
      <c r="D38123" s="453"/>
    </row>
    <row r="38124" spans="4:4" x14ac:dyDescent="0.2">
      <c r="D38124" s="453"/>
    </row>
    <row r="38125" spans="4:4" x14ac:dyDescent="0.2">
      <c r="D38125" s="453"/>
    </row>
    <row r="38126" spans="4:4" x14ac:dyDescent="0.2">
      <c r="D38126" s="453"/>
    </row>
    <row r="38127" spans="4:4" x14ac:dyDescent="0.2">
      <c r="D38127" s="453"/>
    </row>
    <row r="38128" spans="4:4" x14ac:dyDescent="0.2">
      <c r="D38128" s="453"/>
    </row>
    <row r="38129" spans="4:4" x14ac:dyDescent="0.2">
      <c r="D38129" s="453"/>
    </row>
    <row r="38130" spans="4:4" x14ac:dyDescent="0.2">
      <c r="D38130" s="453"/>
    </row>
    <row r="38131" spans="4:4" x14ac:dyDescent="0.2">
      <c r="D38131" s="453"/>
    </row>
    <row r="38132" spans="4:4" x14ac:dyDescent="0.2">
      <c r="D38132" s="453"/>
    </row>
    <row r="38133" spans="4:4" x14ac:dyDescent="0.2">
      <c r="D38133" s="453"/>
    </row>
    <row r="38134" spans="4:4" x14ac:dyDescent="0.2">
      <c r="D38134" s="453"/>
    </row>
    <row r="38135" spans="4:4" x14ac:dyDescent="0.2">
      <c r="D38135" s="453"/>
    </row>
    <row r="38136" spans="4:4" x14ac:dyDescent="0.2">
      <c r="D38136" s="453"/>
    </row>
    <row r="38137" spans="4:4" x14ac:dyDescent="0.2">
      <c r="D38137" s="453"/>
    </row>
    <row r="38138" spans="4:4" x14ac:dyDescent="0.2">
      <c r="D38138" s="453"/>
    </row>
    <row r="38139" spans="4:4" x14ac:dyDescent="0.2">
      <c r="D38139" s="453"/>
    </row>
    <row r="38140" spans="4:4" x14ac:dyDescent="0.2">
      <c r="D38140" s="453"/>
    </row>
    <row r="38141" spans="4:4" x14ac:dyDescent="0.2">
      <c r="D38141" s="453"/>
    </row>
    <row r="38142" spans="4:4" x14ac:dyDescent="0.2">
      <c r="D38142" s="453"/>
    </row>
    <row r="38143" spans="4:4" x14ac:dyDescent="0.2">
      <c r="D38143" s="453"/>
    </row>
    <row r="38144" spans="4:4" x14ac:dyDescent="0.2">
      <c r="D38144" s="453"/>
    </row>
    <row r="38145" spans="4:4" x14ac:dyDescent="0.2">
      <c r="D38145" s="453"/>
    </row>
    <row r="38146" spans="4:4" x14ac:dyDescent="0.2">
      <c r="D38146" s="453"/>
    </row>
    <row r="38147" spans="4:4" x14ac:dyDescent="0.2">
      <c r="D38147" s="453"/>
    </row>
    <row r="38148" spans="4:4" x14ac:dyDescent="0.2">
      <c r="D38148" s="453"/>
    </row>
    <row r="38149" spans="4:4" x14ac:dyDescent="0.2">
      <c r="D38149" s="453"/>
    </row>
    <row r="38150" spans="4:4" x14ac:dyDescent="0.2">
      <c r="D38150" s="453"/>
    </row>
    <row r="38151" spans="4:4" x14ac:dyDescent="0.2">
      <c r="D38151" s="453"/>
    </row>
    <row r="38152" spans="4:4" x14ac:dyDescent="0.2">
      <c r="D38152" s="453"/>
    </row>
    <row r="38153" spans="4:4" x14ac:dyDescent="0.2">
      <c r="D38153" s="453"/>
    </row>
    <row r="38154" spans="4:4" x14ac:dyDescent="0.2">
      <c r="D38154" s="453"/>
    </row>
    <row r="38155" spans="4:4" x14ac:dyDescent="0.2">
      <c r="D38155" s="453"/>
    </row>
    <row r="38156" spans="4:4" x14ac:dyDescent="0.2">
      <c r="D38156" s="453"/>
    </row>
    <row r="38157" spans="4:4" x14ac:dyDescent="0.2">
      <c r="D38157" s="453"/>
    </row>
    <row r="38158" spans="4:4" x14ac:dyDescent="0.2">
      <c r="D38158" s="453"/>
    </row>
    <row r="38159" spans="4:4" x14ac:dyDescent="0.2">
      <c r="D38159" s="453"/>
    </row>
    <row r="38160" spans="4:4" x14ac:dyDescent="0.2">
      <c r="D38160" s="453"/>
    </row>
    <row r="38161" spans="4:4" x14ac:dyDescent="0.2">
      <c r="D38161" s="453"/>
    </row>
    <row r="38162" spans="4:4" x14ac:dyDescent="0.2">
      <c r="D38162" s="453"/>
    </row>
    <row r="38163" spans="4:4" x14ac:dyDescent="0.2">
      <c r="D38163" s="453"/>
    </row>
    <row r="38164" spans="4:4" x14ac:dyDescent="0.2">
      <c r="D38164" s="453"/>
    </row>
    <row r="38165" spans="4:4" x14ac:dyDescent="0.2">
      <c r="D38165" s="453"/>
    </row>
    <row r="38166" spans="4:4" x14ac:dyDescent="0.2">
      <c r="D38166" s="453"/>
    </row>
    <row r="38167" spans="4:4" x14ac:dyDescent="0.2">
      <c r="D38167" s="453"/>
    </row>
    <row r="38168" spans="4:4" x14ac:dyDescent="0.2">
      <c r="D38168" s="453"/>
    </row>
    <row r="38169" spans="4:4" x14ac:dyDescent="0.2">
      <c r="D38169" s="453"/>
    </row>
    <row r="38170" spans="4:4" x14ac:dyDescent="0.2">
      <c r="D38170" s="453"/>
    </row>
    <row r="38171" spans="4:4" x14ac:dyDescent="0.2">
      <c r="D38171" s="453"/>
    </row>
    <row r="38172" spans="4:4" x14ac:dyDescent="0.2">
      <c r="D38172" s="453"/>
    </row>
    <row r="38173" spans="4:4" x14ac:dyDescent="0.2">
      <c r="D38173" s="453"/>
    </row>
    <row r="38174" spans="4:4" x14ac:dyDescent="0.2">
      <c r="D38174" s="453"/>
    </row>
    <row r="38175" spans="4:4" x14ac:dyDescent="0.2">
      <c r="D38175" s="453"/>
    </row>
    <row r="38176" spans="4:4" x14ac:dyDescent="0.2">
      <c r="D38176" s="453"/>
    </row>
    <row r="38177" spans="4:4" x14ac:dyDescent="0.2">
      <c r="D38177" s="453"/>
    </row>
    <row r="38178" spans="4:4" x14ac:dyDescent="0.2">
      <c r="D38178" s="453"/>
    </row>
    <row r="38179" spans="4:4" x14ac:dyDescent="0.2">
      <c r="D38179" s="453"/>
    </row>
    <row r="38180" spans="4:4" x14ac:dyDescent="0.2">
      <c r="D38180" s="453"/>
    </row>
    <row r="38181" spans="4:4" x14ac:dyDescent="0.2">
      <c r="D38181" s="453"/>
    </row>
    <row r="38182" spans="4:4" x14ac:dyDescent="0.2">
      <c r="D38182" s="453"/>
    </row>
    <row r="38183" spans="4:4" x14ac:dyDescent="0.2">
      <c r="D38183" s="453"/>
    </row>
    <row r="38184" spans="4:4" x14ac:dyDescent="0.2">
      <c r="D38184" s="453"/>
    </row>
    <row r="38185" spans="4:4" x14ac:dyDescent="0.2">
      <c r="D38185" s="453"/>
    </row>
    <row r="38186" spans="4:4" x14ac:dyDescent="0.2">
      <c r="D38186" s="453"/>
    </row>
    <row r="38187" spans="4:4" x14ac:dyDescent="0.2">
      <c r="D38187" s="453"/>
    </row>
    <row r="38188" spans="4:4" x14ac:dyDescent="0.2">
      <c r="D38188" s="453"/>
    </row>
    <row r="38189" spans="4:4" x14ac:dyDescent="0.2">
      <c r="D38189" s="453"/>
    </row>
    <row r="38190" spans="4:4" x14ac:dyDescent="0.2">
      <c r="D38190" s="453"/>
    </row>
    <row r="38191" spans="4:4" x14ac:dyDescent="0.2">
      <c r="D38191" s="453"/>
    </row>
    <row r="38192" spans="4:4" x14ac:dyDescent="0.2">
      <c r="D38192" s="453"/>
    </row>
    <row r="38193" spans="4:4" x14ac:dyDescent="0.2">
      <c r="D38193" s="453"/>
    </row>
    <row r="38194" spans="4:4" x14ac:dyDescent="0.2">
      <c r="D38194" s="453"/>
    </row>
    <row r="38195" spans="4:4" x14ac:dyDescent="0.2">
      <c r="D38195" s="453"/>
    </row>
    <row r="38196" spans="4:4" x14ac:dyDescent="0.2">
      <c r="D38196" s="453"/>
    </row>
    <row r="38197" spans="4:4" x14ac:dyDescent="0.2">
      <c r="D38197" s="453"/>
    </row>
    <row r="38198" spans="4:4" x14ac:dyDescent="0.2">
      <c r="D38198" s="453"/>
    </row>
    <row r="38199" spans="4:4" x14ac:dyDescent="0.2">
      <c r="D38199" s="453"/>
    </row>
    <row r="38200" spans="4:4" x14ac:dyDescent="0.2">
      <c r="D38200" s="453"/>
    </row>
    <row r="38201" spans="4:4" x14ac:dyDescent="0.2">
      <c r="D38201" s="453"/>
    </row>
    <row r="38202" spans="4:4" x14ac:dyDescent="0.2">
      <c r="D38202" s="453"/>
    </row>
    <row r="38203" spans="4:4" x14ac:dyDescent="0.2">
      <c r="D38203" s="453"/>
    </row>
    <row r="38204" spans="4:4" x14ac:dyDescent="0.2">
      <c r="D38204" s="453"/>
    </row>
    <row r="38205" spans="4:4" x14ac:dyDescent="0.2">
      <c r="D38205" s="453"/>
    </row>
    <row r="38206" spans="4:4" x14ac:dyDescent="0.2">
      <c r="D38206" s="453"/>
    </row>
    <row r="38207" spans="4:4" x14ac:dyDescent="0.2">
      <c r="D38207" s="453"/>
    </row>
    <row r="38208" spans="4:4" x14ac:dyDescent="0.2">
      <c r="D38208" s="453"/>
    </row>
    <row r="38209" spans="4:4" x14ac:dyDescent="0.2">
      <c r="D38209" s="453"/>
    </row>
    <row r="38210" spans="4:4" x14ac:dyDescent="0.2">
      <c r="D38210" s="453"/>
    </row>
    <row r="38211" spans="4:4" x14ac:dyDescent="0.2">
      <c r="D38211" s="453"/>
    </row>
    <row r="38212" spans="4:4" x14ac:dyDescent="0.2">
      <c r="D38212" s="453"/>
    </row>
    <row r="38213" spans="4:4" x14ac:dyDescent="0.2">
      <c r="D38213" s="453"/>
    </row>
    <row r="38214" spans="4:4" x14ac:dyDescent="0.2">
      <c r="D38214" s="453"/>
    </row>
    <row r="38215" spans="4:4" x14ac:dyDescent="0.2">
      <c r="D38215" s="453"/>
    </row>
    <row r="38216" spans="4:4" x14ac:dyDescent="0.2">
      <c r="D38216" s="453"/>
    </row>
    <row r="38217" spans="4:4" x14ac:dyDescent="0.2">
      <c r="D38217" s="453"/>
    </row>
    <row r="38218" spans="4:4" x14ac:dyDescent="0.2">
      <c r="D38218" s="453"/>
    </row>
    <row r="38219" spans="4:4" x14ac:dyDescent="0.2">
      <c r="D38219" s="453"/>
    </row>
    <row r="38220" spans="4:4" x14ac:dyDescent="0.2">
      <c r="D38220" s="453"/>
    </row>
    <row r="38221" spans="4:4" x14ac:dyDescent="0.2">
      <c r="D38221" s="453"/>
    </row>
    <row r="38222" spans="4:4" x14ac:dyDescent="0.2">
      <c r="D38222" s="453"/>
    </row>
    <row r="38223" spans="4:4" x14ac:dyDescent="0.2">
      <c r="D38223" s="453"/>
    </row>
    <row r="38224" spans="4:4" x14ac:dyDescent="0.2">
      <c r="D38224" s="453"/>
    </row>
    <row r="38225" spans="4:4" x14ac:dyDescent="0.2">
      <c r="D38225" s="453"/>
    </row>
    <row r="38226" spans="4:4" x14ac:dyDescent="0.2">
      <c r="D38226" s="453"/>
    </row>
    <row r="38227" spans="4:4" x14ac:dyDescent="0.2">
      <c r="D38227" s="453"/>
    </row>
    <row r="38228" spans="4:4" x14ac:dyDescent="0.2">
      <c r="D38228" s="453"/>
    </row>
    <row r="38229" spans="4:4" x14ac:dyDescent="0.2">
      <c r="D38229" s="453"/>
    </row>
    <row r="38230" spans="4:4" x14ac:dyDescent="0.2">
      <c r="D38230" s="453"/>
    </row>
    <row r="38231" spans="4:4" x14ac:dyDescent="0.2">
      <c r="D38231" s="453"/>
    </row>
    <row r="38232" spans="4:4" x14ac:dyDescent="0.2">
      <c r="D38232" s="453"/>
    </row>
    <row r="38233" spans="4:4" x14ac:dyDescent="0.2">
      <c r="D38233" s="453"/>
    </row>
    <row r="38234" spans="4:4" x14ac:dyDescent="0.2">
      <c r="D38234" s="453"/>
    </row>
    <row r="38235" spans="4:4" x14ac:dyDescent="0.2">
      <c r="D38235" s="453"/>
    </row>
    <row r="38236" spans="4:4" x14ac:dyDescent="0.2">
      <c r="D38236" s="453"/>
    </row>
    <row r="38237" spans="4:4" x14ac:dyDescent="0.2">
      <c r="D38237" s="453"/>
    </row>
    <row r="38238" spans="4:4" x14ac:dyDescent="0.2">
      <c r="D38238" s="453"/>
    </row>
    <row r="38239" spans="4:4" x14ac:dyDescent="0.2">
      <c r="D38239" s="453"/>
    </row>
    <row r="38240" spans="4:4" x14ac:dyDescent="0.2">
      <c r="D38240" s="453"/>
    </row>
    <row r="38241" spans="4:4" x14ac:dyDescent="0.2">
      <c r="D38241" s="453"/>
    </row>
    <row r="38242" spans="4:4" x14ac:dyDescent="0.2">
      <c r="D38242" s="453"/>
    </row>
    <row r="38243" spans="4:4" x14ac:dyDescent="0.2">
      <c r="D38243" s="453"/>
    </row>
    <row r="38244" spans="4:4" x14ac:dyDescent="0.2">
      <c r="D38244" s="453"/>
    </row>
    <row r="38245" spans="4:4" x14ac:dyDescent="0.2">
      <c r="D38245" s="453"/>
    </row>
    <row r="38246" spans="4:4" x14ac:dyDescent="0.2">
      <c r="D38246" s="453"/>
    </row>
    <row r="38247" spans="4:4" x14ac:dyDescent="0.2">
      <c r="D38247" s="453"/>
    </row>
    <row r="38248" spans="4:4" x14ac:dyDescent="0.2">
      <c r="D38248" s="453"/>
    </row>
    <row r="38249" spans="4:4" x14ac:dyDescent="0.2">
      <c r="D38249" s="453"/>
    </row>
    <row r="38250" spans="4:4" x14ac:dyDescent="0.2">
      <c r="D38250" s="453"/>
    </row>
    <row r="38251" spans="4:4" x14ac:dyDescent="0.2">
      <c r="D38251" s="453"/>
    </row>
    <row r="38252" spans="4:4" x14ac:dyDescent="0.2">
      <c r="D38252" s="453"/>
    </row>
    <row r="38253" spans="4:4" x14ac:dyDescent="0.2">
      <c r="D38253" s="453"/>
    </row>
    <row r="38254" spans="4:4" x14ac:dyDescent="0.2">
      <c r="D38254" s="453"/>
    </row>
    <row r="38255" spans="4:4" x14ac:dyDescent="0.2">
      <c r="D38255" s="453"/>
    </row>
    <row r="38256" spans="4:4" x14ac:dyDescent="0.2">
      <c r="D38256" s="453"/>
    </row>
    <row r="38257" spans="4:4" x14ac:dyDescent="0.2">
      <c r="D38257" s="453"/>
    </row>
    <row r="38258" spans="4:4" x14ac:dyDescent="0.2">
      <c r="D38258" s="453"/>
    </row>
    <row r="38259" spans="4:4" x14ac:dyDescent="0.2">
      <c r="D38259" s="453"/>
    </row>
    <row r="38260" spans="4:4" x14ac:dyDescent="0.2">
      <c r="D38260" s="453"/>
    </row>
    <row r="38261" spans="4:4" x14ac:dyDescent="0.2">
      <c r="D38261" s="453"/>
    </row>
    <row r="38262" spans="4:4" x14ac:dyDescent="0.2">
      <c r="D38262" s="453"/>
    </row>
    <row r="38263" spans="4:4" x14ac:dyDescent="0.2">
      <c r="D38263" s="453"/>
    </row>
    <row r="38264" spans="4:4" x14ac:dyDescent="0.2">
      <c r="D38264" s="453"/>
    </row>
    <row r="38265" spans="4:4" x14ac:dyDescent="0.2">
      <c r="D38265" s="453"/>
    </row>
    <row r="38266" spans="4:4" x14ac:dyDescent="0.2">
      <c r="D38266" s="453"/>
    </row>
    <row r="38267" spans="4:4" x14ac:dyDescent="0.2">
      <c r="D38267" s="453"/>
    </row>
    <row r="38268" spans="4:4" x14ac:dyDescent="0.2">
      <c r="D38268" s="453"/>
    </row>
    <row r="38269" spans="4:4" x14ac:dyDescent="0.2">
      <c r="D38269" s="453"/>
    </row>
    <row r="38270" spans="4:4" x14ac:dyDescent="0.2">
      <c r="D38270" s="453"/>
    </row>
    <row r="38271" spans="4:4" x14ac:dyDescent="0.2">
      <c r="D38271" s="453"/>
    </row>
    <row r="38272" spans="4:4" x14ac:dyDescent="0.2">
      <c r="D38272" s="453"/>
    </row>
    <row r="38273" spans="4:4" x14ac:dyDescent="0.2">
      <c r="D38273" s="453"/>
    </row>
    <row r="38274" spans="4:4" x14ac:dyDescent="0.2">
      <c r="D38274" s="453"/>
    </row>
    <row r="38275" spans="4:4" x14ac:dyDescent="0.2">
      <c r="D38275" s="453"/>
    </row>
    <row r="38276" spans="4:4" x14ac:dyDescent="0.2">
      <c r="D38276" s="453"/>
    </row>
    <row r="38277" spans="4:4" x14ac:dyDescent="0.2">
      <c r="D38277" s="453"/>
    </row>
    <row r="38278" spans="4:4" x14ac:dyDescent="0.2">
      <c r="D38278" s="453"/>
    </row>
    <row r="38279" spans="4:4" x14ac:dyDescent="0.2">
      <c r="D38279" s="453"/>
    </row>
    <row r="38280" spans="4:4" x14ac:dyDescent="0.2">
      <c r="D38280" s="453"/>
    </row>
    <row r="38281" spans="4:4" x14ac:dyDescent="0.2">
      <c r="D38281" s="453"/>
    </row>
    <row r="38282" spans="4:4" x14ac:dyDescent="0.2">
      <c r="D38282" s="453"/>
    </row>
    <row r="38283" spans="4:4" x14ac:dyDescent="0.2">
      <c r="D38283" s="453"/>
    </row>
    <row r="38284" spans="4:4" x14ac:dyDescent="0.2">
      <c r="D38284" s="453"/>
    </row>
    <row r="38285" spans="4:4" x14ac:dyDescent="0.2">
      <c r="D38285" s="453"/>
    </row>
    <row r="38286" spans="4:4" x14ac:dyDescent="0.2">
      <c r="D38286" s="453"/>
    </row>
    <row r="38287" spans="4:4" x14ac:dyDescent="0.2">
      <c r="D38287" s="453"/>
    </row>
    <row r="38288" spans="4:4" x14ac:dyDescent="0.2">
      <c r="D38288" s="453"/>
    </row>
    <row r="38289" spans="4:4" x14ac:dyDescent="0.2">
      <c r="D38289" s="453"/>
    </row>
    <row r="38290" spans="4:4" x14ac:dyDescent="0.2">
      <c r="D38290" s="453"/>
    </row>
    <row r="38291" spans="4:4" x14ac:dyDescent="0.2">
      <c r="D38291" s="453"/>
    </row>
    <row r="38292" spans="4:4" x14ac:dyDescent="0.2">
      <c r="D38292" s="453"/>
    </row>
    <row r="38293" spans="4:4" x14ac:dyDescent="0.2">
      <c r="D38293" s="453"/>
    </row>
    <row r="38294" spans="4:4" x14ac:dyDescent="0.2">
      <c r="D38294" s="453"/>
    </row>
    <row r="38295" spans="4:4" x14ac:dyDescent="0.2">
      <c r="D38295" s="453"/>
    </row>
    <row r="38296" spans="4:4" x14ac:dyDescent="0.2">
      <c r="D38296" s="453"/>
    </row>
    <row r="38297" spans="4:4" x14ac:dyDescent="0.2">
      <c r="D38297" s="453"/>
    </row>
    <row r="38298" spans="4:4" x14ac:dyDescent="0.2">
      <c r="D38298" s="453"/>
    </row>
    <row r="38299" spans="4:4" x14ac:dyDescent="0.2">
      <c r="D38299" s="453"/>
    </row>
    <row r="38300" spans="4:4" x14ac:dyDescent="0.2">
      <c r="D38300" s="453"/>
    </row>
    <row r="38301" spans="4:4" x14ac:dyDescent="0.2">
      <c r="D38301" s="453"/>
    </row>
    <row r="38302" spans="4:4" x14ac:dyDescent="0.2">
      <c r="D38302" s="453"/>
    </row>
    <row r="38303" spans="4:4" x14ac:dyDescent="0.2">
      <c r="D38303" s="453"/>
    </row>
    <row r="38304" spans="4:4" x14ac:dyDescent="0.2">
      <c r="D38304" s="453"/>
    </row>
    <row r="38305" spans="4:4" x14ac:dyDescent="0.2">
      <c r="D38305" s="453"/>
    </row>
    <row r="38306" spans="4:4" x14ac:dyDescent="0.2">
      <c r="D38306" s="453"/>
    </row>
    <row r="38307" spans="4:4" x14ac:dyDescent="0.2">
      <c r="D38307" s="453"/>
    </row>
    <row r="38308" spans="4:4" x14ac:dyDescent="0.2">
      <c r="D38308" s="453"/>
    </row>
    <row r="38309" spans="4:4" x14ac:dyDescent="0.2">
      <c r="D38309" s="453"/>
    </row>
    <row r="38310" spans="4:4" x14ac:dyDescent="0.2">
      <c r="D38310" s="453"/>
    </row>
    <row r="38311" spans="4:4" x14ac:dyDescent="0.2">
      <c r="D38311" s="453"/>
    </row>
    <row r="38312" spans="4:4" x14ac:dyDescent="0.2">
      <c r="D38312" s="453"/>
    </row>
    <row r="38313" spans="4:4" x14ac:dyDescent="0.2">
      <c r="D38313" s="453"/>
    </row>
    <row r="38314" spans="4:4" x14ac:dyDescent="0.2">
      <c r="D38314" s="453"/>
    </row>
    <row r="38315" spans="4:4" x14ac:dyDescent="0.2">
      <c r="D38315" s="453"/>
    </row>
    <row r="38316" spans="4:4" x14ac:dyDescent="0.2">
      <c r="D38316" s="453"/>
    </row>
    <row r="38317" spans="4:4" x14ac:dyDescent="0.2">
      <c r="D38317" s="453"/>
    </row>
    <row r="38318" spans="4:4" x14ac:dyDescent="0.2">
      <c r="D38318" s="453"/>
    </row>
    <row r="38319" spans="4:4" x14ac:dyDescent="0.2">
      <c r="D38319" s="453"/>
    </row>
    <row r="38320" spans="4:4" x14ac:dyDescent="0.2">
      <c r="D38320" s="453"/>
    </row>
    <row r="38321" spans="4:4" x14ac:dyDescent="0.2">
      <c r="D38321" s="453"/>
    </row>
    <row r="38322" spans="4:4" x14ac:dyDescent="0.2">
      <c r="D38322" s="453"/>
    </row>
    <row r="38323" spans="4:4" x14ac:dyDescent="0.2">
      <c r="D38323" s="453"/>
    </row>
    <row r="38324" spans="4:4" x14ac:dyDescent="0.2">
      <c r="D38324" s="453"/>
    </row>
    <row r="38325" spans="4:4" x14ac:dyDescent="0.2">
      <c r="D38325" s="453"/>
    </row>
    <row r="38326" spans="4:4" x14ac:dyDescent="0.2">
      <c r="D38326" s="453"/>
    </row>
    <row r="38327" spans="4:4" x14ac:dyDescent="0.2">
      <c r="D38327" s="453"/>
    </row>
    <row r="38328" spans="4:4" x14ac:dyDescent="0.2">
      <c r="D38328" s="453"/>
    </row>
    <row r="38329" spans="4:4" x14ac:dyDescent="0.2">
      <c r="D38329" s="453"/>
    </row>
    <row r="38330" spans="4:4" x14ac:dyDescent="0.2">
      <c r="D38330" s="453"/>
    </row>
    <row r="38331" spans="4:4" x14ac:dyDescent="0.2">
      <c r="D38331" s="453"/>
    </row>
    <row r="38332" spans="4:4" x14ac:dyDescent="0.2">
      <c r="D38332" s="453"/>
    </row>
    <row r="38333" spans="4:4" x14ac:dyDescent="0.2">
      <c r="D38333" s="453"/>
    </row>
    <row r="38334" spans="4:4" x14ac:dyDescent="0.2">
      <c r="D38334" s="453"/>
    </row>
    <row r="38335" spans="4:4" x14ac:dyDescent="0.2">
      <c r="D38335" s="453"/>
    </row>
    <row r="38336" spans="4:4" x14ac:dyDescent="0.2">
      <c r="D38336" s="453"/>
    </row>
    <row r="38337" spans="4:4" x14ac:dyDescent="0.2">
      <c r="D38337" s="453"/>
    </row>
    <row r="38338" spans="4:4" x14ac:dyDescent="0.2">
      <c r="D38338" s="453"/>
    </row>
    <row r="38339" spans="4:4" x14ac:dyDescent="0.2">
      <c r="D38339" s="453"/>
    </row>
    <row r="38340" spans="4:4" x14ac:dyDescent="0.2">
      <c r="D38340" s="453"/>
    </row>
    <row r="38341" spans="4:4" x14ac:dyDescent="0.2">
      <c r="D38341" s="453"/>
    </row>
    <row r="38342" spans="4:4" x14ac:dyDescent="0.2">
      <c r="D38342" s="453"/>
    </row>
    <row r="38343" spans="4:4" x14ac:dyDescent="0.2">
      <c r="D38343" s="453"/>
    </row>
    <row r="38344" spans="4:4" x14ac:dyDescent="0.2">
      <c r="D38344" s="453"/>
    </row>
    <row r="38345" spans="4:4" x14ac:dyDescent="0.2">
      <c r="D38345" s="453"/>
    </row>
    <row r="38346" spans="4:4" x14ac:dyDescent="0.2">
      <c r="D38346" s="453"/>
    </row>
    <row r="38347" spans="4:4" x14ac:dyDescent="0.2">
      <c r="D38347" s="453"/>
    </row>
    <row r="38348" spans="4:4" x14ac:dyDescent="0.2">
      <c r="D38348" s="453"/>
    </row>
    <row r="38349" spans="4:4" x14ac:dyDescent="0.2">
      <c r="D38349" s="453"/>
    </row>
    <row r="38350" spans="4:4" x14ac:dyDescent="0.2">
      <c r="D38350" s="453"/>
    </row>
    <row r="38351" spans="4:4" x14ac:dyDescent="0.2">
      <c r="D38351" s="453"/>
    </row>
    <row r="38352" spans="4:4" x14ac:dyDescent="0.2">
      <c r="D38352" s="453"/>
    </row>
    <row r="38353" spans="4:4" x14ac:dyDescent="0.2">
      <c r="D38353" s="453"/>
    </row>
    <row r="38354" spans="4:4" x14ac:dyDescent="0.2">
      <c r="D38354" s="453"/>
    </row>
    <row r="38355" spans="4:4" x14ac:dyDescent="0.2">
      <c r="D38355" s="453"/>
    </row>
    <row r="38356" spans="4:4" x14ac:dyDescent="0.2">
      <c r="D38356" s="453"/>
    </row>
    <row r="38357" spans="4:4" x14ac:dyDescent="0.2">
      <c r="D38357" s="453"/>
    </row>
    <row r="38358" spans="4:4" x14ac:dyDescent="0.2">
      <c r="D38358" s="453"/>
    </row>
    <row r="38359" spans="4:4" x14ac:dyDescent="0.2">
      <c r="D38359" s="453"/>
    </row>
    <row r="38360" spans="4:4" x14ac:dyDescent="0.2">
      <c r="D38360" s="453"/>
    </row>
    <row r="38361" spans="4:4" x14ac:dyDescent="0.2">
      <c r="D38361" s="453"/>
    </row>
    <row r="38362" spans="4:4" x14ac:dyDescent="0.2">
      <c r="D38362" s="453"/>
    </row>
    <row r="38363" spans="4:4" x14ac:dyDescent="0.2">
      <c r="D38363" s="453"/>
    </row>
    <row r="38364" spans="4:4" x14ac:dyDescent="0.2">
      <c r="D38364" s="453"/>
    </row>
    <row r="38365" spans="4:4" x14ac:dyDescent="0.2">
      <c r="D38365" s="453"/>
    </row>
    <row r="38366" spans="4:4" x14ac:dyDescent="0.2">
      <c r="D38366" s="453"/>
    </row>
    <row r="38367" spans="4:4" x14ac:dyDescent="0.2">
      <c r="D38367" s="453"/>
    </row>
    <row r="38368" spans="4:4" x14ac:dyDescent="0.2">
      <c r="D38368" s="453"/>
    </row>
    <row r="38369" spans="4:4" x14ac:dyDescent="0.2">
      <c r="D38369" s="453"/>
    </row>
    <row r="38370" spans="4:4" x14ac:dyDescent="0.2">
      <c r="D38370" s="453"/>
    </row>
    <row r="38371" spans="4:4" x14ac:dyDescent="0.2">
      <c r="D38371" s="453"/>
    </row>
    <row r="38372" spans="4:4" x14ac:dyDescent="0.2">
      <c r="D38372" s="453"/>
    </row>
    <row r="38373" spans="4:4" x14ac:dyDescent="0.2">
      <c r="D38373" s="453"/>
    </row>
    <row r="38374" spans="4:4" x14ac:dyDescent="0.2">
      <c r="D38374" s="453"/>
    </row>
    <row r="38375" spans="4:4" x14ac:dyDescent="0.2">
      <c r="D38375" s="453"/>
    </row>
    <row r="38376" spans="4:4" x14ac:dyDescent="0.2">
      <c r="D38376" s="453"/>
    </row>
    <row r="38377" spans="4:4" x14ac:dyDescent="0.2">
      <c r="D38377" s="453"/>
    </row>
    <row r="38378" spans="4:4" x14ac:dyDescent="0.2">
      <c r="D38378" s="453"/>
    </row>
    <row r="38379" spans="4:4" x14ac:dyDescent="0.2">
      <c r="D38379" s="453"/>
    </row>
    <row r="38380" spans="4:4" x14ac:dyDescent="0.2">
      <c r="D38380" s="453"/>
    </row>
    <row r="38381" spans="4:4" x14ac:dyDescent="0.2">
      <c r="D38381" s="453"/>
    </row>
    <row r="38382" spans="4:4" x14ac:dyDescent="0.2">
      <c r="D38382" s="453"/>
    </row>
    <row r="38383" spans="4:4" x14ac:dyDescent="0.2">
      <c r="D38383" s="453"/>
    </row>
    <row r="38384" spans="4:4" x14ac:dyDescent="0.2">
      <c r="D38384" s="453"/>
    </row>
    <row r="38385" spans="4:4" x14ac:dyDescent="0.2">
      <c r="D38385" s="453"/>
    </row>
    <row r="38386" spans="4:4" x14ac:dyDescent="0.2">
      <c r="D38386" s="453"/>
    </row>
    <row r="38387" spans="4:4" x14ac:dyDescent="0.2">
      <c r="D38387" s="453"/>
    </row>
    <row r="38388" spans="4:4" x14ac:dyDescent="0.2">
      <c r="D38388" s="453"/>
    </row>
    <row r="38389" spans="4:4" x14ac:dyDescent="0.2">
      <c r="D38389" s="453"/>
    </row>
    <row r="38390" spans="4:4" x14ac:dyDescent="0.2">
      <c r="D38390" s="453"/>
    </row>
    <row r="38391" spans="4:4" x14ac:dyDescent="0.2">
      <c r="D38391" s="453"/>
    </row>
    <row r="38392" spans="4:4" x14ac:dyDescent="0.2">
      <c r="D38392" s="453"/>
    </row>
    <row r="38393" spans="4:4" x14ac:dyDescent="0.2">
      <c r="D38393" s="453"/>
    </row>
    <row r="38394" spans="4:4" x14ac:dyDescent="0.2">
      <c r="D38394" s="453"/>
    </row>
    <row r="38395" spans="4:4" x14ac:dyDescent="0.2">
      <c r="D38395" s="453"/>
    </row>
    <row r="38396" spans="4:4" x14ac:dyDescent="0.2">
      <c r="D38396" s="453"/>
    </row>
    <row r="38397" spans="4:4" x14ac:dyDescent="0.2">
      <c r="D38397" s="453"/>
    </row>
    <row r="38398" spans="4:4" x14ac:dyDescent="0.2">
      <c r="D38398" s="453"/>
    </row>
    <row r="38399" spans="4:4" x14ac:dyDescent="0.2">
      <c r="D38399" s="453"/>
    </row>
    <row r="38400" spans="4:4" x14ac:dyDescent="0.2">
      <c r="D38400" s="453"/>
    </row>
    <row r="38401" spans="4:4" x14ac:dyDescent="0.2">
      <c r="D38401" s="453"/>
    </row>
    <row r="38402" spans="4:4" x14ac:dyDescent="0.2">
      <c r="D38402" s="453"/>
    </row>
    <row r="38403" spans="4:4" x14ac:dyDescent="0.2">
      <c r="D38403" s="453"/>
    </row>
    <row r="38404" spans="4:4" x14ac:dyDescent="0.2">
      <c r="D38404" s="453"/>
    </row>
    <row r="38405" spans="4:4" x14ac:dyDescent="0.2">
      <c r="D38405" s="453"/>
    </row>
    <row r="38406" spans="4:4" x14ac:dyDescent="0.2">
      <c r="D38406" s="453"/>
    </row>
    <row r="38407" spans="4:4" x14ac:dyDescent="0.2">
      <c r="D38407" s="453"/>
    </row>
    <row r="38408" spans="4:4" x14ac:dyDescent="0.2">
      <c r="D38408" s="453"/>
    </row>
    <row r="38409" spans="4:4" x14ac:dyDescent="0.2">
      <c r="D38409" s="453"/>
    </row>
    <row r="38410" spans="4:4" x14ac:dyDescent="0.2">
      <c r="D38410" s="453"/>
    </row>
    <row r="38411" spans="4:4" x14ac:dyDescent="0.2">
      <c r="D38411" s="453"/>
    </row>
    <row r="38412" spans="4:4" x14ac:dyDescent="0.2">
      <c r="D38412" s="453"/>
    </row>
    <row r="38413" spans="4:4" x14ac:dyDescent="0.2">
      <c r="D38413" s="453"/>
    </row>
    <row r="38414" spans="4:4" x14ac:dyDescent="0.2">
      <c r="D38414" s="453"/>
    </row>
    <row r="38415" spans="4:4" x14ac:dyDescent="0.2">
      <c r="D38415" s="453"/>
    </row>
    <row r="38416" spans="4:4" x14ac:dyDescent="0.2">
      <c r="D38416" s="453"/>
    </row>
    <row r="38417" spans="4:4" x14ac:dyDescent="0.2">
      <c r="D38417" s="453"/>
    </row>
    <row r="38418" spans="4:4" x14ac:dyDescent="0.2">
      <c r="D38418" s="453"/>
    </row>
    <row r="38419" spans="4:4" x14ac:dyDescent="0.2">
      <c r="D38419" s="453"/>
    </row>
    <row r="38420" spans="4:4" x14ac:dyDescent="0.2">
      <c r="D38420" s="453"/>
    </row>
    <row r="38421" spans="4:4" x14ac:dyDescent="0.2">
      <c r="D38421" s="453"/>
    </row>
    <row r="38422" spans="4:4" x14ac:dyDescent="0.2">
      <c r="D38422" s="453"/>
    </row>
    <row r="38423" spans="4:4" x14ac:dyDescent="0.2">
      <c r="D38423" s="453"/>
    </row>
    <row r="38424" spans="4:4" x14ac:dyDescent="0.2">
      <c r="D38424" s="453"/>
    </row>
    <row r="38425" spans="4:4" x14ac:dyDescent="0.2">
      <c r="D38425" s="453"/>
    </row>
    <row r="38426" spans="4:4" x14ac:dyDescent="0.2">
      <c r="D38426" s="453"/>
    </row>
    <row r="38427" spans="4:4" x14ac:dyDescent="0.2">
      <c r="D38427" s="453"/>
    </row>
    <row r="38428" spans="4:4" x14ac:dyDescent="0.2">
      <c r="D38428" s="453"/>
    </row>
    <row r="38429" spans="4:4" x14ac:dyDescent="0.2">
      <c r="D38429" s="453"/>
    </row>
    <row r="38430" spans="4:4" x14ac:dyDescent="0.2">
      <c r="D38430" s="453"/>
    </row>
    <row r="38431" spans="4:4" x14ac:dyDescent="0.2">
      <c r="D38431" s="453"/>
    </row>
    <row r="38432" spans="4:4" x14ac:dyDescent="0.2">
      <c r="D38432" s="453"/>
    </row>
    <row r="38433" spans="4:4" x14ac:dyDescent="0.2">
      <c r="D38433" s="453"/>
    </row>
    <row r="38434" spans="4:4" x14ac:dyDescent="0.2">
      <c r="D38434" s="453"/>
    </row>
    <row r="38435" spans="4:4" x14ac:dyDescent="0.2">
      <c r="D38435" s="453"/>
    </row>
    <row r="38436" spans="4:4" x14ac:dyDescent="0.2">
      <c r="D38436" s="453"/>
    </row>
    <row r="38437" spans="4:4" x14ac:dyDescent="0.2">
      <c r="D38437" s="453"/>
    </row>
    <row r="38438" spans="4:4" x14ac:dyDescent="0.2">
      <c r="D38438" s="453"/>
    </row>
    <row r="38439" spans="4:4" x14ac:dyDescent="0.2">
      <c r="D38439" s="453"/>
    </row>
    <row r="38440" spans="4:4" x14ac:dyDescent="0.2">
      <c r="D38440" s="453"/>
    </row>
    <row r="38441" spans="4:4" x14ac:dyDescent="0.2">
      <c r="D38441" s="453"/>
    </row>
    <row r="38442" spans="4:4" x14ac:dyDescent="0.2">
      <c r="D38442" s="453"/>
    </row>
    <row r="38443" spans="4:4" x14ac:dyDescent="0.2">
      <c r="D38443" s="453"/>
    </row>
    <row r="38444" spans="4:4" x14ac:dyDescent="0.2">
      <c r="D38444" s="453"/>
    </row>
    <row r="38445" spans="4:4" x14ac:dyDescent="0.2">
      <c r="D38445" s="453"/>
    </row>
    <row r="38446" spans="4:4" x14ac:dyDescent="0.2">
      <c r="D38446" s="453"/>
    </row>
    <row r="38447" spans="4:4" x14ac:dyDescent="0.2">
      <c r="D38447" s="453"/>
    </row>
    <row r="38448" spans="4:4" x14ac:dyDescent="0.2">
      <c r="D38448" s="453"/>
    </row>
    <row r="38449" spans="4:4" x14ac:dyDescent="0.2">
      <c r="D38449" s="453"/>
    </row>
    <row r="38450" spans="4:4" x14ac:dyDescent="0.2">
      <c r="D38450" s="453"/>
    </row>
    <row r="38451" spans="4:4" x14ac:dyDescent="0.2">
      <c r="D38451" s="453"/>
    </row>
    <row r="38452" spans="4:4" x14ac:dyDescent="0.2">
      <c r="D38452" s="453"/>
    </row>
    <row r="38453" spans="4:4" x14ac:dyDescent="0.2">
      <c r="D38453" s="453"/>
    </row>
    <row r="38454" spans="4:4" x14ac:dyDescent="0.2">
      <c r="D38454" s="453"/>
    </row>
    <row r="38455" spans="4:4" x14ac:dyDescent="0.2">
      <c r="D38455" s="453"/>
    </row>
    <row r="38456" spans="4:4" x14ac:dyDescent="0.2">
      <c r="D38456" s="453"/>
    </row>
    <row r="38457" spans="4:4" x14ac:dyDescent="0.2">
      <c r="D38457" s="453"/>
    </row>
    <row r="38458" spans="4:4" x14ac:dyDescent="0.2">
      <c r="D38458" s="453"/>
    </row>
    <row r="38459" spans="4:4" x14ac:dyDescent="0.2">
      <c r="D38459" s="453"/>
    </row>
    <row r="38460" spans="4:4" x14ac:dyDescent="0.2">
      <c r="D38460" s="453"/>
    </row>
    <row r="38461" spans="4:4" x14ac:dyDescent="0.2">
      <c r="D38461" s="453"/>
    </row>
    <row r="38462" spans="4:4" x14ac:dyDescent="0.2">
      <c r="D38462" s="453"/>
    </row>
    <row r="38463" spans="4:4" x14ac:dyDescent="0.2">
      <c r="D38463" s="453"/>
    </row>
    <row r="38464" spans="4:4" x14ac:dyDescent="0.2">
      <c r="D38464" s="453"/>
    </row>
    <row r="38465" spans="4:4" x14ac:dyDescent="0.2">
      <c r="D38465" s="453"/>
    </row>
    <row r="38466" spans="4:4" x14ac:dyDescent="0.2">
      <c r="D38466" s="453"/>
    </row>
    <row r="38467" spans="4:4" x14ac:dyDescent="0.2">
      <c r="D38467" s="453"/>
    </row>
    <row r="38468" spans="4:4" x14ac:dyDescent="0.2">
      <c r="D38468" s="453"/>
    </row>
    <row r="38469" spans="4:4" x14ac:dyDescent="0.2">
      <c r="D38469" s="453"/>
    </row>
    <row r="38470" spans="4:4" x14ac:dyDescent="0.2">
      <c r="D38470" s="453"/>
    </row>
    <row r="38471" spans="4:4" x14ac:dyDescent="0.2">
      <c r="D38471" s="453"/>
    </row>
    <row r="38472" spans="4:4" x14ac:dyDescent="0.2">
      <c r="D38472" s="453"/>
    </row>
    <row r="38473" spans="4:4" x14ac:dyDescent="0.2">
      <c r="D38473" s="453"/>
    </row>
    <row r="38474" spans="4:4" x14ac:dyDescent="0.2">
      <c r="D38474" s="453"/>
    </row>
    <row r="38475" spans="4:4" x14ac:dyDescent="0.2">
      <c r="D38475" s="453"/>
    </row>
    <row r="38476" spans="4:4" x14ac:dyDescent="0.2">
      <c r="D38476" s="453"/>
    </row>
    <row r="38477" spans="4:4" x14ac:dyDescent="0.2">
      <c r="D38477" s="453"/>
    </row>
    <row r="38478" spans="4:4" x14ac:dyDescent="0.2">
      <c r="D38478" s="453"/>
    </row>
    <row r="38479" spans="4:4" x14ac:dyDescent="0.2">
      <c r="D38479" s="453"/>
    </row>
    <row r="38480" spans="4:4" x14ac:dyDescent="0.2">
      <c r="D38480" s="453"/>
    </row>
    <row r="38481" spans="4:4" x14ac:dyDescent="0.2">
      <c r="D38481" s="453"/>
    </row>
    <row r="38482" spans="4:4" x14ac:dyDescent="0.2">
      <c r="D38482" s="453"/>
    </row>
    <row r="38483" spans="4:4" x14ac:dyDescent="0.2">
      <c r="D38483" s="453"/>
    </row>
    <row r="38484" spans="4:4" x14ac:dyDescent="0.2">
      <c r="D38484" s="453"/>
    </row>
    <row r="38485" spans="4:4" x14ac:dyDescent="0.2">
      <c r="D38485" s="453"/>
    </row>
    <row r="38486" spans="4:4" x14ac:dyDescent="0.2">
      <c r="D38486" s="453"/>
    </row>
    <row r="38487" spans="4:4" x14ac:dyDescent="0.2">
      <c r="D38487" s="453"/>
    </row>
    <row r="38488" spans="4:4" x14ac:dyDescent="0.2">
      <c r="D38488" s="453"/>
    </row>
    <row r="38489" spans="4:4" x14ac:dyDescent="0.2">
      <c r="D38489" s="453"/>
    </row>
    <row r="38490" spans="4:4" x14ac:dyDescent="0.2">
      <c r="D38490" s="453"/>
    </row>
    <row r="38491" spans="4:4" x14ac:dyDescent="0.2">
      <c r="D38491" s="453"/>
    </row>
    <row r="38492" spans="4:4" x14ac:dyDescent="0.2">
      <c r="D38492" s="453"/>
    </row>
    <row r="38493" spans="4:4" x14ac:dyDescent="0.2">
      <c r="D38493" s="453"/>
    </row>
    <row r="38494" spans="4:4" x14ac:dyDescent="0.2">
      <c r="D38494" s="453"/>
    </row>
    <row r="38495" spans="4:4" x14ac:dyDescent="0.2">
      <c r="D38495" s="453"/>
    </row>
    <row r="38496" spans="4:4" x14ac:dyDescent="0.2">
      <c r="D38496" s="453"/>
    </row>
    <row r="38497" spans="4:4" x14ac:dyDescent="0.2">
      <c r="D38497" s="453"/>
    </row>
    <row r="38498" spans="4:4" x14ac:dyDescent="0.2">
      <c r="D38498" s="453"/>
    </row>
    <row r="38499" spans="4:4" x14ac:dyDescent="0.2">
      <c r="D38499" s="453"/>
    </row>
    <row r="38500" spans="4:4" x14ac:dyDescent="0.2">
      <c r="D38500" s="453"/>
    </row>
    <row r="38501" spans="4:4" x14ac:dyDescent="0.2">
      <c r="D38501" s="453"/>
    </row>
    <row r="38502" spans="4:4" x14ac:dyDescent="0.2">
      <c r="D38502" s="453"/>
    </row>
    <row r="38503" spans="4:4" x14ac:dyDescent="0.2">
      <c r="D38503" s="453"/>
    </row>
    <row r="38504" spans="4:4" x14ac:dyDescent="0.2">
      <c r="D38504" s="453"/>
    </row>
    <row r="38505" spans="4:4" x14ac:dyDescent="0.2">
      <c r="D38505" s="453"/>
    </row>
    <row r="38506" spans="4:4" x14ac:dyDescent="0.2">
      <c r="D38506" s="453"/>
    </row>
    <row r="38507" spans="4:4" x14ac:dyDescent="0.2">
      <c r="D38507" s="453"/>
    </row>
    <row r="38508" spans="4:4" x14ac:dyDescent="0.2">
      <c r="D38508" s="453"/>
    </row>
    <row r="38509" spans="4:4" x14ac:dyDescent="0.2">
      <c r="D38509" s="453"/>
    </row>
    <row r="38510" spans="4:4" x14ac:dyDescent="0.2">
      <c r="D38510" s="453"/>
    </row>
    <row r="38511" spans="4:4" x14ac:dyDescent="0.2">
      <c r="D38511" s="453"/>
    </row>
    <row r="38512" spans="4:4" x14ac:dyDescent="0.2">
      <c r="D38512" s="453"/>
    </row>
    <row r="38513" spans="4:4" x14ac:dyDescent="0.2">
      <c r="D38513" s="453"/>
    </row>
    <row r="38514" spans="4:4" x14ac:dyDescent="0.2">
      <c r="D38514" s="453"/>
    </row>
    <row r="38515" spans="4:4" x14ac:dyDescent="0.2">
      <c r="D38515" s="453"/>
    </row>
    <row r="38516" spans="4:4" x14ac:dyDescent="0.2">
      <c r="D38516" s="453"/>
    </row>
    <row r="38517" spans="4:4" x14ac:dyDescent="0.2">
      <c r="D38517" s="453"/>
    </row>
    <row r="38518" spans="4:4" x14ac:dyDescent="0.2">
      <c r="D38518" s="453"/>
    </row>
    <row r="38519" spans="4:4" x14ac:dyDescent="0.2">
      <c r="D38519" s="453"/>
    </row>
    <row r="38520" spans="4:4" x14ac:dyDescent="0.2">
      <c r="D38520" s="453"/>
    </row>
    <row r="38521" spans="4:4" x14ac:dyDescent="0.2">
      <c r="D38521" s="453"/>
    </row>
    <row r="38522" spans="4:4" x14ac:dyDescent="0.2">
      <c r="D38522" s="453"/>
    </row>
    <row r="38523" spans="4:4" x14ac:dyDescent="0.2">
      <c r="D38523" s="453"/>
    </row>
    <row r="38524" spans="4:4" x14ac:dyDescent="0.2">
      <c r="D38524" s="453"/>
    </row>
    <row r="38525" spans="4:4" x14ac:dyDescent="0.2">
      <c r="D38525" s="453"/>
    </row>
    <row r="38526" spans="4:4" x14ac:dyDescent="0.2">
      <c r="D38526" s="453"/>
    </row>
    <row r="38527" spans="4:4" x14ac:dyDescent="0.2">
      <c r="D38527" s="453"/>
    </row>
    <row r="38528" spans="4:4" x14ac:dyDescent="0.2">
      <c r="D38528" s="453"/>
    </row>
    <row r="38529" spans="4:4" x14ac:dyDescent="0.2">
      <c r="D38529" s="453"/>
    </row>
    <row r="38530" spans="4:4" x14ac:dyDescent="0.2">
      <c r="D38530" s="453"/>
    </row>
    <row r="38531" spans="4:4" x14ac:dyDescent="0.2">
      <c r="D38531" s="453"/>
    </row>
    <row r="38532" spans="4:4" x14ac:dyDescent="0.2">
      <c r="D38532" s="453"/>
    </row>
    <row r="38533" spans="4:4" x14ac:dyDescent="0.2">
      <c r="D38533" s="453"/>
    </row>
    <row r="38534" spans="4:4" x14ac:dyDescent="0.2">
      <c r="D38534" s="453"/>
    </row>
    <row r="38535" spans="4:4" x14ac:dyDescent="0.2">
      <c r="D38535" s="453"/>
    </row>
    <row r="38536" spans="4:4" x14ac:dyDescent="0.2">
      <c r="D38536" s="453"/>
    </row>
    <row r="38537" spans="4:4" x14ac:dyDescent="0.2">
      <c r="D38537" s="453"/>
    </row>
    <row r="38538" spans="4:4" x14ac:dyDescent="0.2">
      <c r="D38538" s="453"/>
    </row>
    <row r="38539" spans="4:4" x14ac:dyDescent="0.2">
      <c r="D38539" s="453"/>
    </row>
    <row r="38540" spans="4:4" x14ac:dyDescent="0.2">
      <c r="D38540" s="453"/>
    </row>
    <row r="38541" spans="4:4" x14ac:dyDescent="0.2">
      <c r="D38541" s="453"/>
    </row>
    <row r="38542" spans="4:4" x14ac:dyDescent="0.2">
      <c r="D38542" s="453"/>
    </row>
    <row r="38543" spans="4:4" x14ac:dyDescent="0.2">
      <c r="D38543" s="453"/>
    </row>
    <row r="38544" spans="4:4" x14ac:dyDescent="0.2">
      <c r="D38544" s="453"/>
    </row>
    <row r="38545" spans="4:4" x14ac:dyDescent="0.2">
      <c r="D38545" s="453"/>
    </row>
    <row r="38546" spans="4:4" x14ac:dyDescent="0.2">
      <c r="D38546" s="453"/>
    </row>
    <row r="38547" spans="4:4" x14ac:dyDescent="0.2">
      <c r="D38547" s="453"/>
    </row>
    <row r="38548" spans="4:4" x14ac:dyDescent="0.2">
      <c r="D38548" s="453"/>
    </row>
    <row r="38549" spans="4:4" x14ac:dyDescent="0.2">
      <c r="D38549" s="453"/>
    </row>
    <row r="38550" spans="4:4" x14ac:dyDescent="0.2">
      <c r="D38550" s="453"/>
    </row>
    <row r="38551" spans="4:4" x14ac:dyDescent="0.2">
      <c r="D38551" s="453"/>
    </row>
    <row r="38552" spans="4:4" x14ac:dyDescent="0.2">
      <c r="D38552" s="453"/>
    </row>
    <row r="38553" spans="4:4" x14ac:dyDescent="0.2">
      <c r="D38553" s="453"/>
    </row>
    <row r="38554" spans="4:4" x14ac:dyDescent="0.2">
      <c r="D38554" s="453"/>
    </row>
    <row r="38555" spans="4:4" x14ac:dyDescent="0.2">
      <c r="D38555" s="453"/>
    </row>
    <row r="38556" spans="4:4" x14ac:dyDescent="0.2">
      <c r="D38556" s="453"/>
    </row>
    <row r="38557" spans="4:4" x14ac:dyDescent="0.2">
      <c r="D38557" s="453"/>
    </row>
    <row r="38558" spans="4:4" x14ac:dyDescent="0.2">
      <c r="D38558" s="453"/>
    </row>
    <row r="38559" spans="4:4" x14ac:dyDescent="0.2">
      <c r="D38559" s="453"/>
    </row>
    <row r="38560" spans="4:4" x14ac:dyDescent="0.2">
      <c r="D38560" s="453"/>
    </row>
    <row r="38561" spans="4:4" x14ac:dyDescent="0.2">
      <c r="D38561" s="453"/>
    </row>
    <row r="38562" spans="4:4" x14ac:dyDescent="0.2">
      <c r="D38562" s="453"/>
    </row>
    <row r="38563" spans="4:4" x14ac:dyDescent="0.2">
      <c r="D38563" s="453"/>
    </row>
    <row r="38564" spans="4:4" x14ac:dyDescent="0.2">
      <c r="D38564" s="453"/>
    </row>
    <row r="38565" spans="4:4" x14ac:dyDescent="0.2">
      <c r="D38565" s="453"/>
    </row>
    <row r="38566" spans="4:4" x14ac:dyDescent="0.2">
      <c r="D38566" s="453"/>
    </row>
    <row r="38567" spans="4:4" x14ac:dyDescent="0.2">
      <c r="D38567" s="453"/>
    </row>
    <row r="38568" spans="4:4" x14ac:dyDescent="0.2">
      <c r="D38568" s="453"/>
    </row>
    <row r="38569" spans="4:4" x14ac:dyDescent="0.2">
      <c r="D38569" s="453"/>
    </row>
    <row r="38570" spans="4:4" x14ac:dyDescent="0.2">
      <c r="D38570" s="453"/>
    </row>
    <row r="38571" spans="4:4" x14ac:dyDescent="0.2">
      <c r="D38571" s="453"/>
    </row>
    <row r="38572" spans="4:4" x14ac:dyDescent="0.2">
      <c r="D38572" s="453"/>
    </row>
    <row r="38573" spans="4:4" x14ac:dyDescent="0.2">
      <c r="D38573" s="453"/>
    </row>
    <row r="38574" spans="4:4" x14ac:dyDescent="0.2">
      <c r="D38574" s="453"/>
    </row>
    <row r="38575" spans="4:4" x14ac:dyDescent="0.2">
      <c r="D38575" s="453"/>
    </row>
    <row r="38576" spans="4:4" x14ac:dyDescent="0.2">
      <c r="D38576" s="453"/>
    </row>
    <row r="38577" spans="4:4" x14ac:dyDescent="0.2">
      <c r="D38577" s="453"/>
    </row>
    <row r="38578" spans="4:4" x14ac:dyDescent="0.2">
      <c r="D38578" s="453"/>
    </row>
    <row r="38579" spans="4:4" x14ac:dyDescent="0.2">
      <c r="D38579" s="453"/>
    </row>
    <row r="38580" spans="4:4" x14ac:dyDescent="0.2">
      <c r="D38580" s="453"/>
    </row>
    <row r="38581" spans="4:4" x14ac:dyDescent="0.2">
      <c r="D38581" s="453"/>
    </row>
    <row r="38582" spans="4:4" x14ac:dyDescent="0.2">
      <c r="D38582" s="453"/>
    </row>
    <row r="38583" spans="4:4" x14ac:dyDescent="0.2">
      <c r="D38583" s="453"/>
    </row>
    <row r="38584" spans="4:4" x14ac:dyDescent="0.2">
      <c r="D38584" s="453"/>
    </row>
    <row r="38585" spans="4:4" x14ac:dyDescent="0.2">
      <c r="D38585" s="453"/>
    </row>
    <row r="38586" spans="4:4" x14ac:dyDescent="0.2">
      <c r="D38586" s="453"/>
    </row>
    <row r="38587" spans="4:4" x14ac:dyDescent="0.2">
      <c r="D38587" s="453"/>
    </row>
    <row r="38588" spans="4:4" x14ac:dyDescent="0.2">
      <c r="D38588" s="453"/>
    </row>
    <row r="38589" spans="4:4" x14ac:dyDescent="0.2">
      <c r="D38589" s="453"/>
    </row>
    <row r="38590" spans="4:4" x14ac:dyDescent="0.2">
      <c r="D38590" s="453"/>
    </row>
    <row r="38591" spans="4:4" x14ac:dyDescent="0.2">
      <c r="D38591" s="453"/>
    </row>
    <row r="38592" spans="4:4" x14ac:dyDescent="0.2">
      <c r="D38592" s="453"/>
    </row>
    <row r="38593" spans="4:4" x14ac:dyDescent="0.2">
      <c r="D38593" s="453"/>
    </row>
    <row r="38594" spans="4:4" x14ac:dyDescent="0.2">
      <c r="D38594" s="453"/>
    </row>
    <row r="38595" spans="4:4" x14ac:dyDescent="0.2">
      <c r="D38595" s="453"/>
    </row>
    <row r="38596" spans="4:4" x14ac:dyDescent="0.2">
      <c r="D38596" s="453"/>
    </row>
    <row r="38597" spans="4:4" x14ac:dyDescent="0.2">
      <c r="D38597" s="453"/>
    </row>
    <row r="38598" spans="4:4" x14ac:dyDescent="0.2">
      <c r="D38598" s="453"/>
    </row>
    <row r="38599" spans="4:4" x14ac:dyDescent="0.2">
      <c r="D38599" s="453"/>
    </row>
    <row r="38600" spans="4:4" x14ac:dyDescent="0.2">
      <c r="D38600" s="453"/>
    </row>
    <row r="38601" spans="4:4" x14ac:dyDescent="0.2">
      <c r="D38601" s="453"/>
    </row>
    <row r="38602" spans="4:4" x14ac:dyDescent="0.2">
      <c r="D38602" s="453"/>
    </row>
    <row r="38603" spans="4:4" x14ac:dyDescent="0.2">
      <c r="D38603" s="453"/>
    </row>
    <row r="38604" spans="4:4" x14ac:dyDescent="0.2">
      <c r="D38604" s="453"/>
    </row>
    <row r="38605" spans="4:4" x14ac:dyDescent="0.2">
      <c r="D38605" s="453"/>
    </row>
    <row r="38606" spans="4:4" x14ac:dyDescent="0.2">
      <c r="D38606" s="453"/>
    </row>
    <row r="38607" spans="4:4" x14ac:dyDescent="0.2">
      <c r="D38607" s="453"/>
    </row>
    <row r="38608" spans="4:4" x14ac:dyDescent="0.2">
      <c r="D38608" s="453"/>
    </row>
    <row r="38609" spans="4:4" x14ac:dyDescent="0.2">
      <c r="D38609" s="453"/>
    </row>
    <row r="38610" spans="4:4" x14ac:dyDescent="0.2">
      <c r="D38610" s="453"/>
    </row>
    <row r="38611" spans="4:4" x14ac:dyDescent="0.2">
      <c r="D38611" s="453"/>
    </row>
    <row r="38612" spans="4:4" x14ac:dyDescent="0.2">
      <c r="D38612" s="453"/>
    </row>
    <row r="38613" spans="4:4" x14ac:dyDescent="0.2">
      <c r="D38613" s="453"/>
    </row>
    <row r="38614" spans="4:4" x14ac:dyDescent="0.2">
      <c r="D38614" s="453"/>
    </row>
    <row r="38615" spans="4:4" x14ac:dyDescent="0.2">
      <c r="D38615" s="453"/>
    </row>
    <row r="38616" spans="4:4" x14ac:dyDescent="0.2">
      <c r="D38616" s="453"/>
    </row>
    <row r="38617" spans="4:4" x14ac:dyDescent="0.2">
      <c r="D38617" s="453"/>
    </row>
    <row r="38618" spans="4:4" x14ac:dyDescent="0.2">
      <c r="D38618" s="453"/>
    </row>
    <row r="38619" spans="4:4" x14ac:dyDescent="0.2">
      <c r="D38619" s="453"/>
    </row>
    <row r="38620" spans="4:4" x14ac:dyDescent="0.2">
      <c r="D38620" s="453"/>
    </row>
    <row r="38621" spans="4:4" x14ac:dyDescent="0.2">
      <c r="D38621" s="453"/>
    </row>
    <row r="38622" spans="4:4" x14ac:dyDescent="0.2">
      <c r="D38622" s="453"/>
    </row>
    <row r="38623" spans="4:4" x14ac:dyDescent="0.2">
      <c r="D38623" s="453"/>
    </row>
    <row r="38624" spans="4:4" x14ac:dyDescent="0.2">
      <c r="D38624" s="453"/>
    </row>
    <row r="38625" spans="4:4" x14ac:dyDescent="0.2">
      <c r="D38625" s="453"/>
    </row>
    <row r="38626" spans="4:4" x14ac:dyDescent="0.2">
      <c r="D38626" s="453"/>
    </row>
    <row r="38627" spans="4:4" x14ac:dyDescent="0.2">
      <c r="D38627" s="453"/>
    </row>
    <row r="38628" spans="4:4" x14ac:dyDescent="0.2">
      <c r="D38628" s="453"/>
    </row>
    <row r="38629" spans="4:4" x14ac:dyDescent="0.2">
      <c r="D38629" s="453"/>
    </row>
    <row r="38630" spans="4:4" x14ac:dyDescent="0.2">
      <c r="D38630" s="453"/>
    </row>
    <row r="38631" spans="4:4" x14ac:dyDescent="0.2">
      <c r="D38631" s="453"/>
    </row>
    <row r="38632" spans="4:4" x14ac:dyDescent="0.2">
      <c r="D38632" s="453"/>
    </row>
    <row r="38633" spans="4:4" x14ac:dyDescent="0.2">
      <c r="D38633" s="453"/>
    </row>
    <row r="38634" spans="4:4" x14ac:dyDescent="0.2">
      <c r="D38634" s="453"/>
    </row>
    <row r="38635" spans="4:4" x14ac:dyDescent="0.2">
      <c r="D38635" s="453"/>
    </row>
    <row r="38636" spans="4:4" x14ac:dyDescent="0.2">
      <c r="D38636" s="453"/>
    </row>
    <row r="38637" spans="4:4" x14ac:dyDescent="0.2">
      <c r="D38637" s="453"/>
    </row>
    <row r="38638" spans="4:4" x14ac:dyDescent="0.2">
      <c r="D38638" s="453"/>
    </row>
    <row r="38639" spans="4:4" x14ac:dyDescent="0.2">
      <c r="D38639" s="453"/>
    </row>
    <row r="38640" spans="4:4" x14ac:dyDescent="0.2">
      <c r="D38640" s="453"/>
    </row>
    <row r="38641" spans="4:4" x14ac:dyDescent="0.2">
      <c r="D38641" s="453"/>
    </row>
    <row r="38642" spans="4:4" x14ac:dyDescent="0.2">
      <c r="D38642" s="453"/>
    </row>
    <row r="38643" spans="4:4" x14ac:dyDescent="0.2">
      <c r="D38643" s="453"/>
    </row>
    <row r="38644" spans="4:4" x14ac:dyDescent="0.2">
      <c r="D38644" s="453"/>
    </row>
    <row r="38645" spans="4:4" x14ac:dyDescent="0.2">
      <c r="D38645" s="453"/>
    </row>
    <row r="38646" spans="4:4" x14ac:dyDescent="0.2">
      <c r="D38646" s="453"/>
    </row>
    <row r="38647" spans="4:4" x14ac:dyDescent="0.2">
      <c r="D38647" s="453"/>
    </row>
    <row r="38648" spans="4:4" x14ac:dyDescent="0.2">
      <c r="D38648" s="453"/>
    </row>
    <row r="38649" spans="4:4" x14ac:dyDescent="0.2">
      <c r="D38649" s="453"/>
    </row>
    <row r="38650" spans="4:4" x14ac:dyDescent="0.2">
      <c r="D38650" s="453"/>
    </row>
    <row r="38651" spans="4:4" x14ac:dyDescent="0.2">
      <c r="D38651" s="453"/>
    </row>
    <row r="38652" spans="4:4" x14ac:dyDescent="0.2">
      <c r="D38652" s="453"/>
    </row>
    <row r="38653" spans="4:4" x14ac:dyDescent="0.2">
      <c r="D38653" s="453"/>
    </row>
    <row r="38654" spans="4:4" x14ac:dyDescent="0.2">
      <c r="D38654" s="453"/>
    </row>
    <row r="38655" spans="4:4" x14ac:dyDescent="0.2">
      <c r="D38655" s="453"/>
    </row>
    <row r="38656" spans="4:4" x14ac:dyDescent="0.2">
      <c r="D38656" s="453"/>
    </row>
    <row r="38657" spans="4:4" x14ac:dyDescent="0.2">
      <c r="D38657" s="453"/>
    </row>
    <row r="38658" spans="4:4" x14ac:dyDescent="0.2">
      <c r="D38658" s="453"/>
    </row>
    <row r="38659" spans="4:4" x14ac:dyDescent="0.2">
      <c r="D38659" s="453"/>
    </row>
    <row r="38660" spans="4:4" x14ac:dyDescent="0.2">
      <c r="D38660" s="453"/>
    </row>
    <row r="38661" spans="4:4" x14ac:dyDescent="0.2">
      <c r="D38661" s="453"/>
    </row>
    <row r="38662" spans="4:4" x14ac:dyDescent="0.2">
      <c r="D38662" s="453"/>
    </row>
    <row r="38663" spans="4:4" x14ac:dyDescent="0.2">
      <c r="D38663" s="453"/>
    </row>
    <row r="38664" spans="4:4" x14ac:dyDescent="0.2">
      <c r="D38664" s="453"/>
    </row>
    <row r="38665" spans="4:4" x14ac:dyDescent="0.2">
      <c r="D38665" s="453"/>
    </row>
    <row r="38666" spans="4:4" x14ac:dyDescent="0.2">
      <c r="D38666" s="453"/>
    </row>
    <row r="38667" spans="4:4" x14ac:dyDescent="0.2">
      <c r="D38667" s="453"/>
    </row>
    <row r="38668" spans="4:4" x14ac:dyDescent="0.2">
      <c r="D38668" s="453"/>
    </row>
    <row r="38669" spans="4:4" x14ac:dyDescent="0.2">
      <c r="D38669" s="453"/>
    </row>
    <row r="38670" spans="4:4" x14ac:dyDescent="0.2">
      <c r="D38670" s="453"/>
    </row>
    <row r="38671" spans="4:4" x14ac:dyDescent="0.2">
      <c r="D38671" s="453"/>
    </row>
    <row r="38672" spans="4:4" x14ac:dyDescent="0.2">
      <c r="D38672" s="453"/>
    </row>
    <row r="38673" spans="4:4" x14ac:dyDescent="0.2">
      <c r="D38673" s="453"/>
    </row>
    <row r="38674" spans="4:4" x14ac:dyDescent="0.2">
      <c r="D38674" s="453"/>
    </row>
    <row r="38675" spans="4:4" x14ac:dyDescent="0.2">
      <c r="D38675" s="453"/>
    </row>
    <row r="38676" spans="4:4" x14ac:dyDescent="0.2">
      <c r="D38676" s="453"/>
    </row>
    <row r="38677" spans="4:4" x14ac:dyDescent="0.2">
      <c r="D38677" s="453"/>
    </row>
    <row r="38678" spans="4:4" x14ac:dyDescent="0.2">
      <c r="D38678" s="453"/>
    </row>
    <row r="38679" spans="4:4" x14ac:dyDescent="0.2">
      <c r="D38679" s="453"/>
    </row>
    <row r="38680" spans="4:4" x14ac:dyDescent="0.2">
      <c r="D38680" s="453"/>
    </row>
    <row r="38681" spans="4:4" x14ac:dyDescent="0.2">
      <c r="D38681" s="453"/>
    </row>
    <row r="38682" spans="4:4" x14ac:dyDescent="0.2">
      <c r="D38682" s="453"/>
    </row>
    <row r="38683" spans="4:4" x14ac:dyDescent="0.2">
      <c r="D38683" s="453"/>
    </row>
    <row r="38684" spans="4:4" x14ac:dyDescent="0.2">
      <c r="D38684" s="453"/>
    </row>
    <row r="38685" spans="4:4" x14ac:dyDescent="0.2">
      <c r="D38685" s="453"/>
    </row>
    <row r="38686" spans="4:4" x14ac:dyDescent="0.2">
      <c r="D38686" s="453"/>
    </row>
    <row r="38687" spans="4:4" x14ac:dyDescent="0.2">
      <c r="D38687" s="453"/>
    </row>
    <row r="38688" spans="4:4" x14ac:dyDescent="0.2">
      <c r="D38688" s="453"/>
    </row>
    <row r="38689" spans="4:4" x14ac:dyDescent="0.2">
      <c r="D38689" s="453"/>
    </row>
    <row r="38690" spans="4:4" x14ac:dyDescent="0.2">
      <c r="D38690" s="453"/>
    </row>
    <row r="38691" spans="4:4" x14ac:dyDescent="0.2">
      <c r="D38691" s="453"/>
    </row>
    <row r="38692" spans="4:4" x14ac:dyDescent="0.2">
      <c r="D38692" s="453"/>
    </row>
    <row r="38693" spans="4:4" x14ac:dyDescent="0.2">
      <c r="D38693" s="453"/>
    </row>
    <row r="38694" spans="4:4" x14ac:dyDescent="0.2">
      <c r="D38694" s="453"/>
    </row>
    <row r="38695" spans="4:4" x14ac:dyDescent="0.2">
      <c r="D38695" s="453"/>
    </row>
    <row r="38696" spans="4:4" x14ac:dyDescent="0.2">
      <c r="D38696" s="453"/>
    </row>
    <row r="38697" spans="4:4" x14ac:dyDescent="0.2">
      <c r="D38697" s="453"/>
    </row>
    <row r="38698" spans="4:4" x14ac:dyDescent="0.2">
      <c r="D38698" s="453"/>
    </row>
    <row r="38699" spans="4:4" x14ac:dyDescent="0.2">
      <c r="D38699" s="453"/>
    </row>
    <row r="38700" spans="4:4" x14ac:dyDescent="0.2">
      <c r="D38700" s="453"/>
    </row>
    <row r="38701" spans="4:4" x14ac:dyDescent="0.2">
      <c r="D38701" s="453"/>
    </row>
    <row r="38702" spans="4:4" x14ac:dyDescent="0.2">
      <c r="D38702" s="453"/>
    </row>
    <row r="38703" spans="4:4" x14ac:dyDescent="0.2">
      <c r="D38703" s="453"/>
    </row>
    <row r="38704" spans="4:4" x14ac:dyDescent="0.2">
      <c r="D38704" s="453"/>
    </row>
    <row r="38705" spans="4:4" x14ac:dyDescent="0.2">
      <c r="D38705" s="453"/>
    </row>
    <row r="38706" spans="4:4" x14ac:dyDescent="0.2">
      <c r="D38706" s="453"/>
    </row>
    <row r="38707" spans="4:4" x14ac:dyDescent="0.2">
      <c r="D38707" s="453"/>
    </row>
    <row r="38708" spans="4:4" x14ac:dyDescent="0.2">
      <c r="D38708" s="453"/>
    </row>
    <row r="38709" spans="4:4" x14ac:dyDescent="0.2">
      <c r="D38709" s="453"/>
    </row>
    <row r="38710" spans="4:4" x14ac:dyDescent="0.2">
      <c r="D38710" s="453"/>
    </row>
    <row r="38711" spans="4:4" x14ac:dyDescent="0.2">
      <c r="D38711" s="453"/>
    </row>
    <row r="38712" spans="4:4" x14ac:dyDescent="0.2">
      <c r="D38712" s="453"/>
    </row>
    <row r="38713" spans="4:4" x14ac:dyDescent="0.2">
      <c r="D38713" s="453"/>
    </row>
    <row r="38714" spans="4:4" x14ac:dyDescent="0.2">
      <c r="D38714" s="453"/>
    </row>
    <row r="38715" spans="4:4" x14ac:dyDescent="0.2">
      <c r="D38715" s="453"/>
    </row>
    <row r="38716" spans="4:4" x14ac:dyDescent="0.2">
      <c r="D38716" s="453"/>
    </row>
    <row r="38717" spans="4:4" x14ac:dyDescent="0.2">
      <c r="D38717" s="453"/>
    </row>
    <row r="38718" spans="4:4" x14ac:dyDescent="0.2">
      <c r="D38718" s="453"/>
    </row>
    <row r="38719" spans="4:4" x14ac:dyDescent="0.2">
      <c r="D38719" s="453"/>
    </row>
    <row r="38720" spans="4:4" x14ac:dyDescent="0.2">
      <c r="D38720" s="453"/>
    </row>
    <row r="38721" spans="4:4" x14ac:dyDescent="0.2">
      <c r="D38721" s="453"/>
    </row>
    <row r="38722" spans="4:4" x14ac:dyDescent="0.2">
      <c r="D38722" s="453"/>
    </row>
    <row r="38723" spans="4:4" x14ac:dyDescent="0.2">
      <c r="D38723" s="453"/>
    </row>
    <row r="38724" spans="4:4" x14ac:dyDescent="0.2">
      <c r="D38724" s="453"/>
    </row>
    <row r="38725" spans="4:4" x14ac:dyDescent="0.2">
      <c r="D38725" s="453"/>
    </row>
    <row r="38726" spans="4:4" x14ac:dyDescent="0.2">
      <c r="D38726" s="453"/>
    </row>
    <row r="38727" spans="4:4" x14ac:dyDescent="0.2">
      <c r="D38727" s="453"/>
    </row>
    <row r="38728" spans="4:4" x14ac:dyDescent="0.2">
      <c r="D38728" s="453"/>
    </row>
    <row r="38729" spans="4:4" x14ac:dyDescent="0.2">
      <c r="D38729" s="453"/>
    </row>
    <row r="38730" spans="4:4" x14ac:dyDescent="0.2">
      <c r="D38730" s="453"/>
    </row>
    <row r="38731" spans="4:4" x14ac:dyDescent="0.2">
      <c r="D38731" s="453"/>
    </row>
    <row r="38732" spans="4:4" x14ac:dyDescent="0.2">
      <c r="D38732" s="453"/>
    </row>
    <row r="38733" spans="4:4" x14ac:dyDescent="0.2">
      <c r="D38733" s="453"/>
    </row>
    <row r="38734" spans="4:4" x14ac:dyDescent="0.2">
      <c r="D38734" s="453"/>
    </row>
    <row r="38735" spans="4:4" x14ac:dyDescent="0.2">
      <c r="D38735" s="453"/>
    </row>
    <row r="38736" spans="4:4" x14ac:dyDescent="0.2">
      <c r="D38736" s="453"/>
    </row>
    <row r="38737" spans="4:4" x14ac:dyDescent="0.2">
      <c r="D38737" s="453"/>
    </row>
    <row r="38738" spans="4:4" x14ac:dyDescent="0.2">
      <c r="D38738" s="453"/>
    </row>
    <row r="38739" spans="4:4" x14ac:dyDescent="0.2">
      <c r="D38739" s="453"/>
    </row>
    <row r="38740" spans="4:4" x14ac:dyDescent="0.2">
      <c r="D38740" s="453"/>
    </row>
    <row r="38741" spans="4:4" x14ac:dyDescent="0.2">
      <c r="D38741" s="453"/>
    </row>
    <row r="38742" spans="4:4" x14ac:dyDescent="0.2">
      <c r="D38742" s="453"/>
    </row>
    <row r="38743" spans="4:4" x14ac:dyDescent="0.2">
      <c r="D38743" s="453"/>
    </row>
    <row r="38744" spans="4:4" x14ac:dyDescent="0.2">
      <c r="D38744" s="453"/>
    </row>
    <row r="38745" spans="4:4" x14ac:dyDescent="0.2">
      <c r="D38745" s="453"/>
    </row>
    <row r="38746" spans="4:4" x14ac:dyDescent="0.2">
      <c r="D38746" s="453"/>
    </row>
    <row r="38747" spans="4:4" x14ac:dyDescent="0.2">
      <c r="D38747" s="453"/>
    </row>
    <row r="38748" spans="4:4" x14ac:dyDescent="0.2">
      <c r="D38748" s="453"/>
    </row>
    <row r="38749" spans="4:4" x14ac:dyDescent="0.2">
      <c r="D38749" s="453"/>
    </row>
    <row r="38750" spans="4:4" x14ac:dyDescent="0.2">
      <c r="D38750" s="453"/>
    </row>
    <row r="38751" spans="4:4" x14ac:dyDescent="0.2">
      <c r="D38751" s="453"/>
    </row>
    <row r="38752" spans="4:4" x14ac:dyDescent="0.2">
      <c r="D38752" s="453"/>
    </row>
    <row r="38753" spans="4:4" x14ac:dyDescent="0.2">
      <c r="D38753" s="453"/>
    </row>
    <row r="38754" spans="4:4" x14ac:dyDescent="0.2">
      <c r="D38754" s="453"/>
    </row>
    <row r="38755" spans="4:4" x14ac:dyDescent="0.2">
      <c r="D38755" s="453"/>
    </row>
    <row r="38756" spans="4:4" x14ac:dyDescent="0.2">
      <c r="D38756" s="453"/>
    </row>
    <row r="38757" spans="4:4" x14ac:dyDescent="0.2">
      <c r="D38757" s="453"/>
    </row>
    <row r="38758" spans="4:4" x14ac:dyDescent="0.2">
      <c r="D38758" s="453"/>
    </row>
    <row r="38759" spans="4:4" x14ac:dyDescent="0.2">
      <c r="D38759" s="453"/>
    </row>
    <row r="38760" spans="4:4" x14ac:dyDescent="0.2">
      <c r="D38760" s="453"/>
    </row>
    <row r="38761" spans="4:4" x14ac:dyDescent="0.2">
      <c r="D38761" s="453"/>
    </row>
    <row r="38762" spans="4:4" x14ac:dyDescent="0.2">
      <c r="D38762" s="453"/>
    </row>
    <row r="38763" spans="4:4" x14ac:dyDescent="0.2">
      <c r="D38763" s="453"/>
    </row>
    <row r="38764" spans="4:4" x14ac:dyDescent="0.2">
      <c r="D38764" s="453"/>
    </row>
    <row r="38765" spans="4:4" x14ac:dyDescent="0.2">
      <c r="D38765" s="453"/>
    </row>
    <row r="38766" spans="4:4" x14ac:dyDescent="0.2">
      <c r="D38766" s="453"/>
    </row>
    <row r="38767" spans="4:4" x14ac:dyDescent="0.2">
      <c r="D38767" s="453"/>
    </row>
    <row r="38768" spans="4:4" x14ac:dyDescent="0.2">
      <c r="D38768" s="453"/>
    </row>
    <row r="38769" spans="4:4" x14ac:dyDescent="0.2">
      <c r="D38769" s="453"/>
    </row>
    <row r="38770" spans="4:4" x14ac:dyDescent="0.2">
      <c r="D38770" s="453"/>
    </row>
    <row r="38771" spans="4:4" x14ac:dyDescent="0.2">
      <c r="D38771" s="453"/>
    </row>
    <row r="38772" spans="4:4" x14ac:dyDescent="0.2">
      <c r="D38772" s="453"/>
    </row>
    <row r="38773" spans="4:4" x14ac:dyDescent="0.2">
      <c r="D38773" s="453"/>
    </row>
    <row r="38774" spans="4:4" x14ac:dyDescent="0.2">
      <c r="D38774" s="453"/>
    </row>
    <row r="38775" spans="4:4" x14ac:dyDescent="0.2">
      <c r="D38775" s="453"/>
    </row>
    <row r="38776" spans="4:4" x14ac:dyDescent="0.2">
      <c r="D38776" s="453"/>
    </row>
    <row r="38777" spans="4:4" x14ac:dyDescent="0.2">
      <c r="D38777" s="453"/>
    </row>
    <row r="38778" spans="4:4" x14ac:dyDescent="0.2">
      <c r="D38778" s="453"/>
    </row>
    <row r="38779" spans="4:4" x14ac:dyDescent="0.2">
      <c r="D38779" s="453"/>
    </row>
    <row r="38780" spans="4:4" x14ac:dyDescent="0.2">
      <c r="D38780" s="453"/>
    </row>
    <row r="38781" spans="4:4" x14ac:dyDescent="0.2">
      <c r="D38781" s="453"/>
    </row>
    <row r="38782" spans="4:4" x14ac:dyDescent="0.2">
      <c r="D38782" s="453"/>
    </row>
    <row r="38783" spans="4:4" x14ac:dyDescent="0.2">
      <c r="D38783" s="453"/>
    </row>
    <row r="38784" spans="4:4" x14ac:dyDescent="0.2">
      <c r="D38784" s="453"/>
    </row>
    <row r="38785" spans="4:4" x14ac:dyDescent="0.2">
      <c r="D38785" s="453"/>
    </row>
    <row r="38786" spans="4:4" x14ac:dyDescent="0.2">
      <c r="D38786" s="453"/>
    </row>
    <row r="38787" spans="4:4" x14ac:dyDescent="0.2">
      <c r="D38787" s="453"/>
    </row>
    <row r="38788" spans="4:4" x14ac:dyDescent="0.2">
      <c r="D38788" s="453"/>
    </row>
    <row r="38789" spans="4:4" x14ac:dyDescent="0.2">
      <c r="D38789" s="453"/>
    </row>
    <row r="38790" spans="4:4" x14ac:dyDescent="0.2">
      <c r="D38790" s="453"/>
    </row>
    <row r="38791" spans="4:4" x14ac:dyDescent="0.2">
      <c r="D38791" s="453"/>
    </row>
    <row r="38792" spans="4:4" x14ac:dyDescent="0.2">
      <c r="D38792" s="453"/>
    </row>
    <row r="38793" spans="4:4" x14ac:dyDescent="0.2">
      <c r="D38793" s="453"/>
    </row>
    <row r="38794" spans="4:4" x14ac:dyDescent="0.2">
      <c r="D38794" s="453"/>
    </row>
    <row r="38795" spans="4:4" x14ac:dyDescent="0.2">
      <c r="D38795" s="453"/>
    </row>
    <row r="38796" spans="4:4" x14ac:dyDescent="0.2">
      <c r="D38796" s="453"/>
    </row>
    <row r="38797" spans="4:4" x14ac:dyDescent="0.2">
      <c r="D38797" s="453"/>
    </row>
    <row r="38798" spans="4:4" x14ac:dyDescent="0.2">
      <c r="D38798" s="453"/>
    </row>
    <row r="38799" spans="4:4" x14ac:dyDescent="0.2">
      <c r="D38799" s="453"/>
    </row>
    <row r="38800" spans="4:4" x14ac:dyDescent="0.2">
      <c r="D38800" s="453"/>
    </row>
    <row r="38801" spans="4:4" x14ac:dyDescent="0.2">
      <c r="D38801" s="453"/>
    </row>
    <row r="38802" spans="4:4" x14ac:dyDescent="0.2">
      <c r="D38802" s="453"/>
    </row>
    <row r="38803" spans="4:4" x14ac:dyDescent="0.2">
      <c r="D38803" s="453"/>
    </row>
    <row r="38804" spans="4:4" x14ac:dyDescent="0.2">
      <c r="D38804" s="453"/>
    </row>
    <row r="38805" spans="4:4" x14ac:dyDescent="0.2">
      <c r="D38805" s="453"/>
    </row>
    <row r="38806" spans="4:4" x14ac:dyDescent="0.2">
      <c r="D38806" s="453"/>
    </row>
    <row r="38807" spans="4:4" x14ac:dyDescent="0.2">
      <c r="D38807" s="453"/>
    </row>
    <row r="38808" spans="4:4" x14ac:dyDescent="0.2">
      <c r="D38808" s="453"/>
    </row>
    <row r="38809" spans="4:4" x14ac:dyDescent="0.2">
      <c r="D38809" s="453"/>
    </row>
    <row r="38810" spans="4:4" x14ac:dyDescent="0.2">
      <c r="D38810" s="453"/>
    </row>
    <row r="38811" spans="4:4" x14ac:dyDescent="0.2">
      <c r="D38811" s="453"/>
    </row>
    <row r="38812" spans="4:4" x14ac:dyDescent="0.2">
      <c r="D38812" s="453"/>
    </row>
    <row r="38813" spans="4:4" x14ac:dyDescent="0.2">
      <c r="D38813" s="453"/>
    </row>
    <row r="38814" spans="4:4" x14ac:dyDescent="0.2">
      <c r="D38814" s="453"/>
    </row>
    <row r="38815" spans="4:4" x14ac:dyDescent="0.2">
      <c r="D38815" s="453"/>
    </row>
    <row r="38816" spans="4:4" x14ac:dyDescent="0.2">
      <c r="D38816" s="453"/>
    </row>
    <row r="38817" spans="4:4" x14ac:dyDescent="0.2">
      <c r="D38817" s="453"/>
    </row>
    <row r="38818" spans="4:4" x14ac:dyDescent="0.2">
      <c r="D38818" s="453"/>
    </row>
    <row r="38819" spans="4:4" x14ac:dyDescent="0.2">
      <c r="D38819" s="453"/>
    </row>
    <row r="38820" spans="4:4" x14ac:dyDescent="0.2">
      <c r="D38820" s="453"/>
    </row>
    <row r="38821" spans="4:4" x14ac:dyDescent="0.2">
      <c r="D38821" s="453"/>
    </row>
    <row r="38822" spans="4:4" x14ac:dyDescent="0.2">
      <c r="D38822" s="453"/>
    </row>
    <row r="38823" spans="4:4" x14ac:dyDescent="0.2">
      <c r="D38823" s="453"/>
    </row>
    <row r="38824" spans="4:4" x14ac:dyDescent="0.2">
      <c r="D38824" s="453"/>
    </row>
    <row r="38825" spans="4:4" x14ac:dyDescent="0.2">
      <c r="D38825" s="453"/>
    </row>
    <row r="38826" spans="4:4" x14ac:dyDescent="0.2">
      <c r="D38826" s="453"/>
    </row>
    <row r="38827" spans="4:4" x14ac:dyDescent="0.2">
      <c r="D38827" s="453"/>
    </row>
    <row r="38828" spans="4:4" x14ac:dyDescent="0.2">
      <c r="D38828" s="453"/>
    </row>
    <row r="38829" spans="4:4" x14ac:dyDescent="0.2">
      <c r="D38829" s="453"/>
    </row>
    <row r="38830" spans="4:4" x14ac:dyDescent="0.2">
      <c r="D38830" s="453"/>
    </row>
    <row r="38831" spans="4:4" x14ac:dyDescent="0.2">
      <c r="D38831" s="453"/>
    </row>
    <row r="38832" spans="4:4" x14ac:dyDescent="0.2">
      <c r="D38832" s="453"/>
    </row>
    <row r="38833" spans="4:4" x14ac:dyDescent="0.2">
      <c r="D38833" s="453"/>
    </row>
    <row r="38834" spans="4:4" x14ac:dyDescent="0.2">
      <c r="D38834" s="453"/>
    </row>
    <row r="38835" spans="4:4" x14ac:dyDescent="0.2">
      <c r="D38835" s="453"/>
    </row>
    <row r="38836" spans="4:4" x14ac:dyDescent="0.2">
      <c r="D38836" s="453"/>
    </row>
    <row r="38837" spans="4:4" x14ac:dyDescent="0.2">
      <c r="D38837" s="453"/>
    </row>
    <row r="38838" spans="4:4" x14ac:dyDescent="0.2">
      <c r="D38838" s="453"/>
    </row>
    <row r="38839" spans="4:4" x14ac:dyDescent="0.2">
      <c r="D38839" s="453"/>
    </row>
    <row r="38840" spans="4:4" x14ac:dyDescent="0.2">
      <c r="D38840" s="453"/>
    </row>
    <row r="38841" spans="4:4" x14ac:dyDescent="0.2">
      <c r="D38841" s="453"/>
    </row>
    <row r="38842" spans="4:4" x14ac:dyDescent="0.2">
      <c r="D38842" s="453"/>
    </row>
    <row r="38843" spans="4:4" x14ac:dyDescent="0.2">
      <c r="D38843" s="453"/>
    </row>
    <row r="38844" spans="4:4" x14ac:dyDescent="0.2">
      <c r="D38844" s="453"/>
    </row>
    <row r="38845" spans="4:4" x14ac:dyDescent="0.2">
      <c r="D38845" s="453"/>
    </row>
    <row r="38846" spans="4:4" x14ac:dyDescent="0.2">
      <c r="D38846" s="453"/>
    </row>
    <row r="38847" spans="4:4" x14ac:dyDescent="0.2">
      <c r="D38847" s="453"/>
    </row>
    <row r="38848" spans="4:4" x14ac:dyDescent="0.2">
      <c r="D38848" s="453"/>
    </row>
    <row r="38849" spans="4:4" x14ac:dyDescent="0.2">
      <c r="D38849" s="453"/>
    </row>
    <row r="38850" spans="4:4" x14ac:dyDescent="0.2">
      <c r="D38850" s="453"/>
    </row>
    <row r="38851" spans="4:4" x14ac:dyDescent="0.2">
      <c r="D38851" s="453"/>
    </row>
    <row r="38852" spans="4:4" x14ac:dyDescent="0.2">
      <c r="D38852" s="453"/>
    </row>
    <row r="38853" spans="4:4" x14ac:dyDescent="0.2">
      <c r="D38853" s="453"/>
    </row>
    <row r="38854" spans="4:4" x14ac:dyDescent="0.2">
      <c r="D38854" s="453"/>
    </row>
    <row r="38855" spans="4:4" x14ac:dyDescent="0.2">
      <c r="D38855" s="453"/>
    </row>
    <row r="38856" spans="4:4" x14ac:dyDescent="0.2">
      <c r="D38856" s="453"/>
    </row>
    <row r="38857" spans="4:4" x14ac:dyDescent="0.2">
      <c r="D38857" s="453"/>
    </row>
    <row r="38858" spans="4:4" x14ac:dyDescent="0.2">
      <c r="D38858" s="453"/>
    </row>
    <row r="38859" spans="4:4" x14ac:dyDescent="0.2">
      <c r="D38859" s="453"/>
    </row>
    <row r="38860" spans="4:4" x14ac:dyDescent="0.2">
      <c r="D38860" s="453"/>
    </row>
    <row r="38861" spans="4:4" x14ac:dyDescent="0.2">
      <c r="D38861" s="453"/>
    </row>
    <row r="38862" spans="4:4" x14ac:dyDescent="0.2">
      <c r="D38862" s="453"/>
    </row>
    <row r="38863" spans="4:4" x14ac:dyDescent="0.2">
      <c r="D38863" s="453"/>
    </row>
    <row r="38864" spans="4:4" x14ac:dyDescent="0.2">
      <c r="D38864" s="453"/>
    </row>
    <row r="38865" spans="4:4" x14ac:dyDescent="0.2">
      <c r="D38865" s="453"/>
    </row>
    <row r="38866" spans="4:4" x14ac:dyDescent="0.2">
      <c r="D38866" s="453"/>
    </row>
    <row r="38867" spans="4:4" x14ac:dyDescent="0.2">
      <c r="D38867" s="453"/>
    </row>
    <row r="38868" spans="4:4" x14ac:dyDescent="0.2">
      <c r="D38868" s="453"/>
    </row>
    <row r="38869" spans="4:4" x14ac:dyDescent="0.2">
      <c r="D38869" s="453"/>
    </row>
    <row r="38870" spans="4:4" x14ac:dyDescent="0.2">
      <c r="D38870" s="453"/>
    </row>
    <row r="38871" spans="4:4" x14ac:dyDescent="0.2">
      <c r="D38871" s="453"/>
    </row>
    <row r="38872" spans="4:4" x14ac:dyDescent="0.2">
      <c r="D38872" s="453"/>
    </row>
    <row r="38873" spans="4:4" x14ac:dyDescent="0.2">
      <c r="D38873" s="453"/>
    </row>
    <row r="38874" spans="4:4" x14ac:dyDescent="0.2">
      <c r="D38874" s="453"/>
    </row>
    <row r="38875" spans="4:4" x14ac:dyDescent="0.2">
      <c r="D38875" s="453"/>
    </row>
    <row r="38876" spans="4:4" x14ac:dyDescent="0.2">
      <c r="D38876" s="453"/>
    </row>
    <row r="38877" spans="4:4" x14ac:dyDescent="0.2">
      <c r="D38877" s="453"/>
    </row>
    <row r="38878" spans="4:4" x14ac:dyDescent="0.2">
      <c r="D38878" s="453"/>
    </row>
    <row r="38879" spans="4:4" x14ac:dyDescent="0.2">
      <c r="D38879" s="453"/>
    </row>
    <row r="38880" spans="4:4" x14ac:dyDescent="0.2">
      <c r="D38880" s="453"/>
    </row>
    <row r="38881" spans="4:4" x14ac:dyDescent="0.2">
      <c r="D38881" s="453"/>
    </row>
    <row r="38882" spans="4:4" x14ac:dyDescent="0.2">
      <c r="D38882" s="453"/>
    </row>
    <row r="38883" spans="4:4" x14ac:dyDescent="0.2">
      <c r="D38883" s="453"/>
    </row>
    <row r="38884" spans="4:4" x14ac:dyDescent="0.2">
      <c r="D38884" s="453"/>
    </row>
    <row r="38885" spans="4:4" x14ac:dyDescent="0.2">
      <c r="D38885" s="453"/>
    </row>
    <row r="38886" spans="4:4" x14ac:dyDescent="0.2">
      <c r="D38886" s="453"/>
    </row>
    <row r="38887" spans="4:4" x14ac:dyDescent="0.2">
      <c r="D38887" s="453"/>
    </row>
    <row r="38888" spans="4:4" x14ac:dyDescent="0.2">
      <c r="D38888" s="453"/>
    </row>
    <row r="38889" spans="4:4" x14ac:dyDescent="0.2">
      <c r="D38889" s="453"/>
    </row>
    <row r="38890" spans="4:4" x14ac:dyDescent="0.2">
      <c r="D38890" s="453"/>
    </row>
    <row r="38891" spans="4:4" x14ac:dyDescent="0.2">
      <c r="D38891" s="453"/>
    </row>
    <row r="38892" spans="4:4" x14ac:dyDescent="0.2">
      <c r="D38892" s="453"/>
    </row>
    <row r="38893" spans="4:4" x14ac:dyDescent="0.2">
      <c r="D38893" s="453"/>
    </row>
    <row r="38894" spans="4:4" x14ac:dyDescent="0.2">
      <c r="D38894" s="453"/>
    </row>
    <row r="38895" spans="4:4" x14ac:dyDescent="0.2">
      <c r="D38895" s="453"/>
    </row>
    <row r="38896" spans="4:4" x14ac:dyDescent="0.2">
      <c r="D38896" s="453"/>
    </row>
    <row r="38897" spans="4:4" x14ac:dyDescent="0.2">
      <c r="D38897" s="453"/>
    </row>
    <row r="38898" spans="4:4" x14ac:dyDescent="0.2">
      <c r="D38898" s="453"/>
    </row>
    <row r="38899" spans="4:4" x14ac:dyDescent="0.2">
      <c r="D38899" s="453"/>
    </row>
    <row r="38900" spans="4:4" x14ac:dyDescent="0.2">
      <c r="D38900" s="453"/>
    </row>
    <row r="38901" spans="4:4" x14ac:dyDescent="0.2">
      <c r="D38901" s="453"/>
    </row>
    <row r="38902" spans="4:4" x14ac:dyDescent="0.2">
      <c r="D38902" s="453"/>
    </row>
    <row r="38903" spans="4:4" x14ac:dyDescent="0.2">
      <c r="D38903" s="453"/>
    </row>
    <row r="38904" spans="4:4" x14ac:dyDescent="0.2">
      <c r="D38904" s="453"/>
    </row>
    <row r="38905" spans="4:4" x14ac:dyDescent="0.2">
      <c r="D38905" s="453"/>
    </row>
    <row r="38906" spans="4:4" x14ac:dyDescent="0.2">
      <c r="D38906" s="453"/>
    </row>
    <row r="38907" spans="4:4" x14ac:dyDescent="0.2">
      <c r="D38907" s="453"/>
    </row>
    <row r="38908" spans="4:4" x14ac:dyDescent="0.2">
      <c r="D38908" s="453"/>
    </row>
    <row r="38909" spans="4:4" x14ac:dyDescent="0.2">
      <c r="D38909" s="453"/>
    </row>
    <row r="38910" spans="4:4" x14ac:dyDescent="0.2">
      <c r="D38910" s="453"/>
    </row>
    <row r="38911" spans="4:4" x14ac:dyDescent="0.2">
      <c r="D38911" s="453"/>
    </row>
    <row r="38912" spans="4:4" x14ac:dyDescent="0.2">
      <c r="D38912" s="453"/>
    </row>
    <row r="38913" spans="4:4" x14ac:dyDescent="0.2">
      <c r="D38913" s="453"/>
    </row>
    <row r="38914" spans="4:4" x14ac:dyDescent="0.2">
      <c r="D38914" s="453"/>
    </row>
    <row r="38915" spans="4:4" x14ac:dyDescent="0.2">
      <c r="D38915" s="453"/>
    </row>
    <row r="38916" spans="4:4" x14ac:dyDescent="0.2">
      <c r="D38916" s="453"/>
    </row>
    <row r="38917" spans="4:4" x14ac:dyDescent="0.2">
      <c r="D38917" s="453"/>
    </row>
    <row r="38918" spans="4:4" x14ac:dyDescent="0.2">
      <c r="D38918" s="453"/>
    </row>
    <row r="38919" spans="4:4" x14ac:dyDescent="0.2">
      <c r="D38919" s="453"/>
    </row>
    <row r="38920" spans="4:4" x14ac:dyDescent="0.2">
      <c r="D38920" s="453"/>
    </row>
    <row r="38921" spans="4:4" x14ac:dyDescent="0.2">
      <c r="D38921" s="453"/>
    </row>
    <row r="38922" spans="4:4" x14ac:dyDescent="0.2">
      <c r="D38922" s="453"/>
    </row>
    <row r="38923" spans="4:4" x14ac:dyDescent="0.2">
      <c r="D38923" s="453"/>
    </row>
    <row r="38924" spans="4:4" x14ac:dyDescent="0.2">
      <c r="D38924" s="453"/>
    </row>
    <row r="38925" spans="4:4" x14ac:dyDescent="0.2">
      <c r="D38925" s="453"/>
    </row>
    <row r="38926" spans="4:4" x14ac:dyDescent="0.2">
      <c r="D38926" s="453"/>
    </row>
    <row r="38927" spans="4:4" x14ac:dyDescent="0.2">
      <c r="D38927" s="453"/>
    </row>
    <row r="38928" spans="4:4" x14ac:dyDescent="0.2">
      <c r="D38928" s="453"/>
    </row>
    <row r="38929" spans="4:4" x14ac:dyDescent="0.2">
      <c r="D38929" s="453"/>
    </row>
    <row r="38930" spans="4:4" x14ac:dyDescent="0.2">
      <c r="D38930" s="453"/>
    </row>
    <row r="38931" spans="4:4" x14ac:dyDescent="0.2">
      <c r="D38931" s="453"/>
    </row>
    <row r="38932" spans="4:4" x14ac:dyDescent="0.2">
      <c r="D38932" s="453"/>
    </row>
    <row r="38933" spans="4:4" x14ac:dyDescent="0.2">
      <c r="D38933" s="453"/>
    </row>
    <row r="38934" spans="4:4" x14ac:dyDescent="0.2">
      <c r="D38934" s="453"/>
    </row>
    <row r="38935" spans="4:4" x14ac:dyDescent="0.2">
      <c r="D38935" s="453"/>
    </row>
    <row r="38936" spans="4:4" x14ac:dyDescent="0.2">
      <c r="D38936" s="453"/>
    </row>
    <row r="38937" spans="4:4" x14ac:dyDescent="0.2">
      <c r="D38937" s="453"/>
    </row>
    <row r="38938" spans="4:4" x14ac:dyDescent="0.2">
      <c r="D38938" s="453"/>
    </row>
    <row r="38939" spans="4:4" x14ac:dyDescent="0.2">
      <c r="D38939" s="453"/>
    </row>
    <row r="38940" spans="4:4" x14ac:dyDescent="0.2">
      <c r="D38940" s="453"/>
    </row>
    <row r="38941" spans="4:4" x14ac:dyDescent="0.2">
      <c r="D38941" s="453"/>
    </row>
    <row r="38942" spans="4:4" x14ac:dyDescent="0.2">
      <c r="D38942" s="453"/>
    </row>
    <row r="38943" spans="4:4" x14ac:dyDescent="0.2">
      <c r="D38943" s="453"/>
    </row>
    <row r="38944" spans="4:4" x14ac:dyDescent="0.2">
      <c r="D38944" s="453"/>
    </row>
    <row r="38945" spans="4:4" x14ac:dyDescent="0.2">
      <c r="D38945" s="453"/>
    </row>
    <row r="38946" spans="4:4" x14ac:dyDescent="0.2">
      <c r="D38946" s="453"/>
    </row>
    <row r="38947" spans="4:4" x14ac:dyDescent="0.2">
      <c r="D38947" s="453"/>
    </row>
    <row r="38948" spans="4:4" x14ac:dyDescent="0.2">
      <c r="D38948" s="453"/>
    </row>
    <row r="38949" spans="4:4" x14ac:dyDescent="0.2">
      <c r="D38949" s="453"/>
    </row>
    <row r="38950" spans="4:4" x14ac:dyDescent="0.2">
      <c r="D38950" s="453"/>
    </row>
    <row r="38951" spans="4:4" x14ac:dyDescent="0.2">
      <c r="D38951" s="453"/>
    </row>
    <row r="38952" spans="4:4" x14ac:dyDescent="0.2">
      <c r="D38952" s="453"/>
    </row>
    <row r="38953" spans="4:4" x14ac:dyDescent="0.2">
      <c r="D38953" s="453"/>
    </row>
    <row r="38954" spans="4:4" x14ac:dyDescent="0.2">
      <c r="D38954" s="453"/>
    </row>
    <row r="38955" spans="4:4" x14ac:dyDescent="0.2">
      <c r="D38955" s="453"/>
    </row>
    <row r="38956" spans="4:4" x14ac:dyDescent="0.2">
      <c r="D38956" s="453"/>
    </row>
    <row r="38957" spans="4:4" x14ac:dyDescent="0.2">
      <c r="D38957" s="453"/>
    </row>
    <row r="38958" spans="4:4" x14ac:dyDescent="0.2">
      <c r="D38958" s="453"/>
    </row>
    <row r="38959" spans="4:4" x14ac:dyDescent="0.2">
      <c r="D38959" s="453"/>
    </row>
    <row r="38960" spans="4:4" x14ac:dyDescent="0.2">
      <c r="D38960" s="453"/>
    </row>
    <row r="38961" spans="4:4" x14ac:dyDescent="0.2">
      <c r="D38961" s="453"/>
    </row>
    <row r="38962" spans="4:4" x14ac:dyDescent="0.2">
      <c r="D38962" s="453"/>
    </row>
    <row r="38963" spans="4:4" x14ac:dyDescent="0.2">
      <c r="D38963" s="453"/>
    </row>
    <row r="38964" spans="4:4" x14ac:dyDescent="0.2">
      <c r="D38964" s="453"/>
    </row>
    <row r="38965" spans="4:4" x14ac:dyDescent="0.2">
      <c r="D38965" s="453"/>
    </row>
    <row r="38966" spans="4:4" x14ac:dyDescent="0.2">
      <c r="D38966" s="453"/>
    </row>
    <row r="38967" spans="4:4" x14ac:dyDescent="0.2">
      <c r="D38967" s="453"/>
    </row>
    <row r="38968" spans="4:4" x14ac:dyDescent="0.2">
      <c r="D38968" s="453"/>
    </row>
    <row r="38969" spans="4:4" x14ac:dyDescent="0.2">
      <c r="D38969" s="453"/>
    </row>
    <row r="38970" spans="4:4" x14ac:dyDescent="0.2">
      <c r="D38970" s="453"/>
    </row>
    <row r="38971" spans="4:4" x14ac:dyDescent="0.2">
      <c r="D38971" s="453"/>
    </row>
    <row r="38972" spans="4:4" x14ac:dyDescent="0.2">
      <c r="D38972" s="453"/>
    </row>
    <row r="38973" spans="4:4" x14ac:dyDescent="0.2">
      <c r="D38973" s="453"/>
    </row>
    <row r="38974" spans="4:4" x14ac:dyDescent="0.2">
      <c r="D38974" s="453"/>
    </row>
    <row r="38975" spans="4:4" x14ac:dyDescent="0.2">
      <c r="D38975" s="453"/>
    </row>
    <row r="38976" spans="4:4" x14ac:dyDescent="0.2">
      <c r="D38976" s="453"/>
    </row>
    <row r="38977" spans="4:4" x14ac:dyDescent="0.2">
      <c r="D38977" s="453"/>
    </row>
    <row r="38978" spans="4:4" x14ac:dyDescent="0.2">
      <c r="D38978" s="453"/>
    </row>
    <row r="38979" spans="4:4" x14ac:dyDescent="0.2">
      <c r="D38979" s="453"/>
    </row>
    <row r="38980" spans="4:4" x14ac:dyDescent="0.2">
      <c r="D38980" s="453"/>
    </row>
    <row r="38981" spans="4:4" x14ac:dyDescent="0.2">
      <c r="D38981" s="453"/>
    </row>
    <row r="38982" spans="4:4" x14ac:dyDescent="0.2">
      <c r="D38982" s="453"/>
    </row>
    <row r="38983" spans="4:4" x14ac:dyDescent="0.2">
      <c r="D38983" s="453"/>
    </row>
    <row r="38984" spans="4:4" x14ac:dyDescent="0.2">
      <c r="D38984" s="453"/>
    </row>
    <row r="38985" spans="4:4" x14ac:dyDescent="0.2">
      <c r="D38985" s="453"/>
    </row>
    <row r="38986" spans="4:4" x14ac:dyDescent="0.2">
      <c r="D38986" s="453"/>
    </row>
    <row r="38987" spans="4:4" x14ac:dyDescent="0.2">
      <c r="D38987" s="453"/>
    </row>
    <row r="38988" spans="4:4" x14ac:dyDescent="0.2">
      <c r="D38988" s="453"/>
    </row>
    <row r="38989" spans="4:4" x14ac:dyDescent="0.2">
      <c r="D38989" s="453"/>
    </row>
    <row r="38990" spans="4:4" x14ac:dyDescent="0.2">
      <c r="D38990" s="453"/>
    </row>
    <row r="38991" spans="4:4" x14ac:dyDescent="0.2">
      <c r="D38991" s="453"/>
    </row>
    <row r="38992" spans="4:4" x14ac:dyDescent="0.2">
      <c r="D38992" s="453"/>
    </row>
    <row r="38993" spans="4:4" x14ac:dyDescent="0.2">
      <c r="D38993" s="453"/>
    </row>
    <row r="38994" spans="4:4" x14ac:dyDescent="0.2">
      <c r="D38994" s="453"/>
    </row>
    <row r="38995" spans="4:4" x14ac:dyDescent="0.2">
      <c r="D38995" s="453"/>
    </row>
    <row r="38996" spans="4:4" x14ac:dyDescent="0.2">
      <c r="D38996" s="453"/>
    </row>
    <row r="38997" spans="4:4" x14ac:dyDescent="0.2">
      <c r="D38997" s="453"/>
    </row>
    <row r="38998" spans="4:4" x14ac:dyDescent="0.2">
      <c r="D38998" s="453"/>
    </row>
    <row r="38999" spans="4:4" x14ac:dyDescent="0.2">
      <c r="D38999" s="453"/>
    </row>
    <row r="39000" spans="4:4" x14ac:dyDescent="0.2">
      <c r="D39000" s="453"/>
    </row>
    <row r="39001" spans="4:4" x14ac:dyDescent="0.2">
      <c r="D39001" s="453"/>
    </row>
    <row r="39002" spans="4:4" x14ac:dyDescent="0.2">
      <c r="D39002" s="453"/>
    </row>
    <row r="39003" spans="4:4" x14ac:dyDescent="0.2">
      <c r="D39003" s="453"/>
    </row>
    <row r="39004" spans="4:4" x14ac:dyDescent="0.2">
      <c r="D39004" s="453"/>
    </row>
    <row r="39005" spans="4:4" x14ac:dyDescent="0.2">
      <c r="D39005" s="453"/>
    </row>
    <row r="39006" spans="4:4" x14ac:dyDescent="0.2">
      <c r="D39006" s="453"/>
    </row>
    <row r="39007" spans="4:4" x14ac:dyDescent="0.2">
      <c r="D39007" s="453"/>
    </row>
    <row r="39008" spans="4:4" x14ac:dyDescent="0.2">
      <c r="D39008" s="453"/>
    </row>
    <row r="39009" spans="4:4" x14ac:dyDescent="0.2">
      <c r="D39009" s="453"/>
    </row>
    <row r="39010" spans="4:4" x14ac:dyDescent="0.2">
      <c r="D39010" s="453"/>
    </row>
    <row r="39011" spans="4:4" x14ac:dyDescent="0.2">
      <c r="D39011" s="453"/>
    </row>
    <row r="39012" spans="4:4" x14ac:dyDescent="0.2">
      <c r="D39012" s="453"/>
    </row>
    <row r="39013" spans="4:4" x14ac:dyDescent="0.2">
      <c r="D39013" s="453"/>
    </row>
    <row r="39014" spans="4:4" x14ac:dyDescent="0.2">
      <c r="D39014" s="453"/>
    </row>
    <row r="39015" spans="4:4" x14ac:dyDescent="0.2">
      <c r="D39015" s="453"/>
    </row>
    <row r="39016" spans="4:4" x14ac:dyDescent="0.2">
      <c r="D39016" s="453"/>
    </row>
    <row r="39017" spans="4:4" x14ac:dyDescent="0.2">
      <c r="D39017" s="453"/>
    </row>
    <row r="39018" spans="4:4" x14ac:dyDescent="0.2">
      <c r="D39018" s="453"/>
    </row>
    <row r="39019" spans="4:4" x14ac:dyDescent="0.2">
      <c r="D39019" s="453"/>
    </row>
    <row r="39020" spans="4:4" x14ac:dyDescent="0.2">
      <c r="D39020" s="453"/>
    </row>
    <row r="39021" spans="4:4" x14ac:dyDescent="0.2">
      <c r="D39021" s="453"/>
    </row>
    <row r="39022" spans="4:4" x14ac:dyDescent="0.2">
      <c r="D39022" s="453"/>
    </row>
    <row r="39023" spans="4:4" x14ac:dyDescent="0.2">
      <c r="D39023" s="453"/>
    </row>
    <row r="39024" spans="4:4" x14ac:dyDescent="0.2">
      <c r="D39024" s="453"/>
    </row>
    <row r="39025" spans="4:4" x14ac:dyDescent="0.2">
      <c r="D39025" s="453"/>
    </row>
    <row r="39026" spans="4:4" x14ac:dyDescent="0.2">
      <c r="D39026" s="453"/>
    </row>
    <row r="39027" spans="4:4" x14ac:dyDescent="0.2">
      <c r="D39027" s="453"/>
    </row>
    <row r="39028" spans="4:4" x14ac:dyDescent="0.2">
      <c r="D39028" s="453"/>
    </row>
    <row r="39029" spans="4:4" x14ac:dyDescent="0.2">
      <c r="D39029" s="453"/>
    </row>
    <row r="39030" spans="4:4" x14ac:dyDescent="0.2">
      <c r="D39030" s="453"/>
    </row>
    <row r="39031" spans="4:4" x14ac:dyDescent="0.2">
      <c r="D39031" s="453"/>
    </row>
    <row r="39032" spans="4:4" x14ac:dyDescent="0.2">
      <c r="D39032" s="453"/>
    </row>
    <row r="39033" spans="4:4" x14ac:dyDescent="0.2">
      <c r="D39033" s="453"/>
    </row>
    <row r="39034" spans="4:4" x14ac:dyDescent="0.2">
      <c r="D39034" s="453"/>
    </row>
    <row r="39035" spans="4:4" x14ac:dyDescent="0.2">
      <c r="D39035" s="453"/>
    </row>
    <row r="39036" spans="4:4" x14ac:dyDescent="0.2">
      <c r="D39036" s="453"/>
    </row>
    <row r="39037" spans="4:4" x14ac:dyDescent="0.2">
      <c r="D39037" s="453"/>
    </row>
    <row r="39038" spans="4:4" x14ac:dyDescent="0.2">
      <c r="D39038" s="453"/>
    </row>
    <row r="39039" spans="4:4" x14ac:dyDescent="0.2">
      <c r="D39039" s="453"/>
    </row>
    <row r="39040" spans="4:4" x14ac:dyDescent="0.2">
      <c r="D39040" s="453"/>
    </row>
    <row r="39041" spans="4:4" x14ac:dyDescent="0.2">
      <c r="D39041" s="453"/>
    </row>
    <row r="39042" spans="4:4" x14ac:dyDescent="0.2">
      <c r="D39042" s="453"/>
    </row>
    <row r="39043" spans="4:4" x14ac:dyDescent="0.2">
      <c r="D39043" s="453"/>
    </row>
    <row r="39044" spans="4:4" x14ac:dyDescent="0.2">
      <c r="D39044" s="453"/>
    </row>
    <row r="39045" spans="4:4" x14ac:dyDescent="0.2">
      <c r="D39045" s="453"/>
    </row>
    <row r="39046" spans="4:4" x14ac:dyDescent="0.2">
      <c r="D39046" s="453"/>
    </row>
    <row r="39047" spans="4:4" x14ac:dyDescent="0.2">
      <c r="D39047" s="453"/>
    </row>
    <row r="39048" spans="4:4" x14ac:dyDescent="0.2">
      <c r="D39048" s="453"/>
    </row>
    <row r="39049" spans="4:4" x14ac:dyDescent="0.2">
      <c r="D39049" s="453"/>
    </row>
    <row r="39050" spans="4:4" x14ac:dyDescent="0.2">
      <c r="D39050" s="453"/>
    </row>
    <row r="39051" spans="4:4" x14ac:dyDescent="0.2">
      <c r="D39051" s="453"/>
    </row>
    <row r="39052" spans="4:4" x14ac:dyDescent="0.2">
      <c r="D39052" s="453"/>
    </row>
    <row r="39053" spans="4:4" x14ac:dyDescent="0.2">
      <c r="D39053" s="453"/>
    </row>
    <row r="39054" spans="4:4" x14ac:dyDescent="0.2">
      <c r="D39054" s="453"/>
    </row>
    <row r="39055" spans="4:4" x14ac:dyDescent="0.2">
      <c r="D39055" s="453"/>
    </row>
    <row r="39056" spans="4:4" x14ac:dyDescent="0.2">
      <c r="D39056" s="453"/>
    </row>
    <row r="39057" spans="4:4" x14ac:dyDescent="0.2">
      <c r="D39057" s="453"/>
    </row>
    <row r="39058" spans="4:4" x14ac:dyDescent="0.2">
      <c r="D39058" s="453"/>
    </row>
    <row r="39059" spans="4:4" x14ac:dyDescent="0.2">
      <c r="D39059" s="453"/>
    </row>
    <row r="39060" spans="4:4" x14ac:dyDescent="0.2">
      <c r="D39060" s="453"/>
    </row>
    <row r="39061" spans="4:4" x14ac:dyDescent="0.2">
      <c r="D39061" s="453"/>
    </row>
    <row r="39062" spans="4:4" x14ac:dyDescent="0.2">
      <c r="D39062" s="453"/>
    </row>
    <row r="39063" spans="4:4" x14ac:dyDescent="0.2">
      <c r="D39063" s="453"/>
    </row>
    <row r="39064" spans="4:4" x14ac:dyDescent="0.2">
      <c r="D39064" s="453"/>
    </row>
    <row r="39065" spans="4:4" x14ac:dyDescent="0.2">
      <c r="D39065" s="453"/>
    </row>
    <row r="39066" spans="4:4" x14ac:dyDescent="0.2">
      <c r="D39066" s="453"/>
    </row>
    <row r="39067" spans="4:4" x14ac:dyDescent="0.2">
      <c r="D39067" s="453"/>
    </row>
    <row r="39068" spans="4:4" x14ac:dyDescent="0.2">
      <c r="D39068" s="453"/>
    </row>
    <row r="39069" spans="4:4" x14ac:dyDescent="0.2">
      <c r="D39069" s="453"/>
    </row>
    <row r="39070" spans="4:4" x14ac:dyDescent="0.2">
      <c r="D39070" s="453"/>
    </row>
    <row r="39071" spans="4:4" x14ac:dyDescent="0.2">
      <c r="D39071" s="453"/>
    </row>
    <row r="39072" spans="4:4" x14ac:dyDescent="0.2">
      <c r="D39072" s="453"/>
    </row>
    <row r="39073" spans="4:4" x14ac:dyDescent="0.2">
      <c r="D39073" s="453"/>
    </row>
    <row r="39074" spans="4:4" x14ac:dyDescent="0.2">
      <c r="D39074" s="453"/>
    </row>
    <row r="39075" spans="4:4" x14ac:dyDescent="0.2">
      <c r="D39075" s="453"/>
    </row>
    <row r="39076" spans="4:4" x14ac:dyDescent="0.2">
      <c r="D39076" s="453"/>
    </row>
    <row r="39077" spans="4:4" x14ac:dyDescent="0.2">
      <c r="D39077" s="453"/>
    </row>
    <row r="39078" spans="4:4" x14ac:dyDescent="0.2">
      <c r="D39078" s="453"/>
    </row>
    <row r="39079" spans="4:4" x14ac:dyDescent="0.2">
      <c r="D39079" s="453"/>
    </row>
    <row r="39080" spans="4:4" x14ac:dyDescent="0.2">
      <c r="D39080" s="453"/>
    </row>
    <row r="39081" spans="4:4" x14ac:dyDescent="0.2">
      <c r="D39081" s="453"/>
    </row>
    <row r="39082" spans="4:4" x14ac:dyDescent="0.2">
      <c r="D39082" s="453"/>
    </row>
    <row r="39083" spans="4:4" x14ac:dyDescent="0.2">
      <c r="D39083" s="453"/>
    </row>
    <row r="39084" spans="4:4" x14ac:dyDescent="0.2">
      <c r="D39084" s="453"/>
    </row>
    <row r="39085" spans="4:4" x14ac:dyDescent="0.2">
      <c r="D39085" s="453"/>
    </row>
    <row r="39086" spans="4:4" x14ac:dyDescent="0.2">
      <c r="D39086" s="453"/>
    </row>
    <row r="39087" spans="4:4" x14ac:dyDescent="0.2">
      <c r="D39087" s="453"/>
    </row>
    <row r="39088" spans="4:4" x14ac:dyDescent="0.2">
      <c r="D39088" s="453"/>
    </row>
    <row r="39089" spans="4:4" x14ac:dyDescent="0.2">
      <c r="D39089" s="453"/>
    </row>
    <row r="39090" spans="4:4" x14ac:dyDescent="0.2">
      <c r="D39090" s="453"/>
    </row>
    <row r="39091" spans="4:4" x14ac:dyDescent="0.2">
      <c r="D39091" s="453"/>
    </row>
    <row r="39092" spans="4:4" x14ac:dyDescent="0.2">
      <c r="D39092" s="453"/>
    </row>
    <row r="39093" spans="4:4" x14ac:dyDescent="0.2">
      <c r="D39093" s="453"/>
    </row>
    <row r="39094" spans="4:4" x14ac:dyDescent="0.2">
      <c r="D39094" s="453"/>
    </row>
    <row r="39095" spans="4:4" x14ac:dyDescent="0.2">
      <c r="D39095" s="453"/>
    </row>
    <row r="39096" spans="4:4" x14ac:dyDescent="0.2">
      <c r="D39096" s="453"/>
    </row>
    <row r="39097" spans="4:4" x14ac:dyDescent="0.2">
      <c r="D39097" s="453"/>
    </row>
    <row r="39098" spans="4:4" x14ac:dyDescent="0.2">
      <c r="D39098" s="453"/>
    </row>
    <row r="39099" spans="4:4" x14ac:dyDescent="0.2">
      <c r="D39099" s="453"/>
    </row>
    <row r="39100" spans="4:4" x14ac:dyDescent="0.2">
      <c r="D39100" s="453"/>
    </row>
    <row r="39101" spans="4:4" x14ac:dyDescent="0.2">
      <c r="D39101" s="453"/>
    </row>
    <row r="39102" spans="4:4" x14ac:dyDescent="0.2">
      <c r="D39102" s="453"/>
    </row>
    <row r="39103" spans="4:4" x14ac:dyDescent="0.2">
      <c r="D39103" s="453"/>
    </row>
    <row r="39104" spans="4:4" x14ac:dyDescent="0.2">
      <c r="D39104" s="453"/>
    </row>
    <row r="39105" spans="4:4" x14ac:dyDescent="0.2">
      <c r="D39105" s="453"/>
    </row>
    <row r="39106" spans="4:4" x14ac:dyDescent="0.2">
      <c r="D39106" s="453"/>
    </row>
    <row r="39107" spans="4:4" x14ac:dyDescent="0.2">
      <c r="D39107" s="453"/>
    </row>
    <row r="39108" spans="4:4" x14ac:dyDescent="0.2">
      <c r="D39108" s="453"/>
    </row>
    <row r="39109" spans="4:4" x14ac:dyDescent="0.2">
      <c r="D39109" s="453"/>
    </row>
    <row r="39110" spans="4:4" x14ac:dyDescent="0.2">
      <c r="D39110" s="453"/>
    </row>
    <row r="39111" spans="4:4" x14ac:dyDescent="0.2">
      <c r="D39111" s="453"/>
    </row>
    <row r="39112" spans="4:4" x14ac:dyDescent="0.2">
      <c r="D39112" s="453"/>
    </row>
    <row r="39113" spans="4:4" x14ac:dyDescent="0.2">
      <c r="D39113" s="453"/>
    </row>
    <row r="39114" spans="4:4" x14ac:dyDescent="0.2">
      <c r="D39114" s="453"/>
    </row>
    <row r="39115" spans="4:4" x14ac:dyDescent="0.2">
      <c r="D39115" s="453"/>
    </row>
    <row r="39116" spans="4:4" x14ac:dyDescent="0.2">
      <c r="D39116" s="453"/>
    </row>
    <row r="39117" spans="4:4" x14ac:dyDescent="0.2">
      <c r="D39117" s="453"/>
    </row>
    <row r="39118" spans="4:4" x14ac:dyDescent="0.2">
      <c r="D39118" s="453"/>
    </row>
    <row r="39119" spans="4:4" x14ac:dyDescent="0.2">
      <c r="D39119" s="453"/>
    </row>
    <row r="39120" spans="4:4" x14ac:dyDescent="0.2">
      <c r="D39120" s="453"/>
    </row>
    <row r="39121" spans="4:4" x14ac:dyDescent="0.2">
      <c r="D39121" s="453"/>
    </row>
    <row r="39122" spans="4:4" x14ac:dyDescent="0.2">
      <c r="D39122" s="453"/>
    </row>
    <row r="39123" spans="4:4" x14ac:dyDescent="0.2">
      <c r="D39123" s="453"/>
    </row>
    <row r="39124" spans="4:4" x14ac:dyDescent="0.2">
      <c r="D39124" s="453"/>
    </row>
    <row r="39125" spans="4:4" x14ac:dyDescent="0.2">
      <c r="D39125" s="453"/>
    </row>
    <row r="39126" spans="4:4" x14ac:dyDescent="0.2">
      <c r="D39126" s="453"/>
    </row>
    <row r="39127" spans="4:4" x14ac:dyDescent="0.2">
      <c r="D39127" s="453"/>
    </row>
    <row r="39128" spans="4:4" x14ac:dyDescent="0.2">
      <c r="D39128" s="453"/>
    </row>
    <row r="39129" spans="4:4" x14ac:dyDescent="0.2">
      <c r="D39129" s="453"/>
    </row>
    <row r="39130" spans="4:4" x14ac:dyDescent="0.2">
      <c r="D39130" s="453"/>
    </row>
    <row r="39131" spans="4:4" x14ac:dyDescent="0.2">
      <c r="D39131" s="453"/>
    </row>
    <row r="39132" spans="4:4" x14ac:dyDescent="0.2">
      <c r="D39132" s="453"/>
    </row>
    <row r="39133" spans="4:4" x14ac:dyDescent="0.2">
      <c r="D39133" s="453"/>
    </row>
    <row r="39134" spans="4:4" x14ac:dyDescent="0.2">
      <c r="D39134" s="453"/>
    </row>
    <row r="39135" spans="4:4" x14ac:dyDescent="0.2">
      <c r="D39135" s="453"/>
    </row>
    <row r="39136" spans="4:4" x14ac:dyDescent="0.2">
      <c r="D39136" s="453"/>
    </row>
    <row r="39137" spans="4:4" x14ac:dyDescent="0.2">
      <c r="D39137" s="453"/>
    </row>
    <row r="39138" spans="4:4" x14ac:dyDescent="0.2">
      <c r="D39138" s="453"/>
    </row>
    <row r="39139" spans="4:4" x14ac:dyDescent="0.2">
      <c r="D39139" s="453"/>
    </row>
    <row r="39140" spans="4:4" x14ac:dyDescent="0.2">
      <c r="D39140" s="453"/>
    </row>
    <row r="39141" spans="4:4" x14ac:dyDescent="0.2">
      <c r="D39141" s="453"/>
    </row>
    <row r="39142" spans="4:4" x14ac:dyDescent="0.2">
      <c r="D39142" s="453"/>
    </row>
    <row r="39143" spans="4:4" x14ac:dyDescent="0.2">
      <c r="D39143" s="453"/>
    </row>
    <row r="39144" spans="4:4" x14ac:dyDescent="0.2">
      <c r="D39144" s="453"/>
    </row>
    <row r="39145" spans="4:4" x14ac:dyDescent="0.2">
      <c r="D39145" s="453"/>
    </row>
    <row r="39146" spans="4:4" x14ac:dyDescent="0.2">
      <c r="D39146" s="453"/>
    </row>
    <row r="39147" spans="4:4" x14ac:dyDescent="0.2">
      <c r="D39147" s="453"/>
    </row>
    <row r="39148" spans="4:4" x14ac:dyDescent="0.2">
      <c r="D39148" s="453"/>
    </row>
    <row r="39149" spans="4:4" x14ac:dyDescent="0.2">
      <c r="D39149" s="453"/>
    </row>
    <row r="39150" spans="4:4" x14ac:dyDescent="0.2">
      <c r="D39150" s="453"/>
    </row>
    <row r="39151" spans="4:4" x14ac:dyDescent="0.2">
      <c r="D39151" s="453"/>
    </row>
    <row r="39152" spans="4:4" x14ac:dyDescent="0.2">
      <c r="D39152" s="453"/>
    </row>
    <row r="39153" spans="4:4" x14ac:dyDescent="0.2">
      <c r="D39153" s="453"/>
    </row>
    <row r="39154" spans="4:4" x14ac:dyDescent="0.2">
      <c r="D39154" s="453"/>
    </row>
    <row r="39155" spans="4:4" x14ac:dyDescent="0.2">
      <c r="D39155" s="453"/>
    </row>
    <row r="39156" spans="4:4" x14ac:dyDescent="0.2">
      <c r="D39156" s="453"/>
    </row>
    <row r="39157" spans="4:4" x14ac:dyDescent="0.2">
      <c r="D39157" s="453"/>
    </row>
    <row r="39158" spans="4:4" x14ac:dyDescent="0.2">
      <c r="D39158" s="453"/>
    </row>
    <row r="39159" spans="4:4" x14ac:dyDescent="0.2">
      <c r="D39159" s="453"/>
    </row>
    <row r="39160" spans="4:4" x14ac:dyDescent="0.2">
      <c r="D39160" s="453"/>
    </row>
    <row r="39161" spans="4:4" x14ac:dyDescent="0.2">
      <c r="D39161" s="453"/>
    </row>
    <row r="39162" spans="4:4" x14ac:dyDescent="0.2">
      <c r="D39162" s="453"/>
    </row>
    <row r="39163" spans="4:4" x14ac:dyDescent="0.2">
      <c r="D39163" s="453"/>
    </row>
    <row r="39164" spans="4:4" x14ac:dyDescent="0.2">
      <c r="D39164" s="453"/>
    </row>
    <row r="39165" spans="4:4" x14ac:dyDescent="0.2">
      <c r="D39165" s="453"/>
    </row>
    <row r="39166" spans="4:4" x14ac:dyDescent="0.2">
      <c r="D39166" s="453"/>
    </row>
    <row r="39167" spans="4:4" x14ac:dyDescent="0.2">
      <c r="D39167" s="453"/>
    </row>
    <row r="39168" spans="4:4" x14ac:dyDescent="0.2">
      <c r="D39168" s="453"/>
    </row>
    <row r="39169" spans="4:4" x14ac:dyDescent="0.2">
      <c r="D39169" s="453"/>
    </row>
    <row r="39170" spans="4:4" x14ac:dyDescent="0.2">
      <c r="D39170" s="453"/>
    </row>
    <row r="39171" spans="4:4" x14ac:dyDescent="0.2">
      <c r="D39171" s="453"/>
    </row>
    <row r="39172" spans="4:4" x14ac:dyDescent="0.2">
      <c r="D39172" s="453"/>
    </row>
    <row r="39173" spans="4:4" x14ac:dyDescent="0.2">
      <c r="D39173" s="453"/>
    </row>
    <row r="39174" spans="4:4" x14ac:dyDescent="0.2">
      <c r="D39174" s="453"/>
    </row>
    <row r="39175" spans="4:4" x14ac:dyDescent="0.2">
      <c r="D39175" s="453"/>
    </row>
    <row r="39176" spans="4:4" x14ac:dyDescent="0.2">
      <c r="D39176" s="453"/>
    </row>
    <row r="39177" spans="4:4" x14ac:dyDescent="0.2">
      <c r="D39177" s="453"/>
    </row>
    <row r="39178" spans="4:4" x14ac:dyDescent="0.2">
      <c r="D39178" s="453"/>
    </row>
    <row r="39179" spans="4:4" x14ac:dyDescent="0.2">
      <c r="D39179" s="453"/>
    </row>
    <row r="39180" spans="4:4" x14ac:dyDescent="0.2">
      <c r="D39180" s="453"/>
    </row>
    <row r="39181" spans="4:4" x14ac:dyDescent="0.2">
      <c r="D39181" s="453"/>
    </row>
    <row r="39182" spans="4:4" x14ac:dyDescent="0.2">
      <c r="D39182" s="453"/>
    </row>
    <row r="39183" spans="4:4" x14ac:dyDescent="0.2">
      <c r="D39183" s="453"/>
    </row>
    <row r="39184" spans="4:4" x14ac:dyDescent="0.2">
      <c r="D39184" s="453"/>
    </row>
    <row r="39185" spans="4:4" x14ac:dyDescent="0.2">
      <c r="D39185" s="453"/>
    </row>
    <row r="39186" spans="4:4" x14ac:dyDescent="0.2">
      <c r="D39186" s="453"/>
    </row>
    <row r="39187" spans="4:4" x14ac:dyDescent="0.2">
      <c r="D39187" s="453"/>
    </row>
    <row r="39188" spans="4:4" x14ac:dyDescent="0.2">
      <c r="D39188" s="453"/>
    </row>
    <row r="39189" spans="4:4" x14ac:dyDescent="0.2">
      <c r="D39189" s="453"/>
    </row>
    <row r="39190" spans="4:4" x14ac:dyDescent="0.2">
      <c r="D39190" s="453"/>
    </row>
    <row r="39191" spans="4:4" x14ac:dyDescent="0.2">
      <c r="D39191" s="453"/>
    </row>
    <row r="39192" spans="4:4" x14ac:dyDescent="0.2">
      <c r="D39192" s="453"/>
    </row>
    <row r="39193" spans="4:4" x14ac:dyDescent="0.2">
      <c r="D39193" s="453"/>
    </row>
    <row r="39194" spans="4:4" x14ac:dyDescent="0.2">
      <c r="D39194" s="453"/>
    </row>
    <row r="39195" spans="4:4" x14ac:dyDescent="0.2">
      <c r="D39195" s="453"/>
    </row>
    <row r="39196" spans="4:4" x14ac:dyDescent="0.2">
      <c r="D39196" s="453"/>
    </row>
    <row r="39197" spans="4:4" x14ac:dyDescent="0.2">
      <c r="D39197" s="453"/>
    </row>
    <row r="39198" spans="4:4" x14ac:dyDescent="0.2">
      <c r="D39198" s="453"/>
    </row>
    <row r="39199" spans="4:4" x14ac:dyDescent="0.2">
      <c r="D39199" s="453"/>
    </row>
    <row r="39200" spans="4:4" x14ac:dyDescent="0.2">
      <c r="D39200" s="453"/>
    </row>
    <row r="39201" spans="4:4" x14ac:dyDescent="0.2">
      <c r="D39201" s="453"/>
    </row>
    <row r="39202" spans="4:4" x14ac:dyDescent="0.2">
      <c r="D39202" s="453"/>
    </row>
    <row r="39203" spans="4:4" x14ac:dyDescent="0.2">
      <c r="D39203" s="453"/>
    </row>
    <row r="39204" spans="4:4" x14ac:dyDescent="0.2">
      <c r="D39204" s="453"/>
    </row>
    <row r="39205" spans="4:4" x14ac:dyDescent="0.2">
      <c r="D39205" s="453"/>
    </row>
    <row r="39206" spans="4:4" x14ac:dyDescent="0.2">
      <c r="D39206" s="453"/>
    </row>
    <row r="39207" spans="4:4" x14ac:dyDescent="0.2">
      <c r="D39207" s="453"/>
    </row>
    <row r="39208" spans="4:4" x14ac:dyDescent="0.2">
      <c r="D39208" s="453"/>
    </row>
    <row r="39209" spans="4:4" x14ac:dyDescent="0.2">
      <c r="D39209" s="453"/>
    </row>
    <row r="39210" spans="4:4" x14ac:dyDescent="0.2">
      <c r="D39210" s="453"/>
    </row>
    <row r="39211" spans="4:4" x14ac:dyDescent="0.2">
      <c r="D39211" s="453"/>
    </row>
    <row r="39212" spans="4:4" x14ac:dyDescent="0.2">
      <c r="D39212" s="453"/>
    </row>
    <row r="39213" spans="4:4" x14ac:dyDescent="0.2">
      <c r="D39213" s="453"/>
    </row>
    <row r="39214" spans="4:4" x14ac:dyDescent="0.2">
      <c r="D39214" s="453"/>
    </row>
    <row r="39215" spans="4:4" x14ac:dyDescent="0.2">
      <c r="D39215" s="453"/>
    </row>
    <row r="39216" spans="4:4" x14ac:dyDescent="0.2">
      <c r="D39216" s="453"/>
    </row>
    <row r="39217" spans="4:4" x14ac:dyDescent="0.2">
      <c r="D39217" s="453"/>
    </row>
    <row r="39218" spans="4:4" x14ac:dyDescent="0.2">
      <c r="D39218" s="453"/>
    </row>
    <row r="39219" spans="4:4" x14ac:dyDescent="0.2">
      <c r="D39219" s="453"/>
    </row>
    <row r="39220" spans="4:4" x14ac:dyDescent="0.2">
      <c r="D39220" s="453"/>
    </row>
    <row r="39221" spans="4:4" x14ac:dyDescent="0.2">
      <c r="D39221" s="453"/>
    </row>
    <row r="39222" spans="4:4" x14ac:dyDescent="0.2">
      <c r="D39222" s="453"/>
    </row>
    <row r="39223" spans="4:4" x14ac:dyDescent="0.2">
      <c r="D39223" s="453"/>
    </row>
    <row r="39224" spans="4:4" x14ac:dyDescent="0.2">
      <c r="D39224" s="453"/>
    </row>
    <row r="39225" spans="4:4" x14ac:dyDescent="0.2">
      <c r="D39225" s="453"/>
    </row>
    <row r="39226" spans="4:4" x14ac:dyDescent="0.2">
      <c r="D39226" s="453"/>
    </row>
    <row r="39227" spans="4:4" x14ac:dyDescent="0.2">
      <c r="D39227" s="453"/>
    </row>
    <row r="39228" spans="4:4" x14ac:dyDescent="0.2">
      <c r="D39228" s="453"/>
    </row>
    <row r="39229" spans="4:4" x14ac:dyDescent="0.2">
      <c r="D39229" s="453"/>
    </row>
    <row r="39230" spans="4:4" x14ac:dyDescent="0.2">
      <c r="D39230" s="453"/>
    </row>
    <row r="39231" spans="4:4" x14ac:dyDescent="0.2">
      <c r="D39231" s="453"/>
    </row>
    <row r="39232" spans="4:4" x14ac:dyDescent="0.2">
      <c r="D39232" s="453"/>
    </row>
    <row r="39233" spans="4:4" x14ac:dyDescent="0.2">
      <c r="D39233" s="453"/>
    </row>
    <row r="39234" spans="4:4" x14ac:dyDescent="0.2">
      <c r="D39234" s="453"/>
    </row>
    <row r="39235" spans="4:4" x14ac:dyDescent="0.2">
      <c r="D39235" s="453"/>
    </row>
    <row r="39236" spans="4:4" x14ac:dyDescent="0.2">
      <c r="D39236" s="453"/>
    </row>
    <row r="39237" spans="4:4" x14ac:dyDescent="0.2">
      <c r="D39237" s="453"/>
    </row>
    <row r="39238" spans="4:4" x14ac:dyDescent="0.2">
      <c r="D39238" s="453"/>
    </row>
    <row r="39239" spans="4:4" x14ac:dyDescent="0.2">
      <c r="D39239" s="453"/>
    </row>
    <row r="39240" spans="4:4" x14ac:dyDescent="0.2">
      <c r="D39240" s="453"/>
    </row>
    <row r="39241" spans="4:4" x14ac:dyDescent="0.2">
      <c r="D39241" s="453"/>
    </row>
    <row r="39242" spans="4:4" x14ac:dyDescent="0.2">
      <c r="D39242" s="453"/>
    </row>
    <row r="39243" spans="4:4" x14ac:dyDescent="0.2">
      <c r="D39243" s="453"/>
    </row>
    <row r="39244" spans="4:4" x14ac:dyDescent="0.2">
      <c r="D39244" s="453"/>
    </row>
    <row r="39245" spans="4:4" x14ac:dyDescent="0.2">
      <c r="D39245" s="453"/>
    </row>
    <row r="39246" spans="4:4" x14ac:dyDescent="0.2">
      <c r="D39246" s="453"/>
    </row>
    <row r="39247" spans="4:4" x14ac:dyDescent="0.2">
      <c r="D39247" s="453"/>
    </row>
    <row r="39248" spans="4:4" x14ac:dyDescent="0.2">
      <c r="D39248" s="453"/>
    </row>
    <row r="39249" spans="4:4" x14ac:dyDescent="0.2">
      <c r="D39249" s="453"/>
    </row>
    <row r="39250" spans="4:4" x14ac:dyDescent="0.2">
      <c r="D39250" s="453"/>
    </row>
    <row r="39251" spans="4:4" x14ac:dyDescent="0.2">
      <c r="D39251" s="453"/>
    </row>
    <row r="39252" spans="4:4" x14ac:dyDescent="0.2">
      <c r="D39252" s="453"/>
    </row>
    <row r="39253" spans="4:4" x14ac:dyDescent="0.2">
      <c r="D39253" s="453"/>
    </row>
    <row r="39254" spans="4:4" x14ac:dyDescent="0.2">
      <c r="D39254" s="453"/>
    </row>
    <row r="39255" spans="4:4" x14ac:dyDescent="0.2">
      <c r="D39255" s="453"/>
    </row>
    <row r="39256" spans="4:4" x14ac:dyDescent="0.2">
      <c r="D39256" s="453"/>
    </row>
    <row r="39257" spans="4:4" x14ac:dyDescent="0.2">
      <c r="D39257" s="453"/>
    </row>
    <row r="39258" spans="4:4" x14ac:dyDescent="0.2">
      <c r="D39258" s="453"/>
    </row>
    <row r="39259" spans="4:4" x14ac:dyDescent="0.2">
      <c r="D39259" s="453"/>
    </row>
    <row r="39260" spans="4:4" x14ac:dyDescent="0.2">
      <c r="D39260" s="453"/>
    </row>
    <row r="39261" spans="4:4" x14ac:dyDescent="0.2">
      <c r="D39261" s="453"/>
    </row>
    <row r="39262" spans="4:4" x14ac:dyDescent="0.2">
      <c r="D39262" s="453"/>
    </row>
    <row r="39263" spans="4:4" x14ac:dyDescent="0.2">
      <c r="D39263" s="453"/>
    </row>
    <row r="39264" spans="4:4" x14ac:dyDescent="0.2">
      <c r="D39264" s="453"/>
    </row>
    <row r="39265" spans="4:4" x14ac:dyDescent="0.2">
      <c r="D39265" s="453"/>
    </row>
    <row r="39266" spans="4:4" x14ac:dyDescent="0.2">
      <c r="D39266" s="453"/>
    </row>
    <row r="39267" spans="4:4" x14ac:dyDescent="0.2">
      <c r="D39267" s="453"/>
    </row>
    <row r="39268" spans="4:4" x14ac:dyDescent="0.2">
      <c r="D39268" s="453"/>
    </row>
    <row r="39269" spans="4:4" x14ac:dyDescent="0.2">
      <c r="D39269" s="453"/>
    </row>
    <row r="39270" spans="4:4" x14ac:dyDescent="0.2">
      <c r="D39270" s="453"/>
    </row>
    <row r="39271" spans="4:4" x14ac:dyDescent="0.2">
      <c r="D39271" s="453"/>
    </row>
    <row r="39272" spans="4:4" x14ac:dyDescent="0.2">
      <c r="D39272" s="453"/>
    </row>
    <row r="39273" spans="4:4" x14ac:dyDescent="0.2">
      <c r="D39273" s="453"/>
    </row>
    <row r="39274" spans="4:4" x14ac:dyDescent="0.2">
      <c r="D39274" s="453"/>
    </row>
    <row r="39275" spans="4:4" x14ac:dyDescent="0.2">
      <c r="D39275" s="453"/>
    </row>
    <row r="39276" spans="4:4" x14ac:dyDescent="0.2">
      <c r="D39276" s="453"/>
    </row>
    <row r="39277" spans="4:4" x14ac:dyDescent="0.2">
      <c r="D39277" s="453"/>
    </row>
    <row r="39278" spans="4:4" x14ac:dyDescent="0.2">
      <c r="D39278" s="453"/>
    </row>
    <row r="39279" spans="4:4" x14ac:dyDescent="0.2">
      <c r="D39279" s="453"/>
    </row>
    <row r="39280" spans="4:4" x14ac:dyDescent="0.2">
      <c r="D39280" s="453"/>
    </row>
    <row r="39281" spans="4:4" x14ac:dyDescent="0.2">
      <c r="D39281" s="453"/>
    </row>
    <row r="39282" spans="4:4" x14ac:dyDescent="0.2">
      <c r="D39282" s="453"/>
    </row>
    <row r="39283" spans="4:4" x14ac:dyDescent="0.2">
      <c r="D39283" s="453"/>
    </row>
    <row r="39284" spans="4:4" x14ac:dyDescent="0.2">
      <c r="D39284" s="453"/>
    </row>
    <row r="39285" spans="4:4" x14ac:dyDescent="0.2">
      <c r="D39285" s="453"/>
    </row>
    <row r="39286" spans="4:4" x14ac:dyDescent="0.2">
      <c r="D39286" s="453"/>
    </row>
    <row r="39287" spans="4:4" x14ac:dyDescent="0.2">
      <c r="D39287" s="453"/>
    </row>
    <row r="39288" spans="4:4" x14ac:dyDescent="0.2">
      <c r="D39288" s="453"/>
    </row>
    <row r="39289" spans="4:4" x14ac:dyDescent="0.2">
      <c r="D39289" s="453"/>
    </row>
    <row r="39290" spans="4:4" x14ac:dyDescent="0.2">
      <c r="D39290" s="453"/>
    </row>
    <row r="39291" spans="4:4" x14ac:dyDescent="0.2">
      <c r="D39291" s="453"/>
    </row>
    <row r="39292" spans="4:4" x14ac:dyDescent="0.2">
      <c r="D39292" s="453"/>
    </row>
    <row r="39293" spans="4:4" x14ac:dyDescent="0.2">
      <c r="D39293" s="453"/>
    </row>
    <row r="39294" spans="4:4" x14ac:dyDescent="0.2">
      <c r="D39294" s="453"/>
    </row>
    <row r="39295" spans="4:4" x14ac:dyDescent="0.2">
      <c r="D39295" s="453"/>
    </row>
    <row r="39296" spans="4:4" x14ac:dyDescent="0.2">
      <c r="D39296" s="453"/>
    </row>
    <row r="39297" spans="4:4" x14ac:dyDescent="0.2">
      <c r="D39297" s="453"/>
    </row>
    <row r="39298" spans="4:4" x14ac:dyDescent="0.2">
      <c r="D39298" s="453"/>
    </row>
    <row r="39299" spans="4:4" x14ac:dyDescent="0.2">
      <c r="D39299" s="453"/>
    </row>
    <row r="39300" spans="4:4" x14ac:dyDescent="0.2">
      <c r="D39300" s="453"/>
    </row>
    <row r="39301" spans="4:4" x14ac:dyDescent="0.2">
      <c r="D39301" s="453"/>
    </row>
    <row r="39302" spans="4:4" x14ac:dyDescent="0.2">
      <c r="D39302" s="453"/>
    </row>
    <row r="39303" spans="4:4" x14ac:dyDescent="0.2">
      <c r="D39303" s="453"/>
    </row>
    <row r="39304" spans="4:4" x14ac:dyDescent="0.2">
      <c r="D39304" s="453"/>
    </row>
    <row r="39305" spans="4:4" x14ac:dyDescent="0.2">
      <c r="D39305" s="453"/>
    </row>
    <row r="39306" spans="4:4" x14ac:dyDescent="0.2">
      <c r="D39306" s="453"/>
    </row>
    <row r="39307" spans="4:4" x14ac:dyDescent="0.2">
      <c r="D39307" s="453"/>
    </row>
    <row r="39308" spans="4:4" x14ac:dyDescent="0.2">
      <c r="D39308" s="453"/>
    </row>
    <row r="39309" spans="4:4" x14ac:dyDescent="0.2">
      <c r="D39309" s="453"/>
    </row>
    <row r="39310" spans="4:4" x14ac:dyDescent="0.2">
      <c r="D39310" s="453"/>
    </row>
    <row r="39311" spans="4:4" x14ac:dyDescent="0.2">
      <c r="D39311" s="453"/>
    </row>
    <row r="39312" spans="4:4" x14ac:dyDescent="0.2">
      <c r="D39312" s="453"/>
    </row>
    <row r="39313" spans="4:4" x14ac:dyDescent="0.2">
      <c r="D39313" s="453"/>
    </row>
    <row r="39314" spans="4:4" x14ac:dyDescent="0.2">
      <c r="D39314" s="453"/>
    </row>
    <row r="39315" spans="4:4" x14ac:dyDescent="0.2">
      <c r="D39315" s="453"/>
    </row>
    <row r="39316" spans="4:4" x14ac:dyDescent="0.2">
      <c r="D39316" s="453"/>
    </row>
    <row r="39317" spans="4:4" x14ac:dyDescent="0.2">
      <c r="D39317" s="453"/>
    </row>
    <row r="39318" spans="4:4" x14ac:dyDescent="0.2">
      <c r="D39318" s="453"/>
    </row>
    <row r="39319" spans="4:4" x14ac:dyDescent="0.2">
      <c r="D39319" s="453"/>
    </row>
    <row r="39320" spans="4:4" x14ac:dyDescent="0.2">
      <c r="D39320" s="453"/>
    </row>
    <row r="39321" spans="4:4" x14ac:dyDescent="0.2">
      <c r="D39321" s="453"/>
    </row>
    <row r="39322" spans="4:4" x14ac:dyDescent="0.2">
      <c r="D39322" s="453"/>
    </row>
    <row r="39323" spans="4:4" x14ac:dyDescent="0.2">
      <c r="D39323" s="453"/>
    </row>
    <row r="39324" spans="4:4" x14ac:dyDescent="0.2">
      <c r="D39324" s="453"/>
    </row>
    <row r="39325" spans="4:4" x14ac:dyDescent="0.2">
      <c r="D39325" s="453"/>
    </row>
    <row r="39326" spans="4:4" x14ac:dyDescent="0.2">
      <c r="D39326" s="453"/>
    </row>
    <row r="39327" spans="4:4" x14ac:dyDescent="0.2">
      <c r="D39327" s="453"/>
    </row>
    <row r="39328" spans="4:4" x14ac:dyDescent="0.2">
      <c r="D39328" s="453"/>
    </row>
    <row r="39329" spans="4:4" x14ac:dyDescent="0.2">
      <c r="D39329" s="453"/>
    </row>
    <row r="39330" spans="4:4" x14ac:dyDescent="0.2">
      <c r="D39330" s="453"/>
    </row>
    <row r="39331" spans="4:4" x14ac:dyDescent="0.2">
      <c r="D39331" s="453"/>
    </row>
    <row r="39332" spans="4:4" x14ac:dyDescent="0.2">
      <c r="D39332" s="453"/>
    </row>
    <row r="39333" spans="4:4" x14ac:dyDescent="0.2">
      <c r="D39333" s="453"/>
    </row>
    <row r="39334" spans="4:4" x14ac:dyDescent="0.2">
      <c r="D39334" s="453"/>
    </row>
    <row r="39335" spans="4:4" x14ac:dyDescent="0.2">
      <c r="D39335" s="453"/>
    </row>
    <row r="39336" spans="4:4" x14ac:dyDescent="0.2">
      <c r="D39336" s="453"/>
    </row>
    <row r="39337" spans="4:4" x14ac:dyDescent="0.2">
      <c r="D39337" s="453"/>
    </row>
    <row r="39338" spans="4:4" x14ac:dyDescent="0.2">
      <c r="D39338" s="453"/>
    </row>
    <row r="39339" spans="4:4" x14ac:dyDescent="0.2">
      <c r="D39339" s="453"/>
    </row>
    <row r="39340" spans="4:4" x14ac:dyDescent="0.2">
      <c r="D39340" s="453"/>
    </row>
    <row r="39341" spans="4:4" x14ac:dyDescent="0.2">
      <c r="D39341" s="453"/>
    </row>
    <row r="39342" spans="4:4" x14ac:dyDescent="0.2">
      <c r="D39342" s="453"/>
    </row>
    <row r="39343" spans="4:4" x14ac:dyDescent="0.2">
      <c r="D39343" s="453"/>
    </row>
    <row r="39344" spans="4:4" x14ac:dyDescent="0.2">
      <c r="D39344" s="453"/>
    </row>
    <row r="39345" spans="4:4" x14ac:dyDescent="0.2">
      <c r="D39345" s="453"/>
    </row>
    <row r="39346" spans="4:4" x14ac:dyDescent="0.2">
      <c r="D39346" s="453"/>
    </row>
    <row r="39347" spans="4:4" x14ac:dyDescent="0.2">
      <c r="D39347" s="453"/>
    </row>
    <row r="39348" spans="4:4" x14ac:dyDescent="0.2">
      <c r="D39348" s="453"/>
    </row>
    <row r="39349" spans="4:4" x14ac:dyDescent="0.2">
      <c r="D39349" s="453"/>
    </row>
    <row r="39350" spans="4:4" x14ac:dyDescent="0.2">
      <c r="D39350" s="453"/>
    </row>
    <row r="39351" spans="4:4" x14ac:dyDescent="0.2">
      <c r="D39351" s="453"/>
    </row>
    <row r="39352" spans="4:4" x14ac:dyDescent="0.2">
      <c r="D39352" s="453"/>
    </row>
    <row r="39353" spans="4:4" x14ac:dyDescent="0.2">
      <c r="D39353" s="453"/>
    </row>
    <row r="39354" spans="4:4" x14ac:dyDescent="0.2">
      <c r="D39354" s="453"/>
    </row>
    <row r="39355" spans="4:4" x14ac:dyDescent="0.2">
      <c r="D39355" s="453"/>
    </row>
    <row r="39356" spans="4:4" x14ac:dyDescent="0.2">
      <c r="D39356" s="453"/>
    </row>
    <row r="39357" spans="4:4" x14ac:dyDescent="0.2">
      <c r="D39357" s="453"/>
    </row>
    <row r="39358" spans="4:4" x14ac:dyDescent="0.2">
      <c r="D39358" s="453"/>
    </row>
    <row r="39359" spans="4:4" x14ac:dyDescent="0.2">
      <c r="D39359" s="453"/>
    </row>
    <row r="39360" spans="4:4" x14ac:dyDescent="0.2">
      <c r="D39360" s="453"/>
    </row>
    <row r="39361" spans="4:4" x14ac:dyDescent="0.2">
      <c r="D39361" s="453"/>
    </row>
    <row r="39362" spans="4:4" x14ac:dyDescent="0.2">
      <c r="D39362" s="453"/>
    </row>
    <row r="39363" spans="4:4" x14ac:dyDescent="0.2">
      <c r="D39363" s="453"/>
    </row>
    <row r="39364" spans="4:4" x14ac:dyDescent="0.2">
      <c r="D39364" s="453"/>
    </row>
    <row r="39365" spans="4:4" x14ac:dyDescent="0.2">
      <c r="D39365" s="453"/>
    </row>
    <row r="39366" spans="4:4" x14ac:dyDescent="0.2">
      <c r="D39366" s="453"/>
    </row>
    <row r="39367" spans="4:4" x14ac:dyDescent="0.2">
      <c r="D39367" s="453"/>
    </row>
    <row r="39368" spans="4:4" x14ac:dyDescent="0.2">
      <c r="D39368" s="453"/>
    </row>
    <row r="39369" spans="4:4" x14ac:dyDescent="0.2">
      <c r="D39369" s="453"/>
    </row>
    <row r="39370" spans="4:4" x14ac:dyDescent="0.2">
      <c r="D39370" s="453"/>
    </row>
    <row r="39371" spans="4:4" x14ac:dyDescent="0.2">
      <c r="D39371" s="453"/>
    </row>
    <row r="39372" spans="4:4" x14ac:dyDescent="0.2">
      <c r="D39372" s="453"/>
    </row>
    <row r="39373" spans="4:4" x14ac:dyDescent="0.2">
      <c r="D39373" s="453"/>
    </row>
    <row r="39374" spans="4:4" x14ac:dyDescent="0.2">
      <c r="D39374" s="453"/>
    </row>
    <row r="39375" spans="4:4" x14ac:dyDescent="0.2">
      <c r="D39375" s="453"/>
    </row>
    <row r="39376" spans="4:4" x14ac:dyDescent="0.2">
      <c r="D39376" s="453"/>
    </row>
    <row r="39377" spans="4:4" x14ac:dyDescent="0.2">
      <c r="D39377" s="453"/>
    </row>
    <row r="39378" spans="4:4" x14ac:dyDescent="0.2">
      <c r="D39378" s="453"/>
    </row>
    <row r="39379" spans="4:4" x14ac:dyDescent="0.2">
      <c r="D39379" s="453"/>
    </row>
    <row r="39380" spans="4:4" x14ac:dyDescent="0.2">
      <c r="D39380" s="453"/>
    </row>
    <row r="39381" spans="4:4" x14ac:dyDescent="0.2">
      <c r="D39381" s="453"/>
    </row>
    <row r="39382" spans="4:4" x14ac:dyDescent="0.2">
      <c r="D39382" s="453"/>
    </row>
    <row r="39383" spans="4:4" x14ac:dyDescent="0.2">
      <c r="D39383" s="453"/>
    </row>
    <row r="39384" spans="4:4" x14ac:dyDescent="0.2">
      <c r="D39384" s="453"/>
    </row>
    <row r="39385" spans="4:4" x14ac:dyDescent="0.2">
      <c r="D39385" s="453"/>
    </row>
    <row r="39386" spans="4:4" x14ac:dyDescent="0.2">
      <c r="D39386" s="453"/>
    </row>
    <row r="39387" spans="4:4" x14ac:dyDescent="0.2">
      <c r="D39387" s="453"/>
    </row>
    <row r="39388" spans="4:4" x14ac:dyDescent="0.2">
      <c r="D39388" s="453"/>
    </row>
    <row r="39389" spans="4:4" x14ac:dyDescent="0.2">
      <c r="D39389" s="453"/>
    </row>
    <row r="39390" spans="4:4" x14ac:dyDescent="0.2">
      <c r="D39390" s="453"/>
    </row>
    <row r="39391" spans="4:4" x14ac:dyDescent="0.2">
      <c r="D39391" s="453"/>
    </row>
    <row r="39392" spans="4:4" x14ac:dyDescent="0.2">
      <c r="D39392" s="453"/>
    </row>
    <row r="39393" spans="4:4" x14ac:dyDescent="0.2">
      <c r="D39393" s="453"/>
    </row>
    <row r="39394" spans="4:4" x14ac:dyDescent="0.2">
      <c r="D39394" s="453"/>
    </row>
    <row r="39395" spans="4:4" x14ac:dyDescent="0.2">
      <c r="D39395" s="453"/>
    </row>
    <row r="39396" spans="4:4" x14ac:dyDescent="0.2">
      <c r="D39396" s="453"/>
    </row>
    <row r="39397" spans="4:4" x14ac:dyDescent="0.2">
      <c r="D39397" s="453"/>
    </row>
    <row r="39398" spans="4:4" x14ac:dyDescent="0.2">
      <c r="D39398" s="453"/>
    </row>
    <row r="39399" spans="4:4" x14ac:dyDescent="0.2">
      <c r="D39399" s="453"/>
    </row>
    <row r="39400" spans="4:4" x14ac:dyDescent="0.2">
      <c r="D39400" s="453"/>
    </row>
    <row r="39401" spans="4:4" x14ac:dyDescent="0.2">
      <c r="D39401" s="453"/>
    </row>
    <row r="39402" spans="4:4" x14ac:dyDescent="0.2">
      <c r="D39402" s="453"/>
    </row>
    <row r="39403" spans="4:4" x14ac:dyDescent="0.2">
      <c r="D39403" s="453"/>
    </row>
    <row r="39404" spans="4:4" x14ac:dyDescent="0.2">
      <c r="D39404" s="453"/>
    </row>
    <row r="39405" spans="4:4" x14ac:dyDescent="0.2">
      <c r="D39405" s="453"/>
    </row>
    <row r="39406" spans="4:4" x14ac:dyDescent="0.2">
      <c r="D39406" s="453"/>
    </row>
    <row r="39407" spans="4:4" x14ac:dyDescent="0.2">
      <c r="D39407" s="453"/>
    </row>
    <row r="39408" spans="4:4" x14ac:dyDescent="0.2">
      <c r="D39408" s="453"/>
    </row>
    <row r="39409" spans="4:4" x14ac:dyDescent="0.2">
      <c r="D39409" s="453"/>
    </row>
    <row r="39410" spans="4:4" x14ac:dyDescent="0.2">
      <c r="D39410" s="453"/>
    </row>
    <row r="39411" spans="4:4" x14ac:dyDescent="0.2">
      <c r="D39411" s="453"/>
    </row>
    <row r="39412" spans="4:4" x14ac:dyDescent="0.2">
      <c r="D39412" s="453"/>
    </row>
    <row r="39413" spans="4:4" x14ac:dyDescent="0.2">
      <c r="D39413" s="453"/>
    </row>
    <row r="39414" spans="4:4" x14ac:dyDescent="0.2">
      <c r="D39414" s="453"/>
    </row>
    <row r="39415" spans="4:4" x14ac:dyDescent="0.2">
      <c r="D39415" s="453"/>
    </row>
    <row r="39416" spans="4:4" x14ac:dyDescent="0.2">
      <c r="D39416" s="453"/>
    </row>
    <row r="39417" spans="4:4" x14ac:dyDescent="0.2">
      <c r="D39417" s="453"/>
    </row>
    <row r="39418" spans="4:4" x14ac:dyDescent="0.2">
      <c r="D39418" s="453"/>
    </row>
    <row r="39419" spans="4:4" x14ac:dyDescent="0.2">
      <c r="D39419" s="453"/>
    </row>
    <row r="39420" spans="4:4" x14ac:dyDescent="0.2">
      <c r="D39420" s="453"/>
    </row>
    <row r="39421" spans="4:4" x14ac:dyDescent="0.2">
      <c r="D39421" s="453"/>
    </row>
    <row r="39422" spans="4:4" x14ac:dyDescent="0.2">
      <c r="D39422" s="453"/>
    </row>
    <row r="39423" spans="4:4" x14ac:dyDescent="0.2">
      <c r="D39423" s="453"/>
    </row>
    <row r="39424" spans="4:4" x14ac:dyDescent="0.2">
      <c r="D39424" s="453"/>
    </row>
    <row r="39425" spans="4:4" x14ac:dyDescent="0.2">
      <c r="D39425" s="453"/>
    </row>
    <row r="39426" spans="4:4" x14ac:dyDescent="0.2">
      <c r="D39426" s="453"/>
    </row>
    <row r="39427" spans="4:4" x14ac:dyDescent="0.2">
      <c r="D39427" s="453"/>
    </row>
    <row r="39428" spans="4:4" x14ac:dyDescent="0.2">
      <c r="D39428" s="453"/>
    </row>
    <row r="39429" spans="4:4" x14ac:dyDescent="0.2">
      <c r="D39429" s="453"/>
    </row>
    <row r="39430" spans="4:4" x14ac:dyDescent="0.2">
      <c r="D39430" s="453"/>
    </row>
    <row r="39431" spans="4:4" x14ac:dyDescent="0.2">
      <c r="D39431" s="453"/>
    </row>
    <row r="39432" spans="4:4" x14ac:dyDescent="0.2">
      <c r="D39432" s="453"/>
    </row>
    <row r="39433" spans="4:4" x14ac:dyDescent="0.2">
      <c r="D39433" s="453"/>
    </row>
    <row r="39434" spans="4:4" x14ac:dyDescent="0.2">
      <c r="D39434" s="453"/>
    </row>
    <row r="39435" spans="4:4" x14ac:dyDescent="0.2">
      <c r="D39435" s="453"/>
    </row>
    <row r="39436" spans="4:4" x14ac:dyDescent="0.2">
      <c r="D39436" s="453"/>
    </row>
    <row r="39437" spans="4:4" x14ac:dyDescent="0.2">
      <c r="D39437" s="453"/>
    </row>
    <row r="39438" spans="4:4" x14ac:dyDescent="0.2">
      <c r="D39438" s="453"/>
    </row>
    <row r="39439" spans="4:4" x14ac:dyDescent="0.2">
      <c r="D39439" s="453"/>
    </row>
    <row r="39440" spans="4:4" x14ac:dyDescent="0.2">
      <c r="D39440" s="453"/>
    </row>
    <row r="39441" spans="4:4" x14ac:dyDescent="0.2">
      <c r="D39441" s="453"/>
    </row>
    <row r="39442" spans="4:4" x14ac:dyDescent="0.2">
      <c r="D39442" s="453"/>
    </row>
    <row r="39443" spans="4:4" x14ac:dyDescent="0.2">
      <c r="D39443" s="453"/>
    </row>
    <row r="39444" spans="4:4" x14ac:dyDescent="0.2">
      <c r="D39444" s="453"/>
    </row>
    <row r="39445" spans="4:4" x14ac:dyDescent="0.2">
      <c r="D39445" s="453"/>
    </row>
    <row r="39446" spans="4:4" x14ac:dyDescent="0.2">
      <c r="D39446" s="453"/>
    </row>
    <row r="39447" spans="4:4" x14ac:dyDescent="0.2">
      <c r="D39447" s="453"/>
    </row>
    <row r="39448" spans="4:4" x14ac:dyDescent="0.2">
      <c r="D39448" s="453"/>
    </row>
    <row r="39449" spans="4:4" x14ac:dyDescent="0.2">
      <c r="D39449" s="453"/>
    </row>
    <row r="39450" spans="4:4" x14ac:dyDescent="0.2">
      <c r="D39450" s="453"/>
    </row>
    <row r="39451" spans="4:4" x14ac:dyDescent="0.2">
      <c r="D39451" s="453"/>
    </row>
    <row r="39452" spans="4:4" x14ac:dyDescent="0.2">
      <c r="D39452" s="453"/>
    </row>
    <row r="39453" spans="4:4" x14ac:dyDescent="0.2">
      <c r="D39453" s="453"/>
    </row>
    <row r="39454" spans="4:4" x14ac:dyDescent="0.2">
      <c r="D39454" s="453"/>
    </row>
    <row r="39455" spans="4:4" x14ac:dyDescent="0.2">
      <c r="D39455" s="453"/>
    </row>
    <row r="39456" spans="4:4" x14ac:dyDescent="0.2">
      <c r="D39456" s="453"/>
    </row>
    <row r="39457" spans="4:4" x14ac:dyDescent="0.2">
      <c r="D39457" s="453"/>
    </row>
    <row r="39458" spans="4:4" x14ac:dyDescent="0.2">
      <c r="D39458" s="453"/>
    </row>
    <row r="39459" spans="4:4" x14ac:dyDescent="0.2">
      <c r="D39459" s="453"/>
    </row>
    <row r="39460" spans="4:4" x14ac:dyDescent="0.2">
      <c r="D39460" s="453"/>
    </row>
    <row r="39461" spans="4:4" x14ac:dyDescent="0.2">
      <c r="D39461" s="453"/>
    </row>
    <row r="39462" spans="4:4" x14ac:dyDescent="0.2">
      <c r="D39462" s="453"/>
    </row>
    <row r="39463" spans="4:4" x14ac:dyDescent="0.2">
      <c r="D39463" s="453"/>
    </row>
    <row r="39464" spans="4:4" x14ac:dyDescent="0.2">
      <c r="D39464" s="453"/>
    </row>
    <row r="39465" spans="4:4" x14ac:dyDescent="0.2">
      <c r="D39465" s="453"/>
    </row>
    <row r="39466" spans="4:4" x14ac:dyDescent="0.2">
      <c r="D39466" s="453"/>
    </row>
    <row r="39467" spans="4:4" x14ac:dyDescent="0.2">
      <c r="D39467" s="453"/>
    </row>
    <row r="39468" spans="4:4" x14ac:dyDescent="0.2">
      <c r="D39468" s="453"/>
    </row>
    <row r="39469" spans="4:4" x14ac:dyDescent="0.2">
      <c r="D39469" s="453"/>
    </row>
    <row r="39470" spans="4:4" x14ac:dyDescent="0.2">
      <c r="D39470" s="453"/>
    </row>
    <row r="39471" spans="4:4" x14ac:dyDescent="0.2">
      <c r="D39471" s="453"/>
    </row>
    <row r="39472" spans="4:4" x14ac:dyDescent="0.2">
      <c r="D39472" s="453"/>
    </row>
    <row r="39473" spans="4:4" x14ac:dyDescent="0.2">
      <c r="D39473" s="453"/>
    </row>
    <row r="39474" spans="4:4" x14ac:dyDescent="0.2">
      <c r="D39474" s="453"/>
    </row>
    <row r="39475" spans="4:4" x14ac:dyDescent="0.2">
      <c r="D39475" s="453"/>
    </row>
    <row r="39476" spans="4:4" x14ac:dyDescent="0.2">
      <c r="D39476" s="453"/>
    </row>
    <row r="39477" spans="4:4" x14ac:dyDescent="0.2">
      <c r="D39477" s="453"/>
    </row>
    <row r="39478" spans="4:4" x14ac:dyDescent="0.2">
      <c r="D39478" s="453"/>
    </row>
    <row r="39479" spans="4:4" x14ac:dyDescent="0.2">
      <c r="D39479" s="453"/>
    </row>
    <row r="39480" spans="4:4" x14ac:dyDescent="0.2">
      <c r="D39480" s="453"/>
    </row>
    <row r="39481" spans="4:4" x14ac:dyDescent="0.2">
      <c r="D39481" s="453"/>
    </row>
    <row r="39482" spans="4:4" x14ac:dyDescent="0.2">
      <c r="D39482" s="453"/>
    </row>
    <row r="39483" spans="4:4" x14ac:dyDescent="0.2">
      <c r="D39483" s="453"/>
    </row>
    <row r="39484" spans="4:4" x14ac:dyDescent="0.2">
      <c r="D39484" s="453"/>
    </row>
    <row r="39485" spans="4:4" x14ac:dyDescent="0.2">
      <c r="D39485" s="453"/>
    </row>
    <row r="39486" spans="4:4" x14ac:dyDescent="0.2">
      <c r="D39486" s="453"/>
    </row>
    <row r="39487" spans="4:4" x14ac:dyDescent="0.2">
      <c r="D39487" s="453"/>
    </row>
    <row r="39488" spans="4:4" x14ac:dyDescent="0.2">
      <c r="D39488" s="453"/>
    </row>
    <row r="39489" spans="4:4" x14ac:dyDescent="0.2">
      <c r="D39489" s="453"/>
    </row>
    <row r="39490" spans="4:4" x14ac:dyDescent="0.2">
      <c r="D39490" s="453"/>
    </row>
    <row r="39491" spans="4:4" x14ac:dyDescent="0.2">
      <c r="D39491" s="453"/>
    </row>
    <row r="39492" spans="4:4" x14ac:dyDescent="0.2">
      <c r="D39492" s="453"/>
    </row>
    <row r="39493" spans="4:4" x14ac:dyDescent="0.2">
      <c r="D39493" s="453"/>
    </row>
    <row r="39494" spans="4:4" x14ac:dyDescent="0.2">
      <c r="D39494" s="453"/>
    </row>
    <row r="39495" spans="4:4" x14ac:dyDescent="0.2">
      <c r="D39495" s="453"/>
    </row>
    <row r="39496" spans="4:4" x14ac:dyDescent="0.2">
      <c r="D39496" s="453"/>
    </row>
    <row r="39497" spans="4:4" x14ac:dyDescent="0.2">
      <c r="D39497" s="453"/>
    </row>
    <row r="39498" spans="4:4" x14ac:dyDescent="0.2">
      <c r="D39498" s="453"/>
    </row>
    <row r="39499" spans="4:4" x14ac:dyDescent="0.2">
      <c r="D39499" s="453"/>
    </row>
    <row r="39500" spans="4:4" x14ac:dyDescent="0.2">
      <c r="D39500" s="453"/>
    </row>
    <row r="39501" spans="4:4" x14ac:dyDescent="0.2">
      <c r="D39501" s="453"/>
    </row>
    <row r="39502" spans="4:4" x14ac:dyDescent="0.2">
      <c r="D39502" s="453"/>
    </row>
    <row r="39503" spans="4:4" x14ac:dyDescent="0.2">
      <c r="D39503" s="453"/>
    </row>
    <row r="39504" spans="4:4" x14ac:dyDescent="0.2">
      <c r="D39504" s="453"/>
    </row>
    <row r="39505" spans="4:4" x14ac:dyDescent="0.2">
      <c r="D39505" s="453"/>
    </row>
    <row r="39506" spans="4:4" x14ac:dyDescent="0.2">
      <c r="D39506" s="453"/>
    </row>
    <row r="39507" spans="4:4" x14ac:dyDescent="0.2">
      <c r="D39507" s="453"/>
    </row>
    <row r="39508" spans="4:4" x14ac:dyDescent="0.2">
      <c r="D39508" s="453"/>
    </row>
    <row r="39509" spans="4:4" x14ac:dyDescent="0.2">
      <c r="D39509" s="453"/>
    </row>
    <row r="39510" spans="4:4" x14ac:dyDescent="0.2">
      <c r="D39510" s="453"/>
    </row>
    <row r="39511" spans="4:4" x14ac:dyDescent="0.2">
      <c r="D39511" s="453"/>
    </row>
    <row r="39512" spans="4:4" x14ac:dyDescent="0.2">
      <c r="D39512" s="453"/>
    </row>
    <row r="39513" spans="4:4" x14ac:dyDescent="0.2">
      <c r="D39513" s="453"/>
    </row>
    <row r="39514" spans="4:4" x14ac:dyDescent="0.2">
      <c r="D39514" s="453"/>
    </row>
    <row r="39515" spans="4:4" x14ac:dyDescent="0.2">
      <c r="D39515" s="453"/>
    </row>
    <row r="39516" spans="4:4" x14ac:dyDescent="0.2">
      <c r="D39516" s="453"/>
    </row>
    <row r="39517" spans="4:4" x14ac:dyDescent="0.2">
      <c r="D39517" s="453"/>
    </row>
    <row r="39518" spans="4:4" x14ac:dyDescent="0.2">
      <c r="D39518" s="453"/>
    </row>
    <row r="39519" spans="4:4" x14ac:dyDescent="0.2">
      <c r="D39519" s="453"/>
    </row>
    <row r="39520" spans="4:4" x14ac:dyDescent="0.2">
      <c r="D39520" s="453"/>
    </row>
    <row r="39521" spans="4:4" x14ac:dyDescent="0.2">
      <c r="D39521" s="453"/>
    </row>
    <row r="39522" spans="4:4" x14ac:dyDescent="0.2">
      <c r="D39522" s="453"/>
    </row>
    <row r="39523" spans="4:4" x14ac:dyDescent="0.2">
      <c r="D39523" s="453"/>
    </row>
    <row r="39524" spans="4:4" x14ac:dyDescent="0.2">
      <c r="D39524" s="453"/>
    </row>
    <row r="39525" spans="4:4" x14ac:dyDescent="0.2">
      <c r="D39525" s="453"/>
    </row>
    <row r="39526" spans="4:4" x14ac:dyDescent="0.2">
      <c r="D39526" s="453"/>
    </row>
    <row r="39527" spans="4:4" x14ac:dyDescent="0.2">
      <c r="D39527" s="453"/>
    </row>
    <row r="39528" spans="4:4" x14ac:dyDescent="0.2">
      <c r="D39528" s="453"/>
    </row>
    <row r="39529" spans="4:4" x14ac:dyDescent="0.2">
      <c r="D39529" s="453"/>
    </row>
    <row r="39530" spans="4:4" x14ac:dyDescent="0.2">
      <c r="D39530" s="453"/>
    </row>
    <row r="39531" spans="4:4" x14ac:dyDescent="0.2">
      <c r="D39531" s="453"/>
    </row>
    <row r="39532" spans="4:4" x14ac:dyDescent="0.2">
      <c r="D39532" s="453"/>
    </row>
    <row r="39533" spans="4:4" x14ac:dyDescent="0.2">
      <c r="D39533" s="453"/>
    </row>
    <row r="39534" spans="4:4" x14ac:dyDescent="0.2">
      <c r="D39534" s="453"/>
    </row>
    <row r="39535" spans="4:4" x14ac:dyDescent="0.2">
      <c r="D39535" s="453"/>
    </row>
    <row r="39536" spans="4:4" x14ac:dyDescent="0.2">
      <c r="D39536" s="453"/>
    </row>
    <row r="39537" spans="4:4" x14ac:dyDescent="0.2">
      <c r="D39537" s="453"/>
    </row>
    <row r="39538" spans="4:4" x14ac:dyDescent="0.2">
      <c r="D39538" s="453"/>
    </row>
    <row r="39539" spans="4:4" x14ac:dyDescent="0.2">
      <c r="D39539" s="453"/>
    </row>
    <row r="39540" spans="4:4" x14ac:dyDescent="0.2">
      <c r="D39540" s="453"/>
    </row>
    <row r="39541" spans="4:4" x14ac:dyDescent="0.2">
      <c r="D39541" s="453"/>
    </row>
    <row r="39542" spans="4:4" x14ac:dyDescent="0.2">
      <c r="D39542" s="453"/>
    </row>
    <row r="39543" spans="4:4" x14ac:dyDescent="0.2">
      <c r="D39543" s="453"/>
    </row>
    <row r="39544" spans="4:4" x14ac:dyDescent="0.2">
      <c r="D39544" s="453"/>
    </row>
    <row r="39545" spans="4:4" x14ac:dyDescent="0.2">
      <c r="D39545" s="453"/>
    </row>
    <row r="39546" spans="4:4" x14ac:dyDescent="0.2">
      <c r="D39546" s="453"/>
    </row>
    <row r="39547" spans="4:4" x14ac:dyDescent="0.2">
      <c r="D39547" s="453"/>
    </row>
    <row r="39548" spans="4:4" x14ac:dyDescent="0.2">
      <c r="D39548" s="453"/>
    </row>
    <row r="39549" spans="4:4" x14ac:dyDescent="0.2">
      <c r="D39549" s="453"/>
    </row>
    <row r="39550" spans="4:4" x14ac:dyDescent="0.2">
      <c r="D39550" s="453"/>
    </row>
    <row r="39551" spans="4:4" x14ac:dyDescent="0.2">
      <c r="D39551" s="453"/>
    </row>
    <row r="39552" spans="4:4" x14ac:dyDescent="0.2">
      <c r="D39552" s="453"/>
    </row>
    <row r="39553" spans="4:4" x14ac:dyDescent="0.2">
      <c r="D39553" s="453"/>
    </row>
    <row r="39554" spans="4:4" x14ac:dyDescent="0.2">
      <c r="D39554" s="453"/>
    </row>
    <row r="39555" spans="4:4" x14ac:dyDescent="0.2">
      <c r="D39555" s="453"/>
    </row>
    <row r="39556" spans="4:4" x14ac:dyDescent="0.2">
      <c r="D39556" s="453"/>
    </row>
    <row r="39557" spans="4:4" x14ac:dyDescent="0.2">
      <c r="D39557" s="453"/>
    </row>
    <row r="39558" spans="4:4" x14ac:dyDescent="0.2">
      <c r="D39558" s="453"/>
    </row>
    <row r="39559" spans="4:4" x14ac:dyDescent="0.2">
      <c r="D39559" s="453"/>
    </row>
    <row r="39560" spans="4:4" x14ac:dyDescent="0.2">
      <c r="D39560" s="453"/>
    </row>
    <row r="39561" spans="4:4" x14ac:dyDescent="0.2">
      <c r="D39561" s="453"/>
    </row>
    <row r="39562" spans="4:4" x14ac:dyDescent="0.2">
      <c r="D39562" s="453"/>
    </row>
    <row r="39563" spans="4:4" x14ac:dyDescent="0.2">
      <c r="D39563" s="453"/>
    </row>
    <row r="39564" spans="4:4" x14ac:dyDescent="0.2">
      <c r="D39564" s="453"/>
    </row>
    <row r="39565" spans="4:4" x14ac:dyDescent="0.2">
      <c r="D39565" s="453"/>
    </row>
    <row r="39566" spans="4:4" x14ac:dyDescent="0.2">
      <c r="D39566" s="453"/>
    </row>
    <row r="39567" spans="4:4" x14ac:dyDescent="0.2">
      <c r="D39567" s="453"/>
    </row>
    <row r="39568" spans="4:4" x14ac:dyDescent="0.2">
      <c r="D39568" s="453"/>
    </row>
    <row r="39569" spans="4:4" x14ac:dyDescent="0.2">
      <c r="D39569" s="453"/>
    </row>
    <row r="39570" spans="4:4" x14ac:dyDescent="0.2">
      <c r="D39570" s="453"/>
    </row>
    <row r="39571" spans="4:4" x14ac:dyDescent="0.2">
      <c r="D39571" s="453"/>
    </row>
    <row r="39572" spans="4:4" x14ac:dyDescent="0.2">
      <c r="D39572" s="453"/>
    </row>
    <row r="39573" spans="4:4" x14ac:dyDescent="0.2">
      <c r="D39573" s="453"/>
    </row>
    <row r="39574" spans="4:4" x14ac:dyDescent="0.2">
      <c r="D39574" s="453"/>
    </row>
    <row r="39575" spans="4:4" x14ac:dyDescent="0.2">
      <c r="D39575" s="453"/>
    </row>
    <row r="39576" spans="4:4" x14ac:dyDescent="0.2">
      <c r="D39576" s="453"/>
    </row>
    <row r="39577" spans="4:4" x14ac:dyDescent="0.2">
      <c r="D39577" s="453"/>
    </row>
    <row r="39578" spans="4:4" x14ac:dyDescent="0.2">
      <c r="D39578" s="453"/>
    </row>
    <row r="39579" spans="4:4" x14ac:dyDescent="0.2">
      <c r="D39579" s="453"/>
    </row>
    <row r="39580" spans="4:4" x14ac:dyDescent="0.2">
      <c r="D39580" s="453"/>
    </row>
    <row r="39581" spans="4:4" x14ac:dyDescent="0.2">
      <c r="D39581" s="453"/>
    </row>
    <row r="39582" spans="4:4" x14ac:dyDescent="0.2">
      <c r="D39582" s="453"/>
    </row>
    <row r="39583" spans="4:4" x14ac:dyDescent="0.2">
      <c r="D39583" s="453"/>
    </row>
    <row r="39584" spans="4:4" x14ac:dyDescent="0.2">
      <c r="D39584" s="453"/>
    </row>
    <row r="39585" spans="4:4" x14ac:dyDescent="0.2">
      <c r="D39585" s="453"/>
    </row>
    <row r="39586" spans="4:4" x14ac:dyDescent="0.2">
      <c r="D39586" s="453"/>
    </row>
    <row r="39587" spans="4:4" x14ac:dyDescent="0.2">
      <c r="D39587" s="453"/>
    </row>
    <row r="39588" spans="4:4" x14ac:dyDescent="0.2">
      <c r="D39588" s="453"/>
    </row>
    <row r="39589" spans="4:4" x14ac:dyDescent="0.2">
      <c r="D39589" s="453"/>
    </row>
    <row r="39590" spans="4:4" x14ac:dyDescent="0.2">
      <c r="D39590" s="453"/>
    </row>
    <row r="39591" spans="4:4" x14ac:dyDescent="0.2">
      <c r="D39591" s="453"/>
    </row>
    <row r="39592" spans="4:4" x14ac:dyDescent="0.2">
      <c r="D39592" s="453"/>
    </row>
    <row r="39593" spans="4:4" x14ac:dyDescent="0.2">
      <c r="D39593" s="453"/>
    </row>
    <row r="39594" spans="4:4" x14ac:dyDescent="0.2">
      <c r="D39594" s="453"/>
    </row>
    <row r="39595" spans="4:4" x14ac:dyDescent="0.2">
      <c r="D39595" s="453"/>
    </row>
    <row r="39596" spans="4:4" x14ac:dyDescent="0.2">
      <c r="D39596" s="453"/>
    </row>
    <row r="39597" spans="4:4" x14ac:dyDescent="0.2">
      <c r="D39597" s="453"/>
    </row>
    <row r="39598" spans="4:4" x14ac:dyDescent="0.2">
      <c r="D39598" s="453"/>
    </row>
    <row r="39599" spans="4:4" x14ac:dyDescent="0.2">
      <c r="D39599" s="453"/>
    </row>
    <row r="39600" spans="4:4" x14ac:dyDescent="0.2">
      <c r="D39600" s="453"/>
    </row>
    <row r="39601" spans="4:4" x14ac:dyDescent="0.2">
      <c r="D39601" s="453"/>
    </row>
    <row r="39602" spans="4:4" x14ac:dyDescent="0.2">
      <c r="D39602" s="453"/>
    </row>
    <row r="39603" spans="4:4" x14ac:dyDescent="0.2">
      <c r="D39603" s="453"/>
    </row>
    <row r="39604" spans="4:4" x14ac:dyDescent="0.2">
      <c r="D39604" s="453"/>
    </row>
    <row r="39605" spans="4:4" x14ac:dyDescent="0.2">
      <c r="D39605" s="453"/>
    </row>
    <row r="39606" spans="4:4" x14ac:dyDescent="0.2">
      <c r="D39606" s="453"/>
    </row>
    <row r="39607" spans="4:4" x14ac:dyDescent="0.2">
      <c r="D39607" s="453"/>
    </row>
    <row r="39608" spans="4:4" x14ac:dyDescent="0.2">
      <c r="D39608" s="453"/>
    </row>
    <row r="39609" spans="4:4" x14ac:dyDescent="0.2">
      <c r="D39609" s="453"/>
    </row>
    <row r="39610" spans="4:4" x14ac:dyDescent="0.2">
      <c r="D39610" s="453"/>
    </row>
    <row r="39611" spans="4:4" x14ac:dyDescent="0.2">
      <c r="D39611" s="453"/>
    </row>
    <row r="39612" spans="4:4" x14ac:dyDescent="0.2">
      <c r="D39612" s="453"/>
    </row>
    <row r="39613" spans="4:4" x14ac:dyDescent="0.2">
      <c r="D39613" s="453"/>
    </row>
    <row r="39614" spans="4:4" x14ac:dyDescent="0.2">
      <c r="D39614" s="453"/>
    </row>
    <row r="39615" spans="4:4" x14ac:dyDescent="0.2">
      <c r="D39615" s="453"/>
    </row>
    <row r="39616" spans="4:4" x14ac:dyDescent="0.2">
      <c r="D39616" s="453"/>
    </row>
    <row r="39617" spans="4:4" x14ac:dyDescent="0.2">
      <c r="D39617" s="453"/>
    </row>
    <row r="39618" spans="4:4" x14ac:dyDescent="0.2">
      <c r="D39618" s="453"/>
    </row>
    <row r="39619" spans="4:4" x14ac:dyDescent="0.2">
      <c r="D39619" s="453"/>
    </row>
    <row r="39620" spans="4:4" x14ac:dyDescent="0.2">
      <c r="D39620" s="453"/>
    </row>
    <row r="39621" spans="4:4" x14ac:dyDescent="0.2">
      <c r="D39621" s="453"/>
    </row>
    <row r="39622" spans="4:4" x14ac:dyDescent="0.2">
      <c r="D39622" s="453"/>
    </row>
    <row r="39623" spans="4:4" x14ac:dyDescent="0.2">
      <c r="D39623" s="453"/>
    </row>
    <row r="39624" spans="4:4" x14ac:dyDescent="0.2">
      <c r="D39624" s="453"/>
    </row>
    <row r="39625" spans="4:4" x14ac:dyDescent="0.2">
      <c r="D39625" s="453"/>
    </row>
    <row r="39626" spans="4:4" x14ac:dyDescent="0.2">
      <c r="D39626" s="453"/>
    </row>
    <row r="39627" spans="4:4" x14ac:dyDescent="0.2">
      <c r="D39627" s="453"/>
    </row>
    <row r="39628" spans="4:4" x14ac:dyDescent="0.2">
      <c r="D39628" s="453"/>
    </row>
    <row r="39629" spans="4:4" x14ac:dyDescent="0.2">
      <c r="D39629" s="453"/>
    </row>
    <row r="39630" spans="4:4" x14ac:dyDescent="0.2">
      <c r="D39630" s="453"/>
    </row>
    <row r="39631" spans="4:4" x14ac:dyDescent="0.2">
      <c r="D39631" s="453"/>
    </row>
    <row r="39632" spans="4:4" x14ac:dyDescent="0.2">
      <c r="D39632" s="453"/>
    </row>
    <row r="39633" spans="4:4" x14ac:dyDescent="0.2">
      <c r="D39633" s="453"/>
    </row>
    <row r="39634" spans="4:4" x14ac:dyDescent="0.2">
      <c r="D39634" s="453"/>
    </row>
    <row r="39635" spans="4:4" x14ac:dyDescent="0.2">
      <c r="D39635" s="453"/>
    </row>
    <row r="39636" spans="4:4" x14ac:dyDescent="0.2">
      <c r="D39636" s="453"/>
    </row>
    <row r="39637" spans="4:4" x14ac:dyDescent="0.2">
      <c r="D39637" s="453"/>
    </row>
    <row r="39638" spans="4:4" x14ac:dyDescent="0.2">
      <c r="D39638" s="453"/>
    </row>
    <row r="39639" spans="4:4" x14ac:dyDescent="0.2">
      <c r="D39639" s="453"/>
    </row>
    <row r="39640" spans="4:4" x14ac:dyDescent="0.2">
      <c r="D39640" s="453"/>
    </row>
    <row r="39641" spans="4:4" x14ac:dyDescent="0.2">
      <c r="D39641" s="453"/>
    </row>
    <row r="39642" spans="4:4" x14ac:dyDescent="0.2">
      <c r="D39642" s="453"/>
    </row>
    <row r="39643" spans="4:4" x14ac:dyDescent="0.2">
      <c r="D39643" s="453"/>
    </row>
    <row r="39644" spans="4:4" x14ac:dyDescent="0.2">
      <c r="D39644" s="453"/>
    </row>
    <row r="39645" spans="4:4" x14ac:dyDescent="0.2">
      <c r="D39645" s="453"/>
    </row>
    <row r="39646" spans="4:4" x14ac:dyDescent="0.2">
      <c r="D39646" s="453"/>
    </row>
    <row r="39647" spans="4:4" x14ac:dyDescent="0.2">
      <c r="D39647" s="453"/>
    </row>
    <row r="39648" spans="4:4" x14ac:dyDescent="0.2">
      <c r="D39648" s="453"/>
    </row>
    <row r="39649" spans="4:4" x14ac:dyDescent="0.2">
      <c r="D39649" s="453"/>
    </row>
    <row r="39650" spans="4:4" x14ac:dyDescent="0.2">
      <c r="D39650" s="453"/>
    </row>
    <row r="39651" spans="4:4" x14ac:dyDescent="0.2">
      <c r="D39651" s="453"/>
    </row>
    <row r="39652" spans="4:4" x14ac:dyDescent="0.2">
      <c r="D39652" s="453"/>
    </row>
    <row r="39653" spans="4:4" x14ac:dyDescent="0.2">
      <c r="D39653" s="453"/>
    </row>
    <row r="39654" spans="4:4" x14ac:dyDescent="0.2">
      <c r="D39654" s="453"/>
    </row>
    <row r="39655" spans="4:4" x14ac:dyDescent="0.2">
      <c r="D39655" s="453"/>
    </row>
    <row r="39656" spans="4:4" x14ac:dyDescent="0.2">
      <c r="D39656" s="453"/>
    </row>
    <row r="39657" spans="4:4" x14ac:dyDescent="0.2">
      <c r="D39657" s="453"/>
    </row>
    <row r="39658" spans="4:4" x14ac:dyDescent="0.2">
      <c r="D39658" s="453"/>
    </row>
    <row r="39659" spans="4:4" x14ac:dyDescent="0.2">
      <c r="D39659" s="453"/>
    </row>
    <row r="39660" spans="4:4" x14ac:dyDescent="0.2">
      <c r="D39660" s="453"/>
    </row>
    <row r="39661" spans="4:4" x14ac:dyDescent="0.2">
      <c r="D39661" s="453"/>
    </row>
    <row r="39662" spans="4:4" x14ac:dyDescent="0.2">
      <c r="D39662" s="453"/>
    </row>
    <row r="39663" spans="4:4" x14ac:dyDescent="0.2">
      <c r="D39663" s="453"/>
    </row>
    <row r="39664" spans="4:4" x14ac:dyDescent="0.2">
      <c r="D39664" s="453"/>
    </row>
    <row r="39665" spans="4:4" x14ac:dyDescent="0.2">
      <c r="D39665" s="453"/>
    </row>
    <row r="39666" spans="4:4" x14ac:dyDescent="0.2">
      <c r="D39666" s="453"/>
    </row>
    <row r="39667" spans="4:4" x14ac:dyDescent="0.2">
      <c r="D39667" s="453"/>
    </row>
    <row r="39668" spans="4:4" x14ac:dyDescent="0.2">
      <c r="D39668" s="453"/>
    </row>
    <row r="39669" spans="4:4" x14ac:dyDescent="0.2">
      <c r="D39669" s="453"/>
    </row>
    <row r="39670" spans="4:4" x14ac:dyDescent="0.2">
      <c r="D39670" s="453"/>
    </row>
    <row r="39671" spans="4:4" x14ac:dyDescent="0.2">
      <c r="D39671" s="453"/>
    </row>
    <row r="39672" spans="4:4" x14ac:dyDescent="0.2">
      <c r="D39672" s="453"/>
    </row>
    <row r="39673" spans="4:4" x14ac:dyDescent="0.2">
      <c r="D39673" s="453"/>
    </row>
    <row r="39674" spans="4:4" x14ac:dyDescent="0.2">
      <c r="D39674" s="453"/>
    </row>
    <row r="39675" spans="4:4" x14ac:dyDescent="0.2">
      <c r="D39675" s="453"/>
    </row>
    <row r="39676" spans="4:4" x14ac:dyDescent="0.2">
      <c r="D39676" s="453"/>
    </row>
    <row r="39677" spans="4:4" x14ac:dyDescent="0.2">
      <c r="D39677" s="453"/>
    </row>
    <row r="39678" spans="4:4" x14ac:dyDescent="0.2">
      <c r="D39678" s="453"/>
    </row>
    <row r="39679" spans="4:4" x14ac:dyDescent="0.2">
      <c r="D39679" s="453"/>
    </row>
    <row r="39680" spans="4:4" x14ac:dyDescent="0.2">
      <c r="D39680" s="453"/>
    </row>
    <row r="39681" spans="4:4" x14ac:dyDescent="0.2">
      <c r="D39681" s="453"/>
    </row>
    <row r="39682" spans="4:4" x14ac:dyDescent="0.2">
      <c r="D39682" s="453"/>
    </row>
    <row r="39683" spans="4:4" x14ac:dyDescent="0.2">
      <c r="D39683" s="453"/>
    </row>
    <row r="39684" spans="4:4" x14ac:dyDescent="0.2">
      <c r="D39684" s="453"/>
    </row>
    <row r="39685" spans="4:4" x14ac:dyDescent="0.2">
      <c r="D39685" s="453"/>
    </row>
    <row r="39686" spans="4:4" x14ac:dyDescent="0.2">
      <c r="D39686" s="453"/>
    </row>
    <row r="39687" spans="4:4" x14ac:dyDescent="0.2">
      <c r="D39687" s="453"/>
    </row>
    <row r="39688" spans="4:4" x14ac:dyDescent="0.2">
      <c r="D39688" s="453"/>
    </row>
    <row r="39689" spans="4:4" x14ac:dyDescent="0.2">
      <c r="D39689" s="453"/>
    </row>
    <row r="39690" spans="4:4" x14ac:dyDescent="0.2">
      <c r="D39690" s="453"/>
    </row>
    <row r="39691" spans="4:4" x14ac:dyDescent="0.2">
      <c r="D39691" s="453"/>
    </row>
    <row r="39692" spans="4:4" x14ac:dyDescent="0.2">
      <c r="D39692" s="453"/>
    </row>
    <row r="39693" spans="4:4" x14ac:dyDescent="0.2">
      <c r="D39693" s="453"/>
    </row>
    <row r="39694" spans="4:4" x14ac:dyDescent="0.2">
      <c r="D39694" s="453"/>
    </row>
    <row r="39695" spans="4:4" x14ac:dyDescent="0.2">
      <c r="D39695" s="453"/>
    </row>
    <row r="39696" spans="4:4" x14ac:dyDescent="0.2">
      <c r="D39696" s="453"/>
    </row>
    <row r="39697" spans="4:4" x14ac:dyDescent="0.2">
      <c r="D39697" s="453"/>
    </row>
    <row r="39698" spans="4:4" x14ac:dyDescent="0.2">
      <c r="D39698" s="453"/>
    </row>
    <row r="39699" spans="4:4" x14ac:dyDescent="0.2">
      <c r="D39699" s="453"/>
    </row>
    <row r="39700" spans="4:4" x14ac:dyDescent="0.2">
      <c r="D39700" s="453"/>
    </row>
    <row r="39701" spans="4:4" x14ac:dyDescent="0.2">
      <c r="D39701" s="453"/>
    </row>
    <row r="39702" spans="4:4" x14ac:dyDescent="0.2">
      <c r="D39702" s="453"/>
    </row>
    <row r="39703" spans="4:4" x14ac:dyDescent="0.2">
      <c r="D39703" s="453"/>
    </row>
    <row r="39704" spans="4:4" x14ac:dyDescent="0.2">
      <c r="D39704" s="453"/>
    </row>
    <row r="39705" spans="4:4" x14ac:dyDescent="0.2">
      <c r="D39705" s="453"/>
    </row>
    <row r="39706" spans="4:4" x14ac:dyDescent="0.2">
      <c r="D39706" s="453"/>
    </row>
    <row r="39707" spans="4:4" x14ac:dyDescent="0.2">
      <c r="D39707" s="453"/>
    </row>
    <row r="39708" spans="4:4" x14ac:dyDescent="0.2">
      <c r="D39708" s="453"/>
    </row>
    <row r="39709" spans="4:4" x14ac:dyDescent="0.2">
      <c r="D39709" s="453"/>
    </row>
    <row r="39710" spans="4:4" x14ac:dyDescent="0.2">
      <c r="D39710" s="453"/>
    </row>
    <row r="39711" spans="4:4" x14ac:dyDescent="0.2">
      <c r="D39711" s="453"/>
    </row>
    <row r="39712" spans="4:4" x14ac:dyDescent="0.2">
      <c r="D39712" s="453"/>
    </row>
    <row r="39713" spans="4:4" x14ac:dyDescent="0.2">
      <c r="D39713" s="453"/>
    </row>
    <row r="39714" spans="4:4" x14ac:dyDescent="0.2">
      <c r="D39714" s="453"/>
    </row>
    <row r="39715" spans="4:4" x14ac:dyDescent="0.2">
      <c r="D39715" s="453"/>
    </row>
    <row r="39716" spans="4:4" x14ac:dyDescent="0.2">
      <c r="D39716" s="453"/>
    </row>
    <row r="39717" spans="4:4" x14ac:dyDescent="0.2">
      <c r="D39717" s="453"/>
    </row>
    <row r="39718" spans="4:4" x14ac:dyDescent="0.2">
      <c r="D39718" s="453"/>
    </row>
    <row r="39719" spans="4:4" x14ac:dyDescent="0.2">
      <c r="D39719" s="453"/>
    </row>
    <row r="39720" spans="4:4" x14ac:dyDescent="0.2">
      <c r="D39720" s="453"/>
    </row>
    <row r="39721" spans="4:4" x14ac:dyDescent="0.2">
      <c r="D39721" s="453"/>
    </row>
    <row r="39722" spans="4:4" x14ac:dyDescent="0.2">
      <c r="D39722" s="453"/>
    </row>
    <row r="39723" spans="4:4" x14ac:dyDescent="0.2">
      <c r="D39723" s="453"/>
    </row>
    <row r="39724" spans="4:4" x14ac:dyDescent="0.2">
      <c r="D39724" s="453"/>
    </row>
    <row r="39725" spans="4:4" x14ac:dyDescent="0.2">
      <c r="D39725" s="453"/>
    </row>
    <row r="39726" spans="4:4" x14ac:dyDescent="0.2">
      <c r="D39726" s="453"/>
    </row>
    <row r="39727" spans="4:4" x14ac:dyDescent="0.2">
      <c r="D39727" s="453"/>
    </row>
    <row r="39728" spans="4:4" x14ac:dyDescent="0.2">
      <c r="D39728" s="453"/>
    </row>
    <row r="39729" spans="4:4" x14ac:dyDescent="0.2">
      <c r="D39729" s="453"/>
    </row>
    <row r="39730" spans="4:4" x14ac:dyDescent="0.2">
      <c r="D39730" s="453"/>
    </row>
    <row r="39731" spans="4:4" x14ac:dyDescent="0.2">
      <c r="D39731" s="453"/>
    </row>
    <row r="39732" spans="4:4" x14ac:dyDescent="0.2">
      <c r="D39732" s="453"/>
    </row>
    <row r="39733" spans="4:4" x14ac:dyDescent="0.2">
      <c r="D39733" s="453"/>
    </row>
    <row r="39734" spans="4:4" x14ac:dyDescent="0.2">
      <c r="D39734" s="453"/>
    </row>
    <row r="39735" spans="4:4" x14ac:dyDescent="0.2">
      <c r="D39735" s="453"/>
    </row>
    <row r="39736" spans="4:4" x14ac:dyDescent="0.2">
      <c r="D39736" s="453"/>
    </row>
    <row r="39737" spans="4:4" x14ac:dyDescent="0.2">
      <c r="D39737" s="453"/>
    </row>
    <row r="39738" spans="4:4" x14ac:dyDescent="0.2">
      <c r="D39738" s="453"/>
    </row>
    <row r="39739" spans="4:4" x14ac:dyDescent="0.2">
      <c r="D39739" s="453"/>
    </row>
    <row r="39740" spans="4:4" x14ac:dyDescent="0.2">
      <c r="D39740" s="453"/>
    </row>
    <row r="39741" spans="4:4" x14ac:dyDescent="0.2">
      <c r="D39741" s="453"/>
    </row>
    <row r="39742" spans="4:4" x14ac:dyDescent="0.2">
      <c r="D39742" s="453"/>
    </row>
    <row r="39743" spans="4:4" x14ac:dyDescent="0.2">
      <c r="D39743" s="453"/>
    </row>
    <row r="39744" spans="4:4" x14ac:dyDescent="0.2">
      <c r="D39744" s="453"/>
    </row>
    <row r="39745" spans="4:4" x14ac:dyDescent="0.2">
      <c r="D39745" s="453"/>
    </row>
    <row r="39746" spans="4:4" x14ac:dyDescent="0.2">
      <c r="D39746" s="453"/>
    </row>
    <row r="39747" spans="4:4" x14ac:dyDescent="0.2">
      <c r="D39747" s="453"/>
    </row>
    <row r="39748" spans="4:4" x14ac:dyDescent="0.2">
      <c r="D39748" s="453"/>
    </row>
    <row r="39749" spans="4:4" x14ac:dyDescent="0.2">
      <c r="D39749" s="453"/>
    </row>
    <row r="39750" spans="4:4" x14ac:dyDescent="0.2">
      <c r="D39750" s="453"/>
    </row>
    <row r="39751" spans="4:4" x14ac:dyDescent="0.2">
      <c r="D39751" s="453"/>
    </row>
    <row r="39752" spans="4:4" x14ac:dyDescent="0.2">
      <c r="D39752" s="453"/>
    </row>
    <row r="39753" spans="4:4" x14ac:dyDescent="0.2">
      <c r="D39753" s="453"/>
    </row>
    <row r="39754" spans="4:4" x14ac:dyDescent="0.2">
      <c r="D39754" s="453"/>
    </row>
    <row r="39755" spans="4:4" x14ac:dyDescent="0.2">
      <c r="D39755" s="453"/>
    </row>
    <row r="39756" spans="4:4" x14ac:dyDescent="0.2">
      <c r="D39756" s="453"/>
    </row>
    <row r="39757" spans="4:4" x14ac:dyDescent="0.2">
      <c r="D39757" s="453"/>
    </row>
    <row r="39758" spans="4:4" x14ac:dyDescent="0.2">
      <c r="D39758" s="453"/>
    </row>
    <row r="39759" spans="4:4" x14ac:dyDescent="0.2">
      <c r="D39759" s="453"/>
    </row>
    <row r="39760" spans="4:4" x14ac:dyDescent="0.2">
      <c r="D39760" s="453"/>
    </row>
    <row r="39761" spans="4:4" x14ac:dyDescent="0.2">
      <c r="D39761" s="453"/>
    </row>
    <row r="39762" spans="4:4" x14ac:dyDescent="0.2">
      <c r="D39762" s="453"/>
    </row>
    <row r="39763" spans="4:4" x14ac:dyDescent="0.2">
      <c r="D39763" s="453"/>
    </row>
    <row r="39764" spans="4:4" x14ac:dyDescent="0.2">
      <c r="D39764" s="453"/>
    </row>
    <row r="39765" spans="4:4" x14ac:dyDescent="0.2">
      <c r="D39765" s="453"/>
    </row>
    <row r="39766" spans="4:4" x14ac:dyDescent="0.2">
      <c r="D39766" s="453"/>
    </row>
    <row r="39767" spans="4:4" x14ac:dyDescent="0.2">
      <c r="D39767" s="453"/>
    </row>
    <row r="39768" spans="4:4" x14ac:dyDescent="0.2">
      <c r="D39768" s="453"/>
    </row>
    <row r="39769" spans="4:4" x14ac:dyDescent="0.2">
      <c r="D39769" s="453"/>
    </row>
    <row r="39770" spans="4:4" x14ac:dyDescent="0.2">
      <c r="D39770" s="453"/>
    </row>
    <row r="39771" spans="4:4" x14ac:dyDescent="0.2">
      <c r="D39771" s="453"/>
    </row>
    <row r="39772" spans="4:4" x14ac:dyDescent="0.2">
      <c r="D39772" s="453"/>
    </row>
    <row r="39773" spans="4:4" x14ac:dyDescent="0.2">
      <c r="D39773" s="453"/>
    </row>
    <row r="39774" spans="4:4" x14ac:dyDescent="0.2">
      <c r="D39774" s="453"/>
    </row>
    <row r="39775" spans="4:4" x14ac:dyDescent="0.2">
      <c r="D39775" s="453"/>
    </row>
    <row r="39776" spans="4:4" x14ac:dyDescent="0.2">
      <c r="D39776" s="453"/>
    </row>
    <row r="39777" spans="4:4" x14ac:dyDescent="0.2">
      <c r="D39777" s="453"/>
    </row>
    <row r="39778" spans="4:4" x14ac:dyDescent="0.2">
      <c r="D39778" s="453"/>
    </row>
    <row r="39779" spans="4:4" x14ac:dyDescent="0.2">
      <c r="D39779" s="453"/>
    </row>
    <row r="39780" spans="4:4" x14ac:dyDescent="0.2">
      <c r="D39780" s="453"/>
    </row>
    <row r="39781" spans="4:4" x14ac:dyDescent="0.2">
      <c r="D39781" s="453"/>
    </row>
    <row r="39782" spans="4:4" x14ac:dyDescent="0.2">
      <c r="D39782" s="453"/>
    </row>
    <row r="39783" spans="4:4" x14ac:dyDescent="0.2">
      <c r="D39783" s="453"/>
    </row>
    <row r="39784" spans="4:4" x14ac:dyDescent="0.2">
      <c r="D39784" s="453"/>
    </row>
    <row r="39785" spans="4:4" x14ac:dyDescent="0.2">
      <c r="D39785" s="453"/>
    </row>
    <row r="39786" spans="4:4" x14ac:dyDescent="0.2">
      <c r="D39786" s="453"/>
    </row>
    <row r="39787" spans="4:4" x14ac:dyDescent="0.2">
      <c r="D39787" s="453"/>
    </row>
    <row r="39788" spans="4:4" x14ac:dyDescent="0.2">
      <c r="D39788" s="453"/>
    </row>
    <row r="39789" spans="4:4" x14ac:dyDescent="0.2">
      <c r="D39789" s="453"/>
    </row>
    <row r="39790" spans="4:4" x14ac:dyDescent="0.2">
      <c r="D39790" s="453"/>
    </row>
    <row r="39791" spans="4:4" x14ac:dyDescent="0.2">
      <c r="D39791" s="453"/>
    </row>
    <row r="39792" spans="4:4" x14ac:dyDescent="0.2">
      <c r="D39792" s="453"/>
    </row>
    <row r="39793" spans="4:4" x14ac:dyDescent="0.2">
      <c r="D39793" s="453"/>
    </row>
    <row r="39794" spans="4:4" x14ac:dyDescent="0.2">
      <c r="D39794" s="453"/>
    </row>
    <row r="39795" spans="4:4" x14ac:dyDescent="0.2">
      <c r="D39795" s="453"/>
    </row>
    <row r="39796" spans="4:4" x14ac:dyDescent="0.2">
      <c r="D39796" s="453"/>
    </row>
    <row r="39797" spans="4:4" x14ac:dyDescent="0.2">
      <c r="D39797" s="453"/>
    </row>
    <row r="39798" spans="4:4" x14ac:dyDescent="0.2">
      <c r="D39798" s="453"/>
    </row>
    <row r="39799" spans="4:4" x14ac:dyDescent="0.2">
      <c r="D39799" s="453"/>
    </row>
    <row r="39800" spans="4:4" x14ac:dyDescent="0.2">
      <c r="D39800" s="453"/>
    </row>
    <row r="39801" spans="4:4" x14ac:dyDescent="0.2">
      <c r="D39801" s="453"/>
    </row>
    <row r="39802" spans="4:4" x14ac:dyDescent="0.2">
      <c r="D39802" s="453"/>
    </row>
    <row r="39803" spans="4:4" x14ac:dyDescent="0.2">
      <c r="D39803" s="453"/>
    </row>
    <row r="39804" spans="4:4" x14ac:dyDescent="0.2">
      <c r="D39804" s="453"/>
    </row>
    <row r="39805" spans="4:4" x14ac:dyDescent="0.2">
      <c r="D39805" s="453"/>
    </row>
    <row r="39806" spans="4:4" x14ac:dyDescent="0.2">
      <c r="D39806" s="453"/>
    </row>
    <row r="39807" spans="4:4" x14ac:dyDescent="0.2">
      <c r="D39807" s="453"/>
    </row>
    <row r="39808" spans="4:4" x14ac:dyDescent="0.2">
      <c r="D39808" s="453"/>
    </row>
    <row r="39809" spans="4:4" x14ac:dyDescent="0.2">
      <c r="D39809" s="453"/>
    </row>
    <row r="39810" spans="4:4" x14ac:dyDescent="0.2">
      <c r="D39810" s="453"/>
    </row>
    <row r="39811" spans="4:4" x14ac:dyDescent="0.2">
      <c r="D39811" s="453"/>
    </row>
    <row r="39812" spans="4:4" x14ac:dyDescent="0.2">
      <c r="D39812" s="453"/>
    </row>
    <row r="39813" spans="4:4" x14ac:dyDescent="0.2">
      <c r="D39813" s="453"/>
    </row>
    <row r="39814" spans="4:4" x14ac:dyDescent="0.2">
      <c r="D39814" s="453"/>
    </row>
    <row r="39815" spans="4:4" x14ac:dyDescent="0.2">
      <c r="D39815" s="453"/>
    </row>
    <row r="39816" spans="4:4" x14ac:dyDescent="0.2">
      <c r="D39816" s="453"/>
    </row>
    <row r="39817" spans="4:4" x14ac:dyDescent="0.2">
      <c r="D39817" s="453"/>
    </row>
    <row r="39818" spans="4:4" x14ac:dyDescent="0.2">
      <c r="D39818" s="453"/>
    </row>
    <row r="39819" spans="4:4" x14ac:dyDescent="0.2">
      <c r="D39819" s="453"/>
    </row>
    <row r="39820" spans="4:4" x14ac:dyDescent="0.2">
      <c r="D39820" s="453"/>
    </row>
    <row r="39821" spans="4:4" x14ac:dyDescent="0.2">
      <c r="D39821" s="453"/>
    </row>
    <row r="39822" spans="4:4" x14ac:dyDescent="0.2">
      <c r="D39822" s="453"/>
    </row>
    <row r="39823" spans="4:4" x14ac:dyDescent="0.2">
      <c r="D39823" s="453"/>
    </row>
    <row r="39824" spans="4:4" x14ac:dyDescent="0.2">
      <c r="D39824" s="453"/>
    </row>
    <row r="39825" spans="4:4" x14ac:dyDescent="0.2">
      <c r="D39825" s="453"/>
    </row>
    <row r="39826" spans="4:4" x14ac:dyDescent="0.2">
      <c r="D39826" s="453"/>
    </row>
    <row r="39827" spans="4:4" x14ac:dyDescent="0.2">
      <c r="D39827" s="453"/>
    </row>
    <row r="39828" spans="4:4" x14ac:dyDescent="0.2">
      <c r="D39828" s="453"/>
    </row>
    <row r="39829" spans="4:4" x14ac:dyDescent="0.2">
      <c r="D39829" s="453"/>
    </row>
    <row r="39830" spans="4:4" x14ac:dyDescent="0.2">
      <c r="D39830" s="453"/>
    </row>
    <row r="39831" spans="4:4" x14ac:dyDescent="0.2">
      <c r="D39831" s="453"/>
    </row>
    <row r="39832" spans="4:4" x14ac:dyDescent="0.2">
      <c r="D39832" s="453"/>
    </row>
    <row r="39833" spans="4:4" x14ac:dyDescent="0.2">
      <c r="D39833" s="453"/>
    </row>
    <row r="39834" spans="4:4" x14ac:dyDescent="0.2">
      <c r="D39834" s="453"/>
    </row>
    <row r="39835" spans="4:4" x14ac:dyDescent="0.2">
      <c r="D39835" s="453"/>
    </row>
    <row r="39836" spans="4:4" x14ac:dyDescent="0.2">
      <c r="D39836" s="453"/>
    </row>
    <row r="39837" spans="4:4" x14ac:dyDescent="0.2">
      <c r="D39837" s="453"/>
    </row>
    <row r="39838" spans="4:4" x14ac:dyDescent="0.2">
      <c r="D39838" s="453"/>
    </row>
    <row r="39839" spans="4:4" x14ac:dyDescent="0.2">
      <c r="D39839" s="453"/>
    </row>
    <row r="39840" spans="4:4" x14ac:dyDescent="0.2">
      <c r="D39840" s="453"/>
    </row>
    <row r="39841" spans="4:4" x14ac:dyDescent="0.2">
      <c r="D39841" s="453"/>
    </row>
    <row r="39842" spans="4:4" x14ac:dyDescent="0.2">
      <c r="D39842" s="453"/>
    </row>
    <row r="39843" spans="4:4" x14ac:dyDescent="0.2">
      <c r="D39843" s="453"/>
    </row>
    <row r="39844" spans="4:4" x14ac:dyDescent="0.2">
      <c r="D39844" s="453"/>
    </row>
    <row r="39845" spans="4:4" x14ac:dyDescent="0.2">
      <c r="D39845" s="453"/>
    </row>
    <row r="39846" spans="4:4" x14ac:dyDescent="0.2">
      <c r="D39846" s="453"/>
    </row>
    <row r="39847" spans="4:4" x14ac:dyDescent="0.2">
      <c r="D39847" s="453"/>
    </row>
    <row r="39848" spans="4:4" x14ac:dyDescent="0.2">
      <c r="D39848" s="453"/>
    </row>
    <row r="39849" spans="4:4" x14ac:dyDescent="0.2">
      <c r="D39849" s="453"/>
    </row>
    <row r="39850" spans="4:4" x14ac:dyDescent="0.2">
      <c r="D39850" s="453"/>
    </row>
    <row r="39851" spans="4:4" x14ac:dyDescent="0.2">
      <c r="D39851" s="453"/>
    </row>
    <row r="39852" spans="4:4" x14ac:dyDescent="0.2">
      <c r="D39852" s="453"/>
    </row>
    <row r="39853" spans="4:4" x14ac:dyDescent="0.2">
      <c r="D39853" s="453"/>
    </row>
    <row r="39854" spans="4:4" x14ac:dyDescent="0.2">
      <c r="D39854" s="453"/>
    </row>
    <row r="39855" spans="4:4" x14ac:dyDescent="0.2">
      <c r="D39855" s="453"/>
    </row>
    <row r="39856" spans="4:4" x14ac:dyDescent="0.2">
      <c r="D39856" s="453"/>
    </row>
    <row r="39857" spans="4:4" x14ac:dyDescent="0.2">
      <c r="D39857" s="453"/>
    </row>
    <row r="39858" spans="4:4" x14ac:dyDescent="0.2">
      <c r="D39858" s="453"/>
    </row>
    <row r="39859" spans="4:4" x14ac:dyDescent="0.2">
      <c r="D39859" s="453"/>
    </row>
    <row r="39860" spans="4:4" x14ac:dyDescent="0.2">
      <c r="D39860" s="453"/>
    </row>
    <row r="39861" spans="4:4" x14ac:dyDescent="0.2">
      <c r="D39861" s="453"/>
    </row>
    <row r="39862" spans="4:4" x14ac:dyDescent="0.2">
      <c r="D39862" s="453"/>
    </row>
    <row r="39863" spans="4:4" x14ac:dyDescent="0.2">
      <c r="D39863" s="453"/>
    </row>
    <row r="39864" spans="4:4" x14ac:dyDescent="0.2">
      <c r="D39864" s="453"/>
    </row>
    <row r="39865" spans="4:4" x14ac:dyDescent="0.2">
      <c r="D39865" s="453"/>
    </row>
    <row r="39866" spans="4:4" x14ac:dyDescent="0.2">
      <c r="D39866" s="453"/>
    </row>
    <row r="39867" spans="4:4" x14ac:dyDescent="0.2">
      <c r="D39867" s="453"/>
    </row>
    <row r="39868" spans="4:4" x14ac:dyDescent="0.2">
      <c r="D39868" s="453"/>
    </row>
    <row r="39869" spans="4:4" x14ac:dyDescent="0.2">
      <c r="D39869" s="453"/>
    </row>
    <row r="39870" spans="4:4" x14ac:dyDescent="0.2">
      <c r="D39870" s="453"/>
    </row>
    <row r="39871" spans="4:4" x14ac:dyDescent="0.2">
      <c r="D39871" s="453"/>
    </row>
    <row r="39872" spans="4:4" x14ac:dyDescent="0.2">
      <c r="D39872" s="453"/>
    </row>
    <row r="39873" spans="4:4" x14ac:dyDescent="0.2">
      <c r="D39873" s="453"/>
    </row>
    <row r="39874" spans="4:4" x14ac:dyDescent="0.2">
      <c r="D39874" s="453"/>
    </row>
    <row r="39875" spans="4:4" x14ac:dyDescent="0.2">
      <c r="D39875" s="453"/>
    </row>
    <row r="39876" spans="4:4" x14ac:dyDescent="0.2">
      <c r="D39876" s="453"/>
    </row>
    <row r="39877" spans="4:4" x14ac:dyDescent="0.2">
      <c r="D39877" s="453"/>
    </row>
    <row r="39878" spans="4:4" x14ac:dyDescent="0.2">
      <c r="D39878" s="453"/>
    </row>
    <row r="39879" spans="4:4" x14ac:dyDescent="0.2">
      <c r="D39879" s="453"/>
    </row>
    <row r="39880" spans="4:4" x14ac:dyDescent="0.2">
      <c r="D39880" s="453"/>
    </row>
    <row r="39881" spans="4:4" x14ac:dyDescent="0.2">
      <c r="D39881" s="453"/>
    </row>
    <row r="39882" spans="4:4" x14ac:dyDescent="0.2">
      <c r="D39882" s="453"/>
    </row>
    <row r="39883" spans="4:4" x14ac:dyDescent="0.2">
      <c r="D39883" s="453"/>
    </row>
    <row r="39884" spans="4:4" x14ac:dyDescent="0.2">
      <c r="D39884" s="453"/>
    </row>
    <row r="39885" spans="4:4" x14ac:dyDescent="0.2">
      <c r="D39885" s="453"/>
    </row>
    <row r="39886" spans="4:4" x14ac:dyDescent="0.2">
      <c r="D39886" s="453"/>
    </row>
    <row r="39887" spans="4:4" x14ac:dyDescent="0.2">
      <c r="D39887" s="453"/>
    </row>
    <row r="39888" spans="4:4" x14ac:dyDescent="0.2">
      <c r="D39888" s="453"/>
    </row>
    <row r="39889" spans="4:4" x14ac:dyDescent="0.2">
      <c r="D39889" s="453"/>
    </row>
    <row r="39890" spans="4:4" x14ac:dyDescent="0.2">
      <c r="D39890" s="453"/>
    </row>
    <row r="39891" spans="4:4" x14ac:dyDescent="0.2">
      <c r="D39891" s="453"/>
    </row>
    <row r="39892" spans="4:4" x14ac:dyDescent="0.2">
      <c r="D39892" s="453"/>
    </row>
    <row r="39893" spans="4:4" x14ac:dyDescent="0.2">
      <c r="D39893" s="453"/>
    </row>
    <row r="39894" spans="4:4" x14ac:dyDescent="0.2">
      <c r="D39894" s="453"/>
    </row>
    <row r="39895" spans="4:4" x14ac:dyDescent="0.2">
      <c r="D39895" s="453"/>
    </row>
    <row r="39896" spans="4:4" x14ac:dyDescent="0.2">
      <c r="D39896" s="453"/>
    </row>
    <row r="39897" spans="4:4" x14ac:dyDescent="0.2">
      <c r="D39897" s="453"/>
    </row>
    <row r="39898" spans="4:4" x14ac:dyDescent="0.2">
      <c r="D39898" s="453"/>
    </row>
    <row r="39899" spans="4:4" x14ac:dyDescent="0.2">
      <c r="D39899" s="453"/>
    </row>
    <row r="39900" spans="4:4" x14ac:dyDescent="0.2">
      <c r="D39900" s="453"/>
    </row>
    <row r="39901" spans="4:4" x14ac:dyDescent="0.2">
      <c r="D39901" s="453"/>
    </row>
    <row r="39902" spans="4:4" x14ac:dyDescent="0.2">
      <c r="D39902" s="453"/>
    </row>
    <row r="39903" spans="4:4" x14ac:dyDescent="0.2">
      <c r="D39903" s="453"/>
    </row>
    <row r="39904" spans="4:4" x14ac:dyDescent="0.2">
      <c r="D39904" s="453"/>
    </row>
    <row r="39905" spans="4:4" x14ac:dyDescent="0.2">
      <c r="D39905" s="453"/>
    </row>
    <row r="39906" spans="4:4" x14ac:dyDescent="0.2">
      <c r="D39906" s="453"/>
    </row>
    <row r="39907" spans="4:4" x14ac:dyDescent="0.2">
      <c r="D39907" s="453"/>
    </row>
    <row r="39908" spans="4:4" x14ac:dyDescent="0.2">
      <c r="D39908" s="453"/>
    </row>
    <row r="39909" spans="4:4" x14ac:dyDescent="0.2">
      <c r="D39909" s="453"/>
    </row>
    <row r="39910" spans="4:4" x14ac:dyDescent="0.2">
      <c r="D39910" s="453"/>
    </row>
    <row r="39911" spans="4:4" x14ac:dyDescent="0.2">
      <c r="D39911" s="453"/>
    </row>
    <row r="39912" spans="4:4" x14ac:dyDescent="0.2">
      <c r="D39912" s="453"/>
    </row>
    <row r="39913" spans="4:4" x14ac:dyDescent="0.2">
      <c r="D39913" s="453"/>
    </row>
    <row r="39914" spans="4:4" x14ac:dyDescent="0.2">
      <c r="D39914" s="453"/>
    </row>
    <row r="39915" spans="4:4" x14ac:dyDescent="0.2">
      <c r="D39915" s="453"/>
    </row>
    <row r="39916" spans="4:4" x14ac:dyDescent="0.2">
      <c r="D39916" s="453"/>
    </row>
    <row r="39917" spans="4:4" x14ac:dyDescent="0.2">
      <c r="D39917" s="453"/>
    </row>
    <row r="39918" spans="4:4" x14ac:dyDescent="0.2">
      <c r="D39918" s="453"/>
    </row>
    <row r="39919" spans="4:4" x14ac:dyDescent="0.2">
      <c r="D39919" s="453"/>
    </row>
    <row r="39920" spans="4:4" x14ac:dyDescent="0.2">
      <c r="D39920" s="453"/>
    </row>
    <row r="39921" spans="4:4" x14ac:dyDescent="0.2">
      <c r="D39921" s="453"/>
    </row>
    <row r="39922" spans="4:4" x14ac:dyDescent="0.2">
      <c r="D39922" s="453"/>
    </row>
    <row r="39923" spans="4:4" x14ac:dyDescent="0.2">
      <c r="D39923" s="453"/>
    </row>
    <row r="39924" spans="4:4" x14ac:dyDescent="0.2">
      <c r="D39924" s="453"/>
    </row>
    <row r="39925" spans="4:4" x14ac:dyDescent="0.2">
      <c r="D39925" s="453"/>
    </row>
    <row r="39926" spans="4:4" x14ac:dyDescent="0.2">
      <c r="D39926" s="453"/>
    </row>
    <row r="39927" spans="4:4" x14ac:dyDescent="0.2">
      <c r="D39927" s="453"/>
    </row>
    <row r="39928" spans="4:4" x14ac:dyDescent="0.2">
      <c r="D39928" s="453"/>
    </row>
    <row r="39929" spans="4:4" x14ac:dyDescent="0.2">
      <c r="D39929" s="453"/>
    </row>
    <row r="39930" spans="4:4" x14ac:dyDescent="0.2">
      <c r="D39930" s="453"/>
    </row>
    <row r="39931" spans="4:4" x14ac:dyDescent="0.2">
      <c r="D39931" s="453"/>
    </row>
    <row r="39932" spans="4:4" x14ac:dyDescent="0.2">
      <c r="D39932" s="453"/>
    </row>
    <row r="39933" spans="4:4" x14ac:dyDescent="0.2">
      <c r="D39933" s="453"/>
    </row>
    <row r="39934" spans="4:4" x14ac:dyDescent="0.2">
      <c r="D39934" s="453"/>
    </row>
    <row r="39935" spans="4:4" x14ac:dyDescent="0.2">
      <c r="D39935" s="453"/>
    </row>
    <row r="39936" spans="4:4" x14ac:dyDescent="0.2">
      <c r="D39936" s="453"/>
    </row>
    <row r="39937" spans="4:4" x14ac:dyDescent="0.2">
      <c r="D39937" s="453"/>
    </row>
    <row r="39938" spans="4:4" x14ac:dyDescent="0.2">
      <c r="D39938" s="453"/>
    </row>
    <row r="39939" spans="4:4" x14ac:dyDescent="0.2">
      <c r="D39939" s="453"/>
    </row>
    <row r="39940" spans="4:4" x14ac:dyDescent="0.2">
      <c r="D39940" s="453"/>
    </row>
    <row r="39941" spans="4:4" x14ac:dyDescent="0.2">
      <c r="D39941" s="453"/>
    </row>
    <row r="39942" spans="4:4" x14ac:dyDescent="0.2">
      <c r="D39942" s="453"/>
    </row>
    <row r="39943" spans="4:4" x14ac:dyDescent="0.2">
      <c r="D39943" s="453"/>
    </row>
    <row r="39944" spans="4:4" x14ac:dyDescent="0.2">
      <c r="D39944" s="453"/>
    </row>
    <row r="39945" spans="4:4" x14ac:dyDescent="0.2">
      <c r="D39945" s="453"/>
    </row>
    <row r="39946" spans="4:4" x14ac:dyDescent="0.2">
      <c r="D39946" s="453"/>
    </row>
    <row r="39947" spans="4:4" x14ac:dyDescent="0.2">
      <c r="D39947" s="453"/>
    </row>
    <row r="39948" spans="4:4" x14ac:dyDescent="0.2">
      <c r="D39948" s="453"/>
    </row>
    <row r="39949" spans="4:4" x14ac:dyDescent="0.2">
      <c r="D39949" s="453"/>
    </row>
    <row r="39950" spans="4:4" x14ac:dyDescent="0.2">
      <c r="D39950" s="453"/>
    </row>
    <row r="39951" spans="4:4" x14ac:dyDescent="0.2">
      <c r="D39951" s="453"/>
    </row>
    <row r="39952" spans="4:4" x14ac:dyDescent="0.2">
      <c r="D39952" s="453"/>
    </row>
    <row r="39953" spans="4:4" x14ac:dyDescent="0.2">
      <c r="D39953" s="453"/>
    </row>
    <row r="39954" spans="4:4" x14ac:dyDescent="0.2">
      <c r="D39954" s="453"/>
    </row>
    <row r="39955" spans="4:4" x14ac:dyDescent="0.2">
      <c r="D39955" s="453"/>
    </row>
    <row r="39956" spans="4:4" x14ac:dyDescent="0.2">
      <c r="D39956" s="453"/>
    </row>
    <row r="39957" spans="4:4" x14ac:dyDescent="0.2">
      <c r="D39957" s="453"/>
    </row>
    <row r="39958" spans="4:4" x14ac:dyDescent="0.2">
      <c r="D39958" s="453"/>
    </row>
    <row r="39959" spans="4:4" x14ac:dyDescent="0.2">
      <c r="D39959" s="453"/>
    </row>
    <row r="39960" spans="4:4" x14ac:dyDescent="0.2">
      <c r="D39960" s="453"/>
    </row>
    <row r="39961" spans="4:4" x14ac:dyDescent="0.2">
      <c r="D39961" s="453"/>
    </row>
    <row r="39962" spans="4:4" x14ac:dyDescent="0.2">
      <c r="D39962" s="453"/>
    </row>
    <row r="39963" spans="4:4" x14ac:dyDescent="0.2">
      <c r="D39963" s="453"/>
    </row>
    <row r="39964" spans="4:4" x14ac:dyDescent="0.2">
      <c r="D39964" s="453"/>
    </row>
    <row r="39965" spans="4:4" x14ac:dyDescent="0.2">
      <c r="D39965" s="453"/>
    </row>
    <row r="39966" spans="4:4" x14ac:dyDescent="0.2">
      <c r="D39966" s="453"/>
    </row>
    <row r="39967" spans="4:4" x14ac:dyDescent="0.2">
      <c r="D39967" s="453"/>
    </row>
    <row r="39968" spans="4:4" x14ac:dyDescent="0.2">
      <c r="D39968" s="453"/>
    </row>
    <row r="39969" spans="4:4" x14ac:dyDescent="0.2">
      <c r="D39969" s="453"/>
    </row>
    <row r="39970" spans="4:4" x14ac:dyDescent="0.2">
      <c r="D39970" s="453"/>
    </row>
    <row r="39971" spans="4:4" x14ac:dyDescent="0.2">
      <c r="D39971" s="453"/>
    </row>
    <row r="39972" spans="4:4" x14ac:dyDescent="0.2">
      <c r="D39972" s="453"/>
    </row>
    <row r="39973" spans="4:4" x14ac:dyDescent="0.2">
      <c r="D39973" s="453"/>
    </row>
    <row r="39974" spans="4:4" x14ac:dyDescent="0.2">
      <c r="D39974" s="453"/>
    </row>
    <row r="39975" spans="4:4" x14ac:dyDescent="0.2">
      <c r="D39975" s="453"/>
    </row>
    <row r="39976" spans="4:4" x14ac:dyDescent="0.2">
      <c r="D39976" s="453"/>
    </row>
    <row r="39977" spans="4:4" x14ac:dyDescent="0.2">
      <c r="D39977" s="453"/>
    </row>
    <row r="39978" spans="4:4" x14ac:dyDescent="0.2">
      <c r="D39978" s="453"/>
    </row>
    <row r="39979" spans="4:4" x14ac:dyDescent="0.2">
      <c r="D39979" s="453"/>
    </row>
    <row r="39980" spans="4:4" x14ac:dyDescent="0.2">
      <c r="D39980" s="453"/>
    </row>
    <row r="39981" spans="4:4" x14ac:dyDescent="0.2">
      <c r="D39981" s="453"/>
    </row>
    <row r="39982" spans="4:4" x14ac:dyDescent="0.2">
      <c r="D39982" s="453"/>
    </row>
    <row r="39983" spans="4:4" x14ac:dyDescent="0.2">
      <c r="D39983" s="453"/>
    </row>
    <row r="39984" spans="4:4" x14ac:dyDescent="0.2">
      <c r="D39984" s="453"/>
    </row>
    <row r="39985" spans="4:4" x14ac:dyDescent="0.2">
      <c r="D39985" s="453"/>
    </row>
    <row r="39986" spans="4:4" x14ac:dyDescent="0.2">
      <c r="D39986" s="453"/>
    </row>
    <row r="39987" spans="4:4" x14ac:dyDescent="0.2">
      <c r="D39987" s="453"/>
    </row>
    <row r="39988" spans="4:4" x14ac:dyDescent="0.2">
      <c r="D39988" s="453"/>
    </row>
    <row r="39989" spans="4:4" x14ac:dyDescent="0.2">
      <c r="D39989" s="453"/>
    </row>
    <row r="39990" spans="4:4" x14ac:dyDescent="0.2">
      <c r="D39990" s="453"/>
    </row>
    <row r="39991" spans="4:4" x14ac:dyDescent="0.2">
      <c r="D39991" s="453"/>
    </row>
    <row r="39992" spans="4:4" x14ac:dyDescent="0.2">
      <c r="D39992" s="453"/>
    </row>
    <row r="39993" spans="4:4" x14ac:dyDescent="0.2">
      <c r="D39993" s="453"/>
    </row>
    <row r="39994" spans="4:4" x14ac:dyDescent="0.2">
      <c r="D39994" s="453"/>
    </row>
    <row r="39995" spans="4:4" x14ac:dyDescent="0.2">
      <c r="D39995" s="453"/>
    </row>
    <row r="39996" spans="4:4" x14ac:dyDescent="0.2">
      <c r="D39996" s="453"/>
    </row>
    <row r="39997" spans="4:4" x14ac:dyDescent="0.2">
      <c r="D39997" s="453"/>
    </row>
    <row r="39998" spans="4:4" x14ac:dyDescent="0.2">
      <c r="D39998" s="453"/>
    </row>
    <row r="39999" spans="4:4" x14ac:dyDescent="0.2">
      <c r="D39999" s="453"/>
    </row>
    <row r="40000" spans="4:4" x14ac:dyDescent="0.2">
      <c r="D40000" s="453"/>
    </row>
    <row r="40001" spans="4:4" x14ac:dyDescent="0.2">
      <c r="D40001" s="453"/>
    </row>
    <row r="40002" spans="4:4" x14ac:dyDescent="0.2">
      <c r="D40002" s="453"/>
    </row>
    <row r="40003" spans="4:4" x14ac:dyDescent="0.2">
      <c r="D40003" s="453"/>
    </row>
    <row r="40004" spans="4:4" x14ac:dyDescent="0.2">
      <c r="D40004" s="453"/>
    </row>
    <row r="40005" spans="4:4" x14ac:dyDescent="0.2">
      <c r="D40005" s="453"/>
    </row>
    <row r="40006" spans="4:4" x14ac:dyDescent="0.2">
      <c r="D40006" s="453"/>
    </row>
    <row r="40007" spans="4:4" x14ac:dyDescent="0.2">
      <c r="D40007" s="453"/>
    </row>
    <row r="40008" spans="4:4" x14ac:dyDescent="0.2">
      <c r="D40008" s="453"/>
    </row>
    <row r="40009" spans="4:4" x14ac:dyDescent="0.2">
      <c r="D40009" s="453"/>
    </row>
    <row r="40010" spans="4:4" x14ac:dyDescent="0.2">
      <c r="D40010" s="453"/>
    </row>
    <row r="40011" spans="4:4" x14ac:dyDescent="0.2">
      <c r="D40011" s="453"/>
    </row>
    <row r="40012" spans="4:4" x14ac:dyDescent="0.2">
      <c r="D40012" s="453"/>
    </row>
    <row r="40013" spans="4:4" x14ac:dyDescent="0.2">
      <c r="D40013" s="453"/>
    </row>
    <row r="40014" spans="4:4" x14ac:dyDescent="0.2">
      <c r="D40014" s="453"/>
    </row>
    <row r="40015" spans="4:4" x14ac:dyDescent="0.2">
      <c r="D40015" s="453"/>
    </row>
    <row r="40016" spans="4:4" x14ac:dyDescent="0.2">
      <c r="D40016" s="453"/>
    </row>
    <row r="40017" spans="4:4" x14ac:dyDescent="0.2">
      <c r="D40017" s="453"/>
    </row>
    <row r="40018" spans="4:4" x14ac:dyDescent="0.2">
      <c r="D40018" s="453"/>
    </row>
    <row r="40019" spans="4:4" x14ac:dyDescent="0.2">
      <c r="D40019" s="453"/>
    </row>
    <row r="40020" spans="4:4" x14ac:dyDescent="0.2">
      <c r="D40020" s="453"/>
    </row>
    <row r="40021" spans="4:4" x14ac:dyDescent="0.2">
      <c r="D40021" s="453"/>
    </row>
    <row r="40022" spans="4:4" x14ac:dyDescent="0.2">
      <c r="D40022" s="453"/>
    </row>
    <row r="40023" spans="4:4" x14ac:dyDescent="0.2">
      <c r="D40023" s="453"/>
    </row>
    <row r="40024" spans="4:4" x14ac:dyDescent="0.2">
      <c r="D40024" s="453"/>
    </row>
    <row r="40025" spans="4:4" x14ac:dyDescent="0.2">
      <c r="D40025" s="453"/>
    </row>
    <row r="40026" spans="4:4" x14ac:dyDescent="0.2">
      <c r="D40026" s="453"/>
    </row>
    <row r="40027" spans="4:4" x14ac:dyDescent="0.2">
      <c r="D40027" s="453"/>
    </row>
    <row r="40028" spans="4:4" x14ac:dyDescent="0.2">
      <c r="D40028" s="453"/>
    </row>
    <row r="40029" spans="4:4" x14ac:dyDescent="0.2">
      <c r="D40029" s="453"/>
    </row>
    <row r="40030" spans="4:4" x14ac:dyDescent="0.2">
      <c r="D40030" s="453"/>
    </row>
    <row r="40031" spans="4:4" x14ac:dyDescent="0.2">
      <c r="D40031" s="453"/>
    </row>
    <row r="40032" spans="4:4" x14ac:dyDescent="0.2">
      <c r="D40032" s="453"/>
    </row>
    <row r="40033" spans="4:4" x14ac:dyDescent="0.2">
      <c r="D40033" s="453"/>
    </row>
    <row r="40034" spans="4:4" x14ac:dyDescent="0.2">
      <c r="D40034" s="453"/>
    </row>
    <row r="40035" spans="4:4" x14ac:dyDescent="0.2">
      <c r="D40035" s="453"/>
    </row>
    <row r="40036" spans="4:4" x14ac:dyDescent="0.2">
      <c r="D40036" s="453"/>
    </row>
    <row r="40037" spans="4:4" x14ac:dyDescent="0.2">
      <c r="D40037" s="453"/>
    </row>
    <row r="40038" spans="4:4" x14ac:dyDescent="0.2">
      <c r="D40038" s="453"/>
    </row>
    <row r="40039" spans="4:4" x14ac:dyDescent="0.2">
      <c r="D40039" s="453"/>
    </row>
    <row r="40040" spans="4:4" x14ac:dyDescent="0.2">
      <c r="D40040" s="453"/>
    </row>
    <row r="40041" spans="4:4" x14ac:dyDescent="0.2">
      <c r="D40041" s="453"/>
    </row>
    <row r="40042" spans="4:4" x14ac:dyDescent="0.2">
      <c r="D40042" s="453"/>
    </row>
    <row r="40043" spans="4:4" x14ac:dyDescent="0.2">
      <c r="D40043" s="453"/>
    </row>
    <row r="40044" spans="4:4" x14ac:dyDescent="0.2">
      <c r="D40044" s="453"/>
    </row>
    <row r="40045" spans="4:4" x14ac:dyDescent="0.2">
      <c r="D40045" s="453"/>
    </row>
    <row r="40046" spans="4:4" x14ac:dyDescent="0.2">
      <c r="D40046" s="453"/>
    </row>
    <row r="40047" spans="4:4" x14ac:dyDescent="0.2">
      <c r="D40047" s="453"/>
    </row>
    <row r="40048" spans="4:4" x14ac:dyDescent="0.2">
      <c r="D40048" s="453"/>
    </row>
    <row r="40049" spans="4:4" x14ac:dyDescent="0.2">
      <c r="D40049" s="453"/>
    </row>
    <row r="40050" spans="4:4" x14ac:dyDescent="0.2">
      <c r="D40050" s="453"/>
    </row>
    <row r="40051" spans="4:4" x14ac:dyDescent="0.2">
      <c r="D40051" s="453"/>
    </row>
    <row r="40052" spans="4:4" x14ac:dyDescent="0.2">
      <c r="D40052" s="453"/>
    </row>
    <row r="40053" spans="4:4" x14ac:dyDescent="0.2">
      <c r="D40053" s="453"/>
    </row>
    <row r="40054" spans="4:4" x14ac:dyDescent="0.2">
      <c r="D40054" s="453"/>
    </row>
    <row r="40055" spans="4:4" x14ac:dyDescent="0.2">
      <c r="D40055" s="453"/>
    </row>
    <row r="40056" spans="4:4" x14ac:dyDescent="0.2">
      <c r="D40056" s="453"/>
    </row>
    <row r="40057" spans="4:4" x14ac:dyDescent="0.2">
      <c r="D40057" s="453"/>
    </row>
    <row r="40058" spans="4:4" x14ac:dyDescent="0.2">
      <c r="D40058" s="453"/>
    </row>
    <row r="40059" spans="4:4" x14ac:dyDescent="0.2">
      <c r="D40059" s="453"/>
    </row>
    <row r="40060" spans="4:4" x14ac:dyDescent="0.2">
      <c r="D40060" s="453"/>
    </row>
    <row r="40061" spans="4:4" x14ac:dyDescent="0.2">
      <c r="D40061" s="453"/>
    </row>
    <row r="40062" spans="4:4" x14ac:dyDescent="0.2">
      <c r="D40062" s="453"/>
    </row>
    <row r="40063" spans="4:4" x14ac:dyDescent="0.2">
      <c r="D40063" s="453"/>
    </row>
    <row r="40064" spans="4:4" x14ac:dyDescent="0.2">
      <c r="D40064" s="453"/>
    </row>
    <row r="40065" spans="4:4" x14ac:dyDescent="0.2">
      <c r="D40065" s="453"/>
    </row>
    <row r="40066" spans="4:4" x14ac:dyDescent="0.2">
      <c r="D40066" s="453"/>
    </row>
    <row r="40067" spans="4:4" x14ac:dyDescent="0.2">
      <c r="D40067" s="453"/>
    </row>
    <row r="40068" spans="4:4" x14ac:dyDescent="0.2">
      <c r="D40068" s="453"/>
    </row>
    <row r="40069" spans="4:4" x14ac:dyDescent="0.2">
      <c r="D40069" s="453"/>
    </row>
    <row r="40070" spans="4:4" x14ac:dyDescent="0.2">
      <c r="D40070" s="453"/>
    </row>
    <row r="40071" spans="4:4" x14ac:dyDescent="0.2">
      <c r="D40071" s="453"/>
    </row>
    <row r="40072" spans="4:4" x14ac:dyDescent="0.2">
      <c r="D40072" s="453"/>
    </row>
    <row r="40073" spans="4:4" x14ac:dyDescent="0.2">
      <c r="D40073" s="453"/>
    </row>
    <row r="40074" spans="4:4" x14ac:dyDescent="0.2">
      <c r="D40074" s="453"/>
    </row>
    <row r="40075" spans="4:4" x14ac:dyDescent="0.2">
      <c r="D40075" s="453"/>
    </row>
    <row r="40076" spans="4:4" x14ac:dyDescent="0.2">
      <c r="D40076" s="453"/>
    </row>
    <row r="40077" spans="4:4" x14ac:dyDescent="0.2">
      <c r="D40077" s="453"/>
    </row>
    <row r="40078" spans="4:4" x14ac:dyDescent="0.2">
      <c r="D40078" s="453"/>
    </row>
    <row r="40079" spans="4:4" x14ac:dyDescent="0.2">
      <c r="D40079" s="453"/>
    </row>
    <row r="40080" spans="4:4" x14ac:dyDescent="0.2">
      <c r="D40080" s="453"/>
    </row>
    <row r="40081" spans="4:4" x14ac:dyDescent="0.2">
      <c r="D40081" s="453"/>
    </row>
    <row r="40082" spans="4:4" x14ac:dyDescent="0.2">
      <c r="D40082" s="453"/>
    </row>
    <row r="40083" spans="4:4" x14ac:dyDescent="0.2">
      <c r="D40083" s="453"/>
    </row>
    <row r="40084" spans="4:4" x14ac:dyDescent="0.2">
      <c r="D40084" s="453"/>
    </row>
    <row r="40085" spans="4:4" x14ac:dyDescent="0.2">
      <c r="D40085" s="453"/>
    </row>
    <row r="40086" spans="4:4" x14ac:dyDescent="0.2">
      <c r="D40086" s="453"/>
    </row>
    <row r="40087" spans="4:4" x14ac:dyDescent="0.2">
      <c r="D40087" s="453"/>
    </row>
    <row r="40088" spans="4:4" x14ac:dyDescent="0.2">
      <c r="D40088" s="453"/>
    </row>
    <row r="40089" spans="4:4" x14ac:dyDescent="0.2">
      <c r="D40089" s="453"/>
    </row>
    <row r="40090" spans="4:4" x14ac:dyDescent="0.2">
      <c r="D40090" s="453"/>
    </row>
    <row r="40091" spans="4:4" x14ac:dyDescent="0.2">
      <c r="D40091" s="453"/>
    </row>
    <row r="40092" spans="4:4" x14ac:dyDescent="0.2">
      <c r="D40092" s="453"/>
    </row>
    <row r="40093" spans="4:4" x14ac:dyDescent="0.2">
      <c r="D40093" s="453"/>
    </row>
    <row r="40094" spans="4:4" x14ac:dyDescent="0.2">
      <c r="D40094" s="453"/>
    </row>
    <row r="40095" spans="4:4" x14ac:dyDescent="0.2">
      <c r="D40095" s="453"/>
    </row>
    <row r="40096" spans="4:4" x14ac:dyDescent="0.2">
      <c r="D40096" s="453"/>
    </row>
    <row r="40097" spans="4:4" x14ac:dyDescent="0.2">
      <c r="D40097" s="453"/>
    </row>
    <row r="40098" spans="4:4" x14ac:dyDescent="0.2">
      <c r="D40098" s="453"/>
    </row>
    <row r="40099" spans="4:4" x14ac:dyDescent="0.2">
      <c r="D40099" s="453"/>
    </row>
    <row r="40100" spans="4:4" x14ac:dyDescent="0.2">
      <c r="D40100" s="453"/>
    </row>
    <row r="40101" spans="4:4" x14ac:dyDescent="0.2">
      <c r="D40101" s="453"/>
    </row>
    <row r="40102" spans="4:4" x14ac:dyDescent="0.2">
      <c r="D40102" s="453"/>
    </row>
    <row r="40103" spans="4:4" x14ac:dyDescent="0.2">
      <c r="D40103" s="453"/>
    </row>
    <row r="40104" spans="4:4" x14ac:dyDescent="0.2">
      <c r="D40104" s="453"/>
    </row>
    <row r="40105" spans="4:4" x14ac:dyDescent="0.2">
      <c r="D40105" s="453"/>
    </row>
    <row r="40106" spans="4:4" x14ac:dyDescent="0.2">
      <c r="D40106" s="453"/>
    </row>
    <row r="40107" spans="4:4" x14ac:dyDescent="0.2">
      <c r="D40107" s="453"/>
    </row>
    <row r="40108" spans="4:4" x14ac:dyDescent="0.2">
      <c r="D40108" s="453"/>
    </row>
    <row r="40109" spans="4:4" x14ac:dyDescent="0.2">
      <c r="D40109" s="453"/>
    </row>
    <row r="40110" spans="4:4" x14ac:dyDescent="0.2">
      <c r="D40110" s="453"/>
    </row>
    <row r="40111" spans="4:4" x14ac:dyDescent="0.2">
      <c r="D40111" s="453"/>
    </row>
    <row r="40112" spans="4:4" x14ac:dyDescent="0.2">
      <c r="D40112" s="453"/>
    </row>
    <row r="40113" spans="4:4" x14ac:dyDescent="0.2">
      <c r="D40113" s="453"/>
    </row>
    <row r="40114" spans="4:4" x14ac:dyDescent="0.2">
      <c r="D40114" s="453"/>
    </row>
    <row r="40115" spans="4:4" x14ac:dyDescent="0.2">
      <c r="D40115" s="453"/>
    </row>
    <row r="40116" spans="4:4" x14ac:dyDescent="0.2">
      <c r="D40116" s="453"/>
    </row>
    <row r="40117" spans="4:4" x14ac:dyDescent="0.2">
      <c r="D40117" s="453"/>
    </row>
    <row r="40118" spans="4:4" x14ac:dyDescent="0.2">
      <c r="D40118" s="453"/>
    </row>
    <row r="40119" spans="4:4" x14ac:dyDescent="0.2">
      <c r="D40119" s="453"/>
    </row>
    <row r="40120" spans="4:4" x14ac:dyDescent="0.2">
      <c r="D40120" s="453"/>
    </row>
    <row r="40121" spans="4:4" x14ac:dyDescent="0.2">
      <c r="D40121" s="453"/>
    </row>
    <row r="40122" spans="4:4" x14ac:dyDescent="0.2">
      <c r="D40122" s="453"/>
    </row>
    <row r="40123" spans="4:4" x14ac:dyDescent="0.2">
      <c r="D40123" s="453"/>
    </row>
    <row r="40124" spans="4:4" x14ac:dyDescent="0.2">
      <c r="D40124" s="453"/>
    </row>
    <row r="40125" spans="4:4" x14ac:dyDescent="0.2">
      <c r="D40125" s="453"/>
    </row>
    <row r="40126" spans="4:4" x14ac:dyDescent="0.2">
      <c r="D40126" s="453"/>
    </row>
    <row r="40127" spans="4:4" x14ac:dyDescent="0.2">
      <c r="D40127" s="453"/>
    </row>
    <row r="40128" spans="4:4" x14ac:dyDescent="0.2">
      <c r="D40128" s="453"/>
    </row>
    <row r="40129" spans="4:4" x14ac:dyDescent="0.2">
      <c r="D40129" s="453"/>
    </row>
    <row r="40130" spans="4:4" x14ac:dyDescent="0.2">
      <c r="D40130" s="453"/>
    </row>
    <row r="40131" spans="4:4" x14ac:dyDescent="0.2">
      <c r="D40131" s="453"/>
    </row>
    <row r="40132" spans="4:4" x14ac:dyDescent="0.2">
      <c r="D40132" s="453"/>
    </row>
    <row r="40133" spans="4:4" x14ac:dyDescent="0.2">
      <c r="D40133" s="453"/>
    </row>
    <row r="40134" spans="4:4" x14ac:dyDescent="0.2">
      <c r="D40134" s="453"/>
    </row>
    <row r="40135" spans="4:4" x14ac:dyDescent="0.2">
      <c r="D40135" s="453"/>
    </row>
    <row r="40136" spans="4:4" x14ac:dyDescent="0.2">
      <c r="D40136" s="453"/>
    </row>
    <row r="40137" spans="4:4" x14ac:dyDescent="0.2">
      <c r="D40137" s="453"/>
    </row>
    <row r="40138" spans="4:4" x14ac:dyDescent="0.2">
      <c r="D40138" s="453"/>
    </row>
    <row r="40139" spans="4:4" x14ac:dyDescent="0.2">
      <c r="D40139" s="453"/>
    </row>
    <row r="40140" spans="4:4" x14ac:dyDescent="0.2">
      <c r="D40140" s="453"/>
    </row>
    <row r="40141" spans="4:4" x14ac:dyDescent="0.2">
      <c r="D40141" s="453"/>
    </row>
    <row r="40142" spans="4:4" x14ac:dyDescent="0.2">
      <c r="D40142" s="453"/>
    </row>
    <row r="40143" spans="4:4" x14ac:dyDescent="0.2">
      <c r="D40143" s="453"/>
    </row>
    <row r="40144" spans="4:4" x14ac:dyDescent="0.2">
      <c r="D40144" s="453"/>
    </row>
    <row r="40145" spans="4:4" x14ac:dyDescent="0.2">
      <c r="D40145" s="453"/>
    </row>
    <row r="40146" spans="4:4" x14ac:dyDescent="0.2">
      <c r="D40146" s="453"/>
    </row>
    <row r="40147" spans="4:4" x14ac:dyDescent="0.2">
      <c r="D40147" s="453"/>
    </row>
    <row r="40148" spans="4:4" x14ac:dyDescent="0.2">
      <c r="D40148" s="453"/>
    </row>
    <row r="40149" spans="4:4" x14ac:dyDescent="0.2">
      <c r="D40149" s="453"/>
    </row>
    <row r="40150" spans="4:4" x14ac:dyDescent="0.2">
      <c r="D40150" s="453"/>
    </row>
    <row r="40151" spans="4:4" x14ac:dyDescent="0.2">
      <c r="D40151" s="453"/>
    </row>
    <row r="40152" spans="4:4" x14ac:dyDescent="0.2">
      <c r="D40152" s="453"/>
    </row>
    <row r="40153" spans="4:4" x14ac:dyDescent="0.2">
      <c r="D40153" s="453"/>
    </row>
    <row r="40154" spans="4:4" x14ac:dyDescent="0.2">
      <c r="D40154" s="453"/>
    </row>
    <row r="40155" spans="4:4" x14ac:dyDescent="0.2">
      <c r="D40155" s="453"/>
    </row>
    <row r="40156" spans="4:4" x14ac:dyDescent="0.2">
      <c r="D40156" s="453"/>
    </row>
    <row r="40157" spans="4:4" x14ac:dyDescent="0.2">
      <c r="D40157" s="453"/>
    </row>
    <row r="40158" spans="4:4" x14ac:dyDescent="0.2">
      <c r="D40158" s="453"/>
    </row>
    <row r="40159" spans="4:4" x14ac:dyDescent="0.2">
      <c r="D40159" s="453"/>
    </row>
    <row r="40160" spans="4:4" x14ac:dyDescent="0.2">
      <c r="D40160" s="453"/>
    </row>
    <row r="40161" spans="4:4" x14ac:dyDescent="0.2">
      <c r="D40161" s="453"/>
    </row>
    <row r="40162" spans="4:4" x14ac:dyDescent="0.2">
      <c r="D40162" s="453"/>
    </row>
    <row r="40163" spans="4:4" x14ac:dyDescent="0.2">
      <c r="D40163" s="453"/>
    </row>
    <row r="40164" spans="4:4" x14ac:dyDescent="0.2">
      <c r="D40164" s="453"/>
    </row>
    <row r="40165" spans="4:4" x14ac:dyDescent="0.2">
      <c r="D40165" s="453"/>
    </row>
    <row r="40166" spans="4:4" x14ac:dyDescent="0.2">
      <c r="D40166" s="453"/>
    </row>
    <row r="40167" spans="4:4" x14ac:dyDescent="0.2">
      <c r="D40167" s="453"/>
    </row>
    <row r="40168" spans="4:4" x14ac:dyDescent="0.2">
      <c r="D40168" s="453"/>
    </row>
    <row r="40169" spans="4:4" x14ac:dyDescent="0.2">
      <c r="D40169" s="453"/>
    </row>
    <row r="40170" spans="4:4" x14ac:dyDescent="0.2">
      <c r="D40170" s="453"/>
    </row>
    <row r="40171" spans="4:4" x14ac:dyDescent="0.2">
      <c r="D40171" s="453"/>
    </row>
    <row r="40172" spans="4:4" x14ac:dyDescent="0.2">
      <c r="D40172" s="453"/>
    </row>
    <row r="40173" spans="4:4" x14ac:dyDescent="0.2">
      <c r="D40173" s="453"/>
    </row>
    <row r="40174" spans="4:4" x14ac:dyDescent="0.2">
      <c r="D40174" s="453"/>
    </row>
    <row r="40175" spans="4:4" x14ac:dyDescent="0.2">
      <c r="D40175" s="453"/>
    </row>
    <row r="40176" spans="4:4" x14ac:dyDescent="0.2">
      <c r="D40176" s="453"/>
    </row>
    <row r="40177" spans="4:4" x14ac:dyDescent="0.2">
      <c r="D40177" s="453"/>
    </row>
    <row r="40178" spans="4:4" x14ac:dyDescent="0.2">
      <c r="D40178" s="453"/>
    </row>
    <row r="40179" spans="4:4" x14ac:dyDescent="0.2">
      <c r="D40179" s="453"/>
    </row>
    <row r="40180" spans="4:4" x14ac:dyDescent="0.2">
      <c r="D40180" s="453"/>
    </row>
    <row r="40181" spans="4:4" x14ac:dyDescent="0.2">
      <c r="D40181" s="453"/>
    </row>
    <row r="40182" spans="4:4" x14ac:dyDescent="0.2">
      <c r="D40182" s="453"/>
    </row>
    <row r="40183" spans="4:4" x14ac:dyDescent="0.2">
      <c r="D40183" s="453"/>
    </row>
    <row r="40184" spans="4:4" x14ac:dyDescent="0.2">
      <c r="D40184" s="453"/>
    </row>
    <row r="40185" spans="4:4" x14ac:dyDescent="0.2">
      <c r="D40185" s="453"/>
    </row>
    <row r="40186" spans="4:4" x14ac:dyDescent="0.2">
      <c r="D40186" s="453"/>
    </row>
    <row r="40187" spans="4:4" x14ac:dyDescent="0.2">
      <c r="D40187" s="453"/>
    </row>
    <row r="40188" spans="4:4" x14ac:dyDescent="0.2">
      <c r="D40188" s="453"/>
    </row>
    <row r="40189" spans="4:4" x14ac:dyDescent="0.2">
      <c r="D40189" s="453"/>
    </row>
    <row r="40190" spans="4:4" x14ac:dyDescent="0.2">
      <c r="D40190" s="453"/>
    </row>
    <row r="40191" spans="4:4" x14ac:dyDescent="0.2">
      <c r="D40191" s="453"/>
    </row>
    <row r="40192" spans="4:4" x14ac:dyDescent="0.2">
      <c r="D40192" s="453"/>
    </row>
    <row r="40193" spans="4:4" x14ac:dyDescent="0.2">
      <c r="D40193" s="453"/>
    </row>
    <row r="40194" spans="4:4" x14ac:dyDescent="0.2">
      <c r="D40194" s="453"/>
    </row>
    <row r="40195" spans="4:4" x14ac:dyDescent="0.2">
      <c r="D40195" s="453"/>
    </row>
    <row r="40196" spans="4:4" x14ac:dyDescent="0.2">
      <c r="D40196" s="453"/>
    </row>
    <row r="40197" spans="4:4" x14ac:dyDescent="0.2">
      <c r="D40197" s="453"/>
    </row>
    <row r="40198" spans="4:4" x14ac:dyDescent="0.2">
      <c r="D40198" s="453"/>
    </row>
    <row r="40199" spans="4:4" x14ac:dyDescent="0.2">
      <c r="D40199" s="453"/>
    </row>
    <row r="40200" spans="4:4" x14ac:dyDescent="0.2">
      <c r="D40200" s="453"/>
    </row>
    <row r="40201" spans="4:4" x14ac:dyDescent="0.2">
      <c r="D40201" s="453"/>
    </row>
    <row r="40202" spans="4:4" x14ac:dyDescent="0.2">
      <c r="D40202" s="453"/>
    </row>
    <row r="40203" spans="4:4" x14ac:dyDescent="0.2">
      <c r="D40203" s="453"/>
    </row>
    <row r="40204" spans="4:4" x14ac:dyDescent="0.2">
      <c r="D40204" s="453"/>
    </row>
    <row r="40205" spans="4:4" x14ac:dyDescent="0.2">
      <c r="D40205" s="453"/>
    </row>
    <row r="40206" spans="4:4" x14ac:dyDescent="0.2">
      <c r="D40206" s="453"/>
    </row>
    <row r="40207" spans="4:4" x14ac:dyDescent="0.2">
      <c r="D40207" s="453"/>
    </row>
    <row r="40208" spans="4:4" x14ac:dyDescent="0.2">
      <c r="D40208" s="453"/>
    </row>
    <row r="40209" spans="4:4" x14ac:dyDescent="0.2">
      <c r="D40209" s="453"/>
    </row>
    <row r="40210" spans="4:4" x14ac:dyDescent="0.2">
      <c r="D40210" s="453"/>
    </row>
    <row r="40211" spans="4:4" x14ac:dyDescent="0.2">
      <c r="D40211" s="453"/>
    </row>
    <row r="40212" spans="4:4" x14ac:dyDescent="0.2">
      <c r="D40212" s="453"/>
    </row>
    <row r="40213" spans="4:4" x14ac:dyDescent="0.2">
      <c r="D40213" s="453"/>
    </row>
    <row r="40214" spans="4:4" x14ac:dyDescent="0.2">
      <c r="D40214" s="453"/>
    </row>
    <row r="40215" spans="4:4" x14ac:dyDescent="0.2">
      <c r="D40215" s="453"/>
    </row>
    <row r="40216" spans="4:4" x14ac:dyDescent="0.2">
      <c r="D40216" s="453"/>
    </row>
    <row r="40217" spans="4:4" x14ac:dyDescent="0.2">
      <c r="D40217" s="453"/>
    </row>
    <row r="40218" spans="4:4" x14ac:dyDescent="0.2">
      <c r="D40218" s="453"/>
    </row>
    <row r="40219" spans="4:4" x14ac:dyDescent="0.2">
      <c r="D40219" s="453"/>
    </row>
    <row r="40220" spans="4:4" x14ac:dyDescent="0.2">
      <c r="D40220" s="453"/>
    </row>
    <row r="40221" spans="4:4" x14ac:dyDescent="0.2">
      <c r="D40221" s="453"/>
    </row>
    <row r="40222" spans="4:4" x14ac:dyDescent="0.2">
      <c r="D40222" s="453"/>
    </row>
    <row r="40223" spans="4:4" x14ac:dyDescent="0.2">
      <c r="D40223" s="453"/>
    </row>
    <row r="40224" spans="4:4" x14ac:dyDescent="0.2">
      <c r="D40224" s="453"/>
    </row>
    <row r="40225" spans="4:4" x14ac:dyDescent="0.2">
      <c r="D40225" s="453"/>
    </row>
    <row r="40226" spans="4:4" x14ac:dyDescent="0.2">
      <c r="D40226" s="453"/>
    </row>
    <row r="40227" spans="4:4" x14ac:dyDescent="0.2">
      <c r="D40227" s="453"/>
    </row>
    <row r="40228" spans="4:4" x14ac:dyDescent="0.2">
      <c r="D40228" s="453"/>
    </row>
    <row r="40229" spans="4:4" x14ac:dyDescent="0.2">
      <c r="D40229" s="453"/>
    </row>
    <row r="40230" spans="4:4" x14ac:dyDescent="0.2">
      <c r="D40230" s="453"/>
    </row>
    <row r="40231" spans="4:4" x14ac:dyDescent="0.2">
      <c r="D40231" s="453"/>
    </row>
    <row r="40232" spans="4:4" x14ac:dyDescent="0.2">
      <c r="D40232" s="453"/>
    </row>
    <row r="40233" spans="4:4" x14ac:dyDescent="0.2">
      <c r="D40233" s="453"/>
    </row>
    <row r="40234" spans="4:4" x14ac:dyDescent="0.2">
      <c r="D40234" s="453"/>
    </row>
    <row r="40235" spans="4:4" x14ac:dyDescent="0.2">
      <c r="D40235" s="453"/>
    </row>
    <row r="40236" spans="4:4" x14ac:dyDescent="0.2">
      <c r="D40236" s="453"/>
    </row>
    <row r="40237" spans="4:4" x14ac:dyDescent="0.2">
      <c r="D40237" s="453"/>
    </row>
    <row r="40238" spans="4:4" x14ac:dyDescent="0.2">
      <c r="D40238" s="453"/>
    </row>
    <row r="40239" spans="4:4" x14ac:dyDescent="0.2">
      <c r="D40239" s="453"/>
    </row>
    <row r="40240" spans="4:4" x14ac:dyDescent="0.2">
      <c r="D40240" s="453"/>
    </row>
    <row r="40241" spans="4:4" x14ac:dyDescent="0.2">
      <c r="D40241" s="453"/>
    </row>
    <row r="40242" spans="4:4" x14ac:dyDescent="0.2">
      <c r="D40242" s="453"/>
    </row>
    <row r="40243" spans="4:4" x14ac:dyDescent="0.2">
      <c r="D40243" s="453"/>
    </row>
    <row r="40244" spans="4:4" x14ac:dyDescent="0.2">
      <c r="D40244" s="453"/>
    </row>
    <row r="40245" spans="4:4" x14ac:dyDescent="0.2">
      <c r="D40245" s="453"/>
    </row>
    <row r="40246" spans="4:4" x14ac:dyDescent="0.2">
      <c r="D40246" s="453"/>
    </row>
    <row r="40247" spans="4:4" x14ac:dyDescent="0.2">
      <c r="D40247" s="453"/>
    </row>
    <row r="40248" spans="4:4" x14ac:dyDescent="0.2">
      <c r="D40248" s="453"/>
    </row>
    <row r="40249" spans="4:4" x14ac:dyDescent="0.2">
      <c r="D40249" s="453"/>
    </row>
    <row r="40250" spans="4:4" x14ac:dyDescent="0.2">
      <c r="D40250" s="453"/>
    </row>
    <row r="40251" spans="4:4" x14ac:dyDescent="0.2">
      <c r="D40251" s="453"/>
    </row>
    <row r="40252" spans="4:4" x14ac:dyDescent="0.2">
      <c r="D40252" s="453"/>
    </row>
    <row r="40253" spans="4:4" x14ac:dyDescent="0.2">
      <c r="D40253" s="453"/>
    </row>
    <row r="40254" spans="4:4" x14ac:dyDescent="0.2">
      <c r="D40254" s="453"/>
    </row>
    <row r="40255" spans="4:4" x14ac:dyDescent="0.2">
      <c r="D40255" s="453"/>
    </row>
    <row r="40256" spans="4:4" x14ac:dyDescent="0.2">
      <c r="D40256" s="453"/>
    </row>
    <row r="40257" spans="4:4" x14ac:dyDescent="0.2">
      <c r="D40257" s="453"/>
    </row>
    <row r="40258" spans="4:4" x14ac:dyDescent="0.2">
      <c r="D40258" s="453"/>
    </row>
    <row r="40259" spans="4:4" x14ac:dyDescent="0.2">
      <c r="D40259" s="453"/>
    </row>
    <row r="40260" spans="4:4" x14ac:dyDescent="0.2">
      <c r="D40260" s="453"/>
    </row>
    <row r="40261" spans="4:4" x14ac:dyDescent="0.2">
      <c r="D40261" s="453"/>
    </row>
    <row r="40262" spans="4:4" x14ac:dyDescent="0.2">
      <c r="D40262" s="453"/>
    </row>
    <row r="40263" spans="4:4" x14ac:dyDescent="0.2">
      <c r="D40263" s="453"/>
    </row>
    <row r="40264" spans="4:4" x14ac:dyDescent="0.2">
      <c r="D40264" s="453"/>
    </row>
    <row r="40265" spans="4:4" x14ac:dyDescent="0.2">
      <c r="D40265" s="453"/>
    </row>
    <row r="40266" spans="4:4" x14ac:dyDescent="0.2">
      <c r="D40266" s="453"/>
    </row>
    <row r="40267" spans="4:4" x14ac:dyDescent="0.2">
      <c r="D40267" s="453"/>
    </row>
    <row r="40268" spans="4:4" x14ac:dyDescent="0.2">
      <c r="D40268" s="453"/>
    </row>
    <row r="40269" spans="4:4" x14ac:dyDescent="0.2">
      <c r="D40269" s="453"/>
    </row>
    <row r="40270" spans="4:4" x14ac:dyDescent="0.2">
      <c r="D40270" s="453"/>
    </row>
    <row r="40271" spans="4:4" x14ac:dyDescent="0.2">
      <c r="D40271" s="453"/>
    </row>
    <row r="40272" spans="4:4" x14ac:dyDescent="0.2">
      <c r="D40272" s="453"/>
    </row>
    <row r="40273" spans="4:4" x14ac:dyDescent="0.2">
      <c r="D40273" s="453"/>
    </row>
    <row r="40274" spans="4:4" x14ac:dyDescent="0.2">
      <c r="D40274" s="453"/>
    </row>
    <row r="40275" spans="4:4" x14ac:dyDescent="0.2">
      <c r="D40275" s="453"/>
    </row>
    <row r="40276" spans="4:4" x14ac:dyDescent="0.2">
      <c r="D40276" s="453"/>
    </row>
    <row r="40277" spans="4:4" x14ac:dyDescent="0.2">
      <c r="D40277" s="453"/>
    </row>
    <row r="40278" spans="4:4" x14ac:dyDescent="0.2">
      <c r="D40278" s="453"/>
    </row>
    <row r="40279" spans="4:4" x14ac:dyDescent="0.2">
      <c r="D40279" s="453"/>
    </row>
    <row r="40280" spans="4:4" x14ac:dyDescent="0.2">
      <c r="D40280" s="453"/>
    </row>
    <row r="40281" spans="4:4" x14ac:dyDescent="0.2">
      <c r="D40281" s="453"/>
    </row>
    <row r="40282" spans="4:4" x14ac:dyDescent="0.2">
      <c r="D40282" s="453"/>
    </row>
    <row r="40283" spans="4:4" x14ac:dyDescent="0.2">
      <c r="D40283" s="453"/>
    </row>
    <row r="40284" spans="4:4" x14ac:dyDescent="0.2">
      <c r="D40284" s="453"/>
    </row>
    <row r="40285" spans="4:4" x14ac:dyDescent="0.2">
      <c r="D40285" s="453"/>
    </row>
    <row r="40286" spans="4:4" x14ac:dyDescent="0.2">
      <c r="D40286" s="453"/>
    </row>
    <row r="40287" spans="4:4" x14ac:dyDescent="0.2">
      <c r="D40287" s="453"/>
    </row>
    <row r="40288" spans="4:4" x14ac:dyDescent="0.2">
      <c r="D40288" s="453"/>
    </row>
    <row r="40289" spans="4:4" x14ac:dyDescent="0.2">
      <c r="D40289" s="453"/>
    </row>
    <row r="40290" spans="4:4" x14ac:dyDescent="0.2">
      <c r="D40290" s="453"/>
    </row>
    <row r="40291" spans="4:4" x14ac:dyDescent="0.2">
      <c r="D40291" s="453"/>
    </row>
    <row r="40292" spans="4:4" x14ac:dyDescent="0.2">
      <c r="D40292" s="453"/>
    </row>
    <row r="40293" spans="4:4" x14ac:dyDescent="0.2">
      <c r="D40293" s="453"/>
    </row>
    <row r="40294" spans="4:4" x14ac:dyDescent="0.2">
      <c r="D40294" s="453"/>
    </row>
    <row r="40295" spans="4:4" x14ac:dyDescent="0.2">
      <c r="D40295" s="453"/>
    </row>
    <row r="40296" spans="4:4" x14ac:dyDescent="0.2">
      <c r="D40296" s="453"/>
    </row>
    <row r="40297" spans="4:4" x14ac:dyDescent="0.2">
      <c r="D40297" s="453"/>
    </row>
    <row r="40298" spans="4:4" x14ac:dyDescent="0.2">
      <c r="D40298" s="453"/>
    </row>
    <row r="40299" spans="4:4" x14ac:dyDescent="0.2">
      <c r="D40299" s="453"/>
    </row>
    <row r="40300" spans="4:4" x14ac:dyDescent="0.2">
      <c r="D40300" s="453"/>
    </row>
    <row r="40301" spans="4:4" x14ac:dyDescent="0.2">
      <c r="D40301" s="453"/>
    </row>
    <row r="40302" spans="4:4" x14ac:dyDescent="0.2">
      <c r="D40302" s="453"/>
    </row>
    <row r="40303" spans="4:4" x14ac:dyDescent="0.2">
      <c r="D40303" s="453"/>
    </row>
    <row r="40304" spans="4:4" x14ac:dyDescent="0.2">
      <c r="D40304" s="453"/>
    </row>
    <row r="40305" spans="4:4" x14ac:dyDescent="0.2">
      <c r="D40305" s="453"/>
    </row>
    <row r="40306" spans="4:4" x14ac:dyDescent="0.2">
      <c r="D40306" s="453"/>
    </row>
    <row r="40307" spans="4:4" x14ac:dyDescent="0.2">
      <c r="D40307" s="453"/>
    </row>
    <row r="40308" spans="4:4" x14ac:dyDescent="0.2">
      <c r="D40308" s="453"/>
    </row>
    <row r="40309" spans="4:4" x14ac:dyDescent="0.2">
      <c r="D40309" s="453"/>
    </row>
    <row r="40310" spans="4:4" x14ac:dyDescent="0.2">
      <c r="D40310" s="453"/>
    </row>
    <row r="40311" spans="4:4" x14ac:dyDescent="0.2">
      <c r="D40311" s="453"/>
    </row>
    <row r="40312" spans="4:4" x14ac:dyDescent="0.2">
      <c r="D40312" s="453"/>
    </row>
    <row r="40313" spans="4:4" x14ac:dyDescent="0.2">
      <c r="D40313" s="453"/>
    </row>
    <row r="40314" spans="4:4" x14ac:dyDescent="0.2">
      <c r="D40314" s="453"/>
    </row>
    <row r="40315" spans="4:4" x14ac:dyDescent="0.2">
      <c r="D40315" s="453"/>
    </row>
    <row r="40316" spans="4:4" x14ac:dyDescent="0.2">
      <c r="D40316" s="453"/>
    </row>
    <row r="40317" spans="4:4" x14ac:dyDescent="0.2">
      <c r="D40317" s="453"/>
    </row>
    <row r="40318" spans="4:4" x14ac:dyDescent="0.2">
      <c r="D40318" s="453"/>
    </row>
    <row r="40319" spans="4:4" x14ac:dyDescent="0.2">
      <c r="D40319" s="453"/>
    </row>
    <row r="40320" spans="4:4" x14ac:dyDescent="0.2">
      <c r="D40320" s="453"/>
    </row>
    <row r="40321" spans="4:4" x14ac:dyDescent="0.2">
      <c r="D40321" s="453"/>
    </row>
    <row r="40322" spans="4:4" x14ac:dyDescent="0.2">
      <c r="D40322" s="453"/>
    </row>
    <row r="40323" spans="4:4" x14ac:dyDescent="0.2">
      <c r="D40323" s="453"/>
    </row>
    <row r="40324" spans="4:4" x14ac:dyDescent="0.2">
      <c r="D40324" s="453"/>
    </row>
    <row r="40325" spans="4:4" x14ac:dyDescent="0.2">
      <c r="D40325" s="453"/>
    </row>
    <row r="40326" spans="4:4" x14ac:dyDescent="0.2">
      <c r="D40326" s="453"/>
    </row>
    <row r="40327" spans="4:4" x14ac:dyDescent="0.2">
      <c r="D40327" s="453"/>
    </row>
    <row r="40328" spans="4:4" x14ac:dyDescent="0.2">
      <c r="D40328" s="453"/>
    </row>
    <row r="40329" spans="4:4" x14ac:dyDescent="0.2">
      <c r="D40329" s="453"/>
    </row>
    <row r="40330" spans="4:4" x14ac:dyDescent="0.2">
      <c r="D40330" s="453"/>
    </row>
    <row r="40331" spans="4:4" x14ac:dyDescent="0.2">
      <c r="D40331" s="453"/>
    </row>
    <row r="40332" spans="4:4" x14ac:dyDescent="0.2">
      <c r="D40332" s="453"/>
    </row>
    <row r="40333" spans="4:4" x14ac:dyDescent="0.2">
      <c r="D40333" s="453"/>
    </row>
    <row r="40334" spans="4:4" x14ac:dyDescent="0.2">
      <c r="D40334" s="453"/>
    </row>
    <row r="40335" spans="4:4" x14ac:dyDescent="0.2">
      <c r="D40335" s="453"/>
    </row>
    <row r="40336" spans="4:4" x14ac:dyDescent="0.2">
      <c r="D40336" s="453"/>
    </row>
    <row r="40337" spans="4:4" x14ac:dyDescent="0.2">
      <c r="D40337" s="453"/>
    </row>
    <row r="40338" spans="4:4" x14ac:dyDescent="0.2">
      <c r="D40338" s="453"/>
    </row>
    <row r="40339" spans="4:4" x14ac:dyDescent="0.2">
      <c r="D40339" s="453"/>
    </row>
    <row r="40340" spans="4:4" x14ac:dyDescent="0.2">
      <c r="D40340" s="453"/>
    </row>
    <row r="40341" spans="4:4" x14ac:dyDescent="0.2">
      <c r="D40341" s="453"/>
    </row>
    <row r="40342" spans="4:4" x14ac:dyDescent="0.2">
      <c r="D40342" s="453"/>
    </row>
    <row r="40343" spans="4:4" x14ac:dyDescent="0.2">
      <c r="D40343" s="453"/>
    </row>
    <row r="40344" spans="4:4" x14ac:dyDescent="0.2">
      <c r="D40344" s="453"/>
    </row>
    <row r="40345" spans="4:4" x14ac:dyDescent="0.2">
      <c r="D40345" s="453"/>
    </row>
    <row r="40346" spans="4:4" x14ac:dyDescent="0.2">
      <c r="D40346" s="453"/>
    </row>
    <row r="40347" spans="4:4" x14ac:dyDescent="0.2">
      <c r="D40347" s="453"/>
    </row>
    <row r="40348" spans="4:4" x14ac:dyDescent="0.2">
      <c r="D40348" s="453"/>
    </row>
    <row r="40349" spans="4:4" x14ac:dyDescent="0.2">
      <c r="D40349" s="453"/>
    </row>
    <row r="40350" spans="4:4" x14ac:dyDescent="0.2">
      <c r="D40350" s="453"/>
    </row>
    <row r="40351" spans="4:4" x14ac:dyDescent="0.2">
      <c r="D40351" s="453"/>
    </row>
    <row r="40352" spans="4:4" x14ac:dyDescent="0.2">
      <c r="D40352" s="453"/>
    </row>
    <row r="40353" spans="4:4" x14ac:dyDescent="0.2">
      <c r="D40353" s="453"/>
    </row>
    <row r="40354" spans="4:4" x14ac:dyDescent="0.2">
      <c r="D40354" s="453"/>
    </row>
    <row r="40355" spans="4:4" x14ac:dyDescent="0.2">
      <c r="D40355" s="453"/>
    </row>
    <row r="40356" spans="4:4" x14ac:dyDescent="0.2">
      <c r="D40356" s="453"/>
    </row>
    <row r="40357" spans="4:4" x14ac:dyDescent="0.2">
      <c r="D40357" s="453"/>
    </row>
    <row r="40358" spans="4:4" x14ac:dyDescent="0.2">
      <c r="D40358" s="453"/>
    </row>
    <row r="40359" spans="4:4" x14ac:dyDescent="0.2">
      <c r="D40359" s="453"/>
    </row>
    <row r="40360" spans="4:4" x14ac:dyDescent="0.2">
      <c r="D40360" s="453"/>
    </row>
    <row r="40361" spans="4:4" x14ac:dyDescent="0.2">
      <c r="D40361" s="453"/>
    </row>
    <row r="40362" spans="4:4" x14ac:dyDescent="0.2">
      <c r="D40362" s="453"/>
    </row>
    <row r="40363" spans="4:4" x14ac:dyDescent="0.2">
      <c r="D40363" s="453"/>
    </row>
    <row r="40364" spans="4:4" x14ac:dyDescent="0.2">
      <c r="D40364" s="453"/>
    </row>
    <row r="40365" spans="4:4" x14ac:dyDescent="0.2">
      <c r="D40365" s="453"/>
    </row>
    <row r="40366" spans="4:4" x14ac:dyDescent="0.2">
      <c r="D40366" s="453"/>
    </row>
    <row r="40367" spans="4:4" x14ac:dyDescent="0.2">
      <c r="D40367" s="453"/>
    </row>
    <row r="40368" spans="4:4" x14ac:dyDescent="0.2">
      <c r="D40368" s="453"/>
    </row>
    <row r="40369" spans="4:4" x14ac:dyDescent="0.2">
      <c r="D40369" s="453"/>
    </row>
    <row r="40370" spans="4:4" x14ac:dyDescent="0.2">
      <c r="D40370" s="453"/>
    </row>
    <row r="40371" spans="4:4" x14ac:dyDescent="0.2">
      <c r="D40371" s="453"/>
    </row>
    <row r="40372" spans="4:4" x14ac:dyDescent="0.2">
      <c r="D40372" s="453"/>
    </row>
    <row r="40373" spans="4:4" x14ac:dyDescent="0.2">
      <c r="D40373" s="453"/>
    </row>
    <row r="40374" spans="4:4" x14ac:dyDescent="0.2">
      <c r="D40374" s="453"/>
    </row>
    <row r="40375" spans="4:4" x14ac:dyDescent="0.2">
      <c r="D40375" s="453"/>
    </row>
    <row r="40376" spans="4:4" x14ac:dyDescent="0.2">
      <c r="D40376" s="453"/>
    </row>
    <row r="40377" spans="4:4" x14ac:dyDescent="0.2">
      <c r="D40377" s="453"/>
    </row>
    <row r="40378" spans="4:4" x14ac:dyDescent="0.2">
      <c r="D40378" s="453"/>
    </row>
    <row r="40379" spans="4:4" x14ac:dyDescent="0.2">
      <c r="D40379" s="453"/>
    </row>
    <row r="40380" spans="4:4" x14ac:dyDescent="0.2">
      <c r="D40380" s="453"/>
    </row>
    <row r="40381" spans="4:4" x14ac:dyDescent="0.2">
      <c r="D40381" s="453"/>
    </row>
    <row r="40382" spans="4:4" x14ac:dyDescent="0.2">
      <c r="D40382" s="453"/>
    </row>
    <row r="40383" spans="4:4" x14ac:dyDescent="0.2">
      <c r="D40383" s="453"/>
    </row>
    <row r="40384" spans="4:4" x14ac:dyDescent="0.2">
      <c r="D40384" s="453"/>
    </row>
    <row r="40385" spans="4:4" x14ac:dyDescent="0.2">
      <c r="D40385" s="453"/>
    </row>
    <row r="40386" spans="4:4" x14ac:dyDescent="0.2">
      <c r="D40386" s="453"/>
    </row>
    <row r="40387" spans="4:4" x14ac:dyDescent="0.2">
      <c r="D40387" s="453"/>
    </row>
    <row r="40388" spans="4:4" x14ac:dyDescent="0.2">
      <c r="D40388" s="453"/>
    </row>
    <row r="40389" spans="4:4" x14ac:dyDescent="0.2">
      <c r="D40389" s="453"/>
    </row>
    <row r="40390" spans="4:4" x14ac:dyDescent="0.2">
      <c r="D40390" s="453"/>
    </row>
    <row r="40391" spans="4:4" x14ac:dyDescent="0.2">
      <c r="D40391" s="453"/>
    </row>
    <row r="40392" spans="4:4" x14ac:dyDescent="0.2">
      <c r="D40392" s="453"/>
    </row>
    <row r="40393" spans="4:4" x14ac:dyDescent="0.2">
      <c r="D40393" s="453"/>
    </row>
    <row r="40394" spans="4:4" x14ac:dyDescent="0.2">
      <c r="D40394" s="453"/>
    </row>
    <row r="40395" spans="4:4" x14ac:dyDescent="0.2">
      <c r="D40395" s="453"/>
    </row>
    <row r="40396" spans="4:4" x14ac:dyDescent="0.2">
      <c r="D40396" s="453"/>
    </row>
    <row r="40397" spans="4:4" x14ac:dyDescent="0.2">
      <c r="D40397" s="453"/>
    </row>
    <row r="40398" spans="4:4" x14ac:dyDescent="0.2">
      <c r="D40398" s="453"/>
    </row>
    <row r="40399" spans="4:4" x14ac:dyDescent="0.2">
      <c r="D40399" s="453"/>
    </row>
    <row r="40400" spans="4:4" x14ac:dyDescent="0.2">
      <c r="D40400" s="453"/>
    </row>
    <row r="40401" spans="4:4" x14ac:dyDescent="0.2">
      <c r="D40401" s="453"/>
    </row>
    <row r="40402" spans="4:4" x14ac:dyDescent="0.2">
      <c r="D40402" s="453"/>
    </row>
    <row r="40403" spans="4:4" x14ac:dyDescent="0.2">
      <c r="D40403" s="453"/>
    </row>
    <row r="40404" spans="4:4" x14ac:dyDescent="0.2">
      <c r="D40404" s="453"/>
    </row>
    <row r="40405" spans="4:4" x14ac:dyDescent="0.2">
      <c r="D40405" s="453"/>
    </row>
    <row r="40406" spans="4:4" x14ac:dyDescent="0.2">
      <c r="D40406" s="453"/>
    </row>
    <row r="40407" spans="4:4" x14ac:dyDescent="0.2">
      <c r="D40407" s="453"/>
    </row>
    <row r="40408" spans="4:4" x14ac:dyDescent="0.2">
      <c r="D40408" s="453"/>
    </row>
    <row r="40409" spans="4:4" x14ac:dyDescent="0.2">
      <c r="D40409" s="453"/>
    </row>
    <row r="40410" spans="4:4" x14ac:dyDescent="0.2">
      <c r="D40410" s="453"/>
    </row>
    <row r="40411" spans="4:4" x14ac:dyDescent="0.2">
      <c r="D40411" s="453"/>
    </row>
    <row r="40412" spans="4:4" x14ac:dyDescent="0.2">
      <c r="D40412" s="453"/>
    </row>
    <row r="40413" spans="4:4" x14ac:dyDescent="0.2">
      <c r="D40413" s="453"/>
    </row>
    <row r="40414" spans="4:4" x14ac:dyDescent="0.2">
      <c r="D40414" s="453"/>
    </row>
    <row r="40415" spans="4:4" x14ac:dyDescent="0.2">
      <c r="D40415" s="453"/>
    </row>
    <row r="40416" spans="4:4" x14ac:dyDescent="0.2">
      <c r="D40416" s="453"/>
    </row>
    <row r="40417" spans="4:4" x14ac:dyDescent="0.2">
      <c r="D40417" s="453"/>
    </row>
    <row r="40418" spans="4:4" x14ac:dyDescent="0.2">
      <c r="D40418" s="453"/>
    </row>
    <row r="40419" spans="4:4" x14ac:dyDescent="0.2">
      <c r="D40419" s="453"/>
    </row>
    <row r="40420" spans="4:4" x14ac:dyDescent="0.2">
      <c r="D40420" s="453"/>
    </row>
    <row r="40421" spans="4:4" x14ac:dyDescent="0.2">
      <c r="D40421" s="453"/>
    </row>
    <row r="40422" spans="4:4" x14ac:dyDescent="0.2">
      <c r="D40422" s="453"/>
    </row>
    <row r="40423" spans="4:4" x14ac:dyDescent="0.2">
      <c r="D40423" s="453"/>
    </row>
    <row r="40424" spans="4:4" x14ac:dyDescent="0.2">
      <c r="D40424" s="453"/>
    </row>
    <row r="40425" spans="4:4" x14ac:dyDescent="0.2">
      <c r="D40425" s="453"/>
    </row>
    <row r="40426" spans="4:4" x14ac:dyDescent="0.2">
      <c r="D40426" s="453"/>
    </row>
    <row r="40427" spans="4:4" x14ac:dyDescent="0.2">
      <c r="D40427" s="453"/>
    </row>
    <row r="40428" spans="4:4" x14ac:dyDescent="0.2">
      <c r="D40428" s="453"/>
    </row>
    <row r="40429" spans="4:4" x14ac:dyDescent="0.2">
      <c r="D40429" s="453"/>
    </row>
    <row r="40430" spans="4:4" x14ac:dyDescent="0.2">
      <c r="D40430" s="453"/>
    </row>
    <row r="40431" spans="4:4" x14ac:dyDescent="0.2">
      <c r="D40431" s="453"/>
    </row>
    <row r="40432" spans="4:4" x14ac:dyDescent="0.2">
      <c r="D40432" s="453"/>
    </row>
    <row r="40433" spans="4:4" x14ac:dyDescent="0.2">
      <c r="D40433" s="453"/>
    </row>
    <row r="40434" spans="4:4" x14ac:dyDescent="0.2">
      <c r="D40434" s="453"/>
    </row>
    <row r="40435" spans="4:4" x14ac:dyDescent="0.2">
      <c r="D40435" s="453"/>
    </row>
    <row r="40436" spans="4:4" x14ac:dyDescent="0.2">
      <c r="D40436" s="453"/>
    </row>
    <row r="40437" spans="4:4" x14ac:dyDescent="0.2">
      <c r="D40437" s="453"/>
    </row>
    <row r="40438" spans="4:4" x14ac:dyDescent="0.2">
      <c r="D40438" s="453"/>
    </row>
    <row r="40439" spans="4:4" x14ac:dyDescent="0.2">
      <c r="D40439" s="453"/>
    </row>
    <row r="40440" spans="4:4" x14ac:dyDescent="0.2">
      <c r="D40440" s="453"/>
    </row>
    <row r="40441" spans="4:4" x14ac:dyDescent="0.2">
      <c r="D40441" s="453"/>
    </row>
    <row r="40442" spans="4:4" x14ac:dyDescent="0.2">
      <c r="D40442" s="453"/>
    </row>
    <row r="40443" spans="4:4" x14ac:dyDescent="0.2">
      <c r="D40443" s="453"/>
    </row>
    <row r="40444" spans="4:4" x14ac:dyDescent="0.2">
      <c r="D40444" s="453"/>
    </row>
    <row r="40445" spans="4:4" x14ac:dyDescent="0.2">
      <c r="D40445" s="453"/>
    </row>
    <row r="40446" spans="4:4" x14ac:dyDescent="0.2">
      <c r="D40446" s="453"/>
    </row>
    <row r="40447" spans="4:4" x14ac:dyDescent="0.2">
      <c r="D40447" s="453"/>
    </row>
    <row r="40448" spans="4:4" x14ac:dyDescent="0.2">
      <c r="D40448" s="453"/>
    </row>
    <row r="40449" spans="4:4" x14ac:dyDescent="0.2">
      <c r="D40449" s="453"/>
    </row>
    <row r="40450" spans="4:4" x14ac:dyDescent="0.2">
      <c r="D40450" s="453"/>
    </row>
    <row r="40451" spans="4:4" x14ac:dyDescent="0.2">
      <c r="D40451" s="453"/>
    </row>
    <row r="40452" spans="4:4" x14ac:dyDescent="0.2">
      <c r="D40452" s="453"/>
    </row>
    <row r="40453" spans="4:4" x14ac:dyDescent="0.2">
      <c r="D40453" s="453"/>
    </row>
    <row r="40454" spans="4:4" x14ac:dyDescent="0.2">
      <c r="D40454" s="453"/>
    </row>
    <row r="40455" spans="4:4" x14ac:dyDescent="0.2">
      <c r="D40455" s="453"/>
    </row>
    <row r="40456" spans="4:4" x14ac:dyDescent="0.2">
      <c r="D40456" s="453"/>
    </row>
    <row r="40457" spans="4:4" x14ac:dyDescent="0.2">
      <c r="D40457" s="453"/>
    </row>
    <row r="40458" spans="4:4" x14ac:dyDescent="0.2">
      <c r="D40458" s="453"/>
    </row>
    <row r="40459" spans="4:4" x14ac:dyDescent="0.2">
      <c r="D40459" s="453"/>
    </row>
    <row r="40460" spans="4:4" x14ac:dyDescent="0.2">
      <c r="D40460" s="453"/>
    </row>
    <row r="40461" spans="4:4" x14ac:dyDescent="0.2">
      <c r="D40461" s="453"/>
    </row>
    <row r="40462" spans="4:4" x14ac:dyDescent="0.2">
      <c r="D40462" s="453"/>
    </row>
    <row r="40463" spans="4:4" x14ac:dyDescent="0.2">
      <c r="D40463" s="453"/>
    </row>
    <row r="40464" spans="4:4" x14ac:dyDescent="0.2">
      <c r="D40464" s="453"/>
    </row>
    <row r="40465" spans="4:4" x14ac:dyDescent="0.2">
      <c r="D40465" s="453"/>
    </row>
    <row r="40466" spans="4:4" x14ac:dyDescent="0.2">
      <c r="D40466" s="453"/>
    </row>
    <row r="40467" spans="4:4" x14ac:dyDescent="0.2">
      <c r="D40467" s="453"/>
    </row>
    <row r="40468" spans="4:4" x14ac:dyDescent="0.2">
      <c r="D40468" s="453"/>
    </row>
    <row r="40469" spans="4:4" x14ac:dyDescent="0.2">
      <c r="D40469" s="453"/>
    </row>
    <row r="40470" spans="4:4" x14ac:dyDescent="0.2">
      <c r="D40470" s="453"/>
    </row>
    <row r="40471" spans="4:4" x14ac:dyDescent="0.2">
      <c r="D40471" s="453"/>
    </row>
    <row r="40472" spans="4:4" x14ac:dyDescent="0.2">
      <c r="D40472" s="453"/>
    </row>
    <row r="40473" spans="4:4" x14ac:dyDescent="0.2">
      <c r="D40473" s="453"/>
    </row>
    <row r="40474" spans="4:4" x14ac:dyDescent="0.2">
      <c r="D40474" s="453"/>
    </row>
    <row r="40475" spans="4:4" x14ac:dyDescent="0.2">
      <c r="D40475" s="453"/>
    </row>
    <row r="40476" spans="4:4" x14ac:dyDescent="0.2">
      <c r="D40476" s="453"/>
    </row>
    <row r="40477" spans="4:4" x14ac:dyDescent="0.2">
      <c r="D40477" s="453"/>
    </row>
    <row r="40478" spans="4:4" x14ac:dyDescent="0.2">
      <c r="D40478" s="453"/>
    </row>
    <row r="40479" spans="4:4" x14ac:dyDescent="0.2">
      <c r="D40479" s="453"/>
    </row>
    <row r="40480" spans="4:4" x14ac:dyDescent="0.2">
      <c r="D40480" s="453"/>
    </row>
    <row r="40481" spans="4:4" x14ac:dyDescent="0.2">
      <c r="D40481" s="453"/>
    </row>
    <row r="40482" spans="4:4" x14ac:dyDescent="0.2">
      <c r="D40482" s="453"/>
    </row>
    <row r="40483" spans="4:4" x14ac:dyDescent="0.2">
      <c r="D40483" s="453"/>
    </row>
    <row r="40484" spans="4:4" x14ac:dyDescent="0.2">
      <c r="D40484" s="453"/>
    </row>
    <row r="40485" spans="4:4" x14ac:dyDescent="0.2">
      <c r="D40485" s="453"/>
    </row>
    <row r="40486" spans="4:4" x14ac:dyDescent="0.2">
      <c r="D40486" s="453"/>
    </row>
    <row r="40487" spans="4:4" x14ac:dyDescent="0.2">
      <c r="D40487" s="453"/>
    </row>
    <row r="40488" spans="4:4" x14ac:dyDescent="0.2">
      <c r="D40488" s="453"/>
    </row>
    <row r="40489" spans="4:4" x14ac:dyDescent="0.2">
      <c r="D40489" s="453"/>
    </row>
    <row r="40490" spans="4:4" x14ac:dyDescent="0.2">
      <c r="D40490" s="453"/>
    </row>
    <row r="40491" spans="4:4" x14ac:dyDescent="0.2">
      <c r="D40491" s="453"/>
    </row>
    <row r="40492" spans="4:4" x14ac:dyDescent="0.2">
      <c r="D40492" s="453"/>
    </row>
    <row r="40493" spans="4:4" x14ac:dyDescent="0.2">
      <c r="D40493" s="453"/>
    </row>
    <row r="40494" spans="4:4" x14ac:dyDescent="0.2">
      <c r="D40494" s="453"/>
    </row>
    <row r="40495" spans="4:4" x14ac:dyDescent="0.2">
      <c r="D40495" s="453"/>
    </row>
    <row r="40496" spans="4:4" x14ac:dyDescent="0.2">
      <c r="D40496" s="453"/>
    </row>
    <row r="40497" spans="4:4" x14ac:dyDescent="0.2">
      <c r="D40497" s="453"/>
    </row>
    <row r="40498" spans="4:4" x14ac:dyDescent="0.2">
      <c r="D40498" s="453"/>
    </row>
    <row r="40499" spans="4:4" x14ac:dyDescent="0.2">
      <c r="D40499" s="453"/>
    </row>
    <row r="40500" spans="4:4" x14ac:dyDescent="0.2">
      <c r="D40500" s="453"/>
    </row>
    <row r="40501" spans="4:4" x14ac:dyDescent="0.2">
      <c r="D40501" s="453"/>
    </row>
    <row r="40502" spans="4:4" x14ac:dyDescent="0.2">
      <c r="D40502" s="453"/>
    </row>
    <row r="40503" spans="4:4" x14ac:dyDescent="0.2">
      <c r="D40503" s="453"/>
    </row>
    <row r="40504" spans="4:4" x14ac:dyDescent="0.2">
      <c r="D40504" s="453"/>
    </row>
    <row r="40505" spans="4:4" x14ac:dyDescent="0.2">
      <c r="D40505" s="453"/>
    </row>
    <row r="40506" spans="4:4" x14ac:dyDescent="0.2">
      <c r="D40506" s="453"/>
    </row>
    <row r="40507" spans="4:4" x14ac:dyDescent="0.2">
      <c r="D40507" s="453"/>
    </row>
    <row r="40508" spans="4:4" x14ac:dyDescent="0.2">
      <c r="D40508" s="453"/>
    </row>
    <row r="40509" spans="4:4" x14ac:dyDescent="0.2">
      <c r="D40509" s="453"/>
    </row>
    <row r="40510" spans="4:4" x14ac:dyDescent="0.2">
      <c r="D40510" s="453"/>
    </row>
    <row r="40511" spans="4:4" x14ac:dyDescent="0.2">
      <c r="D40511" s="453"/>
    </row>
    <row r="40512" spans="4:4" x14ac:dyDescent="0.2">
      <c r="D40512" s="453"/>
    </row>
    <row r="40513" spans="4:4" x14ac:dyDescent="0.2">
      <c r="D40513" s="453"/>
    </row>
    <row r="40514" spans="4:4" x14ac:dyDescent="0.2">
      <c r="D40514" s="453"/>
    </row>
    <row r="40515" spans="4:4" x14ac:dyDescent="0.2">
      <c r="D40515" s="453"/>
    </row>
    <row r="40516" spans="4:4" x14ac:dyDescent="0.2">
      <c r="D40516" s="453"/>
    </row>
    <row r="40517" spans="4:4" x14ac:dyDescent="0.2">
      <c r="D40517" s="453"/>
    </row>
    <row r="40518" spans="4:4" x14ac:dyDescent="0.2">
      <c r="D40518" s="453"/>
    </row>
    <row r="40519" spans="4:4" x14ac:dyDescent="0.2">
      <c r="D40519" s="453"/>
    </row>
    <row r="40520" spans="4:4" x14ac:dyDescent="0.2">
      <c r="D40520" s="453"/>
    </row>
    <row r="40521" spans="4:4" x14ac:dyDescent="0.2">
      <c r="D40521" s="453"/>
    </row>
    <row r="40522" spans="4:4" x14ac:dyDescent="0.2">
      <c r="D40522" s="453"/>
    </row>
    <row r="40523" spans="4:4" x14ac:dyDescent="0.2">
      <c r="D40523" s="453"/>
    </row>
    <row r="40524" spans="4:4" x14ac:dyDescent="0.2">
      <c r="D40524" s="453"/>
    </row>
    <row r="40525" spans="4:4" x14ac:dyDescent="0.2">
      <c r="D40525" s="453"/>
    </row>
    <row r="40526" spans="4:4" x14ac:dyDescent="0.2">
      <c r="D40526" s="453"/>
    </row>
    <row r="40527" spans="4:4" x14ac:dyDescent="0.2">
      <c r="D40527" s="453"/>
    </row>
    <row r="40528" spans="4:4" x14ac:dyDescent="0.2">
      <c r="D40528" s="453"/>
    </row>
    <row r="40529" spans="4:4" x14ac:dyDescent="0.2">
      <c r="D40529" s="453"/>
    </row>
    <row r="40530" spans="4:4" x14ac:dyDescent="0.2">
      <c r="D40530" s="453"/>
    </row>
    <row r="40531" spans="4:4" x14ac:dyDescent="0.2">
      <c r="D40531" s="453"/>
    </row>
    <row r="40532" spans="4:4" x14ac:dyDescent="0.2">
      <c r="D40532" s="453"/>
    </row>
    <row r="40533" spans="4:4" x14ac:dyDescent="0.2">
      <c r="D40533" s="453"/>
    </row>
    <row r="40534" spans="4:4" x14ac:dyDescent="0.2">
      <c r="D40534" s="453"/>
    </row>
    <row r="40535" spans="4:4" x14ac:dyDescent="0.2">
      <c r="D40535" s="453"/>
    </row>
    <row r="40536" spans="4:4" x14ac:dyDescent="0.2">
      <c r="D40536" s="453"/>
    </row>
    <row r="40537" spans="4:4" x14ac:dyDescent="0.2">
      <c r="D40537" s="453"/>
    </row>
    <row r="40538" spans="4:4" x14ac:dyDescent="0.2">
      <c r="D40538" s="453"/>
    </row>
    <row r="40539" spans="4:4" x14ac:dyDescent="0.2">
      <c r="D40539" s="453"/>
    </row>
    <row r="40540" spans="4:4" x14ac:dyDescent="0.2">
      <c r="D40540" s="453"/>
    </row>
    <row r="40541" spans="4:4" x14ac:dyDescent="0.2">
      <c r="D40541" s="453"/>
    </row>
    <row r="40542" spans="4:4" x14ac:dyDescent="0.2">
      <c r="D40542" s="453"/>
    </row>
    <row r="40543" spans="4:4" x14ac:dyDescent="0.2">
      <c r="D40543" s="453"/>
    </row>
    <row r="40544" spans="4:4" x14ac:dyDescent="0.2">
      <c r="D40544" s="453"/>
    </row>
    <row r="40545" spans="4:4" x14ac:dyDescent="0.2">
      <c r="D40545" s="453"/>
    </row>
    <row r="40546" spans="4:4" x14ac:dyDescent="0.2">
      <c r="D40546" s="453"/>
    </row>
    <row r="40547" spans="4:4" x14ac:dyDescent="0.2">
      <c r="D40547" s="453"/>
    </row>
    <row r="40548" spans="4:4" x14ac:dyDescent="0.2">
      <c r="D40548" s="453"/>
    </row>
    <row r="40549" spans="4:4" x14ac:dyDescent="0.2">
      <c r="D40549" s="453"/>
    </row>
    <row r="40550" spans="4:4" x14ac:dyDescent="0.2">
      <c r="D40550" s="453"/>
    </row>
    <row r="40551" spans="4:4" x14ac:dyDescent="0.2">
      <c r="D40551" s="453"/>
    </row>
    <row r="40552" spans="4:4" x14ac:dyDescent="0.2">
      <c r="D40552" s="453"/>
    </row>
    <row r="40553" spans="4:4" x14ac:dyDescent="0.2">
      <c r="D40553" s="453"/>
    </row>
    <row r="40554" spans="4:4" x14ac:dyDescent="0.2">
      <c r="D40554" s="453"/>
    </row>
    <row r="40555" spans="4:4" x14ac:dyDescent="0.2">
      <c r="D40555" s="453"/>
    </row>
    <row r="40556" spans="4:4" x14ac:dyDescent="0.2">
      <c r="D40556" s="453"/>
    </row>
    <row r="40557" spans="4:4" x14ac:dyDescent="0.2">
      <c r="D40557" s="453"/>
    </row>
    <row r="40558" spans="4:4" x14ac:dyDescent="0.2">
      <c r="D40558" s="453"/>
    </row>
    <row r="40559" spans="4:4" x14ac:dyDescent="0.2">
      <c r="D40559" s="453"/>
    </row>
    <row r="40560" spans="4:4" x14ac:dyDescent="0.2">
      <c r="D40560" s="453"/>
    </row>
    <row r="40561" spans="4:4" x14ac:dyDescent="0.2">
      <c r="D40561" s="453"/>
    </row>
    <row r="40562" spans="4:4" x14ac:dyDescent="0.2">
      <c r="D40562" s="453"/>
    </row>
    <row r="40563" spans="4:4" x14ac:dyDescent="0.2">
      <c r="D40563" s="453"/>
    </row>
    <row r="40564" spans="4:4" x14ac:dyDescent="0.2">
      <c r="D40564" s="453"/>
    </row>
    <row r="40565" spans="4:4" x14ac:dyDescent="0.2">
      <c r="D40565" s="453"/>
    </row>
    <row r="40566" spans="4:4" x14ac:dyDescent="0.2">
      <c r="D40566" s="453"/>
    </row>
    <row r="40567" spans="4:4" x14ac:dyDescent="0.2">
      <c r="D40567" s="453"/>
    </row>
    <row r="40568" spans="4:4" x14ac:dyDescent="0.2">
      <c r="D40568" s="453"/>
    </row>
    <row r="40569" spans="4:4" x14ac:dyDescent="0.2">
      <c r="D40569" s="453"/>
    </row>
    <row r="40570" spans="4:4" x14ac:dyDescent="0.2">
      <c r="D40570" s="453"/>
    </row>
    <row r="40571" spans="4:4" x14ac:dyDescent="0.2">
      <c r="D40571" s="453"/>
    </row>
    <row r="40572" spans="4:4" x14ac:dyDescent="0.2">
      <c r="D40572" s="453"/>
    </row>
    <row r="40573" spans="4:4" x14ac:dyDescent="0.2">
      <c r="D40573" s="453"/>
    </row>
    <row r="40574" spans="4:4" x14ac:dyDescent="0.2">
      <c r="D40574" s="453"/>
    </row>
    <row r="40575" spans="4:4" x14ac:dyDescent="0.2">
      <c r="D40575" s="453"/>
    </row>
    <row r="40576" spans="4:4" x14ac:dyDescent="0.2">
      <c r="D40576" s="453"/>
    </row>
    <row r="40577" spans="4:4" x14ac:dyDescent="0.2">
      <c r="D40577" s="453"/>
    </row>
    <row r="40578" spans="4:4" x14ac:dyDescent="0.2">
      <c r="D40578" s="453"/>
    </row>
    <row r="40579" spans="4:4" x14ac:dyDescent="0.2">
      <c r="D40579" s="453"/>
    </row>
    <row r="40580" spans="4:4" x14ac:dyDescent="0.2">
      <c r="D40580" s="453"/>
    </row>
    <row r="40581" spans="4:4" x14ac:dyDescent="0.2">
      <c r="D40581" s="453"/>
    </row>
    <row r="40582" spans="4:4" x14ac:dyDescent="0.2">
      <c r="D40582" s="453"/>
    </row>
    <row r="40583" spans="4:4" x14ac:dyDescent="0.2">
      <c r="D40583" s="453"/>
    </row>
    <row r="40584" spans="4:4" x14ac:dyDescent="0.2">
      <c r="D40584" s="453"/>
    </row>
    <row r="40585" spans="4:4" x14ac:dyDescent="0.2">
      <c r="D40585" s="453"/>
    </row>
    <row r="40586" spans="4:4" x14ac:dyDescent="0.2">
      <c r="D40586" s="453"/>
    </row>
    <row r="40587" spans="4:4" x14ac:dyDescent="0.2">
      <c r="D40587" s="453"/>
    </row>
    <row r="40588" spans="4:4" x14ac:dyDescent="0.2">
      <c r="D40588" s="453"/>
    </row>
    <row r="40589" spans="4:4" x14ac:dyDescent="0.2">
      <c r="D40589" s="453"/>
    </row>
    <row r="40590" spans="4:4" x14ac:dyDescent="0.2">
      <c r="D40590" s="453"/>
    </row>
    <row r="40591" spans="4:4" x14ac:dyDescent="0.2">
      <c r="D40591" s="453"/>
    </row>
    <row r="40592" spans="4:4" x14ac:dyDescent="0.2">
      <c r="D40592" s="453"/>
    </row>
    <row r="40593" spans="4:4" x14ac:dyDescent="0.2">
      <c r="D40593" s="453"/>
    </row>
    <row r="40594" spans="4:4" x14ac:dyDescent="0.2">
      <c r="D40594" s="453"/>
    </row>
    <row r="40595" spans="4:4" x14ac:dyDescent="0.2">
      <c r="D40595" s="453"/>
    </row>
    <row r="40596" spans="4:4" x14ac:dyDescent="0.2">
      <c r="D40596" s="453"/>
    </row>
    <row r="40597" spans="4:4" x14ac:dyDescent="0.2">
      <c r="D40597" s="453"/>
    </row>
    <row r="40598" spans="4:4" x14ac:dyDescent="0.2">
      <c r="D40598" s="453"/>
    </row>
    <row r="40599" spans="4:4" x14ac:dyDescent="0.2">
      <c r="D40599" s="453"/>
    </row>
    <row r="40600" spans="4:4" x14ac:dyDescent="0.2">
      <c r="D40600" s="453"/>
    </row>
    <row r="40601" spans="4:4" x14ac:dyDescent="0.2">
      <c r="D40601" s="453"/>
    </row>
    <row r="40602" spans="4:4" x14ac:dyDescent="0.2">
      <c r="D40602" s="453"/>
    </row>
    <row r="40603" spans="4:4" x14ac:dyDescent="0.2">
      <c r="D40603" s="453"/>
    </row>
    <row r="40604" spans="4:4" x14ac:dyDescent="0.2">
      <c r="D40604" s="453"/>
    </row>
    <row r="40605" spans="4:4" x14ac:dyDescent="0.2">
      <c r="D40605" s="453"/>
    </row>
    <row r="40606" spans="4:4" x14ac:dyDescent="0.2">
      <c r="D40606" s="453"/>
    </row>
    <row r="40607" spans="4:4" x14ac:dyDescent="0.2">
      <c r="D40607" s="453"/>
    </row>
    <row r="40608" spans="4:4" x14ac:dyDescent="0.2">
      <c r="D40608" s="453"/>
    </row>
    <row r="40609" spans="4:4" x14ac:dyDescent="0.2">
      <c r="D40609" s="453"/>
    </row>
    <row r="40610" spans="4:4" x14ac:dyDescent="0.2">
      <c r="D40610" s="453"/>
    </row>
    <row r="40611" spans="4:4" x14ac:dyDescent="0.2">
      <c r="D40611" s="453"/>
    </row>
    <row r="40612" spans="4:4" x14ac:dyDescent="0.2">
      <c r="D40612" s="453"/>
    </row>
    <row r="40613" spans="4:4" x14ac:dyDescent="0.2">
      <c r="D40613" s="453"/>
    </row>
    <row r="40614" spans="4:4" x14ac:dyDescent="0.2">
      <c r="D40614" s="453"/>
    </row>
    <row r="40615" spans="4:4" x14ac:dyDescent="0.2">
      <c r="D40615" s="453"/>
    </row>
    <row r="40616" spans="4:4" x14ac:dyDescent="0.2">
      <c r="D40616" s="453"/>
    </row>
    <row r="40617" spans="4:4" x14ac:dyDescent="0.2">
      <c r="D40617" s="453"/>
    </row>
    <row r="40618" spans="4:4" x14ac:dyDescent="0.2">
      <c r="D40618" s="453"/>
    </row>
    <row r="40619" spans="4:4" x14ac:dyDescent="0.2">
      <c r="D40619" s="453"/>
    </row>
    <row r="40620" spans="4:4" x14ac:dyDescent="0.2">
      <c r="D40620" s="453"/>
    </row>
    <row r="40621" spans="4:4" x14ac:dyDescent="0.2">
      <c r="D40621" s="453"/>
    </row>
    <row r="40622" spans="4:4" x14ac:dyDescent="0.2">
      <c r="D40622" s="453"/>
    </row>
    <row r="40623" spans="4:4" x14ac:dyDescent="0.2">
      <c r="D40623" s="453"/>
    </row>
    <row r="40624" spans="4:4" x14ac:dyDescent="0.2">
      <c r="D40624" s="453"/>
    </row>
    <row r="40625" spans="4:4" x14ac:dyDescent="0.2">
      <c r="D40625" s="453"/>
    </row>
    <row r="40626" spans="4:4" x14ac:dyDescent="0.2">
      <c r="D40626" s="453"/>
    </row>
    <row r="40627" spans="4:4" x14ac:dyDescent="0.2">
      <c r="D40627" s="453"/>
    </row>
    <row r="40628" spans="4:4" x14ac:dyDescent="0.2">
      <c r="D40628" s="453"/>
    </row>
    <row r="40629" spans="4:4" x14ac:dyDescent="0.2">
      <c r="D40629" s="453"/>
    </row>
    <row r="40630" spans="4:4" x14ac:dyDescent="0.2">
      <c r="D40630" s="453"/>
    </row>
    <row r="40631" spans="4:4" x14ac:dyDescent="0.2">
      <c r="D40631" s="453"/>
    </row>
    <row r="40632" spans="4:4" x14ac:dyDescent="0.2">
      <c r="D40632" s="453"/>
    </row>
    <row r="40633" spans="4:4" x14ac:dyDescent="0.2">
      <c r="D40633" s="453"/>
    </row>
    <row r="40634" spans="4:4" x14ac:dyDescent="0.2">
      <c r="D40634" s="453"/>
    </row>
    <row r="40635" spans="4:4" x14ac:dyDescent="0.2">
      <c r="D40635" s="453"/>
    </row>
    <row r="40636" spans="4:4" x14ac:dyDescent="0.2">
      <c r="D40636" s="453"/>
    </row>
    <row r="40637" spans="4:4" x14ac:dyDescent="0.2">
      <c r="D40637" s="453"/>
    </row>
    <row r="40638" spans="4:4" x14ac:dyDescent="0.2">
      <c r="D40638" s="453"/>
    </row>
    <row r="40639" spans="4:4" x14ac:dyDescent="0.2">
      <c r="D40639" s="453"/>
    </row>
    <row r="40640" spans="4:4" x14ac:dyDescent="0.2">
      <c r="D40640" s="453"/>
    </row>
    <row r="40641" spans="4:4" x14ac:dyDescent="0.2">
      <c r="D40641" s="453"/>
    </row>
    <row r="40642" spans="4:4" x14ac:dyDescent="0.2">
      <c r="D40642" s="453"/>
    </row>
    <row r="40643" spans="4:4" x14ac:dyDescent="0.2">
      <c r="D40643" s="453"/>
    </row>
    <row r="40644" spans="4:4" x14ac:dyDescent="0.2">
      <c r="D40644" s="453"/>
    </row>
    <row r="40645" spans="4:4" x14ac:dyDescent="0.2">
      <c r="D40645" s="453"/>
    </row>
    <row r="40646" spans="4:4" x14ac:dyDescent="0.2">
      <c r="D40646" s="453"/>
    </row>
    <row r="40647" spans="4:4" x14ac:dyDescent="0.2">
      <c r="D40647" s="453"/>
    </row>
    <row r="40648" spans="4:4" x14ac:dyDescent="0.2">
      <c r="D40648" s="453"/>
    </row>
    <row r="40649" spans="4:4" x14ac:dyDescent="0.2">
      <c r="D40649" s="453"/>
    </row>
    <row r="40650" spans="4:4" x14ac:dyDescent="0.2">
      <c r="D40650" s="453"/>
    </row>
    <row r="40651" spans="4:4" x14ac:dyDescent="0.2">
      <c r="D40651" s="453"/>
    </row>
    <row r="40652" spans="4:4" x14ac:dyDescent="0.2">
      <c r="D40652" s="453"/>
    </row>
    <row r="40653" spans="4:4" x14ac:dyDescent="0.2">
      <c r="D40653" s="453"/>
    </row>
    <row r="40654" spans="4:4" x14ac:dyDescent="0.2">
      <c r="D40654" s="453"/>
    </row>
    <row r="40655" spans="4:4" x14ac:dyDescent="0.2">
      <c r="D40655" s="453"/>
    </row>
    <row r="40656" spans="4:4" x14ac:dyDescent="0.2">
      <c r="D40656" s="453"/>
    </row>
    <row r="40657" spans="4:4" x14ac:dyDescent="0.2">
      <c r="D40657" s="453"/>
    </row>
    <row r="40658" spans="4:4" x14ac:dyDescent="0.2">
      <c r="D40658" s="453"/>
    </row>
    <row r="40659" spans="4:4" x14ac:dyDescent="0.2">
      <c r="D40659" s="453"/>
    </row>
    <row r="40660" spans="4:4" x14ac:dyDescent="0.2">
      <c r="D40660" s="453"/>
    </row>
    <row r="40661" spans="4:4" x14ac:dyDescent="0.2">
      <c r="D40661" s="453"/>
    </row>
    <row r="40662" spans="4:4" x14ac:dyDescent="0.2">
      <c r="D40662" s="453"/>
    </row>
    <row r="40663" spans="4:4" x14ac:dyDescent="0.2">
      <c r="D40663" s="453"/>
    </row>
    <row r="40664" spans="4:4" x14ac:dyDescent="0.2">
      <c r="D40664" s="453"/>
    </row>
    <row r="40665" spans="4:4" x14ac:dyDescent="0.2">
      <c r="D40665" s="453"/>
    </row>
    <row r="40666" spans="4:4" x14ac:dyDescent="0.2">
      <c r="D40666" s="453"/>
    </row>
    <row r="40667" spans="4:4" x14ac:dyDescent="0.2">
      <c r="D40667" s="453"/>
    </row>
    <row r="40668" spans="4:4" x14ac:dyDescent="0.2">
      <c r="D40668" s="453"/>
    </row>
    <row r="40669" spans="4:4" x14ac:dyDescent="0.2">
      <c r="D40669" s="453"/>
    </row>
    <row r="40670" spans="4:4" x14ac:dyDescent="0.2">
      <c r="D40670" s="453"/>
    </row>
    <row r="40671" spans="4:4" x14ac:dyDescent="0.2">
      <c r="D40671" s="453"/>
    </row>
    <row r="40672" spans="4:4" x14ac:dyDescent="0.2">
      <c r="D40672" s="453"/>
    </row>
    <row r="40673" spans="4:4" x14ac:dyDescent="0.2">
      <c r="D40673" s="453"/>
    </row>
    <row r="40674" spans="4:4" x14ac:dyDescent="0.2">
      <c r="D40674" s="453"/>
    </row>
    <row r="40675" spans="4:4" x14ac:dyDescent="0.2">
      <c r="D40675" s="453"/>
    </row>
    <row r="40676" spans="4:4" x14ac:dyDescent="0.2">
      <c r="D40676" s="453"/>
    </row>
    <row r="40677" spans="4:4" x14ac:dyDescent="0.2">
      <c r="D40677" s="453"/>
    </row>
    <row r="40678" spans="4:4" x14ac:dyDescent="0.2">
      <c r="D40678" s="453"/>
    </row>
    <row r="40679" spans="4:4" x14ac:dyDescent="0.2">
      <c r="D40679" s="453"/>
    </row>
    <row r="40680" spans="4:4" x14ac:dyDescent="0.2">
      <c r="D40680" s="453"/>
    </row>
    <row r="40681" spans="4:4" x14ac:dyDescent="0.2">
      <c r="D40681" s="453"/>
    </row>
    <row r="40682" spans="4:4" x14ac:dyDescent="0.2">
      <c r="D40682" s="453"/>
    </row>
    <row r="40683" spans="4:4" x14ac:dyDescent="0.2">
      <c r="D40683" s="453"/>
    </row>
    <row r="40684" spans="4:4" x14ac:dyDescent="0.2">
      <c r="D40684" s="453"/>
    </row>
    <row r="40685" spans="4:4" x14ac:dyDescent="0.2">
      <c r="D40685" s="453"/>
    </row>
    <row r="40686" spans="4:4" x14ac:dyDescent="0.2">
      <c r="D40686" s="453"/>
    </row>
    <row r="40687" spans="4:4" x14ac:dyDescent="0.2">
      <c r="D40687" s="453"/>
    </row>
    <row r="40688" spans="4:4" x14ac:dyDescent="0.2">
      <c r="D40688" s="453"/>
    </row>
    <row r="40689" spans="4:4" x14ac:dyDescent="0.2">
      <c r="D40689" s="453"/>
    </row>
    <row r="40690" spans="4:4" x14ac:dyDescent="0.2">
      <c r="D40690" s="453"/>
    </row>
    <row r="40691" spans="4:4" x14ac:dyDescent="0.2">
      <c r="D40691" s="453"/>
    </row>
    <row r="40692" spans="4:4" x14ac:dyDescent="0.2">
      <c r="D40692" s="453"/>
    </row>
    <row r="40693" spans="4:4" x14ac:dyDescent="0.2">
      <c r="D40693" s="453"/>
    </row>
    <row r="40694" spans="4:4" x14ac:dyDescent="0.2">
      <c r="D40694" s="453"/>
    </row>
    <row r="40695" spans="4:4" x14ac:dyDescent="0.2">
      <c r="D40695" s="453"/>
    </row>
    <row r="40696" spans="4:4" x14ac:dyDescent="0.2">
      <c r="D40696" s="453"/>
    </row>
    <row r="40697" spans="4:4" x14ac:dyDescent="0.2">
      <c r="D40697" s="453"/>
    </row>
    <row r="40698" spans="4:4" x14ac:dyDescent="0.2">
      <c r="D40698" s="453"/>
    </row>
    <row r="40699" spans="4:4" x14ac:dyDescent="0.2">
      <c r="D40699" s="453"/>
    </row>
    <row r="40700" spans="4:4" x14ac:dyDescent="0.2">
      <c r="D40700" s="453"/>
    </row>
    <row r="40701" spans="4:4" x14ac:dyDescent="0.2">
      <c r="D40701" s="453"/>
    </row>
    <row r="40702" spans="4:4" x14ac:dyDescent="0.2">
      <c r="D40702" s="453"/>
    </row>
    <row r="40703" spans="4:4" x14ac:dyDescent="0.2">
      <c r="D40703" s="453"/>
    </row>
    <row r="40704" spans="4:4" x14ac:dyDescent="0.2">
      <c r="D40704" s="453"/>
    </row>
    <row r="40705" spans="4:4" x14ac:dyDescent="0.2">
      <c r="D40705" s="453"/>
    </row>
    <row r="40706" spans="4:4" x14ac:dyDescent="0.2">
      <c r="D40706" s="453"/>
    </row>
    <row r="40707" spans="4:4" x14ac:dyDescent="0.2">
      <c r="D40707" s="453"/>
    </row>
    <row r="40708" spans="4:4" x14ac:dyDescent="0.2">
      <c r="D40708" s="453"/>
    </row>
    <row r="40709" spans="4:4" x14ac:dyDescent="0.2">
      <c r="D40709" s="453"/>
    </row>
    <row r="40710" spans="4:4" x14ac:dyDescent="0.2">
      <c r="D40710" s="453"/>
    </row>
    <row r="40711" spans="4:4" x14ac:dyDescent="0.2">
      <c r="D40711" s="453"/>
    </row>
    <row r="40712" spans="4:4" x14ac:dyDescent="0.2">
      <c r="D40712" s="453"/>
    </row>
    <row r="40713" spans="4:4" x14ac:dyDescent="0.2">
      <c r="D40713" s="453"/>
    </row>
    <row r="40714" spans="4:4" x14ac:dyDescent="0.2">
      <c r="D40714" s="453"/>
    </row>
    <row r="40715" spans="4:4" x14ac:dyDescent="0.2">
      <c r="D40715" s="453"/>
    </row>
    <row r="40716" spans="4:4" x14ac:dyDescent="0.2">
      <c r="D40716" s="453"/>
    </row>
    <row r="40717" spans="4:4" x14ac:dyDescent="0.2">
      <c r="D40717" s="453"/>
    </row>
    <row r="40718" spans="4:4" x14ac:dyDescent="0.2">
      <c r="D40718" s="453"/>
    </row>
    <row r="40719" spans="4:4" x14ac:dyDescent="0.2">
      <c r="D40719" s="453"/>
    </row>
    <row r="40720" spans="4:4" x14ac:dyDescent="0.2">
      <c r="D40720" s="453"/>
    </row>
    <row r="40721" spans="4:4" x14ac:dyDescent="0.2">
      <c r="D40721" s="453"/>
    </row>
    <row r="40722" spans="4:4" x14ac:dyDescent="0.2">
      <c r="D40722" s="453"/>
    </row>
    <row r="40723" spans="4:4" x14ac:dyDescent="0.2">
      <c r="D40723" s="453"/>
    </row>
    <row r="40724" spans="4:4" x14ac:dyDescent="0.2">
      <c r="D40724" s="453"/>
    </row>
    <row r="40725" spans="4:4" x14ac:dyDescent="0.2">
      <c r="D40725" s="453"/>
    </row>
    <row r="40726" spans="4:4" x14ac:dyDescent="0.2">
      <c r="D40726" s="453"/>
    </row>
    <row r="40727" spans="4:4" x14ac:dyDescent="0.2">
      <c r="D40727" s="453"/>
    </row>
    <row r="40728" spans="4:4" x14ac:dyDescent="0.2">
      <c r="D40728" s="453"/>
    </row>
    <row r="40729" spans="4:4" x14ac:dyDescent="0.2">
      <c r="D40729" s="453"/>
    </row>
    <row r="40730" spans="4:4" x14ac:dyDescent="0.2">
      <c r="D40730" s="453"/>
    </row>
    <row r="40731" spans="4:4" x14ac:dyDescent="0.2">
      <c r="D40731" s="453"/>
    </row>
    <row r="40732" spans="4:4" x14ac:dyDescent="0.2">
      <c r="D40732" s="453"/>
    </row>
    <row r="40733" spans="4:4" x14ac:dyDescent="0.2">
      <c r="D40733" s="453"/>
    </row>
    <row r="40734" spans="4:4" x14ac:dyDescent="0.2">
      <c r="D40734" s="453"/>
    </row>
    <row r="40735" spans="4:4" x14ac:dyDescent="0.2">
      <c r="D40735" s="453"/>
    </row>
    <row r="40736" spans="4:4" x14ac:dyDescent="0.2">
      <c r="D40736" s="453"/>
    </row>
    <row r="40737" spans="4:4" x14ac:dyDescent="0.2">
      <c r="D40737" s="453"/>
    </row>
    <row r="40738" spans="4:4" x14ac:dyDescent="0.2">
      <c r="D40738" s="453"/>
    </row>
    <row r="40739" spans="4:4" x14ac:dyDescent="0.2">
      <c r="D40739" s="453"/>
    </row>
    <row r="40740" spans="4:4" x14ac:dyDescent="0.2">
      <c r="D40740" s="453"/>
    </row>
    <row r="40741" spans="4:4" x14ac:dyDescent="0.2">
      <c r="D40741" s="453"/>
    </row>
    <row r="40742" spans="4:4" x14ac:dyDescent="0.2">
      <c r="D40742" s="453"/>
    </row>
    <row r="40743" spans="4:4" x14ac:dyDescent="0.2">
      <c r="D40743" s="453"/>
    </row>
    <row r="40744" spans="4:4" x14ac:dyDescent="0.2">
      <c r="D40744" s="453"/>
    </row>
    <row r="40745" spans="4:4" x14ac:dyDescent="0.2">
      <c r="D40745" s="453"/>
    </row>
    <row r="40746" spans="4:4" x14ac:dyDescent="0.2">
      <c r="D40746" s="453"/>
    </row>
    <row r="40747" spans="4:4" x14ac:dyDescent="0.2">
      <c r="D40747" s="453"/>
    </row>
    <row r="40748" spans="4:4" x14ac:dyDescent="0.2">
      <c r="D40748" s="453"/>
    </row>
    <row r="40749" spans="4:4" x14ac:dyDescent="0.2">
      <c r="D40749" s="453"/>
    </row>
    <row r="40750" spans="4:4" x14ac:dyDescent="0.2">
      <c r="D40750" s="453"/>
    </row>
    <row r="40751" spans="4:4" x14ac:dyDescent="0.2">
      <c r="D40751" s="453"/>
    </row>
    <row r="40752" spans="4:4" x14ac:dyDescent="0.2">
      <c r="D40752" s="453"/>
    </row>
    <row r="40753" spans="4:4" x14ac:dyDescent="0.2">
      <c r="D40753" s="453"/>
    </row>
    <row r="40754" spans="4:4" x14ac:dyDescent="0.2">
      <c r="D40754" s="453"/>
    </row>
    <row r="40755" spans="4:4" x14ac:dyDescent="0.2">
      <c r="D40755" s="453"/>
    </row>
    <row r="40756" spans="4:4" x14ac:dyDescent="0.2">
      <c r="D40756" s="453"/>
    </row>
    <row r="40757" spans="4:4" x14ac:dyDescent="0.2">
      <c r="D40757" s="453"/>
    </row>
    <row r="40758" spans="4:4" x14ac:dyDescent="0.2">
      <c r="D40758" s="453"/>
    </row>
    <row r="40759" spans="4:4" x14ac:dyDescent="0.2">
      <c r="D40759" s="453"/>
    </row>
    <row r="40760" spans="4:4" x14ac:dyDescent="0.2">
      <c r="D40760" s="453"/>
    </row>
    <row r="40761" spans="4:4" x14ac:dyDescent="0.2">
      <c r="D40761" s="453"/>
    </row>
    <row r="40762" spans="4:4" x14ac:dyDescent="0.2">
      <c r="D40762" s="453"/>
    </row>
    <row r="40763" spans="4:4" x14ac:dyDescent="0.2">
      <c r="D40763" s="453"/>
    </row>
    <row r="40764" spans="4:4" x14ac:dyDescent="0.2">
      <c r="D40764" s="453"/>
    </row>
    <row r="40765" spans="4:4" x14ac:dyDescent="0.2">
      <c r="D40765" s="453"/>
    </row>
    <row r="40766" spans="4:4" x14ac:dyDescent="0.2">
      <c r="D40766" s="453"/>
    </row>
    <row r="40767" spans="4:4" x14ac:dyDescent="0.2">
      <c r="D40767" s="453"/>
    </row>
    <row r="40768" spans="4:4" x14ac:dyDescent="0.2">
      <c r="D40768" s="453"/>
    </row>
    <row r="40769" spans="4:4" x14ac:dyDescent="0.2">
      <c r="D40769" s="453"/>
    </row>
    <row r="40770" spans="4:4" x14ac:dyDescent="0.2">
      <c r="D40770" s="453"/>
    </row>
    <row r="40771" spans="4:4" x14ac:dyDescent="0.2">
      <c r="D40771" s="453"/>
    </row>
    <row r="40772" spans="4:4" x14ac:dyDescent="0.2">
      <c r="D40772" s="453"/>
    </row>
    <row r="40773" spans="4:4" x14ac:dyDescent="0.2">
      <c r="D40773" s="453"/>
    </row>
    <row r="40774" spans="4:4" x14ac:dyDescent="0.2">
      <c r="D40774" s="453"/>
    </row>
    <row r="40775" spans="4:4" x14ac:dyDescent="0.2">
      <c r="D40775" s="453"/>
    </row>
    <row r="40776" spans="4:4" x14ac:dyDescent="0.2">
      <c r="D40776" s="453"/>
    </row>
    <row r="40777" spans="4:4" x14ac:dyDescent="0.2">
      <c r="D40777" s="453"/>
    </row>
    <row r="40778" spans="4:4" x14ac:dyDescent="0.2">
      <c r="D40778" s="453"/>
    </row>
    <row r="40779" spans="4:4" x14ac:dyDescent="0.2">
      <c r="D40779" s="453"/>
    </row>
    <row r="40780" spans="4:4" x14ac:dyDescent="0.2">
      <c r="D40780" s="453"/>
    </row>
    <row r="40781" spans="4:4" x14ac:dyDescent="0.2">
      <c r="D40781" s="453"/>
    </row>
    <row r="40782" spans="4:4" x14ac:dyDescent="0.2">
      <c r="D40782" s="453"/>
    </row>
    <row r="40783" spans="4:4" x14ac:dyDescent="0.2">
      <c r="D40783" s="453"/>
    </row>
    <row r="40784" spans="4:4" x14ac:dyDescent="0.2">
      <c r="D40784" s="453"/>
    </row>
    <row r="40785" spans="4:4" x14ac:dyDescent="0.2">
      <c r="D40785" s="453"/>
    </row>
    <row r="40786" spans="4:4" x14ac:dyDescent="0.2">
      <c r="D40786" s="453"/>
    </row>
    <row r="40787" spans="4:4" x14ac:dyDescent="0.2">
      <c r="D40787" s="453"/>
    </row>
    <row r="40788" spans="4:4" x14ac:dyDescent="0.2">
      <c r="D40788" s="453"/>
    </row>
    <row r="40789" spans="4:4" x14ac:dyDescent="0.2">
      <c r="D40789" s="453"/>
    </row>
    <row r="40790" spans="4:4" x14ac:dyDescent="0.2">
      <c r="D40790" s="453"/>
    </row>
    <row r="40791" spans="4:4" x14ac:dyDescent="0.2">
      <c r="D40791" s="453"/>
    </row>
    <row r="40792" spans="4:4" x14ac:dyDescent="0.2">
      <c r="D40792" s="453"/>
    </row>
    <row r="40793" spans="4:4" x14ac:dyDescent="0.2">
      <c r="D40793" s="453"/>
    </row>
    <row r="40794" spans="4:4" x14ac:dyDescent="0.2">
      <c r="D40794" s="453"/>
    </row>
    <row r="40795" spans="4:4" x14ac:dyDescent="0.2">
      <c r="D40795" s="453"/>
    </row>
    <row r="40796" spans="4:4" x14ac:dyDescent="0.2">
      <c r="D40796" s="453"/>
    </row>
    <row r="40797" spans="4:4" x14ac:dyDescent="0.2">
      <c r="D40797" s="453"/>
    </row>
    <row r="40798" spans="4:4" x14ac:dyDescent="0.2">
      <c r="D40798" s="453"/>
    </row>
    <row r="40799" spans="4:4" x14ac:dyDescent="0.2">
      <c r="D40799" s="453"/>
    </row>
    <row r="40800" spans="4:4" x14ac:dyDescent="0.2">
      <c r="D40800" s="453"/>
    </row>
    <row r="40801" spans="4:4" x14ac:dyDescent="0.2">
      <c r="D40801" s="453"/>
    </row>
    <row r="40802" spans="4:4" x14ac:dyDescent="0.2">
      <c r="D40802" s="453"/>
    </row>
    <row r="40803" spans="4:4" x14ac:dyDescent="0.2">
      <c r="D40803" s="453"/>
    </row>
    <row r="40804" spans="4:4" x14ac:dyDescent="0.2">
      <c r="D40804" s="453"/>
    </row>
    <row r="40805" spans="4:4" x14ac:dyDescent="0.2">
      <c r="D40805" s="453"/>
    </row>
    <row r="40806" spans="4:4" x14ac:dyDescent="0.2">
      <c r="D40806" s="453"/>
    </row>
    <row r="40807" spans="4:4" x14ac:dyDescent="0.2">
      <c r="D40807" s="453"/>
    </row>
    <row r="40808" spans="4:4" x14ac:dyDescent="0.2">
      <c r="D40808" s="453"/>
    </row>
    <row r="40809" spans="4:4" x14ac:dyDescent="0.2">
      <c r="D40809" s="453"/>
    </row>
    <row r="40810" spans="4:4" x14ac:dyDescent="0.2">
      <c r="D40810" s="453"/>
    </row>
    <row r="40811" spans="4:4" x14ac:dyDescent="0.2">
      <c r="D40811" s="453"/>
    </row>
    <row r="40812" spans="4:4" x14ac:dyDescent="0.2">
      <c r="D40812" s="453"/>
    </row>
    <row r="40813" spans="4:4" x14ac:dyDescent="0.2">
      <c r="D40813" s="453"/>
    </row>
    <row r="40814" spans="4:4" x14ac:dyDescent="0.2">
      <c r="D40814" s="453"/>
    </row>
    <row r="40815" spans="4:4" x14ac:dyDescent="0.2">
      <c r="D40815" s="453"/>
    </row>
    <row r="40816" spans="4:4" x14ac:dyDescent="0.2">
      <c r="D40816" s="453"/>
    </row>
    <row r="40817" spans="4:4" x14ac:dyDescent="0.2">
      <c r="D40817" s="453"/>
    </row>
    <row r="40818" spans="4:4" x14ac:dyDescent="0.2">
      <c r="D40818" s="453"/>
    </row>
    <row r="40819" spans="4:4" x14ac:dyDescent="0.2">
      <c r="D40819" s="453"/>
    </row>
    <row r="40820" spans="4:4" x14ac:dyDescent="0.2">
      <c r="D40820" s="453"/>
    </row>
    <row r="40821" spans="4:4" x14ac:dyDescent="0.2">
      <c r="D40821" s="453"/>
    </row>
    <row r="40822" spans="4:4" x14ac:dyDescent="0.2">
      <c r="D40822" s="453"/>
    </row>
    <row r="40823" spans="4:4" x14ac:dyDescent="0.2">
      <c r="D40823" s="453"/>
    </row>
    <row r="40824" spans="4:4" x14ac:dyDescent="0.2">
      <c r="D40824" s="453"/>
    </row>
    <row r="40825" spans="4:4" x14ac:dyDescent="0.2">
      <c r="D40825" s="453"/>
    </row>
    <row r="40826" spans="4:4" x14ac:dyDescent="0.2">
      <c r="D40826" s="453"/>
    </row>
    <row r="40827" spans="4:4" x14ac:dyDescent="0.2">
      <c r="D40827" s="453"/>
    </row>
    <row r="40828" spans="4:4" x14ac:dyDescent="0.2">
      <c r="D40828" s="453"/>
    </row>
    <row r="40829" spans="4:4" x14ac:dyDescent="0.2">
      <c r="D40829" s="453"/>
    </row>
    <row r="40830" spans="4:4" x14ac:dyDescent="0.2">
      <c r="D40830" s="453"/>
    </row>
    <row r="40831" spans="4:4" x14ac:dyDescent="0.2">
      <c r="D40831" s="453"/>
    </row>
    <row r="40832" spans="4:4" x14ac:dyDescent="0.2">
      <c r="D40832" s="453"/>
    </row>
    <row r="40833" spans="4:4" x14ac:dyDescent="0.2">
      <c r="D40833" s="453"/>
    </row>
    <row r="40834" spans="4:4" x14ac:dyDescent="0.2">
      <c r="D40834" s="453"/>
    </row>
    <row r="40835" spans="4:4" x14ac:dyDescent="0.2">
      <c r="D40835" s="453"/>
    </row>
    <row r="40836" spans="4:4" x14ac:dyDescent="0.2">
      <c r="D40836" s="453"/>
    </row>
    <row r="40837" spans="4:4" x14ac:dyDescent="0.2">
      <c r="D40837" s="453"/>
    </row>
    <row r="40838" spans="4:4" x14ac:dyDescent="0.2">
      <c r="D40838" s="453"/>
    </row>
    <row r="40839" spans="4:4" x14ac:dyDescent="0.2">
      <c r="D40839" s="453"/>
    </row>
    <row r="40840" spans="4:4" x14ac:dyDescent="0.2">
      <c r="D40840" s="453"/>
    </row>
    <row r="40841" spans="4:4" x14ac:dyDescent="0.2">
      <c r="D40841" s="453"/>
    </row>
    <row r="40842" spans="4:4" x14ac:dyDescent="0.2">
      <c r="D40842" s="453"/>
    </row>
    <row r="40843" spans="4:4" x14ac:dyDescent="0.2">
      <c r="D40843" s="453"/>
    </row>
    <row r="40844" spans="4:4" x14ac:dyDescent="0.2">
      <c r="D40844" s="453"/>
    </row>
    <row r="40845" spans="4:4" x14ac:dyDescent="0.2">
      <c r="D40845" s="453"/>
    </row>
    <row r="40846" spans="4:4" x14ac:dyDescent="0.2">
      <c r="D40846" s="453"/>
    </row>
    <row r="40847" spans="4:4" x14ac:dyDescent="0.2">
      <c r="D40847" s="453"/>
    </row>
    <row r="40848" spans="4:4" x14ac:dyDescent="0.2">
      <c r="D40848" s="453"/>
    </row>
    <row r="40849" spans="4:4" x14ac:dyDescent="0.2">
      <c r="D40849" s="453"/>
    </row>
    <row r="40850" spans="4:4" x14ac:dyDescent="0.2">
      <c r="D40850" s="453"/>
    </row>
    <row r="40851" spans="4:4" x14ac:dyDescent="0.2">
      <c r="D40851" s="453"/>
    </row>
    <row r="40852" spans="4:4" x14ac:dyDescent="0.2">
      <c r="D40852" s="453"/>
    </row>
    <row r="40853" spans="4:4" x14ac:dyDescent="0.2">
      <c r="D40853" s="453"/>
    </row>
    <row r="40854" spans="4:4" x14ac:dyDescent="0.2">
      <c r="D40854" s="453"/>
    </row>
    <row r="40855" spans="4:4" x14ac:dyDescent="0.2">
      <c r="D40855" s="453"/>
    </row>
    <row r="40856" spans="4:4" x14ac:dyDescent="0.2">
      <c r="D40856" s="453"/>
    </row>
    <row r="40857" spans="4:4" x14ac:dyDescent="0.2">
      <c r="D40857" s="453"/>
    </row>
    <row r="40858" spans="4:4" x14ac:dyDescent="0.2">
      <c r="D40858" s="453"/>
    </row>
    <row r="40859" spans="4:4" x14ac:dyDescent="0.2">
      <c r="D40859" s="453"/>
    </row>
    <row r="40860" spans="4:4" x14ac:dyDescent="0.2">
      <c r="D40860" s="453"/>
    </row>
    <row r="40861" spans="4:4" x14ac:dyDescent="0.2">
      <c r="D40861" s="453"/>
    </row>
    <row r="40862" spans="4:4" x14ac:dyDescent="0.2">
      <c r="D40862" s="453"/>
    </row>
    <row r="40863" spans="4:4" x14ac:dyDescent="0.2">
      <c r="D40863" s="453"/>
    </row>
    <row r="40864" spans="4:4" x14ac:dyDescent="0.2">
      <c r="D40864" s="453"/>
    </row>
    <row r="40865" spans="4:4" x14ac:dyDescent="0.2">
      <c r="D40865" s="453"/>
    </row>
    <row r="40866" spans="4:4" x14ac:dyDescent="0.2">
      <c r="D40866" s="453"/>
    </row>
    <row r="40867" spans="4:4" x14ac:dyDescent="0.2">
      <c r="D40867" s="453"/>
    </row>
    <row r="40868" spans="4:4" x14ac:dyDescent="0.2">
      <c r="D40868" s="453"/>
    </row>
    <row r="40869" spans="4:4" x14ac:dyDescent="0.2">
      <c r="D40869" s="453"/>
    </row>
    <row r="40870" spans="4:4" x14ac:dyDescent="0.2">
      <c r="D40870" s="453"/>
    </row>
    <row r="40871" spans="4:4" x14ac:dyDescent="0.2">
      <c r="D40871" s="453"/>
    </row>
    <row r="40872" spans="4:4" x14ac:dyDescent="0.2">
      <c r="D40872" s="453"/>
    </row>
    <row r="40873" spans="4:4" x14ac:dyDescent="0.2">
      <c r="D40873" s="453"/>
    </row>
    <row r="40874" spans="4:4" x14ac:dyDescent="0.2">
      <c r="D40874" s="453"/>
    </row>
    <row r="40875" spans="4:4" x14ac:dyDescent="0.2">
      <c r="D40875" s="453"/>
    </row>
    <row r="40876" spans="4:4" x14ac:dyDescent="0.2">
      <c r="D40876" s="453"/>
    </row>
    <row r="40877" spans="4:4" x14ac:dyDescent="0.2">
      <c r="D40877" s="453"/>
    </row>
    <row r="40878" spans="4:4" x14ac:dyDescent="0.2">
      <c r="D40878" s="453"/>
    </row>
    <row r="40879" spans="4:4" x14ac:dyDescent="0.2">
      <c r="D40879" s="453"/>
    </row>
    <row r="40880" spans="4:4" x14ac:dyDescent="0.2">
      <c r="D40880" s="453"/>
    </row>
    <row r="40881" spans="4:4" x14ac:dyDescent="0.2">
      <c r="D40881" s="453"/>
    </row>
    <row r="40882" spans="4:4" x14ac:dyDescent="0.2">
      <c r="D40882" s="453"/>
    </row>
    <row r="40883" spans="4:4" x14ac:dyDescent="0.2">
      <c r="D40883" s="453"/>
    </row>
    <row r="40884" spans="4:4" x14ac:dyDescent="0.2">
      <c r="D40884" s="453"/>
    </row>
    <row r="40885" spans="4:4" x14ac:dyDescent="0.2">
      <c r="D40885" s="453"/>
    </row>
    <row r="40886" spans="4:4" x14ac:dyDescent="0.2">
      <c r="D40886" s="453"/>
    </row>
    <row r="40887" spans="4:4" x14ac:dyDescent="0.2">
      <c r="D40887" s="453"/>
    </row>
    <row r="40888" spans="4:4" x14ac:dyDescent="0.2">
      <c r="D40888" s="453"/>
    </row>
    <row r="40889" spans="4:4" x14ac:dyDescent="0.2">
      <c r="D40889" s="453"/>
    </row>
    <row r="40890" spans="4:4" x14ac:dyDescent="0.2">
      <c r="D40890" s="453"/>
    </row>
    <row r="40891" spans="4:4" x14ac:dyDescent="0.2">
      <c r="D40891" s="453"/>
    </row>
    <row r="40892" spans="4:4" x14ac:dyDescent="0.2">
      <c r="D40892" s="453"/>
    </row>
    <row r="40893" spans="4:4" x14ac:dyDescent="0.2">
      <c r="D40893" s="453"/>
    </row>
    <row r="40894" spans="4:4" x14ac:dyDescent="0.2">
      <c r="D40894" s="453"/>
    </row>
    <row r="40895" spans="4:4" x14ac:dyDescent="0.2">
      <c r="D40895" s="453"/>
    </row>
    <row r="40896" spans="4:4" x14ac:dyDescent="0.2">
      <c r="D40896" s="453"/>
    </row>
    <row r="40897" spans="4:4" x14ac:dyDescent="0.2">
      <c r="D40897" s="453"/>
    </row>
    <row r="40898" spans="4:4" x14ac:dyDescent="0.2">
      <c r="D40898" s="453"/>
    </row>
    <row r="40899" spans="4:4" x14ac:dyDescent="0.2">
      <c r="D40899" s="453"/>
    </row>
    <row r="40900" spans="4:4" x14ac:dyDescent="0.2">
      <c r="D40900" s="453"/>
    </row>
    <row r="40901" spans="4:4" x14ac:dyDescent="0.2">
      <c r="D40901" s="453"/>
    </row>
    <row r="40902" spans="4:4" x14ac:dyDescent="0.2">
      <c r="D40902" s="453"/>
    </row>
    <row r="40903" spans="4:4" x14ac:dyDescent="0.2">
      <c r="D40903" s="453"/>
    </row>
    <row r="40904" spans="4:4" x14ac:dyDescent="0.2">
      <c r="D40904" s="453"/>
    </row>
    <row r="40905" spans="4:4" x14ac:dyDescent="0.2">
      <c r="D40905" s="453"/>
    </row>
    <row r="40906" spans="4:4" x14ac:dyDescent="0.2">
      <c r="D40906" s="453"/>
    </row>
    <row r="40907" spans="4:4" x14ac:dyDescent="0.2">
      <c r="D40907" s="453"/>
    </row>
    <row r="40908" spans="4:4" x14ac:dyDescent="0.2">
      <c r="D40908" s="453"/>
    </row>
    <row r="40909" spans="4:4" x14ac:dyDescent="0.2">
      <c r="D40909" s="453"/>
    </row>
    <row r="40910" spans="4:4" x14ac:dyDescent="0.2">
      <c r="D40910" s="453"/>
    </row>
    <row r="40911" spans="4:4" x14ac:dyDescent="0.2">
      <c r="D40911" s="453"/>
    </row>
    <row r="40912" spans="4:4" x14ac:dyDescent="0.2">
      <c r="D40912" s="453"/>
    </row>
    <row r="40913" spans="4:4" x14ac:dyDescent="0.2">
      <c r="D40913" s="453"/>
    </row>
    <row r="40914" spans="4:4" x14ac:dyDescent="0.2">
      <c r="D40914" s="453"/>
    </row>
    <row r="40915" spans="4:4" x14ac:dyDescent="0.2">
      <c r="D40915" s="453"/>
    </row>
    <row r="40916" spans="4:4" x14ac:dyDescent="0.2">
      <c r="D40916" s="453"/>
    </row>
    <row r="40917" spans="4:4" x14ac:dyDescent="0.2">
      <c r="D40917" s="453"/>
    </row>
    <row r="40918" spans="4:4" x14ac:dyDescent="0.2">
      <c r="D40918" s="453"/>
    </row>
    <row r="40919" spans="4:4" x14ac:dyDescent="0.2">
      <c r="D40919" s="453"/>
    </row>
    <row r="40920" spans="4:4" x14ac:dyDescent="0.2">
      <c r="D40920" s="453"/>
    </row>
    <row r="40921" spans="4:4" x14ac:dyDescent="0.2">
      <c r="D40921" s="453"/>
    </row>
    <row r="40922" spans="4:4" x14ac:dyDescent="0.2">
      <c r="D40922" s="453"/>
    </row>
    <row r="40923" spans="4:4" x14ac:dyDescent="0.2">
      <c r="D40923" s="453"/>
    </row>
    <row r="40924" spans="4:4" x14ac:dyDescent="0.2">
      <c r="D40924" s="453"/>
    </row>
    <row r="40925" spans="4:4" x14ac:dyDescent="0.2">
      <c r="D40925" s="453"/>
    </row>
    <row r="40926" spans="4:4" x14ac:dyDescent="0.2">
      <c r="D40926" s="453"/>
    </row>
    <row r="40927" spans="4:4" x14ac:dyDescent="0.2">
      <c r="D40927" s="453"/>
    </row>
    <row r="40928" spans="4:4" x14ac:dyDescent="0.2">
      <c r="D40928" s="453"/>
    </row>
    <row r="40929" spans="4:4" x14ac:dyDescent="0.2">
      <c r="D40929" s="453"/>
    </row>
    <row r="40930" spans="4:4" x14ac:dyDescent="0.2">
      <c r="D40930" s="453"/>
    </row>
    <row r="40931" spans="4:4" x14ac:dyDescent="0.2">
      <c r="D40931" s="453"/>
    </row>
    <row r="40932" spans="4:4" x14ac:dyDescent="0.2">
      <c r="D40932" s="453"/>
    </row>
    <row r="40933" spans="4:4" x14ac:dyDescent="0.2">
      <c r="D40933" s="453"/>
    </row>
    <row r="40934" spans="4:4" x14ac:dyDescent="0.2">
      <c r="D40934" s="453"/>
    </row>
    <row r="40935" spans="4:4" x14ac:dyDescent="0.2">
      <c r="D40935" s="453"/>
    </row>
    <row r="40936" spans="4:4" x14ac:dyDescent="0.2">
      <c r="D40936" s="453"/>
    </row>
    <row r="40937" spans="4:4" x14ac:dyDescent="0.2">
      <c r="D40937" s="453"/>
    </row>
    <row r="40938" spans="4:4" x14ac:dyDescent="0.2">
      <c r="D40938" s="453"/>
    </row>
    <row r="40939" spans="4:4" x14ac:dyDescent="0.2">
      <c r="D40939" s="453"/>
    </row>
    <row r="40940" spans="4:4" x14ac:dyDescent="0.2">
      <c r="D40940" s="453"/>
    </row>
    <row r="40941" spans="4:4" x14ac:dyDescent="0.2">
      <c r="D40941" s="453"/>
    </row>
    <row r="40942" spans="4:4" x14ac:dyDescent="0.2">
      <c r="D40942" s="453"/>
    </row>
    <row r="40943" spans="4:4" x14ac:dyDescent="0.2">
      <c r="D40943" s="453"/>
    </row>
    <row r="40944" spans="4:4" x14ac:dyDescent="0.2">
      <c r="D40944" s="453"/>
    </row>
    <row r="40945" spans="4:4" x14ac:dyDescent="0.2">
      <c r="D40945" s="453"/>
    </row>
    <row r="40946" spans="4:4" x14ac:dyDescent="0.2">
      <c r="D40946" s="453"/>
    </row>
    <row r="40947" spans="4:4" x14ac:dyDescent="0.2">
      <c r="D40947" s="453"/>
    </row>
    <row r="40948" spans="4:4" x14ac:dyDescent="0.2">
      <c r="D40948" s="453"/>
    </row>
    <row r="40949" spans="4:4" x14ac:dyDescent="0.2">
      <c r="D40949" s="453"/>
    </row>
    <row r="40950" spans="4:4" x14ac:dyDescent="0.2">
      <c r="D40950" s="453"/>
    </row>
    <row r="40951" spans="4:4" x14ac:dyDescent="0.2">
      <c r="D40951" s="453"/>
    </row>
    <row r="40952" spans="4:4" x14ac:dyDescent="0.2">
      <c r="D40952" s="453"/>
    </row>
    <row r="40953" spans="4:4" x14ac:dyDescent="0.2">
      <c r="D40953" s="453"/>
    </row>
    <row r="40954" spans="4:4" x14ac:dyDescent="0.2">
      <c r="D40954" s="453"/>
    </row>
    <row r="40955" spans="4:4" x14ac:dyDescent="0.2">
      <c r="D40955" s="453"/>
    </row>
    <row r="40956" spans="4:4" x14ac:dyDescent="0.2">
      <c r="D40956" s="453"/>
    </row>
    <row r="40957" spans="4:4" x14ac:dyDescent="0.2">
      <c r="D40957" s="453"/>
    </row>
    <row r="40958" spans="4:4" x14ac:dyDescent="0.2">
      <c r="D40958" s="453"/>
    </row>
    <row r="40959" spans="4:4" x14ac:dyDescent="0.2">
      <c r="D40959" s="453"/>
    </row>
    <row r="40960" spans="4:4" x14ac:dyDescent="0.2">
      <c r="D40960" s="453"/>
    </row>
    <row r="40961" spans="4:4" x14ac:dyDescent="0.2">
      <c r="D40961" s="453"/>
    </row>
    <row r="40962" spans="4:4" x14ac:dyDescent="0.2">
      <c r="D40962" s="453"/>
    </row>
    <row r="40963" spans="4:4" x14ac:dyDescent="0.2">
      <c r="D40963" s="453"/>
    </row>
    <row r="40964" spans="4:4" x14ac:dyDescent="0.2">
      <c r="D40964" s="453"/>
    </row>
    <row r="40965" spans="4:4" x14ac:dyDescent="0.2">
      <c r="D40965" s="453"/>
    </row>
    <row r="40966" spans="4:4" x14ac:dyDescent="0.2">
      <c r="D40966" s="453"/>
    </row>
    <row r="40967" spans="4:4" x14ac:dyDescent="0.2">
      <c r="D40967" s="453"/>
    </row>
    <row r="40968" spans="4:4" x14ac:dyDescent="0.2">
      <c r="D40968" s="453"/>
    </row>
    <row r="40969" spans="4:4" x14ac:dyDescent="0.2">
      <c r="D40969" s="453"/>
    </row>
    <row r="40970" spans="4:4" x14ac:dyDescent="0.2">
      <c r="D40970" s="453"/>
    </row>
    <row r="40971" spans="4:4" x14ac:dyDescent="0.2">
      <c r="D40971" s="453"/>
    </row>
    <row r="40972" spans="4:4" x14ac:dyDescent="0.2">
      <c r="D40972" s="453"/>
    </row>
    <row r="40973" spans="4:4" x14ac:dyDescent="0.2">
      <c r="D40973" s="453"/>
    </row>
    <row r="40974" spans="4:4" x14ac:dyDescent="0.2">
      <c r="D40974" s="453"/>
    </row>
    <row r="40975" spans="4:4" x14ac:dyDescent="0.2">
      <c r="D40975" s="453"/>
    </row>
    <row r="40976" spans="4:4" x14ac:dyDescent="0.2">
      <c r="D40976" s="453"/>
    </row>
    <row r="40977" spans="4:4" x14ac:dyDescent="0.2">
      <c r="D40977" s="453"/>
    </row>
    <row r="40978" spans="4:4" x14ac:dyDescent="0.2">
      <c r="D40978" s="453"/>
    </row>
    <row r="40979" spans="4:4" x14ac:dyDescent="0.2">
      <c r="D40979" s="453"/>
    </row>
    <row r="40980" spans="4:4" x14ac:dyDescent="0.2">
      <c r="D40980" s="453"/>
    </row>
    <row r="40981" spans="4:4" x14ac:dyDescent="0.2">
      <c r="D40981" s="453"/>
    </row>
    <row r="40982" spans="4:4" x14ac:dyDescent="0.2">
      <c r="D40982" s="453"/>
    </row>
    <row r="40983" spans="4:4" x14ac:dyDescent="0.2">
      <c r="D40983" s="453"/>
    </row>
    <row r="40984" spans="4:4" x14ac:dyDescent="0.2">
      <c r="D40984" s="453"/>
    </row>
    <row r="40985" spans="4:4" x14ac:dyDescent="0.2">
      <c r="D40985" s="453"/>
    </row>
    <row r="40986" spans="4:4" x14ac:dyDescent="0.2">
      <c r="D40986" s="453"/>
    </row>
    <row r="40987" spans="4:4" x14ac:dyDescent="0.2">
      <c r="D40987" s="453"/>
    </row>
    <row r="40988" spans="4:4" x14ac:dyDescent="0.2">
      <c r="D40988" s="453"/>
    </row>
    <row r="40989" spans="4:4" x14ac:dyDescent="0.2">
      <c r="D40989" s="453"/>
    </row>
    <row r="40990" spans="4:4" x14ac:dyDescent="0.2">
      <c r="D40990" s="453"/>
    </row>
    <row r="40991" spans="4:4" x14ac:dyDescent="0.2">
      <c r="D40991" s="453"/>
    </row>
    <row r="40992" spans="4:4" x14ac:dyDescent="0.2">
      <c r="D40992" s="453"/>
    </row>
    <row r="40993" spans="4:4" x14ac:dyDescent="0.2">
      <c r="D40993" s="453"/>
    </row>
    <row r="40994" spans="4:4" x14ac:dyDescent="0.2">
      <c r="D40994" s="453"/>
    </row>
    <row r="40995" spans="4:4" x14ac:dyDescent="0.2">
      <c r="D40995" s="453"/>
    </row>
    <row r="40996" spans="4:4" x14ac:dyDescent="0.2">
      <c r="D40996" s="453"/>
    </row>
    <row r="40997" spans="4:4" x14ac:dyDescent="0.2">
      <c r="D40997" s="453"/>
    </row>
    <row r="40998" spans="4:4" x14ac:dyDescent="0.2">
      <c r="D40998" s="453"/>
    </row>
    <row r="40999" spans="4:4" x14ac:dyDescent="0.2">
      <c r="D40999" s="453"/>
    </row>
    <row r="41000" spans="4:4" x14ac:dyDescent="0.2">
      <c r="D41000" s="453"/>
    </row>
    <row r="41001" spans="4:4" x14ac:dyDescent="0.2">
      <c r="D41001" s="453"/>
    </row>
    <row r="41002" spans="4:4" x14ac:dyDescent="0.2">
      <c r="D41002" s="453"/>
    </row>
    <row r="41003" spans="4:4" x14ac:dyDescent="0.2">
      <c r="D41003" s="453"/>
    </row>
    <row r="41004" spans="4:4" x14ac:dyDescent="0.2">
      <c r="D41004" s="453"/>
    </row>
    <row r="41005" spans="4:4" x14ac:dyDescent="0.2">
      <c r="D41005" s="453"/>
    </row>
    <row r="41006" spans="4:4" x14ac:dyDescent="0.2">
      <c r="D41006" s="453"/>
    </row>
    <row r="41007" spans="4:4" x14ac:dyDescent="0.2">
      <c r="D41007" s="453"/>
    </row>
    <row r="41008" spans="4:4" x14ac:dyDescent="0.2">
      <c r="D41008" s="453"/>
    </row>
    <row r="41009" spans="4:4" x14ac:dyDescent="0.2">
      <c r="D41009" s="453"/>
    </row>
    <row r="41010" spans="4:4" x14ac:dyDescent="0.2">
      <c r="D41010" s="453"/>
    </row>
    <row r="41011" spans="4:4" x14ac:dyDescent="0.2">
      <c r="D41011" s="453"/>
    </row>
    <row r="41012" spans="4:4" x14ac:dyDescent="0.2">
      <c r="D41012" s="453"/>
    </row>
    <row r="41013" spans="4:4" x14ac:dyDescent="0.2">
      <c r="D41013" s="453"/>
    </row>
    <row r="41014" spans="4:4" x14ac:dyDescent="0.2">
      <c r="D41014" s="453"/>
    </row>
    <row r="41015" spans="4:4" x14ac:dyDescent="0.2">
      <c r="D41015" s="453"/>
    </row>
    <row r="41016" spans="4:4" x14ac:dyDescent="0.2">
      <c r="D41016" s="453"/>
    </row>
    <row r="41017" spans="4:4" x14ac:dyDescent="0.2">
      <c r="D41017" s="453"/>
    </row>
    <row r="41018" spans="4:4" x14ac:dyDescent="0.2">
      <c r="D41018" s="453"/>
    </row>
    <row r="41019" spans="4:4" x14ac:dyDescent="0.2">
      <c r="D41019" s="453"/>
    </row>
    <row r="41020" spans="4:4" x14ac:dyDescent="0.2">
      <c r="D41020" s="453"/>
    </row>
    <row r="41021" spans="4:4" x14ac:dyDescent="0.2">
      <c r="D41021" s="453"/>
    </row>
    <row r="41022" spans="4:4" x14ac:dyDescent="0.2">
      <c r="D41022" s="453"/>
    </row>
    <row r="41023" spans="4:4" x14ac:dyDescent="0.2">
      <c r="D41023" s="453"/>
    </row>
    <row r="41024" spans="4:4" x14ac:dyDescent="0.2">
      <c r="D41024" s="453"/>
    </row>
    <row r="41025" spans="4:4" x14ac:dyDescent="0.2">
      <c r="D41025" s="453"/>
    </row>
    <row r="41026" spans="4:4" x14ac:dyDescent="0.2">
      <c r="D41026" s="453"/>
    </row>
    <row r="41027" spans="4:4" x14ac:dyDescent="0.2">
      <c r="D41027" s="453"/>
    </row>
    <row r="41028" spans="4:4" x14ac:dyDescent="0.2">
      <c r="D41028" s="453"/>
    </row>
    <row r="41029" spans="4:4" x14ac:dyDescent="0.2">
      <c r="D41029" s="453"/>
    </row>
    <row r="41030" spans="4:4" x14ac:dyDescent="0.2">
      <c r="D41030" s="453"/>
    </row>
    <row r="41031" spans="4:4" x14ac:dyDescent="0.2">
      <c r="D41031" s="453"/>
    </row>
    <row r="41032" spans="4:4" x14ac:dyDescent="0.2">
      <c r="D41032" s="453"/>
    </row>
    <row r="41033" spans="4:4" x14ac:dyDescent="0.2">
      <c r="D41033" s="453"/>
    </row>
    <row r="41034" spans="4:4" x14ac:dyDescent="0.2">
      <c r="D41034" s="453"/>
    </row>
    <row r="41035" spans="4:4" x14ac:dyDescent="0.2">
      <c r="D41035" s="453"/>
    </row>
    <row r="41036" spans="4:4" x14ac:dyDescent="0.2">
      <c r="D41036" s="453"/>
    </row>
    <row r="41037" spans="4:4" x14ac:dyDescent="0.2">
      <c r="D41037" s="453"/>
    </row>
    <row r="41038" spans="4:4" x14ac:dyDescent="0.2">
      <c r="D41038" s="453"/>
    </row>
    <row r="41039" spans="4:4" x14ac:dyDescent="0.2">
      <c r="D41039" s="453"/>
    </row>
    <row r="41040" spans="4:4" x14ac:dyDescent="0.2">
      <c r="D41040" s="453"/>
    </row>
    <row r="41041" spans="4:4" x14ac:dyDescent="0.2">
      <c r="D41041" s="453"/>
    </row>
    <row r="41042" spans="4:4" x14ac:dyDescent="0.2">
      <c r="D41042" s="453"/>
    </row>
    <row r="41043" spans="4:4" x14ac:dyDescent="0.2">
      <c r="D41043" s="453"/>
    </row>
    <row r="41044" spans="4:4" x14ac:dyDescent="0.2">
      <c r="D41044" s="453"/>
    </row>
    <row r="41045" spans="4:4" x14ac:dyDescent="0.2">
      <c r="D41045" s="453"/>
    </row>
    <row r="41046" spans="4:4" x14ac:dyDescent="0.2">
      <c r="D41046" s="453"/>
    </row>
    <row r="41047" spans="4:4" x14ac:dyDescent="0.2">
      <c r="D41047" s="453"/>
    </row>
    <row r="41048" spans="4:4" x14ac:dyDescent="0.2">
      <c r="D41048" s="453"/>
    </row>
    <row r="41049" spans="4:4" x14ac:dyDescent="0.2">
      <c r="D41049" s="453"/>
    </row>
    <row r="41050" spans="4:4" x14ac:dyDescent="0.2">
      <c r="D41050" s="453"/>
    </row>
    <row r="41051" spans="4:4" x14ac:dyDescent="0.2">
      <c r="D41051" s="453"/>
    </row>
    <row r="41052" spans="4:4" x14ac:dyDescent="0.2">
      <c r="D41052" s="453"/>
    </row>
    <row r="41053" spans="4:4" x14ac:dyDescent="0.2">
      <c r="D41053" s="453"/>
    </row>
    <row r="41054" spans="4:4" x14ac:dyDescent="0.2">
      <c r="D41054" s="453"/>
    </row>
    <row r="41055" spans="4:4" x14ac:dyDescent="0.2">
      <c r="D41055" s="453"/>
    </row>
    <row r="41056" spans="4:4" x14ac:dyDescent="0.2">
      <c r="D41056" s="453"/>
    </row>
    <row r="41057" spans="4:4" x14ac:dyDescent="0.2">
      <c r="D41057" s="453"/>
    </row>
    <row r="41058" spans="4:4" x14ac:dyDescent="0.2">
      <c r="D41058" s="453"/>
    </row>
    <row r="41059" spans="4:4" x14ac:dyDescent="0.2">
      <c r="D41059" s="453"/>
    </row>
    <row r="41060" spans="4:4" x14ac:dyDescent="0.2">
      <c r="D41060" s="453"/>
    </row>
    <row r="41061" spans="4:4" x14ac:dyDescent="0.2">
      <c r="D41061" s="453"/>
    </row>
    <row r="41062" spans="4:4" x14ac:dyDescent="0.2">
      <c r="D41062" s="453"/>
    </row>
    <row r="41063" spans="4:4" x14ac:dyDescent="0.2">
      <c r="D41063" s="453"/>
    </row>
    <row r="41064" spans="4:4" x14ac:dyDescent="0.2">
      <c r="D41064" s="453"/>
    </row>
    <row r="41065" spans="4:4" x14ac:dyDescent="0.2">
      <c r="D41065" s="453"/>
    </row>
    <row r="41066" spans="4:4" x14ac:dyDescent="0.2">
      <c r="D41066" s="453"/>
    </row>
    <row r="41067" spans="4:4" x14ac:dyDescent="0.2">
      <c r="D41067" s="453"/>
    </row>
    <row r="41068" spans="4:4" x14ac:dyDescent="0.2">
      <c r="D41068" s="453"/>
    </row>
    <row r="41069" spans="4:4" x14ac:dyDescent="0.2">
      <c r="D41069" s="453"/>
    </row>
    <row r="41070" spans="4:4" x14ac:dyDescent="0.2">
      <c r="D41070" s="453"/>
    </row>
    <row r="41071" spans="4:4" x14ac:dyDescent="0.2">
      <c r="D41071" s="453"/>
    </row>
    <row r="41072" spans="4:4" x14ac:dyDescent="0.2">
      <c r="D41072" s="453"/>
    </row>
    <row r="41073" spans="4:4" x14ac:dyDescent="0.2">
      <c r="D41073" s="453"/>
    </row>
    <row r="41074" spans="4:4" x14ac:dyDescent="0.2">
      <c r="D41074" s="453"/>
    </row>
    <row r="41075" spans="4:4" x14ac:dyDescent="0.2">
      <c r="D41075" s="453"/>
    </row>
    <row r="41076" spans="4:4" x14ac:dyDescent="0.2">
      <c r="D41076" s="453"/>
    </row>
    <row r="41077" spans="4:4" x14ac:dyDescent="0.2">
      <c r="D41077" s="453"/>
    </row>
    <row r="41078" spans="4:4" x14ac:dyDescent="0.2">
      <c r="D41078" s="453"/>
    </row>
    <row r="41079" spans="4:4" x14ac:dyDescent="0.2">
      <c r="D41079" s="453"/>
    </row>
    <row r="41080" spans="4:4" x14ac:dyDescent="0.2">
      <c r="D41080" s="453"/>
    </row>
    <row r="41081" spans="4:4" x14ac:dyDescent="0.2">
      <c r="D41081" s="453"/>
    </row>
    <row r="41082" spans="4:4" x14ac:dyDescent="0.2">
      <c r="D41082" s="453"/>
    </row>
    <row r="41083" spans="4:4" x14ac:dyDescent="0.2">
      <c r="D41083" s="453"/>
    </row>
    <row r="41084" spans="4:4" x14ac:dyDescent="0.2">
      <c r="D41084" s="453"/>
    </row>
    <row r="41085" spans="4:4" x14ac:dyDescent="0.2">
      <c r="D41085" s="453"/>
    </row>
    <row r="41086" spans="4:4" x14ac:dyDescent="0.2">
      <c r="D41086" s="453"/>
    </row>
    <row r="41087" spans="4:4" x14ac:dyDescent="0.2">
      <c r="D41087" s="453"/>
    </row>
    <row r="41088" spans="4:4" x14ac:dyDescent="0.2">
      <c r="D41088" s="453"/>
    </row>
    <row r="41089" spans="4:4" x14ac:dyDescent="0.2">
      <c r="D41089" s="453"/>
    </row>
    <row r="41090" spans="4:4" x14ac:dyDescent="0.2">
      <c r="D41090" s="453"/>
    </row>
    <row r="41091" spans="4:4" x14ac:dyDescent="0.2">
      <c r="D41091" s="453"/>
    </row>
    <row r="41092" spans="4:4" x14ac:dyDescent="0.2">
      <c r="D41092" s="453"/>
    </row>
    <row r="41093" spans="4:4" x14ac:dyDescent="0.2">
      <c r="D41093" s="453"/>
    </row>
    <row r="41094" spans="4:4" x14ac:dyDescent="0.2">
      <c r="D41094" s="453"/>
    </row>
    <row r="41095" spans="4:4" x14ac:dyDescent="0.2">
      <c r="D41095" s="453"/>
    </row>
    <row r="41096" spans="4:4" x14ac:dyDescent="0.2">
      <c r="D41096" s="453"/>
    </row>
    <row r="41097" spans="4:4" x14ac:dyDescent="0.2">
      <c r="D41097" s="453"/>
    </row>
    <row r="41098" spans="4:4" x14ac:dyDescent="0.2">
      <c r="D41098" s="453"/>
    </row>
    <row r="41099" spans="4:4" x14ac:dyDescent="0.2">
      <c r="D41099" s="453"/>
    </row>
    <row r="41100" spans="4:4" x14ac:dyDescent="0.2">
      <c r="D41100" s="453"/>
    </row>
    <row r="41101" spans="4:4" x14ac:dyDescent="0.2">
      <c r="D41101" s="453"/>
    </row>
    <row r="41102" spans="4:4" x14ac:dyDescent="0.2">
      <c r="D41102" s="453"/>
    </row>
    <row r="41103" spans="4:4" x14ac:dyDescent="0.2">
      <c r="D41103" s="453"/>
    </row>
    <row r="41104" spans="4:4" x14ac:dyDescent="0.2">
      <c r="D41104" s="453"/>
    </row>
    <row r="41105" spans="4:4" x14ac:dyDescent="0.2">
      <c r="D41105" s="453"/>
    </row>
    <row r="41106" spans="4:4" x14ac:dyDescent="0.2">
      <c r="D41106" s="453"/>
    </row>
    <row r="41107" spans="4:4" x14ac:dyDescent="0.2">
      <c r="D41107" s="453"/>
    </row>
    <row r="41108" spans="4:4" x14ac:dyDescent="0.2">
      <c r="D41108" s="453"/>
    </row>
    <row r="41109" spans="4:4" x14ac:dyDescent="0.2">
      <c r="D41109" s="453"/>
    </row>
    <row r="41110" spans="4:4" x14ac:dyDescent="0.2">
      <c r="D41110" s="453"/>
    </row>
    <row r="41111" spans="4:4" x14ac:dyDescent="0.2">
      <c r="D41111" s="453"/>
    </row>
    <row r="41112" spans="4:4" x14ac:dyDescent="0.2">
      <c r="D41112" s="453"/>
    </row>
    <row r="41113" spans="4:4" x14ac:dyDescent="0.2">
      <c r="D41113" s="453"/>
    </row>
    <row r="41114" spans="4:4" x14ac:dyDescent="0.2">
      <c r="D41114" s="453"/>
    </row>
    <row r="41115" spans="4:4" x14ac:dyDescent="0.2">
      <c r="D41115" s="453"/>
    </row>
    <row r="41116" spans="4:4" x14ac:dyDescent="0.2">
      <c r="D41116" s="453"/>
    </row>
    <row r="41117" spans="4:4" x14ac:dyDescent="0.2">
      <c r="D41117" s="453"/>
    </row>
    <row r="41118" spans="4:4" x14ac:dyDescent="0.2">
      <c r="D41118" s="453"/>
    </row>
    <row r="41119" spans="4:4" x14ac:dyDescent="0.2">
      <c r="D41119" s="453"/>
    </row>
    <row r="41120" spans="4:4" x14ac:dyDescent="0.2">
      <c r="D41120" s="453"/>
    </row>
    <row r="41121" spans="4:4" x14ac:dyDescent="0.2">
      <c r="D41121" s="453"/>
    </row>
    <row r="41122" spans="4:4" x14ac:dyDescent="0.2">
      <c r="D41122" s="453"/>
    </row>
    <row r="41123" spans="4:4" x14ac:dyDescent="0.2">
      <c r="D41123" s="453"/>
    </row>
    <row r="41124" spans="4:4" x14ac:dyDescent="0.2">
      <c r="D41124" s="453"/>
    </row>
    <row r="41125" spans="4:4" x14ac:dyDescent="0.2">
      <c r="D41125" s="453"/>
    </row>
    <row r="41126" spans="4:4" x14ac:dyDescent="0.2">
      <c r="D41126" s="453"/>
    </row>
    <row r="41127" spans="4:4" x14ac:dyDescent="0.2">
      <c r="D41127" s="453"/>
    </row>
    <row r="41128" spans="4:4" x14ac:dyDescent="0.2">
      <c r="D41128" s="453"/>
    </row>
    <row r="41129" spans="4:4" x14ac:dyDescent="0.2">
      <c r="D41129" s="453"/>
    </row>
    <row r="41130" spans="4:4" x14ac:dyDescent="0.2">
      <c r="D41130" s="453"/>
    </row>
    <row r="41131" spans="4:4" x14ac:dyDescent="0.2">
      <c r="D41131" s="453"/>
    </row>
    <row r="41132" spans="4:4" x14ac:dyDescent="0.2">
      <c r="D41132" s="453"/>
    </row>
    <row r="41133" spans="4:4" x14ac:dyDescent="0.2">
      <c r="D41133" s="453"/>
    </row>
    <row r="41134" spans="4:4" x14ac:dyDescent="0.2">
      <c r="D41134" s="453"/>
    </row>
    <row r="41135" spans="4:4" x14ac:dyDescent="0.2">
      <c r="D41135" s="453"/>
    </row>
    <row r="41136" spans="4:4" x14ac:dyDescent="0.2">
      <c r="D41136" s="453"/>
    </row>
    <row r="41137" spans="4:4" x14ac:dyDescent="0.2">
      <c r="D41137" s="453"/>
    </row>
    <row r="41138" spans="4:4" x14ac:dyDescent="0.2">
      <c r="D41138" s="453"/>
    </row>
    <row r="41139" spans="4:4" x14ac:dyDescent="0.2">
      <c r="D41139" s="453"/>
    </row>
    <row r="41140" spans="4:4" x14ac:dyDescent="0.2">
      <c r="D41140" s="453"/>
    </row>
    <row r="41141" spans="4:4" x14ac:dyDescent="0.2">
      <c r="D41141" s="453"/>
    </row>
    <row r="41142" spans="4:4" x14ac:dyDescent="0.2">
      <c r="D41142" s="453"/>
    </row>
    <row r="41143" spans="4:4" x14ac:dyDescent="0.2">
      <c r="D41143" s="453"/>
    </row>
    <row r="41144" spans="4:4" x14ac:dyDescent="0.2">
      <c r="D41144" s="453"/>
    </row>
    <row r="41145" spans="4:4" x14ac:dyDescent="0.2">
      <c r="D41145" s="453"/>
    </row>
    <row r="41146" spans="4:4" x14ac:dyDescent="0.2">
      <c r="D41146" s="453"/>
    </row>
    <row r="41147" spans="4:4" x14ac:dyDescent="0.2">
      <c r="D41147" s="453"/>
    </row>
    <row r="41148" spans="4:4" x14ac:dyDescent="0.2">
      <c r="D41148" s="453"/>
    </row>
    <row r="41149" spans="4:4" x14ac:dyDescent="0.2">
      <c r="D41149" s="453"/>
    </row>
    <row r="41150" spans="4:4" x14ac:dyDescent="0.2">
      <c r="D41150" s="453"/>
    </row>
    <row r="41151" spans="4:4" x14ac:dyDescent="0.2">
      <c r="D41151" s="453"/>
    </row>
    <row r="41152" spans="4:4" x14ac:dyDescent="0.2">
      <c r="D41152" s="453"/>
    </row>
    <row r="41153" spans="4:4" x14ac:dyDescent="0.2">
      <c r="D41153" s="453"/>
    </row>
    <row r="41154" spans="4:4" x14ac:dyDescent="0.2">
      <c r="D41154" s="453"/>
    </row>
    <row r="41155" spans="4:4" x14ac:dyDescent="0.2">
      <c r="D41155" s="453"/>
    </row>
    <row r="41156" spans="4:4" x14ac:dyDescent="0.2">
      <c r="D41156" s="453"/>
    </row>
    <row r="41157" spans="4:4" x14ac:dyDescent="0.2">
      <c r="D41157" s="453"/>
    </row>
    <row r="41158" spans="4:4" x14ac:dyDescent="0.2">
      <c r="D41158" s="453"/>
    </row>
    <row r="41159" spans="4:4" x14ac:dyDescent="0.2">
      <c r="D41159" s="453"/>
    </row>
    <row r="41160" spans="4:4" x14ac:dyDescent="0.2">
      <c r="D41160" s="453"/>
    </row>
    <row r="41161" spans="4:4" x14ac:dyDescent="0.2">
      <c r="D41161" s="453"/>
    </row>
    <row r="41162" spans="4:4" x14ac:dyDescent="0.2">
      <c r="D41162" s="453"/>
    </row>
    <row r="41163" spans="4:4" x14ac:dyDescent="0.2">
      <c r="D41163" s="453"/>
    </row>
    <row r="41164" spans="4:4" x14ac:dyDescent="0.2">
      <c r="D41164" s="453"/>
    </row>
    <row r="41165" spans="4:4" x14ac:dyDescent="0.2">
      <c r="D41165" s="453"/>
    </row>
    <row r="41166" spans="4:4" x14ac:dyDescent="0.2">
      <c r="D41166" s="453"/>
    </row>
    <row r="41167" spans="4:4" x14ac:dyDescent="0.2">
      <c r="D41167" s="453"/>
    </row>
    <row r="41168" spans="4:4" x14ac:dyDescent="0.2">
      <c r="D41168" s="453"/>
    </row>
    <row r="41169" spans="4:4" x14ac:dyDescent="0.2">
      <c r="D41169" s="453"/>
    </row>
    <row r="41170" spans="4:4" x14ac:dyDescent="0.2">
      <c r="D41170" s="453"/>
    </row>
    <row r="41171" spans="4:4" x14ac:dyDescent="0.2">
      <c r="D41171" s="453"/>
    </row>
    <row r="41172" spans="4:4" x14ac:dyDescent="0.2">
      <c r="D41172" s="453"/>
    </row>
    <row r="41173" spans="4:4" x14ac:dyDescent="0.2">
      <c r="D41173" s="453"/>
    </row>
    <row r="41174" spans="4:4" x14ac:dyDescent="0.2">
      <c r="D41174" s="453"/>
    </row>
    <row r="41175" spans="4:4" x14ac:dyDescent="0.2">
      <c r="D41175" s="453"/>
    </row>
    <row r="41176" spans="4:4" x14ac:dyDescent="0.2">
      <c r="D41176" s="453"/>
    </row>
    <row r="41177" spans="4:4" x14ac:dyDescent="0.2">
      <c r="D41177" s="453"/>
    </row>
    <row r="41178" spans="4:4" x14ac:dyDescent="0.2">
      <c r="D41178" s="453"/>
    </row>
    <row r="41179" spans="4:4" x14ac:dyDescent="0.2">
      <c r="D41179" s="453"/>
    </row>
    <row r="41180" spans="4:4" x14ac:dyDescent="0.2">
      <c r="D41180" s="453"/>
    </row>
    <row r="41181" spans="4:4" x14ac:dyDescent="0.2">
      <c r="D41181" s="453"/>
    </row>
    <row r="41182" spans="4:4" x14ac:dyDescent="0.2">
      <c r="D41182" s="453"/>
    </row>
    <row r="41183" spans="4:4" x14ac:dyDescent="0.2">
      <c r="D41183" s="453"/>
    </row>
    <row r="41184" spans="4:4" x14ac:dyDescent="0.2">
      <c r="D41184" s="453"/>
    </row>
    <row r="41185" spans="4:4" x14ac:dyDescent="0.2">
      <c r="D41185" s="453"/>
    </row>
    <row r="41186" spans="4:4" x14ac:dyDescent="0.2">
      <c r="D41186" s="453"/>
    </row>
    <row r="41187" spans="4:4" x14ac:dyDescent="0.2">
      <c r="D41187" s="453"/>
    </row>
    <row r="41188" spans="4:4" x14ac:dyDescent="0.2">
      <c r="D41188" s="453"/>
    </row>
    <row r="41189" spans="4:4" x14ac:dyDescent="0.2">
      <c r="D41189" s="453"/>
    </row>
    <row r="41190" spans="4:4" x14ac:dyDescent="0.2">
      <c r="D41190" s="453"/>
    </row>
    <row r="41191" spans="4:4" x14ac:dyDescent="0.2">
      <c r="D41191" s="453"/>
    </row>
    <row r="41192" spans="4:4" x14ac:dyDescent="0.2">
      <c r="D41192" s="453"/>
    </row>
    <row r="41193" spans="4:4" x14ac:dyDescent="0.2">
      <c r="D41193" s="453"/>
    </row>
    <row r="41194" spans="4:4" x14ac:dyDescent="0.2">
      <c r="D41194" s="453"/>
    </row>
    <row r="41195" spans="4:4" x14ac:dyDescent="0.2">
      <c r="D41195" s="453"/>
    </row>
    <row r="41196" spans="4:4" x14ac:dyDescent="0.2">
      <c r="D41196" s="453"/>
    </row>
    <row r="41197" spans="4:4" x14ac:dyDescent="0.2">
      <c r="D41197" s="453"/>
    </row>
    <row r="41198" spans="4:4" x14ac:dyDescent="0.2">
      <c r="D41198" s="453"/>
    </row>
    <row r="41199" spans="4:4" x14ac:dyDescent="0.2">
      <c r="D41199" s="453"/>
    </row>
    <row r="41200" spans="4:4" x14ac:dyDescent="0.2">
      <c r="D41200" s="453"/>
    </row>
    <row r="41201" spans="4:4" x14ac:dyDescent="0.2">
      <c r="D41201" s="453"/>
    </row>
    <row r="41202" spans="4:4" x14ac:dyDescent="0.2">
      <c r="D41202" s="453"/>
    </row>
    <row r="41203" spans="4:4" x14ac:dyDescent="0.2">
      <c r="D41203" s="453"/>
    </row>
    <row r="41204" spans="4:4" x14ac:dyDescent="0.2">
      <c r="D41204" s="453"/>
    </row>
    <row r="41205" spans="4:4" x14ac:dyDescent="0.2">
      <c r="D41205" s="453"/>
    </row>
    <row r="41206" spans="4:4" x14ac:dyDescent="0.2">
      <c r="D41206" s="453"/>
    </row>
    <row r="41207" spans="4:4" x14ac:dyDescent="0.2">
      <c r="D41207" s="453"/>
    </row>
    <row r="41208" spans="4:4" x14ac:dyDescent="0.2">
      <c r="D41208" s="453"/>
    </row>
    <row r="41209" spans="4:4" x14ac:dyDescent="0.2">
      <c r="D41209" s="453"/>
    </row>
    <row r="41210" spans="4:4" x14ac:dyDescent="0.2">
      <c r="D41210" s="453"/>
    </row>
    <row r="41211" spans="4:4" x14ac:dyDescent="0.2">
      <c r="D41211" s="453"/>
    </row>
    <row r="41212" spans="4:4" x14ac:dyDescent="0.2">
      <c r="D41212" s="453"/>
    </row>
    <row r="41213" spans="4:4" x14ac:dyDescent="0.2">
      <c r="D41213" s="453"/>
    </row>
    <row r="41214" spans="4:4" x14ac:dyDescent="0.2">
      <c r="D41214" s="453"/>
    </row>
    <row r="41215" spans="4:4" x14ac:dyDescent="0.2">
      <c r="D41215" s="453"/>
    </row>
    <row r="41216" spans="4:4" x14ac:dyDescent="0.2">
      <c r="D41216" s="453"/>
    </row>
    <row r="41217" spans="4:4" x14ac:dyDescent="0.2">
      <c r="D41217" s="453"/>
    </row>
    <row r="41218" spans="4:4" x14ac:dyDescent="0.2">
      <c r="D41218" s="453"/>
    </row>
    <row r="41219" spans="4:4" x14ac:dyDescent="0.2">
      <c r="D41219" s="453"/>
    </row>
    <row r="41220" spans="4:4" x14ac:dyDescent="0.2">
      <c r="D41220" s="453"/>
    </row>
    <row r="41221" spans="4:4" x14ac:dyDescent="0.2">
      <c r="D41221" s="453"/>
    </row>
    <row r="41222" spans="4:4" x14ac:dyDescent="0.2">
      <c r="D41222" s="453"/>
    </row>
    <row r="41223" spans="4:4" x14ac:dyDescent="0.2">
      <c r="D41223" s="453"/>
    </row>
    <row r="41224" spans="4:4" x14ac:dyDescent="0.2">
      <c r="D41224" s="453"/>
    </row>
    <row r="41225" spans="4:4" x14ac:dyDescent="0.2">
      <c r="D41225" s="453"/>
    </row>
    <row r="41226" spans="4:4" x14ac:dyDescent="0.2">
      <c r="D41226" s="453"/>
    </row>
    <row r="41227" spans="4:4" x14ac:dyDescent="0.2">
      <c r="D41227" s="453"/>
    </row>
    <row r="41228" spans="4:4" x14ac:dyDescent="0.2">
      <c r="D41228" s="453"/>
    </row>
    <row r="41229" spans="4:4" x14ac:dyDescent="0.2">
      <c r="D41229" s="453"/>
    </row>
    <row r="41230" spans="4:4" x14ac:dyDescent="0.2">
      <c r="D41230" s="453"/>
    </row>
    <row r="41231" spans="4:4" x14ac:dyDescent="0.2">
      <c r="D41231" s="453"/>
    </row>
    <row r="41232" spans="4:4" x14ac:dyDescent="0.2">
      <c r="D41232" s="453"/>
    </row>
    <row r="41233" spans="4:4" x14ac:dyDescent="0.2">
      <c r="D41233" s="453"/>
    </row>
    <row r="41234" spans="4:4" x14ac:dyDescent="0.2">
      <c r="D41234" s="453"/>
    </row>
    <row r="41235" spans="4:4" x14ac:dyDescent="0.2">
      <c r="D41235" s="453"/>
    </row>
    <row r="41236" spans="4:4" x14ac:dyDescent="0.2">
      <c r="D41236" s="453"/>
    </row>
    <row r="41237" spans="4:4" x14ac:dyDescent="0.2">
      <c r="D41237" s="453"/>
    </row>
    <row r="41238" spans="4:4" x14ac:dyDescent="0.2">
      <c r="D41238" s="453"/>
    </row>
    <row r="41239" spans="4:4" x14ac:dyDescent="0.2">
      <c r="D41239" s="453"/>
    </row>
    <row r="41240" spans="4:4" x14ac:dyDescent="0.2">
      <c r="D41240" s="453"/>
    </row>
    <row r="41241" spans="4:4" x14ac:dyDescent="0.2">
      <c r="D41241" s="453"/>
    </row>
    <row r="41242" spans="4:4" x14ac:dyDescent="0.2">
      <c r="D41242" s="453"/>
    </row>
    <row r="41243" spans="4:4" x14ac:dyDescent="0.2">
      <c r="D41243" s="453"/>
    </row>
    <row r="41244" spans="4:4" x14ac:dyDescent="0.2">
      <c r="D41244" s="453"/>
    </row>
    <row r="41245" spans="4:4" x14ac:dyDescent="0.2">
      <c r="D41245" s="453"/>
    </row>
    <row r="41246" spans="4:4" x14ac:dyDescent="0.2">
      <c r="D41246" s="453"/>
    </row>
    <row r="41247" spans="4:4" x14ac:dyDescent="0.2">
      <c r="D41247" s="453"/>
    </row>
    <row r="41248" spans="4:4" x14ac:dyDescent="0.2">
      <c r="D41248" s="453"/>
    </row>
    <row r="41249" spans="4:4" x14ac:dyDescent="0.2">
      <c r="D41249" s="453"/>
    </row>
    <row r="41250" spans="4:4" x14ac:dyDescent="0.2">
      <c r="D41250" s="453"/>
    </row>
    <row r="41251" spans="4:4" x14ac:dyDescent="0.2">
      <c r="D41251" s="453"/>
    </row>
    <row r="41252" spans="4:4" x14ac:dyDescent="0.2">
      <c r="D41252" s="453"/>
    </row>
    <row r="41253" spans="4:4" x14ac:dyDescent="0.2">
      <c r="D41253" s="453"/>
    </row>
    <row r="41254" spans="4:4" x14ac:dyDescent="0.2">
      <c r="D41254" s="453"/>
    </row>
    <row r="41255" spans="4:4" x14ac:dyDescent="0.2">
      <c r="D41255" s="453"/>
    </row>
    <row r="41256" spans="4:4" x14ac:dyDescent="0.2">
      <c r="D41256" s="453"/>
    </row>
    <row r="41257" spans="4:4" x14ac:dyDescent="0.2">
      <c r="D41257" s="453"/>
    </row>
    <row r="41258" spans="4:4" x14ac:dyDescent="0.2">
      <c r="D41258" s="453"/>
    </row>
    <row r="41259" spans="4:4" x14ac:dyDescent="0.2">
      <c r="D41259" s="453"/>
    </row>
    <row r="41260" spans="4:4" x14ac:dyDescent="0.2">
      <c r="D41260" s="453"/>
    </row>
    <row r="41261" spans="4:4" x14ac:dyDescent="0.2">
      <c r="D41261" s="453"/>
    </row>
    <row r="41262" spans="4:4" x14ac:dyDescent="0.2">
      <c r="D41262" s="453"/>
    </row>
    <row r="41263" spans="4:4" x14ac:dyDescent="0.2">
      <c r="D41263" s="453"/>
    </row>
    <row r="41264" spans="4:4" x14ac:dyDescent="0.2">
      <c r="D41264" s="453"/>
    </row>
    <row r="41265" spans="4:4" x14ac:dyDescent="0.2">
      <c r="D41265" s="453"/>
    </row>
    <row r="41266" spans="4:4" x14ac:dyDescent="0.2">
      <c r="D41266" s="453"/>
    </row>
    <row r="41267" spans="4:4" x14ac:dyDescent="0.2">
      <c r="D41267" s="453"/>
    </row>
    <row r="41268" spans="4:4" x14ac:dyDescent="0.2">
      <c r="D41268" s="453"/>
    </row>
    <row r="41269" spans="4:4" x14ac:dyDescent="0.2">
      <c r="D41269" s="453"/>
    </row>
    <row r="41270" spans="4:4" x14ac:dyDescent="0.2">
      <c r="D41270" s="453"/>
    </row>
    <row r="41271" spans="4:4" x14ac:dyDescent="0.2">
      <c r="D41271" s="453"/>
    </row>
    <row r="41272" spans="4:4" x14ac:dyDescent="0.2">
      <c r="D41272" s="453"/>
    </row>
    <row r="41273" spans="4:4" x14ac:dyDescent="0.2">
      <c r="D41273" s="453"/>
    </row>
    <row r="41274" spans="4:4" x14ac:dyDescent="0.2">
      <c r="D41274" s="453"/>
    </row>
    <row r="41275" spans="4:4" x14ac:dyDescent="0.2">
      <c r="D41275" s="453"/>
    </row>
    <row r="41276" spans="4:4" x14ac:dyDescent="0.2">
      <c r="D41276" s="453"/>
    </row>
    <row r="41277" spans="4:4" x14ac:dyDescent="0.2">
      <c r="D41277" s="453"/>
    </row>
    <row r="41278" spans="4:4" x14ac:dyDescent="0.2">
      <c r="D41278" s="453"/>
    </row>
    <row r="41279" spans="4:4" x14ac:dyDescent="0.2">
      <c r="D41279" s="453"/>
    </row>
    <row r="41280" spans="4:4" x14ac:dyDescent="0.2">
      <c r="D41280" s="453"/>
    </row>
    <row r="41281" spans="4:4" x14ac:dyDescent="0.2">
      <c r="D41281" s="453"/>
    </row>
    <row r="41282" spans="4:4" x14ac:dyDescent="0.2">
      <c r="D41282" s="453"/>
    </row>
    <row r="41283" spans="4:4" x14ac:dyDescent="0.2">
      <c r="D41283" s="453"/>
    </row>
    <row r="41284" spans="4:4" x14ac:dyDescent="0.2">
      <c r="D41284" s="453"/>
    </row>
    <row r="41285" spans="4:4" x14ac:dyDescent="0.2">
      <c r="D41285" s="453"/>
    </row>
    <row r="41286" spans="4:4" x14ac:dyDescent="0.2">
      <c r="D41286" s="453"/>
    </row>
    <row r="41287" spans="4:4" x14ac:dyDescent="0.2">
      <c r="D41287" s="453"/>
    </row>
    <row r="41288" spans="4:4" x14ac:dyDescent="0.2">
      <c r="D41288" s="453"/>
    </row>
    <row r="41289" spans="4:4" x14ac:dyDescent="0.2">
      <c r="D41289" s="453"/>
    </row>
    <row r="41290" spans="4:4" x14ac:dyDescent="0.2">
      <c r="D41290" s="453"/>
    </row>
    <row r="41291" spans="4:4" x14ac:dyDescent="0.2">
      <c r="D41291" s="453"/>
    </row>
    <row r="41292" spans="4:4" x14ac:dyDescent="0.2">
      <c r="D41292" s="453"/>
    </row>
    <row r="41293" spans="4:4" x14ac:dyDescent="0.2">
      <c r="D41293" s="453"/>
    </row>
    <row r="41294" spans="4:4" x14ac:dyDescent="0.2">
      <c r="D41294" s="453"/>
    </row>
    <row r="41295" spans="4:4" x14ac:dyDescent="0.2">
      <c r="D41295" s="453"/>
    </row>
    <row r="41296" spans="4:4" x14ac:dyDescent="0.2">
      <c r="D41296" s="453"/>
    </row>
    <row r="41297" spans="4:4" x14ac:dyDescent="0.2">
      <c r="D41297" s="453"/>
    </row>
    <row r="41298" spans="4:4" x14ac:dyDescent="0.2">
      <c r="D41298" s="453"/>
    </row>
    <row r="41299" spans="4:4" x14ac:dyDescent="0.2">
      <c r="D41299" s="453"/>
    </row>
    <row r="41300" spans="4:4" x14ac:dyDescent="0.2">
      <c r="D41300" s="453"/>
    </row>
    <row r="41301" spans="4:4" x14ac:dyDescent="0.2">
      <c r="D41301" s="453"/>
    </row>
    <row r="41302" spans="4:4" x14ac:dyDescent="0.2">
      <c r="D41302" s="453"/>
    </row>
    <row r="41303" spans="4:4" x14ac:dyDescent="0.2">
      <c r="D41303" s="453"/>
    </row>
    <row r="41304" spans="4:4" x14ac:dyDescent="0.2">
      <c r="D41304" s="453"/>
    </row>
    <row r="41305" spans="4:4" x14ac:dyDescent="0.2">
      <c r="D41305" s="453"/>
    </row>
    <row r="41306" spans="4:4" x14ac:dyDescent="0.2">
      <c r="D41306" s="453"/>
    </row>
    <row r="41307" spans="4:4" x14ac:dyDescent="0.2">
      <c r="D41307" s="453"/>
    </row>
    <row r="41308" spans="4:4" x14ac:dyDescent="0.2">
      <c r="D41308" s="453"/>
    </row>
    <row r="41309" spans="4:4" x14ac:dyDescent="0.2">
      <c r="D41309" s="453"/>
    </row>
    <row r="41310" spans="4:4" x14ac:dyDescent="0.2">
      <c r="D41310" s="453"/>
    </row>
    <row r="41311" spans="4:4" x14ac:dyDescent="0.2">
      <c r="D41311" s="453"/>
    </row>
    <row r="41312" spans="4:4" x14ac:dyDescent="0.2">
      <c r="D41312" s="453"/>
    </row>
    <row r="41313" spans="4:4" x14ac:dyDescent="0.2">
      <c r="D41313" s="453"/>
    </row>
    <row r="41314" spans="4:4" x14ac:dyDescent="0.2">
      <c r="D41314" s="453"/>
    </row>
    <row r="41315" spans="4:4" x14ac:dyDescent="0.2">
      <c r="D41315" s="453"/>
    </row>
    <row r="41316" spans="4:4" x14ac:dyDescent="0.2">
      <c r="D41316" s="453"/>
    </row>
    <row r="41317" spans="4:4" x14ac:dyDescent="0.2">
      <c r="D41317" s="453"/>
    </row>
    <row r="41318" spans="4:4" x14ac:dyDescent="0.2">
      <c r="D41318" s="453"/>
    </row>
    <row r="41319" spans="4:4" x14ac:dyDescent="0.2">
      <c r="D41319" s="453"/>
    </row>
    <row r="41320" spans="4:4" x14ac:dyDescent="0.2">
      <c r="D41320" s="453"/>
    </row>
    <row r="41321" spans="4:4" x14ac:dyDescent="0.2">
      <c r="D41321" s="453"/>
    </row>
    <row r="41322" spans="4:4" x14ac:dyDescent="0.2">
      <c r="D41322" s="453"/>
    </row>
    <row r="41323" spans="4:4" x14ac:dyDescent="0.2">
      <c r="D41323" s="453"/>
    </row>
    <row r="41324" spans="4:4" x14ac:dyDescent="0.2">
      <c r="D41324" s="453"/>
    </row>
    <row r="41325" spans="4:4" x14ac:dyDescent="0.2">
      <c r="D41325" s="453"/>
    </row>
    <row r="41326" spans="4:4" x14ac:dyDescent="0.2">
      <c r="D41326" s="453"/>
    </row>
    <row r="41327" spans="4:4" x14ac:dyDescent="0.2">
      <c r="D41327" s="453"/>
    </row>
    <row r="41328" spans="4:4" x14ac:dyDescent="0.2">
      <c r="D41328" s="453"/>
    </row>
    <row r="41329" spans="4:4" x14ac:dyDescent="0.2">
      <c r="D41329" s="453"/>
    </row>
    <row r="41330" spans="4:4" x14ac:dyDescent="0.2">
      <c r="D41330" s="453"/>
    </row>
    <row r="41331" spans="4:4" x14ac:dyDescent="0.2">
      <c r="D41331" s="453"/>
    </row>
    <row r="41332" spans="4:4" x14ac:dyDescent="0.2">
      <c r="D41332" s="453"/>
    </row>
    <row r="41333" spans="4:4" x14ac:dyDescent="0.2">
      <c r="D41333" s="453"/>
    </row>
    <row r="41334" spans="4:4" x14ac:dyDescent="0.2">
      <c r="D41334" s="453"/>
    </row>
    <row r="41335" spans="4:4" x14ac:dyDescent="0.2">
      <c r="D41335" s="453"/>
    </row>
    <row r="41336" spans="4:4" x14ac:dyDescent="0.2">
      <c r="D41336" s="453"/>
    </row>
    <row r="41337" spans="4:4" x14ac:dyDescent="0.2">
      <c r="D41337" s="453"/>
    </row>
    <row r="41338" spans="4:4" x14ac:dyDescent="0.2">
      <c r="D41338" s="453"/>
    </row>
    <row r="41339" spans="4:4" x14ac:dyDescent="0.2">
      <c r="D41339" s="453"/>
    </row>
    <row r="41340" spans="4:4" x14ac:dyDescent="0.2">
      <c r="D41340" s="453"/>
    </row>
    <row r="41341" spans="4:4" x14ac:dyDescent="0.2">
      <c r="D41341" s="453"/>
    </row>
    <row r="41342" spans="4:4" x14ac:dyDescent="0.2">
      <c r="D41342" s="453"/>
    </row>
    <row r="41343" spans="4:4" x14ac:dyDescent="0.2">
      <c r="D41343" s="453"/>
    </row>
    <row r="41344" spans="4:4" x14ac:dyDescent="0.2">
      <c r="D41344" s="453"/>
    </row>
    <row r="41345" spans="4:4" x14ac:dyDescent="0.2">
      <c r="D41345" s="453"/>
    </row>
    <row r="41346" spans="4:4" x14ac:dyDescent="0.2">
      <c r="D41346" s="453"/>
    </row>
    <row r="41347" spans="4:4" x14ac:dyDescent="0.2">
      <c r="D41347" s="453"/>
    </row>
    <row r="41348" spans="4:4" x14ac:dyDescent="0.2">
      <c r="D41348" s="453"/>
    </row>
    <row r="41349" spans="4:4" x14ac:dyDescent="0.2">
      <c r="D41349" s="453"/>
    </row>
    <row r="41350" spans="4:4" x14ac:dyDescent="0.2">
      <c r="D41350" s="453"/>
    </row>
    <row r="41351" spans="4:4" x14ac:dyDescent="0.2">
      <c r="D41351" s="453"/>
    </row>
    <row r="41352" spans="4:4" x14ac:dyDescent="0.2">
      <c r="D41352" s="453"/>
    </row>
    <row r="41353" spans="4:4" x14ac:dyDescent="0.2">
      <c r="D41353" s="453"/>
    </row>
    <row r="41354" spans="4:4" x14ac:dyDescent="0.2">
      <c r="D41354" s="453"/>
    </row>
    <row r="41355" spans="4:4" x14ac:dyDescent="0.2">
      <c r="D41355" s="453"/>
    </row>
    <row r="41356" spans="4:4" x14ac:dyDescent="0.2">
      <c r="D41356" s="453"/>
    </row>
    <row r="41357" spans="4:4" x14ac:dyDescent="0.2">
      <c r="D41357" s="453"/>
    </row>
    <row r="41358" spans="4:4" x14ac:dyDescent="0.2">
      <c r="D41358" s="453"/>
    </row>
    <row r="41359" spans="4:4" x14ac:dyDescent="0.2">
      <c r="D41359" s="453"/>
    </row>
    <row r="41360" spans="4:4" x14ac:dyDescent="0.2">
      <c r="D41360" s="453"/>
    </row>
    <row r="41361" spans="4:4" x14ac:dyDescent="0.2">
      <c r="D41361" s="453"/>
    </row>
    <row r="41362" spans="4:4" x14ac:dyDescent="0.2">
      <c r="D41362" s="453"/>
    </row>
    <row r="41363" spans="4:4" x14ac:dyDescent="0.2">
      <c r="D41363" s="453"/>
    </row>
    <row r="41364" spans="4:4" x14ac:dyDescent="0.2">
      <c r="D41364" s="453"/>
    </row>
    <row r="41365" spans="4:4" x14ac:dyDescent="0.2">
      <c r="D41365" s="453"/>
    </row>
    <row r="41366" spans="4:4" x14ac:dyDescent="0.2">
      <c r="D41366" s="453"/>
    </row>
    <row r="41367" spans="4:4" x14ac:dyDescent="0.2">
      <c r="D41367" s="453"/>
    </row>
    <row r="41368" spans="4:4" x14ac:dyDescent="0.2">
      <c r="D41368" s="453"/>
    </row>
    <row r="41369" spans="4:4" x14ac:dyDescent="0.2">
      <c r="D41369" s="453"/>
    </row>
    <row r="41370" spans="4:4" x14ac:dyDescent="0.2">
      <c r="D41370" s="453"/>
    </row>
    <row r="41371" spans="4:4" x14ac:dyDescent="0.2">
      <c r="D41371" s="453"/>
    </row>
    <row r="41372" spans="4:4" x14ac:dyDescent="0.2">
      <c r="D41372" s="453"/>
    </row>
    <row r="41373" spans="4:4" x14ac:dyDescent="0.2">
      <c r="D41373" s="453"/>
    </row>
    <row r="41374" spans="4:4" x14ac:dyDescent="0.2">
      <c r="D41374" s="453"/>
    </row>
    <row r="41375" spans="4:4" x14ac:dyDescent="0.2">
      <c r="D41375" s="453"/>
    </row>
    <row r="41376" spans="4:4" x14ac:dyDescent="0.2">
      <c r="D41376" s="453"/>
    </row>
    <row r="41377" spans="4:4" x14ac:dyDescent="0.2">
      <c r="D41377" s="453"/>
    </row>
    <row r="41378" spans="4:4" x14ac:dyDescent="0.2">
      <c r="D41378" s="453"/>
    </row>
    <row r="41379" spans="4:4" x14ac:dyDescent="0.2">
      <c r="D41379" s="453"/>
    </row>
    <row r="41380" spans="4:4" x14ac:dyDescent="0.2">
      <c r="D41380" s="453"/>
    </row>
    <row r="41381" spans="4:4" x14ac:dyDescent="0.2">
      <c r="D41381" s="453"/>
    </row>
    <row r="41382" spans="4:4" x14ac:dyDescent="0.2">
      <c r="D41382" s="453"/>
    </row>
    <row r="41383" spans="4:4" x14ac:dyDescent="0.2">
      <c r="D41383" s="453"/>
    </row>
    <row r="41384" spans="4:4" x14ac:dyDescent="0.2">
      <c r="D41384" s="453"/>
    </row>
    <row r="41385" spans="4:4" x14ac:dyDescent="0.2">
      <c r="D41385" s="453"/>
    </row>
    <row r="41386" spans="4:4" x14ac:dyDescent="0.2">
      <c r="D41386" s="453"/>
    </row>
    <row r="41387" spans="4:4" x14ac:dyDescent="0.2">
      <c r="D41387" s="453"/>
    </row>
    <row r="41388" spans="4:4" x14ac:dyDescent="0.2">
      <c r="D41388" s="453"/>
    </row>
    <row r="41389" spans="4:4" x14ac:dyDescent="0.2">
      <c r="D41389" s="453"/>
    </row>
    <row r="41390" spans="4:4" x14ac:dyDescent="0.2">
      <c r="D41390" s="453"/>
    </row>
    <row r="41391" spans="4:4" x14ac:dyDescent="0.2">
      <c r="D41391" s="453"/>
    </row>
    <row r="41392" spans="4:4" x14ac:dyDescent="0.2">
      <c r="D41392" s="453"/>
    </row>
    <row r="41393" spans="4:4" x14ac:dyDescent="0.2">
      <c r="D41393" s="453"/>
    </row>
    <row r="41394" spans="4:4" x14ac:dyDescent="0.2">
      <c r="D41394" s="453"/>
    </row>
    <row r="41395" spans="4:4" x14ac:dyDescent="0.2">
      <c r="D41395" s="453"/>
    </row>
    <row r="41396" spans="4:4" x14ac:dyDescent="0.2">
      <c r="D41396" s="453"/>
    </row>
    <row r="41397" spans="4:4" x14ac:dyDescent="0.2">
      <c r="D41397" s="453"/>
    </row>
    <row r="41398" spans="4:4" x14ac:dyDescent="0.2">
      <c r="D41398" s="453"/>
    </row>
    <row r="41399" spans="4:4" x14ac:dyDescent="0.2">
      <c r="D41399" s="453"/>
    </row>
    <row r="41400" spans="4:4" x14ac:dyDescent="0.2">
      <c r="D41400" s="453"/>
    </row>
    <row r="41401" spans="4:4" x14ac:dyDescent="0.2">
      <c r="D41401" s="453"/>
    </row>
    <row r="41402" spans="4:4" x14ac:dyDescent="0.2">
      <c r="D41402" s="453"/>
    </row>
    <row r="41403" spans="4:4" x14ac:dyDescent="0.2">
      <c r="D41403" s="453"/>
    </row>
    <row r="41404" spans="4:4" x14ac:dyDescent="0.2">
      <c r="D41404" s="453"/>
    </row>
    <row r="41405" spans="4:4" x14ac:dyDescent="0.2">
      <c r="D41405" s="453"/>
    </row>
    <row r="41406" spans="4:4" x14ac:dyDescent="0.2">
      <c r="D41406" s="453"/>
    </row>
    <row r="41407" spans="4:4" x14ac:dyDescent="0.2">
      <c r="D41407" s="453"/>
    </row>
    <row r="41408" spans="4:4" x14ac:dyDescent="0.2">
      <c r="D41408" s="453"/>
    </row>
    <row r="41409" spans="4:4" x14ac:dyDescent="0.2">
      <c r="D41409" s="453"/>
    </row>
    <row r="41410" spans="4:4" x14ac:dyDescent="0.2">
      <c r="D41410" s="453"/>
    </row>
    <row r="41411" spans="4:4" x14ac:dyDescent="0.2">
      <c r="D41411" s="453"/>
    </row>
    <row r="41412" spans="4:4" x14ac:dyDescent="0.2">
      <c r="D41412" s="453"/>
    </row>
    <row r="41413" spans="4:4" x14ac:dyDescent="0.2">
      <c r="D41413" s="453"/>
    </row>
    <row r="41414" spans="4:4" x14ac:dyDescent="0.2">
      <c r="D41414" s="453"/>
    </row>
    <row r="41415" spans="4:4" x14ac:dyDescent="0.2">
      <c r="D41415" s="453"/>
    </row>
    <row r="41416" spans="4:4" x14ac:dyDescent="0.2">
      <c r="D41416" s="453"/>
    </row>
    <row r="41417" spans="4:4" x14ac:dyDescent="0.2">
      <c r="D41417" s="453"/>
    </row>
    <row r="41418" spans="4:4" x14ac:dyDescent="0.2">
      <c r="D41418" s="453"/>
    </row>
    <row r="41419" spans="4:4" x14ac:dyDescent="0.2">
      <c r="D41419" s="453"/>
    </row>
    <row r="41420" spans="4:4" x14ac:dyDescent="0.2">
      <c r="D41420" s="453"/>
    </row>
    <row r="41421" spans="4:4" x14ac:dyDescent="0.2">
      <c r="D41421" s="453"/>
    </row>
    <row r="41422" spans="4:4" x14ac:dyDescent="0.2">
      <c r="D41422" s="453"/>
    </row>
    <row r="41423" spans="4:4" x14ac:dyDescent="0.2">
      <c r="D41423" s="453"/>
    </row>
    <row r="41424" spans="4:4" x14ac:dyDescent="0.2">
      <c r="D41424" s="453"/>
    </row>
    <row r="41425" spans="4:4" x14ac:dyDescent="0.2">
      <c r="D41425" s="453"/>
    </row>
    <row r="41426" spans="4:4" x14ac:dyDescent="0.2">
      <c r="D41426" s="453"/>
    </row>
    <row r="41427" spans="4:4" x14ac:dyDescent="0.2">
      <c r="D41427" s="453"/>
    </row>
    <row r="41428" spans="4:4" x14ac:dyDescent="0.2">
      <c r="D41428" s="453"/>
    </row>
    <row r="41429" spans="4:4" x14ac:dyDescent="0.2">
      <c r="D41429" s="453"/>
    </row>
    <row r="41430" spans="4:4" x14ac:dyDescent="0.2">
      <c r="D41430" s="453"/>
    </row>
    <row r="41431" spans="4:4" x14ac:dyDescent="0.2">
      <c r="D41431" s="453"/>
    </row>
    <row r="41432" spans="4:4" x14ac:dyDescent="0.2">
      <c r="D41432" s="453"/>
    </row>
    <row r="41433" spans="4:4" x14ac:dyDescent="0.2">
      <c r="D41433" s="453"/>
    </row>
    <row r="41434" spans="4:4" x14ac:dyDescent="0.2">
      <c r="D41434" s="453"/>
    </row>
    <row r="41435" spans="4:4" x14ac:dyDescent="0.2">
      <c r="D41435" s="453"/>
    </row>
    <row r="41436" spans="4:4" x14ac:dyDescent="0.2">
      <c r="D41436" s="453"/>
    </row>
    <row r="41437" spans="4:4" x14ac:dyDescent="0.2">
      <c r="D41437" s="453"/>
    </row>
    <row r="41438" spans="4:4" x14ac:dyDescent="0.2">
      <c r="D41438" s="453"/>
    </row>
    <row r="41439" spans="4:4" x14ac:dyDescent="0.2">
      <c r="D41439" s="453"/>
    </row>
    <row r="41440" spans="4:4" x14ac:dyDescent="0.2">
      <c r="D41440" s="453"/>
    </row>
    <row r="41441" spans="4:4" x14ac:dyDescent="0.2">
      <c r="D41441" s="453"/>
    </row>
    <row r="41442" spans="4:4" x14ac:dyDescent="0.2">
      <c r="D41442" s="453"/>
    </row>
    <row r="41443" spans="4:4" x14ac:dyDescent="0.2">
      <c r="D41443" s="453"/>
    </row>
    <row r="41444" spans="4:4" x14ac:dyDescent="0.2">
      <c r="D41444" s="453"/>
    </row>
    <row r="41445" spans="4:4" x14ac:dyDescent="0.2">
      <c r="D41445" s="453"/>
    </row>
    <row r="41446" spans="4:4" x14ac:dyDescent="0.2">
      <c r="D41446" s="453"/>
    </row>
    <row r="41447" spans="4:4" x14ac:dyDescent="0.2">
      <c r="D41447" s="453"/>
    </row>
    <row r="41448" spans="4:4" x14ac:dyDescent="0.2">
      <c r="D41448" s="453"/>
    </row>
    <row r="41449" spans="4:4" x14ac:dyDescent="0.2">
      <c r="D41449" s="453"/>
    </row>
    <row r="41450" spans="4:4" x14ac:dyDescent="0.2">
      <c r="D41450" s="453"/>
    </row>
    <row r="41451" spans="4:4" x14ac:dyDescent="0.2">
      <c r="D41451" s="453"/>
    </row>
    <row r="41452" spans="4:4" x14ac:dyDescent="0.2">
      <c r="D41452" s="453"/>
    </row>
    <row r="41453" spans="4:4" x14ac:dyDescent="0.2">
      <c r="D41453" s="453"/>
    </row>
    <row r="41454" spans="4:4" x14ac:dyDescent="0.2">
      <c r="D41454" s="453"/>
    </row>
    <row r="41455" spans="4:4" x14ac:dyDescent="0.2">
      <c r="D41455" s="453"/>
    </row>
    <row r="41456" spans="4:4" x14ac:dyDescent="0.2">
      <c r="D41456" s="453"/>
    </row>
    <row r="41457" spans="4:4" x14ac:dyDescent="0.2">
      <c r="D41457" s="453"/>
    </row>
    <row r="41458" spans="4:4" x14ac:dyDescent="0.2">
      <c r="D41458" s="453"/>
    </row>
    <row r="41459" spans="4:4" x14ac:dyDescent="0.2">
      <c r="D41459" s="453"/>
    </row>
    <row r="41460" spans="4:4" x14ac:dyDescent="0.2">
      <c r="D41460" s="453"/>
    </row>
    <row r="41461" spans="4:4" x14ac:dyDescent="0.2">
      <c r="D41461" s="453"/>
    </row>
    <row r="41462" spans="4:4" x14ac:dyDescent="0.2">
      <c r="D41462" s="453"/>
    </row>
    <row r="41463" spans="4:4" x14ac:dyDescent="0.2">
      <c r="D41463" s="453"/>
    </row>
    <row r="41464" spans="4:4" x14ac:dyDescent="0.2">
      <c r="D41464" s="453"/>
    </row>
    <row r="41465" spans="4:4" x14ac:dyDescent="0.2">
      <c r="D41465" s="453"/>
    </row>
    <row r="41466" spans="4:4" x14ac:dyDescent="0.2">
      <c r="D41466" s="453"/>
    </row>
    <row r="41467" spans="4:4" x14ac:dyDescent="0.2">
      <c r="D41467" s="453"/>
    </row>
    <row r="41468" spans="4:4" x14ac:dyDescent="0.2">
      <c r="D41468" s="453"/>
    </row>
    <row r="41469" spans="4:4" x14ac:dyDescent="0.2">
      <c r="D41469" s="453"/>
    </row>
    <row r="41470" spans="4:4" x14ac:dyDescent="0.2">
      <c r="D41470" s="453"/>
    </row>
    <row r="41471" spans="4:4" x14ac:dyDescent="0.2">
      <c r="D41471" s="453"/>
    </row>
    <row r="41472" spans="4:4" x14ac:dyDescent="0.2">
      <c r="D41472" s="453"/>
    </row>
    <row r="41473" spans="4:4" x14ac:dyDescent="0.2">
      <c r="D41473" s="453"/>
    </row>
    <row r="41474" spans="4:4" x14ac:dyDescent="0.2">
      <c r="D41474" s="453"/>
    </row>
    <row r="41475" spans="4:4" x14ac:dyDescent="0.2">
      <c r="D41475" s="453"/>
    </row>
    <row r="41476" spans="4:4" x14ac:dyDescent="0.2">
      <c r="D41476" s="453"/>
    </row>
    <row r="41477" spans="4:4" x14ac:dyDescent="0.2">
      <c r="D41477" s="453"/>
    </row>
    <row r="41478" spans="4:4" x14ac:dyDescent="0.2">
      <c r="D41478" s="453"/>
    </row>
    <row r="41479" spans="4:4" x14ac:dyDescent="0.2">
      <c r="D41479" s="453"/>
    </row>
    <row r="41480" spans="4:4" x14ac:dyDescent="0.2">
      <c r="D41480" s="453"/>
    </row>
    <row r="41481" spans="4:4" x14ac:dyDescent="0.2">
      <c r="D41481" s="453"/>
    </row>
    <row r="41482" spans="4:4" x14ac:dyDescent="0.2">
      <c r="D41482" s="453"/>
    </row>
    <row r="41483" spans="4:4" x14ac:dyDescent="0.2">
      <c r="D41483" s="453"/>
    </row>
    <row r="41484" spans="4:4" x14ac:dyDescent="0.2">
      <c r="D41484" s="453"/>
    </row>
    <row r="41485" spans="4:4" x14ac:dyDescent="0.2">
      <c r="D41485" s="453"/>
    </row>
    <row r="41486" spans="4:4" x14ac:dyDescent="0.2">
      <c r="D41486" s="453"/>
    </row>
    <row r="41487" spans="4:4" x14ac:dyDescent="0.2">
      <c r="D41487" s="453"/>
    </row>
    <row r="41488" spans="4:4" x14ac:dyDescent="0.2">
      <c r="D41488" s="453"/>
    </row>
    <row r="41489" spans="4:4" x14ac:dyDescent="0.2">
      <c r="D41489" s="453"/>
    </row>
    <row r="41490" spans="4:4" x14ac:dyDescent="0.2">
      <c r="D41490" s="453"/>
    </row>
    <row r="41491" spans="4:4" x14ac:dyDescent="0.2">
      <c r="D41491" s="453"/>
    </row>
    <row r="41492" spans="4:4" x14ac:dyDescent="0.2">
      <c r="D41492" s="453"/>
    </row>
    <row r="41493" spans="4:4" x14ac:dyDescent="0.2">
      <c r="D41493" s="453"/>
    </row>
    <row r="41494" spans="4:4" x14ac:dyDescent="0.2">
      <c r="D41494" s="453"/>
    </row>
    <row r="41495" spans="4:4" x14ac:dyDescent="0.2">
      <c r="D41495" s="453"/>
    </row>
    <row r="41496" spans="4:4" x14ac:dyDescent="0.2">
      <c r="D41496" s="453"/>
    </row>
    <row r="41497" spans="4:4" x14ac:dyDescent="0.2">
      <c r="D41497" s="453"/>
    </row>
    <row r="41498" spans="4:4" x14ac:dyDescent="0.2">
      <c r="D41498" s="453"/>
    </row>
    <row r="41499" spans="4:4" x14ac:dyDescent="0.2">
      <c r="D41499" s="453"/>
    </row>
    <row r="41500" spans="4:4" x14ac:dyDescent="0.2">
      <c r="D41500" s="453"/>
    </row>
    <row r="41501" spans="4:4" x14ac:dyDescent="0.2">
      <c r="D41501" s="453"/>
    </row>
    <row r="41502" spans="4:4" x14ac:dyDescent="0.2">
      <c r="D41502" s="453"/>
    </row>
    <row r="41503" spans="4:4" x14ac:dyDescent="0.2">
      <c r="D41503" s="453"/>
    </row>
    <row r="41504" spans="4:4" x14ac:dyDescent="0.2">
      <c r="D41504" s="453"/>
    </row>
    <row r="41505" spans="4:4" x14ac:dyDescent="0.2">
      <c r="D41505" s="453"/>
    </row>
    <row r="41506" spans="4:4" x14ac:dyDescent="0.2">
      <c r="D41506" s="453"/>
    </row>
    <row r="41507" spans="4:4" x14ac:dyDescent="0.2">
      <c r="D41507" s="453"/>
    </row>
    <row r="41508" spans="4:4" x14ac:dyDescent="0.2">
      <c r="D41508" s="453"/>
    </row>
    <row r="41509" spans="4:4" x14ac:dyDescent="0.2">
      <c r="D41509" s="453"/>
    </row>
    <row r="41510" spans="4:4" x14ac:dyDescent="0.2">
      <c r="D41510" s="453"/>
    </row>
    <row r="41511" spans="4:4" x14ac:dyDescent="0.2">
      <c r="D41511" s="453"/>
    </row>
    <row r="41512" spans="4:4" x14ac:dyDescent="0.2">
      <c r="D41512" s="453"/>
    </row>
    <row r="41513" spans="4:4" x14ac:dyDescent="0.2">
      <c r="D41513" s="453"/>
    </row>
    <row r="41514" spans="4:4" x14ac:dyDescent="0.2">
      <c r="D41514" s="453"/>
    </row>
    <row r="41515" spans="4:4" x14ac:dyDescent="0.2">
      <c r="D41515" s="453"/>
    </row>
    <row r="41516" spans="4:4" x14ac:dyDescent="0.2">
      <c r="D41516" s="453"/>
    </row>
    <row r="41517" spans="4:4" x14ac:dyDescent="0.2">
      <c r="D41517" s="453"/>
    </row>
    <row r="41518" spans="4:4" x14ac:dyDescent="0.2">
      <c r="D41518" s="453"/>
    </row>
    <row r="41519" spans="4:4" x14ac:dyDescent="0.2">
      <c r="D41519" s="453"/>
    </row>
    <row r="41520" spans="4:4" x14ac:dyDescent="0.2">
      <c r="D41520" s="453"/>
    </row>
    <row r="41521" spans="4:4" x14ac:dyDescent="0.2">
      <c r="D41521" s="453"/>
    </row>
    <row r="41522" spans="4:4" x14ac:dyDescent="0.2">
      <c r="D41522" s="453"/>
    </row>
    <row r="41523" spans="4:4" x14ac:dyDescent="0.2">
      <c r="D41523" s="453"/>
    </row>
    <row r="41524" spans="4:4" x14ac:dyDescent="0.2">
      <c r="D41524" s="453"/>
    </row>
    <row r="41525" spans="4:4" x14ac:dyDescent="0.2">
      <c r="D41525" s="453"/>
    </row>
    <row r="41526" spans="4:4" x14ac:dyDescent="0.2">
      <c r="D41526" s="453"/>
    </row>
    <row r="41527" spans="4:4" x14ac:dyDescent="0.2">
      <c r="D41527" s="453"/>
    </row>
    <row r="41528" spans="4:4" x14ac:dyDescent="0.2">
      <c r="D41528" s="453"/>
    </row>
    <row r="41529" spans="4:4" x14ac:dyDescent="0.2">
      <c r="D41529" s="453"/>
    </row>
    <row r="41530" spans="4:4" x14ac:dyDescent="0.2">
      <c r="D41530" s="453"/>
    </row>
    <row r="41531" spans="4:4" x14ac:dyDescent="0.2">
      <c r="D41531" s="453"/>
    </row>
    <row r="41532" spans="4:4" x14ac:dyDescent="0.2">
      <c r="D41532" s="453"/>
    </row>
    <row r="41533" spans="4:4" x14ac:dyDescent="0.2">
      <c r="D41533" s="453"/>
    </row>
    <row r="41534" spans="4:4" x14ac:dyDescent="0.2">
      <c r="D41534" s="453"/>
    </row>
    <row r="41535" spans="4:4" x14ac:dyDescent="0.2">
      <c r="D41535" s="453"/>
    </row>
    <row r="41536" spans="4:4" x14ac:dyDescent="0.2">
      <c r="D41536" s="453"/>
    </row>
    <row r="41537" spans="4:4" x14ac:dyDescent="0.2">
      <c r="D41537" s="453"/>
    </row>
    <row r="41538" spans="4:4" x14ac:dyDescent="0.2">
      <c r="D41538" s="453"/>
    </row>
    <row r="41539" spans="4:4" x14ac:dyDescent="0.2">
      <c r="D41539" s="453"/>
    </row>
    <row r="41540" spans="4:4" x14ac:dyDescent="0.2">
      <c r="D41540" s="453"/>
    </row>
    <row r="41541" spans="4:4" x14ac:dyDescent="0.2">
      <c r="D41541" s="453"/>
    </row>
    <row r="41542" spans="4:4" x14ac:dyDescent="0.2">
      <c r="D41542" s="453"/>
    </row>
    <row r="41543" spans="4:4" x14ac:dyDescent="0.2">
      <c r="D41543" s="453"/>
    </row>
    <row r="41544" spans="4:4" x14ac:dyDescent="0.2">
      <c r="D41544" s="453"/>
    </row>
    <row r="41545" spans="4:4" x14ac:dyDescent="0.2">
      <c r="D41545" s="453"/>
    </row>
    <row r="41546" spans="4:4" x14ac:dyDescent="0.2">
      <c r="D41546" s="453"/>
    </row>
    <row r="41547" spans="4:4" x14ac:dyDescent="0.2">
      <c r="D41547" s="453"/>
    </row>
    <row r="41548" spans="4:4" x14ac:dyDescent="0.2">
      <c r="D41548" s="453"/>
    </row>
    <row r="41549" spans="4:4" x14ac:dyDescent="0.2">
      <c r="D41549" s="453"/>
    </row>
    <row r="41550" spans="4:4" x14ac:dyDescent="0.2">
      <c r="D41550" s="453"/>
    </row>
    <row r="41551" spans="4:4" x14ac:dyDescent="0.2">
      <c r="D41551" s="453"/>
    </row>
    <row r="41552" spans="4:4" x14ac:dyDescent="0.2">
      <c r="D41552" s="453"/>
    </row>
    <row r="41553" spans="4:4" x14ac:dyDescent="0.2">
      <c r="D41553" s="453"/>
    </row>
    <row r="41554" spans="4:4" x14ac:dyDescent="0.2">
      <c r="D41554" s="453"/>
    </row>
    <row r="41555" spans="4:4" x14ac:dyDescent="0.2">
      <c r="D41555" s="453"/>
    </row>
    <row r="41556" spans="4:4" x14ac:dyDescent="0.2">
      <c r="D41556" s="453"/>
    </row>
    <row r="41557" spans="4:4" x14ac:dyDescent="0.2">
      <c r="D41557" s="453"/>
    </row>
    <row r="41558" spans="4:4" x14ac:dyDescent="0.2">
      <c r="D41558" s="453"/>
    </row>
    <row r="41559" spans="4:4" x14ac:dyDescent="0.2">
      <c r="D41559" s="453"/>
    </row>
    <row r="41560" spans="4:4" x14ac:dyDescent="0.2">
      <c r="D41560" s="453"/>
    </row>
    <row r="41561" spans="4:4" x14ac:dyDescent="0.2">
      <c r="D41561" s="453"/>
    </row>
    <row r="41562" spans="4:4" x14ac:dyDescent="0.2">
      <c r="D41562" s="453"/>
    </row>
    <row r="41563" spans="4:4" x14ac:dyDescent="0.2">
      <c r="D41563" s="453"/>
    </row>
    <row r="41564" spans="4:4" x14ac:dyDescent="0.2">
      <c r="D41564" s="453"/>
    </row>
    <row r="41565" spans="4:4" x14ac:dyDescent="0.2">
      <c r="D41565" s="453"/>
    </row>
    <row r="41566" spans="4:4" x14ac:dyDescent="0.2">
      <c r="D41566" s="453"/>
    </row>
    <row r="41567" spans="4:4" x14ac:dyDescent="0.2">
      <c r="D41567" s="453"/>
    </row>
    <row r="41568" spans="4:4" x14ac:dyDescent="0.2">
      <c r="D41568" s="453"/>
    </row>
    <row r="41569" spans="4:4" x14ac:dyDescent="0.2">
      <c r="D41569" s="453"/>
    </row>
    <row r="41570" spans="4:4" x14ac:dyDescent="0.2">
      <c r="D41570" s="453"/>
    </row>
    <row r="41571" spans="4:4" x14ac:dyDescent="0.2">
      <c r="D41571" s="453"/>
    </row>
    <row r="41572" spans="4:4" x14ac:dyDescent="0.2">
      <c r="D41572" s="453"/>
    </row>
    <row r="41573" spans="4:4" x14ac:dyDescent="0.2">
      <c r="D41573" s="453"/>
    </row>
    <row r="41574" spans="4:4" x14ac:dyDescent="0.2">
      <c r="D41574" s="453"/>
    </row>
    <row r="41575" spans="4:4" x14ac:dyDescent="0.2">
      <c r="D41575" s="453"/>
    </row>
    <row r="41576" spans="4:4" x14ac:dyDescent="0.2">
      <c r="D41576" s="453"/>
    </row>
    <row r="41577" spans="4:4" x14ac:dyDescent="0.2">
      <c r="D41577" s="453"/>
    </row>
    <row r="41578" spans="4:4" x14ac:dyDescent="0.2">
      <c r="D41578" s="453"/>
    </row>
    <row r="41579" spans="4:4" x14ac:dyDescent="0.2">
      <c r="D41579" s="453"/>
    </row>
    <row r="41580" spans="4:4" x14ac:dyDescent="0.2">
      <c r="D41580" s="453"/>
    </row>
    <row r="41581" spans="4:4" x14ac:dyDescent="0.2">
      <c r="D41581" s="453"/>
    </row>
    <row r="41582" spans="4:4" x14ac:dyDescent="0.2">
      <c r="D41582" s="453"/>
    </row>
    <row r="41583" spans="4:4" x14ac:dyDescent="0.2">
      <c r="D41583" s="453"/>
    </row>
    <row r="41584" spans="4:4" x14ac:dyDescent="0.2">
      <c r="D41584" s="453"/>
    </row>
    <row r="41585" spans="4:4" x14ac:dyDescent="0.2">
      <c r="D41585" s="453"/>
    </row>
    <row r="41586" spans="4:4" x14ac:dyDescent="0.2">
      <c r="D41586" s="453"/>
    </row>
    <row r="41587" spans="4:4" x14ac:dyDescent="0.2">
      <c r="D41587" s="453"/>
    </row>
    <row r="41588" spans="4:4" x14ac:dyDescent="0.2">
      <c r="D41588" s="453"/>
    </row>
    <row r="41589" spans="4:4" x14ac:dyDescent="0.2">
      <c r="D41589" s="453"/>
    </row>
    <row r="41590" spans="4:4" x14ac:dyDescent="0.2">
      <c r="D41590" s="453"/>
    </row>
    <row r="41591" spans="4:4" x14ac:dyDescent="0.2">
      <c r="D41591" s="453"/>
    </row>
    <row r="41592" spans="4:4" x14ac:dyDescent="0.2">
      <c r="D41592" s="453"/>
    </row>
    <row r="41593" spans="4:4" x14ac:dyDescent="0.2">
      <c r="D41593" s="453"/>
    </row>
    <row r="41594" spans="4:4" x14ac:dyDescent="0.2">
      <c r="D41594" s="453"/>
    </row>
    <row r="41595" spans="4:4" x14ac:dyDescent="0.2">
      <c r="D41595" s="453"/>
    </row>
    <row r="41596" spans="4:4" x14ac:dyDescent="0.2">
      <c r="D41596" s="453"/>
    </row>
    <row r="41597" spans="4:4" x14ac:dyDescent="0.2">
      <c r="D41597" s="453"/>
    </row>
    <row r="41598" spans="4:4" x14ac:dyDescent="0.2">
      <c r="D41598" s="453"/>
    </row>
    <row r="41599" spans="4:4" x14ac:dyDescent="0.2">
      <c r="D41599" s="453"/>
    </row>
    <row r="41600" spans="4:4" x14ac:dyDescent="0.2">
      <c r="D41600" s="453"/>
    </row>
    <row r="41601" spans="4:4" x14ac:dyDescent="0.2">
      <c r="D41601" s="453"/>
    </row>
    <row r="41602" spans="4:4" x14ac:dyDescent="0.2">
      <c r="D41602" s="453"/>
    </row>
    <row r="41603" spans="4:4" x14ac:dyDescent="0.2">
      <c r="D41603" s="453"/>
    </row>
    <row r="41604" spans="4:4" x14ac:dyDescent="0.2">
      <c r="D41604" s="453"/>
    </row>
    <row r="41605" spans="4:4" x14ac:dyDescent="0.2">
      <c r="D41605" s="453"/>
    </row>
    <row r="41606" spans="4:4" x14ac:dyDescent="0.2">
      <c r="D41606" s="453"/>
    </row>
    <row r="41607" spans="4:4" x14ac:dyDescent="0.2">
      <c r="D41607" s="453"/>
    </row>
    <row r="41608" spans="4:4" x14ac:dyDescent="0.2">
      <c r="D41608" s="453"/>
    </row>
    <row r="41609" spans="4:4" x14ac:dyDescent="0.2">
      <c r="D41609" s="453"/>
    </row>
    <row r="41610" spans="4:4" x14ac:dyDescent="0.2">
      <c r="D41610" s="453"/>
    </row>
    <row r="41611" spans="4:4" x14ac:dyDescent="0.2">
      <c r="D41611" s="453"/>
    </row>
    <row r="41612" spans="4:4" x14ac:dyDescent="0.2">
      <c r="D41612" s="453"/>
    </row>
    <row r="41613" spans="4:4" x14ac:dyDescent="0.2">
      <c r="D41613" s="453"/>
    </row>
    <row r="41614" spans="4:4" x14ac:dyDescent="0.2">
      <c r="D41614" s="453"/>
    </row>
    <row r="41615" spans="4:4" x14ac:dyDescent="0.2">
      <c r="D41615" s="453"/>
    </row>
    <row r="41616" spans="4:4" x14ac:dyDescent="0.2">
      <c r="D41616" s="453"/>
    </row>
    <row r="41617" spans="4:4" x14ac:dyDescent="0.2">
      <c r="D41617" s="453"/>
    </row>
    <row r="41618" spans="4:4" x14ac:dyDescent="0.2">
      <c r="D41618" s="453"/>
    </row>
    <row r="41619" spans="4:4" x14ac:dyDescent="0.2">
      <c r="D41619" s="453"/>
    </row>
    <row r="41620" spans="4:4" x14ac:dyDescent="0.2">
      <c r="D41620" s="453"/>
    </row>
    <row r="41621" spans="4:4" x14ac:dyDescent="0.2">
      <c r="D41621" s="453"/>
    </row>
    <row r="41622" spans="4:4" x14ac:dyDescent="0.2">
      <c r="D41622" s="453"/>
    </row>
    <row r="41623" spans="4:4" x14ac:dyDescent="0.2">
      <c r="D41623" s="453"/>
    </row>
    <row r="41624" spans="4:4" x14ac:dyDescent="0.2">
      <c r="D41624" s="453"/>
    </row>
    <row r="41625" spans="4:4" x14ac:dyDescent="0.2">
      <c r="D41625" s="453"/>
    </row>
    <row r="41626" spans="4:4" x14ac:dyDescent="0.2">
      <c r="D41626" s="453"/>
    </row>
    <row r="41627" spans="4:4" x14ac:dyDescent="0.2">
      <c r="D41627" s="453"/>
    </row>
    <row r="41628" spans="4:4" x14ac:dyDescent="0.2">
      <c r="D41628" s="453"/>
    </row>
    <row r="41629" spans="4:4" x14ac:dyDescent="0.2">
      <c r="D41629" s="453"/>
    </row>
    <row r="41630" spans="4:4" x14ac:dyDescent="0.2">
      <c r="D41630" s="453"/>
    </row>
    <row r="41631" spans="4:4" x14ac:dyDescent="0.2">
      <c r="D41631" s="453"/>
    </row>
    <row r="41632" spans="4:4" x14ac:dyDescent="0.2">
      <c r="D41632" s="453"/>
    </row>
    <row r="41633" spans="4:4" x14ac:dyDescent="0.2">
      <c r="D41633" s="453"/>
    </row>
    <row r="41634" spans="4:4" x14ac:dyDescent="0.2">
      <c r="D41634" s="453"/>
    </row>
    <row r="41635" spans="4:4" x14ac:dyDescent="0.2">
      <c r="D41635" s="453"/>
    </row>
    <row r="41636" spans="4:4" x14ac:dyDescent="0.2">
      <c r="D41636" s="453"/>
    </row>
    <row r="41637" spans="4:4" x14ac:dyDescent="0.2">
      <c r="D41637" s="453"/>
    </row>
    <row r="41638" spans="4:4" x14ac:dyDescent="0.2">
      <c r="D41638" s="453"/>
    </row>
    <row r="41639" spans="4:4" x14ac:dyDescent="0.2">
      <c r="D41639" s="453"/>
    </row>
    <row r="41640" spans="4:4" x14ac:dyDescent="0.2">
      <c r="D41640" s="453"/>
    </row>
    <row r="41641" spans="4:4" x14ac:dyDescent="0.2">
      <c r="D41641" s="453"/>
    </row>
    <row r="41642" spans="4:4" x14ac:dyDescent="0.2">
      <c r="D41642" s="453"/>
    </row>
    <row r="41643" spans="4:4" x14ac:dyDescent="0.2">
      <c r="D41643" s="453"/>
    </row>
    <row r="41644" spans="4:4" x14ac:dyDescent="0.2">
      <c r="D41644" s="453"/>
    </row>
    <row r="41645" spans="4:4" x14ac:dyDescent="0.2">
      <c r="D41645" s="453"/>
    </row>
    <row r="41646" spans="4:4" x14ac:dyDescent="0.2">
      <c r="D41646" s="453"/>
    </row>
    <row r="41647" spans="4:4" x14ac:dyDescent="0.2">
      <c r="D41647" s="453"/>
    </row>
    <row r="41648" spans="4:4" x14ac:dyDescent="0.2">
      <c r="D41648" s="453"/>
    </row>
    <row r="41649" spans="4:4" x14ac:dyDescent="0.2">
      <c r="D41649" s="453"/>
    </row>
    <row r="41650" spans="4:4" x14ac:dyDescent="0.2">
      <c r="D41650" s="453"/>
    </row>
    <row r="41651" spans="4:4" x14ac:dyDescent="0.2">
      <c r="D41651" s="453"/>
    </row>
    <row r="41652" spans="4:4" x14ac:dyDescent="0.2">
      <c r="D41652" s="453"/>
    </row>
    <row r="41653" spans="4:4" x14ac:dyDescent="0.2">
      <c r="D41653" s="453"/>
    </row>
    <row r="41654" spans="4:4" x14ac:dyDescent="0.2">
      <c r="D41654" s="453"/>
    </row>
    <row r="41655" spans="4:4" x14ac:dyDescent="0.2">
      <c r="D41655" s="453"/>
    </row>
    <row r="41656" spans="4:4" x14ac:dyDescent="0.2">
      <c r="D41656" s="453"/>
    </row>
    <row r="41657" spans="4:4" x14ac:dyDescent="0.2">
      <c r="D41657" s="453"/>
    </row>
    <row r="41658" spans="4:4" x14ac:dyDescent="0.2">
      <c r="D41658" s="453"/>
    </row>
    <row r="41659" spans="4:4" x14ac:dyDescent="0.2">
      <c r="D41659" s="453"/>
    </row>
    <row r="41660" spans="4:4" x14ac:dyDescent="0.2">
      <c r="D41660" s="453"/>
    </row>
    <row r="41661" spans="4:4" x14ac:dyDescent="0.2">
      <c r="D41661" s="453"/>
    </row>
    <row r="41662" spans="4:4" x14ac:dyDescent="0.2">
      <c r="D41662" s="453"/>
    </row>
    <row r="41663" spans="4:4" x14ac:dyDescent="0.2">
      <c r="D41663" s="453"/>
    </row>
    <row r="41664" spans="4:4" x14ac:dyDescent="0.2">
      <c r="D41664" s="453"/>
    </row>
    <row r="41665" spans="4:4" x14ac:dyDescent="0.2">
      <c r="D41665" s="453"/>
    </row>
    <row r="41666" spans="4:4" x14ac:dyDescent="0.2">
      <c r="D41666" s="453"/>
    </row>
    <row r="41667" spans="4:4" x14ac:dyDescent="0.2">
      <c r="D41667" s="453"/>
    </row>
    <row r="41668" spans="4:4" x14ac:dyDescent="0.2">
      <c r="D41668" s="453"/>
    </row>
    <row r="41669" spans="4:4" x14ac:dyDescent="0.2">
      <c r="D41669" s="453"/>
    </row>
    <row r="41670" spans="4:4" x14ac:dyDescent="0.2">
      <c r="D41670" s="453"/>
    </row>
    <row r="41671" spans="4:4" x14ac:dyDescent="0.2">
      <c r="D41671" s="453"/>
    </row>
    <row r="41672" spans="4:4" x14ac:dyDescent="0.2">
      <c r="D41672" s="453"/>
    </row>
    <row r="41673" spans="4:4" x14ac:dyDescent="0.2">
      <c r="D41673" s="453"/>
    </row>
    <row r="41674" spans="4:4" x14ac:dyDescent="0.2">
      <c r="D41674" s="453"/>
    </row>
    <row r="41675" spans="4:4" x14ac:dyDescent="0.2">
      <c r="D41675" s="453"/>
    </row>
    <row r="41676" spans="4:4" x14ac:dyDescent="0.2">
      <c r="D41676" s="453"/>
    </row>
    <row r="41677" spans="4:4" x14ac:dyDescent="0.2">
      <c r="D41677" s="453"/>
    </row>
    <row r="41678" spans="4:4" x14ac:dyDescent="0.2">
      <c r="D41678" s="453"/>
    </row>
    <row r="41679" spans="4:4" x14ac:dyDescent="0.2">
      <c r="D41679" s="453"/>
    </row>
    <row r="41680" spans="4:4" x14ac:dyDescent="0.2">
      <c r="D41680" s="453"/>
    </row>
    <row r="41681" spans="4:4" x14ac:dyDescent="0.2">
      <c r="D41681" s="453"/>
    </row>
    <row r="41682" spans="4:4" x14ac:dyDescent="0.2">
      <c r="D41682" s="453"/>
    </row>
    <row r="41683" spans="4:4" x14ac:dyDescent="0.2">
      <c r="D41683" s="453"/>
    </row>
    <row r="41684" spans="4:4" x14ac:dyDescent="0.2">
      <c r="D41684" s="453"/>
    </row>
    <row r="41685" spans="4:4" x14ac:dyDescent="0.2">
      <c r="D41685" s="453"/>
    </row>
    <row r="41686" spans="4:4" x14ac:dyDescent="0.2">
      <c r="D41686" s="453"/>
    </row>
    <row r="41687" spans="4:4" x14ac:dyDescent="0.2">
      <c r="D41687" s="453"/>
    </row>
    <row r="41688" spans="4:4" x14ac:dyDescent="0.2">
      <c r="D41688" s="453"/>
    </row>
    <row r="41689" spans="4:4" x14ac:dyDescent="0.2">
      <c r="D41689" s="453"/>
    </row>
    <row r="41690" spans="4:4" x14ac:dyDescent="0.2">
      <c r="D41690" s="453"/>
    </row>
    <row r="41691" spans="4:4" x14ac:dyDescent="0.2">
      <c r="D41691" s="453"/>
    </row>
    <row r="41692" spans="4:4" x14ac:dyDescent="0.2">
      <c r="D41692" s="453"/>
    </row>
    <row r="41693" spans="4:4" x14ac:dyDescent="0.2">
      <c r="D41693" s="453"/>
    </row>
    <row r="41694" spans="4:4" x14ac:dyDescent="0.2">
      <c r="D41694" s="453"/>
    </row>
    <row r="41695" spans="4:4" x14ac:dyDescent="0.2">
      <c r="D41695" s="453"/>
    </row>
    <row r="41696" spans="4:4" x14ac:dyDescent="0.2">
      <c r="D41696" s="453"/>
    </row>
    <row r="41697" spans="4:4" x14ac:dyDescent="0.2">
      <c r="D41697" s="453"/>
    </row>
    <row r="41698" spans="4:4" x14ac:dyDescent="0.2">
      <c r="D41698" s="453"/>
    </row>
    <row r="41699" spans="4:4" x14ac:dyDescent="0.2">
      <c r="D41699" s="453"/>
    </row>
    <row r="41700" spans="4:4" x14ac:dyDescent="0.2">
      <c r="D41700" s="453"/>
    </row>
    <row r="41701" spans="4:4" x14ac:dyDescent="0.2">
      <c r="D41701" s="453"/>
    </row>
    <row r="41702" spans="4:4" x14ac:dyDescent="0.2">
      <c r="D41702" s="453"/>
    </row>
    <row r="41703" spans="4:4" x14ac:dyDescent="0.2">
      <c r="D41703" s="453"/>
    </row>
    <row r="41704" spans="4:4" x14ac:dyDescent="0.2">
      <c r="D41704" s="453"/>
    </row>
    <row r="41705" spans="4:4" x14ac:dyDescent="0.2">
      <c r="D41705" s="453"/>
    </row>
    <row r="41706" spans="4:4" x14ac:dyDescent="0.2">
      <c r="D41706" s="453"/>
    </row>
    <row r="41707" spans="4:4" x14ac:dyDescent="0.2">
      <c r="D41707" s="453"/>
    </row>
    <row r="41708" spans="4:4" x14ac:dyDescent="0.2">
      <c r="D41708" s="453"/>
    </row>
    <row r="41709" spans="4:4" x14ac:dyDescent="0.2">
      <c r="D41709" s="453"/>
    </row>
    <row r="41710" spans="4:4" x14ac:dyDescent="0.2">
      <c r="D41710" s="453"/>
    </row>
    <row r="41711" spans="4:4" x14ac:dyDescent="0.2">
      <c r="D41711" s="453"/>
    </row>
    <row r="41712" spans="4:4" x14ac:dyDescent="0.2">
      <c r="D41712" s="453"/>
    </row>
    <row r="41713" spans="4:4" x14ac:dyDescent="0.2">
      <c r="D41713" s="453"/>
    </row>
    <row r="41714" spans="4:4" x14ac:dyDescent="0.2">
      <c r="D41714" s="453"/>
    </row>
    <row r="41715" spans="4:4" x14ac:dyDescent="0.2">
      <c r="D41715" s="453"/>
    </row>
    <row r="41716" spans="4:4" x14ac:dyDescent="0.2">
      <c r="D41716" s="453"/>
    </row>
    <row r="41717" spans="4:4" x14ac:dyDescent="0.2">
      <c r="D41717" s="453"/>
    </row>
    <row r="41718" spans="4:4" x14ac:dyDescent="0.2">
      <c r="D41718" s="453"/>
    </row>
    <row r="41719" spans="4:4" x14ac:dyDescent="0.2">
      <c r="D41719" s="453"/>
    </row>
    <row r="41720" spans="4:4" x14ac:dyDescent="0.2">
      <c r="D41720" s="453"/>
    </row>
    <row r="41721" spans="4:4" x14ac:dyDescent="0.2">
      <c r="D41721" s="453"/>
    </row>
    <row r="41722" spans="4:4" x14ac:dyDescent="0.2">
      <c r="D41722" s="453"/>
    </row>
    <row r="41723" spans="4:4" x14ac:dyDescent="0.2">
      <c r="D41723" s="453"/>
    </row>
    <row r="41724" spans="4:4" x14ac:dyDescent="0.2">
      <c r="D41724" s="453"/>
    </row>
    <row r="41725" spans="4:4" x14ac:dyDescent="0.2">
      <c r="D41725" s="453"/>
    </row>
    <row r="41726" spans="4:4" x14ac:dyDescent="0.2">
      <c r="D41726" s="453"/>
    </row>
    <row r="41727" spans="4:4" x14ac:dyDescent="0.2">
      <c r="D41727" s="453"/>
    </row>
    <row r="41728" spans="4:4" x14ac:dyDescent="0.2">
      <c r="D41728" s="453"/>
    </row>
    <row r="41729" spans="4:4" x14ac:dyDescent="0.2">
      <c r="D41729" s="453"/>
    </row>
    <row r="41730" spans="4:4" x14ac:dyDescent="0.2">
      <c r="D41730" s="453"/>
    </row>
    <row r="41731" spans="4:4" x14ac:dyDescent="0.2">
      <c r="D41731" s="453"/>
    </row>
    <row r="41732" spans="4:4" x14ac:dyDescent="0.2">
      <c r="D41732" s="453"/>
    </row>
    <row r="41733" spans="4:4" x14ac:dyDescent="0.2">
      <c r="D41733" s="453"/>
    </row>
    <row r="41734" spans="4:4" x14ac:dyDescent="0.2">
      <c r="D41734" s="453"/>
    </row>
    <row r="41735" spans="4:4" x14ac:dyDescent="0.2">
      <c r="D41735" s="453"/>
    </row>
    <row r="41736" spans="4:4" x14ac:dyDescent="0.2">
      <c r="D41736" s="453"/>
    </row>
    <row r="41737" spans="4:4" x14ac:dyDescent="0.2">
      <c r="D41737" s="453"/>
    </row>
    <row r="41738" spans="4:4" x14ac:dyDescent="0.2">
      <c r="D41738" s="453"/>
    </row>
    <row r="41739" spans="4:4" x14ac:dyDescent="0.2">
      <c r="D41739" s="453"/>
    </row>
    <row r="41740" spans="4:4" x14ac:dyDescent="0.2">
      <c r="D41740" s="453"/>
    </row>
    <row r="41741" spans="4:4" x14ac:dyDescent="0.2">
      <c r="D41741" s="453"/>
    </row>
    <row r="41742" spans="4:4" x14ac:dyDescent="0.2">
      <c r="D41742" s="453"/>
    </row>
    <row r="41743" spans="4:4" x14ac:dyDescent="0.2">
      <c r="D41743" s="453"/>
    </row>
    <row r="41744" spans="4:4" x14ac:dyDescent="0.2">
      <c r="D41744" s="453"/>
    </row>
    <row r="41745" spans="4:4" x14ac:dyDescent="0.2">
      <c r="D41745" s="453"/>
    </row>
    <row r="41746" spans="4:4" x14ac:dyDescent="0.2">
      <c r="D41746" s="453"/>
    </row>
    <row r="41747" spans="4:4" x14ac:dyDescent="0.2">
      <c r="D41747" s="453"/>
    </row>
    <row r="41748" spans="4:4" x14ac:dyDescent="0.2">
      <c r="D41748" s="453"/>
    </row>
    <row r="41749" spans="4:4" x14ac:dyDescent="0.2">
      <c r="D41749" s="453"/>
    </row>
    <row r="41750" spans="4:4" x14ac:dyDescent="0.2">
      <c r="D41750" s="453"/>
    </row>
    <row r="41751" spans="4:4" x14ac:dyDescent="0.2">
      <c r="D41751" s="453"/>
    </row>
    <row r="41752" spans="4:4" x14ac:dyDescent="0.2">
      <c r="D41752" s="453"/>
    </row>
    <row r="41753" spans="4:4" x14ac:dyDescent="0.2">
      <c r="D41753" s="453"/>
    </row>
    <row r="41754" spans="4:4" x14ac:dyDescent="0.2">
      <c r="D41754" s="453"/>
    </row>
    <row r="41755" spans="4:4" x14ac:dyDescent="0.2">
      <c r="D41755" s="453"/>
    </row>
    <row r="41756" spans="4:4" x14ac:dyDescent="0.2">
      <c r="D41756" s="453"/>
    </row>
    <row r="41757" spans="4:4" x14ac:dyDescent="0.2">
      <c r="D41757" s="453"/>
    </row>
    <row r="41758" spans="4:4" x14ac:dyDescent="0.2">
      <c r="D41758" s="453"/>
    </row>
    <row r="41759" spans="4:4" x14ac:dyDescent="0.2">
      <c r="D41759" s="453"/>
    </row>
    <row r="41760" spans="4:4" x14ac:dyDescent="0.2">
      <c r="D41760" s="453"/>
    </row>
    <row r="41761" spans="4:4" x14ac:dyDescent="0.2">
      <c r="D41761" s="453"/>
    </row>
    <row r="41762" spans="4:4" x14ac:dyDescent="0.2">
      <c r="D41762" s="453"/>
    </row>
    <row r="41763" spans="4:4" x14ac:dyDescent="0.2">
      <c r="D41763" s="453"/>
    </row>
    <row r="41764" spans="4:4" x14ac:dyDescent="0.2">
      <c r="D41764" s="453"/>
    </row>
    <row r="41765" spans="4:4" x14ac:dyDescent="0.2">
      <c r="D41765" s="453"/>
    </row>
    <row r="41766" spans="4:4" x14ac:dyDescent="0.2">
      <c r="D41766" s="453"/>
    </row>
    <row r="41767" spans="4:4" x14ac:dyDescent="0.2">
      <c r="D41767" s="453"/>
    </row>
    <row r="41768" spans="4:4" x14ac:dyDescent="0.2">
      <c r="D41768" s="453"/>
    </row>
    <row r="41769" spans="4:4" x14ac:dyDescent="0.2">
      <c r="D41769" s="453"/>
    </row>
    <row r="41770" spans="4:4" x14ac:dyDescent="0.2">
      <c r="D41770" s="453"/>
    </row>
    <row r="41771" spans="4:4" x14ac:dyDescent="0.2">
      <c r="D41771" s="453"/>
    </row>
    <row r="41772" spans="4:4" x14ac:dyDescent="0.2">
      <c r="D41772" s="453"/>
    </row>
    <row r="41773" spans="4:4" x14ac:dyDescent="0.2">
      <c r="D41773" s="453"/>
    </row>
    <row r="41774" spans="4:4" x14ac:dyDescent="0.2">
      <c r="D41774" s="453"/>
    </row>
    <row r="41775" spans="4:4" x14ac:dyDescent="0.2">
      <c r="D41775" s="453"/>
    </row>
    <row r="41776" spans="4:4" x14ac:dyDescent="0.2">
      <c r="D41776" s="453"/>
    </row>
    <row r="41777" spans="4:4" x14ac:dyDescent="0.2">
      <c r="D41777" s="453"/>
    </row>
    <row r="41778" spans="4:4" x14ac:dyDescent="0.2">
      <c r="D41778" s="453"/>
    </row>
    <row r="41779" spans="4:4" x14ac:dyDescent="0.2">
      <c r="D41779" s="453"/>
    </row>
    <row r="41780" spans="4:4" x14ac:dyDescent="0.2">
      <c r="D41780" s="453"/>
    </row>
    <row r="41781" spans="4:4" x14ac:dyDescent="0.2">
      <c r="D41781" s="453"/>
    </row>
    <row r="41782" spans="4:4" x14ac:dyDescent="0.2">
      <c r="D41782" s="453"/>
    </row>
    <row r="41783" spans="4:4" x14ac:dyDescent="0.2">
      <c r="D41783" s="453"/>
    </row>
    <row r="41784" spans="4:4" x14ac:dyDescent="0.2">
      <c r="D41784" s="453"/>
    </row>
    <row r="41785" spans="4:4" x14ac:dyDescent="0.2">
      <c r="D41785" s="453"/>
    </row>
    <row r="41786" spans="4:4" x14ac:dyDescent="0.2">
      <c r="D41786" s="453"/>
    </row>
    <row r="41787" spans="4:4" x14ac:dyDescent="0.2">
      <c r="D41787" s="453"/>
    </row>
    <row r="41788" spans="4:4" x14ac:dyDescent="0.2">
      <c r="D41788" s="453"/>
    </row>
    <row r="41789" spans="4:4" x14ac:dyDescent="0.2">
      <c r="D41789" s="453"/>
    </row>
    <row r="41790" spans="4:4" x14ac:dyDescent="0.2">
      <c r="D41790" s="453"/>
    </row>
    <row r="41791" spans="4:4" x14ac:dyDescent="0.2">
      <c r="D41791" s="453"/>
    </row>
    <row r="41792" spans="4:4" x14ac:dyDescent="0.2">
      <c r="D41792" s="453"/>
    </row>
    <row r="41793" spans="4:4" x14ac:dyDescent="0.2">
      <c r="D41793" s="453"/>
    </row>
    <row r="41794" spans="4:4" x14ac:dyDescent="0.2">
      <c r="D41794" s="453"/>
    </row>
    <row r="41795" spans="4:4" x14ac:dyDescent="0.2">
      <c r="D41795" s="453"/>
    </row>
    <row r="41796" spans="4:4" x14ac:dyDescent="0.2">
      <c r="D41796" s="453"/>
    </row>
    <row r="41797" spans="4:4" x14ac:dyDescent="0.2">
      <c r="D41797" s="453"/>
    </row>
    <row r="41798" spans="4:4" x14ac:dyDescent="0.2">
      <c r="D41798" s="453"/>
    </row>
    <row r="41799" spans="4:4" x14ac:dyDescent="0.2">
      <c r="D41799" s="453"/>
    </row>
    <row r="41800" spans="4:4" x14ac:dyDescent="0.2">
      <c r="D41800" s="453"/>
    </row>
    <row r="41801" spans="4:4" x14ac:dyDescent="0.2">
      <c r="D41801" s="453"/>
    </row>
    <row r="41802" spans="4:4" x14ac:dyDescent="0.2">
      <c r="D41802" s="453"/>
    </row>
    <row r="41803" spans="4:4" x14ac:dyDescent="0.2">
      <c r="D41803" s="453"/>
    </row>
    <row r="41804" spans="4:4" x14ac:dyDescent="0.2">
      <c r="D41804" s="453"/>
    </row>
    <row r="41805" spans="4:4" x14ac:dyDescent="0.2">
      <c r="D41805" s="453"/>
    </row>
    <row r="41806" spans="4:4" x14ac:dyDescent="0.2">
      <c r="D41806" s="453"/>
    </row>
    <row r="41807" spans="4:4" x14ac:dyDescent="0.2">
      <c r="D41807" s="453"/>
    </row>
    <row r="41808" spans="4:4" x14ac:dyDescent="0.2">
      <c r="D41808" s="453"/>
    </row>
    <row r="41809" spans="4:4" x14ac:dyDescent="0.2">
      <c r="D41809" s="453"/>
    </row>
    <row r="41810" spans="4:4" x14ac:dyDescent="0.2">
      <c r="D41810" s="453"/>
    </row>
    <row r="41811" spans="4:4" x14ac:dyDescent="0.2">
      <c r="D41811" s="453"/>
    </row>
    <row r="41812" spans="4:4" x14ac:dyDescent="0.2">
      <c r="D41812" s="453"/>
    </row>
    <row r="41813" spans="4:4" x14ac:dyDescent="0.2">
      <c r="D41813" s="453"/>
    </row>
    <row r="41814" spans="4:4" x14ac:dyDescent="0.2">
      <c r="D41814" s="453"/>
    </row>
    <row r="41815" spans="4:4" x14ac:dyDescent="0.2">
      <c r="D41815" s="453"/>
    </row>
    <row r="41816" spans="4:4" x14ac:dyDescent="0.2">
      <c r="D41816" s="453"/>
    </row>
    <row r="41817" spans="4:4" x14ac:dyDescent="0.2">
      <c r="D41817" s="453"/>
    </row>
    <row r="41818" spans="4:4" x14ac:dyDescent="0.2">
      <c r="D41818" s="453"/>
    </row>
    <row r="41819" spans="4:4" x14ac:dyDescent="0.2">
      <c r="D41819" s="453"/>
    </row>
    <row r="41820" spans="4:4" x14ac:dyDescent="0.2">
      <c r="D41820" s="453"/>
    </row>
    <row r="41821" spans="4:4" x14ac:dyDescent="0.2">
      <c r="D41821" s="453"/>
    </row>
    <row r="41822" spans="4:4" x14ac:dyDescent="0.2">
      <c r="D41822" s="453"/>
    </row>
    <row r="41823" spans="4:4" x14ac:dyDescent="0.2">
      <c r="D41823" s="453"/>
    </row>
    <row r="41824" spans="4:4" x14ac:dyDescent="0.2">
      <c r="D41824" s="453"/>
    </row>
    <row r="41825" spans="4:4" x14ac:dyDescent="0.2">
      <c r="D41825" s="453"/>
    </row>
    <row r="41826" spans="4:4" x14ac:dyDescent="0.2">
      <c r="D41826" s="453"/>
    </row>
    <row r="41827" spans="4:4" x14ac:dyDescent="0.2">
      <c r="D41827" s="453"/>
    </row>
    <row r="41828" spans="4:4" x14ac:dyDescent="0.2">
      <c r="D41828" s="453"/>
    </row>
    <row r="41829" spans="4:4" x14ac:dyDescent="0.2">
      <c r="D41829" s="453"/>
    </row>
    <row r="41830" spans="4:4" x14ac:dyDescent="0.2">
      <c r="D41830" s="453"/>
    </row>
    <row r="41831" spans="4:4" x14ac:dyDescent="0.2">
      <c r="D41831" s="453"/>
    </row>
    <row r="41832" spans="4:4" x14ac:dyDescent="0.2">
      <c r="D41832" s="453"/>
    </row>
    <row r="41833" spans="4:4" x14ac:dyDescent="0.2">
      <c r="D41833" s="453"/>
    </row>
    <row r="41834" spans="4:4" x14ac:dyDescent="0.2">
      <c r="D41834" s="453"/>
    </row>
    <row r="41835" spans="4:4" x14ac:dyDescent="0.2">
      <c r="D41835" s="453"/>
    </row>
    <row r="41836" spans="4:4" x14ac:dyDescent="0.2">
      <c r="D41836" s="453"/>
    </row>
    <row r="41837" spans="4:4" x14ac:dyDescent="0.2">
      <c r="D41837" s="453"/>
    </row>
    <row r="41838" spans="4:4" x14ac:dyDescent="0.2">
      <c r="D41838" s="453"/>
    </row>
    <row r="41839" spans="4:4" x14ac:dyDescent="0.2">
      <c r="D41839" s="453"/>
    </row>
    <row r="41840" spans="4:4" x14ac:dyDescent="0.2">
      <c r="D41840" s="453"/>
    </row>
    <row r="41841" spans="4:4" x14ac:dyDescent="0.2">
      <c r="D41841" s="453"/>
    </row>
    <row r="41842" spans="4:4" x14ac:dyDescent="0.2">
      <c r="D41842" s="453"/>
    </row>
    <row r="41843" spans="4:4" x14ac:dyDescent="0.2">
      <c r="D41843" s="453"/>
    </row>
    <row r="41844" spans="4:4" x14ac:dyDescent="0.2">
      <c r="D41844" s="453"/>
    </row>
    <row r="41845" spans="4:4" x14ac:dyDescent="0.2">
      <c r="D41845" s="453"/>
    </row>
    <row r="41846" spans="4:4" x14ac:dyDescent="0.2">
      <c r="D41846" s="453"/>
    </row>
    <row r="41847" spans="4:4" x14ac:dyDescent="0.2">
      <c r="D41847" s="453"/>
    </row>
    <row r="41848" spans="4:4" x14ac:dyDescent="0.2">
      <c r="D41848" s="453"/>
    </row>
    <row r="41849" spans="4:4" x14ac:dyDescent="0.2">
      <c r="D41849" s="453"/>
    </row>
    <row r="41850" spans="4:4" x14ac:dyDescent="0.2">
      <c r="D41850" s="453"/>
    </row>
    <row r="41851" spans="4:4" x14ac:dyDescent="0.2">
      <c r="D41851" s="453"/>
    </row>
    <row r="41852" spans="4:4" x14ac:dyDescent="0.2">
      <c r="D41852" s="453"/>
    </row>
    <row r="41853" spans="4:4" x14ac:dyDescent="0.2">
      <c r="D41853" s="453"/>
    </row>
    <row r="41854" spans="4:4" x14ac:dyDescent="0.2">
      <c r="D41854" s="453"/>
    </row>
    <row r="41855" spans="4:4" x14ac:dyDescent="0.2">
      <c r="D41855" s="453"/>
    </row>
    <row r="41856" spans="4:4" x14ac:dyDescent="0.2">
      <c r="D41856" s="453"/>
    </row>
    <row r="41857" spans="4:4" x14ac:dyDescent="0.2">
      <c r="D41857" s="453"/>
    </row>
    <row r="41858" spans="4:4" x14ac:dyDescent="0.2">
      <c r="D41858" s="453"/>
    </row>
    <row r="41859" spans="4:4" x14ac:dyDescent="0.2">
      <c r="D41859" s="453"/>
    </row>
    <row r="41860" spans="4:4" x14ac:dyDescent="0.2">
      <c r="D41860" s="453"/>
    </row>
    <row r="41861" spans="4:4" x14ac:dyDescent="0.2">
      <c r="D41861" s="453"/>
    </row>
    <row r="41862" spans="4:4" x14ac:dyDescent="0.2">
      <c r="D41862" s="453"/>
    </row>
    <row r="41863" spans="4:4" x14ac:dyDescent="0.2">
      <c r="D41863" s="453"/>
    </row>
    <row r="41864" spans="4:4" x14ac:dyDescent="0.2">
      <c r="D41864" s="453"/>
    </row>
    <row r="41865" spans="4:4" x14ac:dyDescent="0.2">
      <c r="D41865" s="453"/>
    </row>
    <row r="41866" spans="4:4" x14ac:dyDescent="0.2">
      <c r="D41866" s="453"/>
    </row>
    <row r="41867" spans="4:4" x14ac:dyDescent="0.2">
      <c r="D41867" s="453"/>
    </row>
    <row r="41868" spans="4:4" x14ac:dyDescent="0.2">
      <c r="D41868" s="453"/>
    </row>
    <row r="41869" spans="4:4" x14ac:dyDescent="0.2">
      <c r="D41869" s="453"/>
    </row>
    <row r="41870" spans="4:4" x14ac:dyDescent="0.2">
      <c r="D41870" s="453"/>
    </row>
    <row r="41871" spans="4:4" x14ac:dyDescent="0.2">
      <c r="D41871" s="453"/>
    </row>
    <row r="41872" spans="4:4" x14ac:dyDescent="0.2">
      <c r="D41872" s="453"/>
    </row>
    <row r="41873" spans="4:4" x14ac:dyDescent="0.2">
      <c r="D41873" s="453"/>
    </row>
    <row r="41874" spans="4:4" x14ac:dyDescent="0.2">
      <c r="D41874" s="453"/>
    </row>
    <row r="41875" spans="4:4" x14ac:dyDescent="0.2">
      <c r="D41875" s="453"/>
    </row>
    <row r="41876" spans="4:4" x14ac:dyDescent="0.2">
      <c r="D41876" s="453"/>
    </row>
    <row r="41877" spans="4:4" x14ac:dyDescent="0.2">
      <c r="D41877" s="453"/>
    </row>
    <row r="41878" spans="4:4" x14ac:dyDescent="0.2">
      <c r="D41878" s="453"/>
    </row>
    <row r="41879" spans="4:4" x14ac:dyDescent="0.2">
      <c r="D41879" s="453"/>
    </row>
    <row r="41880" spans="4:4" x14ac:dyDescent="0.2">
      <c r="D41880" s="453"/>
    </row>
    <row r="41881" spans="4:4" x14ac:dyDescent="0.2">
      <c r="D41881" s="453"/>
    </row>
    <row r="41882" spans="4:4" x14ac:dyDescent="0.2">
      <c r="D41882" s="453"/>
    </row>
    <row r="41883" spans="4:4" x14ac:dyDescent="0.2">
      <c r="D41883" s="453"/>
    </row>
    <row r="41884" spans="4:4" x14ac:dyDescent="0.2">
      <c r="D41884" s="453"/>
    </row>
    <row r="41885" spans="4:4" x14ac:dyDescent="0.2">
      <c r="D41885" s="453"/>
    </row>
    <row r="41886" spans="4:4" x14ac:dyDescent="0.2">
      <c r="D41886" s="453"/>
    </row>
    <row r="41887" spans="4:4" x14ac:dyDescent="0.2">
      <c r="D41887" s="453"/>
    </row>
    <row r="41888" spans="4:4" x14ac:dyDescent="0.2">
      <c r="D41888" s="453"/>
    </row>
    <row r="41889" spans="4:4" x14ac:dyDescent="0.2">
      <c r="D41889" s="453"/>
    </row>
    <row r="41890" spans="4:4" x14ac:dyDescent="0.2">
      <c r="D41890" s="453"/>
    </row>
    <row r="41891" spans="4:4" x14ac:dyDescent="0.2">
      <c r="D41891" s="453"/>
    </row>
    <row r="41892" spans="4:4" x14ac:dyDescent="0.2">
      <c r="D41892" s="453"/>
    </row>
    <row r="41893" spans="4:4" x14ac:dyDescent="0.2">
      <c r="D41893" s="453"/>
    </row>
    <row r="41894" spans="4:4" x14ac:dyDescent="0.2">
      <c r="D41894" s="453"/>
    </row>
    <row r="41895" spans="4:4" x14ac:dyDescent="0.2">
      <c r="D41895" s="453"/>
    </row>
    <row r="41896" spans="4:4" x14ac:dyDescent="0.2">
      <c r="D41896" s="453"/>
    </row>
    <row r="41897" spans="4:4" x14ac:dyDescent="0.2">
      <c r="D41897" s="453"/>
    </row>
    <row r="41898" spans="4:4" x14ac:dyDescent="0.2">
      <c r="D41898" s="453"/>
    </row>
    <row r="41899" spans="4:4" x14ac:dyDescent="0.2">
      <c r="D41899" s="453"/>
    </row>
    <row r="41900" spans="4:4" x14ac:dyDescent="0.2">
      <c r="D41900" s="453"/>
    </row>
    <row r="41901" spans="4:4" x14ac:dyDescent="0.2">
      <c r="D41901" s="453"/>
    </row>
    <row r="41902" spans="4:4" x14ac:dyDescent="0.2">
      <c r="D41902" s="453"/>
    </row>
    <row r="41903" spans="4:4" x14ac:dyDescent="0.2">
      <c r="D41903" s="453"/>
    </row>
    <row r="41904" spans="4:4" x14ac:dyDescent="0.2">
      <c r="D41904" s="453"/>
    </row>
    <row r="41905" spans="4:4" x14ac:dyDescent="0.2">
      <c r="D41905" s="453"/>
    </row>
    <row r="41906" spans="4:4" x14ac:dyDescent="0.2">
      <c r="D41906" s="453"/>
    </row>
    <row r="41907" spans="4:4" x14ac:dyDescent="0.2">
      <c r="D41907" s="453"/>
    </row>
    <row r="41908" spans="4:4" x14ac:dyDescent="0.2">
      <c r="D41908" s="453"/>
    </row>
    <row r="41909" spans="4:4" x14ac:dyDescent="0.2">
      <c r="D41909" s="453"/>
    </row>
    <row r="41910" spans="4:4" x14ac:dyDescent="0.2">
      <c r="D41910" s="453"/>
    </row>
    <row r="41911" spans="4:4" x14ac:dyDescent="0.2">
      <c r="D41911" s="453"/>
    </row>
    <row r="41912" spans="4:4" x14ac:dyDescent="0.2">
      <c r="D41912" s="453"/>
    </row>
    <row r="41913" spans="4:4" x14ac:dyDescent="0.2">
      <c r="D41913" s="453"/>
    </row>
    <row r="41914" spans="4:4" x14ac:dyDescent="0.2">
      <c r="D41914" s="453"/>
    </row>
    <row r="41915" spans="4:4" x14ac:dyDescent="0.2">
      <c r="D41915" s="453"/>
    </row>
    <row r="41916" spans="4:4" x14ac:dyDescent="0.2">
      <c r="D41916" s="453"/>
    </row>
    <row r="41917" spans="4:4" x14ac:dyDescent="0.2">
      <c r="D41917" s="453"/>
    </row>
    <row r="41918" spans="4:4" x14ac:dyDescent="0.2">
      <c r="D41918" s="453"/>
    </row>
    <row r="41919" spans="4:4" x14ac:dyDescent="0.2">
      <c r="D41919" s="453"/>
    </row>
    <row r="41920" spans="4:4" x14ac:dyDescent="0.2">
      <c r="D41920" s="453"/>
    </row>
    <row r="41921" spans="4:4" x14ac:dyDescent="0.2">
      <c r="D41921" s="453"/>
    </row>
    <row r="41922" spans="4:4" x14ac:dyDescent="0.2">
      <c r="D41922" s="453"/>
    </row>
    <row r="41923" spans="4:4" x14ac:dyDescent="0.2">
      <c r="D41923" s="453"/>
    </row>
    <row r="41924" spans="4:4" x14ac:dyDescent="0.2">
      <c r="D41924" s="453"/>
    </row>
    <row r="41925" spans="4:4" x14ac:dyDescent="0.2">
      <c r="D41925" s="453"/>
    </row>
    <row r="41926" spans="4:4" x14ac:dyDescent="0.2">
      <c r="D41926" s="453"/>
    </row>
    <row r="41927" spans="4:4" x14ac:dyDescent="0.2">
      <c r="D41927" s="453"/>
    </row>
    <row r="41928" spans="4:4" x14ac:dyDescent="0.2">
      <c r="D41928" s="453"/>
    </row>
    <row r="41929" spans="4:4" x14ac:dyDescent="0.2">
      <c r="D41929" s="453"/>
    </row>
    <row r="41930" spans="4:4" x14ac:dyDescent="0.2">
      <c r="D41930" s="453"/>
    </row>
    <row r="41931" spans="4:4" x14ac:dyDescent="0.2">
      <c r="D41931" s="453"/>
    </row>
    <row r="41932" spans="4:4" x14ac:dyDescent="0.2">
      <c r="D41932" s="453"/>
    </row>
    <row r="41933" spans="4:4" x14ac:dyDescent="0.2">
      <c r="D41933" s="453"/>
    </row>
    <row r="41934" spans="4:4" x14ac:dyDescent="0.2">
      <c r="D41934" s="453"/>
    </row>
    <row r="41935" spans="4:4" x14ac:dyDescent="0.2">
      <c r="D41935" s="453"/>
    </row>
    <row r="41936" spans="4:4" x14ac:dyDescent="0.2">
      <c r="D41936" s="453"/>
    </row>
    <row r="41937" spans="4:4" x14ac:dyDescent="0.2">
      <c r="D41937" s="453"/>
    </row>
    <row r="41938" spans="4:4" x14ac:dyDescent="0.2">
      <c r="D41938" s="453"/>
    </row>
    <row r="41939" spans="4:4" x14ac:dyDescent="0.2">
      <c r="D41939" s="453"/>
    </row>
    <row r="41940" spans="4:4" x14ac:dyDescent="0.2">
      <c r="D41940" s="453"/>
    </row>
    <row r="41941" spans="4:4" x14ac:dyDescent="0.2">
      <c r="D41941" s="453"/>
    </row>
    <row r="41942" spans="4:4" x14ac:dyDescent="0.2">
      <c r="D41942" s="453"/>
    </row>
    <row r="41943" spans="4:4" x14ac:dyDescent="0.2">
      <c r="D41943" s="453"/>
    </row>
    <row r="41944" spans="4:4" x14ac:dyDescent="0.2">
      <c r="D41944" s="453"/>
    </row>
    <row r="41945" spans="4:4" x14ac:dyDescent="0.2">
      <c r="D41945" s="453"/>
    </row>
    <row r="41946" spans="4:4" x14ac:dyDescent="0.2">
      <c r="D41946" s="453"/>
    </row>
    <row r="41947" spans="4:4" x14ac:dyDescent="0.2">
      <c r="D41947" s="453"/>
    </row>
    <row r="41948" spans="4:4" x14ac:dyDescent="0.2">
      <c r="D41948" s="453"/>
    </row>
    <row r="41949" spans="4:4" x14ac:dyDescent="0.2">
      <c r="D41949" s="453"/>
    </row>
    <row r="41950" spans="4:4" x14ac:dyDescent="0.2">
      <c r="D41950" s="453"/>
    </row>
    <row r="41951" spans="4:4" x14ac:dyDescent="0.2">
      <c r="D41951" s="453"/>
    </row>
    <row r="41952" spans="4:4" x14ac:dyDescent="0.2">
      <c r="D41952" s="453"/>
    </row>
    <row r="41953" spans="4:4" x14ac:dyDescent="0.2">
      <c r="D41953" s="453"/>
    </row>
    <row r="41954" spans="4:4" x14ac:dyDescent="0.2">
      <c r="D41954" s="453"/>
    </row>
    <row r="41955" spans="4:4" x14ac:dyDescent="0.2">
      <c r="D41955" s="453"/>
    </row>
    <row r="41956" spans="4:4" x14ac:dyDescent="0.2">
      <c r="D41956" s="453"/>
    </row>
    <row r="41957" spans="4:4" x14ac:dyDescent="0.2">
      <c r="D41957" s="453"/>
    </row>
    <row r="41958" spans="4:4" x14ac:dyDescent="0.2">
      <c r="D41958" s="453"/>
    </row>
    <row r="41959" spans="4:4" x14ac:dyDescent="0.2">
      <c r="D41959" s="453"/>
    </row>
    <row r="41960" spans="4:4" x14ac:dyDescent="0.2">
      <c r="D41960" s="453"/>
    </row>
    <row r="41961" spans="4:4" x14ac:dyDescent="0.2">
      <c r="D41961" s="453"/>
    </row>
    <row r="41962" spans="4:4" x14ac:dyDescent="0.2">
      <c r="D41962" s="453"/>
    </row>
    <row r="41963" spans="4:4" x14ac:dyDescent="0.2">
      <c r="D41963" s="453"/>
    </row>
    <row r="41964" spans="4:4" x14ac:dyDescent="0.2">
      <c r="D41964" s="453"/>
    </row>
    <row r="41965" spans="4:4" x14ac:dyDescent="0.2">
      <c r="D41965" s="453"/>
    </row>
    <row r="41966" spans="4:4" x14ac:dyDescent="0.2">
      <c r="D41966" s="453"/>
    </row>
    <row r="41967" spans="4:4" x14ac:dyDescent="0.2">
      <c r="D41967" s="453"/>
    </row>
    <row r="41968" spans="4:4" x14ac:dyDescent="0.2">
      <c r="D41968" s="453"/>
    </row>
    <row r="41969" spans="4:4" x14ac:dyDescent="0.2">
      <c r="D41969" s="453"/>
    </row>
    <row r="41970" spans="4:4" x14ac:dyDescent="0.2">
      <c r="D41970" s="453"/>
    </row>
    <row r="41971" spans="4:4" x14ac:dyDescent="0.2">
      <c r="D41971" s="453"/>
    </row>
    <row r="41972" spans="4:4" x14ac:dyDescent="0.2">
      <c r="D41972" s="453"/>
    </row>
    <row r="41973" spans="4:4" x14ac:dyDescent="0.2">
      <c r="D41973" s="453"/>
    </row>
    <row r="41974" spans="4:4" x14ac:dyDescent="0.2">
      <c r="D41974" s="453"/>
    </row>
    <row r="41975" spans="4:4" x14ac:dyDescent="0.2">
      <c r="D41975" s="453"/>
    </row>
    <row r="41976" spans="4:4" x14ac:dyDescent="0.2">
      <c r="D41976" s="453"/>
    </row>
    <row r="41977" spans="4:4" x14ac:dyDescent="0.2">
      <c r="D41977" s="453"/>
    </row>
    <row r="41978" spans="4:4" x14ac:dyDescent="0.2">
      <c r="D41978" s="453"/>
    </row>
    <row r="41979" spans="4:4" x14ac:dyDescent="0.2">
      <c r="D41979" s="453"/>
    </row>
    <row r="41980" spans="4:4" x14ac:dyDescent="0.2">
      <c r="D41980" s="453"/>
    </row>
    <row r="41981" spans="4:4" x14ac:dyDescent="0.2">
      <c r="D41981" s="453"/>
    </row>
    <row r="41982" spans="4:4" x14ac:dyDescent="0.2">
      <c r="D41982" s="453"/>
    </row>
    <row r="41983" spans="4:4" x14ac:dyDescent="0.2">
      <c r="D41983" s="453"/>
    </row>
    <row r="41984" spans="4:4" x14ac:dyDescent="0.2">
      <c r="D41984" s="453"/>
    </row>
    <row r="41985" spans="4:4" x14ac:dyDescent="0.2">
      <c r="D41985" s="453"/>
    </row>
    <row r="41986" spans="4:4" x14ac:dyDescent="0.2">
      <c r="D41986" s="453"/>
    </row>
    <row r="41987" spans="4:4" x14ac:dyDescent="0.2">
      <c r="D41987" s="453"/>
    </row>
    <row r="41988" spans="4:4" x14ac:dyDescent="0.2">
      <c r="D41988" s="453"/>
    </row>
    <row r="41989" spans="4:4" x14ac:dyDescent="0.2">
      <c r="D41989" s="453"/>
    </row>
    <row r="41990" spans="4:4" x14ac:dyDescent="0.2">
      <c r="D41990" s="453"/>
    </row>
    <row r="41991" spans="4:4" x14ac:dyDescent="0.2">
      <c r="D41991" s="453"/>
    </row>
    <row r="41992" spans="4:4" x14ac:dyDescent="0.2">
      <c r="D41992" s="453"/>
    </row>
    <row r="41993" spans="4:4" x14ac:dyDescent="0.2">
      <c r="D41993" s="453"/>
    </row>
    <row r="41994" spans="4:4" x14ac:dyDescent="0.2">
      <c r="D41994" s="453"/>
    </row>
    <row r="41995" spans="4:4" x14ac:dyDescent="0.2">
      <c r="D41995" s="453"/>
    </row>
    <row r="41996" spans="4:4" x14ac:dyDescent="0.2">
      <c r="D41996" s="453"/>
    </row>
    <row r="41997" spans="4:4" x14ac:dyDescent="0.2">
      <c r="D41997" s="453"/>
    </row>
    <row r="41998" spans="4:4" x14ac:dyDescent="0.2">
      <c r="D41998" s="453"/>
    </row>
    <row r="41999" spans="4:4" x14ac:dyDescent="0.2">
      <c r="D41999" s="453"/>
    </row>
    <row r="42000" spans="4:4" x14ac:dyDescent="0.2">
      <c r="D42000" s="453"/>
    </row>
    <row r="42001" spans="4:4" x14ac:dyDescent="0.2">
      <c r="D42001" s="453"/>
    </row>
    <row r="42002" spans="4:4" x14ac:dyDescent="0.2">
      <c r="D42002" s="453"/>
    </row>
    <row r="42003" spans="4:4" x14ac:dyDescent="0.2">
      <c r="D42003" s="453"/>
    </row>
    <row r="42004" spans="4:4" x14ac:dyDescent="0.2">
      <c r="D42004" s="453"/>
    </row>
    <row r="42005" spans="4:4" x14ac:dyDescent="0.2">
      <c r="D42005" s="453"/>
    </row>
    <row r="42006" spans="4:4" x14ac:dyDescent="0.2">
      <c r="D42006" s="453"/>
    </row>
    <row r="42007" spans="4:4" x14ac:dyDescent="0.2">
      <c r="D42007" s="453"/>
    </row>
    <row r="42008" spans="4:4" x14ac:dyDescent="0.2">
      <c r="D42008" s="453"/>
    </row>
    <row r="42009" spans="4:4" x14ac:dyDescent="0.2">
      <c r="D42009" s="453"/>
    </row>
    <row r="42010" spans="4:4" x14ac:dyDescent="0.2">
      <c r="D42010" s="453"/>
    </row>
    <row r="42011" spans="4:4" x14ac:dyDescent="0.2">
      <c r="D42011" s="453"/>
    </row>
    <row r="42012" spans="4:4" x14ac:dyDescent="0.2">
      <c r="D42012" s="453"/>
    </row>
    <row r="42013" spans="4:4" x14ac:dyDescent="0.2">
      <c r="D42013" s="453"/>
    </row>
    <row r="42014" spans="4:4" x14ac:dyDescent="0.2">
      <c r="D42014" s="453"/>
    </row>
    <row r="42015" spans="4:4" x14ac:dyDescent="0.2">
      <c r="D42015" s="453"/>
    </row>
    <row r="42016" spans="4:4" x14ac:dyDescent="0.2">
      <c r="D42016" s="453"/>
    </row>
    <row r="42017" spans="4:4" x14ac:dyDescent="0.2">
      <c r="D42017" s="453"/>
    </row>
    <row r="42018" spans="4:4" x14ac:dyDescent="0.2">
      <c r="D42018" s="453"/>
    </row>
    <row r="42019" spans="4:4" x14ac:dyDescent="0.2">
      <c r="D42019" s="453"/>
    </row>
    <row r="42020" spans="4:4" x14ac:dyDescent="0.2">
      <c r="D42020" s="453"/>
    </row>
    <row r="42021" spans="4:4" x14ac:dyDescent="0.2">
      <c r="D42021" s="453"/>
    </row>
    <row r="42022" spans="4:4" x14ac:dyDescent="0.2">
      <c r="D42022" s="453"/>
    </row>
    <row r="42023" spans="4:4" x14ac:dyDescent="0.2">
      <c r="D42023" s="453"/>
    </row>
    <row r="42024" spans="4:4" x14ac:dyDescent="0.2">
      <c r="D42024" s="453"/>
    </row>
    <row r="42025" spans="4:4" x14ac:dyDescent="0.2">
      <c r="D42025" s="453"/>
    </row>
    <row r="42026" spans="4:4" x14ac:dyDescent="0.2">
      <c r="D42026" s="453"/>
    </row>
    <row r="42027" spans="4:4" x14ac:dyDescent="0.2">
      <c r="D42027" s="453"/>
    </row>
    <row r="42028" spans="4:4" x14ac:dyDescent="0.2">
      <c r="D42028" s="453"/>
    </row>
    <row r="42029" spans="4:4" x14ac:dyDescent="0.2">
      <c r="D42029" s="453"/>
    </row>
    <row r="42030" spans="4:4" x14ac:dyDescent="0.2">
      <c r="D42030" s="453"/>
    </row>
    <row r="42031" spans="4:4" x14ac:dyDescent="0.2">
      <c r="D42031" s="453"/>
    </row>
    <row r="42032" spans="4:4" x14ac:dyDescent="0.2">
      <c r="D42032" s="453"/>
    </row>
    <row r="42033" spans="4:4" x14ac:dyDescent="0.2">
      <c r="D42033" s="453"/>
    </row>
    <row r="42034" spans="4:4" x14ac:dyDescent="0.2">
      <c r="D42034" s="453"/>
    </row>
    <row r="42035" spans="4:4" x14ac:dyDescent="0.2">
      <c r="D42035" s="453"/>
    </row>
    <row r="42036" spans="4:4" x14ac:dyDescent="0.2">
      <c r="D42036" s="453"/>
    </row>
    <row r="42037" spans="4:4" x14ac:dyDescent="0.2">
      <c r="D42037" s="453"/>
    </row>
    <row r="42038" spans="4:4" x14ac:dyDescent="0.2">
      <c r="D42038" s="453"/>
    </row>
    <row r="42039" spans="4:4" x14ac:dyDescent="0.2">
      <c r="D42039" s="453"/>
    </row>
    <row r="42040" spans="4:4" x14ac:dyDescent="0.2">
      <c r="D42040" s="453"/>
    </row>
    <row r="42041" spans="4:4" x14ac:dyDescent="0.2">
      <c r="D42041" s="453"/>
    </row>
    <row r="42042" spans="4:4" x14ac:dyDescent="0.2">
      <c r="D42042" s="453"/>
    </row>
    <row r="42043" spans="4:4" x14ac:dyDescent="0.2">
      <c r="D42043" s="453"/>
    </row>
    <row r="42044" spans="4:4" x14ac:dyDescent="0.2">
      <c r="D42044" s="453"/>
    </row>
    <row r="42045" spans="4:4" x14ac:dyDescent="0.2">
      <c r="D42045" s="453"/>
    </row>
    <row r="42046" spans="4:4" x14ac:dyDescent="0.2">
      <c r="D42046" s="453"/>
    </row>
    <row r="42047" spans="4:4" x14ac:dyDescent="0.2">
      <c r="D42047" s="453"/>
    </row>
    <row r="42048" spans="4:4" x14ac:dyDescent="0.2">
      <c r="D42048" s="453"/>
    </row>
    <row r="42049" spans="4:4" x14ac:dyDescent="0.2">
      <c r="D42049" s="453"/>
    </row>
    <row r="42050" spans="4:4" x14ac:dyDescent="0.2">
      <c r="D42050" s="453"/>
    </row>
    <row r="42051" spans="4:4" x14ac:dyDescent="0.2">
      <c r="D42051" s="453"/>
    </row>
    <row r="42052" spans="4:4" x14ac:dyDescent="0.2">
      <c r="D42052" s="453"/>
    </row>
    <row r="42053" spans="4:4" x14ac:dyDescent="0.2">
      <c r="D42053" s="453"/>
    </row>
    <row r="42054" spans="4:4" x14ac:dyDescent="0.2">
      <c r="D42054" s="453"/>
    </row>
    <row r="42055" spans="4:4" x14ac:dyDescent="0.2">
      <c r="D42055" s="453"/>
    </row>
    <row r="42056" spans="4:4" x14ac:dyDescent="0.2">
      <c r="D42056" s="453"/>
    </row>
    <row r="42057" spans="4:4" x14ac:dyDescent="0.2">
      <c r="D42057" s="453"/>
    </row>
    <row r="42058" spans="4:4" x14ac:dyDescent="0.2">
      <c r="D42058" s="453"/>
    </row>
    <row r="42059" spans="4:4" x14ac:dyDescent="0.2">
      <c r="D42059" s="453"/>
    </row>
    <row r="42060" spans="4:4" x14ac:dyDescent="0.2">
      <c r="D42060" s="453"/>
    </row>
    <row r="42061" spans="4:4" x14ac:dyDescent="0.2">
      <c r="D42061" s="453"/>
    </row>
    <row r="42062" spans="4:4" x14ac:dyDescent="0.2">
      <c r="D42062" s="453"/>
    </row>
    <row r="42063" spans="4:4" x14ac:dyDescent="0.2">
      <c r="D42063" s="453"/>
    </row>
    <row r="42064" spans="4:4" x14ac:dyDescent="0.2">
      <c r="D42064" s="453"/>
    </row>
    <row r="42065" spans="4:4" x14ac:dyDescent="0.2">
      <c r="D42065" s="453"/>
    </row>
    <row r="42066" spans="4:4" x14ac:dyDescent="0.2">
      <c r="D42066" s="453"/>
    </row>
    <row r="42067" spans="4:4" x14ac:dyDescent="0.2">
      <c r="D42067" s="453"/>
    </row>
    <row r="42068" spans="4:4" x14ac:dyDescent="0.2">
      <c r="D42068" s="453"/>
    </row>
    <row r="42069" spans="4:4" x14ac:dyDescent="0.2">
      <c r="D42069" s="453"/>
    </row>
    <row r="42070" spans="4:4" x14ac:dyDescent="0.2">
      <c r="D42070" s="453"/>
    </row>
    <row r="42071" spans="4:4" x14ac:dyDescent="0.2">
      <c r="D42071" s="453"/>
    </row>
    <row r="42072" spans="4:4" x14ac:dyDescent="0.2">
      <c r="D42072" s="453"/>
    </row>
    <row r="42073" spans="4:4" x14ac:dyDescent="0.2">
      <c r="D42073" s="453"/>
    </row>
    <row r="42074" spans="4:4" x14ac:dyDescent="0.2">
      <c r="D42074" s="453"/>
    </row>
    <row r="42075" spans="4:4" x14ac:dyDescent="0.2">
      <c r="D42075" s="453"/>
    </row>
    <row r="42076" spans="4:4" x14ac:dyDescent="0.2">
      <c r="D42076" s="453"/>
    </row>
    <row r="42077" spans="4:4" x14ac:dyDescent="0.2">
      <c r="D42077" s="453"/>
    </row>
    <row r="42078" spans="4:4" x14ac:dyDescent="0.2">
      <c r="D42078" s="453"/>
    </row>
    <row r="42079" spans="4:4" x14ac:dyDescent="0.2">
      <c r="D42079" s="453"/>
    </row>
    <row r="42080" spans="4:4" x14ac:dyDescent="0.2">
      <c r="D42080" s="453"/>
    </row>
    <row r="42081" spans="4:4" x14ac:dyDescent="0.2">
      <c r="D42081" s="453"/>
    </row>
    <row r="42082" spans="4:4" x14ac:dyDescent="0.2">
      <c r="D42082" s="453"/>
    </row>
    <row r="42083" spans="4:4" x14ac:dyDescent="0.2">
      <c r="D42083" s="453"/>
    </row>
    <row r="42084" spans="4:4" x14ac:dyDescent="0.2">
      <c r="D42084" s="453"/>
    </row>
    <row r="42085" spans="4:4" x14ac:dyDescent="0.2">
      <c r="D42085" s="453"/>
    </row>
    <row r="42086" spans="4:4" x14ac:dyDescent="0.2">
      <c r="D42086" s="453"/>
    </row>
    <row r="42087" spans="4:4" x14ac:dyDescent="0.2">
      <c r="D42087" s="453"/>
    </row>
    <row r="42088" spans="4:4" x14ac:dyDescent="0.2">
      <c r="D42088" s="453"/>
    </row>
    <row r="42089" spans="4:4" x14ac:dyDescent="0.2">
      <c r="D42089" s="453"/>
    </row>
    <row r="42090" spans="4:4" x14ac:dyDescent="0.2">
      <c r="D42090" s="453"/>
    </row>
    <row r="42091" spans="4:4" x14ac:dyDescent="0.2">
      <c r="D42091" s="453"/>
    </row>
    <row r="42092" spans="4:4" x14ac:dyDescent="0.2">
      <c r="D42092" s="453"/>
    </row>
    <row r="42093" spans="4:4" x14ac:dyDescent="0.2">
      <c r="D42093" s="453"/>
    </row>
    <row r="42094" spans="4:4" x14ac:dyDescent="0.2">
      <c r="D42094" s="453"/>
    </row>
    <row r="42095" spans="4:4" x14ac:dyDescent="0.2">
      <c r="D42095" s="453"/>
    </row>
    <row r="42096" spans="4:4" x14ac:dyDescent="0.2">
      <c r="D42096" s="453"/>
    </row>
    <row r="42097" spans="4:4" x14ac:dyDescent="0.2">
      <c r="D42097" s="453"/>
    </row>
    <row r="42098" spans="4:4" x14ac:dyDescent="0.2">
      <c r="D42098" s="453"/>
    </row>
    <row r="42099" spans="4:4" x14ac:dyDescent="0.2">
      <c r="D42099" s="453"/>
    </row>
    <row r="42100" spans="4:4" x14ac:dyDescent="0.2">
      <c r="D42100" s="453"/>
    </row>
    <row r="42101" spans="4:4" x14ac:dyDescent="0.2">
      <c r="D42101" s="453"/>
    </row>
    <row r="42102" spans="4:4" x14ac:dyDescent="0.2">
      <c r="D42102" s="453"/>
    </row>
    <row r="42103" spans="4:4" x14ac:dyDescent="0.2">
      <c r="D42103" s="453"/>
    </row>
    <row r="42104" spans="4:4" x14ac:dyDescent="0.2">
      <c r="D42104" s="453"/>
    </row>
    <row r="42105" spans="4:4" x14ac:dyDescent="0.2">
      <c r="D42105" s="453"/>
    </row>
    <row r="42106" spans="4:4" x14ac:dyDescent="0.2">
      <c r="D42106" s="453"/>
    </row>
    <row r="42107" spans="4:4" x14ac:dyDescent="0.2">
      <c r="D42107" s="453"/>
    </row>
    <row r="42108" spans="4:4" x14ac:dyDescent="0.2">
      <c r="D42108" s="453"/>
    </row>
    <row r="42109" spans="4:4" x14ac:dyDescent="0.2">
      <c r="D42109" s="453"/>
    </row>
    <row r="42110" spans="4:4" x14ac:dyDescent="0.2">
      <c r="D42110" s="453"/>
    </row>
    <row r="42111" spans="4:4" x14ac:dyDescent="0.2">
      <c r="D42111" s="453"/>
    </row>
    <row r="42112" spans="4:4" x14ac:dyDescent="0.2">
      <c r="D42112" s="453"/>
    </row>
    <row r="42113" spans="4:4" x14ac:dyDescent="0.2">
      <c r="D42113" s="453"/>
    </row>
    <row r="42114" spans="4:4" x14ac:dyDescent="0.2">
      <c r="D42114" s="453"/>
    </row>
    <row r="42115" spans="4:4" x14ac:dyDescent="0.2">
      <c r="D42115" s="453"/>
    </row>
    <row r="42116" spans="4:4" x14ac:dyDescent="0.2">
      <c r="D42116" s="453"/>
    </row>
    <row r="42117" spans="4:4" x14ac:dyDescent="0.2">
      <c r="D42117" s="453"/>
    </row>
    <row r="42118" spans="4:4" x14ac:dyDescent="0.2">
      <c r="D42118" s="453"/>
    </row>
    <row r="42119" spans="4:4" x14ac:dyDescent="0.2">
      <c r="D42119" s="453"/>
    </row>
    <row r="42120" spans="4:4" x14ac:dyDescent="0.2">
      <c r="D42120" s="453"/>
    </row>
    <row r="42121" spans="4:4" x14ac:dyDescent="0.2">
      <c r="D42121" s="453"/>
    </row>
    <row r="42122" spans="4:4" x14ac:dyDescent="0.2">
      <c r="D42122" s="453"/>
    </row>
    <row r="42123" spans="4:4" x14ac:dyDescent="0.2">
      <c r="D42123" s="453"/>
    </row>
    <row r="42124" spans="4:4" x14ac:dyDescent="0.2">
      <c r="D42124" s="453"/>
    </row>
    <row r="42125" spans="4:4" x14ac:dyDescent="0.2">
      <c r="D42125" s="453"/>
    </row>
    <row r="42126" spans="4:4" x14ac:dyDescent="0.2">
      <c r="D42126" s="453"/>
    </row>
    <row r="42127" spans="4:4" x14ac:dyDescent="0.2">
      <c r="D42127" s="453"/>
    </row>
    <row r="42128" spans="4:4" x14ac:dyDescent="0.2">
      <c r="D42128" s="453"/>
    </row>
    <row r="42129" spans="4:4" x14ac:dyDescent="0.2">
      <c r="D42129" s="453"/>
    </row>
    <row r="42130" spans="4:4" x14ac:dyDescent="0.2">
      <c r="D42130" s="453"/>
    </row>
    <row r="42131" spans="4:4" x14ac:dyDescent="0.2">
      <c r="D42131" s="453"/>
    </row>
    <row r="42132" spans="4:4" x14ac:dyDescent="0.2">
      <c r="D42132" s="453"/>
    </row>
    <row r="42133" spans="4:4" x14ac:dyDescent="0.2">
      <c r="D42133" s="453"/>
    </row>
    <row r="42134" spans="4:4" x14ac:dyDescent="0.2">
      <c r="D42134" s="453"/>
    </row>
    <row r="42135" spans="4:4" x14ac:dyDescent="0.2">
      <c r="D42135" s="453"/>
    </row>
    <row r="42136" spans="4:4" x14ac:dyDescent="0.2">
      <c r="D42136" s="453"/>
    </row>
    <row r="42137" spans="4:4" x14ac:dyDescent="0.2">
      <c r="D42137" s="453"/>
    </row>
    <row r="42138" spans="4:4" x14ac:dyDescent="0.2">
      <c r="D42138" s="453"/>
    </row>
    <row r="42139" spans="4:4" x14ac:dyDescent="0.2">
      <c r="D42139" s="453"/>
    </row>
    <row r="42140" spans="4:4" x14ac:dyDescent="0.2">
      <c r="D42140" s="453"/>
    </row>
    <row r="42141" spans="4:4" x14ac:dyDescent="0.2">
      <c r="D42141" s="453"/>
    </row>
    <row r="42142" spans="4:4" x14ac:dyDescent="0.2">
      <c r="D42142" s="453"/>
    </row>
    <row r="42143" spans="4:4" x14ac:dyDescent="0.2">
      <c r="D42143" s="453"/>
    </row>
    <row r="42144" spans="4:4" x14ac:dyDescent="0.2">
      <c r="D42144" s="453"/>
    </row>
    <row r="42145" spans="4:4" x14ac:dyDescent="0.2">
      <c r="D42145" s="453"/>
    </row>
    <row r="42146" spans="4:4" x14ac:dyDescent="0.2">
      <c r="D42146" s="453"/>
    </row>
    <row r="42147" spans="4:4" x14ac:dyDescent="0.2">
      <c r="D42147" s="453"/>
    </row>
    <row r="42148" spans="4:4" x14ac:dyDescent="0.2">
      <c r="D42148" s="453"/>
    </row>
    <row r="42149" spans="4:4" x14ac:dyDescent="0.2">
      <c r="D42149" s="453"/>
    </row>
    <row r="42150" spans="4:4" x14ac:dyDescent="0.2">
      <c r="D42150" s="453"/>
    </row>
    <row r="42151" spans="4:4" x14ac:dyDescent="0.2">
      <c r="D42151" s="453"/>
    </row>
    <row r="42152" spans="4:4" x14ac:dyDescent="0.2">
      <c r="D42152" s="453"/>
    </row>
    <row r="42153" spans="4:4" x14ac:dyDescent="0.2">
      <c r="D42153" s="453"/>
    </row>
    <row r="42154" spans="4:4" x14ac:dyDescent="0.2">
      <c r="D42154" s="453"/>
    </row>
    <row r="42155" spans="4:4" x14ac:dyDescent="0.2">
      <c r="D42155" s="453"/>
    </row>
    <row r="42156" spans="4:4" x14ac:dyDescent="0.2">
      <c r="D42156" s="453"/>
    </row>
    <row r="42157" spans="4:4" x14ac:dyDescent="0.2">
      <c r="D42157" s="453"/>
    </row>
    <row r="42158" spans="4:4" x14ac:dyDescent="0.2">
      <c r="D42158" s="453"/>
    </row>
    <row r="42159" spans="4:4" x14ac:dyDescent="0.2">
      <c r="D42159" s="453"/>
    </row>
    <row r="42160" spans="4:4" x14ac:dyDescent="0.2">
      <c r="D42160" s="453"/>
    </row>
    <row r="42161" spans="4:4" x14ac:dyDescent="0.2">
      <c r="D42161" s="453"/>
    </row>
    <row r="42162" spans="4:4" x14ac:dyDescent="0.2">
      <c r="D42162" s="453"/>
    </row>
    <row r="42163" spans="4:4" x14ac:dyDescent="0.2">
      <c r="D42163" s="453"/>
    </row>
    <row r="42164" spans="4:4" x14ac:dyDescent="0.2">
      <c r="D42164" s="453"/>
    </row>
    <row r="42165" spans="4:4" x14ac:dyDescent="0.2">
      <c r="D42165" s="453"/>
    </row>
    <row r="42166" spans="4:4" x14ac:dyDescent="0.2">
      <c r="D42166" s="453"/>
    </row>
    <row r="42167" spans="4:4" x14ac:dyDescent="0.2">
      <c r="D42167" s="453"/>
    </row>
    <row r="42168" spans="4:4" x14ac:dyDescent="0.2">
      <c r="D42168" s="453"/>
    </row>
    <row r="42169" spans="4:4" x14ac:dyDescent="0.2">
      <c r="D42169" s="453"/>
    </row>
    <row r="42170" spans="4:4" x14ac:dyDescent="0.2">
      <c r="D42170" s="453"/>
    </row>
    <row r="42171" spans="4:4" x14ac:dyDescent="0.2">
      <c r="D42171" s="453"/>
    </row>
    <row r="42172" spans="4:4" x14ac:dyDescent="0.2">
      <c r="D42172" s="453"/>
    </row>
    <row r="42173" spans="4:4" x14ac:dyDescent="0.2">
      <c r="D42173" s="453"/>
    </row>
    <row r="42174" spans="4:4" x14ac:dyDescent="0.2">
      <c r="D42174" s="453"/>
    </row>
    <row r="42175" spans="4:4" x14ac:dyDescent="0.2">
      <c r="D42175" s="453"/>
    </row>
    <row r="42176" spans="4:4" x14ac:dyDescent="0.2">
      <c r="D42176" s="453"/>
    </row>
    <row r="42177" spans="4:4" x14ac:dyDescent="0.2">
      <c r="D42177" s="453"/>
    </row>
    <row r="42178" spans="4:4" x14ac:dyDescent="0.2">
      <c r="D42178" s="453"/>
    </row>
    <row r="42179" spans="4:4" x14ac:dyDescent="0.2">
      <c r="D42179" s="453"/>
    </row>
    <row r="42180" spans="4:4" x14ac:dyDescent="0.2">
      <c r="D42180" s="453"/>
    </row>
    <row r="42181" spans="4:4" x14ac:dyDescent="0.2">
      <c r="D42181" s="453"/>
    </row>
    <row r="42182" spans="4:4" x14ac:dyDescent="0.2">
      <c r="D42182" s="453"/>
    </row>
    <row r="42183" spans="4:4" x14ac:dyDescent="0.2">
      <c r="D42183" s="453"/>
    </row>
    <row r="42184" spans="4:4" x14ac:dyDescent="0.2">
      <c r="D42184" s="453"/>
    </row>
    <row r="42185" spans="4:4" x14ac:dyDescent="0.2">
      <c r="D42185" s="453"/>
    </row>
    <row r="42186" spans="4:4" x14ac:dyDescent="0.2">
      <c r="D42186" s="453"/>
    </row>
    <row r="42187" spans="4:4" x14ac:dyDescent="0.2">
      <c r="D42187" s="453"/>
    </row>
    <row r="42188" spans="4:4" x14ac:dyDescent="0.2">
      <c r="D42188" s="453"/>
    </row>
    <row r="42189" spans="4:4" x14ac:dyDescent="0.2">
      <c r="D42189" s="453"/>
    </row>
    <row r="42190" spans="4:4" x14ac:dyDescent="0.2">
      <c r="D42190" s="453"/>
    </row>
    <row r="42191" spans="4:4" x14ac:dyDescent="0.2">
      <c r="D42191" s="453"/>
    </row>
    <row r="42192" spans="4:4" x14ac:dyDescent="0.2">
      <c r="D42192" s="453"/>
    </row>
    <row r="42193" spans="4:4" x14ac:dyDescent="0.2">
      <c r="D42193" s="453"/>
    </row>
    <row r="42194" spans="4:4" x14ac:dyDescent="0.2">
      <c r="D42194" s="453"/>
    </row>
    <row r="42195" spans="4:4" x14ac:dyDescent="0.2">
      <c r="D42195" s="453"/>
    </row>
    <row r="42196" spans="4:4" x14ac:dyDescent="0.2">
      <c r="D42196" s="453"/>
    </row>
    <row r="42197" spans="4:4" x14ac:dyDescent="0.2">
      <c r="D42197" s="453"/>
    </row>
    <row r="42198" spans="4:4" x14ac:dyDescent="0.2">
      <c r="D42198" s="453"/>
    </row>
    <row r="42199" spans="4:4" x14ac:dyDescent="0.2">
      <c r="D42199" s="453"/>
    </row>
    <row r="42200" spans="4:4" x14ac:dyDescent="0.2">
      <c r="D42200" s="453"/>
    </row>
    <row r="42201" spans="4:4" x14ac:dyDescent="0.2">
      <c r="D42201" s="453"/>
    </row>
    <row r="42202" spans="4:4" x14ac:dyDescent="0.2">
      <c r="D42202" s="453"/>
    </row>
    <row r="42203" spans="4:4" x14ac:dyDescent="0.2">
      <c r="D42203" s="453"/>
    </row>
    <row r="42204" spans="4:4" x14ac:dyDescent="0.2">
      <c r="D42204" s="453"/>
    </row>
    <row r="42205" spans="4:4" x14ac:dyDescent="0.2">
      <c r="D42205" s="453"/>
    </row>
    <row r="42206" spans="4:4" x14ac:dyDescent="0.2">
      <c r="D42206" s="453"/>
    </row>
    <row r="42207" spans="4:4" x14ac:dyDescent="0.2">
      <c r="D42207" s="453"/>
    </row>
    <row r="42208" spans="4:4" x14ac:dyDescent="0.2">
      <c r="D42208" s="453"/>
    </row>
    <row r="42209" spans="4:4" x14ac:dyDescent="0.2">
      <c r="D42209" s="453"/>
    </row>
    <row r="42210" spans="4:4" x14ac:dyDescent="0.2">
      <c r="D42210" s="453"/>
    </row>
    <row r="42211" spans="4:4" x14ac:dyDescent="0.2">
      <c r="D42211" s="453"/>
    </row>
    <row r="42212" spans="4:4" x14ac:dyDescent="0.2">
      <c r="D42212" s="453"/>
    </row>
    <row r="42213" spans="4:4" x14ac:dyDescent="0.2">
      <c r="D42213" s="453"/>
    </row>
    <row r="42214" spans="4:4" x14ac:dyDescent="0.2">
      <c r="D42214" s="453"/>
    </row>
    <row r="42215" spans="4:4" x14ac:dyDescent="0.2">
      <c r="D42215" s="453"/>
    </row>
    <row r="42216" spans="4:4" x14ac:dyDescent="0.2">
      <c r="D42216" s="453"/>
    </row>
    <row r="42217" spans="4:4" x14ac:dyDescent="0.2">
      <c r="D42217" s="453"/>
    </row>
    <row r="42218" spans="4:4" x14ac:dyDescent="0.2">
      <c r="D42218" s="453"/>
    </row>
    <row r="42219" spans="4:4" x14ac:dyDescent="0.2">
      <c r="D42219" s="453"/>
    </row>
    <row r="42220" spans="4:4" x14ac:dyDescent="0.2">
      <c r="D42220" s="453"/>
    </row>
    <row r="42221" spans="4:4" x14ac:dyDescent="0.2">
      <c r="D42221" s="453"/>
    </row>
    <row r="42222" spans="4:4" x14ac:dyDescent="0.2">
      <c r="D42222" s="453"/>
    </row>
    <row r="42223" spans="4:4" x14ac:dyDescent="0.2">
      <c r="D42223" s="453"/>
    </row>
    <row r="42224" spans="4:4" x14ac:dyDescent="0.2">
      <c r="D42224" s="453"/>
    </row>
    <row r="42225" spans="4:4" x14ac:dyDescent="0.2">
      <c r="D42225" s="453"/>
    </row>
    <row r="42226" spans="4:4" x14ac:dyDescent="0.2">
      <c r="D42226" s="453"/>
    </row>
    <row r="42227" spans="4:4" x14ac:dyDescent="0.2">
      <c r="D42227" s="453"/>
    </row>
    <row r="42228" spans="4:4" x14ac:dyDescent="0.2">
      <c r="D42228" s="453"/>
    </row>
    <row r="42229" spans="4:4" x14ac:dyDescent="0.2">
      <c r="D42229" s="453"/>
    </row>
    <row r="42230" spans="4:4" x14ac:dyDescent="0.2">
      <c r="D42230" s="453"/>
    </row>
    <row r="42231" spans="4:4" x14ac:dyDescent="0.2">
      <c r="D42231" s="453"/>
    </row>
    <row r="42232" spans="4:4" x14ac:dyDescent="0.2">
      <c r="D42232" s="453"/>
    </row>
    <row r="42233" spans="4:4" x14ac:dyDescent="0.2">
      <c r="D42233" s="453"/>
    </row>
    <row r="42234" spans="4:4" x14ac:dyDescent="0.2">
      <c r="D42234" s="453"/>
    </row>
    <row r="42235" spans="4:4" x14ac:dyDescent="0.2">
      <c r="D42235" s="453"/>
    </row>
    <row r="42236" spans="4:4" x14ac:dyDescent="0.2">
      <c r="D42236" s="453"/>
    </row>
    <row r="42237" spans="4:4" x14ac:dyDescent="0.2">
      <c r="D42237" s="453"/>
    </row>
    <row r="42238" spans="4:4" x14ac:dyDescent="0.2">
      <c r="D42238" s="453"/>
    </row>
    <row r="42239" spans="4:4" x14ac:dyDescent="0.2">
      <c r="D42239" s="453"/>
    </row>
    <row r="42240" spans="4:4" x14ac:dyDescent="0.2">
      <c r="D42240" s="453"/>
    </row>
    <row r="42241" spans="4:4" x14ac:dyDescent="0.2">
      <c r="D42241" s="453"/>
    </row>
    <row r="42242" spans="4:4" x14ac:dyDescent="0.2">
      <c r="D42242" s="453"/>
    </row>
    <row r="42243" spans="4:4" x14ac:dyDescent="0.2">
      <c r="D42243" s="453"/>
    </row>
    <row r="42244" spans="4:4" x14ac:dyDescent="0.2">
      <c r="D42244" s="453"/>
    </row>
    <row r="42245" spans="4:4" x14ac:dyDescent="0.2">
      <c r="D42245" s="453"/>
    </row>
    <row r="42246" spans="4:4" x14ac:dyDescent="0.2">
      <c r="D42246" s="453"/>
    </row>
    <row r="42247" spans="4:4" x14ac:dyDescent="0.2">
      <c r="D42247" s="453"/>
    </row>
    <row r="42248" spans="4:4" x14ac:dyDescent="0.2">
      <c r="D42248" s="453"/>
    </row>
    <row r="42249" spans="4:4" x14ac:dyDescent="0.2">
      <c r="D42249" s="453"/>
    </row>
    <row r="42250" spans="4:4" x14ac:dyDescent="0.2">
      <c r="D42250" s="453"/>
    </row>
    <row r="42251" spans="4:4" x14ac:dyDescent="0.2">
      <c r="D42251" s="453"/>
    </row>
    <row r="42252" spans="4:4" x14ac:dyDescent="0.2">
      <c r="D42252" s="453"/>
    </row>
    <row r="42253" spans="4:4" x14ac:dyDescent="0.2">
      <c r="D42253" s="453"/>
    </row>
    <row r="42254" spans="4:4" x14ac:dyDescent="0.2">
      <c r="D42254" s="453"/>
    </row>
    <row r="42255" spans="4:4" x14ac:dyDescent="0.2">
      <c r="D42255" s="453"/>
    </row>
    <row r="42256" spans="4:4" x14ac:dyDescent="0.2">
      <c r="D42256" s="453"/>
    </row>
    <row r="42257" spans="4:4" x14ac:dyDescent="0.2">
      <c r="D42257" s="453"/>
    </row>
    <row r="42258" spans="4:4" x14ac:dyDescent="0.2">
      <c r="D42258" s="453"/>
    </row>
    <row r="42259" spans="4:4" x14ac:dyDescent="0.2">
      <c r="D42259" s="453"/>
    </row>
    <row r="42260" spans="4:4" x14ac:dyDescent="0.2">
      <c r="D42260" s="453"/>
    </row>
    <row r="42261" spans="4:4" x14ac:dyDescent="0.2">
      <c r="D42261" s="453"/>
    </row>
    <row r="42262" spans="4:4" x14ac:dyDescent="0.2">
      <c r="D42262" s="453"/>
    </row>
    <row r="42263" spans="4:4" x14ac:dyDescent="0.2">
      <c r="D42263" s="453"/>
    </row>
    <row r="42264" spans="4:4" x14ac:dyDescent="0.2">
      <c r="D42264" s="453"/>
    </row>
    <row r="42265" spans="4:4" x14ac:dyDescent="0.2">
      <c r="D42265" s="453"/>
    </row>
    <row r="42266" spans="4:4" x14ac:dyDescent="0.2">
      <c r="D42266" s="453"/>
    </row>
    <row r="42267" spans="4:4" x14ac:dyDescent="0.2">
      <c r="D42267" s="453"/>
    </row>
    <row r="42268" spans="4:4" x14ac:dyDescent="0.2">
      <c r="D42268" s="453"/>
    </row>
    <row r="42269" spans="4:4" x14ac:dyDescent="0.2">
      <c r="D42269" s="453"/>
    </row>
    <row r="42270" spans="4:4" x14ac:dyDescent="0.2">
      <c r="D42270" s="453"/>
    </row>
    <row r="42271" spans="4:4" x14ac:dyDescent="0.2">
      <c r="D42271" s="453"/>
    </row>
    <row r="42272" spans="4:4" x14ac:dyDescent="0.2">
      <c r="D42272" s="453"/>
    </row>
    <row r="42273" spans="4:4" x14ac:dyDescent="0.2">
      <c r="D42273" s="453"/>
    </row>
    <row r="42274" spans="4:4" x14ac:dyDescent="0.2">
      <c r="D42274" s="453"/>
    </row>
    <row r="42275" spans="4:4" x14ac:dyDescent="0.2">
      <c r="D42275" s="453"/>
    </row>
    <row r="42276" spans="4:4" x14ac:dyDescent="0.2">
      <c r="D42276" s="453"/>
    </row>
    <row r="42277" spans="4:4" x14ac:dyDescent="0.2">
      <c r="D42277" s="453"/>
    </row>
    <row r="42278" spans="4:4" x14ac:dyDescent="0.2">
      <c r="D42278" s="453"/>
    </row>
    <row r="42279" spans="4:4" x14ac:dyDescent="0.2">
      <c r="D42279" s="453"/>
    </row>
    <row r="42280" spans="4:4" x14ac:dyDescent="0.2">
      <c r="D42280" s="453"/>
    </row>
    <row r="42281" spans="4:4" x14ac:dyDescent="0.2">
      <c r="D42281" s="453"/>
    </row>
    <row r="42282" spans="4:4" x14ac:dyDescent="0.2">
      <c r="D42282" s="453"/>
    </row>
    <row r="42283" spans="4:4" x14ac:dyDescent="0.2">
      <c r="D42283" s="453"/>
    </row>
    <row r="42284" spans="4:4" x14ac:dyDescent="0.2">
      <c r="D42284" s="453"/>
    </row>
    <row r="42285" spans="4:4" x14ac:dyDescent="0.2">
      <c r="D42285" s="453"/>
    </row>
    <row r="42286" spans="4:4" x14ac:dyDescent="0.2">
      <c r="D42286" s="453"/>
    </row>
    <row r="42287" spans="4:4" x14ac:dyDescent="0.2">
      <c r="D42287" s="453"/>
    </row>
    <row r="42288" spans="4:4" x14ac:dyDescent="0.2">
      <c r="D42288" s="453"/>
    </row>
    <row r="42289" spans="4:4" x14ac:dyDescent="0.2">
      <c r="D42289" s="453"/>
    </row>
    <row r="42290" spans="4:4" x14ac:dyDescent="0.2">
      <c r="D42290" s="453"/>
    </row>
    <row r="42291" spans="4:4" x14ac:dyDescent="0.2">
      <c r="D42291" s="453"/>
    </row>
    <row r="42292" spans="4:4" x14ac:dyDescent="0.2">
      <c r="D42292" s="453"/>
    </row>
    <row r="42293" spans="4:4" x14ac:dyDescent="0.2">
      <c r="D42293" s="453"/>
    </row>
    <row r="42294" spans="4:4" x14ac:dyDescent="0.2">
      <c r="D42294" s="453"/>
    </row>
    <row r="42295" spans="4:4" x14ac:dyDescent="0.2">
      <c r="D42295" s="453"/>
    </row>
    <row r="42296" spans="4:4" x14ac:dyDescent="0.2">
      <c r="D42296" s="453"/>
    </row>
    <row r="42297" spans="4:4" x14ac:dyDescent="0.2">
      <c r="D42297" s="453"/>
    </row>
    <row r="42298" spans="4:4" x14ac:dyDescent="0.2">
      <c r="D42298" s="453"/>
    </row>
    <row r="42299" spans="4:4" x14ac:dyDescent="0.2">
      <c r="D42299" s="453"/>
    </row>
    <row r="42300" spans="4:4" x14ac:dyDescent="0.2">
      <c r="D42300" s="453"/>
    </row>
    <row r="42301" spans="4:4" x14ac:dyDescent="0.2">
      <c r="D42301" s="453"/>
    </row>
    <row r="42302" spans="4:4" x14ac:dyDescent="0.2">
      <c r="D42302" s="453"/>
    </row>
    <row r="42303" spans="4:4" x14ac:dyDescent="0.2">
      <c r="D42303" s="453"/>
    </row>
    <row r="42304" spans="4:4" x14ac:dyDescent="0.2">
      <c r="D42304" s="453"/>
    </row>
    <row r="42305" spans="4:4" x14ac:dyDescent="0.2">
      <c r="D42305" s="453"/>
    </row>
    <row r="42306" spans="4:4" x14ac:dyDescent="0.2">
      <c r="D42306" s="453"/>
    </row>
    <row r="42307" spans="4:4" x14ac:dyDescent="0.2">
      <c r="D42307" s="453"/>
    </row>
    <row r="42308" spans="4:4" x14ac:dyDescent="0.2">
      <c r="D42308" s="453"/>
    </row>
    <row r="42309" spans="4:4" x14ac:dyDescent="0.2">
      <c r="D42309" s="453"/>
    </row>
    <row r="42310" spans="4:4" x14ac:dyDescent="0.2">
      <c r="D42310" s="453"/>
    </row>
    <row r="42311" spans="4:4" x14ac:dyDescent="0.2">
      <c r="D42311" s="453"/>
    </row>
    <row r="42312" spans="4:4" x14ac:dyDescent="0.2">
      <c r="D42312" s="453"/>
    </row>
    <row r="42313" spans="4:4" x14ac:dyDescent="0.2">
      <c r="D42313" s="453"/>
    </row>
    <row r="42314" spans="4:4" x14ac:dyDescent="0.2">
      <c r="D42314" s="453"/>
    </row>
    <row r="42315" spans="4:4" x14ac:dyDescent="0.2">
      <c r="D42315" s="453"/>
    </row>
    <row r="42316" spans="4:4" x14ac:dyDescent="0.2">
      <c r="D42316" s="453"/>
    </row>
    <row r="42317" spans="4:4" x14ac:dyDescent="0.2">
      <c r="D42317" s="453"/>
    </row>
    <row r="42318" spans="4:4" x14ac:dyDescent="0.2">
      <c r="D42318" s="453"/>
    </row>
    <row r="42319" spans="4:4" x14ac:dyDescent="0.2">
      <c r="D42319" s="453"/>
    </row>
    <row r="42320" spans="4:4" x14ac:dyDescent="0.2">
      <c r="D42320" s="453"/>
    </row>
    <row r="42321" spans="4:4" x14ac:dyDescent="0.2">
      <c r="D42321" s="453"/>
    </row>
    <row r="42322" spans="4:4" x14ac:dyDescent="0.2">
      <c r="D42322" s="453"/>
    </row>
    <row r="42323" spans="4:4" x14ac:dyDescent="0.2">
      <c r="D42323" s="453"/>
    </row>
    <row r="42324" spans="4:4" x14ac:dyDescent="0.2">
      <c r="D42324" s="453"/>
    </row>
    <row r="42325" spans="4:4" x14ac:dyDescent="0.2">
      <c r="D42325" s="453"/>
    </row>
    <row r="42326" spans="4:4" x14ac:dyDescent="0.2">
      <c r="D42326" s="453"/>
    </row>
    <row r="42327" spans="4:4" x14ac:dyDescent="0.2">
      <c r="D42327" s="453"/>
    </row>
    <row r="42328" spans="4:4" x14ac:dyDescent="0.2">
      <c r="D42328" s="453"/>
    </row>
    <row r="42329" spans="4:4" x14ac:dyDescent="0.2">
      <c r="D42329" s="453"/>
    </row>
    <row r="42330" spans="4:4" x14ac:dyDescent="0.2">
      <c r="D42330" s="453"/>
    </row>
    <row r="42331" spans="4:4" x14ac:dyDescent="0.2">
      <c r="D42331" s="453"/>
    </row>
    <row r="42332" spans="4:4" x14ac:dyDescent="0.2">
      <c r="D42332" s="453"/>
    </row>
    <row r="42333" spans="4:4" x14ac:dyDescent="0.2">
      <c r="D42333" s="453"/>
    </row>
    <row r="42334" spans="4:4" x14ac:dyDescent="0.2">
      <c r="D42334" s="453"/>
    </row>
    <row r="42335" spans="4:4" x14ac:dyDescent="0.2">
      <c r="D42335" s="453"/>
    </row>
    <row r="42336" spans="4:4" x14ac:dyDescent="0.2">
      <c r="D42336" s="453"/>
    </row>
    <row r="42337" spans="4:4" x14ac:dyDescent="0.2">
      <c r="D42337" s="453"/>
    </row>
    <row r="42338" spans="4:4" x14ac:dyDescent="0.2">
      <c r="D42338" s="453"/>
    </row>
    <row r="42339" spans="4:4" x14ac:dyDescent="0.2">
      <c r="D42339" s="453"/>
    </row>
    <row r="42340" spans="4:4" x14ac:dyDescent="0.2">
      <c r="D42340" s="453"/>
    </row>
    <row r="42341" spans="4:4" x14ac:dyDescent="0.2">
      <c r="D42341" s="453"/>
    </row>
    <row r="42342" spans="4:4" x14ac:dyDescent="0.2">
      <c r="D42342" s="453"/>
    </row>
    <row r="42343" spans="4:4" x14ac:dyDescent="0.2">
      <c r="D42343" s="453"/>
    </row>
    <row r="42344" spans="4:4" x14ac:dyDescent="0.2">
      <c r="D42344" s="453"/>
    </row>
    <row r="42345" spans="4:4" x14ac:dyDescent="0.2">
      <c r="D42345" s="453"/>
    </row>
    <row r="42346" spans="4:4" x14ac:dyDescent="0.2">
      <c r="D42346" s="453"/>
    </row>
    <row r="42347" spans="4:4" x14ac:dyDescent="0.2">
      <c r="D42347" s="453"/>
    </row>
    <row r="42348" spans="4:4" x14ac:dyDescent="0.2">
      <c r="D42348" s="453"/>
    </row>
    <row r="42349" spans="4:4" x14ac:dyDescent="0.2">
      <c r="D42349" s="453"/>
    </row>
    <row r="42350" spans="4:4" x14ac:dyDescent="0.2">
      <c r="D42350" s="453"/>
    </row>
    <row r="42351" spans="4:4" x14ac:dyDescent="0.2">
      <c r="D42351" s="453"/>
    </row>
    <row r="42352" spans="4:4" x14ac:dyDescent="0.2">
      <c r="D42352" s="453"/>
    </row>
    <row r="42353" spans="4:4" x14ac:dyDescent="0.2">
      <c r="D42353" s="453"/>
    </row>
    <row r="42354" spans="4:4" x14ac:dyDescent="0.2">
      <c r="D42354" s="453"/>
    </row>
    <row r="42355" spans="4:4" x14ac:dyDescent="0.2">
      <c r="D42355" s="453"/>
    </row>
    <row r="42356" spans="4:4" x14ac:dyDescent="0.2">
      <c r="D42356" s="453"/>
    </row>
    <row r="42357" spans="4:4" x14ac:dyDescent="0.2">
      <c r="D42357" s="453"/>
    </row>
    <row r="42358" spans="4:4" x14ac:dyDescent="0.2">
      <c r="D42358" s="453"/>
    </row>
    <row r="42359" spans="4:4" x14ac:dyDescent="0.2">
      <c r="D42359" s="453"/>
    </row>
    <row r="42360" spans="4:4" x14ac:dyDescent="0.2">
      <c r="D42360" s="453"/>
    </row>
    <row r="42361" spans="4:4" x14ac:dyDescent="0.2">
      <c r="D42361" s="453"/>
    </row>
    <row r="42362" spans="4:4" x14ac:dyDescent="0.2">
      <c r="D42362" s="453"/>
    </row>
    <row r="42363" spans="4:4" x14ac:dyDescent="0.2">
      <c r="D42363" s="453"/>
    </row>
    <row r="42364" spans="4:4" x14ac:dyDescent="0.2">
      <c r="D42364" s="453"/>
    </row>
    <row r="42365" spans="4:4" x14ac:dyDescent="0.2">
      <c r="D42365" s="453"/>
    </row>
    <row r="42366" spans="4:4" x14ac:dyDescent="0.2">
      <c r="D42366" s="453"/>
    </row>
    <row r="42367" spans="4:4" x14ac:dyDescent="0.2">
      <c r="D42367" s="453"/>
    </row>
    <row r="42368" spans="4:4" x14ac:dyDescent="0.2">
      <c r="D42368" s="453"/>
    </row>
    <row r="42369" spans="4:4" x14ac:dyDescent="0.2">
      <c r="D42369" s="453"/>
    </row>
    <row r="42370" spans="4:4" x14ac:dyDescent="0.2">
      <c r="D42370" s="453"/>
    </row>
    <row r="42371" spans="4:4" x14ac:dyDescent="0.2">
      <c r="D42371" s="453"/>
    </row>
    <row r="42372" spans="4:4" x14ac:dyDescent="0.2">
      <c r="D42372" s="453"/>
    </row>
    <row r="42373" spans="4:4" x14ac:dyDescent="0.2">
      <c r="D42373" s="453"/>
    </row>
    <row r="42374" spans="4:4" x14ac:dyDescent="0.2">
      <c r="D42374" s="453"/>
    </row>
    <row r="42375" spans="4:4" x14ac:dyDescent="0.2">
      <c r="D42375" s="453"/>
    </row>
    <row r="42376" spans="4:4" x14ac:dyDescent="0.2">
      <c r="D42376" s="453"/>
    </row>
    <row r="42377" spans="4:4" x14ac:dyDescent="0.2">
      <c r="D42377" s="453"/>
    </row>
    <row r="42378" spans="4:4" x14ac:dyDescent="0.2">
      <c r="D42378" s="453"/>
    </row>
    <row r="42379" spans="4:4" x14ac:dyDescent="0.2">
      <c r="D42379" s="453"/>
    </row>
    <row r="42380" spans="4:4" x14ac:dyDescent="0.2">
      <c r="D42380" s="453"/>
    </row>
    <row r="42381" spans="4:4" x14ac:dyDescent="0.2">
      <c r="D42381" s="453"/>
    </row>
    <row r="42382" spans="4:4" x14ac:dyDescent="0.2">
      <c r="D42382" s="453"/>
    </row>
    <row r="42383" spans="4:4" x14ac:dyDescent="0.2">
      <c r="D42383" s="453"/>
    </row>
    <row r="42384" spans="4:4" x14ac:dyDescent="0.2">
      <c r="D42384" s="453"/>
    </row>
    <row r="42385" spans="4:4" x14ac:dyDescent="0.2">
      <c r="D42385" s="453"/>
    </row>
    <row r="42386" spans="4:4" x14ac:dyDescent="0.2">
      <c r="D42386" s="453"/>
    </row>
    <row r="42387" spans="4:4" x14ac:dyDescent="0.2">
      <c r="D42387" s="453"/>
    </row>
    <row r="42388" spans="4:4" x14ac:dyDescent="0.2">
      <c r="D42388" s="453"/>
    </row>
    <row r="42389" spans="4:4" x14ac:dyDescent="0.2">
      <c r="D42389" s="453"/>
    </row>
    <row r="42390" spans="4:4" x14ac:dyDescent="0.2">
      <c r="D42390" s="453"/>
    </row>
    <row r="42391" spans="4:4" x14ac:dyDescent="0.2">
      <c r="D42391" s="453"/>
    </row>
    <row r="42392" spans="4:4" x14ac:dyDescent="0.2">
      <c r="D42392" s="453"/>
    </row>
    <row r="42393" spans="4:4" x14ac:dyDescent="0.2">
      <c r="D42393" s="453"/>
    </row>
    <row r="42394" spans="4:4" x14ac:dyDescent="0.2">
      <c r="D42394" s="453"/>
    </row>
    <row r="42395" spans="4:4" x14ac:dyDescent="0.2">
      <c r="D42395" s="453"/>
    </row>
    <row r="42396" spans="4:4" x14ac:dyDescent="0.2">
      <c r="D42396" s="453"/>
    </row>
    <row r="42397" spans="4:4" x14ac:dyDescent="0.2">
      <c r="D42397" s="453"/>
    </row>
    <row r="42398" spans="4:4" x14ac:dyDescent="0.2">
      <c r="D42398" s="453"/>
    </row>
    <row r="42399" spans="4:4" x14ac:dyDescent="0.2">
      <c r="D42399" s="453"/>
    </row>
    <row r="42400" spans="4:4" x14ac:dyDescent="0.2">
      <c r="D42400" s="453"/>
    </row>
    <row r="42401" spans="4:4" x14ac:dyDescent="0.2">
      <c r="D42401" s="453"/>
    </row>
    <row r="42402" spans="4:4" x14ac:dyDescent="0.2">
      <c r="D42402" s="453"/>
    </row>
    <row r="42403" spans="4:4" x14ac:dyDescent="0.2">
      <c r="D42403" s="453"/>
    </row>
    <row r="42404" spans="4:4" x14ac:dyDescent="0.2">
      <c r="D42404" s="453"/>
    </row>
    <row r="42405" spans="4:4" x14ac:dyDescent="0.2">
      <c r="D42405" s="453"/>
    </row>
    <row r="42406" spans="4:4" x14ac:dyDescent="0.2">
      <c r="D42406" s="453"/>
    </row>
    <row r="42407" spans="4:4" x14ac:dyDescent="0.2">
      <c r="D42407" s="453"/>
    </row>
    <row r="42408" spans="4:4" x14ac:dyDescent="0.2">
      <c r="D42408" s="453"/>
    </row>
    <row r="42409" spans="4:4" x14ac:dyDescent="0.2">
      <c r="D42409" s="453"/>
    </row>
    <row r="42410" spans="4:4" x14ac:dyDescent="0.2">
      <c r="D42410" s="453"/>
    </row>
    <row r="42411" spans="4:4" x14ac:dyDescent="0.2">
      <c r="D42411" s="453"/>
    </row>
    <row r="42412" spans="4:4" x14ac:dyDescent="0.2">
      <c r="D42412" s="453"/>
    </row>
    <row r="42413" spans="4:4" x14ac:dyDescent="0.2">
      <c r="D42413" s="453"/>
    </row>
    <row r="42414" spans="4:4" x14ac:dyDescent="0.2">
      <c r="D42414" s="453"/>
    </row>
    <row r="42415" spans="4:4" x14ac:dyDescent="0.2">
      <c r="D42415" s="453"/>
    </row>
    <row r="42416" spans="4:4" x14ac:dyDescent="0.2">
      <c r="D42416" s="453"/>
    </row>
    <row r="42417" spans="4:4" x14ac:dyDescent="0.2">
      <c r="D42417" s="453"/>
    </row>
    <row r="42418" spans="4:4" x14ac:dyDescent="0.2">
      <c r="D42418" s="453"/>
    </row>
    <row r="42419" spans="4:4" x14ac:dyDescent="0.2">
      <c r="D42419" s="453"/>
    </row>
    <row r="42420" spans="4:4" x14ac:dyDescent="0.2">
      <c r="D42420" s="453"/>
    </row>
    <row r="42421" spans="4:4" x14ac:dyDescent="0.2">
      <c r="D42421" s="453"/>
    </row>
    <row r="42422" spans="4:4" x14ac:dyDescent="0.2">
      <c r="D42422" s="453"/>
    </row>
    <row r="42423" spans="4:4" x14ac:dyDescent="0.2">
      <c r="D42423" s="453"/>
    </row>
    <row r="42424" spans="4:4" x14ac:dyDescent="0.2">
      <c r="D42424" s="453"/>
    </row>
    <row r="42425" spans="4:4" x14ac:dyDescent="0.2">
      <c r="D42425" s="453"/>
    </row>
    <row r="42426" spans="4:4" x14ac:dyDescent="0.2">
      <c r="D42426" s="453"/>
    </row>
    <row r="42427" spans="4:4" x14ac:dyDescent="0.2">
      <c r="D42427" s="453"/>
    </row>
    <row r="42428" spans="4:4" x14ac:dyDescent="0.2">
      <c r="D42428" s="453"/>
    </row>
    <row r="42429" spans="4:4" x14ac:dyDescent="0.2">
      <c r="D42429" s="453"/>
    </row>
    <row r="42430" spans="4:4" x14ac:dyDescent="0.2">
      <c r="D42430" s="453"/>
    </row>
    <row r="42431" spans="4:4" x14ac:dyDescent="0.2">
      <c r="D42431" s="453"/>
    </row>
    <row r="42432" spans="4:4" x14ac:dyDescent="0.2">
      <c r="D42432" s="453"/>
    </row>
    <row r="42433" spans="4:4" x14ac:dyDescent="0.2">
      <c r="D42433" s="453"/>
    </row>
    <row r="42434" spans="4:4" x14ac:dyDescent="0.2">
      <c r="D42434" s="453"/>
    </row>
    <row r="42435" spans="4:4" x14ac:dyDescent="0.2">
      <c r="D42435" s="453"/>
    </row>
    <row r="42436" spans="4:4" x14ac:dyDescent="0.2">
      <c r="D42436" s="453"/>
    </row>
    <row r="42437" spans="4:4" x14ac:dyDescent="0.2">
      <c r="D42437" s="453"/>
    </row>
    <row r="42438" spans="4:4" x14ac:dyDescent="0.2">
      <c r="D42438" s="453"/>
    </row>
    <row r="42439" spans="4:4" x14ac:dyDescent="0.2">
      <c r="D42439" s="453"/>
    </row>
    <row r="42440" spans="4:4" x14ac:dyDescent="0.2">
      <c r="D42440" s="453"/>
    </row>
    <row r="42441" spans="4:4" x14ac:dyDescent="0.2">
      <c r="D42441" s="453"/>
    </row>
    <row r="42442" spans="4:4" x14ac:dyDescent="0.2">
      <c r="D42442" s="453"/>
    </row>
    <row r="42443" spans="4:4" x14ac:dyDescent="0.2">
      <c r="D42443" s="453"/>
    </row>
    <row r="42444" spans="4:4" x14ac:dyDescent="0.2">
      <c r="D42444" s="453"/>
    </row>
    <row r="42445" spans="4:4" x14ac:dyDescent="0.2">
      <c r="D42445" s="453"/>
    </row>
    <row r="42446" spans="4:4" x14ac:dyDescent="0.2">
      <c r="D42446" s="453"/>
    </row>
    <row r="42447" spans="4:4" x14ac:dyDescent="0.2">
      <c r="D42447" s="453"/>
    </row>
    <row r="42448" spans="4:4" x14ac:dyDescent="0.2">
      <c r="D42448" s="453"/>
    </row>
    <row r="42449" spans="4:4" x14ac:dyDescent="0.2">
      <c r="D42449" s="453"/>
    </row>
    <row r="42450" spans="4:4" x14ac:dyDescent="0.2">
      <c r="D42450" s="453"/>
    </row>
    <row r="42451" spans="4:4" x14ac:dyDescent="0.2">
      <c r="D42451" s="453"/>
    </row>
    <row r="42452" spans="4:4" x14ac:dyDescent="0.2">
      <c r="D42452" s="453"/>
    </row>
    <row r="42453" spans="4:4" x14ac:dyDescent="0.2">
      <c r="D42453" s="453"/>
    </row>
    <row r="42454" spans="4:4" x14ac:dyDescent="0.2">
      <c r="D42454" s="453"/>
    </row>
    <row r="42455" spans="4:4" x14ac:dyDescent="0.2">
      <c r="D42455" s="453"/>
    </row>
    <row r="42456" spans="4:4" x14ac:dyDescent="0.2">
      <c r="D42456" s="453"/>
    </row>
    <row r="42457" spans="4:4" x14ac:dyDescent="0.2">
      <c r="D42457" s="453"/>
    </row>
    <row r="42458" spans="4:4" x14ac:dyDescent="0.2">
      <c r="D42458" s="453"/>
    </row>
    <row r="42459" spans="4:4" x14ac:dyDescent="0.2">
      <c r="D42459" s="453"/>
    </row>
    <row r="42460" spans="4:4" x14ac:dyDescent="0.2">
      <c r="D42460" s="453"/>
    </row>
    <row r="42461" spans="4:4" x14ac:dyDescent="0.2">
      <c r="D42461" s="453"/>
    </row>
    <row r="42462" spans="4:4" x14ac:dyDescent="0.2">
      <c r="D42462" s="453"/>
    </row>
    <row r="42463" spans="4:4" x14ac:dyDescent="0.2">
      <c r="D42463" s="453"/>
    </row>
    <row r="42464" spans="4:4" x14ac:dyDescent="0.2">
      <c r="D42464" s="453"/>
    </row>
    <row r="42465" spans="4:4" x14ac:dyDescent="0.2">
      <c r="D42465" s="453"/>
    </row>
    <row r="42466" spans="4:4" x14ac:dyDescent="0.2">
      <c r="D42466" s="453"/>
    </row>
    <row r="42467" spans="4:4" x14ac:dyDescent="0.2">
      <c r="D42467" s="453"/>
    </row>
    <row r="42468" spans="4:4" x14ac:dyDescent="0.2">
      <c r="D42468" s="453"/>
    </row>
    <row r="42469" spans="4:4" x14ac:dyDescent="0.2">
      <c r="D42469" s="453"/>
    </row>
    <row r="42470" spans="4:4" x14ac:dyDescent="0.2">
      <c r="D42470" s="453"/>
    </row>
    <row r="42471" spans="4:4" x14ac:dyDescent="0.2">
      <c r="D42471" s="453"/>
    </row>
    <row r="42472" spans="4:4" x14ac:dyDescent="0.2">
      <c r="D42472" s="453"/>
    </row>
    <row r="42473" spans="4:4" x14ac:dyDescent="0.2">
      <c r="D42473" s="453"/>
    </row>
    <row r="42474" spans="4:4" x14ac:dyDescent="0.2">
      <c r="D42474" s="453"/>
    </row>
    <row r="42475" spans="4:4" x14ac:dyDescent="0.2">
      <c r="D42475" s="453"/>
    </row>
    <row r="42476" spans="4:4" x14ac:dyDescent="0.2">
      <c r="D42476" s="453"/>
    </row>
    <row r="42477" spans="4:4" x14ac:dyDescent="0.2">
      <c r="D42477" s="453"/>
    </row>
    <row r="42478" spans="4:4" x14ac:dyDescent="0.2">
      <c r="D42478" s="453"/>
    </row>
    <row r="42479" spans="4:4" x14ac:dyDescent="0.2">
      <c r="D42479" s="453"/>
    </row>
    <row r="42480" spans="4:4" x14ac:dyDescent="0.2">
      <c r="D42480" s="453"/>
    </row>
    <row r="42481" spans="4:4" x14ac:dyDescent="0.2">
      <c r="D42481" s="453"/>
    </row>
    <row r="42482" spans="4:4" x14ac:dyDescent="0.2">
      <c r="D42482" s="453"/>
    </row>
    <row r="42483" spans="4:4" x14ac:dyDescent="0.2">
      <c r="D42483" s="453"/>
    </row>
    <row r="42484" spans="4:4" x14ac:dyDescent="0.2">
      <c r="D42484" s="453"/>
    </row>
    <row r="42485" spans="4:4" x14ac:dyDescent="0.2">
      <c r="D42485" s="453"/>
    </row>
    <row r="42486" spans="4:4" x14ac:dyDescent="0.2">
      <c r="D42486" s="453"/>
    </row>
    <row r="42487" spans="4:4" x14ac:dyDescent="0.2">
      <c r="D42487" s="453"/>
    </row>
    <row r="42488" spans="4:4" x14ac:dyDescent="0.2">
      <c r="D42488" s="453"/>
    </row>
    <row r="42489" spans="4:4" x14ac:dyDescent="0.2">
      <c r="D42489" s="453"/>
    </row>
    <row r="42490" spans="4:4" x14ac:dyDescent="0.2">
      <c r="D42490" s="453"/>
    </row>
    <row r="42491" spans="4:4" x14ac:dyDescent="0.2">
      <c r="D42491" s="453"/>
    </row>
    <row r="42492" spans="4:4" x14ac:dyDescent="0.2">
      <c r="D42492" s="453"/>
    </row>
    <row r="42493" spans="4:4" x14ac:dyDescent="0.2">
      <c r="D42493" s="453"/>
    </row>
    <row r="42494" spans="4:4" x14ac:dyDescent="0.2">
      <c r="D42494" s="453"/>
    </row>
    <row r="42495" spans="4:4" x14ac:dyDescent="0.2">
      <c r="D42495" s="453"/>
    </row>
    <row r="42496" spans="4:4" x14ac:dyDescent="0.2">
      <c r="D42496" s="453"/>
    </row>
    <row r="42497" spans="4:4" x14ac:dyDescent="0.2">
      <c r="D42497" s="453"/>
    </row>
    <row r="42498" spans="4:4" x14ac:dyDescent="0.2">
      <c r="D42498" s="453"/>
    </row>
    <row r="42499" spans="4:4" x14ac:dyDescent="0.2">
      <c r="D42499" s="453"/>
    </row>
    <row r="42500" spans="4:4" x14ac:dyDescent="0.2">
      <c r="D42500" s="453"/>
    </row>
    <row r="42501" spans="4:4" x14ac:dyDescent="0.2">
      <c r="D42501" s="453"/>
    </row>
    <row r="42502" spans="4:4" x14ac:dyDescent="0.2">
      <c r="D42502" s="453"/>
    </row>
    <row r="42503" spans="4:4" x14ac:dyDescent="0.2">
      <c r="D42503" s="453"/>
    </row>
    <row r="42504" spans="4:4" x14ac:dyDescent="0.2">
      <c r="D42504" s="453"/>
    </row>
    <row r="42505" spans="4:4" x14ac:dyDescent="0.2">
      <c r="D42505" s="453"/>
    </row>
    <row r="42506" spans="4:4" x14ac:dyDescent="0.2">
      <c r="D42506" s="453"/>
    </row>
    <row r="42507" spans="4:4" x14ac:dyDescent="0.2">
      <c r="D42507" s="453"/>
    </row>
    <row r="42508" spans="4:4" x14ac:dyDescent="0.2">
      <c r="D42508" s="453"/>
    </row>
    <row r="42509" spans="4:4" x14ac:dyDescent="0.2">
      <c r="D42509" s="453"/>
    </row>
    <row r="42510" spans="4:4" x14ac:dyDescent="0.2">
      <c r="D42510" s="453"/>
    </row>
    <row r="42511" spans="4:4" x14ac:dyDescent="0.2">
      <c r="D42511" s="453"/>
    </row>
    <row r="42512" spans="4:4" x14ac:dyDescent="0.2">
      <c r="D42512" s="453"/>
    </row>
    <row r="42513" spans="4:4" x14ac:dyDescent="0.2">
      <c r="D42513" s="453"/>
    </row>
    <row r="42514" spans="4:4" x14ac:dyDescent="0.2">
      <c r="D42514" s="453"/>
    </row>
    <row r="42515" spans="4:4" x14ac:dyDescent="0.2">
      <c r="D42515" s="453"/>
    </row>
    <row r="42516" spans="4:4" x14ac:dyDescent="0.2">
      <c r="D42516" s="453"/>
    </row>
    <row r="42517" spans="4:4" x14ac:dyDescent="0.2">
      <c r="D42517" s="453"/>
    </row>
    <row r="42518" spans="4:4" x14ac:dyDescent="0.2">
      <c r="D42518" s="453"/>
    </row>
    <row r="42519" spans="4:4" x14ac:dyDescent="0.2">
      <c r="D42519" s="453"/>
    </row>
    <row r="42520" spans="4:4" x14ac:dyDescent="0.2">
      <c r="D42520" s="453"/>
    </row>
    <row r="42521" spans="4:4" x14ac:dyDescent="0.2">
      <c r="D42521" s="453"/>
    </row>
    <row r="42522" spans="4:4" x14ac:dyDescent="0.2">
      <c r="D42522" s="453"/>
    </row>
    <row r="42523" spans="4:4" x14ac:dyDescent="0.2">
      <c r="D42523" s="453"/>
    </row>
    <row r="42524" spans="4:4" x14ac:dyDescent="0.2">
      <c r="D42524" s="453"/>
    </row>
    <row r="42525" spans="4:4" x14ac:dyDescent="0.2">
      <c r="D42525" s="453"/>
    </row>
    <row r="42526" spans="4:4" x14ac:dyDescent="0.2">
      <c r="D42526" s="453"/>
    </row>
    <row r="42527" spans="4:4" x14ac:dyDescent="0.2">
      <c r="D42527" s="453"/>
    </row>
    <row r="42528" spans="4:4" x14ac:dyDescent="0.2">
      <c r="D42528" s="453"/>
    </row>
    <row r="42529" spans="4:4" x14ac:dyDescent="0.2">
      <c r="D42529" s="453"/>
    </row>
    <row r="42530" spans="4:4" x14ac:dyDescent="0.2">
      <c r="D42530" s="453"/>
    </row>
    <row r="42531" spans="4:4" x14ac:dyDescent="0.2">
      <c r="D42531" s="453"/>
    </row>
    <row r="42532" spans="4:4" x14ac:dyDescent="0.2">
      <c r="D42532" s="453"/>
    </row>
    <row r="42533" spans="4:4" x14ac:dyDescent="0.2">
      <c r="D42533" s="453"/>
    </row>
    <row r="42534" spans="4:4" x14ac:dyDescent="0.2">
      <c r="D42534" s="453"/>
    </row>
    <row r="42535" spans="4:4" x14ac:dyDescent="0.2">
      <c r="D42535" s="453"/>
    </row>
    <row r="42536" spans="4:4" x14ac:dyDescent="0.2">
      <c r="D42536" s="453"/>
    </row>
    <row r="42537" spans="4:4" x14ac:dyDescent="0.2">
      <c r="D42537" s="453"/>
    </row>
    <row r="42538" spans="4:4" x14ac:dyDescent="0.2">
      <c r="D42538" s="453"/>
    </row>
    <row r="42539" spans="4:4" x14ac:dyDescent="0.2">
      <c r="D42539" s="453"/>
    </row>
    <row r="42540" spans="4:4" x14ac:dyDescent="0.2">
      <c r="D42540" s="453"/>
    </row>
    <row r="42541" spans="4:4" x14ac:dyDescent="0.2">
      <c r="D42541" s="453"/>
    </row>
    <row r="42542" spans="4:4" x14ac:dyDescent="0.2">
      <c r="D42542" s="453"/>
    </row>
    <row r="42543" spans="4:4" x14ac:dyDescent="0.2">
      <c r="D42543" s="453"/>
    </row>
    <row r="42544" spans="4:4" x14ac:dyDescent="0.2">
      <c r="D42544" s="453"/>
    </row>
    <row r="42545" spans="4:4" x14ac:dyDescent="0.2">
      <c r="D42545" s="453"/>
    </row>
    <row r="42546" spans="4:4" x14ac:dyDescent="0.2">
      <c r="D42546" s="453"/>
    </row>
    <row r="42547" spans="4:4" x14ac:dyDescent="0.2">
      <c r="D42547" s="453"/>
    </row>
    <row r="42548" spans="4:4" x14ac:dyDescent="0.2">
      <c r="D42548" s="453"/>
    </row>
    <row r="42549" spans="4:4" x14ac:dyDescent="0.2">
      <c r="D42549" s="453"/>
    </row>
    <row r="42550" spans="4:4" x14ac:dyDescent="0.2">
      <c r="D42550" s="453"/>
    </row>
    <row r="42551" spans="4:4" x14ac:dyDescent="0.2">
      <c r="D42551" s="453"/>
    </row>
    <row r="42552" spans="4:4" x14ac:dyDescent="0.2">
      <c r="D42552" s="453"/>
    </row>
    <row r="42553" spans="4:4" x14ac:dyDescent="0.2">
      <c r="D42553" s="453"/>
    </row>
    <row r="42554" spans="4:4" x14ac:dyDescent="0.2">
      <c r="D42554" s="453"/>
    </row>
    <row r="42555" spans="4:4" x14ac:dyDescent="0.2">
      <c r="D42555" s="453"/>
    </row>
    <row r="42556" spans="4:4" x14ac:dyDescent="0.2">
      <c r="D42556" s="453"/>
    </row>
    <row r="42557" spans="4:4" x14ac:dyDescent="0.2">
      <c r="D42557" s="453"/>
    </row>
    <row r="42558" spans="4:4" x14ac:dyDescent="0.2">
      <c r="D42558" s="453"/>
    </row>
    <row r="42559" spans="4:4" x14ac:dyDescent="0.2">
      <c r="D42559" s="453"/>
    </row>
    <row r="42560" spans="4:4" x14ac:dyDescent="0.2">
      <c r="D42560" s="453"/>
    </row>
    <row r="42561" spans="4:4" x14ac:dyDescent="0.2">
      <c r="D42561" s="453"/>
    </row>
    <row r="42562" spans="4:4" x14ac:dyDescent="0.2">
      <c r="D42562" s="453"/>
    </row>
    <row r="42563" spans="4:4" x14ac:dyDescent="0.2">
      <c r="D42563" s="453"/>
    </row>
    <row r="42564" spans="4:4" x14ac:dyDescent="0.2">
      <c r="D42564" s="453"/>
    </row>
    <row r="42565" spans="4:4" x14ac:dyDescent="0.2">
      <c r="D42565" s="453"/>
    </row>
    <row r="42566" spans="4:4" x14ac:dyDescent="0.2">
      <c r="D42566" s="453"/>
    </row>
    <row r="42567" spans="4:4" x14ac:dyDescent="0.2">
      <c r="D42567" s="453"/>
    </row>
    <row r="42568" spans="4:4" x14ac:dyDescent="0.2">
      <c r="D42568" s="453"/>
    </row>
    <row r="42569" spans="4:4" x14ac:dyDescent="0.2">
      <c r="D42569" s="453"/>
    </row>
    <row r="42570" spans="4:4" x14ac:dyDescent="0.2">
      <c r="D42570" s="453"/>
    </row>
    <row r="42571" spans="4:4" x14ac:dyDescent="0.2">
      <c r="D42571" s="453"/>
    </row>
    <row r="42572" spans="4:4" x14ac:dyDescent="0.2">
      <c r="D42572" s="453"/>
    </row>
    <row r="42573" spans="4:4" x14ac:dyDescent="0.2">
      <c r="D42573" s="453"/>
    </row>
    <row r="42574" spans="4:4" x14ac:dyDescent="0.2">
      <c r="D42574" s="453"/>
    </row>
    <row r="42575" spans="4:4" x14ac:dyDescent="0.2">
      <c r="D42575" s="453"/>
    </row>
    <row r="42576" spans="4:4" x14ac:dyDescent="0.2">
      <c r="D42576" s="453"/>
    </row>
    <row r="42577" spans="4:4" x14ac:dyDescent="0.2">
      <c r="D42577" s="453"/>
    </row>
    <row r="42578" spans="4:4" x14ac:dyDescent="0.2">
      <c r="D42578" s="453"/>
    </row>
    <row r="42579" spans="4:4" x14ac:dyDescent="0.2">
      <c r="D42579" s="453"/>
    </row>
    <row r="42580" spans="4:4" x14ac:dyDescent="0.2">
      <c r="D42580" s="453"/>
    </row>
    <row r="42581" spans="4:4" x14ac:dyDescent="0.2">
      <c r="D42581" s="453"/>
    </row>
    <row r="42582" spans="4:4" x14ac:dyDescent="0.2">
      <c r="D42582" s="453"/>
    </row>
    <row r="42583" spans="4:4" x14ac:dyDescent="0.2">
      <c r="D42583" s="453"/>
    </row>
    <row r="42584" spans="4:4" x14ac:dyDescent="0.2">
      <c r="D42584" s="453"/>
    </row>
    <row r="42585" spans="4:4" x14ac:dyDescent="0.2">
      <c r="D42585" s="453"/>
    </row>
    <row r="42586" spans="4:4" x14ac:dyDescent="0.2">
      <c r="D42586" s="453"/>
    </row>
    <row r="42587" spans="4:4" x14ac:dyDescent="0.2">
      <c r="D42587" s="453"/>
    </row>
    <row r="42588" spans="4:4" x14ac:dyDescent="0.2">
      <c r="D42588" s="453"/>
    </row>
    <row r="42589" spans="4:4" x14ac:dyDescent="0.2">
      <c r="D42589" s="453"/>
    </row>
    <row r="42590" spans="4:4" x14ac:dyDescent="0.2">
      <c r="D42590" s="453"/>
    </row>
    <row r="42591" spans="4:4" x14ac:dyDescent="0.2">
      <c r="D42591" s="453"/>
    </row>
    <row r="42592" spans="4:4" x14ac:dyDescent="0.2">
      <c r="D42592" s="453"/>
    </row>
    <row r="42593" spans="4:4" x14ac:dyDescent="0.2">
      <c r="D42593" s="453"/>
    </row>
    <row r="42594" spans="4:4" x14ac:dyDescent="0.2">
      <c r="D42594" s="453"/>
    </row>
    <row r="42595" spans="4:4" x14ac:dyDescent="0.2">
      <c r="D42595" s="453"/>
    </row>
    <row r="42596" spans="4:4" x14ac:dyDescent="0.2">
      <c r="D42596" s="453"/>
    </row>
    <row r="42597" spans="4:4" x14ac:dyDescent="0.2">
      <c r="D42597" s="453"/>
    </row>
    <row r="42598" spans="4:4" x14ac:dyDescent="0.2">
      <c r="D42598" s="453"/>
    </row>
    <row r="42599" spans="4:4" x14ac:dyDescent="0.2">
      <c r="D42599" s="453"/>
    </row>
    <row r="42600" spans="4:4" x14ac:dyDescent="0.2">
      <c r="D42600" s="453"/>
    </row>
    <row r="42601" spans="4:4" x14ac:dyDescent="0.2">
      <c r="D42601" s="453"/>
    </row>
    <row r="42602" spans="4:4" x14ac:dyDescent="0.2">
      <c r="D42602" s="453"/>
    </row>
    <row r="42603" spans="4:4" x14ac:dyDescent="0.2">
      <c r="D42603" s="453"/>
    </row>
    <row r="42604" spans="4:4" x14ac:dyDescent="0.2">
      <c r="D42604" s="453"/>
    </row>
    <row r="42605" spans="4:4" x14ac:dyDescent="0.2">
      <c r="D42605" s="453"/>
    </row>
    <row r="42606" spans="4:4" x14ac:dyDescent="0.2">
      <c r="D42606" s="453"/>
    </row>
    <row r="42607" spans="4:4" x14ac:dyDescent="0.2">
      <c r="D42607" s="453"/>
    </row>
    <row r="42608" spans="4:4" x14ac:dyDescent="0.2">
      <c r="D42608" s="453"/>
    </row>
    <row r="42609" spans="4:4" x14ac:dyDescent="0.2">
      <c r="D42609" s="453"/>
    </row>
    <row r="42610" spans="4:4" x14ac:dyDescent="0.2">
      <c r="D42610" s="453"/>
    </row>
    <row r="42611" spans="4:4" x14ac:dyDescent="0.2">
      <c r="D42611" s="453"/>
    </row>
    <row r="42612" spans="4:4" x14ac:dyDescent="0.2">
      <c r="D42612" s="453"/>
    </row>
    <row r="42613" spans="4:4" x14ac:dyDescent="0.2">
      <c r="D42613" s="453"/>
    </row>
    <row r="42614" spans="4:4" x14ac:dyDescent="0.2">
      <c r="D42614" s="453"/>
    </row>
    <row r="42615" spans="4:4" x14ac:dyDescent="0.2">
      <c r="D42615" s="453"/>
    </row>
    <row r="42616" spans="4:4" x14ac:dyDescent="0.2">
      <c r="D42616" s="453"/>
    </row>
    <row r="42617" spans="4:4" x14ac:dyDescent="0.2">
      <c r="D42617" s="453"/>
    </row>
    <row r="42618" spans="4:4" x14ac:dyDescent="0.2">
      <c r="D42618" s="453"/>
    </row>
    <row r="42619" spans="4:4" x14ac:dyDescent="0.2">
      <c r="D42619" s="453"/>
    </row>
    <row r="42620" spans="4:4" x14ac:dyDescent="0.2">
      <c r="D42620" s="453"/>
    </row>
    <row r="42621" spans="4:4" x14ac:dyDescent="0.2">
      <c r="D42621" s="453"/>
    </row>
    <row r="42622" spans="4:4" x14ac:dyDescent="0.2">
      <c r="D42622" s="453"/>
    </row>
    <row r="42623" spans="4:4" x14ac:dyDescent="0.2">
      <c r="D42623" s="453"/>
    </row>
    <row r="42624" spans="4:4" x14ac:dyDescent="0.2">
      <c r="D42624" s="453"/>
    </row>
    <row r="42625" spans="4:4" x14ac:dyDescent="0.2">
      <c r="D42625" s="453"/>
    </row>
    <row r="42626" spans="4:4" x14ac:dyDescent="0.2">
      <c r="D42626" s="453"/>
    </row>
    <row r="42627" spans="4:4" x14ac:dyDescent="0.2">
      <c r="D42627" s="453"/>
    </row>
    <row r="42628" spans="4:4" x14ac:dyDescent="0.2">
      <c r="D42628" s="453"/>
    </row>
    <row r="42629" spans="4:4" x14ac:dyDescent="0.2">
      <c r="D42629" s="453"/>
    </row>
    <row r="42630" spans="4:4" x14ac:dyDescent="0.2">
      <c r="D42630" s="453"/>
    </row>
    <row r="42631" spans="4:4" x14ac:dyDescent="0.2">
      <c r="D42631" s="453"/>
    </row>
    <row r="42632" spans="4:4" x14ac:dyDescent="0.2">
      <c r="D42632" s="453"/>
    </row>
    <row r="42633" spans="4:4" x14ac:dyDescent="0.2">
      <c r="D42633" s="453"/>
    </row>
    <row r="42634" spans="4:4" x14ac:dyDescent="0.2">
      <c r="D42634" s="453"/>
    </row>
    <row r="42635" spans="4:4" x14ac:dyDescent="0.2">
      <c r="D42635" s="453"/>
    </row>
    <row r="42636" spans="4:4" x14ac:dyDescent="0.2">
      <c r="D42636" s="453"/>
    </row>
    <row r="42637" spans="4:4" x14ac:dyDescent="0.2">
      <c r="D42637" s="453"/>
    </row>
    <row r="42638" spans="4:4" x14ac:dyDescent="0.2">
      <c r="D42638" s="453"/>
    </row>
    <row r="42639" spans="4:4" x14ac:dyDescent="0.2">
      <c r="D42639" s="453"/>
    </row>
    <row r="42640" spans="4:4" x14ac:dyDescent="0.2">
      <c r="D42640" s="453"/>
    </row>
    <row r="42641" spans="4:4" x14ac:dyDescent="0.2">
      <c r="D42641" s="453"/>
    </row>
    <row r="42642" spans="4:4" x14ac:dyDescent="0.2">
      <c r="D42642" s="453"/>
    </row>
    <row r="42643" spans="4:4" x14ac:dyDescent="0.2">
      <c r="D42643" s="453"/>
    </row>
    <row r="42644" spans="4:4" x14ac:dyDescent="0.2">
      <c r="D42644" s="453"/>
    </row>
    <row r="42645" spans="4:4" x14ac:dyDescent="0.2">
      <c r="D42645" s="453"/>
    </row>
    <row r="42646" spans="4:4" x14ac:dyDescent="0.2">
      <c r="D42646" s="453"/>
    </row>
    <row r="42647" spans="4:4" x14ac:dyDescent="0.2">
      <c r="D42647" s="453"/>
    </row>
    <row r="42648" spans="4:4" x14ac:dyDescent="0.2">
      <c r="D42648" s="453"/>
    </row>
    <row r="42649" spans="4:4" x14ac:dyDescent="0.2">
      <c r="D42649" s="453"/>
    </row>
    <row r="42650" spans="4:4" x14ac:dyDescent="0.2">
      <c r="D42650" s="453"/>
    </row>
    <row r="42651" spans="4:4" x14ac:dyDescent="0.2">
      <c r="D42651" s="453"/>
    </row>
    <row r="42652" spans="4:4" x14ac:dyDescent="0.2">
      <c r="D42652" s="453"/>
    </row>
    <row r="42653" spans="4:4" x14ac:dyDescent="0.2">
      <c r="D42653" s="453"/>
    </row>
    <row r="42654" spans="4:4" x14ac:dyDescent="0.2">
      <c r="D42654" s="453"/>
    </row>
    <row r="42655" spans="4:4" x14ac:dyDescent="0.2">
      <c r="D42655" s="453"/>
    </row>
    <row r="42656" spans="4:4" x14ac:dyDescent="0.2">
      <c r="D42656" s="453"/>
    </row>
    <row r="42657" spans="4:4" x14ac:dyDescent="0.2">
      <c r="D42657" s="453"/>
    </row>
    <row r="42658" spans="4:4" x14ac:dyDescent="0.2">
      <c r="D42658" s="453"/>
    </row>
    <row r="42659" spans="4:4" x14ac:dyDescent="0.2">
      <c r="D42659" s="453"/>
    </row>
    <row r="42660" spans="4:4" x14ac:dyDescent="0.2">
      <c r="D42660" s="453"/>
    </row>
    <row r="42661" spans="4:4" x14ac:dyDescent="0.2">
      <c r="D42661" s="453"/>
    </row>
    <row r="42662" spans="4:4" x14ac:dyDescent="0.2">
      <c r="D42662" s="453"/>
    </row>
    <row r="42663" spans="4:4" x14ac:dyDescent="0.2">
      <c r="D42663" s="453"/>
    </row>
    <row r="42664" spans="4:4" x14ac:dyDescent="0.2">
      <c r="D42664" s="453"/>
    </row>
    <row r="42665" spans="4:4" x14ac:dyDescent="0.2">
      <c r="D42665" s="453"/>
    </row>
    <row r="42666" spans="4:4" x14ac:dyDescent="0.2">
      <c r="D42666" s="453"/>
    </row>
    <row r="42667" spans="4:4" x14ac:dyDescent="0.2">
      <c r="D42667" s="453"/>
    </row>
    <row r="42668" spans="4:4" x14ac:dyDescent="0.2">
      <c r="D42668" s="453"/>
    </row>
    <row r="42669" spans="4:4" x14ac:dyDescent="0.2">
      <c r="D42669" s="453"/>
    </row>
    <row r="42670" spans="4:4" x14ac:dyDescent="0.2">
      <c r="D42670" s="453"/>
    </row>
    <row r="42671" spans="4:4" x14ac:dyDescent="0.2">
      <c r="D42671" s="453"/>
    </row>
    <row r="42672" spans="4:4" x14ac:dyDescent="0.2">
      <c r="D42672" s="453"/>
    </row>
    <row r="42673" spans="4:4" x14ac:dyDescent="0.2">
      <c r="D42673" s="453"/>
    </row>
    <row r="42674" spans="4:4" x14ac:dyDescent="0.2">
      <c r="D42674" s="453"/>
    </row>
    <row r="42675" spans="4:4" x14ac:dyDescent="0.2">
      <c r="D42675" s="453"/>
    </row>
    <row r="42676" spans="4:4" x14ac:dyDescent="0.2">
      <c r="D42676" s="453"/>
    </row>
    <row r="42677" spans="4:4" x14ac:dyDescent="0.2">
      <c r="D42677" s="453"/>
    </row>
    <row r="42678" spans="4:4" x14ac:dyDescent="0.2">
      <c r="D42678" s="453"/>
    </row>
    <row r="42679" spans="4:4" x14ac:dyDescent="0.2">
      <c r="D42679" s="453"/>
    </row>
    <row r="42680" spans="4:4" x14ac:dyDescent="0.2">
      <c r="D42680" s="453"/>
    </row>
    <row r="42681" spans="4:4" x14ac:dyDescent="0.2">
      <c r="D42681" s="453"/>
    </row>
    <row r="42682" spans="4:4" x14ac:dyDescent="0.2">
      <c r="D42682" s="453"/>
    </row>
    <row r="42683" spans="4:4" x14ac:dyDescent="0.2">
      <c r="D42683" s="453"/>
    </row>
    <row r="42684" spans="4:4" x14ac:dyDescent="0.2">
      <c r="D42684" s="453"/>
    </row>
    <row r="42685" spans="4:4" x14ac:dyDescent="0.2">
      <c r="D42685" s="453"/>
    </row>
    <row r="42686" spans="4:4" x14ac:dyDescent="0.2">
      <c r="D42686" s="453"/>
    </row>
    <row r="42687" spans="4:4" x14ac:dyDescent="0.2">
      <c r="D42687" s="453"/>
    </row>
    <row r="42688" spans="4:4" x14ac:dyDescent="0.2">
      <c r="D42688" s="453"/>
    </row>
    <row r="42689" spans="4:4" x14ac:dyDescent="0.2">
      <c r="D42689" s="453"/>
    </row>
    <row r="42690" spans="4:4" x14ac:dyDescent="0.2">
      <c r="D42690" s="453"/>
    </row>
    <row r="42691" spans="4:4" x14ac:dyDescent="0.2">
      <c r="D42691" s="453"/>
    </row>
    <row r="42692" spans="4:4" x14ac:dyDescent="0.2">
      <c r="D42692" s="453"/>
    </row>
    <row r="42693" spans="4:4" x14ac:dyDescent="0.2">
      <c r="D42693" s="453"/>
    </row>
    <row r="42694" spans="4:4" x14ac:dyDescent="0.2">
      <c r="D42694" s="453"/>
    </row>
    <row r="42695" spans="4:4" x14ac:dyDescent="0.2">
      <c r="D42695" s="453"/>
    </row>
    <row r="42696" spans="4:4" x14ac:dyDescent="0.2">
      <c r="D42696" s="453"/>
    </row>
    <row r="42697" spans="4:4" x14ac:dyDescent="0.2">
      <c r="D42697" s="453"/>
    </row>
    <row r="42698" spans="4:4" x14ac:dyDescent="0.2">
      <c r="D42698" s="453"/>
    </row>
    <row r="42699" spans="4:4" x14ac:dyDescent="0.2">
      <c r="D42699" s="453"/>
    </row>
    <row r="42700" spans="4:4" x14ac:dyDescent="0.2">
      <c r="D42700" s="453"/>
    </row>
    <row r="42701" spans="4:4" x14ac:dyDescent="0.2">
      <c r="D42701" s="453"/>
    </row>
    <row r="42702" spans="4:4" x14ac:dyDescent="0.2">
      <c r="D42702" s="453"/>
    </row>
    <row r="42703" spans="4:4" x14ac:dyDescent="0.2">
      <c r="D42703" s="453"/>
    </row>
    <row r="42704" spans="4:4" x14ac:dyDescent="0.2">
      <c r="D42704" s="453"/>
    </row>
    <row r="42705" spans="4:4" x14ac:dyDescent="0.2">
      <c r="D42705" s="453"/>
    </row>
    <row r="42706" spans="4:4" x14ac:dyDescent="0.2">
      <c r="D42706" s="453"/>
    </row>
    <row r="42707" spans="4:4" x14ac:dyDescent="0.2">
      <c r="D42707" s="453"/>
    </row>
    <row r="42708" spans="4:4" x14ac:dyDescent="0.2">
      <c r="D42708" s="453"/>
    </row>
    <row r="42709" spans="4:4" x14ac:dyDescent="0.2">
      <c r="D42709" s="453"/>
    </row>
    <row r="42710" spans="4:4" x14ac:dyDescent="0.2">
      <c r="D42710" s="453"/>
    </row>
    <row r="42711" spans="4:4" x14ac:dyDescent="0.2">
      <c r="D42711" s="453"/>
    </row>
    <row r="42712" spans="4:4" x14ac:dyDescent="0.2">
      <c r="D42712" s="453"/>
    </row>
    <row r="42713" spans="4:4" x14ac:dyDescent="0.2">
      <c r="D42713" s="453"/>
    </row>
    <row r="42714" spans="4:4" x14ac:dyDescent="0.2">
      <c r="D42714" s="453"/>
    </row>
    <row r="42715" spans="4:4" x14ac:dyDescent="0.2">
      <c r="D42715" s="453"/>
    </row>
    <row r="42716" spans="4:4" x14ac:dyDescent="0.2">
      <c r="D42716" s="453"/>
    </row>
    <row r="42717" spans="4:4" x14ac:dyDescent="0.2">
      <c r="D42717" s="453"/>
    </row>
    <row r="42718" spans="4:4" x14ac:dyDescent="0.2">
      <c r="D42718" s="453"/>
    </row>
    <row r="42719" spans="4:4" x14ac:dyDescent="0.2">
      <c r="D42719" s="453"/>
    </row>
    <row r="42720" spans="4:4" x14ac:dyDescent="0.2">
      <c r="D42720" s="453"/>
    </row>
    <row r="42721" spans="4:4" x14ac:dyDescent="0.2">
      <c r="D42721" s="453"/>
    </row>
    <row r="42722" spans="4:4" x14ac:dyDescent="0.2">
      <c r="D42722" s="453"/>
    </row>
    <row r="42723" spans="4:4" x14ac:dyDescent="0.2">
      <c r="D42723" s="453"/>
    </row>
    <row r="42724" spans="4:4" x14ac:dyDescent="0.2">
      <c r="D42724" s="453"/>
    </row>
    <row r="42725" spans="4:4" x14ac:dyDescent="0.2">
      <c r="D42725" s="453"/>
    </row>
    <row r="42726" spans="4:4" x14ac:dyDescent="0.2">
      <c r="D42726" s="453"/>
    </row>
    <row r="42727" spans="4:4" x14ac:dyDescent="0.2">
      <c r="D42727" s="453"/>
    </row>
    <row r="42728" spans="4:4" x14ac:dyDescent="0.2">
      <c r="D42728" s="453"/>
    </row>
    <row r="42729" spans="4:4" x14ac:dyDescent="0.2">
      <c r="D42729" s="453"/>
    </row>
    <row r="42730" spans="4:4" x14ac:dyDescent="0.2">
      <c r="D42730" s="453"/>
    </row>
    <row r="42731" spans="4:4" x14ac:dyDescent="0.2">
      <c r="D42731" s="453"/>
    </row>
    <row r="42732" spans="4:4" x14ac:dyDescent="0.2">
      <c r="D42732" s="453"/>
    </row>
    <row r="42733" spans="4:4" x14ac:dyDescent="0.2">
      <c r="D42733" s="453"/>
    </row>
    <row r="42734" spans="4:4" x14ac:dyDescent="0.2">
      <c r="D42734" s="453"/>
    </row>
    <row r="42735" spans="4:4" x14ac:dyDescent="0.2">
      <c r="D42735" s="453"/>
    </row>
    <row r="42736" spans="4:4" x14ac:dyDescent="0.2">
      <c r="D42736" s="453"/>
    </row>
    <row r="42737" spans="4:4" x14ac:dyDescent="0.2">
      <c r="D42737" s="453"/>
    </row>
    <row r="42738" spans="4:4" x14ac:dyDescent="0.2">
      <c r="D42738" s="453"/>
    </row>
    <row r="42739" spans="4:4" x14ac:dyDescent="0.2">
      <c r="D42739" s="453"/>
    </row>
    <row r="42740" spans="4:4" x14ac:dyDescent="0.2">
      <c r="D42740" s="453"/>
    </row>
    <row r="42741" spans="4:4" x14ac:dyDescent="0.2">
      <c r="D42741" s="453"/>
    </row>
    <row r="42742" spans="4:4" x14ac:dyDescent="0.2">
      <c r="D42742" s="453"/>
    </row>
    <row r="42743" spans="4:4" x14ac:dyDescent="0.2">
      <c r="D42743" s="453"/>
    </row>
    <row r="42744" spans="4:4" x14ac:dyDescent="0.2">
      <c r="D42744" s="453"/>
    </row>
    <row r="42745" spans="4:4" x14ac:dyDescent="0.2">
      <c r="D42745" s="453"/>
    </row>
    <row r="42746" spans="4:4" x14ac:dyDescent="0.2">
      <c r="D42746" s="453"/>
    </row>
    <row r="42747" spans="4:4" x14ac:dyDescent="0.2">
      <c r="D42747" s="453"/>
    </row>
    <row r="42748" spans="4:4" x14ac:dyDescent="0.2">
      <c r="D42748" s="453"/>
    </row>
    <row r="42749" spans="4:4" x14ac:dyDescent="0.2">
      <c r="D42749" s="453"/>
    </row>
    <row r="42750" spans="4:4" x14ac:dyDescent="0.2">
      <c r="D42750" s="453"/>
    </row>
    <row r="42751" spans="4:4" x14ac:dyDescent="0.2">
      <c r="D42751" s="453"/>
    </row>
    <row r="42752" spans="4:4" x14ac:dyDescent="0.2">
      <c r="D42752" s="453"/>
    </row>
    <row r="42753" spans="4:4" x14ac:dyDescent="0.2">
      <c r="D42753" s="453"/>
    </row>
    <row r="42754" spans="4:4" x14ac:dyDescent="0.2">
      <c r="D42754" s="453"/>
    </row>
    <row r="42755" spans="4:4" x14ac:dyDescent="0.2">
      <c r="D42755" s="453"/>
    </row>
    <row r="42756" spans="4:4" x14ac:dyDescent="0.2">
      <c r="D42756" s="453"/>
    </row>
    <row r="42757" spans="4:4" x14ac:dyDescent="0.2">
      <c r="D42757" s="453"/>
    </row>
    <row r="42758" spans="4:4" x14ac:dyDescent="0.2">
      <c r="D42758" s="453"/>
    </row>
    <row r="42759" spans="4:4" x14ac:dyDescent="0.2">
      <c r="D42759" s="453"/>
    </row>
    <row r="42760" spans="4:4" x14ac:dyDescent="0.2">
      <c r="D42760" s="453"/>
    </row>
    <row r="42761" spans="4:4" x14ac:dyDescent="0.2">
      <c r="D42761" s="453"/>
    </row>
    <row r="42762" spans="4:4" x14ac:dyDescent="0.2">
      <c r="D42762" s="453"/>
    </row>
    <row r="42763" spans="4:4" x14ac:dyDescent="0.2">
      <c r="D42763" s="453"/>
    </row>
    <row r="42764" spans="4:4" x14ac:dyDescent="0.2">
      <c r="D42764" s="453"/>
    </row>
    <row r="42765" spans="4:4" x14ac:dyDescent="0.2">
      <c r="D42765" s="453"/>
    </row>
    <row r="42766" spans="4:4" x14ac:dyDescent="0.2">
      <c r="D42766" s="453"/>
    </row>
    <row r="42767" spans="4:4" x14ac:dyDescent="0.2">
      <c r="D42767" s="453"/>
    </row>
    <row r="42768" spans="4:4" x14ac:dyDescent="0.2">
      <c r="D42768" s="453"/>
    </row>
    <row r="42769" spans="4:4" x14ac:dyDescent="0.2">
      <c r="D42769" s="453"/>
    </row>
    <row r="42770" spans="4:4" x14ac:dyDescent="0.2">
      <c r="D42770" s="453"/>
    </row>
    <row r="42771" spans="4:4" x14ac:dyDescent="0.2">
      <c r="D42771" s="453"/>
    </row>
    <row r="42772" spans="4:4" x14ac:dyDescent="0.2">
      <c r="D42772" s="453"/>
    </row>
    <row r="42773" spans="4:4" x14ac:dyDescent="0.2">
      <c r="D42773" s="453"/>
    </row>
    <row r="42774" spans="4:4" x14ac:dyDescent="0.2">
      <c r="D42774" s="453"/>
    </row>
    <row r="42775" spans="4:4" x14ac:dyDescent="0.2">
      <c r="D42775" s="453"/>
    </row>
    <row r="42776" spans="4:4" x14ac:dyDescent="0.2">
      <c r="D42776" s="453"/>
    </row>
    <row r="42777" spans="4:4" x14ac:dyDescent="0.2">
      <c r="D42777" s="453"/>
    </row>
    <row r="42778" spans="4:4" x14ac:dyDescent="0.2">
      <c r="D42778" s="453"/>
    </row>
    <row r="42779" spans="4:4" x14ac:dyDescent="0.2">
      <c r="D42779" s="453"/>
    </row>
    <row r="42780" spans="4:4" x14ac:dyDescent="0.2">
      <c r="D42780" s="453"/>
    </row>
    <row r="42781" spans="4:4" x14ac:dyDescent="0.2">
      <c r="D42781" s="453"/>
    </row>
    <row r="42782" spans="4:4" x14ac:dyDescent="0.2">
      <c r="D42782" s="453"/>
    </row>
    <row r="42783" spans="4:4" x14ac:dyDescent="0.2">
      <c r="D42783" s="453"/>
    </row>
    <row r="42784" spans="4:4" x14ac:dyDescent="0.2">
      <c r="D42784" s="453"/>
    </row>
    <row r="42785" spans="4:4" x14ac:dyDescent="0.2">
      <c r="D42785" s="453"/>
    </row>
    <row r="42786" spans="4:4" x14ac:dyDescent="0.2">
      <c r="D42786" s="453"/>
    </row>
    <row r="42787" spans="4:4" x14ac:dyDescent="0.2">
      <c r="D42787" s="453"/>
    </row>
    <row r="42788" spans="4:4" x14ac:dyDescent="0.2">
      <c r="D42788" s="453"/>
    </row>
    <row r="42789" spans="4:4" x14ac:dyDescent="0.2">
      <c r="D42789" s="453"/>
    </row>
    <row r="42790" spans="4:4" x14ac:dyDescent="0.2">
      <c r="D42790" s="453"/>
    </row>
    <row r="42791" spans="4:4" x14ac:dyDescent="0.2">
      <c r="D42791" s="453"/>
    </row>
    <row r="42792" spans="4:4" x14ac:dyDescent="0.2">
      <c r="D42792" s="453"/>
    </row>
    <row r="42793" spans="4:4" x14ac:dyDescent="0.2">
      <c r="D42793" s="453"/>
    </row>
    <row r="42794" spans="4:4" x14ac:dyDescent="0.2">
      <c r="D42794" s="453"/>
    </row>
    <row r="42795" spans="4:4" x14ac:dyDescent="0.2">
      <c r="D42795" s="453"/>
    </row>
    <row r="42796" spans="4:4" x14ac:dyDescent="0.2">
      <c r="D42796" s="453"/>
    </row>
    <row r="42797" spans="4:4" x14ac:dyDescent="0.2">
      <c r="D42797" s="453"/>
    </row>
    <row r="42798" spans="4:4" x14ac:dyDescent="0.2">
      <c r="D42798" s="453"/>
    </row>
    <row r="42799" spans="4:4" x14ac:dyDescent="0.2">
      <c r="D42799" s="453"/>
    </row>
    <row r="42800" spans="4:4" x14ac:dyDescent="0.2">
      <c r="D42800" s="453"/>
    </row>
    <row r="42801" spans="4:4" x14ac:dyDescent="0.2">
      <c r="D42801" s="453"/>
    </row>
    <row r="42802" spans="4:4" x14ac:dyDescent="0.2">
      <c r="D42802" s="453"/>
    </row>
    <row r="42803" spans="4:4" x14ac:dyDescent="0.2">
      <c r="D42803" s="453"/>
    </row>
    <row r="42804" spans="4:4" x14ac:dyDescent="0.2">
      <c r="D42804" s="453"/>
    </row>
    <row r="42805" spans="4:4" x14ac:dyDescent="0.2">
      <c r="D42805" s="453"/>
    </row>
    <row r="42806" spans="4:4" x14ac:dyDescent="0.2">
      <c r="D42806" s="453"/>
    </row>
    <row r="42807" spans="4:4" x14ac:dyDescent="0.2">
      <c r="D42807" s="453"/>
    </row>
    <row r="42808" spans="4:4" x14ac:dyDescent="0.2">
      <c r="D42808" s="453"/>
    </row>
    <row r="42809" spans="4:4" x14ac:dyDescent="0.2">
      <c r="D42809" s="453"/>
    </row>
    <row r="42810" spans="4:4" x14ac:dyDescent="0.2">
      <c r="D42810" s="453"/>
    </row>
    <row r="42811" spans="4:4" x14ac:dyDescent="0.2">
      <c r="D42811" s="453"/>
    </row>
    <row r="42812" spans="4:4" x14ac:dyDescent="0.2">
      <c r="D42812" s="453"/>
    </row>
    <row r="42813" spans="4:4" x14ac:dyDescent="0.2">
      <c r="D42813" s="453"/>
    </row>
    <row r="42814" spans="4:4" x14ac:dyDescent="0.2">
      <c r="D42814" s="453"/>
    </row>
    <row r="42815" spans="4:4" x14ac:dyDescent="0.2">
      <c r="D42815" s="453"/>
    </row>
    <row r="42816" spans="4:4" x14ac:dyDescent="0.2">
      <c r="D42816" s="453"/>
    </row>
    <row r="42817" spans="4:4" x14ac:dyDescent="0.2">
      <c r="D42817" s="453"/>
    </row>
    <row r="42818" spans="4:4" x14ac:dyDescent="0.2">
      <c r="D42818" s="453"/>
    </row>
    <row r="42819" spans="4:4" x14ac:dyDescent="0.2">
      <c r="D42819" s="453"/>
    </row>
    <row r="42820" spans="4:4" x14ac:dyDescent="0.2">
      <c r="D42820" s="453"/>
    </row>
    <row r="42821" spans="4:4" x14ac:dyDescent="0.2">
      <c r="D42821" s="453"/>
    </row>
    <row r="42822" spans="4:4" x14ac:dyDescent="0.2">
      <c r="D42822" s="453"/>
    </row>
    <row r="42823" spans="4:4" x14ac:dyDescent="0.2">
      <c r="D42823" s="453"/>
    </row>
    <row r="42824" spans="4:4" x14ac:dyDescent="0.2">
      <c r="D42824" s="453"/>
    </row>
    <row r="42825" spans="4:4" x14ac:dyDescent="0.2">
      <c r="D42825" s="453"/>
    </row>
    <row r="42826" spans="4:4" x14ac:dyDescent="0.2">
      <c r="D42826" s="453"/>
    </row>
    <row r="42827" spans="4:4" x14ac:dyDescent="0.2">
      <c r="D42827" s="453"/>
    </row>
    <row r="42828" spans="4:4" x14ac:dyDescent="0.2">
      <c r="D42828" s="453"/>
    </row>
    <row r="42829" spans="4:4" x14ac:dyDescent="0.2">
      <c r="D42829" s="453"/>
    </row>
    <row r="42830" spans="4:4" x14ac:dyDescent="0.2">
      <c r="D42830" s="453"/>
    </row>
    <row r="42831" spans="4:4" x14ac:dyDescent="0.2">
      <c r="D42831" s="453"/>
    </row>
    <row r="42832" spans="4:4" x14ac:dyDescent="0.2">
      <c r="D42832" s="453"/>
    </row>
    <row r="42833" spans="4:4" x14ac:dyDescent="0.2">
      <c r="D42833" s="453"/>
    </row>
    <row r="42834" spans="4:4" x14ac:dyDescent="0.2">
      <c r="D42834" s="453"/>
    </row>
    <row r="42835" spans="4:4" x14ac:dyDescent="0.2">
      <c r="D42835" s="453"/>
    </row>
    <row r="42836" spans="4:4" x14ac:dyDescent="0.2">
      <c r="D42836" s="453"/>
    </row>
    <row r="42837" spans="4:4" x14ac:dyDescent="0.2">
      <c r="D42837" s="453"/>
    </row>
    <row r="42838" spans="4:4" x14ac:dyDescent="0.2">
      <c r="D42838" s="453"/>
    </row>
    <row r="42839" spans="4:4" x14ac:dyDescent="0.2">
      <c r="D42839" s="453"/>
    </row>
    <row r="42840" spans="4:4" x14ac:dyDescent="0.2">
      <c r="D42840" s="453"/>
    </row>
    <row r="42841" spans="4:4" x14ac:dyDescent="0.2">
      <c r="D42841" s="453"/>
    </row>
    <row r="42842" spans="4:4" x14ac:dyDescent="0.2">
      <c r="D42842" s="453"/>
    </row>
    <row r="42843" spans="4:4" x14ac:dyDescent="0.2">
      <c r="D42843" s="453"/>
    </row>
    <row r="42844" spans="4:4" x14ac:dyDescent="0.2">
      <c r="D42844" s="453"/>
    </row>
    <row r="42845" spans="4:4" x14ac:dyDescent="0.2">
      <c r="D42845" s="453"/>
    </row>
    <row r="42846" spans="4:4" x14ac:dyDescent="0.2">
      <c r="D42846" s="453"/>
    </row>
    <row r="42847" spans="4:4" x14ac:dyDescent="0.2">
      <c r="D42847" s="453"/>
    </row>
    <row r="42848" spans="4:4" x14ac:dyDescent="0.2">
      <c r="D42848" s="453"/>
    </row>
    <row r="42849" spans="4:4" x14ac:dyDescent="0.2">
      <c r="D42849" s="453"/>
    </row>
    <row r="42850" spans="4:4" x14ac:dyDescent="0.2">
      <c r="D42850" s="453"/>
    </row>
    <row r="42851" spans="4:4" x14ac:dyDescent="0.2">
      <c r="D42851" s="453"/>
    </row>
    <row r="42852" spans="4:4" x14ac:dyDescent="0.2">
      <c r="D42852" s="453"/>
    </row>
    <row r="42853" spans="4:4" x14ac:dyDescent="0.2">
      <c r="D42853" s="453"/>
    </row>
    <row r="42854" spans="4:4" x14ac:dyDescent="0.2">
      <c r="D42854" s="453"/>
    </row>
    <row r="42855" spans="4:4" x14ac:dyDescent="0.2">
      <c r="D42855" s="453"/>
    </row>
    <row r="42856" spans="4:4" x14ac:dyDescent="0.2">
      <c r="D42856" s="453"/>
    </row>
    <row r="42857" spans="4:4" x14ac:dyDescent="0.2">
      <c r="D42857" s="453"/>
    </row>
    <row r="42858" spans="4:4" x14ac:dyDescent="0.2">
      <c r="D42858" s="453"/>
    </row>
    <row r="42859" spans="4:4" x14ac:dyDescent="0.2">
      <c r="D42859" s="453"/>
    </row>
    <row r="42860" spans="4:4" x14ac:dyDescent="0.2">
      <c r="D42860" s="453"/>
    </row>
    <row r="42861" spans="4:4" x14ac:dyDescent="0.2">
      <c r="D42861" s="453"/>
    </row>
    <row r="42862" spans="4:4" x14ac:dyDescent="0.2">
      <c r="D42862" s="453"/>
    </row>
    <row r="42863" spans="4:4" x14ac:dyDescent="0.2">
      <c r="D42863" s="453"/>
    </row>
    <row r="42864" spans="4:4" x14ac:dyDescent="0.2">
      <c r="D42864" s="453"/>
    </row>
    <row r="42865" spans="4:4" x14ac:dyDescent="0.2">
      <c r="D42865" s="453"/>
    </row>
    <row r="42866" spans="4:4" x14ac:dyDescent="0.2">
      <c r="D42866" s="453"/>
    </row>
    <row r="42867" spans="4:4" x14ac:dyDescent="0.2">
      <c r="D42867" s="453"/>
    </row>
    <row r="42868" spans="4:4" x14ac:dyDescent="0.2">
      <c r="D42868" s="453"/>
    </row>
    <row r="42869" spans="4:4" x14ac:dyDescent="0.2">
      <c r="D42869" s="453"/>
    </row>
    <row r="42870" spans="4:4" x14ac:dyDescent="0.2">
      <c r="D42870" s="453"/>
    </row>
    <row r="42871" spans="4:4" x14ac:dyDescent="0.2">
      <c r="D42871" s="453"/>
    </row>
    <row r="42872" spans="4:4" x14ac:dyDescent="0.2">
      <c r="D42872" s="453"/>
    </row>
    <row r="42873" spans="4:4" x14ac:dyDescent="0.2">
      <c r="D42873" s="453"/>
    </row>
    <row r="42874" spans="4:4" x14ac:dyDescent="0.2">
      <c r="D42874" s="453"/>
    </row>
    <row r="42875" spans="4:4" x14ac:dyDescent="0.2">
      <c r="D42875" s="453"/>
    </row>
    <row r="42876" spans="4:4" x14ac:dyDescent="0.2">
      <c r="D42876" s="453"/>
    </row>
    <row r="42877" spans="4:4" x14ac:dyDescent="0.2">
      <c r="D42877" s="453"/>
    </row>
    <row r="42878" spans="4:4" x14ac:dyDescent="0.2">
      <c r="D42878" s="453"/>
    </row>
    <row r="42879" spans="4:4" x14ac:dyDescent="0.2">
      <c r="D42879" s="453"/>
    </row>
    <row r="42880" spans="4:4" x14ac:dyDescent="0.2">
      <c r="D42880" s="453"/>
    </row>
    <row r="42881" spans="4:4" x14ac:dyDescent="0.2">
      <c r="D42881" s="453"/>
    </row>
    <row r="42882" spans="4:4" x14ac:dyDescent="0.2">
      <c r="D42882" s="453"/>
    </row>
    <row r="42883" spans="4:4" x14ac:dyDescent="0.2">
      <c r="D42883" s="453"/>
    </row>
    <row r="42884" spans="4:4" x14ac:dyDescent="0.2">
      <c r="D42884" s="453"/>
    </row>
    <row r="42885" spans="4:4" x14ac:dyDescent="0.2">
      <c r="D42885" s="453"/>
    </row>
    <row r="42886" spans="4:4" x14ac:dyDescent="0.2">
      <c r="D42886" s="453"/>
    </row>
    <row r="42887" spans="4:4" x14ac:dyDescent="0.2">
      <c r="D42887" s="453"/>
    </row>
    <row r="42888" spans="4:4" x14ac:dyDescent="0.2">
      <c r="D42888" s="453"/>
    </row>
    <row r="42889" spans="4:4" x14ac:dyDescent="0.2">
      <c r="D42889" s="453"/>
    </row>
    <row r="42890" spans="4:4" x14ac:dyDescent="0.2">
      <c r="D42890" s="453"/>
    </row>
    <row r="42891" spans="4:4" x14ac:dyDescent="0.2">
      <c r="D42891" s="453"/>
    </row>
    <row r="42892" spans="4:4" x14ac:dyDescent="0.2">
      <c r="D42892" s="453"/>
    </row>
    <row r="42893" spans="4:4" x14ac:dyDescent="0.2">
      <c r="D42893" s="453"/>
    </row>
    <row r="42894" spans="4:4" x14ac:dyDescent="0.2">
      <c r="D42894" s="453"/>
    </row>
    <row r="42895" spans="4:4" x14ac:dyDescent="0.2">
      <c r="D42895" s="453"/>
    </row>
    <row r="42896" spans="4:4" x14ac:dyDescent="0.2">
      <c r="D42896" s="453"/>
    </row>
    <row r="42897" spans="4:4" x14ac:dyDescent="0.2">
      <c r="D42897" s="453"/>
    </row>
    <row r="42898" spans="4:4" x14ac:dyDescent="0.2">
      <c r="D42898" s="453"/>
    </row>
    <row r="42899" spans="4:4" x14ac:dyDescent="0.2">
      <c r="D42899" s="453"/>
    </row>
    <row r="42900" spans="4:4" x14ac:dyDescent="0.2">
      <c r="D42900" s="453"/>
    </row>
    <row r="42901" spans="4:4" x14ac:dyDescent="0.2">
      <c r="D42901" s="453"/>
    </row>
    <row r="42902" spans="4:4" x14ac:dyDescent="0.2">
      <c r="D42902" s="453"/>
    </row>
    <row r="42903" spans="4:4" x14ac:dyDescent="0.2">
      <c r="D42903" s="453"/>
    </row>
    <row r="42904" spans="4:4" x14ac:dyDescent="0.2">
      <c r="D42904" s="453"/>
    </row>
    <row r="42905" spans="4:4" x14ac:dyDescent="0.2">
      <c r="D42905" s="453"/>
    </row>
    <row r="42906" spans="4:4" x14ac:dyDescent="0.2">
      <c r="D42906" s="453"/>
    </row>
    <row r="42907" spans="4:4" x14ac:dyDescent="0.2">
      <c r="D42907" s="453"/>
    </row>
    <row r="42908" spans="4:4" x14ac:dyDescent="0.2">
      <c r="D42908" s="453"/>
    </row>
    <row r="42909" spans="4:4" x14ac:dyDescent="0.2">
      <c r="D42909" s="453"/>
    </row>
    <row r="42910" spans="4:4" x14ac:dyDescent="0.2">
      <c r="D42910" s="453"/>
    </row>
    <row r="42911" spans="4:4" x14ac:dyDescent="0.2">
      <c r="D42911" s="453"/>
    </row>
    <row r="42912" spans="4:4" x14ac:dyDescent="0.2">
      <c r="D42912" s="453"/>
    </row>
    <row r="42913" spans="4:4" x14ac:dyDescent="0.2">
      <c r="D42913" s="453"/>
    </row>
    <row r="42914" spans="4:4" x14ac:dyDescent="0.2">
      <c r="D42914" s="453"/>
    </row>
    <row r="42915" spans="4:4" x14ac:dyDescent="0.2">
      <c r="D42915" s="453"/>
    </row>
    <row r="42916" spans="4:4" x14ac:dyDescent="0.2">
      <c r="D42916" s="453"/>
    </row>
    <row r="42917" spans="4:4" x14ac:dyDescent="0.2">
      <c r="D42917" s="453"/>
    </row>
    <row r="42918" spans="4:4" x14ac:dyDescent="0.2">
      <c r="D42918" s="453"/>
    </row>
    <row r="42919" spans="4:4" x14ac:dyDescent="0.2">
      <c r="D42919" s="453"/>
    </row>
    <row r="42920" spans="4:4" x14ac:dyDescent="0.2">
      <c r="D42920" s="453"/>
    </row>
    <row r="42921" spans="4:4" x14ac:dyDescent="0.2">
      <c r="D42921" s="453"/>
    </row>
    <row r="42922" spans="4:4" x14ac:dyDescent="0.2">
      <c r="D42922" s="453"/>
    </row>
    <row r="42923" spans="4:4" x14ac:dyDescent="0.2">
      <c r="D42923" s="453"/>
    </row>
    <row r="42924" spans="4:4" x14ac:dyDescent="0.2">
      <c r="D42924" s="453"/>
    </row>
    <row r="42925" spans="4:4" x14ac:dyDescent="0.2">
      <c r="D42925" s="453"/>
    </row>
    <row r="42926" spans="4:4" x14ac:dyDescent="0.2">
      <c r="D42926" s="453"/>
    </row>
    <row r="42927" spans="4:4" x14ac:dyDescent="0.2">
      <c r="D42927" s="453"/>
    </row>
    <row r="42928" spans="4:4" x14ac:dyDescent="0.2">
      <c r="D42928" s="453"/>
    </row>
    <row r="42929" spans="4:4" x14ac:dyDescent="0.2">
      <c r="D42929" s="453"/>
    </row>
    <row r="42930" spans="4:4" x14ac:dyDescent="0.2">
      <c r="D42930" s="453"/>
    </row>
    <row r="42931" spans="4:4" x14ac:dyDescent="0.2">
      <c r="D42931" s="453"/>
    </row>
    <row r="42932" spans="4:4" x14ac:dyDescent="0.2">
      <c r="D42932" s="453"/>
    </row>
    <row r="42933" spans="4:4" x14ac:dyDescent="0.2">
      <c r="D42933" s="453"/>
    </row>
    <row r="42934" spans="4:4" x14ac:dyDescent="0.2">
      <c r="D42934" s="453"/>
    </row>
    <row r="42935" spans="4:4" x14ac:dyDescent="0.2">
      <c r="D42935" s="453"/>
    </row>
    <row r="42936" spans="4:4" x14ac:dyDescent="0.2">
      <c r="D42936" s="453"/>
    </row>
    <row r="42937" spans="4:4" x14ac:dyDescent="0.2">
      <c r="D42937" s="453"/>
    </row>
    <row r="42938" spans="4:4" x14ac:dyDescent="0.2">
      <c r="D42938" s="453"/>
    </row>
    <row r="42939" spans="4:4" x14ac:dyDescent="0.2">
      <c r="D42939" s="453"/>
    </row>
    <row r="42940" spans="4:4" x14ac:dyDescent="0.2">
      <c r="D42940" s="453"/>
    </row>
    <row r="42941" spans="4:4" x14ac:dyDescent="0.2">
      <c r="D42941" s="453"/>
    </row>
    <row r="42942" spans="4:4" x14ac:dyDescent="0.2">
      <c r="D42942" s="453"/>
    </row>
    <row r="42943" spans="4:4" x14ac:dyDescent="0.2">
      <c r="D42943" s="453"/>
    </row>
    <row r="42944" spans="4:4" x14ac:dyDescent="0.2">
      <c r="D42944" s="453"/>
    </row>
    <row r="42945" spans="4:4" x14ac:dyDescent="0.2">
      <c r="D42945" s="453"/>
    </row>
    <row r="42946" spans="4:4" x14ac:dyDescent="0.2">
      <c r="D42946" s="453"/>
    </row>
    <row r="42947" spans="4:4" x14ac:dyDescent="0.2">
      <c r="D42947" s="453"/>
    </row>
    <row r="42948" spans="4:4" x14ac:dyDescent="0.2">
      <c r="D42948" s="453"/>
    </row>
    <row r="42949" spans="4:4" x14ac:dyDescent="0.2">
      <c r="D42949" s="453"/>
    </row>
    <row r="42950" spans="4:4" x14ac:dyDescent="0.2">
      <c r="D42950" s="453"/>
    </row>
    <row r="42951" spans="4:4" x14ac:dyDescent="0.2">
      <c r="D42951" s="453"/>
    </row>
    <row r="42952" spans="4:4" x14ac:dyDescent="0.2">
      <c r="D42952" s="453"/>
    </row>
    <row r="42953" spans="4:4" x14ac:dyDescent="0.2">
      <c r="D42953" s="453"/>
    </row>
    <row r="42954" spans="4:4" x14ac:dyDescent="0.2">
      <c r="D42954" s="453"/>
    </row>
    <row r="42955" spans="4:4" x14ac:dyDescent="0.2">
      <c r="D42955" s="453"/>
    </row>
    <row r="42956" spans="4:4" x14ac:dyDescent="0.2">
      <c r="D42956" s="453"/>
    </row>
    <row r="42957" spans="4:4" x14ac:dyDescent="0.2">
      <c r="D42957" s="453"/>
    </row>
    <row r="42958" spans="4:4" x14ac:dyDescent="0.2">
      <c r="D42958" s="453"/>
    </row>
    <row r="42959" spans="4:4" x14ac:dyDescent="0.2">
      <c r="D42959" s="453"/>
    </row>
    <row r="42960" spans="4:4" x14ac:dyDescent="0.2">
      <c r="D42960" s="453"/>
    </row>
    <row r="42961" spans="4:4" x14ac:dyDescent="0.2">
      <c r="D42961" s="453"/>
    </row>
    <row r="42962" spans="4:4" x14ac:dyDescent="0.2">
      <c r="D42962" s="453"/>
    </row>
    <row r="42963" spans="4:4" x14ac:dyDescent="0.2">
      <c r="D42963" s="453"/>
    </row>
    <row r="42964" spans="4:4" x14ac:dyDescent="0.2">
      <c r="D42964" s="453"/>
    </row>
    <row r="42965" spans="4:4" x14ac:dyDescent="0.2">
      <c r="D42965" s="453"/>
    </row>
    <row r="42966" spans="4:4" x14ac:dyDescent="0.2">
      <c r="D42966" s="453"/>
    </row>
    <row r="42967" spans="4:4" x14ac:dyDescent="0.2">
      <c r="D42967" s="453"/>
    </row>
    <row r="42968" spans="4:4" x14ac:dyDescent="0.2">
      <c r="D42968" s="453"/>
    </row>
    <row r="42969" spans="4:4" x14ac:dyDescent="0.2">
      <c r="D42969" s="453"/>
    </row>
    <row r="42970" spans="4:4" x14ac:dyDescent="0.2">
      <c r="D42970" s="453"/>
    </row>
    <row r="42971" spans="4:4" x14ac:dyDescent="0.2">
      <c r="D42971" s="453"/>
    </row>
    <row r="42972" spans="4:4" x14ac:dyDescent="0.2">
      <c r="D42972" s="453"/>
    </row>
    <row r="42973" spans="4:4" x14ac:dyDescent="0.2">
      <c r="D42973" s="453"/>
    </row>
    <row r="42974" spans="4:4" x14ac:dyDescent="0.2">
      <c r="D42974" s="453"/>
    </row>
    <row r="42975" spans="4:4" x14ac:dyDescent="0.2">
      <c r="D42975" s="453"/>
    </row>
    <row r="42976" spans="4:4" x14ac:dyDescent="0.2">
      <c r="D42976" s="453"/>
    </row>
    <row r="42977" spans="4:4" x14ac:dyDescent="0.2">
      <c r="D42977" s="453"/>
    </row>
    <row r="42978" spans="4:4" x14ac:dyDescent="0.2">
      <c r="D42978" s="453"/>
    </row>
    <row r="42979" spans="4:4" x14ac:dyDescent="0.2">
      <c r="D42979" s="453"/>
    </row>
    <row r="42980" spans="4:4" x14ac:dyDescent="0.2">
      <c r="D42980" s="453"/>
    </row>
    <row r="42981" spans="4:4" x14ac:dyDescent="0.2">
      <c r="D42981" s="453"/>
    </row>
    <row r="42982" spans="4:4" x14ac:dyDescent="0.2">
      <c r="D42982" s="453"/>
    </row>
    <row r="42983" spans="4:4" x14ac:dyDescent="0.2">
      <c r="D42983" s="453"/>
    </row>
    <row r="42984" spans="4:4" x14ac:dyDescent="0.2">
      <c r="D42984" s="453"/>
    </row>
    <row r="42985" spans="4:4" x14ac:dyDescent="0.2">
      <c r="D42985" s="453"/>
    </row>
    <row r="42986" spans="4:4" x14ac:dyDescent="0.2">
      <c r="D42986" s="453"/>
    </row>
    <row r="42987" spans="4:4" x14ac:dyDescent="0.2">
      <c r="D42987" s="453"/>
    </row>
    <row r="42988" spans="4:4" x14ac:dyDescent="0.2">
      <c r="D42988" s="453"/>
    </row>
    <row r="42989" spans="4:4" x14ac:dyDescent="0.2">
      <c r="D42989" s="453"/>
    </row>
    <row r="42990" spans="4:4" x14ac:dyDescent="0.2">
      <c r="D42990" s="453"/>
    </row>
    <row r="42991" spans="4:4" x14ac:dyDescent="0.2">
      <c r="D42991" s="453"/>
    </row>
    <row r="42992" spans="4:4" x14ac:dyDescent="0.2">
      <c r="D42992" s="453"/>
    </row>
    <row r="42993" spans="4:4" x14ac:dyDescent="0.2">
      <c r="D42993" s="453"/>
    </row>
    <row r="42994" spans="4:4" x14ac:dyDescent="0.2">
      <c r="D42994" s="453"/>
    </row>
    <row r="42995" spans="4:4" x14ac:dyDescent="0.2">
      <c r="D42995" s="453"/>
    </row>
    <row r="42996" spans="4:4" x14ac:dyDescent="0.2">
      <c r="D42996" s="453"/>
    </row>
    <row r="42997" spans="4:4" x14ac:dyDescent="0.2">
      <c r="D42997" s="453"/>
    </row>
    <row r="42998" spans="4:4" x14ac:dyDescent="0.2">
      <c r="D42998" s="453"/>
    </row>
    <row r="42999" spans="4:4" x14ac:dyDescent="0.2">
      <c r="D42999" s="453"/>
    </row>
    <row r="43000" spans="4:4" x14ac:dyDescent="0.2">
      <c r="D43000" s="453"/>
    </row>
    <row r="43001" spans="4:4" x14ac:dyDescent="0.2">
      <c r="D43001" s="453"/>
    </row>
    <row r="43002" spans="4:4" x14ac:dyDescent="0.2">
      <c r="D43002" s="453"/>
    </row>
    <row r="43003" spans="4:4" x14ac:dyDescent="0.2">
      <c r="D43003" s="453"/>
    </row>
    <row r="43004" spans="4:4" x14ac:dyDescent="0.2">
      <c r="D43004" s="453"/>
    </row>
    <row r="43005" spans="4:4" x14ac:dyDescent="0.2">
      <c r="D43005" s="453"/>
    </row>
    <row r="43006" spans="4:4" x14ac:dyDescent="0.2">
      <c r="D43006" s="453"/>
    </row>
    <row r="43007" spans="4:4" x14ac:dyDescent="0.2">
      <c r="D43007" s="453"/>
    </row>
    <row r="43008" spans="4:4" x14ac:dyDescent="0.2">
      <c r="D43008" s="453"/>
    </row>
    <row r="43009" spans="4:4" x14ac:dyDescent="0.2">
      <c r="D43009" s="453"/>
    </row>
    <row r="43010" spans="4:4" x14ac:dyDescent="0.2">
      <c r="D43010" s="453"/>
    </row>
    <row r="43011" spans="4:4" x14ac:dyDescent="0.2">
      <c r="D43011" s="453"/>
    </row>
    <row r="43012" spans="4:4" x14ac:dyDescent="0.2">
      <c r="D43012" s="453"/>
    </row>
    <row r="43013" spans="4:4" x14ac:dyDescent="0.2">
      <c r="D43013" s="453"/>
    </row>
    <row r="43014" spans="4:4" x14ac:dyDescent="0.2">
      <c r="D43014" s="453"/>
    </row>
    <row r="43015" spans="4:4" x14ac:dyDescent="0.2">
      <c r="D43015" s="453"/>
    </row>
    <row r="43016" spans="4:4" x14ac:dyDescent="0.2">
      <c r="D43016" s="453"/>
    </row>
    <row r="43017" spans="4:4" x14ac:dyDescent="0.2">
      <c r="D43017" s="453"/>
    </row>
    <row r="43018" spans="4:4" x14ac:dyDescent="0.2">
      <c r="D43018" s="453"/>
    </row>
    <row r="43019" spans="4:4" x14ac:dyDescent="0.2">
      <c r="D43019" s="453"/>
    </row>
    <row r="43020" spans="4:4" x14ac:dyDescent="0.2">
      <c r="D43020" s="453"/>
    </row>
    <row r="43021" spans="4:4" x14ac:dyDescent="0.2">
      <c r="D43021" s="453"/>
    </row>
    <row r="43022" spans="4:4" x14ac:dyDescent="0.2">
      <c r="D43022" s="453"/>
    </row>
    <row r="43023" spans="4:4" x14ac:dyDescent="0.2">
      <c r="D43023" s="453"/>
    </row>
    <row r="43024" spans="4:4" x14ac:dyDescent="0.2">
      <c r="D43024" s="453"/>
    </row>
    <row r="43025" spans="4:4" x14ac:dyDescent="0.2">
      <c r="D43025" s="453"/>
    </row>
    <row r="43026" spans="4:4" x14ac:dyDescent="0.2">
      <c r="D43026" s="453"/>
    </row>
    <row r="43027" spans="4:4" x14ac:dyDescent="0.2">
      <c r="D43027" s="453"/>
    </row>
    <row r="43028" spans="4:4" x14ac:dyDescent="0.2">
      <c r="D43028" s="453"/>
    </row>
    <row r="43029" spans="4:4" x14ac:dyDescent="0.2">
      <c r="D43029" s="453"/>
    </row>
    <row r="43030" spans="4:4" x14ac:dyDescent="0.2">
      <c r="D43030" s="453"/>
    </row>
    <row r="43031" spans="4:4" x14ac:dyDescent="0.2">
      <c r="D43031" s="453"/>
    </row>
    <row r="43032" spans="4:4" x14ac:dyDescent="0.2">
      <c r="D43032" s="453"/>
    </row>
    <row r="43033" spans="4:4" x14ac:dyDescent="0.2">
      <c r="D43033" s="453"/>
    </row>
    <row r="43034" spans="4:4" x14ac:dyDescent="0.2">
      <c r="D43034" s="453"/>
    </row>
    <row r="43035" spans="4:4" x14ac:dyDescent="0.2">
      <c r="D43035" s="453"/>
    </row>
    <row r="43036" spans="4:4" x14ac:dyDescent="0.2">
      <c r="D43036" s="453"/>
    </row>
    <row r="43037" spans="4:4" x14ac:dyDescent="0.2">
      <c r="D43037" s="453"/>
    </row>
    <row r="43038" spans="4:4" x14ac:dyDescent="0.2">
      <c r="D43038" s="453"/>
    </row>
    <row r="43039" spans="4:4" x14ac:dyDescent="0.2">
      <c r="D43039" s="453"/>
    </row>
    <row r="43040" spans="4:4" x14ac:dyDescent="0.2">
      <c r="D43040" s="453"/>
    </row>
    <row r="43041" spans="4:4" x14ac:dyDescent="0.2">
      <c r="D43041" s="453"/>
    </row>
    <row r="43042" spans="4:4" x14ac:dyDescent="0.2">
      <c r="D43042" s="453"/>
    </row>
    <row r="43043" spans="4:4" x14ac:dyDescent="0.2">
      <c r="D43043" s="453"/>
    </row>
    <row r="43044" spans="4:4" x14ac:dyDescent="0.2">
      <c r="D43044" s="453"/>
    </row>
    <row r="43045" spans="4:4" x14ac:dyDescent="0.2">
      <c r="D43045" s="453"/>
    </row>
    <row r="43046" spans="4:4" x14ac:dyDescent="0.2">
      <c r="D43046" s="453"/>
    </row>
    <row r="43047" spans="4:4" x14ac:dyDescent="0.2">
      <c r="D43047" s="453"/>
    </row>
    <row r="43048" spans="4:4" x14ac:dyDescent="0.2">
      <c r="D43048" s="453"/>
    </row>
    <row r="43049" spans="4:4" x14ac:dyDescent="0.2">
      <c r="D43049" s="453"/>
    </row>
    <row r="43050" spans="4:4" x14ac:dyDescent="0.2">
      <c r="D43050" s="453"/>
    </row>
    <row r="43051" spans="4:4" x14ac:dyDescent="0.2">
      <c r="D43051" s="453"/>
    </row>
    <row r="43052" spans="4:4" x14ac:dyDescent="0.2">
      <c r="D43052" s="453"/>
    </row>
    <row r="43053" spans="4:4" x14ac:dyDescent="0.2">
      <c r="D43053" s="453"/>
    </row>
    <row r="43054" spans="4:4" x14ac:dyDescent="0.2">
      <c r="D43054" s="453"/>
    </row>
    <row r="43055" spans="4:4" x14ac:dyDescent="0.2">
      <c r="D43055" s="453"/>
    </row>
    <row r="43056" spans="4:4" x14ac:dyDescent="0.2">
      <c r="D43056" s="453"/>
    </row>
    <row r="43057" spans="4:4" x14ac:dyDescent="0.2">
      <c r="D43057" s="453"/>
    </row>
    <row r="43058" spans="4:4" x14ac:dyDescent="0.2">
      <c r="D43058" s="453"/>
    </row>
    <row r="43059" spans="4:4" x14ac:dyDescent="0.2">
      <c r="D43059" s="453"/>
    </row>
    <row r="43060" spans="4:4" x14ac:dyDescent="0.2">
      <c r="D43060" s="453"/>
    </row>
    <row r="43061" spans="4:4" x14ac:dyDescent="0.2">
      <c r="D43061" s="453"/>
    </row>
    <row r="43062" spans="4:4" x14ac:dyDescent="0.2">
      <c r="D43062" s="453"/>
    </row>
    <row r="43063" spans="4:4" x14ac:dyDescent="0.2">
      <c r="D43063" s="453"/>
    </row>
    <row r="43064" spans="4:4" x14ac:dyDescent="0.2">
      <c r="D43064" s="453"/>
    </row>
    <row r="43065" spans="4:4" x14ac:dyDescent="0.2">
      <c r="D43065" s="453"/>
    </row>
    <row r="43066" spans="4:4" x14ac:dyDescent="0.2">
      <c r="D43066" s="453"/>
    </row>
    <row r="43067" spans="4:4" x14ac:dyDescent="0.2">
      <c r="D43067" s="453"/>
    </row>
    <row r="43068" spans="4:4" x14ac:dyDescent="0.2">
      <c r="D43068" s="453"/>
    </row>
    <row r="43069" spans="4:4" x14ac:dyDescent="0.2">
      <c r="D43069" s="453"/>
    </row>
    <row r="43070" spans="4:4" x14ac:dyDescent="0.2">
      <c r="D43070" s="453"/>
    </row>
    <row r="43071" spans="4:4" x14ac:dyDescent="0.2">
      <c r="D43071" s="453"/>
    </row>
    <row r="43072" spans="4:4" x14ac:dyDescent="0.2">
      <c r="D43072" s="453"/>
    </row>
    <row r="43073" spans="4:4" x14ac:dyDescent="0.2">
      <c r="D43073" s="453"/>
    </row>
    <row r="43074" spans="4:4" x14ac:dyDescent="0.2">
      <c r="D43074" s="453"/>
    </row>
    <row r="43075" spans="4:4" x14ac:dyDescent="0.2">
      <c r="D43075" s="453"/>
    </row>
    <row r="43076" spans="4:4" x14ac:dyDescent="0.2">
      <c r="D43076" s="453"/>
    </row>
    <row r="43077" spans="4:4" x14ac:dyDescent="0.2">
      <c r="D43077" s="453"/>
    </row>
    <row r="43078" spans="4:4" x14ac:dyDescent="0.2">
      <c r="D43078" s="453"/>
    </row>
    <row r="43079" spans="4:4" x14ac:dyDescent="0.2">
      <c r="D43079" s="453"/>
    </row>
    <row r="43080" spans="4:4" x14ac:dyDescent="0.2">
      <c r="D43080" s="453"/>
    </row>
    <row r="43081" spans="4:4" x14ac:dyDescent="0.2">
      <c r="D43081" s="453"/>
    </row>
    <row r="43082" spans="4:4" x14ac:dyDescent="0.2">
      <c r="D43082" s="453"/>
    </row>
    <row r="43083" spans="4:4" x14ac:dyDescent="0.2">
      <c r="D43083" s="453"/>
    </row>
    <row r="43084" spans="4:4" x14ac:dyDescent="0.2">
      <c r="D43084" s="453"/>
    </row>
    <row r="43085" spans="4:4" x14ac:dyDescent="0.2">
      <c r="D43085" s="453"/>
    </row>
    <row r="43086" spans="4:4" x14ac:dyDescent="0.2">
      <c r="D43086" s="453"/>
    </row>
    <row r="43087" spans="4:4" x14ac:dyDescent="0.2">
      <c r="D43087" s="453"/>
    </row>
    <row r="43088" spans="4:4" x14ac:dyDescent="0.2">
      <c r="D43088" s="453"/>
    </row>
    <row r="43089" spans="4:4" x14ac:dyDescent="0.2">
      <c r="D43089" s="453"/>
    </row>
    <row r="43090" spans="4:4" x14ac:dyDescent="0.2">
      <c r="D43090" s="453"/>
    </row>
    <row r="43091" spans="4:4" x14ac:dyDescent="0.2">
      <c r="D43091" s="453"/>
    </row>
    <row r="43092" spans="4:4" x14ac:dyDescent="0.2">
      <c r="D43092" s="453"/>
    </row>
    <row r="43093" spans="4:4" x14ac:dyDescent="0.2">
      <c r="D43093" s="453"/>
    </row>
    <row r="43094" spans="4:4" x14ac:dyDescent="0.2">
      <c r="D43094" s="453"/>
    </row>
    <row r="43095" spans="4:4" x14ac:dyDescent="0.2">
      <c r="D43095" s="453"/>
    </row>
    <row r="43096" spans="4:4" x14ac:dyDescent="0.2">
      <c r="D43096" s="453"/>
    </row>
    <row r="43097" spans="4:4" x14ac:dyDescent="0.2">
      <c r="D43097" s="453"/>
    </row>
    <row r="43098" spans="4:4" x14ac:dyDescent="0.2">
      <c r="D43098" s="453"/>
    </row>
    <row r="43099" spans="4:4" x14ac:dyDescent="0.2">
      <c r="D43099" s="453"/>
    </row>
    <row r="43100" spans="4:4" x14ac:dyDescent="0.2">
      <c r="D43100" s="453"/>
    </row>
    <row r="43101" spans="4:4" x14ac:dyDescent="0.2">
      <c r="D43101" s="453"/>
    </row>
    <row r="43102" spans="4:4" x14ac:dyDescent="0.2">
      <c r="D43102" s="453"/>
    </row>
    <row r="43103" spans="4:4" x14ac:dyDescent="0.2">
      <c r="D43103" s="453"/>
    </row>
    <row r="43104" spans="4:4" x14ac:dyDescent="0.2">
      <c r="D43104" s="453"/>
    </row>
    <row r="43105" spans="4:4" x14ac:dyDescent="0.2">
      <c r="D43105" s="453"/>
    </row>
    <row r="43106" spans="4:4" x14ac:dyDescent="0.2">
      <c r="D43106" s="453"/>
    </row>
    <row r="43107" spans="4:4" x14ac:dyDescent="0.2">
      <c r="D43107" s="453"/>
    </row>
    <row r="43108" spans="4:4" x14ac:dyDescent="0.2">
      <c r="D43108" s="453"/>
    </row>
    <row r="43109" spans="4:4" x14ac:dyDescent="0.2">
      <c r="D43109" s="453"/>
    </row>
    <row r="43110" spans="4:4" x14ac:dyDescent="0.2">
      <c r="D43110" s="453"/>
    </row>
    <row r="43111" spans="4:4" x14ac:dyDescent="0.2">
      <c r="D43111" s="453"/>
    </row>
    <row r="43112" spans="4:4" x14ac:dyDescent="0.2">
      <c r="D43112" s="453"/>
    </row>
    <row r="43113" spans="4:4" x14ac:dyDescent="0.2">
      <c r="D43113" s="453"/>
    </row>
    <row r="43114" spans="4:4" x14ac:dyDescent="0.2">
      <c r="D43114" s="453"/>
    </row>
    <row r="43115" spans="4:4" x14ac:dyDescent="0.2">
      <c r="D43115" s="453"/>
    </row>
    <row r="43116" spans="4:4" x14ac:dyDescent="0.2">
      <c r="D43116" s="453"/>
    </row>
    <row r="43117" spans="4:4" x14ac:dyDescent="0.2">
      <c r="D43117" s="453"/>
    </row>
    <row r="43118" spans="4:4" x14ac:dyDescent="0.2">
      <c r="D43118" s="453"/>
    </row>
    <row r="43119" spans="4:4" x14ac:dyDescent="0.2">
      <c r="D43119" s="453"/>
    </row>
    <row r="43120" spans="4:4" x14ac:dyDescent="0.2">
      <c r="D43120" s="453"/>
    </row>
    <row r="43121" spans="4:4" x14ac:dyDescent="0.2">
      <c r="D43121" s="453"/>
    </row>
    <row r="43122" spans="4:4" x14ac:dyDescent="0.2">
      <c r="D43122" s="453"/>
    </row>
    <row r="43123" spans="4:4" x14ac:dyDescent="0.2">
      <c r="D43123" s="453"/>
    </row>
    <row r="43124" spans="4:4" x14ac:dyDescent="0.2">
      <c r="D43124" s="453"/>
    </row>
    <row r="43125" spans="4:4" x14ac:dyDescent="0.2">
      <c r="D43125" s="453"/>
    </row>
    <row r="43126" spans="4:4" x14ac:dyDescent="0.2">
      <c r="D43126" s="453"/>
    </row>
    <row r="43127" spans="4:4" x14ac:dyDescent="0.2">
      <c r="D43127" s="453"/>
    </row>
    <row r="43128" spans="4:4" x14ac:dyDescent="0.2">
      <c r="D43128" s="453"/>
    </row>
    <row r="43129" spans="4:4" x14ac:dyDescent="0.2">
      <c r="D43129" s="453"/>
    </row>
    <row r="43130" spans="4:4" x14ac:dyDescent="0.2">
      <c r="D43130" s="453"/>
    </row>
    <row r="43131" spans="4:4" x14ac:dyDescent="0.2">
      <c r="D43131" s="453"/>
    </row>
    <row r="43132" spans="4:4" x14ac:dyDescent="0.2">
      <c r="D43132" s="453"/>
    </row>
    <row r="43133" spans="4:4" x14ac:dyDescent="0.2">
      <c r="D43133" s="453"/>
    </row>
    <row r="43134" spans="4:4" x14ac:dyDescent="0.2">
      <c r="D43134" s="453"/>
    </row>
    <row r="43135" spans="4:4" x14ac:dyDescent="0.2">
      <c r="D43135" s="453"/>
    </row>
    <row r="43136" spans="4:4" x14ac:dyDescent="0.2">
      <c r="D43136" s="453"/>
    </row>
    <row r="43137" spans="4:4" x14ac:dyDescent="0.2">
      <c r="D43137" s="453"/>
    </row>
    <row r="43138" spans="4:4" x14ac:dyDescent="0.2">
      <c r="D43138" s="453"/>
    </row>
    <row r="43139" spans="4:4" x14ac:dyDescent="0.2">
      <c r="D43139" s="453"/>
    </row>
    <row r="43140" spans="4:4" x14ac:dyDescent="0.2">
      <c r="D43140" s="453"/>
    </row>
    <row r="43141" spans="4:4" x14ac:dyDescent="0.2">
      <c r="D43141" s="453"/>
    </row>
    <row r="43142" spans="4:4" x14ac:dyDescent="0.2">
      <c r="D43142" s="453"/>
    </row>
    <row r="43143" spans="4:4" x14ac:dyDescent="0.2">
      <c r="D43143" s="453"/>
    </row>
    <row r="43144" spans="4:4" x14ac:dyDescent="0.2">
      <c r="D43144" s="453"/>
    </row>
    <row r="43145" spans="4:4" x14ac:dyDescent="0.2">
      <c r="D43145" s="453"/>
    </row>
    <row r="43146" spans="4:4" x14ac:dyDescent="0.2">
      <c r="D43146" s="453"/>
    </row>
    <row r="43147" spans="4:4" x14ac:dyDescent="0.2">
      <c r="D43147" s="453"/>
    </row>
    <row r="43148" spans="4:4" x14ac:dyDescent="0.2">
      <c r="D43148" s="453"/>
    </row>
    <row r="43149" spans="4:4" x14ac:dyDescent="0.2">
      <c r="D43149" s="453"/>
    </row>
    <row r="43150" spans="4:4" x14ac:dyDescent="0.2">
      <c r="D43150" s="453"/>
    </row>
    <row r="43151" spans="4:4" x14ac:dyDescent="0.2">
      <c r="D43151" s="453"/>
    </row>
    <row r="43152" spans="4:4" x14ac:dyDescent="0.2">
      <c r="D43152" s="453"/>
    </row>
    <row r="43153" spans="4:4" x14ac:dyDescent="0.2">
      <c r="D43153" s="453"/>
    </row>
    <row r="43154" spans="4:4" x14ac:dyDescent="0.2">
      <c r="D43154" s="453"/>
    </row>
    <row r="43155" spans="4:4" x14ac:dyDescent="0.2">
      <c r="D43155" s="453"/>
    </row>
    <row r="43156" spans="4:4" x14ac:dyDescent="0.2">
      <c r="D43156" s="453"/>
    </row>
    <row r="43157" spans="4:4" x14ac:dyDescent="0.2">
      <c r="D43157" s="453"/>
    </row>
    <row r="43158" spans="4:4" x14ac:dyDescent="0.2">
      <c r="D43158" s="453"/>
    </row>
    <row r="43159" spans="4:4" x14ac:dyDescent="0.2">
      <c r="D43159" s="453"/>
    </row>
    <row r="43160" spans="4:4" x14ac:dyDescent="0.2">
      <c r="D43160" s="453"/>
    </row>
    <row r="43161" spans="4:4" x14ac:dyDescent="0.2">
      <c r="D43161" s="453"/>
    </row>
    <row r="43162" spans="4:4" x14ac:dyDescent="0.2">
      <c r="D43162" s="453"/>
    </row>
    <row r="43163" spans="4:4" x14ac:dyDescent="0.2">
      <c r="D43163" s="453"/>
    </row>
    <row r="43164" spans="4:4" x14ac:dyDescent="0.2">
      <c r="D43164" s="453"/>
    </row>
    <row r="43165" spans="4:4" x14ac:dyDescent="0.2">
      <c r="D43165" s="453"/>
    </row>
    <row r="43166" spans="4:4" x14ac:dyDescent="0.2">
      <c r="D43166" s="453"/>
    </row>
    <row r="43167" spans="4:4" x14ac:dyDescent="0.2">
      <c r="D43167" s="453"/>
    </row>
    <row r="43168" spans="4:4" x14ac:dyDescent="0.2">
      <c r="D43168" s="453"/>
    </row>
    <row r="43169" spans="4:4" x14ac:dyDescent="0.2">
      <c r="D43169" s="453"/>
    </row>
    <row r="43170" spans="4:4" x14ac:dyDescent="0.2">
      <c r="D43170" s="453"/>
    </row>
    <row r="43171" spans="4:4" x14ac:dyDescent="0.2">
      <c r="D43171" s="453"/>
    </row>
    <row r="43172" spans="4:4" x14ac:dyDescent="0.2">
      <c r="D43172" s="453"/>
    </row>
    <row r="43173" spans="4:4" x14ac:dyDescent="0.2">
      <c r="D43173" s="453"/>
    </row>
    <row r="43174" spans="4:4" x14ac:dyDescent="0.2">
      <c r="D43174" s="453"/>
    </row>
    <row r="43175" spans="4:4" x14ac:dyDescent="0.2">
      <c r="D43175" s="453"/>
    </row>
    <row r="43176" spans="4:4" x14ac:dyDescent="0.2">
      <c r="D43176" s="453"/>
    </row>
    <row r="43177" spans="4:4" x14ac:dyDescent="0.2">
      <c r="D43177" s="453"/>
    </row>
    <row r="43178" spans="4:4" x14ac:dyDescent="0.2">
      <c r="D43178" s="453"/>
    </row>
    <row r="43179" spans="4:4" x14ac:dyDescent="0.2">
      <c r="D43179" s="453"/>
    </row>
    <row r="43180" spans="4:4" x14ac:dyDescent="0.2">
      <c r="D43180" s="453"/>
    </row>
    <row r="43181" spans="4:4" x14ac:dyDescent="0.2">
      <c r="D43181" s="453"/>
    </row>
    <row r="43182" spans="4:4" x14ac:dyDescent="0.2">
      <c r="D43182" s="453"/>
    </row>
    <row r="43183" spans="4:4" x14ac:dyDescent="0.2">
      <c r="D43183" s="453"/>
    </row>
    <row r="43184" spans="4:4" x14ac:dyDescent="0.2">
      <c r="D43184" s="453"/>
    </row>
    <row r="43185" spans="4:4" x14ac:dyDescent="0.2">
      <c r="D43185" s="453"/>
    </row>
    <row r="43186" spans="4:4" x14ac:dyDescent="0.2">
      <c r="D43186" s="453"/>
    </row>
    <row r="43187" spans="4:4" x14ac:dyDescent="0.2">
      <c r="D43187" s="453"/>
    </row>
    <row r="43188" spans="4:4" x14ac:dyDescent="0.2">
      <c r="D43188" s="453"/>
    </row>
    <row r="43189" spans="4:4" x14ac:dyDescent="0.2">
      <c r="D43189" s="453"/>
    </row>
    <row r="43190" spans="4:4" x14ac:dyDescent="0.2">
      <c r="D43190" s="453"/>
    </row>
    <row r="43191" spans="4:4" x14ac:dyDescent="0.2">
      <c r="D43191" s="453"/>
    </row>
    <row r="43192" spans="4:4" x14ac:dyDescent="0.2">
      <c r="D43192" s="453"/>
    </row>
    <row r="43193" spans="4:4" x14ac:dyDescent="0.2">
      <c r="D43193" s="453"/>
    </row>
    <row r="43194" spans="4:4" x14ac:dyDescent="0.2">
      <c r="D43194" s="453"/>
    </row>
    <row r="43195" spans="4:4" x14ac:dyDescent="0.2">
      <c r="D43195" s="453"/>
    </row>
    <row r="43196" spans="4:4" x14ac:dyDescent="0.2">
      <c r="D43196" s="453"/>
    </row>
    <row r="43197" spans="4:4" x14ac:dyDescent="0.2">
      <c r="D43197" s="453"/>
    </row>
    <row r="43198" spans="4:4" x14ac:dyDescent="0.2">
      <c r="D43198" s="453"/>
    </row>
    <row r="43199" spans="4:4" x14ac:dyDescent="0.2">
      <c r="D43199" s="453"/>
    </row>
    <row r="43200" spans="4:4" x14ac:dyDescent="0.2">
      <c r="D43200" s="453"/>
    </row>
    <row r="43201" spans="4:4" x14ac:dyDescent="0.2">
      <c r="D43201" s="453"/>
    </row>
    <row r="43202" spans="4:4" x14ac:dyDescent="0.2">
      <c r="D43202" s="453"/>
    </row>
    <row r="43203" spans="4:4" x14ac:dyDescent="0.2">
      <c r="D43203" s="453"/>
    </row>
    <row r="43204" spans="4:4" x14ac:dyDescent="0.2">
      <c r="D43204" s="453"/>
    </row>
    <row r="43205" spans="4:4" x14ac:dyDescent="0.2">
      <c r="D43205" s="453"/>
    </row>
    <row r="43206" spans="4:4" x14ac:dyDescent="0.2">
      <c r="D43206" s="453"/>
    </row>
    <row r="43207" spans="4:4" x14ac:dyDescent="0.2">
      <c r="D43207" s="453"/>
    </row>
    <row r="43208" spans="4:4" x14ac:dyDescent="0.2">
      <c r="D43208" s="453"/>
    </row>
    <row r="43209" spans="4:4" x14ac:dyDescent="0.2">
      <c r="D43209" s="453"/>
    </row>
    <row r="43210" spans="4:4" x14ac:dyDescent="0.2">
      <c r="D43210" s="453"/>
    </row>
    <row r="43211" spans="4:4" x14ac:dyDescent="0.2">
      <c r="D43211" s="453"/>
    </row>
    <row r="43212" spans="4:4" x14ac:dyDescent="0.2">
      <c r="D43212" s="453"/>
    </row>
    <row r="43213" spans="4:4" x14ac:dyDescent="0.2">
      <c r="D43213" s="453"/>
    </row>
    <row r="43214" spans="4:4" x14ac:dyDescent="0.2">
      <c r="D43214" s="453"/>
    </row>
    <row r="43215" spans="4:4" x14ac:dyDescent="0.2">
      <c r="D43215" s="453"/>
    </row>
    <row r="43216" spans="4:4" x14ac:dyDescent="0.2">
      <c r="D43216" s="453"/>
    </row>
    <row r="43217" spans="4:4" x14ac:dyDescent="0.2">
      <c r="D43217" s="453"/>
    </row>
    <row r="43218" spans="4:4" x14ac:dyDescent="0.2">
      <c r="D43218" s="453"/>
    </row>
    <row r="43219" spans="4:4" x14ac:dyDescent="0.2">
      <c r="D43219" s="453"/>
    </row>
    <row r="43220" spans="4:4" x14ac:dyDescent="0.2">
      <c r="D43220" s="453"/>
    </row>
    <row r="43221" spans="4:4" x14ac:dyDescent="0.2">
      <c r="D43221" s="453"/>
    </row>
    <row r="43222" spans="4:4" x14ac:dyDescent="0.2">
      <c r="D43222" s="453"/>
    </row>
    <row r="43223" spans="4:4" x14ac:dyDescent="0.2">
      <c r="D43223" s="453"/>
    </row>
    <row r="43224" spans="4:4" x14ac:dyDescent="0.2">
      <c r="D43224" s="453"/>
    </row>
    <row r="43225" spans="4:4" x14ac:dyDescent="0.2">
      <c r="D43225" s="453"/>
    </row>
    <row r="43226" spans="4:4" x14ac:dyDescent="0.2">
      <c r="D43226" s="453"/>
    </row>
    <row r="43227" spans="4:4" x14ac:dyDescent="0.2">
      <c r="D43227" s="453"/>
    </row>
    <row r="43228" spans="4:4" x14ac:dyDescent="0.2">
      <c r="D43228" s="453"/>
    </row>
    <row r="43229" spans="4:4" x14ac:dyDescent="0.2">
      <c r="D43229" s="453"/>
    </row>
    <row r="43230" spans="4:4" x14ac:dyDescent="0.2">
      <c r="D43230" s="453"/>
    </row>
    <row r="43231" spans="4:4" x14ac:dyDescent="0.2">
      <c r="D43231" s="453"/>
    </row>
    <row r="43232" spans="4:4" x14ac:dyDescent="0.2">
      <c r="D43232" s="453"/>
    </row>
    <row r="43233" spans="4:4" x14ac:dyDescent="0.2">
      <c r="D43233" s="453"/>
    </row>
    <row r="43234" spans="4:4" x14ac:dyDescent="0.2">
      <c r="D43234" s="453"/>
    </row>
    <row r="43235" spans="4:4" x14ac:dyDescent="0.2">
      <c r="D43235" s="453"/>
    </row>
    <row r="43236" spans="4:4" x14ac:dyDescent="0.2">
      <c r="D43236" s="453"/>
    </row>
    <row r="43237" spans="4:4" x14ac:dyDescent="0.2">
      <c r="D43237" s="453"/>
    </row>
    <row r="43238" spans="4:4" x14ac:dyDescent="0.2">
      <c r="D43238" s="453"/>
    </row>
    <row r="43239" spans="4:4" x14ac:dyDescent="0.2">
      <c r="D43239" s="453"/>
    </row>
    <row r="43240" spans="4:4" x14ac:dyDescent="0.2">
      <c r="D43240" s="453"/>
    </row>
    <row r="43241" spans="4:4" x14ac:dyDescent="0.2">
      <c r="D43241" s="453"/>
    </row>
    <row r="43242" spans="4:4" x14ac:dyDescent="0.2">
      <c r="D43242" s="453"/>
    </row>
    <row r="43243" spans="4:4" x14ac:dyDescent="0.2">
      <c r="D43243" s="453"/>
    </row>
    <row r="43244" spans="4:4" x14ac:dyDescent="0.2">
      <c r="D43244" s="453"/>
    </row>
    <row r="43245" spans="4:4" x14ac:dyDescent="0.2">
      <c r="D43245" s="453"/>
    </row>
    <row r="43246" spans="4:4" x14ac:dyDescent="0.2">
      <c r="D43246" s="453"/>
    </row>
    <row r="43247" spans="4:4" x14ac:dyDescent="0.2">
      <c r="D43247" s="453"/>
    </row>
    <row r="43248" spans="4:4" x14ac:dyDescent="0.2">
      <c r="D43248" s="453"/>
    </row>
    <row r="43249" spans="4:4" x14ac:dyDescent="0.2">
      <c r="D43249" s="453"/>
    </row>
    <row r="43250" spans="4:4" x14ac:dyDescent="0.2">
      <c r="D43250" s="453"/>
    </row>
    <row r="43251" spans="4:4" x14ac:dyDescent="0.2">
      <c r="D43251" s="453"/>
    </row>
    <row r="43252" spans="4:4" x14ac:dyDescent="0.2">
      <c r="D43252" s="453"/>
    </row>
    <row r="43253" spans="4:4" x14ac:dyDescent="0.2">
      <c r="D43253" s="453"/>
    </row>
    <row r="43254" spans="4:4" x14ac:dyDescent="0.2">
      <c r="D43254" s="453"/>
    </row>
    <row r="43255" spans="4:4" x14ac:dyDescent="0.2">
      <c r="D43255" s="453"/>
    </row>
    <row r="43256" spans="4:4" x14ac:dyDescent="0.2">
      <c r="D43256" s="453"/>
    </row>
    <row r="43257" spans="4:4" x14ac:dyDescent="0.2">
      <c r="D43257" s="453"/>
    </row>
    <row r="43258" spans="4:4" x14ac:dyDescent="0.2">
      <c r="D43258" s="453"/>
    </row>
    <row r="43259" spans="4:4" x14ac:dyDescent="0.2">
      <c r="D43259" s="453"/>
    </row>
    <row r="43260" spans="4:4" x14ac:dyDescent="0.2">
      <c r="D43260" s="453"/>
    </row>
    <row r="43261" spans="4:4" x14ac:dyDescent="0.2">
      <c r="D43261" s="453"/>
    </row>
    <row r="43262" spans="4:4" x14ac:dyDescent="0.2">
      <c r="D43262" s="453"/>
    </row>
    <row r="43263" spans="4:4" x14ac:dyDescent="0.2">
      <c r="D43263" s="453"/>
    </row>
    <row r="43264" spans="4:4" x14ac:dyDescent="0.2">
      <c r="D43264" s="453"/>
    </row>
    <row r="43265" spans="4:4" x14ac:dyDescent="0.2">
      <c r="D43265" s="453"/>
    </row>
    <row r="43266" spans="4:4" x14ac:dyDescent="0.2">
      <c r="D43266" s="453"/>
    </row>
    <row r="43267" spans="4:4" x14ac:dyDescent="0.2">
      <c r="D43267" s="453"/>
    </row>
    <row r="43268" spans="4:4" x14ac:dyDescent="0.2">
      <c r="D43268" s="453"/>
    </row>
    <row r="43269" spans="4:4" x14ac:dyDescent="0.2">
      <c r="D43269" s="453"/>
    </row>
    <row r="43270" spans="4:4" x14ac:dyDescent="0.2">
      <c r="D43270" s="453"/>
    </row>
    <row r="43271" spans="4:4" x14ac:dyDescent="0.2">
      <c r="D43271" s="453"/>
    </row>
    <row r="43272" spans="4:4" x14ac:dyDescent="0.2">
      <c r="D43272" s="453"/>
    </row>
    <row r="43273" spans="4:4" x14ac:dyDescent="0.2">
      <c r="D43273" s="453"/>
    </row>
    <row r="43274" spans="4:4" x14ac:dyDescent="0.2">
      <c r="D43274" s="453"/>
    </row>
    <row r="43275" spans="4:4" x14ac:dyDescent="0.2">
      <c r="D43275" s="453"/>
    </row>
    <row r="43276" spans="4:4" x14ac:dyDescent="0.2">
      <c r="D43276" s="453"/>
    </row>
    <row r="43277" spans="4:4" x14ac:dyDescent="0.2">
      <c r="D43277" s="453"/>
    </row>
    <row r="43278" spans="4:4" x14ac:dyDescent="0.2">
      <c r="D43278" s="453"/>
    </row>
    <row r="43279" spans="4:4" x14ac:dyDescent="0.2">
      <c r="D43279" s="453"/>
    </row>
    <row r="43280" spans="4:4" x14ac:dyDescent="0.2">
      <c r="D43280" s="453"/>
    </row>
    <row r="43281" spans="4:4" x14ac:dyDescent="0.2">
      <c r="D43281" s="453"/>
    </row>
    <row r="43282" spans="4:4" x14ac:dyDescent="0.2">
      <c r="D43282" s="453"/>
    </row>
    <row r="43283" spans="4:4" x14ac:dyDescent="0.2">
      <c r="D43283" s="453"/>
    </row>
    <row r="43284" spans="4:4" x14ac:dyDescent="0.2">
      <c r="D43284" s="453"/>
    </row>
    <row r="43285" spans="4:4" x14ac:dyDescent="0.2">
      <c r="D43285" s="453"/>
    </row>
    <row r="43286" spans="4:4" x14ac:dyDescent="0.2">
      <c r="D43286" s="453"/>
    </row>
    <row r="43287" spans="4:4" x14ac:dyDescent="0.2">
      <c r="D43287" s="453"/>
    </row>
    <row r="43288" spans="4:4" x14ac:dyDescent="0.2">
      <c r="D43288" s="453"/>
    </row>
    <row r="43289" spans="4:4" x14ac:dyDescent="0.2">
      <c r="D43289" s="453"/>
    </row>
    <row r="43290" spans="4:4" x14ac:dyDescent="0.2">
      <c r="D43290" s="453"/>
    </row>
    <row r="43291" spans="4:4" x14ac:dyDescent="0.2">
      <c r="D43291" s="453"/>
    </row>
    <row r="43292" spans="4:4" x14ac:dyDescent="0.2">
      <c r="D43292" s="453"/>
    </row>
    <row r="43293" spans="4:4" x14ac:dyDescent="0.2">
      <c r="D43293" s="453"/>
    </row>
    <row r="43294" spans="4:4" x14ac:dyDescent="0.2">
      <c r="D43294" s="453"/>
    </row>
    <row r="43295" spans="4:4" x14ac:dyDescent="0.2">
      <c r="D43295" s="453"/>
    </row>
    <row r="43296" spans="4:4" x14ac:dyDescent="0.2">
      <c r="D43296" s="453"/>
    </row>
    <row r="43297" spans="4:4" x14ac:dyDescent="0.2">
      <c r="D43297" s="453"/>
    </row>
    <row r="43298" spans="4:4" x14ac:dyDescent="0.2">
      <c r="D43298" s="453"/>
    </row>
    <row r="43299" spans="4:4" x14ac:dyDescent="0.2">
      <c r="D43299" s="453"/>
    </row>
    <row r="43300" spans="4:4" x14ac:dyDescent="0.2">
      <c r="D43300" s="453"/>
    </row>
    <row r="43301" spans="4:4" x14ac:dyDescent="0.2">
      <c r="D43301" s="453"/>
    </row>
    <row r="43302" spans="4:4" x14ac:dyDescent="0.2">
      <c r="D43302" s="453"/>
    </row>
    <row r="43303" spans="4:4" x14ac:dyDescent="0.2">
      <c r="D43303" s="453"/>
    </row>
    <row r="43304" spans="4:4" x14ac:dyDescent="0.2">
      <c r="D43304" s="453"/>
    </row>
    <row r="43305" spans="4:4" x14ac:dyDescent="0.2">
      <c r="D43305" s="453"/>
    </row>
    <row r="43306" spans="4:4" x14ac:dyDescent="0.2">
      <c r="D43306" s="453"/>
    </row>
    <row r="43307" spans="4:4" x14ac:dyDescent="0.2">
      <c r="D43307" s="453"/>
    </row>
    <row r="43308" spans="4:4" x14ac:dyDescent="0.2">
      <c r="D43308" s="453"/>
    </row>
    <row r="43309" spans="4:4" x14ac:dyDescent="0.2">
      <c r="D43309" s="453"/>
    </row>
    <row r="43310" spans="4:4" x14ac:dyDescent="0.2">
      <c r="D43310" s="453"/>
    </row>
    <row r="43311" spans="4:4" x14ac:dyDescent="0.2">
      <c r="D43311" s="453"/>
    </row>
    <row r="43312" spans="4:4" x14ac:dyDescent="0.2">
      <c r="D43312" s="453"/>
    </row>
    <row r="43313" spans="4:4" x14ac:dyDescent="0.2">
      <c r="D43313" s="453"/>
    </row>
    <row r="43314" spans="4:4" x14ac:dyDescent="0.2">
      <c r="D43314" s="453"/>
    </row>
    <row r="43315" spans="4:4" x14ac:dyDescent="0.2">
      <c r="D43315" s="453"/>
    </row>
    <row r="43316" spans="4:4" x14ac:dyDescent="0.2">
      <c r="D43316" s="453"/>
    </row>
    <row r="43317" spans="4:4" x14ac:dyDescent="0.2">
      <c r="D43317" s="453"/>
    </row>
    <row r="43318" spans="4:4" x14ac:dyDescent="0.2">
      <c r="D43318" s="453"/>
    </row>
    <row r="43319" spans="4:4" x14ac:dyDescent="0.2">
      <c r="D43319" s="453"/>
    </row>
    <row r="43320" spans="4:4" x14ac:dyDescent="0.2">
      <c r="D43320" s="453"/>
    </row>
    <row r="43321" spans="4:4" x14ac:dyDescent="0.2">
      <c r="D43321" s="453"/>
    </row>
    <row r="43322" spans="4:4" x14ac:dyDescent="0.2">
      <c r="D43322" s="453"/>
    </row>
    <row r="43323" spans="4:4" x14ac:dyDescent="0.2">
      <c r="D43323" s="453"/>
    </row>
    <row r="43324" spans="4:4" x14ac:dyDescent="0.2">
      <c r="D43324" s="453"/>
    </row>
    <row r="43325" spans="4:4" x14ac:dyDescent="0.2">
      <c r="D43325" s="453"/>
    </row>
    <row r="43326" spans="4:4" x14ac:dyDescent="0.2">
      <c r="D43326" s="453"/>
    </row>
    <row r="43327" spans="4:4" x14ac:dyDescent="0.2">
      <c r="D43327" s="453"/>
    </row>
    <row r="43328" spans="4:4" x14ac:dyDescent="0.2">
      <c r="D43328" s="453"/>
    </row>
    <row r="43329" spans="4:4" x14ac:dyDescent="0.2">
      <c r="D43329" s="453"/>
    </row>
    <row r="43330" spans="4:4" x14ac:dyDescent="0.2">
      <c r="D43330" s="453"/>
    </row>
    <row r="43331" spans="4:4" x14ac:dyDescent="0.2">
      <c r="D43331" s="453"/>
    </row>
    <row r="43332" spans="4:4" x14ac:dyDescent="0.2">
      <c r="D43332" s="453"/>
    </row>
    <row r="43333" spans="4:4" x14ac:dyDescent="0.2">
      <c r="D43333" s="453"/>
    </row>
    <row r="43334" spans="4:4" x14ac:dyDescent="0.2">
      <c r="D43334" s="453"/>
    </row>
    <row r="43335" spans="4:4" x14ac:dyDescent="0.2">
      <c r="D43335" s="453"/>
    </row>
    <row r="43336" spans="4:4" x14ac:dyDescent="0.2">
      <c r="D43336" s="453"/>
    </row>
    <row r="43337" spans="4:4" x14ac:dyDescent="0.2">
      <c r="D43337" s="453"/>
    </row>
    <row r="43338" spans="4:4" x14ac:dyDescent="0.2">
      <c r="D43338" s="453"/>
    </row>
    <row r="43339" spans="4:4" x14ac:dyDescent="0.2">
      <c r="D43339" s="453"/>
    </row>
    <row r="43340" spans="4:4" x14ac:dyDescent="0.2">
      <c r="D43340" s="453"/>
    </row>
    <row r="43341" spans="4:4" x14ac:dyDescent="0.2">
      <c r="D43341" s="453"/>
    </row>
    <row r="43342" spans="4:4" x14ac:dyDescent="0.2">
      <c r="D43342" s="453"/>
    </row>
    <row r="43343" spans="4:4" x14ac:dyDescent="0.2">
      <c r="D43343" s="453"/>
    </row>
    <row r="43344" spans="4:4" x14ac:dyDescent="0.2">
      <c r="D43344" s="453"/>
    </row>
    <row r="43345" spans="4:4" x14ac:dyDescent="0.2">
      <c r="D43345" s="453"/>
    </row>
    <row r="43346" spans="4:4" x14ac:dyDescent="0.2">
      <c r="D43346" s="453"/>
    </row>
    <row r="43347" spans="4:4" x14ac:dyDescent="0.2">
      <c r="D43347" s="453"/>
    </row>
    <row r="43348" spans="4:4" x14ac:dyDescent="0.2">
      <c r="D43348" s="453"/>
    </row>
    <row r="43349" spans="4:4" x14ac:dyDescent="0.2">
      <c r="D43349" s="453"/>
    </row>
    <row r="43350" spans="4:4" x14ac:dyDescent="0.2">
      <c r="D43350" s="453"/>
    </row>
    <row r="43351" spans="4:4" x14ac:dyDescent="0.2">
      <c r="D43351" s="453"/>
    </row>
    <row r="43352" spans="4:4" x14ac:dyDescent="0.2">
      <c r="D43352" s="453"/>
    </row>
    <row r="43353" spans="4:4" x14ac:dyDescent="0.2">
      <c r="D43353" s="453"/>
    </row>
    <row r="43354" spans="4:4" x14ac:dyDescent="0.2">
      <c r="D43354" s="453"/>
    </row>
    <row r="43355" spans="4:4" x14ac:dyDescent="0.2">
      <c r="D43355" s="453"/>
    </row>
    <row r="43356" spans="4:4" x14ac:dyDescent="0.2">
      <c r="D43356" s="453"/>
    </row>
    <row r="43357" spans="4:4" x14ac:dyDescent="0.2">
      <c r="D43357" s="453"/>
    </row>
    <row r="43358" spans="4:4" x14ac:dyDescent="0.2">
      <c r="D43358" s="453"/>
    </row>
    <row r="43359" spans="4:4" x14ac:dyDescent="0.2">
      <c r="D43359" s="453"/>
    </row>
    <row r="43360" spans="4:4" x14ac:dyDescent="0.2">
      <c r="D43360" s="453"/>
    </row>
    <row r="43361" spans="4:4" x14ac:dyDescent="0.2">
      <c r="D43361" s="453"/>
    </row>
    <row r="43362" spans="4:4" x14ac:dyDescent="0.2">
      <c r="D43362" s="453"/>
    </row>
    <row r="43363" spans="4:4" x14ac:dyDescent="0.2">
      <c r="D43363" s="453"/>
    </row>
    <row r="43364" spans="4:4" x14ac:dyDescent="0.2">
      <c r="D43364" s="453"/>
    </row>
    <row r="43365" spans="4:4" x14ac:dyDescent="0.2">
      <c r="D43365" s="453"/>
    </row>
    <row r="43366" spans="4:4" x14ac:dyDescent="0.2">
      <c r="D43366" s="453"/>
    </row>
    <row r="43367" spans="4:4" x14ac:dyDescent="0.2">
      <c r="D43367" s="453"/>
    </row>
    <row r="43368" spans="4:4" x14ac:dyDescent="0.2">
      <c r="D43368" s="453"/>
    </row>
    <row r="43369" spans="4:4" x14ac:dyDescent="0.2">
      <c r="D43369" s="453"/>
    </row>
    <row r="43370" spans="4:4" x14ac:dyDescent="0.2">
      <c r="D43370" s="453"/>
    </row>
    <row r="43371" spans="4:4" x14ac:dyDescent="0.2">
      <c r="D43371" s="453"/>
    </row>
    <row r="43372" spans="4:4" x14ac:dyDescent="0.2">
      <c r="D43372" s="453"/>
    </row>
    <row r="43373" spans="4:4" x14ac:dyDescent="0.2">
      <c r="D43373" s="453"/>
    </row>
    <row r="43374" spans="4:4" x14ac:dyDescent="0.2">
      <c r="D43374" s="453"/>
    </row>
    <row r="43375" spans="4:4" x14ac:dyDescent="0.2">
      <c r="D43375" s="453"/>
    </row>
    <row r="43376" spans="4:4" x14ac:dyDescent="0.2">
      <c r="D43376" s="453"/>
    </row>
    <row r="43377" spans="4:4" x14ac:dyDescent="0.2">
      <c r="D43377" s="453"/>
    </row>
    <row r="43378" spans="4:4" x14ac:dyDescent="0.2">
      <c r="D43378" s="453"/>
    </row>
    <row r="43379" spans="4:4" x14ac:dyDescent="0.2">
      <c r="D43379" s="453"/>
    </row>
    <row r="43380" spans="4:4" x14ac:dyDescent="0.2">
      <c r="D43380" s="453"/>
    </row>
    <row r="43381" spans="4:4" x14ac:dyDescent="0.2">
      <c r="D43381" s="453"/>
    </row>
    <row r="43382" spans="4:4" x14ac:dyDescent="0.2">
      <c r="D43382" s="453"/>
    </row>
    <row r="43383" spans="4:4" x14ac:dyDescent="0.2">
      <c r="D43383" s="453"/>
    </row>
    <row r="43384" spans="4:4" x14ac:dyDescent="0.2">
      <c r="D43384" s="453"/>
    </row>
    <row r="43385" spans="4:4" x14ac:dyDescent="0.2">
      <c r="D43385" s="453"/>
    </row>
    <row r="43386" spans="4:4" x14ac:dyDescent="0.2">
      <c r="D43386" s="453"/>
    </row>
    <row r="43387" spans="4:4" x14ac:dyDescent="0.2">
      <c r="D43387" s="453"/>
    </row>
    <row r="43388" spans="4:4" x14ac:dyDescent="0.2">
      <c r="D43388" s="453"/>
    </row>
    <row r="43389" spans="4:4" x14ac:dyDescent="0.2">
      <c r="D43389" s="453"/>
    </row>
    <row r="43390" spans="4:4" x14ac:dyDescent="0.2">
      <c r="D43390" s="453"/>
    </row>
    <row r="43391" spans="4:4" x14ac:dyDescent="0.2">
      <c r="D43391" s="453"/>
    </row>
    <row r="43392" spans="4:4" x14ac:dyDescent="0.2">
      <c r="D43392" s="453"/>
    </row>
    <row r="43393" spans="4:4" x14ac:dyDescent="0.2">
      <c r="D43393" s="453"/>
    </row>
    <row r="43394" spans="4:4" x14ac:dyDescent="0.2">
      <c r="D43394" s="453"/>
    </row>
    <row r="43395" spans="4:4" x14ac:dyDescent="0.2">
      <c r="D43395" s="453"/>
    </row>
    <row r="43396" spans="4:4" x14ac:dyDescent="0.2">
      <c r="D43396" s="453"/>
    </row>
    <row r="43397" spans="4:4" x14ac:dyDescent="0.2">
      <c r="D43397" s="453"/>
    </row>
    <row r="43398" spans="4:4" x14ac:dyDescent="0.2">
      <c r="D43398" s="453"/>
    </row>
    <row r="43399" spans="4:4" x14ac:dyDescent="0.2">
      <c r="D43399" s="453"/>
    </row>
    <row r="43400" spans="4:4" x14ac:dyDescent="0.2">
      <c r="D43400" s="453"/>
    </row>
    <row r="43401" spans="4:4" x14ac:dyDescent="0.2">
      <c r="D43401" s="453"/>
    </row>
    <row r="43402" spans="4:4" x14ac:dyDescent="0.2">
      <c r="D43402" s="453"/>
    </row>
    <row r="43403" spans="4:4" x14ac:dyDescent="0.2">
      <c r="D43403" s="453"/>
    </row>
    <row r="43404" spans="4:4" x14ac:dyDescent="0.2">
      <c r="D43404" s="453"/>
    </row>
    <row r="43405" spans="4:4" x14ac:dyDescent="0.2">
      <c r="D43405" s="453"/>
    </row>
    <row r="43406" spans="4:4" x14ac:dyDescent="0.2">
      <c r="D43406" s="453"/>
    </row>
    <row r="43407" spans="4:4" x14ac:dyDescent="0.2">
      <c r="D43407" s="453"/>
    </row>
    <row r="43408" spans="4:4" x14ac:dyDescent="0.2">
      <c r="D43408" s="453"/>
    </row>
    <row r="43409" spans="4:4" x14ac:dyDescent="0.2">
      <c r="D43409" s="453"/>
    </row>
    <row r="43410" spans="4:4" x14ac:dyDescent="0.2">
      <c r="D43410" s="453"/>
    </row>
    <row r="43411" spans="4:4" x14ac:dyDescent="0.2">
      <c r="D43411" s="453"/>
    </row>
    <row r="43412" spans="4:4" x14ac:dyDescent="0.2">
      <c r="D43412" s="453"/>
    </row>
    <row r="43413" spans="4:4" x14ac:dyDescent="0.2">
      <c r="D43413" s="453"/>
    </row>
    <row r="43414" spans="4:4" x14ac:dyDescent="0.2">
      <c r="D43414" s="453"/>
    </row>
    <row r="43415" spans="4:4" x14ac:dyDescent="0.2">
      <c r="D43415" s="453"/>
    </row>
    <row r="43416" spans="4:4" x14ac:dyDescent="0.2">
      <c r="D43416" s="453"/>
    </row>
    <row r="43417" spans="4:4" x14ac:dyDescent="0.2">
      <c r="D43417" s="453"/>
    </row>
    <row r="43418" spans="4:4" x14ac:dyDescent="0.2">
      <c r="D43418" s="453"/>
    </row>
    <row r="43419" spans="4:4" x14ac:dyDescent="0.2">
      <c r="D43419" s="453"/>
    </row>
    <row r="43420" spans="4:4" x14ac:dyDescent="0.2">
      <c r="D43420" s="453"/>
    </row>
    <row r="43421" spans="4:4" x14ac:dyDescent="0.2">
      <c r="D43421" s="453"/>
    </row>
    <row r="43422" spans="4:4" x14ac:dyDescent="0.2">
      <c r="D43422" s="453"/>
    </row>
    <row r="43423" spans="4:4" x14ac:dyDescent="0.2">
      <c r="D43423" s="453"/>
    </row>
    <row r="43424" spans="4:4" x14ac:dyDescent="0.2">
      <c r="D43424" s="453"/>
    </row>
    <row r="43425" spans="4:4" x14ac:dyDescent="0.2">
      <c r="D43425" s="453"/>
    </row>
    <row r="43426" spans="4:4" x14ac:dyDescent="0.2">
      <c r="D43426" s="453"/>
    </row>
    <row r="43427" spans="4:4" x14ac:dyDescent="0.2">
      <c r="D43427" s="453"/>
    </row>
    <row r="43428" spans="4:4" x14ac:dyDescent="0.2">
      <c r="D43428" s="453"/>
    </row>
    <row r="43429" spans="4:4" x14ac:dyDescent="0.2">
      <c r="D43429" s="453"/>
    </row>
    <row r="43430" spans="4:4" x14ac:dyDescent="0.2">
      <c r="D43430" s="453"/>
    </row>
    <row r="43431" spans="4:4" x14ac:dyDescent="0.2">
      <c r="D43431" s="453"/>
    </row>
    <row r="43432" spans="4:4" x14ac:dyDescent="0.2">
      <c r="D43432" s="453"/>
    </row>
    <row r="43433" spans="4:4" x14ac:dyDescent="0.2">
      <c r="D43433" s="453"/>
    </row>
    <row r="43434" spans="4:4" x14ac:dyDescent="0.2">
      <c r="D43434" s="453"/>
    </row>
    <row r="43435" spans="4:4" x14ac:dyDescent="0.2">
      <c r="D43435" s="453"/>
    </row>
    <row r="43436" spans="4:4" x14ac:dyDescent="0.2">
      <c r="D43436" s="453"/>
    </row>
    <row r="43437" spans="4:4" x14ac:dyDescent="0.2">
      <c r="D43437" s="453"/>
    </row>
    <row r="43438" spans="4:4" x14ac:dyDescent="0.2">
      <c r="D43438" s="453"/>
    </row>
    <row r="43439" spans="4:4" x14ac:dyDescent="0.2">
      <c r="D43439" s="453"/>
    </row>
    <row r="43440" spans="4:4" x14ac:dyDescent="0.2">
      <c r="D43440" s="453"/>
    </row>
    <row r="43441" spans="4:4" x14ac:dyDescent="0.2">
      <c r="D43441" s="453"/>
    </row>
    <row r="43442" spans="4:4" x14ac:dyDescent="0.2">
      <c r="D43442" s="453"/>
    </row>
    <row r="43443" spans="4:4" x14ac:dyDescent="0.2">
      <c r="D43443" s="453"/>
    </row>
    <row r="43444" spans="4:4" x14ac:dyDescent="0.2">
      <c r="D43444" s="453"/>
    </row>
    <row r="43445" spans="4:4" x14ac:dyDescent="0.2">
      <c r="D43445" s="453"/>
    </row>
    <row r="43446" spans="4:4" x14ac:dyDescent="0.2">
      <c r="D43446" s="453"/>
    </row>
    <row r="43447" spans="4:4" x14ac:dyDescent="0.2">
      <c r="D43447" s="453"/>
    </row>
    <row r="43448" spans="4:4" x14ac:dyDescent="0.2">
      <c r="D43448" s="453"/>
    </row>
    <row r="43449" spans="4:4" x14ac:dyDescent="0.2">
      <c r="D43449" s="453"/>
    </row>
    <row r="43450" spans="4:4" x14ac:dyDescent="0.2">
      <c r="D43450" s="453"/>
    </row>
    <row r="43451" spans="4:4" x14ac:dyDescent="0.2">
      <c r="D43451" s="453"/>
    </row>
    <row r="43452" spans="4:4" x14ac:dyDescent="0.2">
      <c r="D43452" s="453"/>
    </row>
    <row r="43453" spans="4:4" x14ac:dyDescent="0.2">
      <c r="D43453" s="453"/>
    </row>
    <row r="43454" spans="4:4" x14ac:dyDescent="0.2">
      <c r="D43454" s="453"/>
    </row>
    <row r="43455" spans="4:4" x14ac:dyDescent="0.2">
      <c r="D43455" s="453"/>
    </row>
    <row r="43456" spans="4:4" x14ac:dyDescent="0.2">
      <c r="D43456" s="453"/>
    </row>
    <row r="43457" spans="4:4" x14ac:dyDescent="0.2">
      <c r="D43457" s="453"/>
    </row>
    <row r="43458" spans="4:4" x14ac:dyDescent="0.2">
      <c r="D43458" s="453"/>
    </row>
    <row r="43459" spans="4:4" x14ac:dyDescent="0.2">
      <c r="D43459" s="453"/>
    </row>
    <row r="43460" spans="4:4" x14ac:dyDescent="0.2">
      <c r="D43460" s="453"/>
    </row>
    <row r="43461" spans="4:4" x14ac:dyDescent="0.2">
      <c r="D43461" s="453"/>
    </row>
    <row r="43462" spans="4:4" x14ac:dyDescent="0.2">
      <c r="D43462" s="453"/>
    </row>
    <row r="43463" spans="4:4" x14ac:dyDescent="0.2">
      <c r="D43463" s="453"/>
    </row>
    <row r="43464" spans="4:4" x14ac:dyDescent="0.2">
      <c r="D43464" s="453"/>
    </row>
    <row r="43465" spans="4:4" x14ac:dyDescent="0.2">
      <c r="D43465" s="453"/>
    </row>
    <row r="43466" spans="4:4" x14ac:dyDescent="0.2">
      <c r="D43466" s="453"/>
    </row>
    <row r="43467" spans="4:4" x14ac:dyDescent="0.2">
      <c r="D43467" s="453"/>
    </row>
    <row r="43468" spans="4:4" x14ac:dyDescent="0.2">
      <c r="D43468" s="453"/>
    </row>
    <row r="43469" spans="4:4" x14ac:dyDescent="0.2">
      <c r="D43469" s="453"/>
    </row>
    <row r="43470" spans="4:4" x14ac:dyDescent="0.2">
      <c r="D43470" s="453"/>
    </row>
    <row r="43471" spans="4:4" x14ac:dyDescent="0.2">
      <c r="D43471" s="453"/>
    </row>
    <row r="43472" spans="4:4" x14ac:dyDescent="0.2">
      <c r="D43472" s="453"/>
    </row>
    <row r="43473" spans="4:4" x14ac:dyDescent="0.2">
      <c r="D43473" s="453"/>
    </row>
    <row r="43474" spans="4:4" x14ac:dyDescent="0.2">
      <c r="D43474" s="453"/>
    </row>
    <row r="43475" spans="4:4" x14ac:dyDescent="0.2">
      <c r="D43475" s="453"/>
    </row>
    <row r="43476" spans="4:4" x14ac:dyDescent="0.2">
      <c r="D43476" s="453"/>
    </row>
    <row r="43477" spans="4:4" x14ac:dyDescent="0.2">
      <c r="D43477" s="453"/>
    </row>
    <row r="43478" spans="4:4" x14ac:dyDescent="0.2">
      <c r="D43478" s="453"/>
    </row>
    <row r="43479" spans="4:4" x14ac:dyDescent="0.2">
      <c r="D43479" s="453"/>
    </row>
    <row r="43480" spans="4:4" x14ac:dyDescent="0.2">
      <c r="D43480" s="453"/>
    </row>
    <row r="43481" spans="4:4" x14ac:dyDescent="0.2">
      <c r="D43481" s="453"/>
    </row>
    <row r="43482" spans="4:4" x14ac:dyDescent="0.2">
      <c r="D43482" s="453"/>
    </row>
    <row r="43483" spans="4:4" x14ac:dyDescent="0.2">
      <c r="D43483" s="453"/>
    </row>
    <row r="43484" spans="4:4" x14ac:dyDescent="0.2">
      <c r="D43484" s="453"/>
    </row>
    <row r="43485" spans="4:4" x14ac:dyDescent="0.2">
      <c r="D43485" s="453"/>
    </row>
    <row r="43486" spans="4:4" x14ac:dyDescent="0.2">
      <c r="D43486" s="453"/>
    </row>
    <row r="43487" spans="4:4" x14ac:dyDescent="0.2">
      <c r="D43487" s="453"/>
    </row>
    <row r="43488" spans="4:4" x14ac:dyDescent="0.2">
      <c r="D43488" s="453"/>
    </row>
    <row r="43489" spans="4:4" x14ac:dyDescent="0.2">
      <c r="D43489" s="453"/>
    </row>
    <row r="43490" spans="4:4" x14ac:dyDescent="0.2">
      <c r="D43490" s="453"/>
    </row>
    <row r="43491" spans="4:4" x14ac:dyDescent="0.2">
      <c r="D43491" s="453"/>
    </row>
    <row r="43492" spans="4:4" x14ac:dyDescent="0.2">
      <c r="D43492" s="453"/>
    </row>
    <row r="43493" spans="4:4" x14ac:dyDescent="0.2">
      <c r="D43493" s="453"/>
    </row>
    <row r="43494" spans="4:4" x14ac:dyDescent="0.2">
      <c r="D43494" s="453"/>
    </row>
    <row r="43495" spans="4:4" x14ac:dyDescent="0.2">
      <c r="D43495" s="453"/>
    </row>
    <row r="43496" spans="4:4" x14ac:dyDescent="0.2">
      <c r="D43496" s="453"/>
    </row>
    <row r="43497" spans="4:4" x14ac:dyDescent="0.2">
      <c r="D43497" s="453"/>
    </row>
    <row r="43498" spans="4:4" x14ac:dyDescent="0.2">
      <c r="D43498" s="453"/>
    </row>
    <row r="43499" spans="4:4" x14ac:dyDescent="0.2">
      <c r="D43499" s="453"/>
    </row>
    <row r="43500" spans="4:4" x14ac:dyDescent="0.2">
      <c r="D43500" s="453"/>
    </row>
    <row r="43501" spans="4:4" x14ac:dyDescent="0.2">
      <c r="D43501" s="453"/>
    </row>
    <row r="43502" spans="4:4" x14ac:dyDescent="0.2">
      <c r="D43502" s="453"/>
    </row>
    <row r="43503" spans="4:4" x14ac:dyDescent="0.2">
      <c r="D43503" s="453"/>
    </row>
    <row r="43504" spans="4:4" x14ac:dyDescent="0.2">
      <c r="D43504" s="453"/>
    </row>
    <row r="43505" spans="4:4" x14ac:dyDescent="0.2">
      <c r="D43505" s="453"/>
    </row>
    <row r="43506" spans="4:4" x14ac:dyDescent="0.2">
      <c r="D43506" s="453"/>
    </row>
    <row r="43507" spans="4:4" x14ac:dyDescent="0.2">
      <c r="D43507" s="453"/>
    </row>
    <row r="43508" spans="4:4" x14ac:dyDescent="0.2">
      <c r="D43508" s="453"/>
    </row>
    <row r="43509" spans="4:4" x14ac:dyDescent="0.2">
      <c r="D43509" s="453"/>
    </row>
    <row r="43510" spans="4:4" x14ac:dyDescent="0.2">
      <c r="D43510" s="453"/>
    </row>
    <row r="43511" spans="4:4" x14ac:dyDescent="0.2">
      <c r="D43511" s="453"/>
    </row>
    <row r="43512" spans="4:4" x14ac:dyDescent="0.2">
      <c r="D43512" s="453"/>
    </row>
    <row r="43513" spans="4:4" x14ac:dyDescent="0.2">
      <c r="D43513" s="453"/>
    </row>
    <row r="43514" spans="4:4" x14ac:dyDescent="0.2">
      <c r="D43514" s="453"/>
    </row>
    <row r="43515" spans="4:4" x14ac:dyDescent="0.2">
      <c r="D43515" s="453"/>
    </row>
    <row r="43516" spans="4:4" x14ac:dyDescent="0.2">
      <c r="D43516" s="453"/>
    </row>
    <row r="43517" spans="4:4" x14ac:dyDescent="0.2">
      <c r="D43517" s="453"/>
    </row>
    <row r="43518" spans="4:4" x14ac:dyDescent="0.2">
      <c r="D43518" s="453"/>
    </row>
    <row r="43519" spans="4:4" x14ac:dyDescent="0.2">
      <c r="D43519" s="453"/>
    </row>
    <row r="43520" spans="4:4" x14ac:dyDescent="0.2">
      <c r="D43520" s="453"/>
    </row>
    <row r="43521" spans="4:4" x14ac:dyDescent="0.2">
      <c r="D43521" s="453"/>
    </row>
    <row r="43522" spans="4:4" x14ac:dyDescent="0.2">
      <c r="D43522" s="453"/>
    </row>
    <row r="43523" spans="4:4" x14ac:dyDescent="0.2">
      <c r="D43523" s="453"/>
    </row>
    <row r="43524" spans="4:4" x14ac:dyDescent="0.2">
      <c r="D43524" s="453"/>
    </row>
    <row r="43525" spans="4:4" x14ac:dyDescent="0.2">
      <c r="D43525" s="453"/>
    </row>
    <row r="43526" spans="4:4" x14ac:dyDescent="0.2">
      <c r="D43526" s="453"/>
    </row>
    <row r="43527" spans="4:4" x14ac:dyDescent="0.2">
      <c r="D43527" s="453"/>
    </row>
    <row r="43528" spans="4:4" x14ac:dyDescent="0.2">
      <c r="D43528" s="453"/>
    </row>
    <row r="43529" spans="4:4" x14ac:dyDescent="0.2">
      <c r="D43529" s="453"/>
    </row>
    <row r="43530" spans="4:4" x14ac:dyDescent="0.2">
      <c r="D43530" s="453"/>
    </row>
    <row r="43531" spans="4:4" x14ac:dyDescent="0.2">
      <c r="D43531" s="453"/>
    </row>
    <row r="43532" spans="4:4" x14ac:dyDescent="0.2">
      <c r="D43532" s="453"/>
    </row>
    <row r="43533" spans="4:4" x14ac:dyDescent="0.2">
      <c r="D43533" s="453"/>
    </row>
    <row r="43534" spans="4:4" x14ac:dyDescent="0.2">
      <c r="D43534" s="453"/>
    </row>
    <row r="43535" spans="4:4" x14ac:dyDescent="0.2">
      <c r="D43535" s="453"/>
    </row>
    <row r="43536" spans="4:4" x14ac:dyDescent="0.2">
      <c r="D43536" s="453"/>
    </row>
    <row r="43537" spans="4:4" x14ac:dyDescent="0.2">
      <c r="D43537" s="453"/>
    </row>
    <row r="43538" spans="4:4" x14ac:dyDescent="0.2">
      <c r="D43538" s="453"/>
    </row>
    <row r="43539" spans="4:4" x14ac:dyDescent="0.2">
      <c r="D43539" s="453"/>
    </row>
    <row r="43540" spans="4:4" x14ac:dyDescent="0.2">
      <c r="D43540" s="453"/>
    </row>
    <row r="43541" spans="4:4" x14ac:dyDescent="0.2">
      <c r="D43541" s="453"/>
    </row>
    <row r="43542" spans="4:4" x14ac:dyDescent="0.2">
      <c r="D43542" s="453"/>
    </row>
    <row r="43543" spans="4:4" x14ac:dyDescent="0.2">
      <c r="D43543" s="453"/>
    </row>
    <row r="43544" spans="4:4" x14ac:dyDescent="0.2">
      <c r="D43544" s="453"/>
    </row>
    <row r="43545" spans="4:4" x14ac:dyDescent="0.2">
      <c r="D43545" s="453"/>
    </row>
    <row r="43546" spans="4:4" x14ac:dyDescent="0.2">
      <c r="D43546" s="453"/>
    </row>
    <row r="43547" spans="4:4" x14ac:dyDescent="0.2">
      <c r="D43547" s="453"/>
    </row>
    <row r="43548" spans="4:4" x14ac:dyDescent="0.2">
      <c r="D43548" s="453"/>
    </row>
    <row r="43549" spans="4:4" x14ac:dyDescent="0.2">
      <c r="D43549" s="453"/>
    </row>
    <row r="43550" spans="4:4" x14ac:dyDescent="0.2">
      <c r="D43550" s="453"/>
    </row>
    <row r="43551" spans="4:4" x14ac:dyDescent="0.2">
      <c r="D43551" s="453"/>
    </row>
    <row r="43552" spans="4:4" x14ac:dyDescent="0.2">
      <c r="D43552" s="453"/>
    </row>
    <row r="43553" spans="4:4" x14ac:dyDescent="0.2">
      <c r="D43553" s="453"/>
    </row>
    <row r="43554" spans="4:4" x14ac:dyDescent="0.2">
      <c r="D43554" s="453"/>
    </row>
    <row r="43555" spans="4:4" x14ac:dyDescent="0.2">
      <c r="D43555" s="453"/>
    </row>
    <row r="43556" spans="4:4" x14ac:dyDescent="0.2">
      <c r="D43556" s="453"/>
    </row>
    <row r="43557" spans="4:4" x14ac:dyDescent="0.2">
      <c r="D43557" s="453"/>
    </row>
    <row r="43558" spans="4:4" x14ac:dyDescent="0.2">
      <c r="D43558" s="453"/>
    </row>
    <row r="43559" spans="4:4" x14ac:dyDescent="0.2">
      <c r="D43559" s="453"/>
    </row>
    <row r="43560" spans="4:4" x14ac:dyDescent="0.2">
      <c r="D43560" s="453"/>
    </row>
    <row r="43561" spans="4:4" x14ac:dyDescent="0.2">
      <c r="D43561" s="453"/>
    </row>
    <row r="43562" spans="4:4" x14ac:dyDescent="0.2">
      <c r="D43562" s="453"/>
    </row>
    <row r="43563" spans="4:4" x14ac:dyDescent="0.2">
      <c r="D43563" s="453"/>
    </row>
    <row r="43564" spans="4:4" x14ac:dyDescent="0.2">
      <c r="D43564" s="453"/>
    </row>
    <row r="43565" spans="4:4" x14ac:dyDescent="0.2">
      <c r="D43565" s="453"/>
    </row>
    <row r="43566" spans="4:4" x14ac:dyDescent="0.2">
      <c r="D43566" s="453"/>
    </row>
    <row r="43567" spans="4:4" x14ac:dyDescent="0.2">
      <c r="D43567" s="453"/>
    </row>
    <row r="43568" spans="4:4" x14ac:dyDescent="0.2">
      <c r="D43568" s="453"/>
    </row>
    <row r="43569" spans="4:4" x14ac:dyDescent="0.2">
      <c r="D43569" s="453"/>
    </row>
    <row r="43570" spans="4:4" x14ac:dyDescent="0.2">
      <c r="D43570" s="453"/>
    </row>
    <row r="43571" spans="4:4" x14ac:dyDescent="0.2">
      <c r="D43571" s="453"/>
    </row>
    <row r="43572" spans="4:4" x14ac:dyDescent="0.2">
      <c r="D43572" s="453"/>
    </row>
    <row r="43573" spans="4:4" x14ac:dyDescent="0.2">
      <c r="D43573" s="453"/>
    </row>
    <row r="43574" spans="4:4" x14ac:dyDescent="0.2">
      <c r="D43574" s="453"/>
    </row>
    <row r="43575" spans="4:4" x14ac:dyDescent="0.2">
      <c r="D43575" s="453"/>
    </row>
    <row r="43576" spans="4:4" x14ac:dyDescent="0.2">
      <c r="D43576" s="453"/>
    </row>
    <row r="43577" spans="4:4" x14ac:dyDescent="0.2">
      <c r="D43577" s="453"/>
    </row>
    <row r="43578" spans="4:4" x14ac:dyDescent="0.2">
      <c r="D43578" s="453"/>
    </row>
    <row r="43579" spans="4:4" x14ac:dyDescent="0.2">
      <c r="D43579" s="453"/>
    </row>
    <row r="43580" spans="4:4" x14ac:dyDescent="0.2">
      <c r="D43580" s="453"/>
    </row>
    <row r="43581" spans="4:4" x14ac:dyDescent="0.2">
      <c r="D43581" s="453"/>
    </row>
    <row r="43582" spans="4:4" x14ac:dyDescent="0.2">
      <c r="D43582" s="453"/>
    </row>
    <row r="43583" spans="4:4" x14ac:dyDescent="0.2">
      <c r="D43583" s="453"/>
    </row>
    <row r="43584" spans="4:4" x14ac:dyDescent="0.2">
      <c r="D43584" s="453"/>
    </row>
    <row r="43585" spans="4:4" x14ac:dyDescent="0.2">
      <c r="D43585" s="453"/>
    </row>
    <row r="43586" spans="4:4" x14ac:dyDescent="0.2">
      <c r="D43586" s="453"/>
    </row>
    <row r="43587" spans="4:4" x14ac:dyDescent="0.2">
      <c r="D43587" s="453"/>
    </row>
    <row r="43588" spans="4:4" x14ac:dyDescent="0.2">
      <c r="D43588" s="453"/>
    </row>
    <row r="43589" spans="4:4" x14ac:dyDescent="0.2">
      <c r="D43589" s="453"/>
    </row>
    <row r="43590" spans="4:4" x14ac:dyDescent="0.2">
      <c r="D43590" s="453"/>
    </row>
    <row r="43591" spans="4:4" x14ac:dyDescent="0.2">
      <c r="D43591" s="453"/>
    </row>
    <row r="43592" spans="4:4" x14ac:dyDescent="0.2">
      <c r="D43592" s="453"/>
    </row>
    <row r="43593" spans="4:4" x14ac:dyDescent="0.2">
      <c r="D43593" s="453"/>
    </row>
    <row r="43594" spans="4:4" x14ac:dyDescent="0.2">
      <c r="D43594" s="453"/>
    </row>
    <row r="43595" spans="4:4" x14ac:dyDescent="0.2">
      <c r="D43595" s="453"/>
    </row>
    <row r="43596" spans="4:4" x14ac:dyDescent="0.2">
      <c r="D43596" s="453"/>
    </row>
    <row r="43597" spans="4:4" x14ac:dyDescent="0.2">
      <c r="D43597" s="453"/>
    </row>
    <row r="43598" spans="4:4" x14ac:dyDescent="0.2">
      <c r="D43598" s="453"/>
    </row>
    <row r="43599" spans="4:4" x14ac:dyDescent="0.2">
      <c r="D43599" s="453"/>
    </row>
    <row r="43600" spans="4:4" x14ac:dyDescent="0.2">
      <c r="D43600" s="453"/>
    </row>
    <row r="43601" spans="4:4" x14ac:dyDescent="0.2">
      <c r="D43601" s="453"/>
    </row>
    <row r="43602" spans="4:4" x14ac:dyDescent="0.2">
      <c r="D43602" s="453"/>
    </row>
    <row r="43603" spans="4:4" x14ac:dyDescent="0.2">
      <c r="D43603" s="453"/>
    </row>
    <row r="43604" spans="4:4" x14ac:dyDescent="0.2">
      <c r="D43604" s="453"/>
    </row>
    <row r="43605" spans="4:4" x14ac:dyDescent="0.2">
      <c r="D43605" s="453"/>
    </row>
    <row r="43606" spans="4:4" x14ac:dyDescent="0.2">
      <c r="D43606" s="453"/>
    </row>
    <row r="43607" spans="4:4" x14ac:dyDescent="0.2">
      <c r="D43607" s="453"/>
    </row>
    <row r="43608" spans="4:4" x14ac:dyDescent="0.2">
      <c r="D43608" s="453"/>
    </row>
    <row r="43609" spans="4:4" x14ac:dyDescent="0.2">
      <c r="D43609" s="453"/>
    </row>
    <row r="43610" spans="4:4" x14ac:dyDescent="0.2">
      <c r="D43610" s="453"/>
    </row>
    <row r="43611" spans="4:4" x14ac:dyDescent="0.2">
      <c r="D43611" s="453"/>
    </row>
    <row r="43612" spans="4:4" x14ac:dyDescent="0.2">
      <c r="D43612" s="453"/>
    </row>
    <row r="43613" spans="4:4" x14ac:dyDescent="0.2">
      <c r="D43613" s="453"/>
    </row>
    <row r="43614" spans="4:4" x14ac:dyDescent="0.2">
      <c r="D43614" s="453"/>
    </row>
    <row r="43615" spans="4:4" x14ac:dyDescent="0.2">
      <c r="D43615" s="453"/>
    </row>
    <row r="43616" spans="4:4" x14ac:dyDescent="0.2">
      <c r="D43616" s="453"/>
    </row>
    <row r="43617" spans="4:4" x14ac:dyDescent="0.2">
      <c r="D43617" s="453"/>
    </row>
    <row r="43618" spans="4:4" x14ac:dyDescent="0.2">
      <c r="D43618" s="453"/>
    </row>
    <row r="43619" spans="4:4" x14ac:dyDescent="0.2">
      <c r="D43619" s="453"/>
    </row>
    <row r="43620" spans="4:4" x14ac:dyDescent="0.2">
      <c r="D43620" s="453"/>
    </row>
    <row r="43621" spans="4:4" x14ac:dyDescent="0.2">
      <c r="D43621" s="453"/>
    </row>
    <row r="43622" spans="4:4" x14ac:dyDescent="0.2">
      <c r="D43622" s="453"/>
    </row>
    <row r="43623" spans="4:4" x14ac:dyDescent="0.2">
      <c r="D43623" s="453"/>
    </row>
    <row r="43624" spans="4:4" x14ac:dyDescent="0.2">
      <c r="D43624" s="453"/>
    </row>
    <row r="43625" spans="4:4" x14ac:dyDescent="0.2">
      <c r="D43625" s="453"/>
    </row>
    <row r="43626" spans="4:4" x14ac:dyDescent="0.2">
      <c r="D43626" s="453"/>
    </row>
    <row r="43627" spans="4:4" x14ac:dyDescent="0.2">
      <c r="D43627" s="453"/>
    </row>
    <row r="43628" spans="4:4" x14ac:dyDescent="0.2">
      <c r="D43628" s="453"/>
    </row>
    <row r="43629" spans="4:4" x14ac:dyDescent="0.2">
      <c r="D43629" s="453"/>
    </row>
    <row r="43630" spans="4:4" x14ac:dyDescent="0.2">
      <c r="D43630" s="453"/>
    </row>
    <row r="43631" spans="4:4" x14ac:dyDescent="0.2">
      <c r="D43631" s="453"/>
    </row>
    <row r="43632" spans="4:4" x14ac:dyDescent="0.2">
      <c r="D43632" s="453"/>
    </row>
    <row r="43633" spans="4:4" x14ac:dyDescent="0.2">
      <c r="D43633" s="453"/>
    </row>
    <row r="43634" spans="4:4" x14ac:dyDescent="0.2">
      <c r="D43634" s="453"/>
    </row>
    <row r="43635" spans="4:4" x14ac:dyDescent="0.2">
      <c r="D43635" s="453"/>
    </row>
    <row r="43636" spans="4:4" x14ac:dyDescent="0.2">
      <c r="D43636" s="453"/>
    </row>
    <row r="43637" spans="4:4" x14ac:dyDescent="0.2">
      <c r="D43637" s="453"/>
    </row>
    <row r="43638" spans="4:4" x14ac:dyDescent="0.2">
      <c r="D43638" s="453"/>
    </row>
    <row r="43639" spans="4:4" x14ac:dyDescent="0.2">
      <c r="D43639" s="453"/>
    </row>
    <row r="43640" spans="4:4" x14ac:dyDescent="0.2">
      <c r="D43640" s="453"/>
    </row>
    <row r="43641" spans="4:4" x14ac:dyDescent="0.2">
      <c r="D43641" s="453"/>
    </row>
    <row r="43642" spans="4:4" x14ac:dyDescent="0.2">
      <c r="D43642" s="453"/>
    </row>
    <row r="43643" spans="4:4" x14ac:dyDescent="0.2">
      <c r="D43643" s="453"/>
    </row>
    <row r="43644" spans="4:4" x14ac:dyDescent="0.2">
      <c r="D43644" s="453"/>
    </row>
    <row r="43645" spans="4:4" x14ac:dyDescent="0.2">
      <c r="D43645" s="453"/>
    </row>
    <row r="43646" spans="4:4" x14ac:dyDescent="0.2">
      <c r="D43646" s="453"/>
    </row>
    <row r="43647" spans="4:4" x14ac:dyDescent="0.2">
      <c r="D43647" s="453"/>
    </row>
    <row r="43648" spans="4:4" x14ac:dyDescent="0.2">
      <c r="D43648" s="453"/>
    </row>
    <row r="43649" spans="4:4" x14ac:dyDescent="0.2">
      <c r="D43649" s="453"/>
    </row>
    <row r="43650" spans="4:4" x14ac:dyDescent="0.2">
      <c r="D43650" s="453"/>
    </row>
    <row r="43651" spans="4:4" x14ac:dyDescent="0.2">
      <c r="D43651" s="453"/>
    </row>
    <row r="43652" spans="4:4" x14ac:dyDescent="0.2">
      <c r="D43652" s="453"/>
    </row>
    <row r="43653" spans="4:4" x14ac:dyDescent="0.2">
      <c r="D43653" s="453"/>
    </row>
    <row r="43654" spans="4:4" x14ac:dyDescent="0.2">
      <c r="D43654" s="453"/>
    </row>
    <row r="43655" spans="4:4" x14ac:dyDescent="0.2">
      <c r="D43655" s="453"/>
    </row>
    <row r="43656" spans="4:4" x14ac:dyDescent="0.2">
      <c r="D43656" s="453"/>
    </row>
    <row r="43657" spans="4:4" x14ac:dyDescent="0.2">
      <c r="D43657" s="453"/>
    </row>
    <row r="43658" spans="4:4" x14ac:dyDescent="0.2">
      <c r="D43658" s="453"/>
    </row>
    <row r="43659" spans="4:4" x14ac:dyDescent="0.2">
      <c r="D43659" s="453"/>
    </row>
    <row r="43660" spans="4:4" x14ac:dyDescent="0.2">
      <c r="D43660" s="453"/>
    </row>
    <row r="43661" spans="4:4" x14ac:dyDescent="0.2">
      <c r="D43661" s="453"/>
    </row>
    <row r="43662" spans="4:4" x14ac:dyDescent="0.2">
      <c r="D43662" s="453"/>
    </row>
    <row r="43663" spans="4:4" x14ac:dyDescent="0.2">
      <c r="D43663" s="453"/>
    </row>
    <row r="43664" spans="4:4" x14ac:dyDescent="0.2">
      <c r="D43664" s="453"/>
    </row>
    <row r="43665" spans="4:4" x14ac:dyDescent="0.2">
      <c r="D43665" s="453"/>
    </row>
    <row r="43666" spans="4:4" x14ac:dyDescent="0.2">
      <c r="D43666" s="453"/>
    </row>
    <row r="43667" spans="4:4" x14ac:dyDescent="0.2">
      <c r="D43667" s="453"/>
    </row>
    <row r="43668" spans="4:4" x14ac:dyDescent="0.2">
      <c r="D43668" s="453"/>
    </row>
    <row r="43669" spans="4:4" x14ac:dyDescent="0.2">
      <c r="D43669" s="453"/>
    </row>
    <row r="43670" spans="4:4" x14ac:dyDescent="0.2">
      <c r="D43670" s="453"/>
    </row>
    <row r="43671" spans="4:4" x14ac:dyDescent="0.2">
      <c r="D43671" s="453"/>
    </row>
    <row r="43672" spans="4:4" x14ac:dyDescent="0.2">
      <c r="D43672" s="453"/>
    </row>
    <row r="43673" spans="4:4" x14ac:dyDescent="0.2">
      <c r="D43673" s="453"/>
    </row>
    <row r="43674" spans="4:4" x14ac:dyDescent="0.2">
      <c r="D43674" s="453"/>
    </row>
    <row r="43675" spans="4:4" x14ac:dyDescent="0.2">
      <c r="D43675" s="453"/>
    </row>
    <row r="43676" spans="4:4" x14ac:dyDescent="0.2">
      <c r="D43676" s="453"/>
    </row>
    <row r="43677" spans="4:4" x14ac:dyDescent="0.2">
      <c r="D43677" s="453"/>
    </row>
    <row r="43678" spans="4:4" x14ac:dyDescent="0.2">
      <c r="D43678" s="453"/>
    </row>
    <row r="43679" spans="4:4" x14ac:dyDescent="0.2">
      <c r="D43679" s="453"/>
    </row>
    <row r="43680" spans="4:4" x14ac:dyDescent="0.2">
      <c r="D43680" s="453"/>
    </row>
    <row r="43681" spans="4:4" x14ac:dyDescent="0.2">
      <c r="D43681" s="453"/>
    </row>
    <row r="43682" spans="4:4" x14ac:dyDescent="0.2">
      <c r="D43682" s="453"/>
    </row>
    <row r="43683" spans="4:4" x14ac:dyDescent="0.2">
      <c r="D43683" s="453"/>
    </row>
    <row r="43684" spans="4:4" x14ac:dyDescent="0.2">
      <c r="D43684" s="453"/>
    </row>
    <row r="43685" spans="4:4" x14ac:dyDescent="0.2">
      <c r="D43685" s="453"/>
    </row>
    <row r="43686" spans="4:4" x14ac:dyDescent="0.2">
      <c r="D43686" s="453"/>
    </row>
    <row r="43687" spans="4:4" x14ac:dyDescent="0.2">
      <c r="D43687" s="453"/>
    </row>
    <row r="43688" spans="4:4" x14ac:dyDescent="0.2">
      <c r="D43688" s="453"/>
    </row>
    <row r="43689" spans="4:4" x14ac:dyDescent="0.2">
      <c r="D43689" s="453"/>
    </row>
    <row r="43690" spans="4:4" x14ac:dyDescent="0.2">
      <c r="D43690" s="453"/>
    </row>
    <row r="43691" spans="4:4" x14ac:dyDescent="0.2">
      <c r="D43691" s="453"/>
    </row>
    <row r="43692" spans="4:4" x14ac:dyDescent="0.2">
      <c r="D43692" s="453"/>
    </row>
    <row r="43693" spans="4:4" x14ac:dyDescent="0.2">
      <c r="D43693" s="453"/>
    </row>
    <row r="43694" spans="4:4" x14ac:dyDescent="0.2">
      <c r="D43694" s="453"/>
    </row>
    <row r="43695" spans="4:4" x14ac:dyDescent="0.2">
      <c r="D43695" s="453"/>
    </row>
    <row r="43696" spans="4:4" x14ac:dyDescent="0.2">
      <c r="D43696" s="453"/>
    </row>
    <row r="43697" spans="4:4" x14ac:dyDescent="0.2">
      <c r="D43697" s="453"/>
    </row>
    <row r="43698" spans="4:4" x14ac:dyDescent="0.2">
      <c r="D43698" s="453"/>
    </row>
    <row r="43699" spans="4:4" x14ac:dyDescent="0.2">
      <c r="D43699" s="453"/>
    </row>
    <row r="43700" spans="4:4" x14ac:dyDescent="0.2">
      <c r="D43700" s="453"/>
    </row>
    <row r="43701" spans="4:4" x14ac:dyDescent="0.2">
      <c r="D43701" s="453"/>
    </row>
    <row r="43702" spans="4:4" x14ac:dyDescent="0.2">
      <c r="D43702" s="453"/>
    </row>
    <row r="43703" spans="4:4" x14ac:dyDescent="0.2">
      <c r="D43703" s="453"/>
    </row>
    <row r="43704" spans="4:4" x14ac:dyDescent="0.2">
      <c r="D43704" s="453"/>
    </row>
    <row r="43705" spans="4:4" x14ac:dyDescent="0.2">
      <c r="D43705" s="453"/>
    </row>
    <row r="43706" spans="4:4" x14ac:dyDescent="0.2">
      <c r="D43706" s="453"/>
    </row>
    <row r="43707" spans="4:4" x14ac:dyDescent="0.2">
      <c r="D43707" s="453"/>
    </row>
    <row r="43708" spans="4:4" x14ac:dyDescent="0.2">
      <c r="D43708" s="453"/>
    </row>
    <row r="43709" spans="4:4" x14ac:dyDescent="0.2">
      <c r="D43709" s="453"/>
    </row>
    <row r="43710" spans="4:4" x14ac:dyDescent="0.2">
      <c r="D43710" s="453"/>
    </row>
    <row r="43711" spans="4:4" x14ac:dyDescent="0.2">
      <c r="D43711" s="453"/>
    </row>
    <row r="43712" spans="4:4" x14ac:dyDescent="0.2">
      <c r="D43712" s="453"/>
    </row>
    <row r="43713" spans="4:4" x14ac:dyDescent="0.2">
      <c r="D43713" s="453"/>
    </row>
    <row r="43714" spans="4:4" x14ac:dyDescent="0.2">
      <c r="D43714" s="453"/>
    </row>
    <row r="43715" spans="4:4" x14ac:dyDescent="0.2">
      <c r="D43715" s="453"/>
    </row>
    <row r="43716" spans="4:4" x14ac:dyDescent="0.2">
      <c r="D43716" s="453"/>
    </row>
    <row r="43717" spans="4:4" x14ac:dyDescent="0.2">
      <c r="D43717" s="453"/>
    </row>
    <row r="43718" spans="4:4" x14ac:dyDescent="0.2">
      <c r="D43718" s="453"/>
    </row>
    <row r="43719" spans="4:4" x14ac:dyDescent="0.2">
      <c r="D43719" s="453"/>
    </row>
    <row r="43720" spans="4:4" x14ac:dyDescent="0.2">
      <c r="D43720" s="453"/>
    </row>
    <row r="43721" spans="4:4" x14ac:dyDescent="0.2">
      <c r="D43721" s="453"/>
    </row>
    <row r="43722" spans="4:4" x14ac:dyDescent="0.2">
      <c r="D43722" s="453"/>
    </row>
    <row r="43723" spans="4:4" x14ac:dyDescent="0.2">
      <c r="D43723" s="453"/>
    </row>
    <row r="43724" spans="4:4" x14ac:dyDescent="0.2">
      <c r="D43724" s="453"/>
    </row>
    <row r="43725" spans="4:4" x14ac:dyDescent="0.2">
      <c r="D43725" s="453"/>
    </row>
    <row r="43726" spans="4:4" x14ac:dyDescent="0.2">
      <c r="D43726" s="453"/>
    </row>
    <row r="43727" spans="4:4" x14ac:dyDescent="0.2">
      <c r="D43727" s="453"/>
    </row>
    <row r="43728" spans="4:4" x14ac:dyDescent="0.2">
      <c r="D43728" s="453"/>
    </row>
    <row r="43729" spans="4:4" x14ac:dyDescent="0.2">
      <c r="D43729" s="453"/>
    </row>
    <row r="43730" spans="4:4" x14ac:dyDescent="0.2">
      <c r="D43730" s="453"/>
    </row>
    <row r="43731" spans="4:4" x14ac:dyDescent="0.2">
      <c r="D43731" s="453"/>
    </row>
    <row r="43732" spans="4:4" x14ac:dyDescent="0.2">
      <c r="D43732" s="453"/>
    </row>
    <row r="43733" spans="4:4" x14ac:dyDescent="0.2">
      <c r="D43733" s="453"/>
    </row>
    <row r="43734" spans="4:4" x14ac:dyDescent="0.2">
      <c r="D43734" s="453"/>
    </row>
    <row r="43735" spans="4:4" x14ac:dyDescent="0.2">
      <c r="D43735" s="453"/>
    </row>
    <row r="43736" spans="4:4" x14ac:dyDescent="0.2">
      <c r="D43736" s="453"/>
    </row>
    <row r="43737" spans="4:4" x14ac:dyDescent="0.2">
      <c r="D43737" s="453"/>
    </row>
    <row r="43738" spans="4:4" x14ac:dyDescent="0.2">
      <c r="D43738" s="453"/>
    </row>
    <row r="43739" spans="4:4" x14ac:dyDescent="0.2">
      <c r="D43739" s="453"/>
    </row>
    <row r="43740" spans="4:4" x14ac:dyDescent="0.2">
      <c r="D43740" s="453"/>
    </row>
    <row r="43741" spans="4:4" x14ac:dyDescent="0.2">
      <c r="D43741" s="453"/>
    </row>
    <row r="43742" spans="4:4" x14ac:dyDescent="0.2">
      <c r="D43742" s="453"/>
    </row>
    <row r="43743" spans="4:4" x14ac:dyDescent="0.2">
      <c r="D43743" s="453"/>
    </row>
    <row r="43744" spans="4:4" x14ac:dyDescent="0.2">
      <c r="D43744" s="453"/>
    </row>
    <row r="43745" spans="4:4" x14ac:dyDescent="0.2">
      <c r="D43745" s="453"/>
    </row>
    <row r="43746" spans="4:4" x14ac:dyDescent="0.2">
      <c r="D43746" s="453"/>
    </row>
    <row r="43747" spans="4:4" x14ac:dyDescent="0.2">
      <c r="D43747" s="453"/>
    </row>
    <row r="43748" spans="4:4" x14ac:dyDescent="0.2">
      <c r="D43748" s="453"/>
    </row>
    <row r="43749" spans="4:4" x14ac:dyDescent="0.2">
      <c r="D43749" s="453"/>
    </row>
    <row r="43750" spans="4:4" x14ac:dyDescent="0.2">
      <c r="D43750" s="453"/>
    </row>
    <row r="43751" spans="4:4" x14ac:dyDescent="0.2">
      <c r="D43751" s="453"/>
    </row>
    <row r="43752" spans="4:4" x14ac:dyDescent="0.2">
      <c r="D43752" s="453"/>
    </row>
    <row r="43753" spans="4:4" x14ac:dyDescent="0.2">
      <c r="D43753" s="453"/>
    </row>
    <row r="43754" spans="4:4" x14ac:dyDescent="0.2">
      <c r="D43754" s="453"/>
    </row>
    <row r="43755" spans="4:4" x14ac:dyDescent="0.2">
      <c r="D43755" s="453"/>
    </row>
    <row r="43756" spans="4:4" x14ac:dyDescent="0.2">
      <c r="D43756" s="453"/>
    </row>
    <row r="43757" spans="4:4" x14ac:dyDescent="0.2">
      <c r="D43757" s="453"/>
    </row>
    <row r="43758" spans="4:4" x14ac:dyDescent="0.2">
      <c r="D43758" s="453"/>
    </row>
    <row r="43759" spans="4:4" x14ac:dyDescent="0.2">
      <c r="D43759" s="453"/>
    </row>
    <row r="43760" spans="4:4" x14ac:dyDescent="0.2">
      <c r="D43760" s="453"/>
    </row>
    <row r="43761" spans="4:4" x14ac:dyDescent="0.2">
      <c r="D43761" s="453"/>
    </row>
    <row r="43762" spans="4:4" x14ac:dyDescent="0.2">
      <c r="D43762" s="453"/>
    </row>
    <row r="43763" spans="4:4" x14ac:dyDescent="0.2">
      <c r="D43763" s="453"/>
    </row>
    <row r="43764" spans="4:4" x14ac:dyDescent="0.2">
      <c r="D43764" s="453"/>
    </row>
    <row r="43765" spans="4:4" x14ac:dyDescent="0.2">
      <c r="D43765" s="453"/>
    </row>
    <row r="43766" spans="4:4" x14ac:dyDescent="0.2">
      <c r="D43766" s="453"/>
    </row>
    <row r="43767" spans="4:4" x14ac:dyDescent="0.2">
      <c r="D43767" s="453"/>
    </row>
    <row r="43768" spans="4:4" x14ac:dyDescent="0.2">
      <c r="D43768" s="453"/>
    </row>
    <row r="43769" spans="4:4" x14ac:dyDescent="0.2">
      <c r="D43769" s="453"/>
    </row>
    <row r="43770" spans="4:4" x14ac:dyDescent="0.2">
      <c r="D43770" s="453"/>
    </row>
    <row r="43771" spans="4:4" x14ac:dyDescent="0.2">
      <c r="D43771" s="453"/>
    </row>
    <row r="43772" spans="4:4" x14ac:dyDescent="0.2">
      <c r="D43772" s="453"/>
    </row>
    <row r="43773" spans="4:4" x14ac:dyDescent="0.2">
      <c r="D43773" s="453"/>
    </row>
    <row r="43774" spans="4:4" x14ac:dyDescent="0.2">
      <c r="D43774" s="453"/>
    </row>
    <row r="43775" spans="4:4" x14ac:dyDescent="0.2">
      <c r="D43775" s="453"/>
    </row>
    <row r="43776" spans="4:4" x14ac:dyDescent="0.2">
      <c r="D43776" s="453"/>
    </row>
    <row r="43777" spans="4:4" x14ac:dyDescent="0.2">
      <c r="D43777" s="453"/>
    </row>
    <row r="43778" spans="4:4" x14ac:dyDescent="0.2">
      <c r="D43778" s="453"/>
    </row>
    <row r="43779" spans="4:4" x14ac:dyDescent="0.2">
      <c r="D43779" s="453"/>
    </row>
    <row r="43780" spans="4:4" x14ac:dyDescent="0.2">
      <c r="D43780" s="453"/>
    </row>
    <row r="43781" spans="4:4" x14ac:dyDescent="0.2">
      <c r="D43781" s="453"/>
    </row>
    <row r="43782" spans="4:4" x14ac:dyDescent="0.2">
      <c r="D43782" s="453"/>
    </row>
    <row r="43783" spans="4:4" x14ac:dyDescent="0.2">
      <c r="D43783" s="453"/>
    </row>
    <row r="43784" spans="4:4" x14ac:dyDescent="0.2">
      <c r="D43784" s="453"/>
    </row>
    <row r="43785" spans="4:4" x14ac:dyDescent="0.2">
      <c r="D43785" s="453"/>
    </row>
    <row r="43786" spans="4:4" x14ac:dyDescent="0.2">
      <c r="D43786" s="453"/>
    </row>
    <row r="43787" spans="4:4" x14ac:dyDescent="0.2">
      <c r="D43787" s="453"/>
    </row>
    <row r="43788" spans="4:4" x14ac:dyDescent="0.2">
      <c r="D43788" s="453"/>
    </row>
    <row r="43789" spans="4:4" x14ac:dyDescent="0.2">
      <c r="D43789" s="453"/>
    </row>
    <row r="43790" spans="4:4" x14ac:dyDescent="0.2">
      <c r="D43790" s="453"/>
    </row>
    <row r="43791" spans="4:4" x14ac:dyDescent="0.2">
      <c r="D43791" s="453"/>
    </row>
    <row r="43792" spans="4:4" x14ac:dyDescent="0.2">
      <c r="D43792" s="453"/>
    </row>
    <row r="43793" spans="4:4" x14ac:dyDescent="0.2">
      <c r="D43793" s="453"/>
    </row>
    <row r="43794" spans="4:4" x14ac:dyDescent="0.2">
      <c r="D43794" s="453"/>
    </row>
    <row r="43795" spans="4:4" x14ac:dyDescent="0.2">
      <c r="D43795" s="453"/>
    </row>
    <row r="43796" spans="4:4" x14ac:dyDescent="0.2">
      <c r="D43796" s="453"/>
    </row>
    <row r="43797" spans="4:4" x14ac:dyDescent="0.2">
      <c r="D43797" s="453"/>
    </row>
    <row r="43798" spans="4:4" x14ac:dyDescent="0.2">
      <c r="D43798" s="453"/>
    </row>
    <row r="43799" spans="4:4" x14ac:dyDescent="0.2">
      <c r="D43799" s="453"/>
    </row>
    <row r="43800" spans="4:4" x14ac:dyDescent="0.2">
      <c r="D43800" s="453"/>
    </row>
    <row r="43801" spans="4:4" x14ac:dyDescent="0.2">
      <c r="D43801" s="453"/>
    </row>
    <row r="43802" spans="4:4" x14ac:dyDescent="0.2">
      <c r="D43802" s="453"/>
    </row>
    <row r="43803" spans="4:4" x14ac:dyDescent="0.2">
      <c r="D43803" s="453"/>
    </row>
    <row r="43804" spans="4:4" x14ac:dyDescent="0.2">
      <c r="D43804" s="453"/>
    </row>
    <row r="43805" spans="4:4" x14ac:dyDescent="0.2">
      <c r="D43805" s="453"/>
    </row>
    <row r="43806" spans="4:4" x14ac:dyDescent="0.2">
      <c r="D43806" s="453"/>
    </row>
    <row r="43807" spans="4:4" x14ac:dyDescent="0.2">
      <c r="D43807" s="453"/>
    </row>
    <row r="43808" spans="4:4" x14ac:dyDescent="0.2">
      <c r="D43808" s="453"/>
    </row>
    <row r="43809" spans="4:4" x14ac:dyDescent="0.2">
      <c r="D43809" s="453"/>
    </row>
    <row r="43810" spans="4:4" x14ac:dyDescent="0.2">
      <c r="D43810" s="453"/>
    </row>
    <row r="43811" spans="4:4" x14ac:dyDescent="0.2">
      <c r="D43811" s="453"/>
    </row>
    <row r="43812" spans="4:4" x14ac:dyDescent="0.2">
      <c r="D43812" s="453"/>
    </row>
    <row r="43813" spans="4:4" x14ac:dyDescent="0.2">
      <c r="D43813" s="453"/>
    </row>
    <row r="43814" spans="4:4" x14ac:dyDescent="0.2">
      <c r="D43814" s="453"/>
    </row>
    <row r="43815" spans="4:4" x14ac:dyDescent="0.2">
      <c r="D43815" s="453"/>
    </row>
    <row r="43816" spans="4:4" x14ac:dyDescent="0.2">
      <c r="D43816" s="453"/>
    </row>
    <row r="43817" spans="4:4" x14ac:dyDescent="0.2">
      <c r="D43817" s="453"/>
    </row>
    <row r="43818" spans="4:4" x14ac:dyDescent="0.2">
      <c r="D43818" s="453"/>
    </row>
    <row r="43819" spans="4:4" x14ac:dyDescent="0.2">
      <c r="D43819" s="453"/>
    </row>
    <row r="43820" spans="4:4" x14ac:dyDescent="0.2">
      <c r="D43820" s="453"/>
    </row>
    <row r="43821" spans="4:4" x14ac:dyDescent="0.2">
      <c r="D43821" s="453"/>
    </row>
    <row r="43822" spans="4:4" x14ac:dyDescent="0.2">
      <c r="D43822" s="453"/>
    </row>
    <row r="43823" spans="4:4" x14ac:dyDescent="0.2">
      <c r="D43823" s="453"/>
    </row>
    <row r="43824" spans="4:4" x14ac:dyDescent="0.2">
      <c r="D43824" s="453"/>
    </row>
    <row r="43825" spans="4:4" x14ac:dyDescent="0.2">
      <c r="D43825" s="453"/>
    </row>
    <row r="43826" spans="4:4" x14ac:dyDescent="0.2">
      <c r="D43826" s="453"/>
    </row>
    <row r="43827" spans="4:4" x14ac:dyDescent="0.2">
      <c r="D43827" s="453"/>
    </row>
    <row r="43828" spans="4:4" x14ac:dyDescent="0.2">
      <c r="D43828" s="453"/>
    </row>
    <row r="43829" spans="4:4" x14ac:dyDescent="0.2">
      <c r="D43829" s="453"/>
    </row>
    <row r="43830" spans="4:4" x14ac:dyDescent="0.2">
      <c r="D43830" s="453"/>
    </row>
    <row r="43831" spans="4:4" x14ac:dyDescent="0.2">
      <c r="D43831" s="453"/>
    </row>
    <row r="43832" spans="4:4" x14ac:dyDescent="0.2">
      <c r="D43832" s="453"/>
    </row>
    <row r="43833" spans="4:4" x14ac:dyDescent="0.2">
      <c r="D43833" s="453"/>
    </row>
    <row r="43834" spans="4:4" x14ac:dyDescent="0.2">
      <c r="D43834" s="453"/>
    </row>
    <row r="43835" spans="4:4" x14ac:dyDescent="0.2">
      <c r="D43835" s="453"/>
    </row>
    <row r="43836" spans="4:4" x14ac:dyDescent="0.2">
      <c r="D43836" s="453"/>
    </row>
    <row r="43837" spans="4:4" x14ac:dyDescent="0.2">
      <c r="D43837" s="453"/>
    </row>
    <row r="43838" spans="4:4" x14ac:dyDescent="0.2">
      <c r="D43838" s="453"/>
    </row>
    <row r="43839" spans="4:4" x14ac:dyDescent="0.2">
      <c r="D43839" s="453"/>
    </row>
    <row r="43840" spans="4:4" x14ac:dyDescent="0.2">
      <c r="D43840" s="453"/>
    </row>
    <row r="43841" spans="4:4" x14ac:dyDescent="0.2">
      <c r="D43841" s="453"/>
    </row>
    <row r="43842" spans="4:4" x14ac:dyDescent="0.2">
      <c r="D43842" s="453"/>
    </row>
    <row r="43843" spans="4:4" x14ac:dyDescent="0.2">
      <c r="D43843" s="453"/>
    </row>
    <row r="43844" spans="4:4" x14ac:dyDescent="0.2">
      <c r="D43844" s="453"/>
    </row>
    <row r="43845" spans="4:4" x14ac:dyDescent="0.2">
      <c r="D43845" s="453"/>
    </row>
    <row r="43846" spans="4:4" x14ac:dyDescent="0.2">
      <c r="D43846" s="453"/>
    </row>
    <row r="43847" spans="4:4" x14ac:dyDescent="0.2">
      <c r="D43847" s="453"/>
    </row>
    <row r="43848" spans="4:4" x14ac:dyDescent="0.2">
      <c r="D43848" s="453"/>
    </row>
    <row r="43849" spans="4:4" x14ac:dyDescent="0.2">
      <c r="D43849" s="453"/>
    </row>
    <row r="43850" spans="4:4" x14ac:dyDescent="0.2">
      <c r="D43850" s="453"/>
    </row>
    <row r="43851" spans="4:4" x14ac:dyDescent="0.2">
      <c r="D43851" s="453"/>
    </row>
    <row r="43852" spans="4:4" x14ac:dyDescent="0.2">
      <c r="D43852" s="453"/>
    </row>
    <row r="43853" spans="4:4" x14ac:dyDescent="0.2">
      <c r="D43853" s="453"/>
    </row>
    <row r="43854" spans="4:4" x14ac:dyDescent="0.2">
      <c r="D43854" s="453"/>
    </row>
    <row r="43855" spans="4:4" x14ac:dyDescent="0.2">
      <c r="D43855" s="453"/>
    </row>
    <row r="43856" spans="4:4" x14ac:dyDescent="0.2">
      <c r="D43856" s="453"/>
    </row>
    <row r="43857" spans="4:4" x14ac:dyDescent="0.2">
      <c r="D43857" s="453"/>
    </row>
    <row r="43858" spans="4:4" x14ac:dyDescent="0.2">
      <c r="D43858" s="453"/>
    </row>
    <row r="43859" spans="4:4" x14ac:dyDescent="0.2">
      <c r="D43859" s="453"/>
    </row>
    <row r="43860" spans="4:4" x14ac:dyDescent="0.2">
      <c r="D43860" s="453"/>
    </row>
    <row r="43861" spans="4:4" x14ac:dyDescent="0.2">
      <c r="D43861" s="453"/>
    </row>
    <row r="43862" spans="4:4" x14ac:dyDescent="0.2">
      <c r="D43862" s="453"/>
    </row>
    <row r="43863" spans="4:4" x14ac:dyDescent="0.2">
      <c r="D43863" s="453"/>
    </row>
    <row r="43864" spans="4:4" x14ac:dyDescent="0.2">
      <c r="D43864" s="453"/>
    </row>
    <row r="43865" spans="4:4" x14ac:dyDescent="0.2">
      <c r="D43865" s="453"/>
    </row>
    <row r="43866" spans="4:4" x14ac:dyDescent="0.2">
      <c r="D43866" s="453"/>
    </row>
    <row r="43867" spans="4:4" x14ac:dyDescent="0.2">
      <c r="D43867" s="453"/>
    </row>
    <row r="43868" spans="4:4" x14ac:dyDescent="0.2">
      <c r="D43868" s="453"/>
    </row>
    <row r="43869" spans="4:4" x14ac:dyDescent="0.2">
      <c r="D43869" s="453"/>
    </row>
    <row r="43870" spans="4:4" x14ac:dyDescent="0.2">
      <c r="D43870" s="453"/>
    </row>
    <row r="43871" spans="4:4" x14ac:dyDescent="0.2">
      <c r="D43871" s="453"/>
    </row>
    <row r="43872" spans="4:4" x14ac:dyDescent="0.2">
      <c r="D43872" s="453"/>
    </row>
    <row r="43873" spans="4:4" x14ac:dyDescent="0.2">
      <c r="D43873" s="453"/>
    </row>
    <row r="43874" spans="4:4" x14ac:dyDescent="0.2">
      <c r="D43874" s="453"/>
    </row>
    <row r="43875" spans="4:4" x14ac:dyDescent="0.2">
      <c r="D43875" s="453"/>
    </row>
    <row r="43876" spans="4:4" x14ac:dyDescent="0.2">
      <c r="D43876" s="453"/>
    </row>
    <row r="43877" spans="4:4" x14ac:dyDescent="0.2">
      <c r="D43877" s="453"/>
    </row>
    <row r="43878" spans="4:4" x14ac:dyDescent="0.2">
      <c r="D43878" s="453"/>
    </row>
    <row r="43879" spans="4:4" x14ac:dyDescent="0.2">
      <c r="D43879" s="453"/>
    </row>
    <row r="43880" spans="4:4" x14ac:dyDescent="0.2">
      <c r="D43880" s="453"/>
    </row>
    <row r="43881" spans="4:4" x14ac:dyDescent="0.2">
      <c r="D43881" s="453"/>
    </row>
    <row r="43882" spans="4:4" x14ac:dyDescent="0.2">
      <c r="D43882" s="453"/>
    </row>
    <row r="43883" spans="4:4" x14ac:dyDescent="0.2">
      <c r="D43883" s="453"/>
    </row>
    <row r="43884" spans="4:4" x14ac:dyDescent="0.2">
      <c r="D43884" s="453"/>
    </row>
    <row r="43885" spans="4:4" x14ac:dyDescent="0.2">
      <c r="D43885" s="453"/>
    </row>
    <row r="43886" spans="4:4" x14ac:dyDescent="0.2">
      <c r="D43886" s="453"/>
    </row>
    <row r="43887" spans="4:4" x14ac:dyDescent="0.2">
      <c r="D43887" s="453"/>
    </row>
    <row r="43888" spans="4:4" x14ac:dyDescent="0.2">
      <c r="D43888" s="453"/>
    </row>
    <row r="43889" spans="4:4" x14ac:dyDescent="0.2">
      <c r="D43889" s="453"/>
    </row>
    <row r="43890" spans="4:4" x14ac:dyDescent="0.2">
      <c r="D43890" s="453"/>
    </row>
    <row r="43891" spans="4:4" x14ac:dyDescent="0.2">
      <c r="D43891" s="453"/>
    </row>
    <row r="43892" spans="4:4" x14ac:dyDescent="0.2">
      <c r="D43892" s="453"/>
    </row>
    <row r="43893" spans="4:4" x14ac:dyDescent="0.2">
      <c r="D43893" s="453"/>
    </row>
    <row r="43894" spans="4:4" x14ac:dyDescent="0.2">
      <c r="D43894" s="453"/>
    </row>
    <row r="43895" spans="4:4" x14ac:dyDescent="0.2">
      <c r="D43895" s="453"/>
    </row>
    <row r="43896" spans="4:4" x14ac:dyDescent="0.2">
      <c r="D43896" s="453"/>
    </row>
    <row r="43897" spans="4:4" x14ac:dyDescent="0.2">
      <c r="D43897" s="453"/>
    </row>
    <row r="43898" spans="4:4" x14ac:dyDescent="0.2">
      <c r="D43898" s="453"/>
    </row>
    <row r="43899" spans="4:4" x14ac:dyDescent="0.2">
      <c r="D43899" s="453"/>
    </row>
    <row r="43900" spans="4:4" x14ac:dyDescent="0.2">
      <c r="D43900" s="453"/>
    </row>
    <row r="43901" spans="4:4" x14ac:dyDescent="0.2">
      <c r="D43901" s="453"/>
    </row>
    <row r="43902" spans="4:4" x14ac:dyDescent="0.2">
      <c r="D43902" s="453"/>
    </row>
    <row r="43903" spans="4:4" x14ac:dyDescent="0.2">
      <c r="D43903" s="453"/>
    </row>
    <row r="43904" spans="4:4" x14ac:dyDescent="0.2">
      <c r="D43904" s="453"/>
    </row>
    <row r="43905" spans="4:4" x14ac:dyDescent="0.2">
      <c r="D43905" s="453"/>
    </row>
    <row r="43906" spans="4:4" x14ac:dyDescent="0.2">
      <c r="D43906" s="453"/>
    </row>
    <row r="43907" spans="4:4" x14ac:dyDescent="0.2">
      <c r="D43907" s="453"/>
    </row>
    <row r="43908" spans="4:4" x14ac:dyDescent="0.2">
      <c r="D43908" s="453"/>
    </row>
    <row r="43909" spans="4:4" x14ac:dyDescent="0.2">
      <c r="D43909" s="453"/>
    </row>
    <row r="43910" spans="4:4" x14ac:dyDescent="0.2">
      <c r="D43910" s="453"/>
    </row>
    <row r="43911" spans="4:4" x14ac:dyDescent="0.2">
      <c r="D43911" s="453"/>
    </row>
    <row r="43912" spans="4:4" x14ac:dyDescent="0.2">
      <c r="D43912" s="453"/>
    </row>
    <row r="43913" spans="4:4" x14ac:dyDescent="0.2">
      <c r="D43913" s="453"/>
    </row>
    <row r="43914" spans="4:4" x14ac:dyDescent="0.2">
      <c r="D43914" s="453"/>
    </row>
    <row r="43915" spans="4:4" x14ac:dyDescent="0.2">
      <c r="D43915" s="453"/>
    </row>
    <row r="43916" spans="4:4" x14ac:dyDescent="0.2">
      <c r="D43916" s="453"/>
    </row>
    <row r="43917" spans="4:4" x14ac:dyDescent="0.2">
      <c r="D43917" s="453"/>
    </row>
    <row r="43918" spans="4:4" x14ac:dyDescent="0.2">
      <c r="D43918" s="453"/>
    </row>
    <row r="43919" spans="4:4" x14ac:dyDescent="0.2">
      <c r="D43919" s="453"/>
    </row>
    <row r="43920" spans="4:4" x14ac:dyDescent="0.2">
      <c r="D43920" s="453"/>
    </row>
    <row r="43921" spans="4:4" x14ac:dyDescent="0.2">
      <c r="D43921" s="453"/>
    </row>
    <row r="43922" spans="4:4" x14ac:dyDescent="0.2">
      <c r="D43922" s="453"/>
    </row>
    <row r="43923" spans="4:4" x14ac:dyDescent="0.2">
      <c r="D43923" s="453"/>
    </row>
    <row r="43924" spans="4:4" x14ac:dyDescent="0.2">
      <c r="D43924" s="453"/>
    </row>
    <row r="43925" spans="4:4" x14ac:dyDescent="0.2">
      <c r="D43925" s="453"/>
    </row>
    <row r="43926" spans="4:4" x14ac:dyDescent="0.2">
      <c r="D43926" s="453"/>
    </row>
    <row r="43927" spans="4:4" x14ac:dyDescent="0.2">
      <c r="D43927" s="453"/>
    </row>
    <row r="43928" spans="4:4" x14ac:dyDescent="0.2">
      <c r="D43928" s="453"/>
    </row>
    <row r="43929" spans="4:4" x14ac:dyDescent="0.2">
      <c r="D43929" s="453"/>
    </row>
    <row r="43930" spans="4:4" x14ac:dyDescent="0.2">
      <c r="D43930" s="453"/>
    </row>
    <row r="43931" spans="4:4" x14ac:dyDescent="0.2">
      <c r="D43931" s="453"/>
    </row>
    <row r="43932" spans="4:4" x14ac:dyDescent="0.2">
      <c r="D43932" s="453"/>
    </row>
    <row r="43933" spans="4:4" x14ac:dyDescent="0.2">
      <c r="D43933" s="453"/>
    </row>
    <row r="43934" spans="4:4" x14ac:dyDescent="0.2">
      <c r="D43934" s="453"/>
    </row>
    <row r="43935" spans="4:4" x14ac:dyDescent="0.2">
      <c r="D43935" s="453"/>
    </row>
    <row r="43936" spans="4:4" x14ac:dyDescent="0.2">
      <c r="D43936" s="453"/>
    </row>
    <row r="43937" spans="4:4" x14ac:dyDescent="0.2">
      <c r="D43937" s="453"/>
    </row>
    <row r="43938" spans="4:4" x14ac:dyDescent="0.2">
      <c r="D43938" s="453"/>
    </row>
    <row r="43939" spans="4:4" x14ac:dyDescent="0.2">
      <c r="D43939" s="453"/>
    </row>
    <row r="43940" spans="4:4" x14ac:dyDescent="0.2">
      <c r="D43940" s="453"/>
    </row>
    <row r="43941" spans="4:4" x14ac:dyDescent="0.2">
      <c r="D43941" s="453"/>
    </row>
    <row r="43942" spans="4:4" x14ac:dyDescent="0.2">
      <c r="D43942" s="453"/>
    </row>
    <row r="43943" spans="4:4" x14ac:dyDescent="0.2">
      <c r="D43943" s="453"/>
    </row>
    <row r="43944" spans="4:4" x14ac:dyDescent="0.2">
      <c r="D43944" s="453"/>
    </row>
    <row r="43945" spans="4:4" x14ac:dyDescent="0.2">
      <c r="D43945" s="453"/>
    </row>
    <row r="43946" spans="4:4" x14ac:dyDescent="0.2">
      <c r="D43946" s="453"/>
    </row>
    <row r="43947" spans="4:4" x14ac:dyDescent="0.2">
      <c r="D43947" s="453"/>
    </row>
    <row r="43948" spans="4:4" x14ac:dyDescent="0.2">
      <c r="D43948" s="453"/>
    </row>
    <row r="43949" spans="4:4" x14ac:dyDescent="0.2">
      <c r="D43949" s="453"/>
    </row>
    <row r="43950" spans="4:4" x14ac:dyDescent="0.2">
      <c r="D43950" s="453"/>
    </row>
    <row r="43951" spans="4:4" x14ac:dyDescent="0.2">
      <c r="D43951" s="453"/>
    </row>
    <row r="43952" spans="4:4" x14ac:dyDescent="0.2">
      <c r="D43952" s="453"/>
    </row>
    <row r="43953" spans="4:4" x14ac:dyDescent="0.2">
      <c r="D43953" s="453"/>
    </row>
    <row r="43954" spans="4:4" x14ac:dyDescent="0.2">
      <c r="D43954" s="453"/>
    </row>
    <row r="43955" spans="4:4" x14ac:dyDescent="0.2">
      <c r="D43955" s="453"/>
    </row>
    <row r="43956" spans="4:4" x14ac:dyDescent="0.2">
      <c r="D43956" s="453"/>
    </row>
    <row r="43957" spans="4:4" x14ac:dyDescent="0.2">
      <c r="D43957" s="453"/>
    </row>
    <row r="43958" spans="4:4" x14ac:dyDescent="0.2">
      <c r="D43958" s="453"/>
    </row>
    <row r="43959" spans="4:4" x14ac:dyDescent="0.2">
      <c r="D43959" s="453"/>
    </row>
    <row r="43960" spans="4:4" x14ac:dyDescent="0.2">
      <c r="D43960" s="453"/>
    </row>
    <row r="43961" spans="4:4" x14ac:dyDescent="0.2">
      <c r="D43961" s="453"/>
    </row>
    <row r="43962" spans="4:4" x14ac:dyDescent="0.2">
      <c r="D43962" s="453"/>
    </row>
    <row r="43963" spans="4:4" x14ac:dyDescent="0.2">
      <c r="D43963" s="453"/>
    </row>
    <row r="43964" spans="4:4" x14ac:dyDescent="0.2">
      <c r="D43964" s="453"/>
    </row>
    <row r="43965" spans="4:4" x14ac:dyDescent="0.2">
      <c r="D43965" s="453"/>
    </row>
    <row r="43966" spans="4:4" x14ac:dyDescent="0.2">
      <c r="D43966" s="453"/>
    </row>
    <row r="43967" spans="4:4" x14ac:dyDescent="0.2">
      <c r="D43967" s="453"/>
    </row>
    <row r="43968" spans="4:4" x14ac:dyDescent="0.2">
      <c r="D43968" s="453"/>
    </row>
    <row r="43969" spans="4:4" x14ac:dyDescent="0.2">
      <c r="D43969" s="453"/>
    </row>
    <row r="43970" spans="4:4" x14ac:dyDescent="0.2">
      <c r="D43970" s="453"/>
    </row>
    <row r="43971" spans="4:4" x14ac:dyDescent="0.2">
      <c r="D43971" s="453"/>
    </row>
    <row r="43972" spans="4:4" x14ac:dyDescent="0.2">
      <c r="D43972" s="453"/>
    </row>
    <row r="43973" spans="4:4" x14ac:dyDescent="0.2">
      <c r="D43973" s="453"/>
    </row>
    <row r="43974" spans="4:4" x14ac:dyDescent="0.2">
      <c r="D43974" s="453"/>
    </row>
    <row r="43975" spans="4:4" x14ac:dyDescent="0.2">
      <c r="D43975" s="453"/>
    </row>
    <row r="43976" spans="4:4" x14ac:dyDescent="0.2">
      <c r="D43976" s="453"/>
    </row>
    <row r="43977" spans="4:4" x14ac:dyDescent="0.2">
      <c r="D43977" s="453"/>
    </row>
    <row r="43978" spans="4:4" x14ac:dyDescent="0.2">
      <c r="D43978" s="453"/>
    </row>
    <row r="43979" spans="4:4" x14ac:dyDescent="0.2">
      <c r="D43979" s="453"/>
    </row>
    <row r="43980" spans="4:4" x14ac:dyDescent="0.2">
      <c r="D43980" s="453"/>
    </row>
    <row r="43981" spans="4:4" x14ac:dyDescent="0.2">
      <c r="D43981" s="453"/>
    </row>
    <row r="43982" spans="4:4" x14ac:dyDescent="0.2">
      <c r="D43982" s="453"/>
    </row>
    <row r="43983" spans="4:4" x14ac:dyDescent="0.2">
      <c r="D43983" s="453"/>
    </row>
    <row r="43984" spans="4:4" x14ac:dyDescent="0.2">
      <c r="D43984" s="453"/>
    </row>
    <row r="43985" spans="4:4" x14ac:dyDescent="0.2">
      <c r="D43985" s="453"/>
    </row>
    <row r="43986" spans="4:4" x14ac:dyDescent="0.2">
      <c r="D43986" s="453"/>
    </row>
    <row r="43987" spans="4:4" x14ac:dyDescent="0.2">
      <c r="D43987" s="453"/>
    </row>
    <row r="43988" spans="4:4" x14ac:dyDescent="0.2">
      <c r="D43988" s="453"/>
    </row>
    <row r="43989" spans="4:4" x14ac:dyDescent="0.2">
      <c r="D43989" s="453"/>
    </row>
    <row r="43990" spans="4:4" x14ac:dyDescent="0.2">
      <c r="D43990" s="453"/>
    </row>
    <row r="43991" spans="4:4" x14ac:dyDescent="0.2">
      <c r="D43991" s="453"/>
    </row>
    <row r="43992" spans="4:4" x14ac:dyDescent="0.2">
      <c r="D43992" s="453"/>
    </row>
    <row r="43993" spans="4:4" x14ac:dyDescent="0.2">
      <c r="D43993" s="453"/>
    </row>
    <row r="43994" spans="4:4" x14ac:dyDescent="0.2">
      <c r="D43994" s="453"/>
    </row>
    <row r="43995" spans="4:4" x14ac:dyDescent="0.2">
      <c r="D43995" s="453"/>
    </row>
    <row r="43996" spans="4:4" x14ac:dyDescent="0.2">
      <c r="D43996" s="453"/>
    </row>
    <row r="43997" spans="4:4" x14ac:dyDescent="0.2">
      <c r="D43997" s="453"/>
    </row>
    <row r="43998" spans="4:4" x14ac:dyDescent="0.2">
      <c r="D43998" s="453"/>
    </row>
    <row r="43999" spans="4:4" x14ac:dyDescent="0.2">
      <c r="D43999" s="453"/>
    </row>
    <row r="44000" spans="4:4" x14ac:dyDescent="0.2">
      <c r="D44000" s="453"/>
    </row>
    <row r="44001" spans="4:4" x14ac:dyDescent="0.2">
      <c r="D44001" s="453"/>
    </row>
    <row r="44002" spans="4:4" x14ac:dyDescent="0.2">
      <c r="D44002" s="453"/>
    </row>
    <row r="44003" spans="4:4" x14ac:dyDescent="0.2">
      <c r="D44003" s="453"/>
    </row>
    <row r="44004" spans="4:4" x14ac:dyDescent="0.2">
      <c r="D44004" s="453"/>
    </row>
    <row r="44005" spans="4:4" x14ac:dyDescent="0.2">
      <c r="D44005" s="453"/>
    </row>
    <row r="44006" spans="4:4" x14ac:dyDescent="0.2">
      <c r="D44006" s="453"/>
    </row>
    <row r="44007" spans="4:4" x14ac:dyDescent="0.2">
      <c r="D44007" s="453"/>
    </row>
    <row r="44008" spans="4:4" x14ac:dyDescent="0.2">
      <c r="D44008" s="453"/>
    </row>
    <row r="44009" spans="4:4" x14ac:dyDescent="0.2">
      <c r="D44009" s="453"/>
    </row>
    <row r="44010" spans="4:4" x14ac:dyDescent="0.2">
      <c r="D44010" s="453"/>
    </row>
    <row r="44011" spans="4:4" x14ac:dyDescent="0.2">
      <c r="D44011" s="453"/>
    </row>
    <row r="44012" spans="4:4" x14ac:dyDescent="0.2">
      <c r="D44012" s="453"/>
    </row>
    <row r="44013" spans="4:4" x14ac:dyDescent="0.2">
      <c r="D44013" s="453"/>
    </row>
    <row r="44014" spans="4:4" x14ac:dyDescent="0.2">
      <c r="D44014" s="453"/>
    </row>
    <row r="44015" spans="4:4" x14ac:dyDescent="0.2">
      <c r="D44015" s="453"/>
    </row>
    <row r="44016" spans="4:4" x14ac:dyDescent="0.2">
      <c r="D44016" s="453"/>
    </row>
    <row r="44017" spans="4:4" x14ac:dyDescent="0.2">
      <c r="D44017" s="453"/>
    </row>
    <row r="44018" spans="4:4" x14ac:dyDescent="0.2">
      <c r="D44018" s="453"/>
    </row>
    <row r="44019" spans="4:4" x14ac:dyDescent="0.2">
      <c r="D44019" s="453"/>
    </row>
    <row r="44020" spans="4:4" x14ac:dyDescent="0.2">
      <c r="D44020" s="453"/>
    </row>
    <row r="44021" spans="4:4" x14ac:dyDescent="0.2">
      <c r="D44021" s="453"/>
    </row>
    <row r="44022" spans="4:4" x14ac:dyDescent="0.2">
      <c r="D44022" s="453"/>
    </row>
    <row r="44023" spans="4:4" x14ac:dyDescent="0.2">
      <c r="D44023" s="453"/>
    </row>
    <row r="44024" spans="4:4" x14ac:dyDescent="0.2">
      <c r="D44024" s="453"/>
    </row>
    <row r="44025" spans="4:4" x14ac:dyDescent="0.2">
      <c r="D44025" s="453"/>
    </row>
    <row r="44026" spans="4:4" x14ac:dyDescent="0.2">
      <c r="D44026" s="453"/>
    </row>
    <row r="44027" spans="4:4" x14ac:dyDescent="0.2">
      <c r="D44027" s="453"/>
    </row>
    <row r="44028" spans="4:4" x14ac:dyDescent="0.2">
      <c r="D44028" s="453"/>
    </row>
    <row r="44029" spans="4:4" x14ac:dyDescent="0.2">
      <c r="D44029" s="453"/>
    </row>
    <row r="44030" spans="4:4" x14ac:dyDescent="0.2">
      <c r="D44030" s="453"/>
    </row>
    <row r="44031" spans="4:4" x14ac:dyDescent="0.2">
      <c r="D44031" s="453"/>
    </row>
    <row r="44032" spans="4:4" x14ac:dyDescent="0.2">
      <c r="D44032" s="453"/>
    </row>
    <row r="44033" spans="4:4" x14ac:dyDescent="0.2">
      <c r="D44033" s="453"/>
    </row>
    <row r="44034" spans="4:4" x14ac:dyDescent="0.2">
      <c r="D44034" s="453"/>
    </row>
    <row r="44035" spans="4:4" x14ac:dyDescent="0.2">
      <c r="D44035" s="453"/>
    </row>
    <row r="44036" spans="4:4" x14ac:dyDescent="0.2">
      <c r="D44036" s="453"/>
    </row>
    <row r="44037" spans="4:4" x14ac:dyDescent="0.2">
      <c r="D44037" s="453"/>
    </row>
    <row r="44038" spans="4:4" x14ac:dyDescent="0.2">
      <c r="D44038" s="453"/>
    </row>
    <row r="44039" spans="4:4" x14ac:dyDescent="0.2">
      <c r="D44039" s="453"/>
    </row>
    <row r="44040" spans="4:4" x14ac:dyDescent="0.2">
      <c r="D44040" s="453"/>
    </row>
    <row r="44041" spans="4:4" x14ac:dyDescent="0.2">
      <c r="D44041" s="453"/>
    </row>
    <row r="44042" spans="4:4" x14ac:dyDescent="0.2">
      <c r="D44042" s="453"/>
    </row>
    <row r="44043" spans="4:4" x14ac:dyDescent="0.2">
      <c r="D44043" s="453"/>
    </row>
    <row r="44044" spans="4:4" x14ac:dyDescent="0.2">
      <c r="D44044" s="453"/>
    </row>
    <row r="44045" spans="4:4" x14ac:dyDescent="0.2">
      <c r="D44045" s="453"/>
    </row>
    <row r="44046" spans="4:4" x14ac:dyDescent="0.2">
      <c r="D44046" s="453"/>
    </row>
    <row r="44047" spans="4:4" x14ac:dyDescent="0.2">
      <c r="D44047" s="453"/>
    </row>
    <row r="44048" spans="4:4" x14ac:dyDescent="0.2">
      <c r="D44048" s="453"/>
    </row>
    <row r="44049" spans="4:4" x14ac:dyDescent="0.2">
      <c r="D44049" s="453"/>
    </row>
    <row r="44050" spans="4:4" x14ac:dyDescent="0.2">
      <c r="D44050" s="453"/>
    </row>
    <row r="44051" spans="4:4" x14ac:dyDescent="0.2">
      <c r="D44051" s="453"/>
    </row>
    <row r="44052" spans="4:4" x14ac:dyDescent="0.2">
      <c r="D44052" s="453"/>
    </row>
    <row r="44053" spans="4:4" x14ac:dyDescent="0.2">
      <c r="D44053" s="453"/>
    </row>
    <row r="44054" spans="4:4" x14ac:dyDescent="0.2">
      <c r="D44054" s="453"/>
    </row>
    <row r="44055" spans="4:4" x14ac:dyDescent="0.2">
      <c r="D44055" s="453"/>
    </row>
    <row r="44056" spans="4:4" x14ac:dyDescent="0.2">
      <c r="D44056" s="453"/>
    </row>
    <row r="44057" spans="4:4" x14ac:dyDescent="0.2">
      <c r="D44057" s="453"/>
    </row>
    <row r="44058" spans="4:4" x14ac:dyDescent="0.2">
      <c r="D44058" s="453"/>
    </row>
    <row r="44059" spans="4:4" x14ac:dyDescent="0.2">
      <c r="D44059" s="453"/>
    </row>
    <row r="44060" spans="4:4" x14ac:dyDescent="0.2">
      <c r="D44060" s="453"/>
    </row>
    <row r="44061" spans="4:4" x14ac:dyDescent="0.2">
      <c r="D44061" s="453"/>
    </row>
    <row r="44062" spans="4:4" x14ac:dyDescent="0.2">
      <c r="D44062" s="453"/>
    </row>
    <row r="44063" spans="4:4" x14ac:dyDescent="0.2">
      <c r="D44063" s="453"/>
    </row>
    <row r="44064" spans="4:4" x14ac:dyDescent="0.2">
      <c r="D44064" s="453"/>
    </row>
    <row r="44065" spans="4:4" x14ac:dyDescent="0.2">
      <c r="D44065" s="453"/>
    </row>
    <row r="44066" spans="4:4" x14ac:dyDescent="0.2">
      <c r="D44066" s="453"/>
    </row>
    <row r="44067" spans="4:4" x14ac:dyDescent="0.2">
      <c r="D44067" s="453"/>
    </row>
    <row r="44068" spans="4:4" x14ac:dyDescent="0.2">
      <c r="D44068" s="453"/>
    </row>
    <row r="44069" spans="4:4" x14ac:dyDescent="0.2">
      <c r="D44069" s="453"/>
    </row>
    <row r="44070" spans="4:4" x14ac:dyDescent="0.2">
      <c r="D44070" s="453"/>
    </row>
    <row r="44071" spans="4:4" x14ac:dyDescent="0.2">
      <c r="D44071" s="453"/>
    </row>
    <row r="44072" spans="4:4" x14ac:dyDescent="0.2">
      <c r="D44072" s="453"/>
    </row>
    <row r="44073" spans="4:4" x14ac:dyDescent="0.2">
      <c r="D44073" s="453"/>
    </row>
    <row r="44074" spans="4:4" x14ac:dyDescent="0.2">
      <c r="D44074" s="453"/>
    </row>
    <row r="44075" spans="4:4" x14ac:dyDescent="0.2">
      <c r="D44075" s="453"/>
    </row>
    <row r="44076" spans="4:4" x14ac:dyDescent="0.2">
      <c r="D44076" s="453"/>
    </row>
    <row r="44077" spans="4:4" x14ac:dyDescent="0.2">
      <c r="D44077" s="453"/>
    </row>
    <row r="44078" spans="4:4" x14ac:dyDescent="0.2">
      <c r="D44078" s="453"/>
    </row>
    <row r="44079" spans="4:4" x14ac:dyDescent="0.2">
      <c r="D44079" s="453"/>
    </row>
    <row r="44080" spans="4:4" x14ac:dyDescent="0.2">
      <c r="D44080" s="453"/>
    </row>
    <row r="44081" spans="4:4" x14ac:dyDescent="0.2">
      <c r="D44081" s="453"/>
    </row>
    <row r="44082" spans="4:4" x14ac:dyDescent="0.2">
      <c r="D44082" s="453"/>
    </row>
    <row r="44083" spans="4:4" x14ac:dyDescent="0.2">
      <c r="D44083" s="453"/>
    </row>
    <row r="44084" spans="4:4" x14ac:dyDescent="0.2">
      <c r="D44084" s="453"/>
    </row>
    <row r="44085" spans="4:4" x14ac:dyDescent="0.2">
      <c r="D44085" s="453"/>
    </row>
    <row r="44086" spans="4:4" x14ac:dyDescent="0.2">
      <c r="D44086" s="453"/>
    </row>
    <row r="44087" spans="4:4" x14ac:dyDescent="0.2">
      <c r="D44087" s="453"/>
    </row>
    <row r="44088" spans="4:4" x14ac:dyDescent="0.2">
      <c r="D44088" s="453"/>
    </row>
    <row r="44089" spans="4:4" x14ac:dyDescent="0.2">
      <c r="D44089" s="453"/>
    </row>
    <row r="44090" spans="4:4" x14ac:dyDescent="0.2">
      <c r="D44090" s="453"/>
    </row>
    <row r="44091" spans="4:4" x14ac:dyDescent="0.2">
      <c r="D44091" s="453"/>
    </row>
    <row r="44092" spans="4:4" x14ac:dyDescent="0.2">
      <c r="D44092" s="453"/>
    </row>
    <row r="44093" spans="4:4" x14ac:dyDescent="0.2">
      <c r="D44093" s="453"/>
    </row>
    <row r="44094" spans="4:4" x14ac:dyDescent="0.2">
      <c r="D44094" s="453"/>
    </row>
    <row r="44095" spans="4:4" x14ac:dyDescent="0.2">
      <c r="D44095" s="453"/>
    </row>
    <row r="44096" spans="4:4" x14ac:dyDescent="0.2">
      <c r="D44096" s="453"/>
    </row>
    <row r="44097" spans="4:4" x14ac:dyDescent="0.2">
      <c r="D44097" s="453"/>
    </row>
    <row r="44098" spans="4:4" x14ac:dyDescent="0.2">
      <c r="D44098" s="453"/>
    </row>
    <row r="44099" spans="4:4" x14ac:dyDescent="0.2">
      <c r="D44099" s="453"/>
    </row>
    <row r="44100" spans="4:4" x14ac:dyDescent="0.2">
      <c r="D44100" s="453"/>
    </row>
    <row r="44101" spans="4:4" x14ac:dyDescent="0.2">
      <c r="D44101" s="453"/>
    </row>
    <row r="44102" spans="4:4" x14ac:dyDescent="0.2">
      <c r="D44102" s="453"/>
    </row>
    <row r="44103" spans="4:4" x14ac:dyDescent="0.2">
      <c r="D44103" s="453"/>
    </row>
    <row r="44104" spans="4:4" x14ac:dyDescent="0.2">
      <c r="D44104" s="453"/>
    </row>
    <row r="44105" spans="4:4" x14ac:dyDescent="0.2">
      <c r="D44105" s="453"/>
    </row>
    <row r="44106" spans="4:4" x14ac:dyDescent="0.2">
      <c r="D44106" s="453"/>
    </row>
    <row r="44107" spans="4:4" x14ac:dyDescent="0.2">
      <c r="D44107" s="453"/>
    </row>
    <row r="44108" spans="4:4" x14ac:dyDescent="0.2">
      <c r="D44108" s="453"/>
    </row>
    <row r="44109" spans="4:4" x14ac:dyDescent="0.2">
      <c r="D44109" s="453"/>
    </row>
    <row r="44110" spans="4:4" x14ac:dyDescent="0.2">
      <c r="D44110" s="453"/>
    </row>
    <row r="44111" spans="4:4" x14ac:dyDescent="0.2">
      <c r="D44111" s="453"/>
    </row>
    <row r="44112" spans="4:4" x14ac:dyDescent="0.2">
      <c r="D44112" s="453"/>
    </row>
    <row r="44113" spans="4:4" x14ac:dyDescent="0.2">
      <c r="D44113" s="453"/>
    </row>
    <row r="44114" spans="4:4" x14ac:dyDescent="0.2">
      <c r="D44114" s="453"/>
    </row>
    <row r="44115" spans="4:4" x14ac:dyDescent="0.2">
      <c r="D44115" s="453"/>
    </row>
    <row r="44116" spans="4:4" x14ac:dyDescent="0.2">
      <c r="D44116" s="453"/>
    </row>
    <row r="44117" spans="4:4" x14ac:dyDescent="0.2">
      <c r="D44117" s="453"/>
    </row>
    <row r="44118" spans="4:4" x14ac:dyDescent="0.2">
      <c r="D44118" s="453"/>
    </row>
    <row r="44119" spans="4:4" x14ac:dyDescent="0.2">
      <c r="D44119" s="453"/>
    </row>
    <row r="44120" spans="4:4" x14ac:dyDescent="0.2">
      <c r="D44120" s="453"/>
    </row>
    <row r="44121" spans="4:4" x14ac:dyDescent="0.2">
      <c r="D44121" s="453"/>
    </row>
    <row r="44122" spans="4:4" x14ac:dyDescent="0.2">
      <c r="D44122" s="453"/>
    </row>
    <row r="44123" spans="4:4" x14ac:dyDescent="0.2">
      <c r="D44123" s="453"/>
    </row>
    <row r="44124" spans="4:4" x14ac:dyDescent="0.2">
      <c r="D44124" s="453"/>
    </row>
    <row r="44125" spans="4:4" x14ac:dyDescent="0.2">
      <c r="D44125" s="453"/>
    </row>
    <row r="44126" spans="4:4" x14ac:dyDescent="0.2">
      <c r="D44126" s="453"/>
    </row>
    <row r="44127" spans="4:4" x14ac:dyDescent="0.2">
      <c r="D44127" s="453"/>
    </row>
    <row r="44128" spans="4:4" x14ac:dyDescent="0.2">
      <c r="D44128" s="453"/>
    </row>
    <row r="44129" spans="4:4" x14ac:dyDescent="0.2">
      <c r="D44129" s="453"/>
    </row>
    <row r="44130" spans="4:4" x14ac:dyDescent="0.2">
      <c r="D44130" s="453"/>
    </row>
    <row r="44131" spans="4:4" x14ac:dyDescent="0.2">
      <c r="D44131" s="453"/>
    </row>
    <row r="44132" spans="4:4" x14ac:dyDescent="0.2">
      <c r="D44132" s="453"/>
    </row>
    <row r="44133" spans="4:4" x14ac:dyDescent="0.2">
      <c r="D44133" s="453"/>
    </row>
    <row r="44134" spans="4:4" x14ac:dyDescent="0.2">
      <c r="D44134" s="453"/>
    </row>
    <row r="44135" spans="4:4" x14ac:dyDescent="0.2">
      <c r="D44135" s="453"/>
    </row>
    <row r="44136" spans="4:4" x14ac:dyDescent="0.2">
      <c r="D44136" s="453"/>
    </row>
    <row r="44137" spans="4:4" x14ac:dyDescent="0.2">
      <c r="D44137" s="453"/>
    </row>
    <row r="44138" spans="4:4" x14ac:dyDescent="0.2">
      <c r="D44138" s="453"/>
    </row>
    <row r="44139" spans="4:4" x14ac:dyDescent="0.2">
      <c r="D44139" s="453"/>
    </row>
    <row r="44140" spans="4:4" x14ac:dyDescent="0.2">
      <c r="D44140" s="453"/>
    </row>
    <row r="44141" spans="4:4" x14ac:dyDescent="0.2">
      <c r="D44141" s="453"/>
    </row>
    <row r="44142" spans="4:4" x14ac:dyDescent="0.2">
      <c r="D44142" s="453"/>
    </row>
    <row r="44143" spans="4:4" x14ac:dyDescent="0.2">
      <c r="D44143" s="453"/>
    </row>
    <row r="44144" spans="4:4" x14ac:dyDescent="0.2">
      <c r="D44144" s="453"/>
    </row>
    <row r="44145" spans="4:4" x14ac:dyDescent="0.2">
      <c r="D44145" s="453"/>
    </row>
    <row r="44146" spans="4:4" x14ac:dyDescent="0.2">
      <c r="D44146" s="453"/>
    </row>
    <row r="44147" spans="4:4" x14ac:dyDescent="0.2">
      <c r="D44147" s="453"/>
    </row>
    <row r="44148" spans="4:4" x14ac:dyDescent="0.2">
      <c r="D44148" s="453"/>
    </row>
    <row r="44149" spans="4:4" x14ac:dyDescent="0.2">
      <c r="D44149" s="453"/>
    </row>
    <row r="44150" spans="4:4" x14ac:dyDescent="0.2">
      <c r="D44150" s="453"/>
    </row>
    <row r="44151" spans="4:4" x14ac:dyDescent="0.2">
      <c r="D44151" s="453"/>
    </row>
    <row r="44152" spans="4:4" x14ac:dyDescent="0.2">
      <c r="D44152" s="453"/>
    </row>
    <row r="44153" spans="4:4" x14ac:dyDescent="0.2">
      <c r="D44153" s="453"/>
    </row>
    <row r="44154" spans="4:4" x14ac:dyDescent="0.2">
      <c r="D44154" s="453"/>
    </row>
    <row r="44155" spans="4:4" x14ac:dyDescent="0.2">
      <c r="D44155" s="453"/>
    </row>
    <row r="44156" spans="4:4" x14ac:dyDescent="0.2">
      <c r="D44156" s="453"/>
    </row>
    <row r="44157" spans="4:4" x14ac:dyDescent="0.2">
      <c r="D44157" s="453"/>
    </row>
    <row r="44158" spans="4:4" x14ac:dyDescent="0.2">
      <c r="D44158" s="453"/>
    </row>
    <row r="44159" spans="4:4" x14ac:dyDescent="0.2">
      <c r="D44159" s="453"/>
    </row>
    <row r="44160" spans="4:4" x14ac:dyDescent="0.2">
      <c r="D44160" s="453"/>
    </row>
    <row r="44161" spans="4:4" x14ac:dyDescent="0.2">
      <c r="D44161" s="453"/>
    </row>
    <row r="44162" spans="4:4" x14ac:dyDescent="0.2">
      <c r="D44162" s="453"/>
    </row>
    <row r="44163" spans="4:4" x14ac:dyDescent="0.2">
      <c r="D44163" s="453"/>
    </row>
    <row r="44164" spans="4:4" x14ac:dyDescent="0.2">
      <c r="D44164" s="453"/>
    </row>
    <row r="44165" spans="4:4" x14ac:dyDescent="0.2">
      <c r="D44165" s="453"/>
    </row>
    <row r="44166" spans="4:4" x14ac:dyDescent="0.2">
      <c r="D44166" s="453"/>
    </row>
    <row r="44167" spans="4:4" x14ac:dyDescent="0.2">
      <c r="D44167" s="453"/>
    </row>
    <row r="44168" spans="4:4" x14ac:dyDescent="0.2">
      <c r="D44168" s="453"/>
    </row>
    <row r="44169" spans="4:4" x14ac:dyDescent="0.2">
      <c r="D44169" s="453"/>
    </row>
    <row r="44170" spans="4:4" x14ac:dyDescent="0.2">
      <c r="D44170" s="453"/>
    </row>
    <row r="44171" spans="4:4" x14ac:dyDescent="0.2">
      <c r="D44171" s="453"/>
    </row>
    <row r="44172" spans="4:4" x14ac:dyDescent="0.2">
      <c r="D44172" s="453"/>
    </row>
    <row r="44173" spans="4:4" x14ac:dyDescent="0.2">
      <c r="D44173" s="453"/>
    </row>
    <row r="44174" spans="4:4" x14ac:dyDescent="0.2">
      <c r="D44174" s="453"/>
    </row>
    <row r="44175" spans="4:4" x14ac:dyDescent="0.2">
      <c r="D44175" s="453"/>
    </row>
    <row r="44176" spans="4:4" x14ac:dyDescent="0.2">
      <c r="D44176" s="453"/>
    </row>
    <row r="44177" spans="4:4" x14ac:dyDescent="0.2">
      <c r="D44177" s="453"/>
    </row>
    <row r="44178" spans="4:4" x14ac:dyDescent="0.2">
      <c r="D44178" s="453"/>
    </row>
    <row r="44179" spans="4:4" x14ac:dyDescent="0.2">
      <c r="D44179" s="453"/>
    </row>
    <row r="44180" spans="4:4" x14ac:dyDescent="0.2">
      <c r="D44180" s="453"/>
    </row>
    <row r="44181" spans="4:4" x14ac:dyDescent="0.2">
      <c r="D44181" s="453"/>
    </row>
    <row r="44182" spans="4:4" x14ac:dyDescent="0.2">
      <c r="D44182" s="453"/>
    </row>
    <row r="44183" spans="4:4" x14ac:dyDescent="0.2">
      <c r="D44183" s="453"/>
    </row>
    <row r="44184" spans="4:4" x14ac:dyDescent="0.2">
      <c r="D44184" s="453"/>
    </row>
    <row r="44185" spans="4:4" x14ac:dyDescent="0.2">
      <c r="D44185" s="453"/>
    </row>
    <row r="44186" spans="4:4" x14ac:dyDescent="0.2">
      <c r="D44186" s="453"/>
    </row>
    <row r="44187" spans="4:4" x14ac:dyDescent="0.2">
      <c r="D44187" s="453"/>
    </row>
    <row r="44188" spans="4:4" x14ac:dyDescent="0.2">
      <c r="D44188" s="453"/>
    </row>
    <row r="44189" spans="4:4" x14ac:dyDescent="0.2">
      <c r="D44189" s="453"/>
    </row>
    <row r="44190" spans="4:4" x14ac:dyDescent="0.2">
      <c r="D44190" s="453"/>
    </row>
    <row r="44191" spans="4:4" x14ac:dyDescent="0.2">
      <c r="D44191" s="453"/>
    </row>
    <row r="44192" spans="4:4" x14ac:dyDescent="0.2">
      <c r="D44192" s="453"/>
    </row>
    <row r="44193" spans="4:4" x14ac:dyDescent="0.2">
      <c r="D44193" s="453"/>
    </row>
    <row r="44194" spans="4:4" x14ac:dyDescent="0.2">
      <c r="D44194" s="453"/>
    </row>
    <row r="44195" spans="4:4" x14ac:dyDescent="0.2">
      <c r="D44195" s="453"/>
    </row>
    <row r="44196" spans="4:4" x14ac:dyDescent="0.2">
      <c r="D44196" s="453"/>
    </row>
    <row r="44197" spans="4:4" x14ac:dyDescent="0.2">
      <c r="D44197" s="453"/>
    </row>
    <row r="44198" spans="4:4" x14ac:dyDescent="0.2">
      <c r="D44198" s="453"/>
    </row>
    <row r="44199" spans="4:4" x14ac:dyDescent="0.2">
      <c r="D44199" s="453"/>
    </row>
    <row r="44200" spans="4:4" x14ac:dyDescent="0.2">
      <c r="D44200" s="453"/>
    </row>
    <row r="44201" spans="4:4" x14ac:dyDescent="0.2">
      <c r="D44201" s="453"/>
    </row>
    <row r="44202" spans="4:4" x14ac:dyDescent="0.2">
      <c r="D44202" s="453"/>
    </row>
    <row r="44203" spans="4:4" x14ac:dyDescent="0.2">
      <c r="D44203" s="453"/>
    </row>
    <row r="44204" spans="4:4" x14ac:dyDescent="0.2">
      <c r="D44204" s="453"/>
    </row>
    <row r="44205" spans="4:4" x14ac:dyDescent="0.2">
      <c r="D44205" s="453"/>
    </row>
    <row r="44206" spans="4:4" x14ac:dyDescent="0.2">
      <c r="D44206" s="453"/>
    </row>
    <row r="44207" spans="4:4" x14ac:dyDescent="0.2">
      <c r="D44207" s="453"/>
    </row>
    <row r="44208" spans="4:4" x14ac:dyDescent="0.2">
      <c r="D44208" s="453"/>
    </row>
    <row r="44209" spans="4:4" x14ac:dyDescent="0.2">
      <c r="D44209" s="453"/>
    </row>
    <row r="44210" spans="4:4" x14ac:dyDescent="0.2">
      <c r="D44210" s="453"/>
    </row>
    <row r="44211" spans="4:4" x14ac:dyDescent="0.2">
      <c r="D44211" s="453"/>
    </row>
    <row r="44212" spans="4:4" x14ac:dyDescent="0.2">
      <c r="D44212" s="453"/>
    </row>
    <row r="44213" spans="4:4" x14ac:dyDescent="0.2">
      <c r="D44213" s="453"/>
    </row>
    <row r="44214" spans="4:4" x14ac:dyDescent="0.2">
      <c r="D44214" s="453"/>
    </row>
    <row r="44215" spans="4:4" x14ac:dyDescent="0.2">
      <c r="D44215" s="453"/>
    </row>
    <row r="44216" spans="4:4" x14ac:dyDescent="0.2">
      <c r="D44216" s="453"/>
    </row>
    <row r="44217" spans="4:4" x14ac:dyDescent="0.2">
      <c r="D44217" s="453"/>
    </row>
    <row r="44218" spans="4:4" x14ac:dyDescent="0.2">
      <c r="D44218" s="453"/>
    </row>
    <row r="44219" spans="4:4" x14ac:dyDescent="0.2">
      <c r="D44219" s="453"/>
    </row>
    <row r="44220" spans="4:4" x14ac:dyDescent="0.2">
      <c r="D44220" s="453"/>
    </row>
    <row r="44221" spans="4:4" x14ac:dyDescent="0.2">
      <c r="D44221" s="453"/>
    </row>
    <row r="44222" spans="4:4" x14ac:dyDescent="0.2">
      <c r="D44222" s="453"/>
    </row>
    <row r="44223" spans="4:4" x14ac:dyDescent="0.2">
      <c r="D44223" s="453"/>
    </row>
    <row r="44224" spans="4:4" x14ac:dyDescent="0.2">
      <c r="D44224" s="453"/>
    </row>
    <row r="44225" spans="4:4" x14ac:dyDescent="0.2">
      <c r="D44225" s="453"/>
    </row>
    <row r="44226" spans="4:4" x14ac:dyDescent="0.2">
      <c r="D44226" s="453"/>
    </row>
    <row r="44227" spans="4:4" x14ac:dyDescent="0.2">
      <c r="D44227" s="453"/>
    </row>
    <row r="44228" spans="4:4" x14ac:dyDescent="0.2">
      <c r="D44228" s="453"/>
    </row>
    <row r="44229" spans="4:4" x14ac:dyDescent="0.2">
      <c r="D44229" s="453"/>
    </row>
    <row r="44230" spans="4:4" x14ac:dyDescent="0.2">
      <c r="D44230" s="453"/>
    </row>
    <row r="44231" spans="4:4" x14ac:dyDescent="0.2">
      <c r="D44231" s="453"/>
    </row>
    <row r="44232" spans="4:4" x14ac:dyDescent="0.2">
      <c r="D44232" s="453"/>
    </row>
    <row r="44233" spans="4:4" x14ac:dyDescent="0.2">
      <c r="D44233" s="453"/>
    </row>
    <row r="44234" spans="4:4" x14ac:dyDescent="0.2">
      <c r="D44234" s="453"/>
    </row>
    <row r="44235" spans="4:4" x14ac:dyDescent="0.2">
      <c r="D44235" s="453"/>
    </row>
    <row r="44236" spans="4:4" x14ac:dyDescent="0.2">
      <c r="D44236" s="453"/>
    </row>
    <row r="44237" spans="4:4" x14ac:dyDescent="0.2">
      <c r="D44237" s="453"/>
    </row>
    <row r="44238" spans="4:4" x14ac:dyDescent="0.2">
      <c r="D44238" s="453"/>
    </row>
    <row r="44239" spans="4:4" x14ac:dyDescent="0.2">
      <c r="D44239" s="453"/>
    </row>
    <row r="44240" spans="4:4" x14ac:dyDescent="0.2">
      <c r="D44240" s="453"/>
    </row>
    <row r="44241" spans="4:4" x14ac:dyDescent="0.2">
      <c r="D44241" s="453"/>
    </row>
    <row r="44242" spans="4:4" x14ac:dyDescent="0.2">
      <c r="D44242" s="453"/>
    </row>
    <row r="44243" spans="4:4" x14ac:dyDescent="0.2">
      <c r="D44243" s="453"/>
    </row>
    <row r="44244" spans="4:4" x14ac:dyDescent="0.2">
      <c r="D44244" s="453"/>
    </row>
    <row r="44245" spans="4:4" x14ac:dyDescent="0.2">
      <c r="D44245" s="453"/>
    </row>
    <row r="44246" spans="4:4" x14ac:dyDescent="0.2">
      <c r="D44246" s="453"/>
    </row>
    <row r="44247" spans="4:4" x14ac:dyDescent="0.2">
      <c r="D44247" s="453"/>
    </row>
    <row r="44248" spans="4:4" x14ac:dyDescent="0.2">
      <c r="D44248" s="453"/>
    </row>
    <row r="44249" spans="4:4" x14ac:dyDescent="0.2">
      <c r="D44249" s="453"/>
    </row>
    <row r="44250" spans="4:4" x14ac:dyDescent="0.2">
      <c r="D44250" s="453"/>
    </row>
    <row r="44251" spans="4:4" x14ac:dyDescent="0.2">
      <c r="D44251" s="453"/>
    </row>
    <row r="44252" spans="4:4" x14ac:dyDescent="0.2">
      <c r="D44252" s="453"/>
    </row>
    <row r="44253" spans="4:4" x14ac:dyDescent="0.2">
      <c r="D44253" s="453"/>
    </row>
    <row r="44254" spans="4:4" x14ac:dyDescent="0.2">
      <c r="D44254" s="453"/>
    </row>
    <row r="44255" spans="4:4" x14ac:dyDescent="0.2">
      <c r="D44255" s="453"/>
    </row>
    <row r="44256" spans="4:4" x14ac:dyDescent="0.2">
      <c r="D44256" s="453"/>
    </row>
    <row r="44257" spans="4:4" x14ac:dyDescent="0.2">
      <c r="D44257" s="453"/>
    </row>
    <row r="44258" spans="4:4" x14ac:dyDescent="0.2">
      <c r="D44258" s="453"/>
    </row>
    <row r="44259" spans="4:4" x14ac:dyDescent="0.2">
      <c r="D44259" s="453"/>
    </row>
    <row r="44260" spans="4:4" x14ac:dyDescent="0.2">
      <c r="D44260" s="453"/>
    </row>
    <row r="44261" spans="4:4" x14ac:dyDescent="0.2">
      <c r="D44261" s="453"/>
    </row>
    <row r="44262" spans="4:4" x14ac:dyDescent="0.2">
      <c r="D44262" s="453"/>
    </row>
    <row r="44263" spans="4:4" x14ac:dyDescent="0.2">
      <c r="D44263" s="453"/>
    </row>
    <row r="44264" spans="4:4" x14ac:dyDescent="0.2">
      <c r="D44264" s="453"/>
    </row>
    <row r="44265" spans="4:4" x14ac:dyDescent="0.2">
      <c r="D44265" s="453"/>
    </row>
    <row r="44266" spans="4:4" x14ac:dyDescent="0.2">
      <c r="D44266" s="453"/>
    </row>
    <row r="44267" spans="4:4" x14ac:dyDescent="0.2">
      <c r="D44267" s="453"/>
    </row>
    <row r="44268" spans="4:4" x14ac:dyDescent="0.2">
      <c r="D44268" s="453"/>
    </row>
    <row r="44269" spans="4:4" x14ac:dyDescent="0.2">
      <c r="D44269" s="453"/>
    </row>
    <row r="44270" spans="4:4" x14ac:dyDescent="0.2">
      <c r="D44270" s="453"/>
    </row>
    <row r="44271" spans="4:4" x14ac:dyDescent="0.2">
      <c r="D44271" s="453"/>
    </row>
    <row r="44272" spans="4:4" x14ac:dyDescent="0.2">
      <c r="D44272" s="453"/>
    </row>
    <row r="44273" spans="4:4" x14ac:dyDescent="0.2">
      <c r="D44273" s="453"/>
    </row>
    <row r="44274" spans="4:4" x14ac:dyDescent="0.2">
      <c r="D44274" s="453"/>
    </row>
    <row r="44275" spans="4:4" x14ac:dyDescent="0.2">
      <c r="D44275" s="453"/>
    </row>
    <row r="44276" spans="4:4" x14ac:dyDescent="0.2">
      <c r="D44276" s="453"/>
    </row>
    <row r="44277" spans="4:4" x14ac:dyDescent="0.2">
      <c r="D44277" s="453"/>
    </row>
    <row r="44278" spans="4:4" x14ac:dyDescent="0.2">
      <c r="D44278" s="453"/>
    </row>
    <row r="44279" spans="4:4" x14ac:dyDescent="0.2">
      <c r="D44279" s="453"/>
    </row>
    <row r="44280" spans="4:4" x14ac:dyDescent="0.2">
      <c r="D44280" s="453"/>
    </row>
    <row r="44281" spans="4:4" x14ac:dyDescent="0.2">
      <c r="D44281" s="453"/>
    </row>
    <row r="44282" spans="4:4" x14ac:dyDescent="0.2">
      <c r="D44282" s="453"/>
    </row>
    <row r="44283" spans="4:4" x14ac:dyDescent="0.2">
      <c r="D44283" s="453"/>
    </row>
    <row r="44284" spans="4:4" x14ac:dyDescent="0.2">
      <c r="D44284" s="453"/>
    </row>
    <row r="44285" spans="4:4" x14ac:dyDescent="0.2">
      <c r="D44285" s="453"/>
    </row>
    <row r="44286" spans="4:4" x14ac:dyDescent="0.2">
      <c r="D44286" s="453"/>
    </row>
    <row r="44287" spans="4:4" x14ac:dyDescent="0.2">
      <c r="D44287" s="453"/>
    </row>
    <row r="44288" spans="4:4" x14ac:dyDescent="0.2">
      <c r="D44288" s="453"/>
    </row>
    <row r="44289" spans="4:4" x14ac:dyDescent="0.2">
      <c r="D44289" s="453"/>
    </row>
    <row r="44290" spans="4:4" x14ac:dyDescent="0.2">
      <c r="D44290" s="453"/>
    </row>
    <row r="44291" spans="4:4" x14ac:dyDescent="0.2">
      <c r="D44291" s="453"/>
    </row>
    <row r="44292" spans="4:4" x14ac:dyDescent="0.2">
      <c r="D44292" s="453"/>
    </row>
    <row r="44293" spans="4:4" x14ac:dyDescent="0.2">
      <c r="D44293" s="453"/>
    </row>
    <row r="44294" spans="4:4" x14ac:dyDescent="0.2">
      <c r="D44294" s="453"/>
    </row>
    <row r="44295" spans="4:4" x14ac:dyDescent="0.2">
      <c r="D44295" s="453"/>
    </row>
    <row r="44296" spans="4:4" x14ac:dyDescent="0.2">
      <c r="D44296" s="453"/>
    </row>
    <row r="44297" spans="4:4" x14ac:dyDescent="0.2">
      <c r="D44297" s="453"/>
    </row>
    <row r="44298" spans="4:4" x14ac:dyDescent="0.2">
      <c r="D44298" s="453"/>
    </row>
    <row r="44299" spans="4:4" x14ac:dyDescent="0.2">
      <c r="D44299" s="453"/>
    </row>
    <row r="44300" spans="4:4" x14ac:dyDescent="0.2">
      <c r="D44300" s="453"/>
    </row>
    <row r="44301" spans="4:4" x14ac:dyDescent="0.2">
      <c r="D44301" s="453"/>
    </row>
    <row r="44302" spans="4:4" x14ac:dyDescent="0.2">
      <c r="D44302" s="453"/>
    </row>
    <row r="44303" spans="4:4" x14ac:dyDescent="0.2">
      <c r="D44303" s="453"/>
    </row>
    <row r="44304" spans="4:4" x14ac:dyDescent="0.2">
      <c r="D44304" s="453"/>
    </row>
    <row r="44305" spans="4:4" x14ac:dyDescent="0.2">
      <c r="D44305" s="453"/>
    </row>
    <row r="44306" spans="4:4" x14ac:dyDescent="0.2">
      <c r="D44306" s="453"/>
    </row>
    <row r="44307" spans="4:4" x14ac:dyDescent="0.2">
      <c r="D44307" s="453"/>
    </row>
    <row r="44308" spans="4:4" x14ac:dyDescent="0.2">
      <c r="D44308" s="453"/>
    </row>
    <row r="44309" spans="4:4" x14ac:dyDescent="0.2">
      <c r="D44309" s="453"/>
    </row>
    <row r="44310" spans="4:4" x14ac:dyDescent="0.2">
      <c r="D44310" s="453"/>
    </row>
    <row r="44311" spans="4:4" x14ac:dyDescent="0.2">
      <c r="D44311" s="453"/>
    </row>
    <row r="44312" spans="4:4" x14ac:dyDescent="0.2">
      <c r="D44312" s="453"/>
    </row>
    <row r="44313" spans="4:4" x14ac:dyDescent="0.2">
      <c r="D44313" s="453"/>
    </row>
    <row r="44314" spans="4:4" x14ac:dyDescent="0.2">
      <c r="D44314" s="453"/>
    </row>
    <row r="44315" spans="4:4" x14ac:dyDescent="0.2">
      <c r="D44315" s="453"/>
    </row>
    <row r="44316" spans="4:4" x14ac:dyDescent="0.2">
      <c r="D44316" s="453"/>
    </row>
    <row r="44317" spans="4:4" x14ac:dyDescent="0.2">
      <c r="D44317" s="453"/>
    </row>
    <row r="44318" spans="4:4" x14ac:dyDescent="0.2">
      <c r="D44318" s="453"/>
    </row>
    <row r="44319" spans="4:4" x14ac:dyDescent="0.2">
      <c r="D44319" s="453"/>
    </row>
    <row r="44320" spans="4:4" x14ac:dyDescent="0.2">
      <c r="D44320" s="453"/>
    </row>
    <row r="44321" spans="4:4" x14ac:dyDescent="0.2">
      <c r="D44321" s="453"/>
    </row>
    <row r="44322" spans="4:4" x14ac:dyDescent="0.2">
      <c r="D44322" s="453"/>
    </row>
    <row r="44323" spans="4:4" x14ac:dyDescent="0.2">
      <c r="D44323" s="453"/>
    </row>
    <row r="44324" spans="4:4" x14ac:dyDescent="0.2">
      <c r="D44324" s="453"/>
    </row>
    <row r="44325" spans="4:4" x14ac:dyDescent="0.2">
      <c r="D44325" s="453"/>
    </row>
    <row r="44326" spans="4:4" x14ac:dyDescent="0.2">
      <c r="D44326" s="453"/>
    </row>
    <row r="44327" spans="4:4" x14ac:dyDescent="0.2">
      <c r="D44327" s="453"/>
    </row>
    <row r="44328" spans="4:4" x14ac:dyDescent="0.2">
      <c r="D44328" s="453"/>
    </row>
    <row r="44329" spans="4:4" x14ac:dyDescent="0.2">
      <c r="D44329" s="453"/>
    </row>
    <row r="44330" spans="4:4" x14ac:dyDescent="0.2">
      <c r="D44330" s="453"/>
    </row>
    <row r="44331" spans="4:4" x14ac:dyDescent="0.2">
      <c r="D44331" s="453"/>
    </row>
    <row r="44332" spans="4:4" x14ac:dyDescent="0.2">
      <c r="D44332" s="453"/>
    </row>
    <row r="44333" spans="4:4" x14ac:dyDescent="0.2">
      <c r="D44333" s="453"/>
    </row>
    <row r="44334" spans="4:4" x14ac:dyDescent="0.2">
      <c r="D44334" s="453"/>
    </row>
    <row r="44335" spans="4:4" x14ac:dyDescent="0.2">
      <c r="D44335" s="453"/>
    </row>
    <row r="44336" spans="4:4" x14ac:dyDescent="0.2">
      <c r="D44336" s="453"/>
    </row>
    <row r="44337" spans="4:4" x14ac:dyDescent="0.2">
      <c r="D44337" s="453"/>
    </row>
    <row r="44338" spans="4:4" x14ac:dyDescent="0.2">
      <c r="D44338" s="453"/>
    </row>
    <row r="44339" spans="4:4" x14ac:dyDescent="0.2">
      <c r="D44339" s="453"/>
    </row>
    <row r="44340" spans="4:4" x14ac:dyDescent="0.2">
      <c r="D44340" s="453"/>
    </row>
    <row r="44341" spans="4:4" x14ac:dyDescent="0.2">
      <c r="D44341" s="453"/>
    </row>
    <row r="44342" spans="4:4" x14ac:dyDescent="0.2">
      <c r="D44342" s="453"/>
    </row>
    <row r="44343" spans="4:4" x14ac:dyDescent="0.2">
      <c r="D44343" s="453"/>
    </row>
    <row r="44344" spans="4:4" x14ac:dyDescent="0.2">
      <c r="D44344" s="453"/>
    </row>
    <row r="44345" spans="4:4" x14ac:dyDescent="0.2">
      <c r="D44345" s="453"/>
    </row>
    <row r="44346" spans="4:4" x14ac:dyDescent="0.2">
      <c r="D44346" s="453"/>
    </row>
    <row r="44347" spans="4:4" x14ac:dyDescent="0.2">
      <c r="D44347" s="453"/>
    </row>
    <row r="44348" spans="4:4" x14ac:dyDescent="0.2">
      <c r="D44348" s="453"/>
    </row>
    <row r="44349" spans="4:4" x14ac:dyDescent="0.2">
      <c r="D44349" s="453"/>
    </row>
    <row r="44350" spans="4:4" x14ac:dyDescent="0.2">
      <c r="D44350" s="453"/>
    </row>
    <row r="44351" spans="4:4" x14ac:dyDescent="0.2">
      <c r="D44351" s="453"/>
    </row>
    <row r="44352" spans="4:4" x14ac:dyDescent="0.2">
      <c r="D44352" s="453"/>
    </row>
    <row r="44353" spans="4:4" x14ac:dyDescent="0.2">
      <c r="D44353" s="453"/>
    </row>
    <row r="44354" spans="4:4" x14ac:dyDescent="0.2">
      <c r="D44354" s="453"/>
    </row>
    <row r="44355" spans="4:4" x14ac:dyDescent="0.2">
      <c r="D44355" s="453"/>
    </row>
    <row r="44356" spans="4:4" x14ac:dyDescent="0.2">
      <c r="D44356" s="453"/>
    </row>
    <row r="44357" spans="4:4" x14ac:dyDescent="0.2">
      <c r="D44357" s="453"/>
    </row>
    <row r="44358" spans="4:4" x14ac:dyDescent="0.2">
      <c r="D44358" s="453"/>
    </row>
    <row r="44359" spans="4:4" x14ac:dyDescent="0.2">
      <c r="D44359" s="453"/>
    </row>
    <row r="44360" spans="4:4" x14ac:dyDescent="0.2">
      <c r="D44360" s="453"/>
    </row>
    <row r="44361" spans="4:4" x14ac:dyDescent="0.2">
      <c r="D44361" s="453"/>
    </row>
    <row r="44362" spans="4:4" x14ac:dyDescent="0.2">
      <c r="D44362" s="453"/>
    </row>
    <row r="44363" spans="4:4" x14ac:dyDescent="0.2">
      <c r="D44363" s="453"/>
    </row>
    <row r="44364" spans="4:4" x14ac:dyDescent="0.2">
      <c r="D44364" s="453"/>
    </row>
    <row r="44365" spans="4:4" x14ac:dyDescent="0.2">
      <c r="D44365" s="453"/>
    </row>
    <row r="44366" spans="4:4" x14ac:dyDescent="0.2">
      <c r="D44366" s="453"/>
    </row>
    <row r="44367" spans="4:4" x14ac:dyDescent="0.2">
      <c r="D44367" s="453"/>
    </row>
    <row r="44368" spans="4:4" x14ac:dyDescent="0.2">
      <c r="D44368" s="453"/>
    </row>
    <row r="44369" spans="4:4" x14ac:dyDescent="0.2">
      <c r="D44369" s="453"/>
    </row>
    <row r="44370" spans="4:4" x14ac:dyDescent="0.2">
      <c r="D44370" s="453"/>
    </row>
    <row r="44371" spans="4:4" x14ac:dyDescent="0.2">
      <c r="D44371" s="453"/>
    </row>
    <row r="44372" spans="4:4" x14ac:dyDescent="0.2">
      <c r="D44372" s="453"/>
    </row>
    <row r="44373" spans="4:4" x14ac:dyDescent="0.2">
      <c r="D44373" s="453"/>
    </row>
    <row r="44374" spans="4:4" x14ac:dyDescent="0.2">
      <c r="D44374" s="453"/>
    </row>
    <row r="44375" spans="4:4" x14ac:dyDescent="0.2">
      <c r="D44375" s="453"/>
    </row>
    <row r="44376" spans="4:4" x14ac:dyDescent="0.2">
      <c r="D44376" s="453"/>
    </row>
    <row r="44377" spans="4:4" x14ac:dyDescent="0.2">
      <c r="D44377" s="453"/>
    </row>
    <row r="44378" spans="4:4" x14ac:dyDescent="0.2">
      <c r="D44378" s="453"/>
    </row>
    <row r="44379" spans="4:4" x14ac:dyDescent="0.2">
      <c r="D44379" s="453"/>
    </row>
    <row r="44380" spans="4:4" x14ac:dyDescent="0.2">
      <c r="D44380" s="453"/>
    </row>
    <row r="44381" spans="4:4" x14ac:dyDescent="0.2">
      <c r="D44381" s="453"/>
    </row>
    <row r="44382" spans="4:4" x14ac:dyDescent="0.2">
      <c r="D44382" s="453"/>
    </row>
    <row r="44383" spans="4:4" x14ac:dyDescent="0.2">
      <c r="D44383" s="453"/>
    </row>
    <row r="44384" spans="4:4" x14ac:dyDescent="0.2">
      <c r="D44384" s="453"/>
    </row>
    <row r="44385" spans="4:4" x14ac:dyDescent="0.2">
      <c r="D44385" s="453"/>
    </row>
    <row r="44386" spans="4:4" x14ac:dyDescent="0.2">
      <c r="D44386" s="453"/>
    </row>
    <row r="44387" spans="4:4" x14ac:dyDescent="0.2">
      <c r="D44387" s="453"/>
    </row>
    <row r="44388" spans="4:4" x14ac:dyDescent="0.2">
      <c r="D44388" s="453"/>
    </row>
    <row r="44389" spans="4:4" x14ac:dyDescent="0.2">
      <c r="D44389" s="453"/>
    </row>
    <row r="44390" spans="4:4" x14ac:dyDescent="0.2">
      <c r="D44390" s="453"/>
    </row>
    <row r="44391" spans="4:4" x14ac:dyDescent="0.2">
      <c r="D44391" s="453"/>
    </row>
    <row r="44392" spans="4:4" x14ac:dyDescent="0.2">
      <c r="D44392" s="453"/>
    </row>
    <row r="44393" spans="4:4" x14ac:dyDescent="0.2">
      <c r="D44393" s="453"/>
    </row>
    <row r="44394" spans="4:4" x14ac:dyDescent="0.2">
      <c r="D44394" s="453"/>
    </row>
    <row r="44395" spans="4:4" x14ac:dyDescent="0.2">
      <c r="D44395" s="453"/>
    </row>
    <row r="44396" spans="4:4" x14ac:dyDescent="0.2">
      <c r="D44396" s="453"/>
    </row>
    <row r="44397" spans="4:4" x14ac:dyDescent="0.2">
      <c r="D44397" s="453"/>
    </row>
    <row r="44398" spans="4:4" x14ac:dyDescent="0.2">
      <c r="D44398" s="453"/>
    </row>
    <row r="44399" spans="4:4" x14ac:dyDescent="0.2">
      <c r="D44399" s="453"/>
    </row>
    <row r="44400" spans="4:4" x14ac:dyDescent="0.2">
      <c r="D44400" s="453"/>
    </row>
    <row r="44401" spans="4:4" x14ac:dyDescent="0.2">
      <c r="D44401" s="453"/>
    </row>
    <row r="44402" spans="4:4" x14ac:dyDescent="0.2">
      <c r="D44402" s="453"/>
    </row>
    <row r="44403" spans="4:4" x14ac:dyDescent="0.2">
      <c r="D44403" s="453"/>
    </row>
    <row r="44404" spans="4:4" x14ac:dyDescent="0.2">
      <c r="D44404" s="453"/>
    </row>
    <row r="44405" spans="4:4" x14ac:dyDescent="0.2">
      <c r="D44405" s="453"/>
    </row>
    <row r="44406" spans="4:4" x14ac:dyDescent="0.2">
      <c r="D44406" s="453"/>
    </row>
    <row r="44407" spans="4:4" x14ac:dyDescent="0.2">
      <c r="D44407" s="453"/>
    </row>
    <row r="44408" spans="4:4" x14ac:dyDescent="0.2">
      <c r="D44408" s="453"/>
    </row>
    <row r="44409" spans="4:4" x14ac:dyDescent="0.2">
      <c r="D44409" s="453"/>
    </row>
    <row r="44410" spans="4:4" x14ac:dyDescent="0.2">
      <c r="D44410" s="453"/>
    </row>
    <row r="44411" spans="4:4" x14ac:dyDescent="0.2">
      <c r="D44411" s="453"/>
    </row>
    <row r="44412" spans="4:4" x14ac:dyDescent="0.2">
      <c r="D44412" s="453"/>
    </row>
    <row r="44413" spans="4:4" x14ac:dyDescent="0.2">
      <c r="D44413" s="453"/>
    </row>
    <row r="44414" spans="4:4" x14ac:dyDescent="0.2">
      <c r="D44414" s="453"/>
    </row>
    <row r="44415" spans="4:4" x14ac:dyDescent="0.2">
      <c r="D44415" s="453"/>
    </row>
    <row r="44416" spans="4:4" x14ac:dyDescent="0.2">
      <c r="D44416" s="453"/>
    </row>
    <row r="44417" spans="4:4" x14ac:dyDescent="0.2">
      <c r="D44417" s="453"/>
    </row>
    <row r="44418" spans="4:4" x14ac:dyDescent="0.2">
      <c r="D44418" s="453"/>
    </row>
    <row r="44419" spans="4:4" x14ac:dyDescent="0.2">
      <c r="D44419" s="453"/>
    </row>
    <row r="44420" spans="4:4" x14ac:dyDescent="0.2">
      <c r="D44420" s="453"/>
    </row>
    <row r="44421" spans="4:4" x14ac:dyDescent="0.2">
      <c r="D44421" s="453"/>
    </row>
    <row r="44422" spans="4:4" x14ac:dyDescent="0.2">
      <c r="D44422" s="453"/>
    </row>
    <row r="44423" spans="4:4" x14ac:dyDescent="0.2">
      <c r="D44423" s="453"/>
    </row>
    <row r="44424" spans="4:4" x14ac:dyDescent="0.2">
      <c r="D44424" s="453"/>
    </row>
    <row r="44425" spans="4:4" x14ac:dyDescent="0.2">
      <c r="D44425" s="453"/>
    </row>
    <row r="44426" spans="4:4" x14ac:dyDescent="0.2">
      <c r="D44426" s="453"/>
    </row>
    <row r="44427" spans="4:4" x14ac:dyDescent="0.2">
      <c r="D44427" s="453"/>
    </row>
    <row r="44428" spans="4:4" x14ac:dyDescent="0.2">
      <c r="D44428" s="453"/>
    </row>
    <row r="44429" spans="4:4" x14ac:dyDescent="0.2">
      <c r="D44429" s="453"/>
    </row>
    <row r="44430" spans="4:4" x14ac:dyDescent="0.2">
      <c r="D44430" s="453"/>
    </row>
    <row r="44431" spans="4:4" x14ac:dyDescent="0.2">
      <c r="D44431" s="453"/>
    </row>
    <row r="44432" spans="4:4" x14ac:dyDescent="0.2">
      <c r="D44432" s="453"/>
    </row>
    <row r="44433" spans="4:4" x14ac:dyDescent="0.2">
      <c r="D44433" s="453"/>
    </row>
    <row r="44434" spans="4:4" x14ac:dyDescent="0.2">
      <c r="D44434" s="453"/>
    </row>
    <row r="44435" spans="4:4" x14ac:dyDescent="0.2">
      <c r="D44435" s="453"/>
    </row>
    <row r="44436" spans="4:4" x14ac:dyDescent="0.2">
      <c r="D44436" s="453"/>
    </row>
    <row r="44437" spans="4:4" x14ac:dyDescent="0.2">
      <c r="D44437" s="453"/>
    </row>
    <row r="44438" spans="4:4" x14ac:dyDescent="0.2">
      <c r="D44438" s="453"/>
    </row>
    <row r="44439" spans="4:4" x14ac:dyDescent="0.2">
      <c r="D44439" s="453"/>
    </row>
    <row r="44440" spans="4:4" x14ac:dyDescent="0.2">
      <c r="D44440" s="453"/>
    </row>
    <row r="44441" spans="4:4" x14ac:dyDescent="0.2">
      <c r="D44441" s="453"/>
    </row>
    <row r="44442" spans="4:4" x14ac:dyDescent="0.2">
      <c r="D44442" s="453"/>
    </row>
    <row r="44443" spans="4:4" x14ac:dyDescent="0.2">
      <c r="D44443" s="453"/>
    </row>
    <row r="44444" spans="4:4" x14ac:dyDescent="0.2">
      <c r="D44444" s="453"/>
    </row>
    <row r="44445" spans="4:4" x14ac:dyDescent="0.2">
      <c r="D44445" s="453"/>
    </row>
    <row r="44446" spans="4:4" x14ac:dyDescent="0.2">
      <c r="D44446" s="453"/>
    </row>
    <row r="44447" spans="4:4" x14ac:dyDescent="0.2">
      <c r="D44447" s="453"/>
    </row>
    <row r="44448" spans="4:4" x14ac:dyDescent="0.2">
      <c r="D44448" s="453"/>
    </row>
    <row r="44449" spans="4:4" x14ac:dyDescent="0.2">
      <c r="D44449" s="453"/>
    </row>
    <row r="44450" spans="4:4" x14ac:dyDescent="0.2">
      <c r="D44450" s="453"/>
    </row>
    <row r="44451" spans="4:4" x14ac:dyDescent="0.2">
      <c r="D44451" s="453"/>
    </row>
    <row r="44452" spans="4:4" x14ac:dyDescent="0.2">
      <c r="D44452" s="453"/>
    </row>
    <row r="44453" spans="4:4" x14ac:dyDescent="0.2">
      <c r="D44453" s="453"/>
    </row>
    <row r="44454" spans="4:4" x14ac:dyDescent="0.2">
      <c r="D44454" s="453"/>
    </row>
    <row r="44455" spans="4:4" x14ac:dyDescent="0.2">
      <c r="D44455" s="453"/>
    </row>
    <row r="44456" spans="4:4" x14ac:dyDescent="0.2">
      <c r="D44456" s="453"/>
    </row>
    <row r="44457" spans="4:4" x14ac:dyDescent="0.2">
      <c r="D44457" s="453"/>
    </row>
    <row r="44458" spans="4:4" x14ac:dyDescent="0.2">
      <c r="D44458" s="453"/>
    </row>
    <row r="44459" spans="4:4" x14ac:dyDescent="0.2">
      <c r="D44459" s="453"/>
    </row>
    <row r="44460" spans="4:4" x14ac:dyDescent="0.2">
      <c r="D44460" s="453"/>
    </row>
    <row r="44461" spans="4:4" x14ac:dyDescent="0.2">
      <c r="D44461" s="453"/>
    </row>
    <row r="44462" spans="4:4" x14ac:dyDescent="0.2">
      <c r="D44462" s="453"/>
    </row>
    <row r="44463" spans="4:4" x14ac:dyDescent="0.2">
      <c r="D44463" s="453"/>
    </row>
    <row r="44464" spans="4:4" x14ac:dyDescent="0.2">
      <c r="D44464" s="453"/>
    </row>
    <row r="44465" spans="4:4" x14ac:dyDescent="0.2">
      <c r="D44465" s="453"/>
    </row>
    <row r="44466" spans="4:4" x14ac:dyDescent="0.2">
      <c r="D44466" s="453"/>
    </row>
    <row r="44467" spans="4:4" x14ac:dyDescent="0.2">
      <c r="D44467" s="453"/>
    </row>
    <row r="44468" spans="4:4" x14ac:dyDescent="0.2">
      <c r="D44468" s="453"/>
    </row>
    <row r="44469" spans="4:4" x14ac:dyDescent="0.2">
      <c r="D44469" s="453"/>
    </row>
    <row r="44470" spans="4:4" x14ac:dyDescent="0.2">
      <c r="D44470" s="453"/>
    </row>
    <row r="44471" spans="4:4" x14ac:dyDescent="0.2">
      <c r="D44471" s="453"/>
    </row>
    <row r="44472" spans="4:4" x14ac:dyDescent="0.2">
      <c r="D44472" s="453"/>
    </row>
    <row r="44473" spans="4:4" x14ac:dyDescent="0.2">
      <c r="D44473" s="453"/>
    </row>
    <row r="44474" spans="4:4" x14ac:dyDescent="0.2">
      <c r="D44474" s="453"/>
    </row>
    <row r="44475" spans="4:4" x14ac:dyDescent="0.2">
      <c r="D44475" s="453"/>
    </row>
    <row r="44476" spans="4:4" x14ac:dyDescent="0.2">
      <c r="D44476" s="453"/>
    </row>
    <row r="44477" spans="4:4" x14ac:dyDescent="0.2">
      <c r="D44477" s="453"/>
    </row>
    <row r="44478" spans="4:4" x14ac:dyDescent="0.2">
      <c r="D44478" s="453"/>
    </row>
    <row r="44479" spans="4:4" x14ac:dyDescent="0.2">
      <c r="D44479" s="453"/>
    </row>
    <row r="44480" spans="4:4" x14ac:dyDescent="0.2">
      <c r="D44480" s="453"/>
    </row>
    <row r="44481" spans="4:4" x14ac:dyDescent="0.2">
      <c r="D44481" s="453"/>
    </row>
    <row r="44482" spans="4:4" x14ac:dyDescent="0.2">
      <c r="D44482" s="453"/>
    </row>
    <row r="44483" spans="4:4" x14ac:dyDescent="0.2">
      <c r="D44483" s="453"/>
    </row>
    <row r="44484" spans="4:4" x14ac:dyDescent="0.2">
      <c r="D44484" s="453"/>
    </row>
    <row r="44485" spans="4:4" x14ac:dyDescent="0.2">
      <c r="D44485" s="453"/>
    </row>
    <row r="44486" spans="4:4" x14ac:dyDescent="0.2">
      <c r="D44486" s="453"/>
    </row>
    <row r="44487" spans="4:4" x14ac:dyDescent="0.2">
      <c r="D44487" s="453"/>
    </row>
    <row r="44488" spans="4:4" x14ac:dyDescent="0.2">
      <c r="D44488" s="453"/>
    </row>
    <row r="44489" spans="4:4" x14ac:dyDescent="0.2">
      <c r="D44489" s="453"/>
    </row>
    <row r="44490" spans="4:4" x14ac:dyDescent="0.2">
      <c r="D44490" s="453"/>
    </row>
    <row r="44491" spans="4:4" x14ac:dyDescent="0.2">
      <c r="D44491" s="453"/>
    </row>
    <row r="44492" spans="4:4" x14ac:dyDescent="0.2">
      <c r="D44492" s="453"/>
    </row>
    <row r="44493" spans="4:4" x14ac:dyDescent="0.2">
      <c r="D44493" s="453"/>
    </row>
    <row r="44494" spans="4:4" x14ac:dyDescent="0.2">
      <c r="D44494" s="453"/>
    </row>
    <row r="44495" spans="4:4" x14ac:dyDescent="0.2">
      <c r="D44495" s="453"/>
    </row>
    <row r="44496" spans="4:4" x14ac:dyDescent="0.2">
      <c r="D44496" s="453"/>
    </row>
    <row r="44497" spans="4:4" x14ac:dyDescent="0.2">
      <c r="D44497" s="453"/>
    </row>
    <row r="44498" spans="4:4" x14ac:dyDescent="0.2">
      <c r="D44498" s="453"/>
    </row>
    <row r="44499" spans="4:4" x14ac:dyDescent="0.2">
      <c r="D44499" s="453"/>
    </row>
    <row r="44500" spans="4:4" x14ac:dyDescent="0.2">
      <c r="D44500" s="453"/>
    </row>
    <row r="44501" spans="4:4" x14ac:dyDescent="0.2">
      <c r="D44501" s="453"/>
    </row>
    <row r="44502" spans="4:4" x14ac:dyDescent="0.2">
      <c r="D44502" s="453"/>
    </row>
    <row r="44503" spans="4:4" x14ac:dyDescent="0.2">
      <c r="D44503" s="453"/>
    </row>
    <row r="44504" spans="4:4" x14ac:dyDescent="0.2">
      <c r="D44504" s="453"/>
    </row>
    <row r="44505" spans="4:4" x14ac:dyDescent="0.2">
      <c r="D44505" s="453"/>
    </row>
    <row r="44506" spans="4:4" x14ac:dyDescent="0.2">
      <c r="D44506" s="453"/>
    </row>
    <row r="44507" spans="4:4" x14ac:dyDescent="0.2">
      <c r="D44507" s="453"/>
    </row>
    <row r="44508" spans="4:4" x14ac:dyDescent="0.2">
      <c r="D44508" s="453"/>
    </row>
    <row r="44509" spans="4:4" x14ac:dyDescent="0.2">
      <c r="D44509" s="453"/>
    </row>
    <row r="44510" spans="4:4" x14ac:dyDescent="0.2">
      <c r="D44510" s="453"/>
    </row>
    <row r="44511" spans="4:4" x14ac:dyDescent="0.2">
      <c r="D44511" s="453"/>
    </row>
    <row r="44512" spans="4:4" x14ac:dyDescent="0.2">
      <c r="D44512" s="453"/>
    </row>
    <row r="44513" spans="4:4" x14ac:dyDescent="0.2">
      <c r="D44513" s="453"/>
    </row>
    <row r="44514" spans="4:4" x14ac:dyDescent="0.2">
      <c r="D44514" s="453"/>
    </row>
    <row r="44515" spans="4:4" x14ac:dyDescent="0.2">
      <c r="D44515" s="453"/>
    </row>
    <row r="44516" spans="4:4" x14ac:dyDescent="0.2">
      <c r="D44516" s="453"/>
    </row>
    <row r="44517" spans="4:4" x14ac:dyDescent="0.2">
      <c r="D44517" s="453"/>
    </row>
    <row r="44518" spans="4:4" x14ac:dyDescent="0.2">
      <c r="D44518" s="453"/>
    </row>
    <row r="44519" spans="4:4" x14ac:dyDescent="0.2">
      <c r="D44519" s="453"/>
    </row>
    <row r="44520" spans="4:4" x14ac:dyDescent="0.2">
      <c r="D44520" s="453"/>
    </row>
    <row r="44521" spans="4:4" x14ac:dyDescent="0.2">
      <c r="D44521" s="453"/>
    </row>
    <row r="44522" spans="4:4" x14ac:dyDescent="0.2">
      <c r="D44522" s="453"/>
    </row>
    <row r="44523" spans="4:4" x14ac:dyDescent="0.2">
      <c r="D44523" s="453"/>
    </row>
    <row r="44524" spans="4:4" x14ac:dyDescent="0.2">
      <c r="D44524" s="453"/>
    </row>
    <row r="44525" spans="4:4" x14ac:dyDescent="0.2">
      <c r="D44525" s="453"/>
    </row>
    <row r="44526" spans="4:4" x14ac:dyDescent="0.2">
      <c r="D44526" s="453"/>
    </row>
    <row r="44527" spans="4:4" x14ac:dyDescent="0.2">
      <c r="D44527" s="453"/>
    </row>
    <row r="44528" spans="4:4" x14ac:dyDescent="0.2">
      <c r="D44528" s="453"/>
    </row>
    <row r="44529" spans="4:4" x14ac:dyDescent="0.2">
      <c r="D44529" s="453"/>
    </row>
    <row r="44530" spans="4:4" x14ac:dyDescent="0.2">
      <c r="D44530" s="453"/>
    </row>
    <row r="44531" spans="4:4" x14ac:dyDescent="0.2">
      <c r="D44531" s="453"/>
    </row>
    <row r="44532" spans="4:4" x14ac:dyDescent="0.2">
      <c r="D44532" s="453"/>
    </row>
    <row r="44533" spans="4:4" x14ac:dyDescent="0.2">
      <c r="D44533" s="453"/>
    </row>
    <row r="44534" spans="4:4" x14ac:dyDescent="0.2">
      <c r="D44534" s="453"/>
    </row>
    <row r="44535" spans="4:4" x14ac:dyDescent="0.2">
      <c r="D44535" s="453"/>
    </row>
    <row r="44536" spans="4:4" x14ac:dyDescent="0.2">
      <c r="D44536" s="453"/>
    </row>
    <row r="44537" spans="4:4" x14ac:dyDescent="0.2">
      <c r="D44537" s="453"/>
    </row>
    <row r="44538" spans="4:4" x14ac:dyDescent="0.2">
      <c r="D44538" s="453"/>
    </row>
    <row r="44539" spans="4:4" x14ac:dyDescent="0.2">
      <c r="D44539" s="453"/>
    </row>
    <row r="44540" spans="4:4" x14ac:dyDescent="0.2">
      <c r="D44540" s="453"/>
    </row>
    <row r="44541" spans="4:4" x14ac:dyDescent="0.2">
      <c r="D44541" s="453"/>
    </row>
    <row r="44542" spans="4:4" x14ac:dyDescent="0.2">
      <c r="D44542" s="453"/>
    </row>
    <row r="44543" spans="4:4" x14ac:dyDescent="0.2">
      <c r="D44543" s="453"/>
    </row>
    <row r="44544" spans="4:4" x14ac:dyDescent="0.2">
      <c r="D44544" s="453"/>
    </row>
    <row r="44545" spans="4:4" x14ac:dyDescent="0.2">
      <c r="D44545" s="453"/>
    </row>
    <row r="44546" spans="4:4" x14ac:dyDescent="0.2">
      <c r="D44546" s="453"/>
    </row>
    <row r="44547" spans="4:4" x14ac:dyDescent="0.2">
      <c r="D44547" s="453"/>
    </row>
    <row r="44548" spans="4:4" x14ac:dyDescent="0.2">
      <c r="D44548" s="453"/>
    </row>
    <row r="44549" spans="4:4" x14ac:dyDescent="0.2">
      <c r="D44549" s="453"/>
    </row>
    <row r="44550" spans="4:4" x14ac:dyDescent="0.2">
      <c r="D44550" s="453"/>
    </row>
    <row r="44551" spans="4:4" x14ac:dyDescent="0.2">
      <c r="D44551" s="453"/>
    </row>
    <row r="44552" spans="4:4" x14ac:dyDescent="0.2">
      <c r="D44552" s="453"/>
    </row>
    <row r="44553" spans="4:4" x14ac:dyDescent="0.2">
      <c r="D44553" s="453"/>
    </row>
    <row r="44554" spans="4:4" x14ac:dyDescent="0.2">
      <c r="D44554" s="453"/>
    </row>
    <row r="44555" spans="4:4" x14ac:dyDescent="0.2">
      <c r="D44555" s="453"/>
    </row>
    <row r="44556" spans="4:4" x14ac:dyDescent="0.2">
      <c r="D44556" s="453"/>
    </row>
    <row r="44557" spans="4:4" x14ac:dyDescent="0.2">
      <c r="D44557" s="453"/>
    </row>
    <row r="44558" spans="4:4" x14ac:dyDescent="0.2">
      <c r="D44558" s="453"/>
    </row>
    <row r="44559" spans="4:4" x14ac:dyDescent="0.2">
      <c r="D44559" s="453"/>
    </row>
    <row r="44560" spans="4:4" x14ac:dyDescent="0.2">
      <c r="D44560" s="453"/>
    </row>
    <row r="44561" spans="4:4" x14ac:dyDescent="0.2">
      <c r="D44561" s="453"/>
    </row>
    <row r="44562" spans="4:4" x14ac:dyDescent="0.2">
      <c r="D44562" s="453"/>
    </row>
    <row r="44563" spans="4:4" x14ac:dyDescent="0.2">
      <c r="D44563" s="453"/>
    </row>
    <row r="44564" spans="4:4" x14ac:dyDescent="0.2">
      <c r="D44564" s="453"/>
    </row>
    <row r="44565" spans="4:4" x14ac:dyDescent="0.2">
      <c r="D44565" s="453"/>
    </row>
    <row r="44566" spans="4:4" x14ac:dyDescent="0.2">
      <c r="D44566" s="453"/>
    </row>
    <row r="44567" spans="4:4" x14ac:dyDescent="0.2">
      <c r="D44567" s="453"/>
    </row>
    <row r="44568" spans="4:4" x14ac:dyDescent="0.2">
      <c r="D44568" s="453"/>
    </row>
    <row r="44569" spans="4:4" x14ac:dyDescent="0.2">
      <c r="D44569" s="453"/>
    </row>
    <row r="44570" spans="4:4" x14ac:dyDescent="0.2">
      <c r="D44570" s="453"/>
    </row>
    <row r="44571" spans="4:4" x14ac:dyDescent="0.2">
      <c r="D44571" s="453"/>
    </row>
    <row r="44572" spans="4:4" x14ac:dyDescent="0.2">
      <c r="D44572" s="453"/>
    </row>
    <row r="44573" spans="4:4" x14ac:dyDescent="0.2">
      <c r="D44573" s="453"/>
    </row>
    <row r="44574" spans="4:4" x14ac:dyDescent="0.2">
      <c r="D44574" s="453"/>
    </row>
    <row r="44575" spans="4:4" x14ac:dyDescent="0.2">
      <c r="D44575" s="453"/>
    </row>
    <row r="44576" spans="4:4" x14ac:dyDescent="0.2">
      <c r="D44576" s="453"/>
    </row>
    <row r="44577" spans="4:4" x14ac:dyDescent="0.2">
      <c r="D44577" s="453"/>
    </row>
    <row r="44578" spans="4:4" x14ac:dyDescent="0.2">
      <c r="D44578" s="453"/>
    </row>
    <row r="44579" spans="4:4" x14ac:dyDescent="0.2">
      <c r="D44579" s="453"/>
    </row>
    <row r="44580" spans="4:4" x14ac:dyDescent="0.2">
      <c r="D44580" s="453"/>
    </row>
    <row r="44581" spans="4:4" x14ac:dyDescent="0.2">
      <c r="D44581" s="453"/>
    </row>
    <row r="44582" spans="4:4" x14ac:dyDescent="0.2">
      <c r="D44582" s="453"/>
    </row>
    <row r="44583" spans="4:4" x14ac:dyDescent="0.2">
      <c r="D44583" s="453"/>
    </row>
    <row r="44584" spans="4:4" x14ac:dyDescent="0.2">
      <c r="D44584" s="453"/>
    </row>
    <row r="44585" spans="4:4" x14ac:dyDescent="0.2">
      <c r="D44585" s="453"/>
    </row>
    <row r="44586" spans="4:4" x14ac:dyDescent="0.2">
      <c r="D44586" s="453"/>
    </row>
    <row r="44587" spans="4:4" x14ac:dyDescent="0.2">
      <c r="D44587" s="453"/>
    </row>
    <row r="44588" spans="4:4" x14ac:dyDescent="0.2">
      <c r="D44588" s="453"/>
    </row>
    <row r="44589" spans="4:4" x14ac:dyDescent="0.2">
      <c r="D44589" s="453"/>
    </row>
    <row r="44590" spans="4:4" x14ac:dyDescent="0.2">
      <c r="D44590" s="453"/>
    </row>
    <row r="44591" spans="4:4" x14ac:dyDescent="0.2">
      <c r="D44591" s="453"/>
    </row>
    <row r="44592" spans="4:4" x14ac:dyDescent="0.2">
      <c r="D44592" s="453"/>
    </row>
    <row r="44593" spans="4:4" x14ac:dyDescent="0.2">
      <c r="D44593" s="453"/>
    </row>
    <row r="44594" spans="4:4" x14ac:dyDescent="0.2">
      <c r="D44594" s="453"/>
    </row>
    <row r="44595" spans="4:4" x14ac:dyDescent="0.2">
      <c r="D44595" s="453"/>
    </row>
    <row r="44596" spans="4:4" x14ac:dyDescent="0.2">
      <c r="D44596" s="453"/>
    </row>
    <row r="44597" spans="4:4" x14ac:dyDescent="0.2">
      <c r="D44597" s="453"/>
    </row>
    <row r="44598" spans="4:4" x14ac:dyDescent="0.2">
      <c r="D44598" s="453"/>
    </row>
    <row r="44599" spans="4:4" x14ac:dyDescent="0.2">
      <c r="D44599" s="453"/>
    </row>
    <row r="44600" spans="4:4" x14ac:dyDescent="0.2">
      <c r="D44600" s="453"/>
    </row>
    <row r="44601" spans="4:4" x14ac:dyDescent="0.2">
      <c r="D44601" s="453"/>
    </row>
    <row r="44602" spans="4:4" x14ac:dyDescent="0.2">
      <c r="D44602" s="453"/>
    </row>
    <row r="44603" spans="4:4" x14ac:dyDescent="0.2">
      <c r="D44603" s="453"/>
    </row>
    <row r="44604" spans="4:4" x14ac:dyDescent="0.2">
      <c r="D44604" s="453"/>
    </row>
    <row r="44605" spans="4:4" x14ac:dyDescent="0.2">
      <c r="D44605" s="453"/>
    </row>
    <row r="44606" spans="4:4" x14ac:dyDescent="0.2">
      <c r="D44606" s="453"/>
    </row>
    <row r="44607" spans="4:4" x14ac:dyDescent="0.2">
      <c r="D44607" s="453"/>
    </row>
    <row r="44608" spans="4:4" x14ac:dyDescent="0.2">
      <c r="D44608" s="453"/>
    </row>
    <row r="44609" spans="4:4" x14ac:dyDescent="0.2">
      <c r="D44609" s="453"/>
    </row>
    <row r="44610" spans="4:4" x14ac:dyDescent="0.2">
      <c r="D44610" s="453"/>
    </row>
    <row r="44611" spans="4:4" x14ac:dyDescent="0.2">
      <c r="D44611" s="453"/>
    </row>
    <row r="44612" spans="4:4" x14ac:dyDescent="0.2">
      <c r="D44612" s="453"/>
    </row>
    <row r="44613" spans="4:4" x14ac:dyDescent="0.2">
      <c r="D44613" s="453"/>
    </row>
    <row r="44614" spans="4:4" x14ac:dyDescent="0.2">
      <c r="D44614" s="453"/>
    </row>
    <row r="44615" spans="4:4" x14ac:dyDescent="0.2">
      <c r="D44615" s="453"/>
    </row>
    <row r="44616" spans="4:4" x14ac:dyDescent="0.2">
      <c r="D44616" s="453"/>
    </row>
    <row r="44617" spans="4:4" x14ac:dyDescent="0.2">
      <c r="D44617" s="453"/>
    </row>
    <row r="44618" spans="4:4" x14ac:dyDescent="0.2">
      <c r="D44618" s="453"/>
    </row>
    <row r="44619" spans="4:4" x14ac:dyDescent="0.2">
      <c r="D44619" s="453"/>
    </row>
    <row r="44620" spans="4:4" x14ac:dyDescent="0.2">
      <c r="D44620" s="453"/>
    </row>
    <row r="44621" spans="4:4" x14ac:dyDescent="0.2">
      <c r="D44621" s="453"/>
    </row>
    <row r="44622" spans="4:4" x14ac:dyDescent="0.2">
      <c r="D44622" s="453"/>
    </row>
    <row r="44623" spans="4:4" x14ac:dyDescent="0.2">
      <c r="D44623" s="453"/>
    </row>
    <row r="44624" spans="4:4" x14ac:dyDescent="0.2">
      <c r="D44624" s="453"/>
    </row>
    <row r="44625" spans="4:4" x14ac:dyDescent="0.2">
      <c r="D44625" s="453"/>
    </row>
    <row r="44626" spans="4:4" x14ac:dyDescent="0.2">
      <c r="D44626" s="453"/>
    </row>
    <row r="44627" spans="4:4" x14ac:dyDescent="0.2">
      <c r="D44627" s="453"/>
    </row>
    <row r="44628" spans="4:4" x14ac:dyDescent="0.2">
      <c r="D44628" s="453"/>
    </row>
    <row r="44629" spans="4:4" x14ac:dyDescent="0.2">
      <c r="D44629" s="453"/>
    </row>
    <row r="44630" spans="4:4" x14ac:dyDescent="0.2">
      <c r="D44630" s="453"/>
    </row>
    <row r="44631" spans="4:4" x14ac:dyDescent="0.2">
      <c r="D44631" s="453"/>
    </row>
    <row r="44632" spans="4:4" x14ac:dyDescent="0.2">
      <c r="D44632" s="453"/>
    </row>
    <row r="44633" spans="4:4" x14ac:dyDescent="0.2">
      <c r="D44633" s="453"/>
    </row>
    <row r="44634" spans="4:4" x14ac:dyDescent="0.2">
      <c r="D44634" s="453"/>
    </row>
    <row r="44635" spans="4:4" x14ac:dyDescent="0.2">
      <c r="D44635" s="453"/>
    </row>
    <row r="44636" spans="4:4" x14ac:dyDescent="0.2">
      <c r="D44636" s="453"/>
    </row>
    <row r="44637" spans="4:4" x14ac:dyDescent="0.2">
      <c r="D44637" s="453"/>
    </row>
    <row r="44638" spans="4:4" x14ac:dyDescent="0.2">
      <c r="D44638" s="453"/>
    </row>
    <row r="44639" spans="4:4" x14ac:dyDescent="0.2">
      <c r="D44639" s="453"/>
    </row>
    <row r="44640" spans="4:4" x14ac:dyDescent="0.2">
      <c r="D44640" s="453"/>
    </row>
    <row r="44641" spans="4:4" x14ac:dyDescent="0.2">
      <c r="D44641" s="453"/>
    </row>
    <row r="44642" spans="4:4" x14ac:dyDescent="0.2">
      <c r="D44642" s="453"/>
    </row>
    <row r="44643" spans="4:4" x14ac:dyDescent="0.2">
      <c r="D44643" s="453"/>
    </row>
    <row r="44644" spans="4:4" x14ac:dyDescent="0.2">
      <c r="D44644" s="453"/>
    </row>
    <row r="44645" spans="4:4" x14ac:dyDescent="0.2">
      <c r="D44645" s="453"/>
    </row>
    <row r="44646" spans="4:4" x14ac:dyDescent="0.2">
      <c r="D44646" s="453"/>
    </row>
    <row r="44647" spans="4:4" x14ac:dyDescent="0.2">
      <c r="D44647" s="453"/>
    </row>
    <row r="44648" spans="4:4" x14ac:dyDescent="0.2">
      <c r="D44648" s="453"/>
    </row>
    <row r="44649" spans="4:4" x14ac:dyDescent="0.2">
      <c r="D44649" s="453"/>
    </row>
    <row r="44650" spans="4:4" x14ac:dyDescent="0.2">
      <c r="D44650" s="453"/>
    </row>
    <row r="44651" spans="4:4" x14ac:dyDescent="0.2">
      <c r="D44651" s="453"/>
    </row>
    <row r="44652" spans="4:4" x14ac:dyDescent="0.2">
      <c r="D44652" s="453"/>
    </row>
    <row r="44653" spans="4:4" x14ac:dyDescent="0.2">
      <c r="D44653" s="453"/>
    </row>
    <row r="44654" spans="4:4" x14ac:dyDescent="0.2">
      <c r="D44654" s="453"/>
    </row>
    <row r="44655" spans="4:4" x14ac:dyDescent="0.2">
      <c r="D44655" s="453"/>
    </row>
    <row r="44656" spans="4:4" x14ac:dyDescent="0.2">
      <c r="D44656" s="453"/>
    </row>
    <row r="44657" spans="4:4" x14ac:dyDescent="0.2">
      <c r="D44657" s="453"/>
    </row>
    <row r="44658" spans="4:4" x14ac:dyDescent="0.2">
      <c r="D44658" s="453"/>
    </row>
    <row r="44659" spans="4:4" x14ac:dyDescent="0.2">
      <c r="D44659" s="453"/>
    </row>
    <row r="44660" spans="4:4" x14ac:dyDescent="0.2">
      <c r="D44660" s="453"/>
    </row>
    <row r="44661" spans="4:4" x14ac:dyDescent="0.2">
      <c r="D44661" s="453"/>
    </row>
    <row r="44662" spans="4:4" x14ac:dyDescent="0.2">
      <c r="D44662" s="453"/>
    </row>
    <row r="44663" spans="4:4" x14ac:dyDescent="0.2">
      <c r="D44663" s="453"/>
    </row>
    <row r="44664" spans="4:4" x14ac:dyDescent="0.2">
      <c r="D44664" s="453"/>
    </row>
    <row r="44665" spans="4:4" x14ac:dyDescent="0.2">
      <c r="D44665" s="453"/>
    </row>
    <row r="44666" spans="4:4" x14ac:dyDescent="0.2">
      <c r="D44666" s="453"/>
    </row>
    <row r="44667" spans="4:4" x14ac:dyDescent="0.2">
      <c r="D44667" s="453"/>
    </row>
    <row r="44668" spans="4:4" x14ac:dyDescent="0.2">
      <c r="D44668" s="453"/>
    </row>
    <row r="44669" spans="4:4" x14ac:dyDescent="0.2">
      <c r="D44669" s="453"/>
    </row>
    <row r="44670" spans="4:4" x14ac:dyDescent="0.2">
      <c r="D44670" s="453"/>
    </row>
    <row r="44671" spans="4:4" x14ac:dyDescent="0.2">
      <c r="D44671" s="453"/>
    </row>
    <row r="44672" spans="4:4" x14ac:dyDescent="0.2">
      <c r="D44672" s="453"/>
    </row>
    <row r="44673" spans="4:4" x14ac:dyDescent="0.2">
      <c r="D44673" s="453"/>
    </row>
    <row r="44674" spans="4:4" x14ac:dyDescent="0.2">
      <c r="D44674" s="453"/>
    </row>
    <row r="44675" spans="4:4" x14ac:dyDescent="0.2">
      <c r="D44675" s="453"/>
    </row>
    <row r="44676" spans="4:4" x14ac:dyDescent="0.2">
      <c r="D44676" s="453"/>
    </row>
    <row r="44677" spans="4:4" x14ac:dyDescent="0.2">
      <c r="D44677" s="453"/>
    </row>
    <row r="44678" spans="4:4" x14ac:dyDescent="0.2">
      <c r="D44678" s="453"/>
    </row>
    <row r="44679" spans="4:4" x14ac:dyDescent="0.2">
      <c r="D44679" s="453"/>
    </row>
    <row r="44680" spans="4:4" x14ac:dyDescent="0.2">
      <c r="D44680" s="453"/>
    </row>
    <row r="44681" spans="4:4" x14ac:dyDescent="0.2">
      <c r="D44681" s="453"/>
    </row>
    <row r="44682" spans="4:4" x14ac:dyDescent="0.2">
      <c r="D44682" s="453"/>
    </row>
    <row r="44683" spans="4:4" x14ac:dyDescent="0.2">
      <c r="D44683" s="453"/>
    </row>
    <row r="44684" spans="4:4" x14ac:dyDescent="0.2">
      <c r="D44684" s="453"/>
    </row>
    <row r="44685" spans="4:4" x14ac:dyDescent="0.2">
      <c r="D44685" s="453"/>
    </row>
    <row r="44686" spans="4:4" x14ac:dyDescent="0.2">
      <c r="D44686" s="453"/>
    </row>
    <row r="44687" spans="4:4" x14ac:dyDescent="0.2">
      <c r="D44687" s="453"/>
    </row>
    <row r="44688" spans="4:4" x14ac:dyDescent="0.2">
      <c r="D44688" s="453"/>
    </row>
    <row r="44689" spans="4:4" x14ac:dyDescent="0.2">
      <c r="D44689" s="453"/>
    </row>
    <row r="44690" spans="4:4" x14ac:dyDescent="0.2">
      <c r="D44690" s="453"/>
    </row>
    <row r="44691" spans="4:4" x14ac:dyDescent="0.2">
      <c r="D44691" s="453"/>
    </row>
    <row r="44692" spans="4:4" x14ac:dyDescent="0.2">
      <c r="D44692" s="453"/>
    </row>
    <row r="44693" spans="4:4" x14ac:dyDescent="0.2">
      <c r="D44693" s="453"/>
    </row>
    <row r="44694" spans="4:4" x14ac:dyDescent="0.2">
      <c r="D44694" s="453"/>
    </row>
    <row r="44695" spans="4:4" x14ac:dyDescent="0.2">
      <c r="D44695" s="453"/>
    </row>
    <row r="44696" spans="4:4" x14ac:dyDescent="0.2">
      <c r="D44696" s="453"/>
    </row>
    <row r="44697" spans="4:4" x14ac:dyDescent="0.2">
      <c r="D44697" s="453"/>
    </row>
    <row r="44698" spans="4:4" x14ac:dyDescent="0.2">
      <c r="D44698" s="453"/>
    </row>
    <row r="44699" spans="4:4" x14ac:dyDescent="0.2">
      <c r="D44699" s="453"/>
    </row>
    <row r="44700" spans="4:4" x14ac:dyDescent="0.2">
      <c r="D44700" s="453"/>
    </row>
    <row r="44701" spans="4:4" x14ac:dyDescent="0.2">
      <c r="D44701" s="453"/>
    </row>
    <row r="44702" spans="4:4" x14ac:dyDescent="0.2">
      <c r="D44702" s="453"/>
    </row>
    <row r="44703" spans="4:4" x14ac:dyDescent="0.2">
      <c r="D44703" s="453"/>
    </row>
    <row r="44704" spans="4:4" x14ac:dyDescent="0.2">
      <c r="D44704" s="453"/>
    </row>
    <row r="44705" spans="4:4" x14ac:dyDescent="0.2">
      <c r="D44705" s="453"/>
    </row>
    <row r="44706" spans="4:4" x14ac:dyDescent="0.2">
      <c r="D44706" s="453"/>
    </row>
    <row r="44707" spans="4:4" x14ac:dyDescent="0.2">
      <c r="D44707" s="453"/>
    </row>
    <row r="44708" spans="4:4" x14ac:dyDescent="0.2">
      <c r="D44708" s="453"/>
    </row>
    <row r="44709" spans="4:4" x14ac:dyDescent="0.2">
      <c r="D44709" s="453"/>
    </row>
    <row r="44710" spans="4:4" x14ac:dyDescent="0.2">
      <c r="D44710" s="453"/>
    </row>
    <row r="44711" spans="4:4" x14ac:dyDescent="0.2">
      <c r="D44711" s="453"/>
    </row>
    <row r="44712" spans="4:4" x14ac:dyDescent="0.2">
      <c r="D44712" s="453"/>
    </row>
    <row r="44713" spans="4:4" x14ac:dyDescent="0.2">
      <c r="D44713" s="453"/>
    </row>
    <row r="44714" spans="4:4" x14ac:dyDescent="0.2">
      <c r="D44714" s="453"/>
    </row>
    <row r="44715" spans="4:4" x14ac:dyDescent="0.2">
      <c r="D44715" s="453"/>
    </row>
    <row r="44716" spans="4:4" x14ac:dyDescent="0.2">
      <c r="D44716" s="453"/>
    </row>
    <row r="44717" spans="4:4" x14ac:dyDescent="0.2">
      <c r="D44717" s="453"/>
    </row>
    <row r="44718" spans="4:4" x14ac:dyDescent="0.2">
      <c r="D44718" s="453"/>
    </row>
    <row r="44719" spans="4:4" x14ac:dyDescent="0.2">
      <c r="D44719" s="453"/>
    </row>
    <row r="44720" spans="4:4" x14ac:dyDescent="0.2">
      <c r="D44720" s="453"/>
    </row>
    <row r="44721" spans="4:4" x14ac:dyDescent="0.2">
      <c r="D44721" s="453"/>
    </row>
    <row r="44722" spans="4:4" x14ac:dyDescent="0.2">
      <c r="D44722" s="453"/>
    </row>
    <row r="44723" spans="4:4" x14ac:dyDescent="0.2">
      <c r="D44723" s="453"/>
    </row>
    <row r="44724" spans="4:4" x14ac:dyDescent="0.2">
      <c r="D44724" s="453"/>
    </row>
    <row r="44725" spans="4:4" x14ac:dyDescent="0.2">
      <c r="D44725" s="453"/>
    </row>
    <row r="44726" spans="4:4" x14ac:dyDescent="0.2">
      <c r="D44726" s="453"/>
    </row>
    <row r="44727" spans="4:4" x14ac:dyDescent="0.2">
      <c r="D44727" s="453"/>
    </row>
    <row r="44728" spans="4:4" x14ac:dyDescent="0.2">
      <c r="D44728" s="453"/>
    </row>
    <row r="44729" spans="4:4" x14ac:dyDescent="0.2">
      <c r="D44729" s="453"/>
    </row>
    <row r="44730" spans="4:4" x14ac:dyDescent="0.2">
      <c r="D44730" s="453"/>
    </row>
    <row r="44731" spans="4:4" x14ac:dyDescent="0.2">
      <c r="D44731" s="453"/>
    </row>
    <row r="44732" spans="4:4" x14ac:dyDescent="0.2">
      <c r="D44732" s="453"/>
    </row>
    <row r="44733" spans="4:4" x14ac:dyDescent="0.2">
      <c r="D44733" s="453"/>
    </row>
    <row r="44734" spans="4:4" x14ac:dyDescent="0.2">
      <c r="D44734" s="453"/>
    </row>
    <row r="44735" spans="4:4" x14ac:dyDescent="0.2">
      <c r="D44735" s="453"/>
    </row>
    <row r="44736" spans="4:4" x14ac:dyDescent="0.2">
      <c r="D44736" s="453"/>
    </row>
    <row r="44737" spans="4:4" x14ac:dyDescent="0.2">
      <c r="D44737" s="453"/>
    </row>
    <row r="44738" spans="4:4" x14ac:dyDescent="0.2">
      <c r="D44738" s="453"/>
    </row>
    <row r="44739" spans="4:4" x14ac:dyDescent="0.2">
      <c r="D44739" s="453"/>
    </row>
    <row r="44740" spans="4:4" x14ac:dyDescent="0.2">
      <c r="D44740" s="453"/>
    </row>
    <row r="44741" spans="4:4" x14ac:dyDescent="0.2">
      <c r="D44741" s="453"/>
    </row>
    <row r="44742" spans="4:4" x14ac:dyDescent="0.2">
      <c r="D44742" s="453"/>
    </row>
    <row r="44743" spans="4:4" x14ac:dyDescent="0.2">
      <c r="D44743" s="453"/>
    </row>
    <row r="44744" spans="4:4" x14ac:dyDescent="0.2">
      <c r="D44744" s="453"/>
    </row>
    <row r="44745" spans="4:4" x14ac:dyDescent="0.2">
      <c r="D44745" s="453"/>
    </row>
    <row r="44746" spans="4:4" x14ac:dyDescent="0.2">
      <c r="D44746" s="453"/>
    </row>
    <row r="44747" spans="4:4" x14ac:dyDescent="0.2">
      <c r="D44747" s="453"/>
    </row>
    <row r="44748" spans="4:4" x14ac:dyDescent="0.2">
      <c r="D44748" s="453"/>
    </row>
    <row r="44749" spans="4:4" x14ac:dyDescent="0.2">
      <c r="D44749" s="453"/>
    </row>
    <row r="44750" spans="4:4" x14ac:dyDescent="0.2">
      <c r="D44750" s="453"/>
    </row>
    <row r="44751" spans="4:4" x14ac:dyDescent="0.2">
      <c r="D44751" s="453"/>
    </row>
    <row r="44752" spans="4:4" x14ac:dyDescent="0.2">
      <c r="D44752" s="453"/>
    </row>
    <row r="44753" spans="4:4" x14ac:dyDescent="0.2">
      <c r="D44753" s="453"/>
    </row>
    <row r="44754" spans="4:4" x14ac:dyDescent="0.2">
      <c r="D44754" s="453"/>
    </row>
    <row r="44755" spans="4:4" x14ac:dyDescent="0.2">
      <c r="D44755" s="453"/>
    </row>
    <row r="44756" spans="4:4" x14ac:dyDescent="0.2">
      <c r="D44756" s="453"/>
    </row>
    <row r="44757" spans="4:4" x14ac:dyDescent="0.2">
      <c r="D44757" s="453"/>
    </row>
    <row r="44758" spans="4:4" x14ac:dyDescent="0.2">
      <c r="D44758" s="453"/>
    </row>
    <row r="44759" spans="4:4" x14ac:dyDescent="0.2">
      <c r="D44759" s="453"/>
    </row>
    <row r="44760" spans="4:4" x14ac:dyDescent="0.2">
      <c r="D44760" s="453"/>
    </row>
    <row r="44761" spans="4:4" x14ac:dyDescent="0.2">
      <c r="D44761" s="453"/>
    </row>
    <row r="44762" spans="4:4" x14ac:dyDescent="0.2">
      <c r="D44762" s="453"/>
    </row>
    <row r="44763" spans="4:4" x14ac:dyDescent="0.2">
      <c r="D44763" s="453"/>
    </row>
    <row r="44764" spans="4:4" x14ac:dyDescent="0.2">
      <c r="D44764" s="453"/>
    </row>
    <row r="44765" spans="4:4" x14ac:dyDescent="0.2">
      <c r="D44765" s="453"/>
    </row>
    <row r="44766" spans="4:4" x14ac:dyDescent="0.2">
      <c r="D44766" s="453"/>
    </row>
    <row r="44767" spans="4:4" x14ac:dyDescent="0.2">
      <c r="D44767" s="453"/>
    </row>
    <row r="44768" spans="4:4" x14ac:dyDescent="0.2">
      <c r="D44768" s="453"/>
    </row>
    <row r="44769" spans="4:4" x14ac:dyDescent="0.2">
      <c r="D44769" s="453"/>
    </row>
    <row r="44770" spans="4:4" x14ac:dyDescent="0.2">
      <c r="D44770" s="453"/>
    </row>
    <row r="44771" spans="4:4" x14ac:dyDescent="0.2">
      <c r="D44771" s="453"/>
    </row>
    <row r="44772" spans="4:4" x14ac:dyDescent="0.2">
      <c r="D44772" s="453"/>
    </row>
    <row r="44773" spans="4:4" x14ac:dyDescent="0.2">
      <c r="D44773" s="453"/>
    </row>
    <row r="44774" spans="4:4" x14ac:dyDescent="0.2">
      <c r="D44774" s="453"/>
    </row>
    <row r="44775" spans="4:4" x14ac:dyDescent="0.2">
      <c r="D44775" s="453"/>
    </row>
    <row r="44776" spans="4:4" x14ac:dyDescent="0.2">
      <c r="D44776" s="453"/>
    </row>
    <row r="44777" spans="4:4" x14ac:dyDescent="0.2">
      <c r="D44777" s="453"/>
    </row>
    <row r="44778" spans="4:4" x14ac:dyDescent="0.2">
      <c r="D44778" s="453"/>
    </row>
    <row r="44779" spans="4:4" x14ac:dyDescent="0.2">
      <c r="D44779" s="453"/>
    </row>
    <row r="44780" spans="4:4" x14ac:dyDescent="0.2">
      <c r="D44780" s="453"/>
    </row>
    <row r="44781" spans="4:4" x14ac:dyDescent="0.2">
      <c r="D44781" s="453"/>
    </row>
    <row r="44782" spans="4:4" x14ac:dyDescent="0.2">
      <c r="D44782" s="453"/>
    </row>
    <row r="44783" spans="4:4" x14ac:dyDescent="0.2">
      <c r="D44783" s="453"/>
    </row>
    <row r="44784" spans="4:4" x14ac:dyDescent="0.2">
      <c r="D44784" s="453"/>
    </row>
    <row r="44785" spans="4:4" x14ac:dyDescent="0.2">
      <c r="D44785" s="453"/>
    </row>
    <row r="44786" spans="4:4" x14ac:dyDescent="0.2">
      <c r="D44786" s="453"/>
    </row>
    <row r="44787" spans="4:4" x14ac:dyDescent="0.2">
      <c r="D44787" s="453"/>
    </row>
    <row r="44788" spans="4:4" x14ac:dyDescent="0.2">
      <c r="D44788" s="453"/>
    </row>
    <row r="44789" spans="4:4" x14ac:dyDescent="0.2">
      <c r="D44789" s="453"/>
    </row>
    <row r="44790" spans="4:4" x14ac:dyDescent="0.2">
      <c r="D44790" s="453"/>
    </row>
    <row r="44791" spans="4:4" x14ac:dyDescent="0.2">
      <c r="D44791" s="453"/>
    </row>
    <row r="44792" spans="4:4" x14ac:dyDescent="0.2">
      <c r="D44792" s="453"/>
    </row>
    <row r="44793" spans="4:4" x14ac:dyDescent="0.2">
      <c r="D44793" s="453"/>
    </row>
    <row r="44794" spans="4:4" x14ac:dyDescent="0.2">
      <c r="D44794" s="453"/>
    </row>
    <row r="44795" spans="4:4" x14ac:dyDescent="0.2">
      <c r="D44795" s="453"/>
    </row>
    <row r="44796" spans="4:4" x14ac:dyDescent="0.2">
      <c r="D44796" s="453"/>
    </row>
    <row r="44797" spans="4:4" x14ac:dyDescent="0.2">
      <c r="D44797" s="453"/>
    </row>
    <row r="44798" spans="4:4" x14ac:dyDescent="0.2">
      <c r="D44798" s="453"/>
    </row>
    <row r="44799" spans="4:4" x14ac:dyDescent="0.2">
      <c r="D44799" s="453"/>
    </row>
    <row r="44800" spans="4:4" x14ac:dyDescent="0.2">
      <c r="D44800" s="453"/>
    </row>
    <row r="44801" spans="4:4" x14ac:dyDescent="0.2">
      <c r="D44801" s="453"/>
    </row>
    <row r="44802" spans="4:4" x14ac:dyDescent="0.2">
      <c r="D44802" s="453"/>
    </row>
    <row r="44803" spans="4:4" x14ac:dyDescent="0.2">
      <c r="D44803" s="453"/>
    </row>
    <row r="44804" spans="4:4" x14ac:dyDescent="0.2">
      <c r="D44804" s="453"/>
    </row>
    <row r="44805" spans="4:4" x14ac:dyDescent="0.2">
      <c r="D44805" s="453"/>
    </row>
    <row r="44806" spans="4:4" x14ac:dyDescent="0.2">
      <c r="D44806" s="453"/>
    </row>
    <row r="44807" spans="4:4" x14ac:dyDescent="0.2">
      <c r="D44807" s="453"/>
    </row>
    <row r="44808" spans="4:4" x14ac:dyDescent="0.2">
      <c r="D44808" s="453"/>
    </row>
    <row r="44809" spans="4:4" x14ac:dyDescent="0.2">
      <c r="D44809" s="453"/>
    </row>
    <row r="44810" spans="4:4" x14ac:dyDescent="0.2">
      <c r="D44810" s="453"/>
    </row>
    <row r="44811" spans="4:4" x14ac:dyDescent="0.2">
      <c r="D44811" s="453"/>
    </row>
    <row r="44812" spans="4:4" x14ac:dyDescent="0.2">
      <c r="D44812" s="453"/>
    </row>
    <row r="44813" spans="4:4" x14ac:dyDescent="0.2">
      <c r="D44813" s="453"/>
    </row>
    <row r="44814" spans="4:4" x14ac:dyDescent="0.2">
      <c r="D44814" s="453"/>
    </row>
    <row r="44815" spans="4:4" x14ac:dyDescent="0.2">
      <c r="D44815" s="453"/>
    </row>
    <row r="44816" spans="4:4" x14ac:dyDescent="0.2">
      <c r="D44816" s="453"/>
    </row>
    <row r="44817" spans="4:4" x14ac:dyDescent="0.2">
      <c r="D44817" s="453"/>
    </row>
    <row r="44818" spans="4:4" x14ac:dyDescent="0.2">
      <c r="D44818" s="453"/>
    </row>
    <row r="44819" spans="4:4" x14ac:dyDescent="0.2">
      <c r="D44819" s="453"/>
    </row>
    <row r="44820" spans="4:4" x14ac:dyDescent="0.2">
      <c r="D44820" s="453"/>
    </row>
    <row r="44821" spans="4:4" x14ac:dyDescent="0.2">
      <c r="D44821" s="453"/>
    </row>
    <row r="44822" spans="4:4" x14ac:dyDescent="0.2">
      <c r="D44822" s="453"/>
    </row>
    <row r="44823" spans="4:4" x14ac:dyDescent="0.2">
      <c r="D44823" s="453"/>
    </row>
    <row r="44824" spans="4:4" x14ac:dyDescent="0.2">
      <c r="D44824" s="453"/>
    </row>
    <row r="44825" spans="4:4" x14ac:dyDescent="0.2">
      <c r="D44825" s="453"/>
    </row>
    <row r="44826" spans="4:4" x14ac:dyDescent="0.2">
      <c r="D44826" s="453"/>
    </row>
    <row r="44827" spans="4:4" x14ac:dyDescent="0.2">
      <c r="D44827" s="453"/>
    </row>
    <row r="44828" spans="4:4" x14ac:dyDescent="0.2">
      <c r="D44828" s="453"/>
    </row>
    <row r="44829" spans="4:4" x14ac:dyDescent="0.2">
      <c r="D44829" s="453"/>
    </row>
    <row r="44830" spans="4:4" x14ac:dyDescent="0.2">
      <c r="D44830" s="453"/>
    </row>
    <row r="44831" spans="4:4" x14ac:dyDescent="0.2">
      <c r="D44831" s="453"/>
    </row>
    <row r="44832" spans="4:4" x14ac:dyDescent="0.2">
      <c r="D44832" s="453"/>
    </row>
    <row r="44833" spans="4:4" x14ac:dyDescent="0.2">
      <c r="D44833" s="453"/>
    </row>
    <row r="44834" spans="4:4" x14ac:dyDescent="0.2">
      <c r="D44834" s="453"/>
    </row>
    <row r="44835" spans="4:4" x14ac:dyDescent="0.2">
      <c r="D44835" s="453"/>
    </row>
    <row r="44836" spans="4:4" x14ac:dyDescent="0.2">
      <c r="D44836" s="453"/>
    </row>
    <row r="44837" spans="4:4" x14ac:dyDescent="0.2">
      <c r="D44837" s="453"/>
    </row>
    <row r="44838" spans="4:4" x14ac:dyDescent="0.2">
      <c r="D44838" s="453"/>
    </row>
    <row r="44839" spans="4:4" x14ac:dyDescent="0.2">
      <c r="D44839" s="453"/>
    </row>
    <row r="44840" spans="4:4" x14ac:dyDescent="0.2">
      <c r="D44840" s="453"/>
    </row>
    <row r="44841" spans="4:4" x14ac:dyDescent="0.2">
      <c r="D44841" s="453"/>
    </row>
    <row r="44842" spans="4:4" x14ac:dyDescent="0.2">
      <c r="D44842" s="453"/>
    </row>
    <row r="44843" spans="4:4" x14ac:dyDescent="0.2">
      <c r="D44843" s="453"/>
    </row>
    <row r="44844" spans="4:4" x14ac:dyDescent="0.2">
      <c r="D44844" s="453"/>
    </row>
    <row r="44845" spans="4:4" x14ac:dyDescent="0.2">
      <c r="D44845" s="453"/>
    </row>
    <row r="44846" spans="4:4" x14ac:dyDescent="0.2">
      <c r="D44846" s="453"/>
    </row>
    <row r="44847" spans="4:4" x14ac:dyDescent="0.2">
      <c r="D44847" s="453"/>
    </row>
    <row r="44848" spans="4:4" x14ac:dyDescent="0.2">
      <c r="D44848" s="453"/>
    </row>
    <row r="44849" spans="4:4" x14ac:dyDescent="0.2">
      <c r="D44849" s="453"/>
    </row>
    <row r="44850" spans="4:4" x14ac:dyDescent="0.2">
      <c r="D44850" s="453"/>
    </row>
    <row r="44851" spans="4:4" x14ac:dyDescent="0.2">
      <c r="D44851" s="453"/>
    </row>
    <row r="44852" spans="4:4" x14ac:dyDescent="0.2">
      <c r="D44852" s="453"/>
    </row>
    <row r="44853" spans="4:4" x14ac:dyDescent="0.2">
      <c r="D44853" s="453"/>
    </row>
    <row r="44854" spans="4:4" x14ac:dyDescent="0.2">
      <c r="D44854" s="453"/>
    </row>
    <row r="44855" spans="4:4" x14ac:dyDescent="0.2">
      <c r="D44855" s="453"/>
    </row>
    <row r="44856" spans="4:4" x14ac:dyDescent="0.2">
      <c r="D44856" s="453"/>
    </row>
    <row r="44857" spans="4:4" x14ac:dyDescent="0.2">
      <c r="D44857" s="453"/>
    </row>
    <row r="44858" spans="4:4" x14ac:dyDescent="0.2">
      <c r="D44858" s="453"/>
    </row>
    <row r="44859" spans="4:4" x14ac:dyDescent="0.2">
      <c r="D44859" s="453"/>
    </row>
    <row r="44860" spans="4:4" x14ac:dyDescent="0.2">
      <c r="D44860" s="453"/>
    </row>
    <row r="44861" spans="4:4" x14ac:dyDescent="0.2">
      <c r="D44861" s="453"/>
    </row>
    <row r="44862" spans="4:4" x14ac:dyDescent="0.2">
      <c r="D44862" s="453"/>
    </row>
    <row r="44863" spans="4:4" x14ac:dyDescent="0.2">
      <c r="D44863" s="453"/>
    </row>
    <row r="44864" spans="4:4" x14ac:dyDescent="0.2">
      <c r="D44864" s="453"/>
    </row>
    <row r="44865" spans="4:4" x14ac:dyDescent="0.2">
      <c r="D44865" s="453"/>
    </row>
    <row r="44866" spans="4:4" x14ac:dyDescent="0.2">
      <c r="D44866" s="453"/>
    </row>
    <row r="44867" spans="4:4" x14ac:dyDescent="0.2">
      <c r="D44867" s="453"/>
    </row>
    <row r="44868" spans="4:4" x14ac:dyDescent="0.2">
      <c r="D44868" s="453"/>
    </row>
    <row r="44869" spans="4:4" x14ac:dyDescent="0.2">
      <c r="D44869" s="453"/>
    </row>
    <row r="44870" spans="4:4" x14ac:dyDescent="0.2">
      <c r="D44870" s="453"/>
    </row>
    <row r="44871" spans="4:4" x14ac:dyDescent="0.2">
      <c r="D44871" s="453"/>
    </row>
    <row r="44872" spans="4:4" x14ac:dyDescent="0.2">
      <c r="D44872" s="453"/>
    </row>
    <row r="44873" spans="4:4" x14ac:dyDescent="0.2">
      <c r="D44873" s="453"/>
    </row>
    <row r="44874" spans="4:4" x14ac:dyDescent="0.2">
      <c r="D44874" s="453"/>
    </row>
    <row r="44875" spans="4:4" x14ac:dyDescent="0.2">
      <c r="D44875" s="453"/>
    </row>
    <row r="44876" spans="4:4" x14ac:dyDescent="0.2">
      <c r="D44876" s="453"/>
    </row>
    <row r="44877" spans="4:4" x14ac:dyDescent="0.2">
      <c r="D44877" s="453"/>
    </row>
    <row r="44878" spans="4:4" x14ac:dyDescent="0.2">
      <c r="D44878" s="453"/>
    </row>
    <row r="44879" spans="4:4" x14ac:dyDescent="0.2">
      <c r="D44879" s="453"/>
    </row>
    <row r="44880" spans="4:4" x14ac:dyDescent="0.2">
      <c r="D44880" s="453"/>
    </row>
    <row r="44881" spans="4:4" x14ac:dyDescent="0.2">
      <c r="D44881" s="453"/>
    </row>
    <row r="44882" spans="4:4" x14ac:dyDescent="0.2">
      <c r="D44882" s="453"/>
    </row>
    <row r="44883" spans="4:4" x14ac:dyDescent="0.2">
      <c r="D44883" s="453"/>
    </row>
    <row r="44884" spans="4:4" x14ac:dyDescent="0.2">
      <c r="D44884" s="453"/>
    </row>
    <row r="44885" spans="4:4" x14ac:dyDescent="0.2">
      <c r="D44885" s="453"/>
    </row>
    <row r="44886" spans="4:4" x14ac:dyDescent="0.2">
      <c r="D44886" s="453"/>
    </row>
    <row r="44887" spans="4:4" x14ac:dyDescent="0.2">
      <c r="D44887" s="453"/>
    </row>
    <row r="44888" spans="4:4" x14ac:dyDescent="0.2">
      <c r="D44888" s="453"/>
    </row>
    <row r="44889" spans="4:4" x14ac:dyDescent="0.2">
      <c r="D44889" s="453"/>
    </row>
    <row r="44890" spans="4:4" x14ac:dyDescent="0.2">
      <c r="D44890" s="453"/>
    </row>
    <row r="44891" spans="4:4" x14ac:dyDescent="0.2">
      <c r="D44891" s="453"/>
    </row>
    <row r="44892" spans="4:4" x14ac:dyDescent="0.2">
      <c r="D44892" s="453"/>
    </row>
    <row r="44893" spans="4:4" x14ac:dyDescent="0.2">
      <c r="D44893" s="453"/>
    </row>
    <row r="44894" spans="4:4" x14ac:dyDescent="0.2">
      <c r="D44894" s="453"/>
    </row>
    <row r="44895" spans="4:4" x14ac:dyDescent="0.2">
      <c r="D44895" s="453"/>
    </row>
    <row r="44896" spans="4:4" x14ac:dyDescent="0.2">
      <c r="D44896" s="453"/>
    </row>
    <row r="44897" spans="4:4" x14ac:dyDescent="0.2">
      <c r="D44897" s="453"/>
    </row>
    <row r="44898" spans="4:4" x14ac:dyDescent="0.2">
      <c r="D44898" s="453"/>
    </row>
    <row r="44899" spans="4:4" x14ac:dyDescent="0.2">
      <c r="D44899" s="453"/>
    </row>
    <row r="44900" spans="4:4" x14ac:dyDescent="0.2">
      <c r="D44900" s="453"/>
    </row>
    <row r="44901" spans="4:4" x14ac:dyDescent="0.2">
      <c r="D44901" s="453"/>
    </row>
    <row r="44902" spans="4:4" x14ac:dyDescent="0.2">
      <c r="D44902" s="453"/>
    </row>
    <row r="44903" spans="4:4" x14ac:dyDescent="0.2">
      <c r="D44903" s="453"/>
    </row>
    <row r="44904" spans="4:4" x14ac:dyDescent="0.2">
      <c r="D44904" s="453"/>
    </row>
    <row r="44905" spans="4:4" x14ac:dyDescent="0.2">
      <c r="D44905" s="453"/>
    </row>
    <row r="44906" spans="4:4" x14ac:dyDescent="0.2">
      <c r="D44906" s="453"/>
    </row>
    <row r="44907" spans="4:4" x14ac:dyDescent="0.2">
      <c r="D44907" s="453"/>
    </row>
    <row r="44908" spans="4:4" x14ac:dyDescent="0.2">
      <c r="D44908" s="453"/>
    </row>
    <row r="44909" spans="4:4" x14ac:dyDescent="0.2">
      <c r="D44909" s="453"/>
    </row>
    <row r="44910" spans="4:4" x14ac:dyDescent="0.2">
      <c r="D44910" s="453"/>
    </row>
    <row r="44911" spans="4:4" x14ac:dyDescent="0.2">
      <c r="D44911" s="453"/>
    </row>
    <row r="44912" spans="4:4" x14ac:dyDescent="0.2">
      <c r="D44912" s="453"/>
    </row>
    <row r="44913" spans="4:4" x14ac:dyDescent="0.2">
      <c r="D44913" s="453"/>
    </row>
    <row r="44914" spans="4:4" x14ac:dyDescent="0.2">
      <c r="D44914" s="453"/>
    </row>
    <row r="44915" spans="4:4" x14ac:dyDescent="0.2">
      <c r="D44915" s="453"/>
    </row>
    <row r="44916" spans="4:4" x14ac:dyDescent="0.2">
      <c r="D44916" s="453"/>
    </row>
    <row r="44917" spans="4:4" x14ac:dyDescent="0.2">
      <c r="D44917" s="453"/>
    </row>
    <row r="44918" spans="4:4" x14ac:dyDescent="0.2">
      <c r="D44918" s="453"/>
    </row>
    <row r="44919" spans="4:4" x14ac:dyDescent="0.2">
      <c r="D44919" s="453"/>
    </row>
    <row r="44920" spans="4:4" x14ac:dyDescent="0.2">
      <c r="D44920" s="453"/>
    </row>
    <row r="44921" spans="4:4" x14ac:dyDescent="0.2">
      <c r="D44921" s="453"/>
    </row>
    <row r="44922" spans="4:4" x14ac:dyDescent="0.2">
      <c r="D44922" s="453"/>
    </row>
    <row r="44923" spans="4:4" x14ac:dyDescent="0.2">
      <c r="D44923" s="453"/>
    </row>
    <row r="44924" spans="4:4" x14ac:dyDescent="0.2">
      <c r="D44924" s="453"/>
    </row>
    <row r="44925" spans="4:4" x14ac:dyDescent="0.2">
      <c r="D44925" s="453"/>
    </row>
    <row r="44926" spans="4:4" x14ac:dyDescent="0.2">
      <c r="D44926" s="453"/>
    </row>
    <row r="44927" spans="4:4" x14ac:dyDescent="0.2">
      <c r="D44927" s="453"/>
    </row>
    <row r="44928" spans="4:4" x14ac:dyDescent="0.2">
      <c r="D44928" s="453"/>
    </row>
    <row r="44929" spans="4:4" x14ac:dyDescent="0.2">
      <c r="D44929" s="453"/>
    </row>
    <row r="44930" spans="4:4" x14ac:dyDescent="0.2">
      <c r="D44930" s="453"/>
    </row>
    <row r="44931" spans="4:4" x14ac:dyDescent="0.2">
      <c r="D44931" s="453"/>
    </row>
    <row r="44932" spans="4:4" x14ac:dyDescent="0.2">
      <c r="D44932" s="453"/>
    </row>
    <row r="44933" spans="4:4" x14ac:dyDescent="0.2">
      <c r="D44933" s="453"/>
    </row>
    <row r="44934" spans="4:4" x14ac:dyDescent="0.2">
      <c r="D44934" s="453"/>
    </row>
    <row r="44935" spans="4:4" x14ac:dyDescent="0.2">
      <c r="D44935" s="453"/>
    </row>
    <row r="44936" spans="4:4" x14ac:dyDescent="0.2">
      <c r="D44936" s="453"/>
    </row>
    <row r="44937" spans="4:4" x14ac:dyDescent="0.2">
      <c r="D44937" s="453"/>
    </row>
    <row r="44938" spans="4:4" x14ac:dyDescent="0.2">
      <c r="D44938" s="453"/>
    </row>
    <row r="44939" spans="4:4" x14ac:dyDescent="0.2">
      <c r="D44939" s="453"/>
    </row>
    <row r="44940" spans="4:4" x14ac:dyDescent="0.2">
      <c r="D44940" s="453"/>
    </row>
    <row r="44941" spans="4:4" x14ac:dyDescent="0.2">
      <c r="D44941" s="453"/>
    </row>
    <row r="44942" spans="4:4" x14ac:dyDescent="0.2">
      <c r="D44942" s="453"/>
    </row>
    <row r="44943" spans="4:4" x14ac:dyDescent="0.2">
      <c r="D44943" s="453"/>
    </row>
    <row r="44944" spans="4:4" x14ac:dyDescent="0.2">
      <c r="D44944" s="453"/>
    </row>
    <row r="44945" spans="4:4" x14ac:dyDescent="0.2">
      <c r="D44945" s="453"/>
    </row>
    <row r="44946" spans="4:4" x14ac:dyDescent="0.2">
      <c r="D44946" s="453"/>
    </row>
    <row r="44947" spans="4:4" x14ac:dyDescent="0.2">
      <c r="D44947" s="453"/>
    </row>
    <row r="44948" spans="4:4" x14ac:dyDescent="0.2">
      <c r="D44948" s="453"/>
    </row>
    <row r="44949" spans="4:4" x14ac:dyDescent="0.2">
      <c r="D44949" s="453"/>
    </row>
    <row r="44950" spans="4:4" x14ac:dyDescent="0.2">
      <c r="D44950" s="453"/>
    </row>
    <row r="44951" spans="4:4" x14ac:dyDescent="0.2">
      <c r="D44951" s="453"/>
    </row>
    <row r="44952" spans="4:4" x14ac:dyDescent="0.2">
      <c r="D44952" s="453"/>
    </row>
    <row r="44953" spans="4:4" x14ac:dyDescent="0.2">
      <c r="D44953" s="453"/>
    </row>
    <row r="44954" spans="4:4" x14ac:dyDescent="0.2">
      <c r="D44954" s="453"/>
    </row>
    <row r="44955" spans="4:4" x14ac:dyDescent="0.2">
      <c r="D44955" s="453"/>
    </row>
    <row r="44956" spans="4:4" x14ac:dyDescent="0.2">
      <c r="D44956" s="453"/>
    </row>
    <row r="44957" spans="4:4" x14ac:dyDescent="0.2">
      <c r="D44957" s="453"/>
    </row>
    <row r="44958" spans="4:4" x14ac:dyDescent="0.2">
      <c r="D44958" s="453"/>
    </row>
    <row r="44959" spans="4:4" x14ac:dyDescent="0.2">
      <c r="D44959" s="453"/>
    </row>
    <row r="44960" spans="4:4" x14ac:dyDescent="0.2">
      <c r="D44960" s="453"/>
    </row>
    <row r="44961" spans="4:4" x14ac:dyDescent="0.2">
      <c r="D44961" s="453"/>
    </row>
    <row r="44962" spans="4:4" x14ac:dyDescent="0.2">
      <c r="D44962" s="453"/>
    </row>
    <row r="44963" spans="4:4" x14ac:dyDescent="0.2">
      <c r="D44963" s="453"/>
    </row>
    <row r="44964" spans="4:4" x14ac:dyDescent="0.2">
      <c r="D44964" s="453"/>
    </row>
    <row r="44965" spans="4:4" x14ac:dyDescent="0.2">
      <c r="D44965" s="453"/>
    </row>
    <row r="44966" spans="4:4" x14ac:dyDescent="0.2">
      <c r="D44966" s="453"/>
    </row>
    <row r="44967" spans="4:4" x14ac:dyDescent="0.2">
      <c r="D44967" s="453"/>
    </row>
    <row r="44968" spans="4:4" x14ac:dyDescent="0.2">
      <c r="D44968" s="453"/>
    </row>
    <row r="44969" spans="4:4" x14ac:dyDescent="0.2">
      <c r="D44969" s="453"/>
    </row>
    <row r="44970" spans="4:4" x14ac:dyDescent="0.2">
      <c r="D44970" s="453"/>
    </row>
    <row r="44971" spans="4:4" x14ac:dyDescent="0.2">
      <c r="D44971" s="453"/>
    </row>
    <row r="44972" spans="4:4" x14ac:dyDescent="0.2">
      <c r="D44972" s="453"/>
    </row>
    <row r="44973" spans="4:4" x14ac:dyDescent="0.2">
      <c r="D44973" s="453"/>
    </row>
    <row r="44974" spans="4:4" x14ac:dyDescent="0.2">
      <c r="D44974" s="453"/>
    </row>
    <row r="44975" spans="4:4" x14ac:dyDescent="0.2">
      <c r="D44975" s="453"/>
    </row>
    <row r="44976" spans="4:4" x14ac:dyDescent="0.2">
      <c r="D44976" s="453"/>
    </row>
    <row r="44977" spans="4:4" x14ac:dyDescent="0.2">
      <c r="D44977" s="453"/>
    </row>
    <row r="44978" spans="4:4" x14ac:dyDescent="0.2">
      <c r="D44978" s="453"/>
    </row>
    <row r="44979" spans="4:4" x14ac:dyDescent="0.2">
      <c r="D44979" s="453"/>
    </row>
    <row r="44980" spans="4:4" x14ac:dyDescent="0.2">
      <c r="D44980" s="453"/>
    </row>
    <row r="44981" spans="4:4" x14ac:dyDescent="0.2">
      <c r="D44981" s="453"/>
    </row>
    <row r="44982" spans="4:4" x14ac:dyDescent="0.2">
      <c r="D44982" s="453"/>
    </row>
    <row r="44983" spans="4:4" x14ac:dyDescent="0.2">
      <c r="D44983" s="453"/>
    </row>
    <row r="44984" spans="4:4" x14ac:dyDescent="0.2">
      <c r="D44984" s="453"/>
    </row>
    <row r="44985" spans="4:4" x14ac:dyDescent="0.2">
      <c r="D44985" s="453"/>
    </row>
    <row r="44986" spans="4:4" x14ac:dyDescent="0.2">
      <c r="D44986" s="453"/>
    </row>
    <row r="44987" spans="4:4" x14ac:dyDescent="0.2">
      <c r="D44987" s="453"/>
    </row>
    <row r="44988" spans="4:4" x14ac:dyDescent="0.2">
      <c r="D44988" s="453"/>
    </row>
    <row r="44989" spans="4:4" x14ac:dyDescent="0.2">
      <c r="D44989" s="453"/>
    </row>
    <row r="44990" spans="4:4" x14ac:dyDescent="0.2">
      <c r="D44990" s="453"/>
    </row>
    <row r="44991" spans="4:4" x14ac:dyDescent="0.2">
      <c r="D44991" s="453"/>
    </row>
    <row r="44992" spans="4:4" x14ac:dyDescent="0.2">
      <c r="D44992" s="453"/>
    </row>
    <row r="44993" spans="4:4" x14ac:dyDescent="0.2">
      <c r="D44993" s="453"/>
    </row>
    <row r="44994" spans="4:4" x14ac:dyDescent="0.2">
      <c r="D44994" s="453"/>
    </row>
    <row r="44995" spans="4:4" x14ac:dyDescent="0.2">
      <c r="D44995" s="453"/>
    </row>
    <row r="44996" spans="4:4" x14ac:dyDescent="0.2">
      <c r="D44996" s="453"/>
    </row>
    <row r="44997" spans="4:4" x14ac:dyDescent="0.2">
      <c r="D44997" s="453"/>
    </row>
    <row r="44998" spans="4:4" x14ac:dyDescent="0.2">
      <c r="D44998" s="453"/>
    </row>
    <row r="44999" spans="4:4" x14ac:dyDescent="0.2">
      <c r="D44999" s="453"/>
    </row>
    <row r="45000" spans="4:4" x14ac:dyDescent="0.2">
      <c r="D45000" s="453"/>
    </row>
    <row r="45001" spans="4:4" x14ac:dyDescent="0.2">
      <c r="D45001" s="453"/>
    </row>
    <row r="45002" spans="4:4" x14ac:dyDescent="0.2">
      <c r="D45002" s="453"/>
    </row>
    <row r="45003" spans="4:4" x14ac:dyDescent="0.2">
      <c r="D45003" s="453"/>
    </row>
    <row r="45004" spans="4:4" x14ac:dyDescent="0.2">
      <c r="D45004" s="453"/>
    </row>
    <row r="45005" spans="4:4" x14ac:dyDescent="0.2">
      <c r="D45005" s="453"/>
    </row>
    <row r="45006" spans="4:4" x14ac:dyDescent="0.2">
      <c r="D45006" s="453"/>
    </row>
    <row r="45007" spans="4:4" x14ac:dyDescent="0.2">
      <c r="D45007" s="453"/>
    </row>
    <row r="45008" spans="4:4" x14ac:dyDescent="0.2">
      <c r="D45008" s="453"/>
    </row>
    <row r="45009" spans="4:4" x14ac:dyDescent="0.2">
      <c r="D45009" s="453"/>
    </row>
    <row r="45010" spans="4:4" x14ac:dyDescent="0.2">
      <c r="D45010" s="453"/>
    </row>
    <row r="45011" spans="4:4" x14ac:dyDescent="0.2">
      <c r="D45011" s="453"/>
    </row>
    <row r="45012" spans="4:4" x14ac:dyDescent="0.2">
      <c r="D45012" s="453"/>
    </row>
    <row r="45013" spans="4:4" x14ac:dyDescent="0.2">
      <c r="D45013" s="453"/>
    </row>
    <row r="45014" spans="4:4" x14ac:dyDescent="0.2">
      <c r="D45014" s="453"/>
    </row>
    <row r="45015" spans="4:4" x14ac:dyDescent="0.2">
      <c r="D45015" s="453"/>
    </row>
    <row r="45016" spans="4:4" x14ac:dyDescent="0.2">
      <c r="D45016" s="453"/>
    </row>
    <row r="45017" spans="4:4" x14ac:dyDescent="0.2">
      <c r="D45017" s="453"/>
    </row>
    <row r="45018" spans="4:4" x14ac:dyDescent="0.2">
      <c r="D45018" s="453"/>
    </row>
    <row r="45019" spans="4:4" x14ac:dyDescent="0.2">
      <c r="D45019" s="453"/>
    </row>
    <row r="45020" spans="4:4" x14ac:dyDescent="0.2">
      <c r="D45020" s="453"/>
    </row>
    <row r="45021" spans="4:4" x14ac:dyDescent="0.2">
      <c r="D45021" s="453"/>
    </row>
    <row r="45022" spans="4:4" x14ac:dyDescent="0.2">
      <c r="D45022" s="453"/>
    </row>
    <row r="45023" spans="4:4" x14ac:dyDescent="0.2">
      <c r="D45023" s="453"/>
    </row>
    <row r="45024" spans="4:4" x14ac:dyDescent="0.2">
      <c r="D45024" s="453"/>
    </row>
    <row r="45025" spans="4:4" x14ac:dyDescent="0.2">
      <c r="D45025" s="453"/>
    </row>
    <row r="45026" spans="4:4" x14ac:dyDescent="0.2">
      <c r="D45026" s="453"/>
    </row>
    <row r="45027" spans="4:4" x14ac:dyDescent="0.2">
      <c r="D45027" s="453"/>
    </row>
    <row r="45028" spans="4:4" x14ac:dyDescent="0.2">
      <c r="D45028" s="453"/>
    </row>
    <row r="45029" spans="4:4" x14ac:dyDescent="0.2">
      <c r="D45029" s="453"/>
    </row>
    <row r="45030" spans="4:4" x14ac:dyDescent="0.2">
      <c r="D45030" s="453"/>
    </row>
    <row r="45031" spans="4:4" x14ac:dyDescent="0.2">
      <c r="D45031" s="453"/>
    </row>
    <row r="45032" spans="4:4" x14ac:dyDescent="0.2">
      <c r="D45032" s="453"/>
    </row>
    <row r="45033" spans="4:4" x14ac:dyDescent="0.2">
      <c r="D45033" s="453"/>
    </row>
    <row r="45034" spans="4:4" x14ac:dyDescent="0.2">
      <c r="D45034" s="453"/>
    </row>
    <row r="45035" spans="4:4" x14ac:dyDescent="0.2">
      <c r="D45035" s="453"/>
    </row>
    <row r="45036" spans="4:4" x14ac:dyDescent="0.2">
      <c r="D45036" s="453"/>
    </row>
    <row r="45037" spans="4:4" x14ac:dyDescent="0.2">
      <c r="D45037" s="453"/>
    </row>
    <row r="45038" spans="4:4" x14ac:dyDescent="0.2">
      <c r="D45038" s="453"/>
    </row>
    <row r="45039" spans="4:4" x14ac:dyDescent="0.2">
      <c r="D45039" s="453"/>
    </row>
    <row r="45040" spans="4:4" x14ac:dyDescent="0.2">
      <c r="D45040" s="453"/>
    </row>
    <row r="45041" spans="4:4" x14ac:dyDescent="0.2">
      <c r="D45041" s="453"/>
    </row>
    <row r="45042" spans="4:4" x14ac:dyDescent="0.2">
      <c r="D45042" s="453"/>
    </row>
    <row r="45043" spans="4:4" x14ac:dyDescent="0.2">
      <c r="D45043" s="453"/>
    </row>
    <row r="45044" spans="4:4" x14ac:dyDescent="0.2">
      <c r="D45044" s="453"/>
    </row>
    <row r="45045" spans="4:4" x14ac:dyDescent="0.2">
      <c r="D45045" s="453"/>
    </row>
    <row r="45046" spans="4:4" x14ac:dyDescent="0.2">
      <c r="D45046" s="453"/>
    </row>
    <row r="45047" spans="4:4" x14ac:dyDescent="0.2">
      <c r="D45047" s="453"/>
    </row>
    <row r="45048" spans="4:4" x14ac:dyDescent="0.2">
      <c r="D45048" s="453"/>
    </row>
    <row r="45049" spans="4:4" x14ac:dyDescent="0.2">
      <c r="D45049" s="453"/>
    </row>
    <row r="45050" spans="4:4" x14ac:dyDescent="0.2">
      <c r="D45050" s="453"/>
    </row>
    <row r="45051" spans="4:4" x14ac:dyDescent="0.2">
      <c r="D45051" s="453"/>
    </row>
    <row r="45052" spans="4:4" x14ac:dyDescent="0.2">
      <c r="D45052" s="453"/>
    </row>
    <row r="45053" spans="4:4" x14ac:dyDescent="0.2">
      <c r="D45053" s="453"/>
    </row>
    <row r="45054" spans="4:4" x14ac:dyDescent="0.2">
      <c r="D45054" s="453"/>
    </row>
    <row r="45055" spans="4:4" x14ac:dyDescent="0.2">
      <c r="D45055" s="453"/>
    </row>
    <row r="45056" spans="4:4" x14ac:dyDescent="0.2">
      <c r="D45056" s="453"/>
    </row>
    <row r="45057" spans="4:4" x14ac:dyDescent="0.2">
      <c r="D45057" s="453"/>
    </row>
    <row r="45058" spans="4:4" x14ac:dyDescent="0.2">
      <c r="D45058" s="453"/>
    </row>
    <row r="45059" spans="4:4" x14ac:dyDescent="0.2">
      <c r="D45059" s="453"/>
    </row>
    <row r="45060" spans="4:4" x14ac:dyDescent="0.2">
      <c r="D45060" s="453"/>
    </row>
    <row r="45061" spans="4:4" x14ac:dyDescent="0.2">
      <c r="D45061" s="453"/>
    </row>
    <row r="45062" spans="4:4" x14ac:dyDescent="0.2">
      <c r="D45062" s="453"/>
    </row>
    <row r="45063" spans="4:4" x14ac:dyDescent="0.2">
      <c r="D45063" s="453"/>
    </row>
    <row r="45064" spans="4:4" x14ac:dyDescent="0.2">
      <c r="D45064" s="453"/>
    </row>
    <row r="45065" spans="4:4" x14ac:dyDescent="0.2">
      <c r="D45065" s="453"/>
    </row>
    <row r="45066" spans="4:4" x14ac:dyDescent="0.2">
      <c r="D45066" s="453"/>
    </row>
    <row r="45067" spans="4:4" x14ac:dyDescent="0.2">
      <c r="D45067" s="453"/>
    </row>
    <row r="45068" spans="4:4" x14ac:dyDescent="0.2">
      <c r="D45068" s="453"/>
    </row>
    <row r="45069" spans="4:4" x14ac:dyDescent="0.2">
      <c r="D45069" s="453"/>
    </row>
    <row r="45070" spans="4:4" x14ac:dyDescent="0.2">
      <c r="D45070" s="453"/>
    </row>
    <row r="45071" spans="4:4" x14ac:dyDescent="0.2">
      <c r="D45071" s="453"/>
    </row>
    <row r="45072" spans="4:4" x14ac:dyDescent="0.2">
      <c r="D45072" s="453"/>
    </row>
    <row r="45073" spans="4:4" x14ac:dyDescent="0.2">
      <c r="D45073" s="453"/>
    </row>
    <row r="45074" spans="4:4" x14ac:dyDescent="0.2">
      <c r="D45074" s="453"/>
    </row>
    <row r="45075" spans="4:4" x14ac:dyDescent="0.2">
      <c r="D45075" s="453"/>
    </row>
    <row r="45076" spans="4:4" x14ac:dyDescent="0.2">
      <c r="D45076" s="453"/>
    </row>
    <row r="45077" spans="4:4" x14ac:dyDescent="0.2">
      <c r="D45077" s="453"/>
    </row>
    <row r="45078" spans="4:4" x14ac:dyDescent="0.2">
      <c r="D45078" s="453"/>
    </row>
    <row r="45079" spans="4:4" x14ac:dyDescent="0.2">
      <c r="D45079" s="453"/>
    </row>
    <row r="45080" spans="4:4" x14ac:dyDescent="0.2">
      <c r="D45080" s="453"/>
    </row>
    <row r="45081" spans="4:4" x14ac:dyDescent="0.2">
      <c r="D45081" s="453"/>
    </row>
    <row r="45082" spans="4:4" x14ac:dyDescent="0.2">
      <c r="D45082" s="453"/>
    </row>
    <row r="45083" spans="4:4" x14ac:dyDescent="0.2">
      <c r="D45083" s="453"/>
    </row>
    <row r="45084" spans="4:4" x14ac:dyDescent="0.2">
      <c r="D45084" s="453"/>
    </row>
    <row r="45085" spans="4:4" x14ac:dyDescent="0.2">
      <c r="D45085" s="453"/>
    </row>
    <row r="45086" spans="4:4" x14ac:dyDescent="0.2">
      <c r="D45086" s="453"/>
    </row>
    <row r="45087" spans="4:4" x14ac:dyDescent="0.2">
      <c r="D45087" s="453"/>
    </row>
    <row r="45088" spans="4:4" x14ac:dyDescent="0.2">
      <c r="D45088" s="453"/>
    </row>
    <row r="45089" spans="4:4" x14ac:dyDescent="0.2">
      <c r="D45089" s="453"/>
    </row>
    <row r="45090" spans="4:4" x14ac:dyDescent="0.2">
      <c r="D45090" s="453"/>
    </row>
    <row r="45091" spans="4:4" x14ac:dyDescent="0.2">
      <c r="D45091" s="453"/>
    </row>
    <row r="45092" spans="4:4" x14ac:dyDescent="0.2">
      <c r="D45092" s="453"/>
    </row>
    <row r="45093" spans="4:4" x14ac:dyDescent="0.2">
      <c r="D45093" s="453"/>
    </row>
    <row r="45094" spans="4:4" x14ac:dyDescent="0.2">
      <c r="D45094" s="453"/>
    </row>
    <row r="45095" spans="4:4" x14ac:dyDescent="0.2">
      <c r="D45095" s="453"/>
    </row>
    <row r="45096" spans="4:4" x14ac:dyDescent="0.2">
      <c r="D45096" s="453"/>
    </row>
    <row r="45097" spans="4:4" x14ac:dyDescent="0.2">
      <c r="D45097" s="453"/>
    </row>
    <row r="45098" spans="4:4" x14ac:dyDescent="0.2">
      <c r="D45098" s="453"/>
    </row>
    <row r="45099" spans="4:4" x14ac:dyDescent="0.2">
      <c r="D45099" s="453"/>
    </row>
    <row r="45100" spans="4:4" x14ac:dyDescent="0.2">
      <c r="D45100" s="453"/>
    </row>
    <row r="45101" spans="4:4" x14ac:dyDescent="0.2">
      <c r="D45101" s="453"/>
    </row>
    <row r="45102" spans="4:4" x14ac:dyDescent="0.2">
      <c r="D45102" s="453"/>
    </row>
    <row r="45103" spans="4:4" x14ac:dyDescent="0.2">
      <c r="D45103" s="453"/>
    </row>
    <row r="45104" spans="4:4" x14ac:dyDescent="0.2">
      <c r="D45104" s="453"/>
    </row>
    <row r="45105" spans="4:4" x14ac:dyDescent="0.2">
      <c r="D45105" s="453"/>
    </row>
    <row r="45106" spans="4:4" x14ac:dyDescent="0.2">
      <c r="D45106" s="453"/>
    </row>
    <row r="45107" spans="4:4" x14ac:dyDescent="0.2">
      <c r="D45107" s="453"/>
    </row>
    <row r="45108" spans="4:4" x14ac:dyDescent="0.2">
      <c r="D45108" s="453"/>
    </row>
    <row r="45109" spans="4:4" x14ac:dyDescent="0.2">
      <c r="D45109" s="453"/>
    </row>
    <row r="45110" spans="4:4" x14ac:dyDescent="0.2">
      <c r="D45110" s="453"/>
    </row>
    <row r="45111" spans="4:4" x14ac:dyDescent="0.2">
      <c r="D45111" s="453"/>
    </row>
    <row r="45112" spans="4:4" x14ac:dyDescent="0.2">
      <c r="D45112" s="453"/>
    </row>
    <row r="45113" spans="4:4" x14ac:dyDescent="0.2">
      <c r="D45113" s="453"/>
    </row>
    <row r="45114" spans="4:4" x14ac:dyDescent="0.2">
      <c r="D45114" s="453"/>
    </row>
    <row r="45115" spans="4:4" x14ac:dyDescent="0.2">
      <c r="D45115" s="453"/>
    </row>
    <row r="45116" spans="4:4" x14ac:dyDescent="0.2">
      <c r="D45116" s="453"/>
    </row>
    <row r="45117" spans="4:4" x14ac:dyDescent="0.2">
      <c r="D45117" s="453"/>
    </row>
    <row r="45118" spans="4:4" x14ac:dyDescent="0.2">
      <c r="D45118" s="453"/>
    </row>
    <row r="45119" spans="4:4" x14ac:dyDescent="0.2">
      <c r="D45119" s="453"/>
    </row>
    <row r="45120" spans="4:4" x14ac:dyDescent="0.2">
      <c r="D45120" s="453"/>
    </row>
    <row r="45121" spans="4:4" x14ac:dyDescent="0.2">
      <c r="D45121" s="453"/>
    </row>
    <row r="45122" spans="4:4" x14ac:dyDescent="0.2">
      <c r="D45122" s="453"/>
    </row>
    <row r="45123" spans="4:4" x14ac:dyDescent="0.2">
      <c r="D45123" s="453"/>
    </row>
    <row r="45124" spans="4:4" x14ac:dyDescent="0.2">
      <c r="D45124" s="453"/>
    </row>
    <row r="45125" spans="4:4" x14ac:dyDescent="0.2">
      <c r="D45125" s="453"/>
    </row>
    <row r="45126" spans="4:4" x14ac:dyDescent="0.2">
      <c r="D45126" s="453"/>
    </row>
    <row r="45127" spans="4:4" x14ac:dyDescent="0.2">
      <c r="D45127" s="453"/>
    </row>
    <row r="45128" spans="4:4" x14ac:dyDescent="0.2">
      <c r="D45128" s="453"/>
    </row>
    <row r="45129" spans="4:4" x14ac:dyDescent="0.2">
      <c r="D45129" s="453"/>
    </row>
    <row r="45130" spans="4:4" x14ac:dyDescent="0.2">
      <c r="D45130" s="453"/>
    </row>
    <row r="45131" spans="4:4" x14ac:dyDescent="0.2">
      <c r="D45131" s="453"/>
    </row>
    <row r="45132" spans="4:4" x14ac:dyDescent="0.2">
      <c r="D45132" s="453"/>
    </row>
    <row r="45133" spans="4:4" x14ac:dyDescent="0.2">
      <c r="D45133" s="453"/>
    </row>
    <row r="45134" spans="4:4" x14ac:dyDescent="0.2">
      <c r="D45134" s="453"/>
    </row>
    <row r="45135" spans="4:4" x14ac:dyDescent="0.2">
      <c r="D45135" s="453"/>
    </row>
    <row r="45136" spans="4:4" x14ac:dyDescent="0.2">
      <c r="D45136" s="453"/>
    </row>
    <row r="45137" spans="4:4" x14ac:dyDescent="0.2">
      <c r="D45137" s="453"/>
    </row>
    <row r="45138" spans="4:4" x14ac:dyDescent="0.2">
      <c r="D45138" s="453"/>
    </row>
    <row r="45139" spans="4:4" x14ac:dyDescent="0.2">
      <c r="D45139" s="453"/>
    </row>
    <row r="45140" spans="4:4" x14ac:dyDescent="0.2">
      <c r="D45140" s="453"/>
    </row>
    <row r="45141" spans="4:4" x14ac:dyDescent="0.2">
      <c r="D45141" s="453"/>
    </row>
    <row r="45142" spans="4:4" x14ac:dyDescent="0.2">
      <c r="D45142" s="453"/>
    </row>
    <row r="45143" spans="4:4" x14ac:dyDescent="0.2">
      <c r="D45143" s="453"/>
    </row>
    <row r="45144" spans="4:4" x14ac:dyDescent="0.2">
      <c r="D45144" s="453"/>
    </row>
    <row r="45145" spans="4:4" x14ac:dyDescent="0.2">
      <c r="D45145" s="453"/>
    </row>
    <row r="45146" spans="4:4" x14ac:dyDescent="0.2">
      <c r="D45146" s="453"/>
    </row>
    <row r="45147" spans="4:4" x14ac:dyDescent="0.2">
      <c r="D45147" s="453"/>
    </row>
    <row r="45148" spans="4:4" x14ac:dyDescent="0.2">
      <c r="D45148" s="453"/>
    </row>
    <row r="45149" spans="4:4" x14ac:dyDescent="0.2">
      <c r="D45149" s="453"/>
    </row>
    <row r="45150" spans="4:4" x14ac:dyDescent="0.2">
      <c r="D45150" s="453"/>
    </row>
    <row r="45151" spans="4:4" x14ac:dyDescent="0.2">
      <c r="D45151" s="453"/>
    </row>
    <row r="45152" spans="4:4" x14ac:dyDescent="0.2">
      <c r="D45152" s="453"/>
    </row>
    <row r="45153" spans="4:4" x14ac:dyDescent="0.2">
      <c r="D45153" s="453"/>
    </row>
    <row r="45154" spans="4:4" x14ac:dyDescent="0.2">
      <c r="D45154" s="453"/>
    </row>
    <row r="45155" spans="4:4" x14ac:dyDescent="0.2">
      <c r="D45155" s="453"/>
    </row>
    <row r="45156" spans="4:4" x14ac:dyDescent="0.2">
      <c r="D45156" s="453"/>
    </row>
    <row r="45157" spans="4:4" x14ac:dyDescent="0.2">
      <c r="D45157" s="453"/>
    </row>
    <row r="45158" spans="4:4" x14ac:dyDescent="0.2">
      <c r="D45158" s="453"/>
    </row>
    <row r="45159" spans="4:4" x14ac:dyDescent="0.2">
      <c r="D45159" s="453"/>
    </row>
    <row r="45160" spans="4:4" x14ac:dyDescent="0.2">
      <c r="D45160" s="453"/>
    </row>
    <row r="45161" spans="4:4" x14ac:dyDescent="0.2">
      <c r="D45161" s="453"/>
    </row>
    <row r="45162" spans="4:4" x14ac:dyDescent="0.2">
      <c r="D45162" s="453"/>
    </row>
    <row r="45163" spans="4:4" x14ac:dyDescent="0.2">
      <c r="D45163" s="453"/>
    </row>
    <row r="45164" spans="4:4" x14ac:dyDescent="0.2">
      <c r="D45164" s="453"/>
    </row>
    <row r="45165" spans="4:4" x14ac:dyDescent="0.2">
      <c r="D45165" s="453"/>
    </row>
    <row r="45166" spans="4:4" x14ac:dyDescent="0.2">
      <c r="D45166" s="453"/>
    </row>
    <row r="45167" spans="4:4" x14ac:dyDescent="0.2">
      <c r="D45167" s="453"/>
    </row>
    <row r="45168" spans="4:4" x14ac:dyDescent="0.2">
      <c r="D45168" s="453"/>
    </row>
    <row r="45169" spans="4:4" x14ac:dyDescent="0.2">
      <c r="D45169" s="453"/>
    </row>
    <row r="45170" spans="4:4" x14ac:dyDescent="0.2">
      <c r="D45170" s="453"/>
    </row>
    <row r="45171" spans="4:4" x14ac:dyDescent="0.2">
      <c r="D45171" s="453"/>
    </row>
    <row r="45172" spans="4:4" x14ac:dyDescent="0.2">
      <c r="D45172" s="453"/>
    </row>
    <row r="45173" spans="4:4" x14ac:dyDescent="0.2">
      <c r="D45173" s="453"/>
    </row>
    <row r="45174" spans="4:4" x14ac:dyDescent="0.2">
      <c r="D45174" s="453"/>
    </row>
    <row r="45175" spans="4:4" x14ac:dyDescent="0.2">
      <c r="D45175" s="453"/>
    </row>
    <row r="45176" spans="4:4" x14ac:dyDescent="0.2">
      <c r="D45176" s="453"/>
    </row>
    <row r="45177" spans="4:4" x14ac:dyDescent="0.2">
      <c r="D45177" s="453"/>
    </row>
    <row r="45178" spans="4:4" x14ac:dyDescent="0.2">
      <c r="D45178" s="453"/>
    </row>
    <row r="45179" spans="4:4" x14ac:dyDescent="0.2">
      <c r="D45179" s="453"/>
    </row>
    <row r="45180" spans="4:4" x14ac:dyDescent="0.2">
      <c r="D45180" s="453"/>
    </row>
    <row r="45181" spans="4:4" x14ac:dyDescent="0.2">
      <c r="D45181" s="453"/>
    </row>
    <row r="45182" spans="4:4" x14ac:dyDescent="0.2">
      <c r="D45182" s="453"/>
    </row>
    <row r="45183" spans="4:4" x14ac:dyDescent="0.2">
      <c r="D45183" s="453"/>
    </row>
    <row r="45184" spans="4:4" x14ac:dyDescent="0.2">
      <c r="D45184" s="453"/>
    </row>
    <row r="45185" spans="4:4" x14ac:dyDescent="0.2">
      <c r="D45185" s="453"/>
    </row>
    <row r="45186" spans="4:4" x14ac:dyDescent="0.2">
      <c r="D45186" s="453"/>
    </row>
    <row r="45187" spans="4:4" x14ac:dyDescent="0.2">
      <c r="D45187" s="453"/>
    </row>
    <row r="45188" spans="4:4" x14ac:dyDescent="0.2">
      <c r="D45188" s="453"/>
    </row>
    <row r="45189" spans="4:4" x14ac:dyDescent="0.2">
      <c r="D45189" s="453"/>
    </row>
    <row r="45190" spans="4:4" x14ac:dyDescent="0.2">
      <c r="D45190" s="453"/>
    </row>
    <row r="45191" spans="4:4" x14ac:dyDescent="0.2">
      <c r="D45191" s="453"/>
    </row>
    <row r="45192" spans="4:4" x14ac:dyDescent="0.2">
      <c r="D45192" s="453"/>
    </row>
    <row r="45193" spans="4:4" x14ac:dyDescent="0.2">
      <c r="D45193" s="453"/>
    </row>
    <row r="45194" spans="4:4" x14ac:dyDescent="0.2">
      <c r="D45194" s="453"/>
    </row>
    <row r="45195" spans="4:4" x14ac:dyDescent="0.2">
      <c r="D45195" s="453"/>
    </row>
    <row r="45196" spans="4:4" x14ac:dyDescent="0.2">
      <c r="D45196" s="453"/>
    </row>
    <row r="45197" spans="4:4" x14ac:dyDescent="0.2">
      <c r="D45197" s="453"/>
    </row>
    <row r="45198" spans="4:4" x14ac:dyDescent="0.2">
      <c r="D45198" s="453"/>
    </row>
    <row r="45199" spans="4:4" x14ac:dyDescent="0.2">
      <c r="D45199" s="453"/>
    </row>
    <row r="45200" spans="4:4" x14ac:dyDescent="0.2">
      <c r="D45200" s="453"/>
    </row>
    <row r="45201" spans="4:4" x14ac:dyDescent="0.2">
      <c r="D45201" s="453"/>
    </row>
    <row r="45202" spans="4:4" x14ac:dyDescent="0.2">
      <c r="D45202" s="453"/>
    </row>
    <row r="45203" spans="4:4" x14ac:dyDescent="0.2">
      <c r="D45203" s="453"/>
    </row>
    <row r="45204" spans="4:4" x14ac:dyDescent="0.2">
      <c r="D45204" s="453"/>
    </row>
    <row r="45205" spans="4:4" x14ac:dyDescent="0.2">
      <c r="D45205" s="453"/>
    </row>
    <row r="45206" spans="4:4" x14ac:dyDescent="0.2">
      <c r="D45206" s="453"/>
    </row>
    <row r="45207" spans="4:4" x14ac:dyDescent="0.2">
      <c r="D45207" s="453"/>
    </row>
    <row r="45208" spans="4:4" x14ac:dyDescent="0.2">
      <c r="D45208" s="453"/>
    </row>
    <row r="45209" spans="4:4" x14ac:dyDescent="0.2">
      <c r="D45209" s="453"/>
    </row>
    <row r="45210" spans="4:4" x14ac:dyDescent="0.2">
      <c r="D45210" s="453"/>
    </row>
    <row r="45211" spans="4:4" x14ac:dyDescent="0.2">
      <c r="D45211" s="453"/>
    </row>
    <row r="45212" spans="4:4" x14ac:dyDescent="0.2">
      <c r="D45212" s="453"/>
    </row>
    <row r="45213" spans="4:4" x14ac:dyDescent="0.2">
      <c r="D45213" s="453"/>
    </row>
    <row r="45214" spans="4:4" x14ac:dyDescent="0.2">
      <c r="D45214" s="453"/>
    </row>
    <row r="45215" spans="4:4" x14ac:dyDescent="0.2">
      <c r="D45215" s="453"/>
    </row>
    <row r="45216" spans="4:4" x14ac:dyDescent="0.2">
      <c r="D45216" s="453"/>
    </row>
    <row r="45217" spans="4:4" x14ac:dyDescent="0.2">
      <c r="D45217" s="453"/>
    </row>
    <row r="45218" spans="4:4" x14ac:dyDescent="0.2">
      <c r="D45218" s="453"/>
    </row>
    <row r="45219" spans="4:4" x14ac:dyDescent="0.2">
      <c r="D45219" s="453"/>
    </row>
    <row r="45220" spans="4:4" x14ac:dyDescent="0.2">
      <c r="D45220" s="453"/>
    </row>
    <row r="45221" spans="4:4" x14ac:dyDescent="0.2">
      <c r="D45221" s="453"/>
    </row>
    <row r="45222" spans="4:4" x14ac:dyDescent="0.2">
      <c r="D45222" s="453"/>
    </row>
    <row r="45223" spans="4:4" x14ac:dyDescent="0.2">
      <c r="D45223" s="453"/>
    </row>
    <row r="45224" spans="4:4" x14ac:dyDescent="0.2">
      <c r="D45224" s="453"/>
    </row>
    <row r="45225" spans="4:4" x14ac:dyDescent="0.2">
      <c r="D45225" s="453"/>
    </row>
    <row r="45226" spans="4:4" x14ac:dyDescent="0.2">
      <c r="D45226" s="453"/>
    </row>
    <row r="45227" spans="4:4" x14ac:dyDescent="0.2">
      <c r="D45227" s="453"/>
    </row>
    <row r="45228" spans="4:4" x14ac:dyDescent="0.2">
      <c r="D45228" s="453"/>
    </row>
    <row r="45229" spans="4:4" x14ac:dyDescent="0.2">
      <c r="D45229" s="453"/>
    </row>
    <row r="45230" spans="4:4" x14ac:dyDescent="0.2">
      <c r="D45230" s="453"/>
    </row>
    <row r="45231" spans="4:4" x14ac:dyDescent="0.2">
      <c r="D45231" s="453"/>
    </row>
    <row r="45232" spans="4:4" x14ac:dyDescent="0.2">
      <c r="D45232" s="453"/>
    </row>
    <row r="45233" spans="4:4" x14ac:dyDescent="0.2">
      <c r="D45233" s="453"/>
    </row>
    <row r="45234" spans="4:4" x14ac:dyDescent="0.2">
      <c r="D45234" s="453"/>
    </row>
    <row r="45235" spans="4:4" x14ac:dyDescent="0.2">
      <c r="D45235" s="453"/>
    </row>
    <row r="45236" spans="4:4" x14ac:dyDescent="0.2">
      <c r="D45236" s="453"/>
    </row>
    <row r="45237" spans="4:4" x14ac:dyDescent="0.2">
      <c r="D45237" s="453"/>
    </row>
    <row r="45238" spans="4:4" x14ac:dyDescent="0.2">
      <c r="D45238" s="453"/>
    </row>
    <row r="45239" spans="4:4" x14ac:dyDescent="0.2">
      <c r="D45239" s="453"/>
    </row>
    <row r="45240" spans="4:4" x14ac:dyDescent="0.2">
      <c r="D45240" s="453"/>
    </row>
    <row r="45241" spans="4:4" x14ac:dyDescent="0.2">
      <c r="D45241" s="453"/>
    </row>
    <row r="45242" spans="4:4" x14ac:dyDescent="0.2">
      <c r="D45242" s="453"/>
    </row>
    <row r="45243" spans="4:4" x14ac:dyDescent="0.2">
      <c r="D45243" s="453"/>
    </row>
    <row r="45244" spans="4:4" x14ac:dyDescent="0.2">
      <c r="D45244" s="453"/>
    </row>
    <row r="45245" spans="4:4" x14ac:dyDescent="0.2">
      <c r="D45245" s="453"/>
    </row>
    <row r="45246" spans="4:4" x14ac:dyDescent="0.2">
      <c r="D45246" s="453"/>
    </row>
    <row r="45247" spans="4:4" x14ac:dyDescent="0.2">
      <c r="D45247" s="453"/>
    </row>
    <row r="45248" spans="4:4" x14ac:dyDescent="0.2">
      <c r="D45248" s="453"/>
    </row>
    <row r="45249" spans="4:4" x14ac:dyDescent="0.2">
      <c r="D45249" s="453"/>
    </row>
    <row r="45250" spans="4:4" x14ac:dyDescent="0.2">
      <c r="D45250" s="453"/>
    </row>
    <row r="45251" spans="4:4" x14ac:dyDescent="0.2">
      <c r="D45251" s="453"/>
    </row>
    <row r="45252" spans="4:4" x14ac:dyDescent="0.2">
      <c r="D45252" s="453"/>
    </row>
    <row r="45253" spans="4:4" x14ac:dyDescent="0.2">
      <c r="D45253" s="453"/>
    </row>
    <row r="45254" spans="4:4" x14ac:dyDescent="0.2">
      <c r="D45254" s="453"/>
    </row>
    <row r="45255" spans="4:4" x14ac:dyDescent="0.2">
      <c r="D45255" s="453"/>
    </row>
    <row r="45256" spans="4:4" x14ac:dyDescent="0.2">
      <c r="D45256" s="453"/>
    </row>
    <row r="45257" spans="4:4" x14ac:dyDescent="0.2">
      <c r="D45257" s="453"/>
    </row>
    <row r="45258" spans="4:4" x14ac:dyDescent="0.2">
      <c r="D45258" s="453"/>
    </row>
    <row r="45259" spans="4:4" x14ac:dyDescent="0.2">
      <c r="D45259" s="453"/>
    </row>
    <row r="45260" spans="4:4" x14ac:dyDescent="0.2">
      <c r="D45260" s="453"/>
    </row>
    <row r="45261" spans="4:4" x14ac:dyDescent="0.2">
      <c r="D45261" s="453"/>
    </row>
    <row r="45262" spans="4:4" x14ac:dyDescent="0.2">
      <c r="D45262" s="453"/>
    </row>
    <row r="45263" spans="4:4" x14ac:dyDescent="0.2">
      <c r="D45263" s="453"/>
    </row>
    <row r="45264" spans="4:4" x14ac:dyDescent="0.2">
      <c r="D45264" s="453"/>
    </row>
    <row r="45265" spans="4:4" x14ac:dyDescent="0.2">
      <c r="D45265" s="453"/>
    </row>
    <row r="45266" spans="4:4" x14ac:dyDescent="0.2">
      <c r="D45266" s="453"/>
    </row>
    <row r="45267" spans="4:4" x14ac:dyDescent="0.2">
      <c r="D45267" s="453"/>
    </row>
    <row r="45268" spans="4:4" x14ac:dyDescent="0.2">
      <c r="D45268" s="453"/>
    </row>
    <row r="45269" spans="4:4" x14ac:dyDescent="0.2">
      <c r="D45269" s="453"/>
    </row>
    <row r="45270" spans="4:4" x14ac:dyDescent="0.2">
      <c r="D45270" s="453"/>
    </row>
    <row r="45271" spans="4:4" x14ac:dyDescent="0.2">
      <c r="D45271" s="453"/>
    </row>
    <row r="45272" spans="4:4" x14ac:dyDescent="0.2">
      <c r="D45272" s="453"/>
    </row>
    <row r="45273" spans="4:4" x14ac:dyDescent="0.2">
      <c r="D45273" s="453"/>
    </row>
    <row r="45274" spans="4:4" x14ac:dyDescent="0.2">
      <c r="D45274" s="453"/>
    </row>
    <row r="45275" spans="4:4" x14ac:dyDescent="0.2">
      <c r="D45275" s="453"/>
    </row>
    <row r="45276" spans="4:4" x14ac:dyDescent="0.2">
      <c r="D45276" s="453"/>
    </row>
    <row r="45277" spans="4:4" x14ac:dyDescent="0.2">
      <c r="D45277" s="453"/>
    </row>
    <row r="45278" spans="4:4" x14ac:dyDescent="0.2">
      <c r="D45278" s="453"/>
    </row>
    <row r="45279" spans="4:4" x14ac:dyDescent="0.2">
      <c r="D45279" s="453"/>
    </row>
    <row r="45280" spans="4:4" x14ac:dyDescent="0.2">
      <c r="D45280" s="453"/>
    </row>
    <row r="45281" spans="4:4" x14ac:dyDescent="0.2">
      <c r="D45281" s="453"/>
    </row>
    <row r="45282" spans="4:4" x14ac:dyDescent="0.2">
      <c r="D45282" s="453"/>
    </row>
    <row r="45283" spans="4:4" x14ac:dyDescent="0.2">
      <c r="D45283" s="453"/>
    </row>
    <row r="45284" spans="4:4" x14ac:dyDescent="0.2">
      <c r="D45284" s="453"/>
    </row>
    <row r="45285" spans="4:4" x14ac:dyDescent="0.2">
      <c r="D45285" s="453"/>
    </row>
    <row r="45286" spans="4:4" x14ac:dyDescent="0.2">
      <c r="D45286" s="453"/>
    </row>
    <row r="45287" spans="4:4" x14ac:dyDescent="0.2">
      <c r="D45287" s="453"/>
    </row>
    <row r="45288" spans="4:4" x14ac:dyDescent="0.2">
      <c r="D45288" s="453"/>
    </row>
    <row r="45289" spans="4:4" x14ac:dyDescent="0.2">
      <c r="D45289" s="453"/>
    </row>
    <row r="45290" spans="4:4" x14ac:dyDescent="0.2">
      <c r="D45290" s="453"/>
    </row>
    <row r="45291" spans="4:4" x14ac:dyDescent="0.2">
      <c r="D45291" s="453"/>
    </row>
    <row r="45292" spans="4:4" x14ac:dyDescent="0.2">
      <c r="D45292" s="453"/>
    </row>
    <row r="45293" spans="4:4" x14ac:dyDescent="0.2">
      <c r="D45293" s="453"/>
    </row>
    <row r="45294" spans="4:4" x14ac:dyDescent="0.2">
      <c r="D45294" s="453"/>
    </row>
    <row r="45295" spans="4:4" x14ac:dyDescent="0.2">
      <c r="D45295" s="453"/>
    </row>
    <row r="45296" spans="4:4" x14ac:dyDescent="0.2">
      <c r="D45296" s="453"/>
    </row>
    <row r="45297" spans="4:4" x14ac:dyDescent="0.2">
      <c r="D45297" s="453"/>
    </row>
    <row r="45298" spans="4:4" x14ac:dyDescent="0.2">
      <c r="D45298" s="453"/>
    </row>
    <row r="45299" spans="4:4" x14ac:dyDescent="0.2">
      <c r="D45299" s="453"/>
    </row>
    <row r="45300" spans="4:4" x14ac:dyDescent="0.2">
      <c r="D45300" s="453"/>
    </row>
    <row r="45301" spans="4:4" x14ac:dyDescent="0.2">
      <c r="D45301" s="453"/>
    </row>
    <row r="45302" spans="4:4" x14ac:dyDescent="0.2">
      <c r="D45302" s="453"/>
    </row>
    <row r="45303" spans="4:4" x14ac:dyDescent="0.2">
      <c r="D45303" s="453"/>
    </row>
    <row r="45304" spans="4:4" x14ac:dyDescent="0.2">
      <c r="D45304" s="453"/>
    </row>
    <row r="45305" spans="4:4" x14ac:dyDescent="0.2">
      <c r="D45305" s="453"/>
    </row>
    <row r="45306" spans="4:4" x14ac:dyDescent="0.2">
      <c r="D45306" s="453"/>
    </row>
    <row r="45307" spans="4:4" x14ac:dyDescent="0.2">
      <c r="D45307" s="453"/>
    </row>
    <row r="45308" spans="4:4" x14ac:dyDescent="0.2">
      <c r="D45308" s="453"/>
    </row>
    <row r="45309" spans="4:4" x14ac:dyDescent="0.2">
      <c r="D45309" s="453"/>
    </row>
    <row r="45310" spans="4:4" x14ac:dyDescent="0.2">
      <c r="D45310" s="453"/>
    </row>
    <row r="45311" spans="4:4" x14ac:dyDescent="0.2">
      <c r="D45311" s="453"/>
    </row>
    <row r="45312" spans="4:4" x14ac:dyDescent="0.2">
      <c r="D45312" s="453"/>
    </row>
    <row r="45313" spans="4:4" x14ac:dyDescent="0.2">
      <c r="D45313" s="453"/>
    </row>
    <row r="45314" spans="4:4" x14ac:dyDescent="0.2">
      <c r="D45314" s="453"/>
    </row>
    <row r="45315" spans="4:4" x14ac:dyDescent="0.2">
      <c r="D45315" s="453"/>
    </row>
    <row r="45316" spans="4:4" x14ac:dyDescent="0.2">
      <c r="D45316" s="453"/>
    </row>
    <row r="45317" spans="4:4" x14ac:dyDescent="0.2">
      <c r="D45317" s="453"/>
    </row>
    <row r="45318" spans="4:4" x14ac:dyDescent="0.2">
      <c r="D45318" s="453"/>
    </row>
    <row r="45319" spans="4:4" x14ac:dyDescent="0.2">
      <c r="D45319" s="453"/>
    </row>
    <row r="45320" spans="4:4" x14ac:dyDescent="0.2">
      <c r="D45320" s="453"/>
    </row>
    <row r="45321" spans="4:4" x14ac:dyDescent="0.2">
      <c r="D45321" s="453"/>
    </row>
    <row r="45322" spans="4:4" x14ac:dyDescent="0.2">
      <c r="D45322" s="453"/>
    </row>
    <row r="45323" spans="4:4" x14ac:dyDescent="0.2">
      <c r="D45323" s="453"/>
    </row>
    <row r="45324" spans="4:4" x14ac:dyDescent="0.2">
      <c r="D45324" s="453"/>
    </row>
    <row r="45325" spans="4:4" x14ac:dyDescent="0.2">
      <c r="D45325" s="453"/>
    </row>
    <row r="45326" spans="4:4" x14ac:dyDescent="0.2">
      <c r="D45326" s="453"/>
    </row>
    <row r="45327" spans="4:4" x14ac:dyDescent="0.2">
      <c r="D45327" s="453"/>
    </row>
    <row r="45328" spans="4:4" x14ac:dyDescent="0.2">
      <c r="D45328" s="453"/>
    </row>
    <row r="45329" spans="4:4" x14ac:dyDescent="0.2">
      <c r="D45329" s="453"/>
    </row>
    <row r="45330" spans="4:4" x14ac:dyDescent="0.2">
      <c r="D45330" s="453"/>
    </row>
    <row r="45331" spans="4:4" x14ac:dyDescent="0.2">
      <c r="D45331" s="453"/>
    </row>
    <row r="45332" spans="4:4" x14ac:dyDescent="0.2">
      <c r="D45332" s="453"/>
    </row>
    <row r="45333" spans="4:4" x14ac:dyDescent="0.2">
      <c r="D45333" s="453"/>
    </row>
    <row r="45334" spans="4:4" x14ac:dyDescent="0.2">
      <c r="D45334" s="453"/>
    </row>
    <row r="45335" spans="4:4" x14ac:dyDescent="0.2">
      <c r="D45335" s="453"/>
    </row>
    <row r="45336" spans="4:4" x14ac:dyDescent="0.2">
      <c r="D45336" s="453"/>
    </row>
    <row r="45337" spans="4:4" x14ac:dyDescent="0.2">
      <c r="D45337" s="453"/>
    </row>
    <row r="45338" spans="4:4" x14ac:dyDescent="0.2">
      <c r="D45338" s="453"/>
    </row>
    <row r="45339" spans="4:4" x14ac:dyDescent="0.2">
      <c r="D45339" s="453"/>
    </row>
    <row r="45340" spans="4:4" x14ac:dyDescent="0.2">
      <c r="D45340" s="453"/>
    </row>
    <row r="45341" spans="4:4" x14ac:dyDescent="0.2">
      <c r="D45341" s="453"/>
    </row>
    <row r="45342" spans="4:4" x14ac:dyDescent="0.2">
      <c r="D45342" s="453"/>
    </row>
    <row r="45343" spans="4:4" x14ac:dyDescent="0.2">
      <c r="D45343" s="453"/>
    </row>
    <row r="45344" spans="4:4" x14ac:dyDescent="0.2">
      <c r="D45344" s="453"/>
    </row>
    <row r="45345" spans="4:4" x14ac:dyDescent="0.2">
      <c r="D45345" s="453"/>
    </row>
    <row r="45346" spans="4:4" x14ac:dyDescent="0.2">
      <c r="D45346" s="453"/>
    </row>
    <row r="45347" spans="4:4" x14ac:dyDescent="0.2">
      <c r="D45347" s="453"/>
    </row>
    <row r="45348" spans="4:4" x14ac:dyDescent="0.2">
      <c r="D45348" s="453"/>
    </row>
    <row r="45349" spans="4:4" x14ac:dyDescent="0.2">
      <c r="D45349" s="453"/>
    </row>
    <row r="45350" spans="4:4" x14ac:dyDescent="0.2">
      <c r="D45350" s="453"/>
    </row>
    <row r="45351" spans="4:4" x14ac:dyDescent="0.2">
      <c r="D45351" s="453"/>
    </row>
    <row r="45352" spans="4:4" x14ac:dyDescent="0.2">
      <c r="D45352" s="453"/>
    </row>
    <row r="45353" spans="4:4" x14ac:dyDescent="0.2">
      <c r="D45353" s="453"/>
    </row>
    <row r="45354" spans="4:4" x14ac:dyDescent="0.2">
      <c r="D45354" s="453"/>
    </row>
    <row r="45355" spans="4:4" x14ac:dyDescent="0.2">
      <c r="D45355" s="453"/>
    </row>
    <row r="45356" spans="4:4" x14ac:dyDescent="0.2">
      <c r="D45356" s="453"/>
    </row>
    <row r="45357" spans="4:4" x14ac:dyDescent="0.2">
      <c r="D45357" s="453"/>
    </row>
    <row r="45358" spans="4:4" x14ac:dyDescent="0.2">
      <c r="D45358" s="453"/>
    </row>
    <row r="45359" spans="4:4" x14ac:dyDescent="0.2">
      <c r="D45359" s="453"/>
    </row>
    <row r="45360" spans="4:4" x14ac:dyDescent="0.2">
      <c r="D45360" s="453"/>
    </row>
    <row r="45361" spans="4:4" x14ac:dyDescent="0.2">
      <c r="D45361" s="453"/>
    </row>
    <row r="45362" spans="4:4" x14ac:dyDescent="0.2">
      <c r="D45362" s="453"/>
    </row>
    <row r="45363" spans="4:4" x14ac:dyDescent="0.2">
      <c r="D45363" s="453"/>
    </row>
    <row r="45364" spans="4:4" x14ac:dyDescent="0.2">
      <c r="D45364" s="453"/>
    </row>
    <row r="45365" spans="4:4" x14ac:dyDescent="0.2">
      <c r="D45365" s="453"/>
    </row>
    <row r="45366" spans="4:4" x14ac:dyDescent="0.2">
      <c r="D45366" s="453"/>
    </row>
    <row r="45367" spans="4:4" x14ac:dyDescent="0.2">
      <c r="D45367" s="453"/>
    </row>
    <row r="45368" spans="4:4" x14ac:dyDescent="0.2">
      <c r="D45368" s="453"/>
    </row>
    <row r="45369" spans="4:4" x14ac:dyDescent="0.2">
      <c r="D45369" s="453"/>
    </row>
    <row r="45370" spans="4:4" x14ac:dyDescent="0.2">
      <c r="D45370" s="453"/>
    </row>
    <row r="45371" spans="4:4" x14ac:dyDescent="0.2">
      <c r="D45371" s="453"/>
    </row>
    <row r="45372" spans="4:4" x14ac:dyDescent="0.2">
      <c r="D45372" s="453"/>
    </row>
    <row r="45373" spans="4:4" x14ac:dyDescent="0.2">
      <c r="D45373" s="453"/>
    </row>
    <row r="45374" spans="4:4" x14ac:dyDescent="0.2">
      <c r="D45374" s="453"/>
    </row>
    <row r="45375" spans="4:4" x14ac:dyDescent="0.2">
      <c r="D45375" s="453"/>
    </row>
    <row r="45376" spans="4:4" x14ac:dyDescent="0.2">
      <c r="D45376" s="453"/>
    </row>
    <row r="45377" spans="4:4" x14ac:dyDescent="0.2">
      <c r="D45377" s="453"/>
    </row>
    <row r="45378" spans="4:4" x14ac:dyDescent="0.2">
      <c r="D45378" s="453"/>
    </row>
    <row r="45379" spans="4:4" x14ac:dyDescent="0.2">
      <c r="D45379" s="453"/>
    </row>
    <row r="45380" spans="4:4" x14ac:dyDescent="0.2">
      <c r="D45380" s="453"/>
    </row>
    <row r="45381" spans="4:4" x14ac:dyDescent="0.2">
      <c r="D45381" s="453"/>
    </row>
    <row r="45382" spans="4:4" x14ac:dyDescent="0.2">
      <c r="D45382" s="453"/>
    </row>
    <row r="45383" spans="4:4" x14ac:dyDescent="0.2">
      <c r="D45383" s="453"/>
    </row>
    <row r="45384" spans="4:4" x14ac:dyDescent="0.2">
      <c r="D45384" s="453"/>
    </row>
    <row r="45385" spans="4:4" x14ac:dyDescent="0.2">
      <c r="D45385" s="453"/>
    </row>
    <row r="45386" spans="4:4" x14ac:dyDescent="0.2">
      <c r="D45386" s="453"/>
    </row>
    <row r="45387" spans="4:4" x14ac:dyDescent="0.2">
      <c r="D45387" s="453"/>
    </row>
    <row r="45388" spans="4:4" x14ac:dyDescent="0.2">
      <c r="D45388" s="453"/>
    </row>
    <row r="45389" spans="4:4" x14ac:dyDescent="0.2">
      <c r="D45389" s="453"/>
    </row>
    <row r="45390" spans="4:4" x14ac:dyDescent="0.2">
      <c r="D45390" s="453"/>
    </row>
    <row r="45391" spans="4:4" x14ac:dyDescent="0.2">
      <c r="D45391" s="453"/>
    </row>
    <row r="45392" spans="4:4" x14ac:dyDescent="0.2">
      <c r="D45392" s="453"/>
    </row>
    <row r="45393" spans="4:4" x14ac:dyDescent="0.2">
      <c r="D45393" s="453"/>
    </row>
    <row r="45394" spans="4:4" x14ac:dyDescent="0.2">
      <c r="D45394" s="453"/>
    </row>
    <row r="45395" spans="4:4" x14ac:dyDescent="0.2">
      <c r="D45395" s="453"/>
    </row>
    <row r="45396" spans="4:4" x14ac:dyDescent="0.2">
      <c r="D45396" s="453"/>
    </row>
    <row r="45397" spans="4:4" x14ac:dyDescent="0.2">
      <c r="D45397" s="453"/>
    </row>
    <row r="45398" spans="4:4" x14ac:dyDescent="0.2">
      <c r="D45398" s="453"/>
    </row>
    <row r="45399" spans="4:4" x14ac:dyDescent="0.2">
      <c r="D45399" s="453"/>
    </row>
    <row r="45400" spans="4:4" x14ac:dyDescent="0.2">
      <c r="D45400" s="453"/>
    </row>
    <row r="45401" spans="4:4" x14ac:dyDescent="0.2">
      <c r="D45401" s="453"/>
    </row>
    <row r="45402" spans="4:4" x14ac:dyDescent="0.2">
      <c r="D45402" s="453"/>
    </row>
    <row r="45403" spans="4:4" x14ac:dyDescent="0.2">
      <c r="D45403" s="453"/>
    </row>
    <row r="45404" spans="4:4" x14ac:dyDescent="0.2">
      <c r="D45404" s="453"/>
    </row>
    <row r="45405" spans="4:4" x14ac:dyDescent="0.2">
      <c r="D45405" s="453"/>
    </row>
    <row r="45406" spans="4:4" x14ac:dyDescent="0.2">
      <c r="D45406" s="453"/>
    </row>
    <row r="45407" spans="4:4" x14ac:dyDescent="0.2">
      <c r="D45407" s="453"/>
    </row>
    <row r="45408" spans="4:4" x14ac:dyDescent="0.2">
      <c r="D45408" s="453"/>
    </row>
    <row r="45409" spans="4:4" x14ac:dyDescent="0.2">
      <c r="D45409" s="453"/>
    </row>
    <row r="45410" spans="4:4" x14ac:dyDescent="0.2">
      <c r="D45410" s="453"/>
    </row>
    <row r="45411" spans="4:4" x14ac:dyDescent="0.2">
      <c r="D45411" s="453"/>
    </row>
    <row r="45412" spans="4:4" x14ac:dyDescent="0.2">
      <c r="D45412" s="453"/>
    </row>
    <row r="45413" spans="4:4" x14ac:dyDescent="0.2">
      <c r="D45413" s="453"/>
    </row>
    <row r="45414" spans="4:4" x14ac:dyDescent="0.2">
      <c r="D45414" s="453"/>
    </row>
    <row r="45415" spans="4:4" x14ac:dyDescent="0.2">
      <c r="D45415" s="453"/>
    </row>
    <row r="45416" spans="4:4" x14ac:dyDescent="0.2">
      <c r="D45416" s="453"/>
    </row>
    <row r="45417" spans="4:4" x14ac:dyDescent="0.2">
      <c r="D45417" s="453"/>
    </row>
    <row r="45418" spans="4:4" x14ac:dyDescent="0.2">
      <c r="D45418" s="453"/>
    </row>
    <row r="45419" spans="4:4" x14ac:dyDescent="0.2">
      <c r="D45419" s="453"/>
    </row>
    <row r="45420" spans="4:4" x14ac:dyDescent="0.2">
      <c r="D45420" s="453"/>
    </row>
    <row r="45421" spans="4:4" x14ac:dyDescent="0.2">
      <c r="D45421" s="453"/>
    </row>
    <row r="45422" spans="4:4" x14ac:dyDescent="0.2">
      <c r="D45422" s="453"/>
    </row>
    <row r="45423" spans="4:4" x14ac:dyDescent="0.2">
      <c r="D45423" s="453"/>
    </row>
    <row r="45424" spans="4:4" x14ac:dyDescent="0.2">
      <c r="D45424" s="453"/>
    </row>
    <row r="45425" spans="4:4" x14ac:dyDescent="0.2">
      <c r="D45425" s="453"/>
    </row>
    <row r="45426" spans="4:4" x14ac:dyDescent="0.2">
      <c r="D45426" s="453"/>
    </row>
    <row r="45427" spans="4:4" x14ac:dyDescent="0.2">
      <c r="D45427" s="453"/>
    </row>
    <row r="45428" spans="4:4" x14ac:dyDescent="0.2">
      <c r="D45428" s="453"/>
    </row>
    <row r="45429" spans="4:4" x14ac:dyDescent="0.2">
      <c r="D45429" s="453"/>
    </row>
    <row r="45430" spans="4:4" x14ac:dyDescent="0.2">
      <c r="D45430" s="453"/>
    </row>
    <row r="45431" spans="4:4" x14ac:dyDescent="0.2">
      <c r="D45431" s="453"/>
    </row>
    <row r="45432" spans="4:4" x14ac:dyDescent="0.2">
      <c r="D45432" s="453"/>
    </row>
    <row r="45433" spans="4:4" x14ac:dyDescent="0.2">
      <c r="D45433" s="453"/>
    </row>
    <row r="45434" spans="4:4" x14ac:dyDescent="0.2">
      <c r="D45434" s="453"/>
    </row>
    <row r="45435" spans="4:4" x14ac:dyDescent="0.2">
      <c r="D45435" s="453"/>
    </row>
    <row r="45436" spans="4:4" x14ac:dyDescent="0.2">
      <c r="D45436" s="453"/>
    </row>
    <row r="45437" spans="4:4" x14ac:dyDescent="0.2">
      <c r="D45437" s="453"/>
    </row>
    <row r="45438" spans="4:4" x14ac:dyDescent="0.2">
      <c r="D45438" s="453"/>
    </row>
    <row r="45439" spans="4:4" x14ac:dyDescent="0.2">
      <c r="D45439" s="453"/>
    </row>
    <row r="45440" spans="4:4" x14ac:dyDescent="0.2">
      <c r="D45440" s="453"/>
    </row>
    <row r="45441" spans="4:4" x14ac:dyDescent="0.2">
      <c r="D45441" s="453"/>
    </row>
    <row r="45442" spans="4:4" x14ac:dyDescent="0.2">
      <c r="D45442" s="453"/>
    </row>
    <row r="45443" spans="4:4" x14ac:dyDescent="0.2">
      <c r="D45443" s="453"/>
    </row>
    <row r="45444" spans="4:4" x14ac:dyDescent="0.2">
      <c r="D45444" s="453"/>
    </row>
    <row r="45445" spans="4:4" x14ac:dyDescent="0.2">
      <c r="D45445" s="453"/>
    </row>
    <row r="45446" spans="4:4" x14ac:dyDescent="0.2">
      <c r="D45446" s="453"/>
    </row>
    <row r="45447" spans="4:4" x14ac:dyDescent="0.2">
      <c r="D45447" s="453"/>
    </row>
    <row r="45448" spans="4:4" x14ac:dyDescent="0.2">
      <c r="D45448" s="453"/>
    </row>
    <row r="45449" spans="4:4" x14ac:dyDescent="0.2">
      <c r="D45449" s="453"/>
    </row>
    <row r="45450" spans="4:4" x14ac:dyDescent="0.2">
      <c r="D45450" s="453"/>
    </row>
    <row r="45451" spans="4:4" x14ac:dyDescent="0.2">
      <c r="D45451" s="453"/>
    </row>
    <row r="45452" spans="4:4" x14ac:dyDescent="0.2">
      <c r="D45452" s="453"/>
    </row>
    <row r="45453" spans="4:4" x14ac:dyDescent="0.2">
      <c r="D45453" s="453"/>
    </row>
    <row r="45454" spans="4:4" x14ac:dyDescent="0.2">
      <c r="D45454" s="453"/>
    </row>
    <row r="45455" spans="4:4" x14ac:dyDescent="0.2">
      <c r="D45455" s="453"/>
    </row>
    <row r="45456" spans="4:4" x14ac:dyDescent="0.2">
      <c r="D45456" s="453"/>
    </row>
    <row r="45457" spans="4:4" x14ac:dyDescent="0.2">
      <c r="D45457" s="453"/>
    </row>
    <row r="45458" spans="4:4" x14ac:dyDescent="0.2">
      <c r="D45458" s="453"/>
    </row>
    <row r="45459" spans="4:4" x14ac:dyDescent="0.2">
      <c r="D45459" s="453"/>
    </row>
    <row r="45460" spans="4:4" x14ac:dyDescent="0.2">
      <c r="D45460" s="453"/>
    </row>
    <row r="45461" spans="4:4" x14ac:dyDescent="0.2">
      <c r="D45461" s="453"/>
    </row>
    <row r="45462" spans="4:4" x14ac:dyDescent="0.2">
      <c r="D45462" s="453"/>
    </row>
    <row r="45463" spans="4:4" x14ac:dyDescent="0.2">
      <c r="D45463" s="453"/>
    </row>
    <row r="45464" spans="4:4" x14ac:dyDescent="0.2">
      <c r="D45464" s="453"/>
    </row>
    <row r="45465" spans="4:4" x14ac:dyDescent="0.2">
      <c r="D45465" s="453"/>
    </row>
    <row r="45466" spans="4:4" x14ac:dyDescent="0.2">
      <c r="D45466" s="453"/>
    </row>
    <row r="45467" spans="4:4" x14ac:dyDescent="0.2">
      <c r="D45467" s="453"/>
    </row>
    <row r="45468" spans="4:4" x14ac:dyDescent="0.2">
      <c r="D45468" s="453"/>
    </row>
    <row r="45469" spans="4:4" x14ac:dyDescent="0.2">
      <c r="D45469" s="453"/>
    </row>
    <row r="45470" spans="4:4" x14ac:dyDescent="0.2">
      <c r="D45470" s="453"/>
    </row>
    <row r="45471" spans="4:4" x14ac:dyDescent="0.2">
      <c r="D45471" s="453"/>
    </row>
    <row r="45472" spans="4:4" x14ac:dyDescent="0.2">
      <c r="D45472" s="453"/>
    </row>
    <row r="45473" spans="4:4" x14ac:dyDescent="0.2">
      <c r="D45473" s="453"/>
    </row>
    <row r="45474" spans="4:4" x14ac:dyDescent="0.2">
      <c r="D45474" s="453"/>
    </row>
    <row r="45475" spans="4:4" x14ac:dyDescent="0.2">
      <c r="D45475" s="453"/>
    </row>
    <row r="45476" spans="4:4" x14ac:dyDescent="0.2">
      <c r="D45476" s="453"/>
    </row>
    <row r="45477" spans="4:4" x14ac:dyDescent="0.2">
      <c r="D45477" s="453"/>
    </row>
    <row r="45478" spans="4:4" x14ac:dyDescent="0.2">
      <c r="D45478" s="453"/>
    </row>
    <row r="45479" spans="4:4" x14ac:dyDescent="0.2">
      <c r="D45479" s="453"/>
    </row>
    <row r="45480" spans="4:4" x14ac:dyDescent="0.2">
      <c r="D45480" s="453"/>
    </row>
    <row r="45481" spans="4:4" x14ac:dyDescent="0.2">
      <c r="D45481" s="453"/>
    </row>
    <row r="45482" spans="4:4" x14ac:dyDescent="0.2">
      <c r="D45482" s="453"/>
    </row>
    <row r="45483" spans="4:4" x14ac:dyDescent="0.2">
      <c r="D45483" s="453"/>
    </row>
    <row r="45484" spans="4:4" x14ac:dyDescent="0.2">
      <c r="D45484" s="453"/>
    </row>
    <row r="45485" spans="4:4" x14ac:dyDescent="0.2">
      <c r="D45485" s="453"/>
    </row>
    <row r="45486" spans="4:4" x14ac:dyDescent="0.2">
      <c r="D45486" s="453"/>
    </row>
    <row r="45487" spans="4:4" x14ac:dyDescent="0.2">
      <c r="D45487" s="453"/>
    </row>
    <row r="45488" spans="4:4" x14ac:dyDescent="0.2">
      <c r="D45488" s="453"/>
    </row>
    <row r="45489" spans="4:4" x14ac:dyDescent="0.2">
      <c r="D45489" s="453"/>
    </row>
    <row r="45490" spans="4:4" x14ac:dyDescent="0.2">
      <c r="D45490" s="453"/>
    </row>
    <row r="45491" spans="4:4" x14ac:dyDescent="0.2">
      <c r="D45491" s="453"/>
    </row>
    <row r="45492" spans="4:4" x14ac:dyDescent="0.2">
      <c r="D45492" s="453"/>
    </row>
    <row r="45493" spans="4:4" x14ac:dyDescent="0.2">
      <c r="D45493" s="453"/>
    </row>
    <row r="45494" spans="4:4" x14ac:dyDescent="0.2">
      <c r="D45494" s="453"/>
    </row>
    <row r="45495" spans="4:4" x14ac:dyDescent="0.2">
      <c r="D45495" s="453"/>
    </row>
    <row r="45496" spans="4:4" x14ac:dyDescent="0.2">
      <c r="D45496" s="453"/>
    </row>
    <row r="45497" spans="4:4" x14ac:dyDescent="0.2">
      <c r="D45497" s="453"/>
    </row>
    <row r="45498" spans="4:4" x14ac:dyDescent="0.2">
      <c r="D45498" s="453"/>
    </row>
    <row r="45499" spans="4:4" x14ac:dyDescent="0.2">
      <c r="D45499" s="453"/>
    </row>
    <row r="45500" spans="4:4" x14ac:dyDescent="0.2">
      <c r="D45500" s="453"/>
    </row>
    <row r="45501" spans="4:4" x14ac:dyDescent="0.2">
      <c r="D45501" s="453"/>
    </row>
    <row r="45502" spans="4:4" x14ac:dyDescent="0.2">
      <c r="D45502" s="453"/>
    </row>
    <row r="45503" spans="4:4" x14ac:dyDescent="0.2">
      <c r="D45503" s="453"/>
    </row>
    <row r="45504" spans="4:4" x14ac:dyDescent="0.2">
      <c r="D45504" s="453"/>
    </row>
    <row r="45505" spans="4:4" x14ac:dyDescent="0.2">
      <c r="D45505" s="453"/>
    </row>
    <row r="45506" spans="4:4" x14ac:dyDescent="0.2">
      <c r="D45506" s="453"/>
    </row>
    <row r="45507" spans="4:4" x14ac:dyDescent="0.2">
      <c r="D45507" s="453"/>
    </row>
    <row r="45508" spans="4:4" x14ac:dyDescent="0.2">
      <c r="D45508" s="453"/>
    </row>
    <row r="45509" spans="4:4" x14ac:dyDescent="0.2">
      <c r="D45509" s="453"/>
    </row>
    <row r="45510" spans="4:4" x14ac:dyDescent="0.2">
      <c r="D45510" s="453"/>
    </row>
    <row r="45511" spans="4:4" x14ac:dyDescent="0.2">
      <c r="D45511" s="453"/>
    </row>
    <row r="45512" spans="4:4" x14ac:dyDescent="0.2">
      <c r="D45512" s="453"/>
    </row>
    <row r="45513" spans="4:4" x14ac:dyDescent="0.2">
      <c r="D45513" s="453"/>
    </row>
    <row r="45514" spans="4:4" x14ac:dyDescent="0.2">
      <c r="D45514" s="453"/>
    </row>
    <row r="45515" spans="4:4" x14ac:dyDescent="0.2">
      <c r="D45515" s="453"/>
    </row>
    <row r="45516" spans="4:4" x14ac:dyDescent="0.2">
      <c r="D45516" s="453"/>
    </row>
    <row r="45517" spans="4:4" x14ac:dyDescent="0.2">
      <c r="D45517" s="453"/>
    </row>
    <row r="45518" spans="4:4" x14ac:dyDescent="0.2">
      <c r="D45518" s="453"/>
    </row>
    <row r="45519" spans="4:4" x14ac:dyDescent="0.2">
      <c r="D45519" s="453"/>
    </row>
    <row r="45520" spans="4:4" x14ac:dyDescent="0.2">
      <c r="D45520" s="453"/>
    </row>
    <row r="45521" spans="4:4" x14ac:dyDescent="0.2">
      <c r="D45521" s="453"/>
    </row>
    <row r="45522" spans="4:4" x14ac:dyDescent="0.2">
      <c r="D45522" s="453"/>
    </row>
    <row r="45523" spans="4:4" x14ac:dyDescent="0.2">
      <c r="D45523" s="453"/>
    </row>
    <row r="45524" spans="4:4" x14ac:dyDescent="0.2">
      <c r="D45524" s="453"/>
    </row>
    <row r="45525" spans="4:4" x14ac:dyDescent="0.2">
      <c r="D45525" s="453"/>
    </row>
    <row r="45526" spans="4:4" x14ac:dyDescent="0.2">
      <c r="D45526" s="453"/>
    </row>
    <row r="45527" spans="4:4" x14ac:dyDescent="0.2">
      <c r="D45527" s="453"/>
    </row>
    <row r="45528" spans="4:4" x14ac:dyDescent="0.2">
      <c r="D45528" s="453"/>
    </row>
    <row r="45529" spans="4:4" x14ac:dyDescent="0.2">
      <c r="D45529" s="453"/>
    </row>
    <row r="45530" spans="4:4" x14ac:dyDescent="0.2">
      <c r="D45530" s="453"/>
    </row>
    <row r="45531" spans="4:4" x14ac:dyDescent="0.2">
      <c r="D45531" s="453"/>
    </row>
    <row r="45532" spans="4:4" x14ac:dyDescent="0.2">
      <c r="D45532" s="453"/>
    </row>
    <row r="45533" spans="4:4" x14ac:dyDescent="0.2">
      <c r="D45533" s="453"/>
    </row>
    <row r="45534" spans="4:4" x14ac:dyDescent="0.2">
      <c r="D45534" s="453"/>
    </row>
    <row r="45535" spans="4:4" x14ac:dyDescent="0.2">
      <c r="D45535" s="453"/>
    </row>
    <row r="45536" spans="4:4" x14ac:dyDescent="0.2">
      <c r="D45536" s="453"/>
    </row>
    <row r="45537" spans="4:4" x14ac:dyDescent="0.2">
      <c r="D45537" s="453"/>
    </row>
    <row r="45538" spans="4:4" x14ac:dyDescent="0.2">
      <c r="D45538" s="453"/>
    </row>
    <row r="45539" spans="4:4" x14ac:dyDescent="0.2">
      <c r="D45539" s="453"/>
    </row>
    <row r="45540" spans="4:4" x14ac:dyDescent="0.2">
      <c r="D45540" s="453"/>
    </row>
    <row r="45541" spans="4:4" x14ac:dyDescent="0.2">
      <c r="D45541" s="453"/>
    </row>
    <row r="45542" spans="4:4" x14ac:dyDescent="0.2">
      <c r="D45542" s="453"/>
    </row>
    <row r="45543" spans="4:4" x14ac:dyDescent="0.2">
      <c r="D45543" s="453"/>
    </row>
    <row r="45544" spans="4:4" x14ac:dyDescent="0.2">
      <c r="D45544" s="453"/>
    </row>
    <row r="45545" spans="4:4" x14ac:dyDescent="0.2">
      <c r="D45545" s="453"/>
    </row>
    <row r="45546" spans="4:4" x14ac:dyDescent="0.2">
      <c r="D45546" s="453"/>
    </row>
    <row r="45547" spans="4:4" x14ac:dyDescent="0.2">
      <c r="D45547" s="453"/>
    </row>
    <row r="45548" spans="4:4" x14ac:dyDescent="0.2">
      <c r="D45548" s="453"/>
    </row>
    <row r="45549" spans="4:4" x14ac:dyDescent="0.2">
      <c r="D45549" s="453"/>
    </row>
    <row r="45550" spans="4:4" x14ac:dyDescent="0.2">
      <c r="D45550" s="453"/>
    </row>
    <row r="45551" spans="4:4" x14ac:dyDescent="0.2">
      <c r="D45551" s="453"/>
    </row>
    <row r="45552" spans="4:4" x14ac:dyDescent="0.2">
      <c r="D45552" s="453"/>
    </row>
    <row r="45553" spans="4:4" x14ac:dyDescent="0.2">
      <c r="D45553" s="453"/>
    </row>
    <row r="45554" spans="4:4" x14ac:dyDescent="0.2">
      <c r="D45554" s="453"/>
    </row>
    <row r="45555" spans="4:4" x14ac:dyDescent="0.2">
      <c r="D45555" s="453"/>
    </row>
    <row r="45556" spans="4:4" x14ac:dyDescent="0.2">
      <c r="D45556" s="453"/>
    </row>
    <row r="45557" spans="4:4" x14ac:dyDescent="0.2">
      <c r="D45557" s="453"/>
    </row>
    <row r="45558" spans="4:4" x14ac:dyDescent="0.2">
      <c r="D45558" s="453"/>
    </row>
    <row r="45559" spans="4:4" x14ac:dyDescent="0.2">
      <c r="D45559" s="453"/>
    </row>
    <row r="45560" spans="4:4" x14ac:dyDescent="0.2">
      <c r="D45560" s="453"/>
    </row>
    <row r="45561" spans="4:4" x14ac:dyDescent="0.2">
      <c r="D45561" s="453"/>
    </row>
    <row r="45562" spans="4:4" x14ac:dyDescent="0.2">
      <c r="D45562" s="453"/>
    </row>
    <row r="45563" spans="4:4" x14ac:dyDescent="0.2">
      <c r="D45563" s="453"/>
    </row>
    <row r="45564" spans="4:4" x14ac:dyDescent="0.2">
      <c r="D45564" s="453"/>
    </row>
    <row r="45565" spans="4:4" x14ac:dyDescent="0.2">
      <c r="D45565" s="453"/>
    </row>
    <row r="45566" spans="4:4" x14ac:dyDescent="0.2">
      <c r="D45566" s="453"/>
    </row>
    <row r="45567" spans="4:4" x14ac:dyDescent="0.2">
      <c r="D45567" s="453"/>
    </row>
    <row r="45568" spans="4:4" x14ac:dyDescent="0.2">
      <c r="D45568" s="453"/>
    </row>
    <row r="45569" spans="4:4" x14ac:dyDescent="0.2">
      <c r="D45569" s="453"/>
    </row>
    <row r="45570" spans="4:4" x14ac:dyDescent="0.2">
      <c r="D45570" s="453"/>
    </row>
    <row r="45571" spans="4:4" x14ac:dyDescent="0.2">
      <c r="D45571" s="453"/>
    </row>
    <row r="45572" spans="4:4" x14ac:dyDescent="0.2">
      <c r="D45572" s="453"/>
    </row>
    <row r="45573" spans="4:4" x14ac:dyDescent="0.2">
      <c r="D45573" s="453"/>
    </row>
    <row r="45574" spans="4:4" x14ac:dyDescent="0.2">
      <c r="D45574" s="453"/>
    </row>
    <row r="45575" spans="4:4" x14ac:dyDescent="0.2">
      <c r="D45575" s="453"/>
    </row>
    <row r="45576" spans="4:4" x14ac:dyDescent="0.2">
      <c r="D45576" s="453"/>
    </row>
    <row r="45577" spans="4:4" x14ac:dyDescent="0.2">
      <c r="D45577" s="453"/>
    </row>
    <row r="45578" spans="4:4" x14ac:dyDescent="0.2">
      <c r="D45578" s="453"/>
    </row>
    <row r="45579" spans="4:4" x14ac:dyDescent="0.2">
      <c r="D45579" s="453"/>
    </row>
    <row r="45580" spans="4:4" x14ac:dyDescent="0.2">
      <c r="D45580" s="453"/>
    </row>
    <row r="45581" spans="4:4" x14ac:dyDescent="0.2">
      <c r="D45581" s="453"/>
    </row>
    <row r="45582" spans="4:4" x14ac:dyDescent="0.2">
      <c r="D45582" s="453"/>
    </row>
    <row r="45583" spans="4:4" x14ac:dyDescent="0.2">
      <c r="D45583" s="453"/>
    </row>
    <row r="45584" spans="4:4" x14ac:dyDescent="0.2">
      <c r="D45584" s="453"/>
    </row>
    <row r="45585" spans="4:4" x14ac:dyDescent="0.2">
      <c r="D45585" s="453"/>
    </row>
    <row r="45586" spans="4:4" x14ac:dyDescent="0.2">
      <c r="D45586" s="453"/>
    </row>
    <row r="45587" spans="4:4" x14ac:dyDescent="0.2">
      <c r="D45587" s="453"/>
    </row>
    <row r="45588" spans="4:4" x14ac:dyDescent="0.2">
      <c r="D45588" s="453"/>
    </row>
    <row r="45589" spans="4:4" x14ac:dyDescent="0.2">
      <c r="D45589" s="453"/>
    </row>
    <row r="45590" spans="4:4" x14ac:dyDescent="0.2">
      <c r="D45590" s="453"/>
    </row>
    <row r="45591" spans="4:4" x14ac:dyDescent="0.2">
      <c r="D45591" s="453"/>
    </row>
    <row r="45592" spans="4:4" x14ac:dyDescent="0.2">
      <c r="D45592" s="453"/>
    </row>
    <row r="45593" spans="4:4" x14ac:dyDescent="0.2">
      <c r="D45593" s="453"/>
    </row>
    <row r="45594" spans="4:4" x14ac:dyDescent="0.2">
      <c r="D45594" s="453"/>
    </row>
    <row r="45595" spans="4:4" x14ac:dyDescent="0.2">
      <c r="D45595" s="453"/>
    </row>
    <row r="45596" spans="4:4" x14ac:dyDescent="0.2">
      <c r="D45596" s="453"/>
    </row>
    <row r="45597" spans="4:4" x14ac:dyDescent="0.2">
      <c r="D45597" s="453"/>
    </row>
    <row r="45598" spans="4:4" x14ac:dyDescent="0.2">
      <c r="D45598" s="453"/>
    </row>
    <row r="45599" spans="4:4" x14ac:dyDescent="0.2">
      <c r="D45599" s="453"/>
    </row>
    <row r="45600" spans="4:4" x14ac:dyDescent="0.2">
      <c r="D45600" s="453"/>
    </row>
    <row r="45601" spans="4:4" x14ac:dyDescent="0.2">
      <c r="D45601" s="453"/>
    </row>
    <row r="45602" spans="4:4" x14ac:dyDescent="0.2">
      <c r="D45602" s="453"/>
    </row>
    <row r="45603" spans="4:4" x14ac:dyDescent="0.2">
      <c r="D45603" s="453"/>
    </row>
    <row r="45604" spans="4:4" x14ac:dyDescent="0.2">
      <c r="D45604" s="453"/>
    </row>
    <row r="45605" spans="4:4" x14ac:dyDescent="0.2">
      <c r="D45605" s="453"/>
    </row>
    <row r="45606" spans="4:4" x14ac:dyDescent="0.2">
      <c r="D45606" s="453"/>
    </row>
    <row r="45607" spans="4:4" x14ac:dyDescent="0.2">
      <c r="D45607" s="453"/>
    </row>
    <row r="45608" spans="4:4" x14ac:dyDescent="0.2">
      <c r="D45608" s="453"/>
    </row>
    <row r="45609" spans="4:4" x14ac:dyDescent="0.2">
      <c r="D45609" s="453"/>
    </row>
    <row r="45610" spans="4:4" x14ac:dyDescent="0.2">
      <c r="D45610" s="453"/>
    </row>
    <row r="45611" spans="4:4" x14ac:dyDescent="0.2">
      <c r="D45611" s="453"/>
    </row>
    <row r="45612" spans="4:4" x14ac:dyDescent="0.2">
      <c r="D45612" s="453"/>
    </row>
    <row r="45613" spans="4:4" x14ac:dyDescent="0.2">
      <c r="D45613" s="453"/>
    </row>
    <row r="45614" spans="4:4" x14ac:dyDescent="0.2">
      <c r="D45614" s="453"/>
    </row>
    <row r="45615" spans="4:4" x14ac:dyDescent="0.2">
      <c r="D45615" s="453"/>
    </row>
    <row r="45616" spans="4:4" x14ac:dyDescent="0.2">
      <c r="D45616" s="453"/>
    </row>
    <row r="45617" spans="4:4" x14ac:dyDescent="0.2">
      <c r="D45617" s="453"/>
    </row>
    <row r="45618" spans="4:4" x14ac:dyDescent="0.2">
      <c r="D45618" s="453"/>
    </row>
    <row r="45619" spans="4:4" x14ac:dyDescent="0.2">
      <c r="D45619" s="453"/>
    </row>
    <row r="45620" spans="4:4" x14ac:dyDescent="0.2">
      <c r="D45620" s="453"/>
    </row>
    <row r="45621" spans="4:4" x14ac:dyDescent="0.2">
      <c r="D45621" s="453"/>
    </row>
    <row r="45622" spans="4:4" x14ac:dyDescent="0.2">
      <c r="D45622" s="453"/>
    </row>
    <row r="45623" spans="4:4" x14ac:dyDescent="0.2">
      <c r="D45623" s="453"/>
    </row>
    <row r="45624" spans="4:4" x14ac:dyDescent="0.2">
      <c r="D45624" s="453"/>
    </row>
    <row r="45625" spans="4:4" x14ac:dyDescent="0.2">
      <c r="D45625" s="453"/>
    </row>
    <row r="45626" spans="4:4" x14ac:dyDescent="0.2">
      <c r="D45626" s="453"/>
    </row>
    <row r="45627" spans="4:4" x14ac:dyDescent="0.2">
      <c r="D45627" s="453"/>
    </row>
    <row r="45628" spans="4:4" x14ac:dyDescent="0.2">
      <c r="D45628" s="453"/>
    </row>
    <row r="45629" spans="4:4" x14ac:dyDescent="0.2">
      <c r="D45629" s="453"/>
    </row>
    <row r="45630" spans="4:4" x14ac:dyDescent="0.2">
      <c r="D45630" s="453"/>
    </row>
    <row r="45631" spans="4:4" x14ac:dyDescent="0.2">
      <c r="D45631" s="453"/>
    </row>
    <row r="45632" spans="4:4" x14ac:dyDescent="0.2">
      <c r="D45632" s="453"/>
    </row>
    <row r="45633" spans="4:4" x14ac:dyDescent="0.2">
      <c r="D45633" s="453"/>
    </row>
    <row r="45634" spans="4:4" x14ac:dyDescent="0.2">
      <c r="D45634" s="453"/>
    </row>
    <row r="45635" spans="4:4" x14ac:dyDescent="0.2">
      <c r="D45635" s="453"/>
    </row>
    <row r="45636" spans="4:4" x14ac:dyDescent="0.2">
      <c r="D45636" s="453"/>
    </row>
    <row r="45637" spans="4:4" x14ac:dyDescent="0.2">
      <c r="D45637" s="453"/>
    </row>
    <row r="45638" spans="4:4" x14ac:dyDescent="0.2">
      <c r="D45638" s="453"/>
    </row>
    <row r="45639" spans="4:4" x14ac:dyDescent="0.2">
      <c r="D45639" s="453"/>
    </row>
    <row r="45640" spans="4:4" x14ac:dyDescent="0.2">
      <c r="D45640" s="453"/>
    </row>
    <row r="45641" spans="4:4" x14ac:dyDescent="0.2">
      <c r="D45641" s="453"/>
    </row>
    <row r="45642" spans="4:4" x14ac:dyDescent="0.2">
      <c r="D45642" s="453"/>
    </row>
    <row r="45643" spans="4:4" x14ac:dyDescent="0.2">
      <c r="D45643" s="453"/>
    </row>
    <row r="45644" spans="4:4" x14ac:dyDescent="0.2">
      <c r="D45644" s="453"/>
    </row>
    <row r="45645" spans="4:4" x14ac:dyDescent="0.2">
      <c r="D45645" s="453"/>
    </row>
    <row r="45646" spans="4:4" x14ac:dyDescent="0.2">
      <c r="D45646" s="453"/>
    </row>
    <row r="45647" spans="4:4" x14ac:dyDescent="0.2">
      <c r="D45647" s="453"/>
    </row>
    <row r="45648" spans="4:4" x14ac:dyDescent="0.2">
      <c r="D45648" s="453"/>
    </row>
    <row r="45649" spans="4:4" x14ac:dyDescent="0.2">
      <c r="D45649" s="453"/>
    </row>
    <row r="45650" spans="4:4" x14ac:dyDescent="0.2">
      <c r="D45650" s="453"/>
    </row>
    <row r="45651" spans="4:4" x14ac:dyDescent="0.2">
      <c r="D45651" s="453"/>
    </row>
    <row r="45652" spans="4:4" x14ac:dyDescent="0.2">
      <c r="D45652" s="453"/>
    </row>
    <row r="45653" spans="4:4" x14ac:dyDescent="0.2">
      <c r="D45653" s="453"/>
    </row>
    <row r="45654" spans="4:4" x14ac:dyDescent="0.2">
      <c r="D45654" s="453"/>
    </row>
    <row r="45655" spans="4:4" x14ac:dyDescent="0.2">
      <c r="D45655" s="453"/>
    </row>
    <row r="45656" spans="4:4" x14ac:dyDescent="0.2">
      <c r="D45656" s="453"/>
    </row>
    <row r="45657" spans="4:4" x14ac:dyDescent="0.2">
      <c r="D45657" s="453"/>
    </row>
    <row r="45658" spans="4:4" x14ac:dyDescent="0.2">
      <c r="D45658" s="453"/>
    </row>
    <row r="45659" spans="4:4" x14ac:dyDescent="0.2">
      <c r="D45659" s="453"/>
    </row>
    <row r="45660" spans="4:4" x14ac:dyDescent="0.2">
      <c r="D45660" s="453"/>
    </row>
    <row r="45661" spans="4:4" x14ac:dyDescent="0.2">
      <c r="D45661" s="453"/>
    </row>
    <row r="45662" spans="4:4" x14ac:dyDescent="0.2">
      <c r="D45662" s="453"/>
    </row>
    <row r="45663" spans="4:4" x14ac:dyDescent="0.2">
      <c r="D45663" s="453"/>
    </row>
    <row r="45664" spans="4:4" x14ac:dyDescent="0.2">
      <c r="D45664" s="453"/>
    </row>
    <row r="45665" spans="4:4" x14ac:dyDescent="0.2">
      <c r="D45665" s="453"/>
    </row>
    <row r="45666" spans="4:4" x14ac:dyDescent="0.2">
      <c r="D45666" s="453"/>
    </row>
    <row r="45667" spans="4:4" x14ac:dyDescent="0.2">
      <c r="D45667" s="453"/>
    </row>
    <row r="45668" spans="4:4" x14ac:dyDescent="0.2">
      <c r="D45668" s="453"/>
    </row>
    <row r="45669" spans="4:4" x14ac:dyDescent="0.2">
      <c r="D45669" s="453"/>
    </row>
    <row r="45670" spans="4:4" x14ac:dyDescent="0.2">
      <c r="D45670" s="453"/>
    </row>
    <row r="45671" spans="4:4" x14ac:dyDescent="0.2">
      <c r="D45671" s="453"/>
    </row>
    <row r="45672" spans="4:4" x14ac:dyDescent="0.2">
      <c r="D45672" s="453"/>
    </row>
    <row r="45673" spans="4:4" x14ac:dyDescent="0.2">
      <c r="D45673" s="453"/>
    </row>
    <row r="45674" spans="4:4" x14ac:dyDescent="0.2">
      <c r="D45674" s="453"/>
    </row>
    <row r="45675" spans="4:4" x14ac:dyDescent="0.2">
      <c r="D45675" s="453"/>
    </row>
    <row r="45676" spans="4:4" x14ac:dyDescent="0.2">
      <c r="D45676" s="453"/>
    </row>
    <row r="45677" spans="4:4" x14ac:dyDescent="0.2">
      <c r="D45677" s="453"/>
    </row>
    <row r="45678" spans="4:4" x14ac:dyDescent="0.2">
      <c r="D45678" s="453"/>
    </row>
    <row r="45679" spans="4:4" x14ac:dyDescent="0.2">
      <c r="D45679" s="453"/>
    </row>
    <row r="45680" spans="4:4" x14ac:dyDescent="0.2">
      <c r="D45680" s="453"/>
    </row>
    <row r="45681" spans="4:4" x14ac:dyDescent="0.2">
      <c r="D45681" s="453"/>
    </row>
    <row r="45682" spans="4:4" x14ac:dyDescent="0.2">
      <c r="D45682" s="453"/>
    </row>
    <row r="45683" spans="4:4" x14ac:dyDescent="0.2">
      <c r="D45683" s="453"/>
    </row>
    <row r="45684" spans="4:4" x14ac:dyDescent="0.2">
      <c r="D45684" s="453"/>
    </row>
    <row r="45685" spans="4:4" x14ac:dyDescent="0.2">
      <c r="D45685" s="453"/>
    </row>
    <row r="45686" spans="4:4" x14ac:dyDescent="0.2">
      <c r="D45686" s="453"/>
    </row>
    <row r="45687" spans="4:4" x14ac:dyDescent="0.2">
      <c r="D45687" s="453"/>
    </row>
    <row r="45688" spans="4:4" x14ac:dyDescent="0.2">
      <c r="D45688" s="453"/>
    </row>
    <row r="45689" spans="4:4" x14ac:dyDescent="0.2">
      <c r="D45689" s="453"/>
    </row>
    <row r="45690" spans="4:4" x14ac:dyDescent="0.2">
      <c r="D45690" s="453"/>
    </row>
    <row r="45691" spans="4:4" x14ac:dyDescent="0.2">
      <c r="D45691" s="453"/>
    </row>
    <row r="45692" spans="4:4" x14ac:dyDescent="0.2">
      <c r="D45692" s="453"/>
    </row>
    <row r="45693" spans="4:4" x14ac:dyDescent="0.2">
      <c r="D45693" s="453"/>
    </row>
    <row r="45694" spans="4:4" x14ac:dyDescent="0.2">
      <c r="D45694" s="453"/>
    </row>
    <row r="45695" spans="4:4" x14ac:dyDescent="0.2">
      <c r="D45695" s="453"/>
    </row>
    <row r="45696" spans="4:4" x14ac:dyDescent="0.2">
      <c r="D45696" s="453"/>
    </row>
    <row r="45697" spans="4:4" x14ac:dyDescent="0.2">
      <c r="D45697" s="453"/>
    </row>
    <row r="45698" spans="4:4" x14ac:dyDescent="0.2">
      <c r="D45698" s="453"/>
    </row>
    <row r="45699" spans="4:4" x14ac:dyDescent="0.2">
      <c r="D45699" s="453"/>
    </row>
    <row r="45700" spans="4:4" x14ac:dyDescent="0.2">
      <c r="D45700" s="453"/>
    </row>
    <row r="45701" spans="4:4" x14ac:dyDescent="0.2">
      <c r="D45701" s="453"/>
    </row>
    <row r="45702" spans="4:4" x14ac:dyDescent="0.2">
      <c r="D45702" s="453"/>
    </row>
    <row r="45703" spans="4:4" x14ac:dyDescent="0.2">
      <c r="D45703" s="453"/>
    </row>
    <row r="45704" spans="4:4" x14ac:dyDescent="0.2">
      <c r="D45704" s="453"/>
    </row>
    <row r="45705" spans="4:4" x14ac:dyDescent="0.2">
      <c r="D45705" s="453"/>
    </row>
    <row r="45706" spans="4:4" x14ac:dyDescent="0.2">
      <c r="D45706" s="453"/>
    </row>
    <row r="45707" spans="4:4" x14ac:dyDescent="0.2">
      <c r="D45707" s="453"/>
    </row>
    <row r="45708" spans="4:4" x14ac:dyDescent="0.2">
      <c r="D45708" s="453"/>
    </row>
    <row r="45709" spans="4:4" x14ac:dyDescent="0.2">
      <c r="D45709" s="453"/>
    </row>
    <row r="45710" spans="4:4" x14ac:dyDescent="0.2">
      <c r="D45710" s="453"/>
    </row>
    <row r="45711" spans="4:4" x14ac:dyDescent="0.2">
      <c r="D45711" s="453"/>
    </row>
    <row r="45712" spans="4:4" x14ac:dyDescent="0.2">
      <c r="D45712" s="453"/>
    </row>
    <row r="45713" spans="4:4" x14ac:dyDescent="0.2">
      <c r="D45713" s="453"/>
    </row>
    <row r="45714" spans="4:4" x14ac:dyDescent="0.2">
      <c r="D45714" s="453"/>
    </row>
    <row r="45715" spans="4:4" x14ac:dyDescent="0.2">
      <c r="D45715" s="453"/>
    </row>
    <row r="45716" spans="4:4" x14ac:dyDescent="0.2">
      <c r="D45716" s="453"/>
    </row>
    <row r="45717" spans="4:4" x14ac:dyDescent="0.2">
      <c r="D45717" s="453"/>
    </row>
    <row r="45718" spans="4:4" x14ac:dyDescent="0.2">
      <c r="D45718" s="453"/>
    </row>
    <row r="45719" spans="4:4" x14ac:dyDescent="0.2">
      <c r="D45719" s="453"/>
    </row>
    <row r="45720" spans="4:4" x14ac:dyDescent="0.2">
      <c r="D45720" s="453"/>
    </row>
    <row r="45721" spans="4:4" x14ac:dyDescent="0.2">
      <c r="D45721" s="453"/>
    </row>
    <row r="45722" spans="4:4" x14ac:dyDescent="0.2">
      <c r="D45722" s="453"/>
    </row>
    <row r="45723" spans="4:4" x14ac:dyDescent="0.2">
      <c r="D45723" s="453"/>
    </row>
    <row r="45724" spans="4:4" x14ac:dyDescent="0.2">
      <c r="D45724" s="453"/>
    </row>
    <row r="45725" spans="4:4" x14ac:dyDescent="0.2">
      <c r="D45725" s="453"/>
    </row>
    <row r="45726" spans="4:4" x14ac:dyDescent="0.2">
      <c r="D45726" s="453"/>
    </row>
    <row r="45727" spans="4:4" x14ac:dyDescent="0.2">
      <c r="D45727" s="453"/>
    </row>
    <row r="45728" spans="4:4" x14ac:dyDescent="0.2">
      <c r="D45728" s="453"/>
    </row>
    <row r="45729" spans="4:4" x14ac:dyDescent="0.2">
      <c r="D45729" s="453"/>
    </row>
    <row r="45730" spans="4:4" x14ac:dyDescent="0.2">
      <c r="D45730" s="453"/>
    </row>
    <row r="45731" spans="4:4" x14ac:dyDescent="0.2">
      <c r="D45731" s="453"/>
    </row>
    <row r="45732" spans="4:4" x14ac:dyDescent="0.2">
      <c r="D45732" s="453"/>
    </row>
    <row r="45733" spans="4:4" x14ac:dyDescent="0.2">
      <c r="D45733" s="453"/>
    </row>
    <row r="45734" spans="4:4" x14ac:dyDescent="0.2">
      <c r="D45734" s="453"/>
    </row>
    <row r="45735" spans="4:4" x14ac:dyDescent="0.2">
      <c r="D45735" s="453"/>
    </row>
    <row r="45736" spans="4:4" x14ac:dyDescent="0.2">
      <c r="D45736" s="453"/>
    </row>
    <row r="45737" spans="4:4" x14ac:dyDescent="0.2">
      <c r="D45737" s="453"/>
    </row>
    <row r="45738" spans="4:4" x14ac:dyDescent="0.2">
      <c r="D45738" s="453"/>
    </row>
    <row r="45739" spans="4:4" x14ac:dyDescent="0.2">
      <c r="D45739" s="453"/>
    </row>
    <row r="45740" spans="4:4" x14ac:dyDescent="0.2">
      <c r="D45740" s="453"/>
    </row>
    <row r="45741" spans="4:4" x14ac:dyDescent="0.2">
      <c r="D45741" s="453"/>
    </row>
    <row r="45742" spans="4:4" x14ac:dyDescent="0.2">
      <c r="D45742" s="453"/>
    </row>
    <row r="45743" spans="4:4" x14ac:dyDescent="0.2">
      <c r="D45743" s="453"/>
    </row>
    <row r="45744" spans="4:4" x14ac:dyDescent="0.2">
      <c r="D45744" s="453"/>
    </row>
    <row r="45745" spans="4:4" x14ac:dyDescent="0.2">
      <c r="D45745" s="453"/>
    </row>
    <row r="45746" spans="4:4" x14ac:dyDescent="0.2">
      <c r="D45746" s="453"/>
    </row>
    <row r="45747" spans="4:4" x14ac:dyDescent="0.2">
      <c r="D45747" s="453"/>
    </row>
    <row r="45748" spans="4:4" x14ac:dyDescent="0.2">
      <c r="D45748" s="453"/>
    </row>
    <row r="45749" spans="4:4" x14ac:dyDescent="0.2">
      <c r="D45749" s="453"/>
    </row>
    <row r="45750" spans="4:4" x14ac:dyDescent="0.2">
      <c r="D45750" s="453"/>
    </row>
    <row r="45751" spans="4:4" x14ac:dyDescent="0.2">
      <c r="D45751" s="453"/>
    </row>
    <row r="45752" spans="4:4" x14ac:dyDescent="0.2">
      <c r="D45752" s="453"/>
    </row>
    <row r="45753" spans="4:4" x14ac:dyDescent="0.2">
      <c r="D45753" s="453"/>
    </row>
    <row r="45754" spans="4:4" x14ac:dyDescent="0.2">
      <c r="D45754" s="453"/>
    </row>
    <row r="45755" spans="4:4" x14ac:dyDescent="0.2">
      <c r="D45755" s="453"/>
    </row>
    <row r="45756" spans="4:4" x14ac:dyDescent="0.2">
      <c r="D45756" s="453"/>
    </row>
    <row r="45757" spans="4:4" x14ac:dyDescent="0.2">
      <c r="D45757" s="453"/>
    </row>
    <row r="45758" spans="4:4" x14ac:dyDescent="0.2">
      <c r="D45758" s="453"/>
    </row>
    <row r="45759" spans="4:4" x14ac:dyDescent="0.2">
      <c r="D45759" s="453"/>
    </row>
    <row r="45760" spans="4:4" x14ac:dyDescent="0.2">
      <c r="D45760" s="453"/>
    </row>
    <row r="45761" spans="4:4" x14ac:dyDescent="0.2">
      <c r="D45761" s="453"/>
    </row>
    <row r="45762" spans="4:4" x14ac:dyDescent="0.2">
      <c r="D45762" s="453"/>
    </row>
    <row r="45763" spans="4:4" x14ac:dyDescent="0.2">
      <c r="D45763" s="453"/>
    </row>
    <row r="45764" spans="4:4" x14ac:dyDescent="0.2">
      <c r="D45764" s="453"/>
    </row>
    <row r="45765" spans="4:4" x14ac:dyDescent="0.2">
      <c r="D45765" s="453"/>
    </row>
    <row r="45766" spans="4:4" x14ac:dyDescent="0.2">
      <c r="D45766" s="453"/>
    </row>
    <row r="45767" spans="4:4" x14ac:dyDescent="0.2">
      <c r="D45767" s="453"/>
    </row>
    <row r="45768" spans="4:4" x14ac:dyDescent="0.2">
      <c r="D45768" s="453"/>
    </row>
    <row r="45769" spans="4:4" x14ac:dyDescent="0.2">
      <c r="D45769" s="453"/>
    </row>
    <row r="45770" spans="4:4" x14ac:dyDescent="0.2">
      <c r="D45770" s="453"/>
    </row>
    <row r="45771" spans="4:4" x14ac:dyDescent="0.2">
      <c r="D45771" s="453"/>
    </row>
    <row r="45772" spans="4:4" x14ac:dyDescent="0.2">
      <c r="D45772" s="453"/>
    </row>
    <row r="45773" spans="4:4" x14ac:dyDescent="0.2">
      <c r="D45773" s="453"/>
    </row>
    <row r="45774" spans="4:4" x14ac:dyDescent="0.2">
      <c r="D45774" s="453"/>
    </row>
    <row r="45775" spans="4:4" x14ac:dyDescent="0.2">
      <c r="D45775" s="453"/>
    </row>
    <row r="45776" spans="4:4" x14ac:dyDescent="0.2">
      <c r="D45776" s="453"/>
    </row>
    <row r="45777" spans="4:4" x14ac:dyDescent="0.2">
      <c r="D45777" s="453"/>
    </row>
    <row r="45778" spans="4:4" x14ac:dyDescent="0.2">
      <c r="D45778" s="453"/>
    </row>
    <row r="45779" spans="4:4" x14ac:dyDescent="0.2">
      <c r="D45779" s="453"/>
    </row>
    <row r="45780" spans="4:4" x14ac:dyDescent="0.2">
      <c r="D45780" s="453"/>
    </row>
    <row r="45781" spans="4:4" x14ac:dyDescent="0.2">
      <c r="D45781" s="453"/>
    </row>
    <row r="45782" spans="4:4" x14ac:dyDescent="0.2">
      <c r="D45782" s="453"/>
    </row>
    <row r="45783" spans="4:4" x14ac:dyDescent="0.2">
      <c r="D45783" s="453"/>
    </row>
    <row r="45784" spans="4:4" x14ac:dyDescent="0.2">
      <c r="D45784" s="453"/>
    </row>
    <row r="45785" spans="4:4" x14ac:dyDescent="0.2">
      <c r="D45785" s="453"/>
    </row>
    <row r="45786" spans="4:4" x14ac:dyDescent="0.2">
      <c r="D45786" s="453"/>
    </row>
    <row r="45787" spans="4:4" x14ac:dyDescent="0.2">
      <c r="D45787" s="453"/>
    </row>
    <row r="45788" spans="4:4" x14ac:dyDescent="0.2">
      <c r="D45788" s="453"/>
    </row>
    <row r="45789" spans="4:4" x14ac:dyDescent="0.2">
      <c r="D45789" s="453"/>
    </row>
    <row r="45790" spans="4:4" x14ac:dyDescent="0.2">
      <c r="D45790" s="453"/>
    </row>
    <row r="45791" spans="4:4" x14ac:dyDescent="0.2">
      <c r="D45791" s="453"/>
    </row>
    <row r="45792" spans="4:4" x14ac:dyDescent="0.2">
      <c r="D45792" s="453"/>
    </row>
    <row r="45793" spans="4:4" x14ac:dyDescent="0.2">
      <c r="D45793" s="453"/>
    </row>
    <row r="45794" spans="4:4" x14ac:dyDescent="0.2">
      <c r="D45794" s="453"/>
    </row>
    <row r="45795" spans="4:4" x14ac:dyDescent="0.2">
      <c r="D45795" s="453"/>
    </row>
    <row r="45796" spans="4:4" x14ac:dyDescent="0.2">
      <c r="D45796" s="453"/>
    </row>
    <row r="45797" spans="4:4" x14ac:dyDescent="0.2">
      <c r="D45797" s="453"/>
    </row>
    <row r="45798" spans="4:4" x14ac:dyDescent="0.2">
      <c r="D45798" s="453"/>
    </row>
    <row r="45799" spans="4:4" x14ac:dyDescent="0.2">
      <c r="D45799" s="453"/>
    </row>
    <row r="45800" spans="4:4" x14ac:dyDescent="0.2">
      <c r="D45800" s="453"/>
    </row>
    <row r="45801" spans="4:4" x14ac:dyDescent="0.2">
      <c r="D45801" s="453"/>
    </row>
    <row r="45802" spans="4:4" x14ac:dyDescent="0.2">
      <c r="D45802" s="453"/>
    </row>
    <row r="45803" spans="4:4" x14ac:dyDescent="0.2">
      <c r="D45803" s="453"/>
    </row>
    <row r="45804" spans="4:4" x14ac:dyDescent="0.2">
      <c r="D45804" s="453"/>
    </row>
    <row r="45805" spans="4:4" x14ac:dyDescent="0.2">
      <c r="D45805" s="453"/>
    </row>
    <row r="45806" spans="4:4" x14ac:dyDescent="0.2">
      <c r="D45806" s="453"/>
    </row>
    <row r="45807" spans="4:4" x14ac:dyDescent="0.2">
      <c r="D45807" s="453"/>
    </row>
    <row r="45808" spans="4:4" x14ac:dyDescent="0.2">
      <c r="D45808" s="453"/>
    </row>
    <row r="45809" spans="4:4" x14ac:dyDescent="0.2">
      <c r="D45809" s="453"/>
    </row>
    <row r="45810" spans="4:4" x14ac:dyDescent="0.2">
      <c r="D45810" s="453"/>
    </row>
    <row r="45811" spans="4:4" x14ac:dyDescent="0.2">
      <c r="D45811" s="453"/>
    </row>
    <row r="45812" spans="4:4" x14ac:dyDescent="0.2">
      <c r="D45812" s="453"/>
    </row>
    <row r="45813" spans="4:4" x14ac:dyDescent="0.2">
      <c r="D45813" s="453"/>
    </row>
    <row r="45814" spans="4:4" x14ac:dyDescent="0.2">
      <c r="D45814" s="453"/>
    </row>
    <row r="45815" spans="4:4" x14ac:dyDescent="0.2">
      <c r="D45815" s="453"/>
    </row>
    <row r="45816" spans="4:4" x14ac:dyDescent="0.2">
      <c r="D45816" s="453"/>
    </row>
    <row r="45817" spans="4:4" x14ac:dyDescent="0.2">
      <c r="D45817" s="453"/>
    </row>
    <row r="45818" spans="4:4" x14ac:dyDescent="0.2">
      <c r="D45818" s="453"/>
    </row>
    <row r="45819" spans="4:4" x14ac:dyDescent="0.2">
      <c r="D45819" s="453"/>
    </row>
    <row r="45820" spans="4:4" x14ac:dyDescent="0.2">
      <c r="D45820" s="453"/>
    </row>
    <row r="45821" spans="4:4" x14ac:dyDescent="0.2">
      <c r="D45821" s="453"/>
    </row>
    <row r="45822" spans="4:4" x14ac:dyDescent="0.2">
      <c r="D45822" s="453"/>
    </row>
    <row r="45823" spans="4:4" x14ac:dyDescent="0.2">
      <c r="D45823" s="453"/>
    </row>
    <row r="45824" spans="4:4" x14ac:dyDescent="0.2">
      <c r="D45824" s="453"/>
    </row>
    <row r="45825" spans="4:4" x14ac:dyDescent="0.2">
      <c r="D45825" s="453"/>
    </row>
    <row r="45826" spans="4:4" x14ac:dyDescent="0.2">
      <c r="D45826" s="453"/>
    </row>
    <row r="45827" spans="4:4" x14ac:dyDescent="0.2">
      <c r="D45827" s="453"/>
    </row>
    <row r="45828" spans="4:4" x14ac:dyDescent="0.2">
      <c r="D45828" s="453"/>
    </row>
    <row r="45829" spans="4:4" x14ac:dyDescent="0.2">
      <c r="D45829" s="453"/>
    </row>
    <row r="45830" spans="4:4" x14ac:dyDescent="0.2">
      <c r="D45830" s="453"/>
    </row>
    <row r="45831" spans="4:4" x14ac:dyDescent="0.2">
      <c r="D45831" s="453"/>
    </row>
    <row r="45832" spans="4:4" x14ac:dyDescent="0.2">
      <c r="D45832" s="453"/>
    </row>
    <row r="45833" spans="4:4" x14ac:dyDescent="0.2">
      <c r="D45833" s="453"/>
    </row>
    <row r="45834" spans="4:4" x14ac:dyDescent="0.2">
      <c r="D45834" s="453"/>
    </row>
    <row r="45835" spans="4:4" x14ac:dyDescent="0.2">
      <c r="D45835" s="453"/>
    </row>
    <row r="45836" spans="4:4" x14ac:dyDescent="0.2">
      <c r="D45836" s="453"/>
    </row>
    <row r="45837" spans="4:4" x14ac:dyDescent="0.2">
      <c r="D45837" s="453"/>
    </row>
    <row r="45838" spans="4:4" x14ac:dyDescent="0.2">
      <c r="D45838" s="453"/>
    </row>
    <row r="45839" spans="4:4" x14ac:dyDescent="0.2">
      <c r="D45839" s="453"/>
    </row>
    <row r="45840" spans="4:4" x14ac:dyDescent="0.2">
      <c r="D45840" s="453"/>
    </row>
    <row r="45841" spans="4:4" x14ac:dyDescent="0.2">
      <c r="D45841" s="453"/>
    </row>
    <row r="45842" spans="4:4" x14ac:dyDescent="0.2">
      <c r="D45842" s="453"/>
    </row>
    <row r="45843" spans="4:4" x14ac:dyDescent="0.2">
      <c r="D45843" s="453"/>
    </row>
    <row r="45844" spans="4:4" x14ac:dyDescent="0.2">
      <c r="D45844" s="453"/>
    </row>
    <row r="45845" spans="4:4" x14ac:dyDescent="0.2">
      <c r="D45845" s="453"/>
    </row>
    <row r="45846" spans="4:4" x14ac:dyDescent="0.2">
      <c r="D45846" s="453"/>
    </row>
    <row r="45847" spans="4:4" x14ac:dyDescent="0.2">
      <c r="D45847" s="453"/>
    </row>
    <row r="45848" spans="4:4" x14ac:dyDescent="0.2">
      <c r="D45848" s="453"/>
    </row>
    <row r="45849" spans="4:4" x14ac:dyDescent="0.2">
      <c r="D45849" s="453"/>
    </row>
    <row r="45850" spans="4:4" x14ac:dyDescent="0.2">
      <c r="D45850" s="453"/>
    </row>
    <row r="45851" spans="4:4" x14ac:dyDescent="0.2">
      <c r="D45851" s="453"/>
    </row>
    <row r="45852" spans="4:4" x14ac:dyDescent="0.2">
      <c r="D45852" s="453"/>
    </row>
    <row r="45853" spans="4:4" x14ac:dyDescent="0.2">
      <c r="D45853" s="453"/>
    </row>
    <row r="45854" spans="4:4" x14ac:dyDescent="0.2">
      <c r="D45854" s="453"/>
    </row>
    <row r="45855" spans="4:4" x14ac:dyDescent="0.2">
      <c r="D45855" s="453"/>
    </row>
    <row r="45856" spans="4:4" x14ac:dyDescent="0.2">
      <c r="D45856" s="453"/>
    </row>
    <row r="45857" spans="4:4" x14ac:dyDescent="0.2">
      <c r="D45857" s="453"/>
    </row>
    <row r="45858" spans="4:4" x14ac:dyDescent="0.2">
      <c r="D45858" s="453"/>
    </row>
    <row r="45859" spans="4:4" x14ac:dyDescent="0.2">
      <c r="D45859" s="453"/>
    </row>
    <row r="45860" spans="4:4" x14ac:dyDescent="0.2">
      <c r="D45860" s="453"/>
    </row>
    <row r="45861" spans="4:4" x14ac:dyDescent="0.2">
      <c r="D45861" s="453"/>
    </row>
    <row r="45862" spans="4:4" x14ac:dyDescent="0.2">
      <c r="D45862" s="453"/>
    </row>
    <row r="45863" spans="4:4" x14ac:dyDescent="0.2">
      <c r="D45863" s="453"/>
    </row>
    <row r="45864" spans="4:4" x14ac:dyDescent="0.2">
      <c r="D45864" s="453"/>
    </row>
    <row r="45865" spans="4:4" x14ac:dyDescent="0.2">
      <c r="D45865" s="453"/>
    </row>
    <row r="45866" spans="4:4" x14ac:dyDescent="0.2">
      <c r="D45866" s="453"/>
    </row>
    <row r="45867" spans="4:4" x14ac:dyDescent="0.2">
      <c r="D45867" s="453"/>
    </row>
    <row r="45868" spans="4:4" x14ac:dyDescent="0.2">
      <c r="D45868" s="453"/>
    </row>
    <row r="45869" spans="4:4" x14ac:dyDescent="0.2">
      <c r="D45869" s="453"/>
    </row>
    <row r="45870" spans="4:4" x14ac:dyDescent="0.2">
      <c r="D45870" s="453"/>
    </row>
    <row r="45871" spans="4:4" x14ac:dyDescent="0.2">
      <c r="D45871" s="453"/>
    </row>
    <row r="45872" spans="4:4" x14ac:dyDescent="0.2">
      <c r="D45872" s="453"/>
    </row>
    <row r="45873" spans="4:4" x14ac:dyDescent="0.2">
      <c r="D45873" s="453"/>
    </row>
    <row r="45874" spans="4:4" x14ac:dyDescent="0.2">
      <c r="D45874" s="453"/>
    </row>
    <row r="45875" spans="4:4" x14ac:dyDescent="0.2">
      <c r="D45875" s="453"/>
    </row>
    <row r="45876" spans="4:4" x14ac:dyDescent="0.2">
      <c r="D45876" s="453"/>
    </row>
    <row r="45877" spans="4:4" x14ac:dyDescent="0.2">
      <c r="D45877" s="453"/>
    </row>
    <row r="45878" spans="4:4" x14ac:dyDescent="0.2">
      <c r="D45878" s="453"/>
    </row>
    <row r="45879" spans="4:4" x14ac:dyDescent="0.2">
      <c r="D45879" s="453"/>
    </row>
    <row r="45880" spans="4:4" x14ac:dyDescent="0.2">
      <c r="D45880" s="453"/>
    </row>
    <row r="45881" spans="4:4" x14ac:dyDescent="0.2">
      <c r="D45881" s="453"/>
    </row>
    <row r="45882" spans="4:4" x14ac:dyDescent="0.2">
      <c r="D45882" s="453"/>
    </row>
    <row r="45883" spans="4:4" x14ac:dyDescent="0.2">
      <c r="D45883" s="453"/>
    </row>
    <row r="45884" spans="4:4" x14ac:dyDescent="0.2">
      <c r="D45884" s="453"/>
    </row>
    <row r="45885" spans="4:4" x14ac:dyDescent="0.2">
      <c r="D45885" s="453"/>
    </row>
    <row r="45886" spans="4:4" x14ac:dyDescent="0.2">
      <c r="D45886" s="453"/>
    </row>
    <row r="45887" spans="4:4" x14ac:dyDescent="0.2">
      <c r="D45887" s="453"/>
    </row>
    <row r="45888" spans="4:4" x14ac:dyDescent="0.2">
      <c r="D45888" s="453"/>
    </row>
    <row r="45889" spans="4:4" x14ac:dyDescent="0.2">
      <c r="D45889" s="453"/>
    </row>
    <row r="45890" spans="4:4" x14ac:dyDescent="0.2">
      <c r="D45890" s="453"/>
    </row>
    <row r="45891" spans="4:4" x14ac:dyDescent="0.2">
      <c r="D45891" s="453"/>
    </row>
    <row r="45892" spans="4:4" x14ac:dyDescent="0.2">
      <c r="D45892" s="453"/>
    </row>
    <row r="45893" spans="4:4" x14ac:dyDescent="0.2">
      <c r="D45893" s="453"/>
    </row>
    <row r="45894" spans="4:4" x14ac:dyDescent="0.2">
      <c r="D45894" s="453"/>
    </row>
    <row r="45895" spans="4:4" x14ac:dyDescent="0.2">
      <c r="D45895" s="453"/>
    </row>
    <row r="45896" spans="4:4" x14ac:dyDescent="0.2">
      <c r="D45896" s="453"/>
    </row>
    <row r="45897" spans="4:4" x14ac:dyDescent="0.2">
      <c r="D45897" s="453"/>
    </row>
    <row r="45898" spans="4:4" x14ac:dyDescent="0.2">
      <c r="D45898" s="453"/>
    </row>
    <row r="45899" spans="4:4" x14ac:dyDescent="0.2">
      <c r="D45899" s="453"/>
    </row>
    <row r="45900" spans="4:4" x14ac:dyDescent="0.2">
      <c r="D45900" s="453"/>
    </row>
    <row r="45901" spans="4:4" x14ac:dyDescent="0.2">
      <c r="D45901" s="453"/>
    </row>
    <row r="45902" spans="4:4" x14ac:dyDescent="0.2">
      <c r="D45902" s="453"/>
    </row>
    <row r="45903" spans="4:4" x14ac:dyDescent="0.2">
      <c r="D45903" s="453"/>
    </row>
    <row r="45904" spans="4:4" x14ac:dyDescent="0.2">
      <c r="D45904" s="453"/>
    </row>
    <row r="45905" spans="4:4" x14ac:dyDescent="0.2">
      <c r="D45905" s="453"/>
    </row>
    <row r="45906" spans="4:4" x14ac:dyDescent="0.2">
      <c r="D45906" s="453"/>
    </row>
    <row r="45907" spans="4:4" x14ac:dyDescent="0.2">
      <c r="D45907" s="453"/>
    </row>
    <row r="45908" spans="4:4" x14ac:dyDescent="0.2">
      <c r="D45908" s="453"/>
    </row>
    <row r="45909" spans="4:4" x14ac:dyDescent="0.2">
      <c r="D45909" s="453"/>
    </row>
    <row r="45910" spans="4:4" x14ac:dyDescent="0.2">
      <c r="D45910" s="453"/>
    </row>
    <row r="45911" spans="4:4" x14ac:dyDescent="0.2">
      <c r="D45911" s="453"/>
    </row>
    <row r="45912" spans="4:4" x14ac:dyDescent="0.2">
      <c r="D45912" s="453"/>
    </row>
    <row r="45913" spans="4:4" x14ac:dyDescent="0.2">
      <c r="D45913" s="453"/>
    </row>
    <row r="45914" spans="4:4" x14ac:dyDescent="0.2">
      <c r="D45914" s="453"/>
    </row>
    <row r="45915" spans="4:4" x14ac:dyDescent="0.2">
      <c r="D45915" s="453"/>
    </row>
    <row r="45916" spans="4:4" x14ac:dyDescent="0.2">
      <c r="D45916" s="453"/>
    </row>
    <row r="45917" spans="4:4" x14ac:dyDescent="0.2">
      <c r="D45917" s="453"/>
    </row>
    <row r="45918" spans="4:4" x14ac:dyDescent="0.2">
      <c r="D45918" s="453"/>
    </row>
    <row r="45919" spans="4:4" x14ac:dyDescent="0.2">
      <c r="D45919" s="453"/>
    </row>
    <row r="45920" spans="4:4" x14ac:dyDescent="0.2">
      <c r="D45920" s="453"/>
    </row>
    <row r="45921" spans="4:4" x14ac:dyDescent="0.2">
      <c r="D45921" s="453"/>
    </row>
    <row r="45922" spans="4:4" x14ac:dyDescent="0.2">
      <c r="D45922" s="453"/>
    </row>
    <row r="45923" spans="4:4" x14ac:dyDescent="0.2">
      <c r="D45923" s="453"/>
    </row>
    <row r="45924" spans="4:4" x14ac:dyDescent="0.2">
      <c r="D45924" s="453"/>
    </row>
    <row r="45925" spans="4:4" x14ac:dyDescent="0.2">
      <c r="D45925" s="453"/>
    </row>
    <row r="45926" spans="4:4" x14ac:dyDescent="0.2">
      <c r="D45926" s="453"/>
    </row>
    <row r="45927" spans="4:4" x14ac:dyDescent="0.2">
      <c r="D45927" s="453"/>
    </row>
    <row r="45928" spans="4:4" x14ac:dyDescent="0.2">
      <c r="D45928" s="453"/>
    </row>
    <row r="45929" spans="4:4" x14ac:dyDescent="0.2">
      <c r="D45929" s="453"/>
    </row>
    <row r="45930" spans="4:4" x14ac:dyDescent="0.2">
      <c r="D45930" s="453"/>
    </row>
    <row r="45931" spans="4:4" x14ac:dyDescent="0.2">
      <c r="D45931" s="453"/>
    </row>
    <row r="45932" spans="4:4" x14ac:dyDescent="0.2">
      <c r="D45932" s="453"/>
    </row>
    <row r="45933" spans="4:4" x14ac:dyDescent="0.2">
      <c r="D45933" s="453"/>
    </row>
    <row r="45934" spans="4:4" x14ac:dyDescent="0.2">
      <c r="D45934" s="453"/>
    </row>
    <row r="45935" spans="4:4" x14ac:dyDescent="0.2">
      <c r="D45935" s="453"/>
    </row>
    <row r="45936" spans="4:4" x14ac:dyDescent="0.2">
      <c r="D45936" s="453"/>
    </row>
    <row r="45937" spans="4:4" x14ac:dyDescent="0.2">
      <c r="D45937" s="453"/>
    </row>
    <row r="45938" spans="4:4" x14ac:dyDescent="0.2">
      <c r="D45938" s="453"/>
    </row>
    <row r="45939" spans="4:4" x14ac:dyDescent="0.2">
      <c r="D45939" s="453"/>
    </row>
    <row r="45940" spans="4:4" x14ac:dyDescent="0.2">
      <c r="D45940" s="453"/>
    </row>
    <row r="45941" spans="4:4" x14ac:dyDescent="0.2">
      <c r="D45941" s="453"/>
    </row>
    <row r="45942" spans="4:4" x14ac:dyDescent="0.2">
      <c r="D45942" s="453"/>
    </row>
    <row r="45943" spans="4:4" x14ac:dyDescent="0.2">
      <c r="D45943" s="453"/>
    </row>
    <row r="45944" spans="4:4" x14ac:dyDescent="0.2">
      <c r="D45944" s="453"/>
    </row>
    <row r="45945" spans="4:4" x14ac:dyDescent="0.2">
      <c r="D45945" s="453"/>
    </row>
    <row r="45946" spans="4:4" x14ac:dyDescent="0.2">
      <c r="D45946" s="453"/>
    </row>
    <row r="45947" spans="4:4" x14ac:dyDescent="0.2">
      <c r="D45947" s="453"/>
    </row>
    <row r="45948" spans="4:4" x14ac:dyDescent="0.2">
      <c r="D45948" s="453"/>
    </row>
    <row r="45949" spans="4:4" x14ac:dyDescent="0.2">
      <c r="D45949" s="453"/>
    </row>
    <row r="45950" spans="4:4" x14ac:dyDescent="0.2">
      <c r="D45950" s="453"/>
    </row>
    <row r="45951" spans="4:4" x14ac:dyDescent="0.2">
      <c r="D45951" s="453"/>
    </row>
    <row r="45952" spans="4:4" x14ac:dyDescent="0.2">
      <c r="D45952" s="453"/>
    </row>
    <row r="45953" spans="4:4" x14ac:dyDescent="0.2">
      <c r="D45953" s="453"/>
    </row>
    <row r="45954" spans="4:4" x14ac:dyDescent="0.2">
      <c r="D45954" s="453"/>
    </row>
    <row r="45955" spans="4:4" x14ac:dyDescent="0.2">
      <c r="D45955" s="453"/>
    </row>
    <row r="45956" spans="4:4" x14ac:dyDescent="0.2">
      <c r="D45956" s="453"/>
    </row>
    <row r="45957" spans="4:4" x14ac:dyDescent="0.2">
      <c r="D45957" s="453"/>
    </row>
    <row r="45958" spans="4:4" x14ac:dyDescent="0.2">
      <c r="D45958" s="453"/>
    </row>
    <row r="45959" spans="4:4" x14ac:dyDescent="0.2">
      <c r="D45959" s="453"/>
    </row>
    <row r="45960" spans="4:4" x14ac:dyDescent="0.2">
      <c r="D45960" s="453"/>
    </row>
    <row r="45961" spans="4:4" x14ac:dyDescent="0.2">
      <c r="D45961" s="453"/>
    </row>
    <row r="45962" spans="4:4" x14ac:dyDescent="0.2">
      <c r="D45962" s="453"/>
    </row>
    <row r="45963" spans="4:4" x14ac:dyDescent="0.2">
      <c r="D45963" s="453"/>
    </row>
    <row r="45964" spans="4:4" x14ac:dyDescent="0.2">
      <c r="D45964" s="453"/>
    </row>
    <row r="45965" spans="4:4" x14ac:dyDescent="0.2">
      <c r="D45965" s="453"/>
    </row>
    <row r="45966" spans="4:4" x14ac:dyDescent="0.2">
      <c r="D45966" s="453"/>
    </row>
    <row r="45967" spans="4:4" x14ac:dyDescent="0.2">
      <c r="D45967" s="453"/>
    </row>
    <row r="45968" spans="4:4" x14ac:dyDescent="0.2">
      <c r="D45968" s="453"/>
    </row>
    <row r="45969" spans="4:4" x14ac:dyDescent="0.2">
      <c r="D45969" s="453"/>
    </row>
    <row r="45970" spans="4:4" x14ac:dyDescent="0.2">
      <c r="D45970" s="453"/>
    </row>
    <row r="45971" spans="4:4" x14ac:dyDescent="0.2">
      <c r="D45971" s="453"/>
    </row>
    <row r="45972" spans="4:4" x14ac:dyDescent="0.2">
      <c r="D45972" s="453"/>
    </row>
    <row r="45973" spans="4:4" x14ac:dyDescent="0.2">
      <c r="D45973" s="453"/>
    </row>
    <row r="45974" spans="4:4" x14ac:dyDescent="0.2">
      <c r="D45974" s="453"/>
    </row>
    <row r="45975" spans="4:4" x14ac:dyDescent="0.2">
      <c r="D45975" s="453"/>
    </row>
    <row r="45976" spans="4:4" x14ac:dyDescent="0.2">
      <c r="D45976" s="453"/>
    </row>
    <row r="45977" spans="4:4" x14ac:dyDescent="0.2">
      <c r="D45977" s="453"/>
    </row>
    <row r="45978" spans="4:4" x14ac:dyDescent="0.2">
      <c r="D45978" s="453"/>
    </row>
    <row r="45979" spans="4:4" x14ac:dyDescent="0.2">
      <c r="D45979" s="453"/>
    </row>
    <row r="45980" spans="4:4" x14ac:dyDescent="0.2">
      <c r="D45980" s="453"/>
    </row>
    <row r="45981" spans="4:4" x14ac:dyDescent="0.2">
      <c r="D45981" s="453"/>
    </row>
    <row r="45982" spans="4:4" x14ac:dyDescent="0.2">
      <c r="D45982" s="453"/>
    </row>
    <row r="45983" spans="4:4" x14ac:dyDescent="0.2">
      <c r="D45983" s="453"/>
    </row>
    <row r="45984" spans="4:4" x14ac:dyDescent="0.2">
      <c r="D45984" s="453"/>
    </row>
    <row r="45985" spans="4:4" x14ac:dyDescent="0.2">
      <c r="D45985" s="453"/>
    </row>
    <row r="45986" spans="4:4" x14ac:dyDescent="0.2">
      <c r="D45986" s="453"/>
    </row>
    <row r="45987" spans="4:4" x14ac:dyDescent="0.2">
      <c r="D45987" s="453"/>
    </row>
    <row r="45988" spans="4:4" x14ac:dyDescent="0.2">
      <c r="D45988" s="453"/>
    </row>
    <row r="45989" spans="4:4" x14ac:dyDescent="0.2">
      <c r="D45989" s="453"/>
    </row>
    <row r="45990" spans="4:4" x14ac:dyDescent="0.2">
      <c r="D45990" s="453"/>
    </row>
    <row r="45991" spans="4:4" x14ac:dyDescent="0.2">
      <c r="D45991" s="453"/>
    </row>
    <row r="45992" spans="4:4" x14ac:dyDescent="0.2">
      <c r="D45992" s="453"/>
    </row>
    <row r="45993" spans="4:4" x14ac:dyDescent="0.2">
      <c r="D45993" s="453"/>
    </row>
    <row r="45994" spans="4:4" x14ac:dyDescent="0.2">
      <c r="D45994" s="453"/>
    </row>
    <row r="45995" spans="4:4" x14ac:dyDescent="0.2">
      <c r="D45995" s="453"/>
    </row>
    <row r="45996" spans="4:4" x14ac:dyDescent="0.2">
      <c r="D45996" s="453"/>
    </row>
    <row r="45997" spans="4:4" x14ac:dyDescent="0.2">
      <c r="D45997" s="453"/>
    </row>
    <row r="45998" spans="4:4" x14ac:dyDescent="0.2">
      <c r="D45998" s="453"/>
    </row>
    <row r="45999" spans="4:4" x14ac:dyDescent="0.2">
      <c r="D45999" s="453"/>
    </row>
    <row r="46000" spans="4:4" x14ac:dyDescent="0.2">
      <c r="D46000" s="453"/>
    </row>
    <row r="46001" spans="4:4" x14ac:dyDescent="0.2">
      <c r="D46001" s="453"/>
    </row>
    <row r="46002" spans="4:4" x14ac:dyDescent="0.2">
      <c r="D46002" s="453"/>
    </row>
    <row r="46003" spans="4:4" x14ac:dyDescent="0.2">
      <c r="D46003" s="453"/>
    </row>
    <row r="46004" spans="4:4" x14ac:dyDescent="0.2">
      <c r="D46004" s="453"/>
    </row>
    <row r="46005" spans="4:4" x14ac:dyDescent="0.2">
      <c r="D46005" s="453"/>
    </row>
    <row r="46006" spans="4:4" x14ac:dyDescent="0.2">
      <c r="D46006" s="453"/>
    </row>
    <row r="46007" spans="4:4" x14ac:dyDescent="0.2">
      <c r="D46007" s="453"/>
    </row>
    <row r="46008" spans="4:4" x14ac:dyDescent="0.2">
      <c r="D46008" s="453"/>
    </row>
    <row r="46009" spans="4:4" x14ac:dyDescent="0.2">
      <c r="D46009" s="453"/>
    </row>
    <row r="46010" spans="4:4" x14ac:dyDescent="0.2">
      <c r="D46010" s="453"/>
    </row>
    <row r="46011" spans="4:4" x14ac:dyDescent="0.2">
      <c r="D46011" s="453"/>
    </row>
    <row r="46012" spans="4:4" x14ac:dyDescent="0.2">
      <c r="D46012" s="453"/>
    </row>
    <row r="46013" spans="4:4" x14ac:dyDescent="0.2">
      <c r="D46013" s="453"/>
    </row>
    <row r="46014" spans="4:4" x14ac:dyDescent="0.2">
      <c r="D46014" s="453"/>
    </row>
    <row r="46015" spans="4:4" x14ac:dyDescent="0.2">
      <c r="D46015" s="453"/>
    </row>
    <row r="46016" spans="4:4" x14ac:dyDescent="0.2">
      <c r="D46016" s="453"/>
    </row>
    <row r="46017" spans="4:4" x14ac:dyDescent="0.2">
      <c r="D46017" s="453"/>
    </row>
    <row r="46018" spans="4:4" x14ac:dyDescent="0.2">
      <c r="D46018" s="453"/>
    </row>
    <row r="46019" spans="4:4" x14ac:dyDescent="0.2">
      <c r="D46019" s="453"/>
    </row>
    <row r="46020" spans="4:4" x14ac:dyDescent="0.2">
      <c r="D46020" s="453"/>
    </row>
    <row r="46021" spans="4:4" x14ac:dyDescent="0.2">
      <c r="D46021" s="453"/>
    </row>
    <row r="46022" spans="4:4" x14ac:dyDescent="0.2">
      <c r="D46022" s="453"/>
    </row>
    <row r="46023" spans="4:4" x14ac:dyDescent="0.2">
      <c r="D46023" s="453"/>
    </row>
    <row r="46024" spans="4:4" x14ac:dyDescent="0.2">
      <c r="D46024" s="453"/>
    </row>
    <row r="46025" spans="4:4" x14ac:dyDescent="0.2">
      <c r="D46025" s="453"/>
    </row>
    <row r="46026" spans="4:4" x14ac:dyDescent="0.2">
      <c r="D46026" s="453"/>
    </row>
    <row r="46027" spans="4:4" x14ac:dyDescent="0.2">
      <c r="D46027" s="453"/>
    </row>
    <row r="46028" spans="4:4" x14ac:dyDescent="0.2">
      <c r="D46028" s="453"/>
    </row>
    <row r="46029" spans="4:4" x14ac:dyDescent="0.2">
      <c r="D46029" s="453"/>
    </row>
    <row r="46030" spans="4:4" x14ac:dyDescent="0.2">
      <c r="D46030" s="453"/>
    </row>
    <row r="46031" spans="4:4" x14ac:dyDescent="0.2">
      <c r="D46031" s="453"/>
    </row>
    <row r="46032" spans="4:4" x14ac:dyDescent="0.2">
      <c r="D46032" s="453"/>
    </row>
    <row r="46033" spans="4:4" x14ac:dyDescent="0.2">
      <c r="D46033" s="453"/>
    </row>
    <row r="46034" spans="4:4" x14ac:dyDescent="0.2">
      <c r="D46034" s="453"/>
    </row>
    <row r="46035" spans="4:4" x14ac:dyDescent="0.2">
      <c r="D46035" s="453"/>
    </row>
    <row r="46036" spans="4:4" x14ac:dyDescent="0.2">
      <c r="D46036" s="453"/>
    </row>
    <row r="46037" spans="4:4" x14ac:dyDescent="0.2">
      <c r="D46037" s="453"/>
    </row>
    <row r="46038" spans="4:4" x14ac:dyDescent="0.2">
      <c r="D46038" s="453"/>
    </row>
    <row r="46039" spans="4:4" x14ac:dyDescent="0.2">
      <c r="D46039" s="453"/>
    </row>
    <row r="46040" spans="4:4" x14ac:dyDescent="0.2">
      <c r="D46040" s="453"/>
    </row>
    <row r="46041" spans="4:4" x14ac:dyDescent="0.2">
      <c r="D46041" s="453"/>
    </row>
    <row r="46042" spans="4:4" x14ac:dyDescent="0.2">
      <c r="D46042" s="453"/>
    </row>
    <row r="46043" spans="4:4" x14ac:dyDescent="0.2">
      <c r="D46043" s="453"/>
    </row>
    <row r="46044" spans="4:4" x14ac:dyDescent="0.2">
      <c r="D46044" s="453"/>
    </row>
    <row r="46045" spans="4:4" x14ac:dyDescent="0.2">
      <c r="D46045" s="453"/>
    </row>
    <row r="46046" spans="4:4" x14ac:dyDescent="0.2">
      <c r="D46046" s="453"/>
    </row>
    <row r="46047" spans="4:4" x14ac:dyDescent="0.2">
      <c r="D46047" s="453"/>
    </row>
    <row r="46048" spans="4:4" x14ac:dyDescent="0.2">
      <c r="D46048" s="453"/>
    </row>
    <row r="46049" spans="4:4" x14ac:dyDescent="0.2">
      <c r="D46049" s="453"/>
    </row>
    <row r="46050" spans="4:4" x14ac:dyDescent="0.2">
      <c r="D46050" s="453"/>
    </row>
    <row r="46051" spans="4:4" x14ac:dyDescent="0.2">
      <c r="D46051" s="453"/>
    </row>
    <row r="46052" spans="4:4" x14ac:dyDescent="0.2">
      <c r="D46052" s="453"/>
    </row>
    <row r="46053" spans="4:4" x14ac:dyDescent="0.2">
      <c r="D46053" s="453"/>
    </row>
    <row r="46054" spans="4:4" x14ac:dyDescent="0.2">
      <c r="D46054" s="453"/>
    </row>
    <row r="46055" spans="4:4" x14ac:dyDescent="0.2">
      <c r="D46055" s="453"/>
    </row>
    <row r="46056" spans="4:4" x14ac:dyDescent="0.2">
      <c r="D46056" s="453"/>
    </row>
    <row r="46057" spans="4:4" x14ac:dyDescent="0.2">
      <c r="D46057" s="453"/>
    </row>
    <row r="46058" spans="4:4" x14ac:dyDescent="0.2">
      <c r="D46058" s="453"/>
    </row>
    <row r="46059" spans="4:4" x14ac:dyDescent="0.2">
      <c r="D46059" s="453"/>
    </row>
    <row r="46060" spans="4:4" x14ac:dyDescent="0.2">
      <c r="D46060" s="453"/>
    </row>
    <row r="46061" spans="4:4" x14ac:dyDescent="0.2">
      <c r="D46061" s="453"/>
    </row>
    <row r="46062" spans="4:4" x14ac:dyDescent="0.2">
      <c r="D46062" s="453"/>
    </row>
    <row r="46063" spans="4:4" x14ac:dyDescent="0.2">
      <c r="D46063" s="453"/>
    </row>
    <row r="46064" spans="4:4" x14ac:dyDescent="0.2">
      <c r="D46064" s="453"/>
    </row>
    <row r="46065" spans="4:4" x14ac:dyDescent="0.2">
      <c r="D46065" s="453"/>
    </row>
    <row r="46066" spans="4:4" x14ac:dyDescent="0.2">
      <c r="D46066" s="453"/>
    </row>
    <row r="46067" spans="4:4" x14ac:dyDescent="0.2">
      <c r="D46067" s="453"/>
    </row>
    <row r="46068" spans="4:4" x14ac:dyDescent="0.2">
      <c r="D46068" s="453"/>
    </row>
    <row r="46069" spans="4:4" x14ac:dyDescent="0.2">
      <c r="D46069" s="453"/>
    </row>
    <row r="46070" spans="4:4" x14ac:dyDescent="0.2">
      <c r="D46070" s="453"/>
    </row>
    <row r="46071" spans="4:4" x14ac:dyDescent="0.2">
      <c r="D46071" s="453"/>
    </row>
    <row r="46072" spans="4:4" x14ac:dyDescent="0.2">
      <c r="D46072" s="453"/>
    </row>
    <row r="46073" spans="4:4" x14ac:dyDescent="0.2">
      <c r="D46073" s="453"/>
    </row>
    <row r="46074" spans="4:4" x14ac:dyDescent="0.2">
      <c r="D46074" s="453"/>
    </row>
    <row r="46075" spans="4:4" x14ac:dyDescent="0.2">
      <c r="D46075" s="453"/>
    </row>
    <row r="46076" spans="4:4" x14ac:dyDescent="0.2">
      <c r="D46076" s="453"/>
    </row>
    <row r="46077" spans="4:4" x14ac:dyDescent="0.2">
      <c r="D46077" s="453"/>
    </row>
    <row r="46078" spans="4:4" x14ac:dyDescent="0.2">
      <c r="D46078" s="453"/>
    </row>
    <row r="46079" spans="4:4" x14ac:dyDescent="0.2">
      <c r="D46079" s="453"/>
    </row>
    <row r="46080" spans="4:4" x14ac:dyDescent="0.2">
      <c r="D46080" s="453"/>
    </row>
    <row r="46081" spans="4:4" x14ac:dyDescent="0.2">
      <c r="D46081" s="453"/>
    </row>
    <row r="46082" spans="4:4" x14ac:dyDescent="0.2">
      <c r="D46082" s="453"/>
    </row>
    <row r="46083" spans="4:4" x14ac:dyDescent="0.2">
      <c r="D46083" s="453"/>
    </row>
    <row r="46084" spans="4:4" x14ac:dyDescent="0.2">
      <c r="D46084" s="453"/>
    </row>
    <row r="46085" spans="4:4" x14ac:dyDescent="0.2">
      <c r="D46085" s="453"/>
    </row>
    <row r="46086" spans="4:4" x14ac:dyDescent="0.2">
      <c r="D46086" s="453"/>
    </row>
    <row r="46087" spans="4:4" x14ac:dyDescent="0.2">
      <c r="D46087" s="453"/>
    </row>
    <row r="46088" spans="4:4" x14ac:dyDescent="0.2">
      <c r="D46088" s="453"/>
    </row>
    <row r="46089" spans="4:4" x14ac:dyDescent="0.2">
      <c r="D46089" s="453"/>
    </row>
    <row r="46090" spans="4:4" x14ac:dyDescent="0.2">
      <c r="D46090" s="453"/>
    </row>
    <row r="46091" spans="4:4" x14ac:dyDescent="0.2">
      <c r="D46091" s="453"/>
    </row>
    <row r="46092" spans="4:4" x14ac:dyDescent="0.2">
      <c r="D46092" s="453"/>
    </row>
    <row r="46093" spans="4:4" x14ac:dyDescent="0.2">
      <c r="D46093" s="453"/>
    </row>
    <row r="46094" spans="4:4" x14ac:dyDescent="0.2">
      <c r="D46094" s="453"/>
    </row>
    <row r="46095" spans="4:4" x14ac:dyDescent="0.2">
      <c r="D46095" s="453"/>
    </row>
    <row r="46096" spans="4:4" x14ac:dyDescent="0.2">
      <c r="D46096" s="453"/>
    </row>
    <row r="46097" spans="4:4" x14ac:dyDescent="0.2">
      <c r="D46097" s="453"/>
    </row>
    <row r="46098" spans="4:4" x14ac:dyDescent="0.2">
      <c r="D46098" s="453"/>
    </row>
    <row r="46099" spans="4:4" x14ac:dyDescent="0.2">
      <c r="D46099" s="453"/>
    </row>
    <row r="46100" spans="4:4" x14ac:dyDescent="0.2">
      <c r="D46100" s="453"/>
    </row>
    <row r="46101" spans="4:4" x14ac:dyDescent="0.2">
      <c r="D46101" s="453"/>
    </row>
    <row r="46102" spans="4:4" x14ac:dyDescent="0.2">
      <c r="D46102" s="453"/>
    </row>
    <row r="46103" spans="4:4" x14ac:dyDescent="0.2">
      <c r="D46103" s="453"/>
    </row>
    <row r="46104" spans="4:4" x14ac:dyDescent="0.2">
      <c r="D46104" s="453"/>
    </row>
    <row r="46105" spans="4:4" x14ac:dyDescent="0.2">
      <c r="D46105" s="453"/>
    </row>
    <row r="46106" spans="4:4" x14ac:dyDescent="0.2">
      <c r="D46106" s="453"/>
    </row>
    <row r="46107" spans="4:4" x14ac:dyDescent="0.2">
      <c r="D46107" s="453"/>
    </row>
    <row r="46108" spans="4:4" x14ac:dyDescent="0.2">
      <c r="D46108" s="453"/>
    </row>
    <row r="46109" spans="4:4" x14ac:dyDescent="0.2">
      <c r="D46109" s="453"/>
    </row>
    <row r="46110" spans="4:4" x14ac:dyDescent="0.2">
      <c r="D46110" s="453"/>
    </row>
    <row r="46111" spans="4:4" x14ac:dyDescent="0.2">
      <c r="D46111" s="453"/>
    </row>
    <row r="46112" spans="4:4" x14ac:dyDescent="0.2">
      <c r="D46112" s="453"/>
    </row>
    <row r="46113" spans="4:4" x14ac:dyDescent="0.2">
      <c r="D46113" s="453"/>
    </row>
    <row r="46114" spans="4:4" x14ac:dyDescent="0.2">
      <c r="D46114" s="453"/>
    </row>
    <row r="46115" spans="4:4" x14ac:dyDescent="0.2">
      <c r="D46115" s="453"/>
    </row>
    <row r="46116" spans="4:4" x14ac:dyDescent="0.2">
      <c r="D46116" s="453"/>
    </row>
    <row r="46117" spans="4:4" x14ac:dyDescent="0.2">
      <c r="D46117" s="453"/>
    </row>
    <row r="46118" spans="4:4" x14ac:dyDescent="0.2">
      <c r="D46118" s="453"/>
    </row>
    <row r="46119" spans="4:4" x14ac:dyDescent="0.2">
      <c r="D46119" s="453"/>
    </row>
    <row r="46120" spans="4:4" x14ac:dyDescent="0.2">
      <c r="D46120" s="453"/>
    </row>
    <row r="46121" spans="4:4" x14ac:dyDescent="0.2">
      <c r="D46121" s="453"/>
    </row>
    <row r="46122" spans="4:4" x14ac:dyDescent="0.2">
      <c r="D46122" s="453"/>
    </row>
    <row r="46123" spans="4:4" x14ac:dyDescent="0.2">
      <c r="D46123" s="453"/>
    </row>
    <row r="46124" spans="4:4" x14ac:dyDescent="0.2">
      <c r="D46124" s="453"/>
    </row>
    <row r="46125" spans="4:4" x14ac:dyDescent="0.2">
      <c r="D46125" s="453"/>
    </row>
    <row r="46126" spans="4:4" x14ac:dyDescent="0.2">
      <c r="D46126" s="453"/>
    </row>
    <row r="46127" spans="4:4" x14ac:dyDescent="0.2">
      <c r="D46127" s="453"/>
    </row>
    <row r="46128" spans="4:4" x14ac:dyDescent="0.2">
      <c r="D46128" s="453"/>
    </row>
    <row r="46129" spans="4:4" x14ac:dyDescent="0.2">
      <c r="D46129" s="453"/>
    </row>
    <row r="46130" spans="4:4" x14ac:dyDescent="0.2">
      <c r="D46130" s="453"/>
    </row>
    <row r="46131" spans="4:4" x14ac:dyDescent="0.2">
      <c r="D46131" s="453"/>
    </row>
    <row r="46132" spans="4:4" x14ac:dyDescent="0.2">
      <c r="D46132" s="453"/>
    </row>
    <row r="46133" spans="4:4" x14ac:dyDescent="0.2">
      <c r="D46133" s="453"/>
    </row>
    <row r="46134" spans="4:4" x14ac:dyDescent="0.2">
      <c r="D46134" s="453"/>
    </row>
    <row r="46135" spans="4:4" x14ac:dyDescent="0.2">
      <c r="D46135" s="453"/>
    </row>
    <row r="46136" spans="4:4" x14ac:dyDescent="0.2">
      <c r="D46136" s="453"/>
    </row>
    <row r="46137" spans="4:4" x14ac:dyDescent="0.2">
      <c r="D46137" s="453"/>
    </row>
    <row r="46138" spans="4:4" x14ac:dyDescent="0.2">
      <c r="D46138" s="453"/>
    </row>
    <row r="46139" spans="4:4" x14ac:dyDescent="0.2">
      <c r="D46139" s="453"/>
    </row>
    <row r="46140" spans="4:4" x14ac:dyDescent="0.2">
      <c r="D46140" s="453"/>
    </row>
    <row r="46141" spans="4:4" x14ac:dyDescent="0.2">
      <c r="D46141" s="453"/>
    </row>
    <row r="46142" spans="4:4" x14ac:dyDescent="0.2">
      <c r="D46142" s="453"/>
    </row>
    <row r="46143" spans="4:4" x14ac:dyDescent="0.2">
      <c r="D46143" s="453"/>
    </row>
    <row r="46144" spans="4:4" x14ac:dyDescent="0.2">
      <c r="D46144" s="453"/>
    </row>
    <row r="46145" spans="4:4" x14ac:dyDescent="0.2">
      <c r="D46145" s="453"/>
    </row>
    <row r="46146" spans="4:4" x14ac:dyDescent="0.2">
      <c r="D46146" s="453"/>
    </row>
    <row r="46147" spans="4:4" x14ac:dyDescent="0.2">
      <c r="D46147" s="453"/>
    </row>
    <row r="46148" spans="4:4" x14ac:dyDescent="0.2">
      <c r="D46148" s="453"/>
    </row>
    <row r="46149" spans="4:4" x14ac:dyDescent="0.2">
      <c r="D46149" s="453"/>
    </row>
    <row r="46150" spans="4:4" x14ac:dyDescent="0.2">
      <c r="D46150" s="453"/>
    </row>
    <row r="46151" spans="4:4" x14ac:dyDescent="0.2">
      <c r="D46151" s="453"/>
    </row>
    <row r="46152" spans="4:4" x14ac:dyDescent="0.2">
      <c r="D46152" s="453"/>
    </row>
    <row r="46153" spans="4:4" x14ac:dyDescent="0.2">
      <c r="D46153" s="453"/>
    </row>
    <row r="46154" spans="4:4" x14ac:dyDescent="0.2">
      <c r="D46154" s="453"/>
    </row>
    <row r="46155" spans="4:4" x14ac:dyDescent="0.2">
      <c r="D46155" s="453"/>
    </row>
    <row r="46156" spans="4:4" x14ac:dyDescent="0.2">
      <c r="D46156" s="453"/>
    </row>
    <row r="46157" spans="4:4" x14ac:dyDescent="0.2">
      <c r="D46157" s="453"/>
    </row>
    <row r="46158" spans="4:4" x14ac:dyDescent="0.2">
      <c r="D46158" s="453"/>
    </row>
    <row r="46159" spans="4:4" x14ac:dyDescent="0.2">
      <c r="D46159" s="453"/>
    </row>
    <row r="46160" spans="4:4" x14ac:dyDescent="0.2">
      <c r="D46160" s="453"/>
    </row>
    <row r="46161" spans="4:4" x14ac:dyDescent="0.2">
      <c r="D46161" s="453"/>
    </row>
    <row r="46162" spans="4:4" x14ac:dyDescent="0.2">
      <c r="D46162" s="453"/>
    </row>
    <row r="46163" spans="4:4" x14ac:dyDescent="0.2">
      <c r="D46163" s="453"/>
    </row>
    <row r="46164" spans="4:4" x14ac:dyDescent="0.2">
      <c r="D46164" s="453"/>
    </row>
    <row r="46165" spans="4:4" x14ac:dyDescent="0.2">
      <c r="D46165" s="453"/>
    </row>
    <row r="46166" spans="4:4" x14ac:dyDescent="0.2">
      <c r="D46166" s="453"/>
    </row>
    <row r="46167" spans="4:4" x14ac:dyDescent="0.2">
      <c r="D46167" s="453"/>
    </row>
    <row r="46168" spans="4:4" x14ac:dyDescent="0.2">
      <c r="D46168" s="453"/>
    </row>
    <row r="46169" spans="4:4" x14ac:dyDescent="0.2">
      <c r="D46169" s="453"/>
    </row>
    <row r="46170" spans="4:4" x14ac:dyDescent="0.2">
      <c r="D46170" s="453"/>
    </row>
    <row r="46171" spans="4:4" x14ac:dyDescent="0.2">
      <c r="D46171" s="453"/>
    </row>
    <row r="46172" spans="4:4" x14ac:dyDescent="0.2">
      <c r="D46172" s="453"/>
    </row>
    <row r="46173" spans="4:4" x14ac:dyDescent="0.2">
      <c r="D46173" s="453"/>
    </row>
    <row r="46174" spans="4:4" x14ac:dyDescent="0.2">
      <c r="D46174" s="453"/>
    </row>
    <row r="46175" spans="4:4" x14ac:dyDescent="0.2">
      <c r="D46175" s="453"/>
    </row>
    <row r="46176" spans="4:4" x14ac:dyDescent="0.2">
      <c r="D46176" s="453"/>
    </row>
    <row r="46177" spans="4:4" x14ac:dyDescent="0.2">
      <c r="D46177" s="453"/>
    </row>
    <row r="46178" spans="4:4" x14ac:dyDescent="0.2">
      <c r="D46178" s="453"/>
    </row>
    <row r="46179" spans="4:4" x14ac:dyDescent="0.2">
      <c r="D46179" s="453"/>
    </row>
    <row r="46180" spans="4:4" x14ac:dyDescent="0.2">
      <c r="D46180" s="453"/>
    </row>
    <row r="46181" spans="4:4" x14ac:dyDescent="0.2">
      <c r="D46181" s="453"/>
    </row>
    <row r="46182" spans="4:4" x14ac:dyDescent="0.2">
      <c r="D46182" s="453"/>
    </row>
    <row r="46183" spans="4:4" x14ac:dyDescent="0.2">
      <c r="D46183" s="453"/>
    </row>
    <row r="46184" spans="4:4" x14ac:dyDescent="0.2">
      <c r="D46184" s="453"/>
    </row>
    <row r="46185" spans="4:4" x14ac:dyDescent="0.2">
      <c r="D46185" s="453"/>
    </row>
    <row r="46186" spans="4:4" x14ac:dyDescent="0.2">
      <c r="D46186" s="453"/>
    </row>
    <row r="46187" spans="4:4" x14ac:dyDescent="0.2">
      <c r="D46187" s="453"/>
    </row>
    <row r="46188" spans="4:4" x14ac:dyDescent="0.2">
      <c r="D46188" s="453"/>
    </row>
    <row r="46189" spans="4:4" x14ac:dyDescent="0.2">
      <c r="D46189" s="453"/>
    </row>
    <row r="46190" spans="4:4" x14ac:dyDescent="0.2">
      <c r="D46190" s="453"/>
    </row>
    <row r="46191" spans="4:4" x14ac:dyDescent="0.2">
      <c r="D46191" s="453"/>
    </row>
    <row r="46192" spans="4:4" x14ac:dyDescent="0.2">
      <c r="D46192" s="453"/>
    </row>
    <row r="46193" spans="4:4" x14ac:dyDescent="0.2">
      <c r="D46193" s="453"/>
    </row>
    <row r="46194" spans="4:4" x14ac:dyDescent="0.2">
      <c r="D46194" s="453"/>
    </row>
    <row r="46195" spans="4:4" x14ac:dyDescent="0.2">
      <c r="D46195" s="453"/>
    </row>
    <row r="46196" spans="4:4" x14ac:dyDescent="0.2">
      <c r="D46196" s="453"/>
    </row>
    <row r="46197" spans="4:4" x14ac:dyDescent="0.2">
      <c r="D46197" s="453"/>
    </row>
    <row r="46198" spans="4:4" x14ac:dyDescent="0.2">
      <c r="D46198" s="453"/>
    </row>
    <row r="46199" spans="4:4" x14ac:dyDescent="0.2">
      <c r="D46199" s="453"/>
    </row>
    <row r="46200" spans="4:4" x14ac:dyDescent="0.2">
      <c r="D46200" s="453"/>
    </row>
    <row r="46201" spans="4:4" x14ac:dyDescent="0.2">
      <c r="D46201" s="453"/>
    </row>
    <row r="46202" spans="4:4" x14ac:dyDescent="0.2">
      <c r="D46202" s="453"/>
    </row>
    <row r="46203" spans="4:4" x14ac:dyDescent="0.2">
      <c r="D46203" s="453"/>
    </row>
    <row r="46204" spans="4:4" x14ac:dyDescent="0.2">
      <c r="D46204" s="453"/>
    </row>
    <row r="46205" spans="4:4" x14ac:dyDescent="0.2">
      <c r="D46205" s="453"/>
    </row>
    <row r="46206" spans="4:4" x14ac:dyDescent="0.2">
      <c r="D46206" s="453"/>
    </row>
    <row r="46207" spans="4:4" x14ac:dyDescent="0.2">
      <c r="D46207" s="453"/>
    </row>
    <row r="46208" spans="4:4" x14ac:dyDescent="0.2">
      <c r="D46208" s="453"/>
    </row>
    <row r="46209" spans="4:4" x14ac:dyDescent="0.2">
      <c r="D46209" s="453"/>
    </row>
    <row r="46210" spans="4:4" x14ac:dyDescent="0.2">
      <c r="D46210" s="453"/>
    </row>
    <row r="46211" spans="4:4" x14ac:dyDescent="0.2">
      <c r="D46211" s="453"/>
    </row>
    <row r="46212" spans="4:4" x14ac:dyDescent="0.2">
      <c r="D46212" s="453"/>
    </row>
    <row r="46213" spans="4:4" x14ac:dyDescent="0.2">
      <c r="D46213" s="453"/>
    </row>
    <row r="46214" spans="4:4" x14ac:dyDescent="0.2">
      <c r="D46214" s="453"/>
    </row>
    <row r="46215" spans="4:4" x14ac:dyDescent="0.2">
      <c r="D46215" s="453"/>
    </row>
    <row r="46216" spans="4:4" x14ac:dyDescent="0.2">
      <c r="D46216" s="453"/>
    </row>
    <row r="46217" spans="4:4" x14ac:dyDescent="0.2">
      <c r="D46217" s="453"/>
    </row>
    <row r="46218" spans="4:4" x14ac:dyDescent="0.2">
      <c r="D46218" s="453"/>
    </row>
    <row r="46219" spans="4:4" x14ac:dyDescent="0.2">
      <c r="D46219" s="453"/>
    </row>
    <row r="46220" spans="4:4" x14ac:dyDescent="0.2">
      <c r="D46220" s="453"/>
    </row>
    <row r="46221" spans="4:4" x14ac:dyDescent="0.2">
      <c r="D46221" s="453"/>
    </row>
    <row r="46222" spans="4:4" x14ac:dyDescent="0.2">
      <c r="D46222" s="453"/>
    </row>
    <row r="46223" spans="4:4" x14ac:dyDescent="0.2">
      <c r="D46223" s="453"/>
    </row>
    <row r="46224" spans="4:4" x14ac:dyDescent="0.2">
      <c r="D46224" s="453"/>
    </row>
    <row r="46225" spans="4:4" x14ac:dyDescent="0.2">
      <c r="D46225" s="453"/>
    </row>
    <row r="46226" spans="4:4" x14ac:dyDescent="0.2">
      <c r="D46226" s="453"/>
    </row>
    <row r="46227" spans="4:4" x14ac:dyDescent="0.2">
      <c r="D46227" s="453"/>
    </row>
    <row r="46228" spans="4:4" x14ac:dyDescent="0.2">
      <c r="D46228" s="453"/>
    </row>
    <row r="46229" spans="4:4" x14ac:dyDescent="0.2">
      <c r="D46229" s="453"/>
    </row>
    <row r="46230" spans="4:4" x14ac:dyDescent="0.2">
      <c r="D46230" s="453"/>
    </row>
    <row r="46231" spans="4:4" x14ac:dyDescent="0.2">
      <c r="D46231" s="453"/>
    </row>
    <row r="46232" spans="4:4" x14ac:dyDescent="0.2">
      <c r="D46232" s="453"/>
    </row>
    <row r="46233" spans="4:4" x14ac:dyDescent="0.2">
      <c r="D46233" s="453"/>
    </row>
    <row r="46234" spans="4:4" x14ac:dyDescent="0.2">
      <c r="D46234" s="453"/>
    </row>
    <row r="46235" spans="4:4" x14ac:dyDescent="0.2">
      <c r="D46235" s="453"/>
    </row>
    <row r="46236" spans="4:4" x14ac:dyDescent="0.2">
      <c r="D46236" s="453"/>
    </row>
    <row r="46237" spans="4:4" x14ac:dyDescent="0.2">
      <c r="D46237" s="453"/>
    </row>
    <row r="46238" spans="4:4" x14ac:dyDescent="0.2">
      <c r="D46238" s="453"/>
    </row>
    <row r="46239" spans="4:4" x14ac:dyDescent="0.2">
      <c r="D46239" s="453"/>
    </row>
    <row r="46240" spans="4:4" x14ac:dyDescent="0.2">
      <c r="D46240" s="453"/>
    </row>
    <row r="46241" spans="4:4" x14ac:dyDescent="0.2">
      <c r="D46241" s="453"/>
    </row>
    <row r="46242" spans="4:4" x14ac:dyDescent="0.2">
      <c r="D46242" s="453"/>
    </row>
    <row r="46243" spans="4:4" x14ac:dyDescent="0.2">
      <c r="D46243" s="453"/>
    </row>
    <row r="46244" spans="4:4" x14ac:dyDescent="0.2">
      <c r="D46244" s="453"/>
    </row>
    <row r="46245" spans="4:4" x14ac:dyDescent="0.2">
      <c r="D46245" s="453"/>
    </row>
    <row r="46246" spans="4:4" x14ac:dyDescent="0.2">
      <c r="D46246" s="453"/>
    </row>
    <row r="46247" spans="4:4" x14ac:dyDescent="0.2">
      <c r="D46247" s="453"/>
    </row>
    <row r="46248" spans="4:4" x14ac:dyDescent="0.2">
      <c r="D46248" s="453"/>
    </row>
    <row r="46249" spans="4:4" x14ac:dyDescent="0.2">
      <c r="D46249" s="453"/>
    </row>
    <row r="46250" spans="4:4" x14ac:dyDescent="0.2">
      <c r="D46250" s="453"/>
    </row>
    <row r="46251" spans="4:4" x14ac:dyDescent="0.2">
      <c r="D46251" s="453"/>
    </row>
    <row r="46252" spans="4:4" x14ac:dyDescent="0.2">
      <c r="D46252" s="453"/>
    </row>
    <row r="46253" spans="4:4" x14ac:dyDescent="0.2">
      <c r="D46253" s="453"/>
    </row>
    <row r="46254" spans="4:4" x14ac:dyDescent="0.2">
      <c r="D46254" s="453"/>
    </row>
    <row r="46255" spans="4:4" x14ac:dyDescent="0.2">
      <c r="D46255" s="453"/>
    </row>
    <row r="46256" spans="4:4" x14ac:dyDescent="0.2">
      <c r="D46256" s="453"/>
    </row>
    <row r="46257" spans="4:4" x14ac:dyDescent="0.2">
      <c r="D46257" s="453"/>
    </row>
    <row r="46258" spans="4:4" x14ac:dyDescent="0.2">
      <c r="D46258" s="453"/>
    </row>
    <row r="46259" spans="4:4" x14ac:dyDescent="0.2">
      <c r="D46259" s="453"/>
    </row>
    <row r="46260" spans="4:4" x14ac:dyDescent="0.2">
      <c r="D46260" s="453"/>
    </row>
    <row r="46261" spans="4:4" x14ac:dyDescent="0.2">
      <c r="D46261" s="453"/>
    </row>
    <row r="46262" spans="4:4" x14ac:dyDescent="0.2">
      <c r="D46262" s="453"/>
    </row>
    <row r="46263" spans="4:4" x14ac:dyDescent="0.2">
      <c r="D46263" s="453"/>
    </row>
    <row r="46264" spans="4:4" x14ac:dyDescent="0.2">
      <c r="D46264" s="453"/>
    </row>
    <row r="46265" spans="4:4" x14ac:dyDescent="0.2">
      <c r="D46265" s="453"/>
    </row>
    <row r="46266" spans="4:4" x14ac:dyDescent="0.2">
      <c r="D46266" s="453"/>
    </row>
    <row r="46267" spans="4:4" x14ac:dyDescent="0.2">
      <c r="D46267" s="453"/>
    </row>
    <row r="46268" spans="4:4" x14ac:dyDescent="0.2">
      <c r="D46268" s="453"/>
    </row>
    <row r="46269" spans="4:4" x14ac:dyDescent="0.2">
      <c r="D46269" s="453"/>
    </row>
    <row r="46270" spans="4:4" x14ac:dyDescent="0.2">
      <c r="D46270" s="453"/>
    </row>
    <row r="46271" spans="4:4" x14ac:dyDescent="0.2">
      <c r="D46271" s="453"/>
    </row>
    <row r="46272" spans="4:4" x14ac:dyDescent="0.2">
      <c r="D46272" s="453"/>
    </row>
    <row r="46273" spans="4:4" x14ac:dyDescent="0.2">
      <c r="D46273" s="453"/>
    </row>
    <row r="46274" spans="4:4" x14ac:dyDescent="0.2">
      <c r="D46274" s="453"/>
    </row>
    <row r="46275" spans="4:4" x14ac:dyDescent="0.2">
      <c r="D46275" s="453"/>
    </row>
    <row r="46276" spans="4:4" x14ac:dyDescent="0.2">
      <c r="D46276" s="453"/>
    </row>
    <row r="46277" spans="4:4" x14ac:dyDescent="0.2">
      <c r="D46277" s="453"/>
    </row>
    <row r="46278" spans="4:4" x14ac:dyDescent="0.2">
      <c r="D46278" s="453"/>
    </row>
    <row r="46279" spans="4:4" x14ac:dyDescent="0.2">
      <c r="D46279" s="453"/>
    </row>
    <row r="46280" spans="4:4" x14ac:dyDescent="0.2">
      <c r="D46280" s="453"/>
    </row>
    <row r="46281" spans="4:4" x14ac:dyDescent="0.2">
      <c r="D46281" s="453"/>
    </row>
    <row r="46282" spans="4:4" x14ac:dyDescent="0.2">
      <c r="D46282" s="453"/>
    </row>
    <row r="46283" spans="4:4" x14ac:dyDescent="0.2">
      <c r="D46283" s="453"/>
    </row>
    <row r="46284" spans="4:4" x14ac:dyDescent="0.2">
      <c r="D46284" s="453"/>
    </row>
    <row r="46285" spans="4:4" x14ac:dyDescent="0.2">
      <c r="D46285" s="453"/>
    </row>
    <row r="46286" spans="4:4" x14ac:dyDescent="0.2">
      <c r="D46286" s="453"/>
    </row>
    <row r="46287" spans="4:4" x14ac:dyDescent="0.2">
      <c r="D46287" s="453"/>
    </row>
    <row r="46288" spans="4:4" x14ac:dyDescent="0.2">
      <c r="D46288" s="453"/>
    </row>
    <row r="46289" spans="4:4" x14ac:dyDescent="0.2">
      <c r="D46289" s="453"/>
    </row>
    <row r="46290" spans="4:4" x14ac:dyDescent="0.2">
      <c r="D46290" s="453"/>
    </row>
    <row r="46291" spans="4:4" x14ac:dyDescent="0.2">
      <c r="D46291" s="453"/>
    </row>
    <row r="46292" spans="4:4" x14ac:dyDescent="0.2">
      <c r="D46292" s="453"/>
    </row>
    <row r="46293" spans="4:4" x14ac:dyDescent="0.2">
      <c r="D46293" s="453"/>
    </row>
    <row r="46294" spans="4:4" x14ac:dyDescent="0.2">
      <c r="D46294" s="453"/>
    </row>
    <row r="46295" spans="4:4" x14ac:dyDescent="0.2">
      <c r="D46295" s="453"/>
    </row>
    <row r="46296" spans="4:4" x14ac:dyDescent="0.2">
      <c r="D46296" s="453"/>
    </row>
    <row r="46297" spans="4:4" x14ac:dyDescent="0.2">
      <c r="D46297" s="453"/>
    </row>
    <row r="46298" spans="4:4" x14ac:dyDescent="0.2">
      <c r="D46298" s="453"/>
    </row>
    <row r="46299" spans="4:4" x14ac:dyDescent="0.2">
      <c r="D46299" s="453"/>
    </row>
    <row r="46300" spans="4:4" x14ac:dyDescent="0.2">
      <c r="D46300" s="453"/>
    </row>
    <row r="46301" spans="4:4" x14ac:dyDescent="0.2">
      <c r="D46301" s="453"/>
    </row>
    <row r="46302" spans="4:4" x14ac:dyDescent="0.2">
      <c r="D46302" s="453"/>
    </row>
    <row r="46303" spans="4:4" x14ac:dyDescent="0.2">
      <c r="D46303" s="453"/>
    </row>
    <row r="46304" spans="4:4" x14ac:dyDescent="0.2">
      <c r="D46304" s="453"/>
    </row>
    <row r="46305" spans="4:4" x14ac:dyDescent="0.2">
      <c r="D46305" s="453"/>
    </row>
    <row r="46306" spans="4:4" x14ac:dyDescent="0.2">
      <c r="D46306" s="453"/>
    </row>
    <row r="46307" spans="4:4" x14ac:dyDescent="0.2">
      <c r="D46307" s="453"/>
    </row>
    <row r="46308" spans="4:4" x14ac:dyDescent="0.2">
      <c r="D46308" s="453"/>
    </row>
    <row r="46309" spans="4:4" x14ac:dyDescent="0.2">
      <c r="D46309" s="453"/>
    </row>
    <row r="46310" spans="4:4" x14ac:dyDescent="0.2">
      <c r="D46310" s="453"/>
    </row>
    <row r="46311" spans="4:4" x14ac:dyDescent="0.2">
      <c r="D46311" s="453"/>
    </row>
    <row r="46312" spans="4:4" x14ac:dyDescent="0.2">
      <c r="D46312" s="453"/>
    </row>
    <row r="46313" spans="4:4" x14ac:dyDescent="0.2">
      <c r="D46313" s="453"/>
    </row>
    <row r="46314" spans="4:4" x14ac:dyDescent="0.2">
      <c r="D46314" s="453"/>
    </row>
    <row r="46315" spans="4:4" x14ac:dyDescent="0.2">
      <c r="D46315" s="453"/>
    </row>
    <row r="46316" spans="4:4" x14ac:dyDescent="0.2">
      <c r="D46316" s="453"/>
    </row>
    <row r="46317" spans="4:4" x14ac:dyDescent="0.2">
      <c r="D46317" s="453"/>
    </row>
    <row r="46318" spans="4:4" x14ac:dyDescent="0.2">
      <c r="D46318" s="453"/>
    </row>
    <row r="46319" spans="4:4" x14ac:dyDescent="0.2">
      <c r="D46319" s="453"/>
    </row>
    <row r="46320" spans="4:4" x14ac:dyDescent="0.2">
      <c r="D46320" s="453"/>
    </row>
    <row r="46321" spans="4:4" x14ac:dyDescent="0.2">
      <c r="D46321" s="453"/>
    </row>
    <row r="46322" spans="4:4" x14ac:dyDescent="0.2">
      <c r="D46322" s="453"/>
    </row>
    <row r="46323" spans="4:4" x14ac:dyDescent="0.2">
      <c r="D46323" s="453"/>
    </row>
    <row r="46324" spans="4:4" x14ac:dyDescent="0.2">
      <c r="D46324" s="453"/>
    </row>
    <row r="46325" spans="4:4" x14ac:dyDescent="0.2">
      <c r="D46325" s="453"/>
    </row>
    <row r="46326" spans="4:4" x14ac:dyDescent="0.2">
      <c r="D46326" s="453"/>
    </row>
    <row r="46327" spans="4:4" x14ac:dyDescent="0.2">
      <c r="D46327" s="453"/>
    </row>
    <row r="46328" spans="4:4" x14ac:dyDescent="0.2">
      <c r="D46328" s="453"/>
    </row>
    <row r="46329" spans="4:4" x14ac:dyDescent="0.2">
      <c r="D46329" s="453"/>
    </row>
    <row r="46330" spans="4:4" x14ac:dyDescent="0.2">
      <c r="D46330" s="453"/>
    </row>
    <row r="46331" spans="4:4" x14ac:dyDescent="0.2">
      <c r="D46331" s="453"/>
    </row>
    <row r="46332" spans="4:4" x14ac:dyDescent="0.2">
      <c r="D46332" s="453"/>
    </row>
    <row r="46333" spans="4:4" x14ac:dyDescent="0.2">
      <c r="D46333" s="453"/>
    </row>
    <row r="46334" spans="4:4" x14ac:dyDescent="0.2">
      <c r="D46334" s="453"/>
    </row>
    <row r="46335" spans="4:4" x14ac:dyDescent="0.2">
      <c r="D46335" s="453"/>
    </row>
    <row r="46336" spans="4:4" x14ac:dyDescent="0.2">
      <c r="D46336" s="453"/>
    </row>
    <row r="46337" spans="4:4" x14ac:dyDescent="0.2">
      <c r="D46337" s="453"/>
    </row>
    <row r="46338" spans="4:4" x14ac:dyDescent="0.2">
      <c r="D46338" s="453"/>
    </row>
    <row r="46339" spans="4:4" x14ac:dyDescent="0.2">
      <c r="D46339" s="453"/>
    </row>
    <row r="46340" spans="4:4" x14ac:dyDescent="0.2">
      <c r="D46340" s="453"/>
    </row>
    <row r="46341" spans="4:4" x14ac:dyDescent="0.2">
      <c r="D46341" s="453"/>
    </row>
    <row r="46342" spans="4:4" x14ac:dyDescent="0.2">
      <c r="D46342" s="453"/>
    </row>
    <row r="46343" spans="4:4" x14ac:dyDescent="0.2">
      <c r="D46343" s="453"/>
    </row>
    <row r="46344" spans="4:4" x14ac:dyDescent="0.2">
      <c r="D46344" s="453"/>
    </row>
    <row r="46345" spans="4:4" x14ac:dyDescent="0.2">
      <c r="D46345" s="453"/>
    </row>
    <row r="46346" spans="4:4" x14ac:dyDescent="0.2">
      <c r="D46346" s="453"/>
    </row>
    <row r="46347" spans="4:4" x14ac:dyDescent="0.2">
      <c r="D46347" s="453"/>
    </row>
    <row r="46348" spans="4:4" x14ac:dyDescent="0.2">
      <c r="D46348" s="453"/>
    </row>
    <row r="46349" spans="4:4" x14ac:dyDescent="0.2">
      <c r="D46349" s="453"/>
    </row>
    <row r="46350" spans="4:4" x14ac:dyDescent="0.2">
      <c r="D46350" s="453"/>
    </row>
    <row r="46351" spans="4:4" x14ac:dyDescent="0.2">
      <c r="D46351" s="453"/>
    </row>
    <row r="46352" spans="4:4" x14ac:dyDescent="0.2">
      <c r="D46352" s="453"/>
    </row>
    <row r="46353" spans="4:4" x14ac:dyDescent="0.2">
      <c r="D46353" s="453"/>
    </row>
    <row r="46354" spans="4:4" x14ac:dyDescent="0.2">
      <c r="D46354" s="453"/>
    </row>
    <row r="46355" spans="4:4" x14ac:dyDescent="0.2">
      <c r="D46355" s="453"/>
    </row>
    <row r="46356" spans="4:4" x14ac:dyDescent="0.2">
      <c r="D46356" s="453"/>
    </row>
    <row r="46357" spans="4:4" x14ac:dyDescent="0.2">
      <c r="D46357" s="453"/>
    </row>
    <row r="46358" spans="4:4" x14ac:dyDescent="0.2">
      <c r="D46358" s="453"/>
    </row>
    <row r="46359" spans="4:4" x14ac:dyDescent="0.2">
      <c r="D46359" s="453"/>
    </row>
    <row r="46360" spans="4:4" x14ac:dyDescent="0.2">
      <c r="D46360" s="453"/>
    </row>
    <row r="46361" spans="4:4" x14ac:dyDescent="0.2">
      <c r="D46361" s="453"/>
    </row>
    <row r="46362" spans="4:4" x14ac:dyDescent="0.2">
      <c r="D46362" s="453"/>
    </row>
    <row r="46363" spans="4:4" x14ac:dyDescent="0.2">
      <c r="D46363" s="453"/>
    </row>
    <row r="46364" spans="4:4" x14ac:dyDescent="0.2">
      <c r="D46364" s="453"/>
    </row>
    <row r="46365" spans="4:4" x14ac:dyDescent="0.2">
      <c r="D46365" s="453"/>
    </row>
    <row r="46366" spans="4:4" x14ac:dyDescent="0.2">
      <c r="D46366" s="453"/>
    </row>
    <row r="46367" spans="4:4" x14ac:dyDescent="0.2">
      <c r="D46367" s="453"/>
    </row>
    <row r="46368" spans="4:4" x14ac:dyDescent="0.2">
      <c r="D46368" s="453"/>
    </row>
    <row r="46369" spans="4:4" x14ac:dyDescent="0.2">
      <c r="D46369" s="453"/>
    </row>
    <row r="46370" spans="4:4" x14ac:dyDescent="0.2">
      <c r="D46370" s="453"/>
    </row>
    <row r="46371" spans="4:4" x14ac:dyDescent="0.2">
      <c r="D46371" s="453"/>
    </row>
    <row r="46372" spans="4:4" x14ac:dyDescent="0.2">
      <c r="D46372" s="453"/>
    </row>
    <row r="46373" spans="4:4" x14ac:dyDescent="0.2">
      <c r="D46373" s="453"/>
    </row>
    <row r="46374" spans="4:4" x14ac:dyDescent="0.2">
      <c r="D46374" s="453"/>
    </row>
    <row r="46375" spans="4:4" x14ac:dyDescent="0.2">
      <c r="D46375" s="453"/>
    </row>
    <row r="46376" spans="4:4" x14ac:dyDescent="0.2">
      <c r="D46376" s="453"/>
    </row>
    <row r="46377" spans="4:4" x14ac:dyDescent="0.2">
      <c r="D46377" s="453"/>
    </row>
    <row r="46378" spans="4:4" x14ac:dyDescent="0.2">
      <c r="D46378" s="453"/>
    </row>
    <row r="46379" spans="4:4" x14ac:dyDescent="0.2">
      <c r="D46379" s="453"/>
    </row>
    <row r="46380" spans="4:4" x14ac:dyDescent="0.2">
      <c r="D46380" s="453"/>
    </row>
    <row r="46381" spans="4:4" x14ac:dyDescent="0.2">
      <c r="D46381" s="453"/>
    </row>
    <row r="46382" spans="4:4" x14ac:dyDescent="0.2">
      <c r="D46382" s="453"/>
    </row>
    <row r="46383" spans="4:4" x14ac:dyDescent="0.2">
      <c r="D46383" s="453"/>
    </row>
    <row r="46384" spans="4:4" x14ac:dyDescent="0.2">
      <c r="D46384" s="453"/>
    </row>
    <row r="46385" spans="4:4" x14ac:dyDescent="0.2">
      <c r="D46385" s="453"/>
    </row>
    <row r="46386" spans="4:4" x14ac:dyDescent="0.2">
      <c r="D46386" s="453"/>
    </row>
    <row r="46387" spans="4:4" x14ac:dyDescent="0.2">
      <c r="D46387" s="453"/>
    </row>
    <row r="46388" spans="4:4" x14ac:dyDescent="0.2">
      <c r="D46388" s="453"/>
    </row>
    <row r="46389" spans="4:4" x14ac:dyDescent="0.2">
      <c r="D46389" s="453"/>
    </row>
    <row r="46390" spans="4:4" x14ac:dyDescent="0.2">
      <c r="D46390" s="453"/>
    </row>
    <row r="46391" spans="4:4" x14ac:dyDescent="0.2">
      <c r="D46391" s="453"/>
    </row>
    <row r="46392" spans="4:4" x14ac:dyDescent="0.2">
      <c r="D46392" s="453"/>
    </row>
    <row r="46393" spans="4:4" x14ac:dyDescent="0.2">
      <c r="D46393" s="453"/>
    </row>
    <row r="46394" spans="4:4" x14ac:dyDescent="0.2">
      <c r="D46394" s="453"/>
    </row>
    <row r="46395" spans="4:4" x14ac:dyDescent="0.2">
      <c r="D46395" s="453"/>
    </row>
    <row r="46396" spans="4:4" x14ac:dyDescent="0.2">
      <c r="D46396" s="453"/>
    </row>
    <row r="46397" spans="4:4" x14ac:dyDescent="0.2">
      <c r="D46397" s="453"/>
    </row>
    <row r="46398" spans="4:4" x14ac:dyDescent="0.2">
      <c r="D46398" s="453"/>
    </row>
    <row r="46399" spans="4:4" x14ac:dyDescent="0.2">
      <c r="D46399" s="453"/>
    </row>
    <row r="46400" spans="4:4" x14ac:dyDescent="0.2">
      <c r="D46400" s="453"/>
    </row>
    <row r="46401" spans="4:4" x14ac:dyDescent="0.2">
      <c r="D46401" s="453"/>
    </row>
    <row r="46402" spans="4:4" x14ac:dyDescent="0.2">
      <c r="D46402" s="453"/>
    </row>
    <row r="46403" spans="4:4" x14ac:dyDescent="0.2">
      <c r="D46403" s="453"/>
    </row>
    <row r="46404" spans="4:4" x14ac:dyDescent="0.2">
      <c r="D46404" s="453"/>
    </row>
    <row r="46405" spans="4:4" x14ac:dyDescent="0.2">
      <c r="D46405" s="453"/>
    </row>
    <row r="46406" spans="4:4" x14ac:dyDescent="0.2">
      <c r="D46406" s="453"/>
    </row>
    <row r="46407" spans="4:4" x14ac:dyDescent="0.2">
      <c r="D46407" s="453"/>
    </row>
    <row r="46408" spans="4:4" x14ac:dyDescent="0.2">
      <c r="D46408" s="453"/>
    </row>
    <row r="46409" spans="4:4" x14ac:dyDescent="0.2">
      <c r="D46409" s="453"/>
    </row>
    <row r="46410" spans="4:4" x14ac:dyDescent="0.2">
      <c r="D46410" s="453"/>
    </row>
    <row r="46411" spans="4:4" x14ac:dyDescent="0.2">
      <c r="D46411" s="453"/>
    </row>
    <row r="46412" spans="4:4" x14ac:dyDescent="0.2">
      <c r="D46412" s="453"/>
    </row>
    <row r="46413" spans="4:4" x14ac:dyDescent="0.2">
      <c r="D46413" s="453"/>
    </row>
    <row r="46414" spans="4:4" x14ac:dyDescent="0.2">
      <c r="D46414" s="453"/>
    </row>
    <row r="46415" spans="4:4" x14ac:dyDescent="0.2">
      <c r="D46415" s="453"/>
    </row>
    <row r="46416" spans="4:4" x14ac:dyDescent="0.2">
      <c r="D46416" s="453"/>
    </row>
    <row r="46417" spans="4:4" x14ac:dyDescent="0.2">
      <c r="D46417" s="453"/>
    </row>
    <row r="46418" spans="4:4" x14ac:dyDescent="0.2">
      <c r="D46418" s="453"/>
    </row>
    <row r="46419" spans="4:4" x14ac:dyDescent="0.2">
      <c r="D46419" s="453"/>
    </row>
    <row r="46420" spans="4:4" x14ac:dyDescent="0.2">
      <c r="D46420" s="453"/>
    </row>
    <row r="46421" spans="4:4" x14ac:dyDescent="0.2">
      <c r="D46421" s="453"/>
    </row>
    <row r="46422" spans="4:4" x14ac:dyDescent="0.2">
      <c r="D46422" s="453"/>
    </row>
    <row r="46423" spans="4:4" x14ac:dyDescent="0.2">
      <c r="D46423" s="453"/>
    </row>
    <row r="46424" spans="4:4" x14ac:dyDescent="0.2">
      <c r="D46424" s="453"/>
    </row>
    <row r="46425" spans="4:4" x14ac:dyDescent="0.2">
      <c r="D46425" s="453"/>
    </row>
    <row r="46426" spans="4:4" x14ac:dyDescent="0.2">
      <c r="D46426" s="453"/>
    </row>
    <row r="46427" spans="4:4" x14ac:dyDescent="0.2">
      <c r="D46427" s="453"/>
    </row>
    <row r="46428" spans="4:4" x14ac:dyDescent="0.2">
      <c r="D46428" s="453"/>
    </row>
    <row r="46429" spans="4:4" x14ac:dyDescent="0.2">
      <c r="D46429" s="453"/>
    </row>
    <row r="46430" spans="4:4" x14ac:dyDescent="0.2">
      <c r="D46430" s="453"/>
    </row>
    <row r="46431" spans="4:4" x14ac:dyDescent="0.2">
      <c r="D46431" s="453"/>
    </row>
    <row r="46432" spans="4:4" x14ac:dyDescent="0.2">
      <c r="D46432" s="453"/>
    </row>
    <row r="46433" spans="4:4" x14ac:dyDescent="0.2">
      <c r="D46433" s="453"/>
    </row>
    <row r="46434" spans="4:4" x14ac:dyDescent="0.2">
      <c r="D46434" s="453"/>
    </row>
    <row r="46435" spans="4:4" x14ac:dyDescent="0.2">
      <c r="D46435" s="453"/>
    </row>
    <row r="46436" spans="4:4" x14ac:dyDescent="0.2">
      <c r="D46436" s="453"/>
    </row>
    <row r="46437" spans="4:4" x14ac:dyDescent="0.2">
      <c r="D46437" s="453"/>
    </row>
    <row r="46438" spans="4:4" x14ac:dyDescent="0.2">
      <c r="D46438" s="453"/>
    </row>
    <row r="46439" spans="4:4" x14ac:dyDescent="0.2">
      <c r="D46439" s="453"/>
    </row>
    <row r="46440" spans="4:4" x14ac:dyDescent="0.2">
      <c r="D46440" s="453"/>
    </row>
    <row r="46441" spans="4:4" x14ac:dyDescent="0.2">
      <c r="D46441" s="453"/>
    </row>
    <row r="46442" spans="4:4" x14ac:dyDescent="0.2">
      <c r="D46442" s="453"/>
    </row>
    <row r="46443" spans="4:4" x14ac:dyDescent="0.2">
      <c r="D46443" s="453"/>
    </row>
    <row r="46444" spans="4:4" x14ac:dyDescent="0.2">
      <c r="D46444" s="453"/>
    </row>
    <row r="46445" spans="4:4" x14ac:dyDescent="0.2">
      <c r="D46445" s="453"/>
    </row>
    <row r="46446" spans="4:4" x14ac:dyDescent="0.2">
      <c r="D46446" s="453"/>
    </row>
    <row r="46447" spans="4:4" x14ac:dyDescent="0.2">
      <c r="D46447" s="453"/>
    </row>
    <row r="46448" spans="4:4" x14ac:dyDescent="0.2">
      <c r="D46448" s="453"/>
    </row>
    <row r="46449" spans="4:4" x14ac:dyDescent="0.2">
      <c r="D46449" s="453"/>
    </row>
    <row r="46450" spans="4:4" x14ac:dyDescent="0.2">
      <c r="D46450" s="453"/>
    </row>
    <row r="46451" spans="4:4" x14ac:dyDescent="0.2">
      <c r="D46451" s="453"/>
    </row>
    <row r="46452" spans="4:4" x14ac:dyDescent="0.2">
      <c r="D46452" s="453"/>
    </row>
    <row r="46453" spans="4:4" x14ac:dyDescent="0.2">
      <c r="D46453" s="453"/>
    </row>
    <row r="46454" spans="4:4" x14ac:dyDescent="0.2">
      <c r="D46454" s="453"/>
    </row>
    <row r="46455" spans="4:4" x14ac:dyDescent="0.2">
      <c r="D46455" s="453"/>
    </row>
    <row r="46456" spans="4:4" x14ac:dyDescent="0.2">
      <c r="D46456" s="453"/>
    </row>
    <row r="46457" spans="4:4" x14ac:dyDescent="0.2">
      <c r="D46457" s="453"/>
    </row>
    <row r="46458" spans="4:4" x14ac:dyDescent="0.2">
      <c r="D46458" s="453"/>
    </row>
    <row r="46459" spans="4:4" x14ac:dyDescent="0.2">
      <c r="D46459" s="453"/>
    </row>
    <row r="46460" spans="4:4" x14ac:dyDescent="0.2">
      <c r="D46460" s="453"/>
    </row>
    <row r="46461" spans="4:4" x14ac:dyDescent="0.2">
      <c r="D46461" s="453"/>
    </row>
    <row r="46462" spans="4:4" x14ac:dyDescent="0.2">
      <c r="D46462" s="453"/>
    </row>
    <row r="46463" spans="4:4" x14ac:dyDescent="0.2">
      <c r="D46463" s="453"/>
    </row>
    <row r="46464" spans="4:4" x14ac:dyDescent="0.2">
      <c r="D46464" s="453"/>
    </row>
    <row r="46465" spans="4:4" x14ac:dyDescent="0.2">
      <c r="D46465" s="453"/>
    </row>
    <row r="46466" spans="4:4" x14ac:dyDescent="0.2">
      <c r="D46466" s="453"/>
    </row>
    <row r="46467" spans="4:4" x14ac:dyDescent="0.2">
      <c r="D46467" s="453"/>
    </row>
    <row r="46468" spans="4:4" x14ac:dyDescent="0.2">
      <c r="D46468" s="453"/>
    </row>
    <row r="46469" spans="4:4" x14ac:dyDescent="0.2">
      <c r="D46469" s="453"/>
    </row>
    <row r="46470" spans="4:4" x14ac:dyDescent="0.2">
      <c r="D46470" s="453"/>
    </row>
    <row r="46471" spans="4:4" x14ac:dyDescent="0.2">
      <c r="D46471" s="453"/>
    </row>
    <row r="46472" spans="4:4" x14ac:dyDescent="0.2">
      <c r="D46472" s="453"/>
    </row>
    <row r="46473" spans="4:4" x14ac:dyDescent="0.2">
      <c r="D46473" s="453"/>
    </row>
    <row r="46474" spans="4:4" x14ac:dyDescent="0.2">
      <c r="D46474" s="453"/>
    </row>
    <row r="46475" spans="4:4" x14ac:dyDescent="0.2">
      <c r="D46475" s="453"/>
    </row>
    <row r="46476" spans="4:4" x14ac:dyDescent="0.2">
      <c r="D46476" s="453"/>
    </row>
    <row r="46477" spans="4:4" x14ac:dyDescent="0.2">
      <c r="D46477" s="453"/>
    </row>
    <row r="46478" spans="4:4" x14ac:dyDescent="0.2">
      <c r="D46478" s="453"/>
    </row>
    <row r="46479" spans="4:4" x14ac:dyDescent="0.2">
      <c r="D46479" s="453"/>
    </row>
    <row r="46480" spans="4:4" x14ac:dyDescent="0.2">
      <c r="D46480" s="453"/>
    </row>
    <row r="46481" spans="4:4" x14ac:dyDescent="0.2">
      <c r="D46481" s="453"/>
    </row>
    <row r="46482" spans="4:4" x14ac:dyDescent="0.2">
      <c r="D46482" s="453"/>
    </row>
    <row r="46483" spans="4:4" x14ac:dyDescent="0.2">
      <c r="D46483" s="453"/>
    </row>
    <row r="46484" spans="4:4" x14ac:dyDescent="0.2">
      <c r="D46484" s="453"/>
    </row>
    <row r="46485" spans="4:4" x14ac:dyDescent="0.2">
      <c r="D46485" s="453"/>
    </row>
    <row r="46486" spans="4:4" x14ac:dyDescent="0.2">
      <c r="D46486" s="453"/>
    </row>
    <row r="46487" spans="4:4" x14ac:dyDescent="0.2">
      <c r="D46487" s="453"/>
    </row>
    <row r="46488" spans="4:4" x14ac:dyDescent="0.2">
      <c r="D46488" s="453"/>
    </row>
    <row r="46489" spans="4:4" x14ac:dyDescent="0.2">
      <c r="D46489" s="453"/>
    </row>
    <row r="46490" spans="4:4" x14ac:dyDescent="0.2">
      <c r="D46490" s="453"/>
    </row>
    <row r="46491" spans="4:4" x14ac:dyDescent="0.2">
      <c r="D46491" s="453"/>
    </row>
    <row r="46492" spans="4:4" x14ac:dyDescent="0.2">
      <c r="D46492" s="453"/>
    </row>
    <row r="46493" spans="4:4" x14ac:dyDescent="0.2">
      <c r="D46493" s="453"/>
    </row>
    <row r="46494" spans="4:4" x14ac:dyDescent="0.2">
      <c r="D46494" s="453"/>
    </row>
    <row r="46495" spans="4:4" x14ac:dyDescent="0.2">
      <c r="D46495" s="453"/>
    </row>
    <row r="46496" spans="4:4" x14ac:dyDescent="0.2">
      <c r="D46496" s="453"/>
    </row>
    <row r="46497" spans="4:4" x14ac:dyDescent="0.2">
      <c r="D46497" s="453"/>
    </row>
    <row r="46498" spans="4:4" x14ac:dyDescent="0.2">
      <c r="D46498" s="453"/>
    </row>
    <row r="46499" spans="4:4" x14ac:dyDescent="0.2">
      <c r="D46499" s="453"/>
    </row>
    <row r="46500" spans="4:4" x14ac:dyDescent="0.2">
      <c r="D46500" s="453"/>
    </row>
    <row r="46501" spans="4:4" x14ac:dyDescent="0.2">
      <c r="D46501" s="453"/>
    </row>
    <row r="46502" spans="4:4" x14ac:dyDescent="0.2">
      <c r="D46502" s="453"/>
    </row>
    <row r="46503" spans="4:4" x14ac:dyDescent="0.2">
      <c r="D46503" s="453"/>
    </row>
    <row r="46504" spans="4:4" x14ac:dyDescent="0.2">
      <c r="D46504" s="453"/>
    </row>
    <row r="46505" spans="4:4" x14ac:dyDescent="0.2">
      <c r="D46505" s="453"/>
    </row>
    <row r="46506" spans="4:4" x14ac:dyDescent="0.2">
      <c r="D46506" s="453"/>
    </row>
    <row r="46507" spans="4:4" x14ac:dyDescent="0.2">
      <c r="D46507" s="453"/>
    </row>
    <row r="46508" spans="4:4" x14ac:dyDescent="0.2">
      <c r="D46508" s="453"/>
    </row>
    <row r="46509" spans="4:4" x14ac:dyDescent="0.2">
      <c r="D46509" s="453"/>
    </row>
    <row r="46510" spans="4:4" x14ac:dyDescent="0.2">
      <c r="D46510" s="453"/>
    </row>
    <row r="46511" spans="4:4" x14ac:dyDescent="0.2">
      <c r="D46511" s="453"/>
    </row>
    <row r="46512" spans="4:4" x14ac:dyDescent="0.2">
      <c r="D46512" s="453"/>
    </row>
    <row r="46513" spans="4:4" x14ac:dyDescent="0.2">
      <c r="D46513" s="453"/>
    </row>
    <row r="46514" spans="4:4" x14ac:dyDescent="0.2">
      <c r="D46514" s="453"/>
    </row>
    <row r="46515" spans="4:4" x14ac:dyDescent="0.2">
      <c r="D46515" s="453"/>
    </row>
    <row r="46516" spans="4:4" x14ac:dyDescent="0.2">
      <c r="D46516" s="453"/>
    </row>
    <row r="46517" spans="4:4" x14ac:dyDescent="0.2">
      <c r="D46517" s="453"/>
    </row>
    <row r="46518" spans="4:4" x14ac:dyDescent="0.2">
      <c r="D46518" s="453"/>
    </row>
    <row r="46519" spans="4:4" x14ac:dyDescent="0.2">
      <c r="D46519" s="453"/>
    </row>
    <row r="46520" spans="4:4" x14ac:dyDescent="0.2">
      <c r="D46520" s="453"/>
    </row>
    <row r="46521" spans="4:4" x14ac:dyDescent="0.2">
      <c r="D46521" s="453"/>
    </row>
    <row r="46522" spans="4:4" x14ac:dyDescent="0.2">
      <c r="D46522" s="453"/>
    </row>
    <row r="46523" spans="4:4" x14ac:dyDescent="0.2">
      <c r="D46523" s="453"/>
    </row>
    <row r="46524" spans="4:4" x14ac:dyDescent="0.2">
      <c r="D46524" s="453"/>
    </row>
    <row r="46525" spans="4:4" x14ac:dyDescent="0.2">
      <c r="D46525" s="453"/>
    </row>
    <row r="46526" spans="4:4" x14ac:dyDescent="0.2">
      <c r="D46526" s="453"/>
    </row>
    <row r="46527" spans="4:4" x14ac:dyDescent="0.2">
      <c r="D46527" s="453"/>
    </row>
    <row r="46528" spans="4:4" x14ac:dyDescent="0.2">
      <c r="D46528" s="453"/>
    </row>
    <row r="46529" spans="4:4" x14ac:dyDescent="0.2">
      <c r="D46529" s="453"/>
    </row>
    <row r="46530" spans="4:4" x14ac:dyDescent="0.2">
      <c r="D46530" s="453"/>
    </row>
    <row r="46531" spans="4:4" x14ac:dyDescent="0.2">
      <c r="D46531" s="453"/>
    </row>
    <row r="46532" spans="4:4" x14ac:dyDescent="0.2">
      <c r="D46532" s="453"/>
    </row>
    <row r="46533" spans="4:4" x14ac:dyDescent="0.2">
      <c r="D46533" s="453"/>
    </row>
    <row r="46534" spans="4:4" x14ac:dyDescent="0.2">
      <c r="D46534" s="453"/>
    </row>
    <row r="46535" spans="4:4" x14ac:dyDescent="0.2">
      <c r="D46535" s="453"/>
    </row>
    <row r="46536" spans="4:4" x14ac:dyDescent="0.2">
      <c r="D46536" s="453"/>
    </row>
    <row r="46537" spans="4:4" x14ac:dyDescent="0.2">
      <c r="D46537" s="453"/>
    </row>
    <row r="46538" spans="4:4" x14ac:dyDescent="0.2">
      <c r="D46538" s="453"/>
    </row>
    <row r="46539" spans="4:4" x14ac:dyDescent="0.2">
      <c r="D46539" s="453"/>
    </row>
    <row r="46540" spans="4:4" x14ac:dyDescent="0.2">
      <c r="D46540" s="453"/>
    </row>
    <row r="46541" spans="4:4" x14ac:dyDescent="0.2">
      <c r="D46541" s="453"/>
    </row>
    <row r="46542" spans="4:4" x14ac:dyDescent="0.2">
      <c r="D46542" s="453"/>
    </row>
    <row r="46543" spans="4:4" x14ac:dyDescent="0.2">
      <c r="D46543" s="453"/>
    </row>
    <row r="46544" spans="4:4" x14ac:dyDescent="0.2">
      <c r="D46544" s="453"/>
    </row>
    <row r="46545" spans="4:4" x14ac:dyDescent="0.2">
      <c r="D46545" s="453"/>
    </row>
    <row r="46546" spans="4:4" x14ac:dyDescent="0.2">
      <c r="D46546" s="453"/>
    </row>
    <row r="46547" spans="4:4" x14ac:dyDescent="0.2">
      <c r="D46547" s="453"/>
    </row>
    <row r="46548" spans="4:4" x14ac:dyDescent="0.2">
      <c r="D46548" s="453"/>
    </row>
    <row r="46549" spans="4:4" x14ac:dyDescent="0.2">
      <c r="D46549" s="453"/>
    </row>
    <row r="46550" spans="4:4" x14ac:dyDescent="0.2">
      <c r="D46550" s="453"/>
    </row>
    <row r="46551" spans="4:4" x14ac:dyDescent="0.2">
      <c r="D46551" s="453"/>
    </row>
    <row r="46552" spans="4:4" x14ac:dyDescent="0.2">
      <c r="D46552" s="453"/>
    </row>
    <row r="46553" spans="4:4" x14ac:dyDescent="0.2">
      <c r="D46553" s="453"/>
    </row>
    <row r="46554" spans="4:4" x14ac:dyDescent="0.2">
      <c r="D46554" s="453"/>
    </row>
    <row r="46555" spans="4:4" x14ac:dyDescent="0.2">
      <c r="D46555" s="453"/>
    </row>
    <row r="46556" spans="4:4" x14ac:dyDescent="0.2">
      <c r="D46556" s="453"/>
    </row>
    <row r="46557" spans="4:4" x14ac:dyDescent="0.2">
      <c r="D46557" s="453"/>
    </row>
    <row r="46558" spans="4:4" x14ac:dyDescent="0.2">
      <c r="D46558" s="453"/>
    </row>
    <row r="46559" spans="4:4" x14ac:dyDescent="0.2">
      <c r="D46559" s="453"/>
    </row>
    <row r="46560" spans="4:4" x14ac:dyDescent="0.2">
      <c r="D46560" s="453"/>
    </row>
    <row r="46561" spans="4:4" x14ac:dyDescent="0.2">
      <c r="D46561" s="453"/>
    </row>
    <row r="46562" spans="4:4" x14ac:dyDescent="0.2">
      <c r="D46562" s="453"/>
    </row>
    <row r="46563" spans="4:4" x14ac:dyDescent="0.2">
      <c r="D46563" s="453"/>
    </row>
    <row r="46564" spans="4:4" x14ac:dyDescent="0.2">
      <c r="D46564" s="453"/>
    </row>
    <row r="46565" spans="4:4" x14ac:dyDescent="0.2">
      <c r="D46565" s="453"/>
    </row>
    <row r="46566" spans="4:4" x14ac:dyDescent="0.2">
      <c r="D46566" s="453"/>
    </row>
    <row r="46567" spans="4:4" x14ac:dyDescent="0.2">
      <c r="D46567" s="453"/>
    </row>
    <row r="46568" spans="4:4" x14ac:dyDescent="0.2">
      <c r="D46568" s="453"/>
    </row>
    <row r="46569" spans="4:4" x14ac:dyDescent="0.2">
      <c r="D46569" s="453"/>
    </row>
    <row r="46570" spans="4:4" x14ac:dyDescent="0.2">
      <c r="D46570" s="453"/>
    </row>
    <row r="46571" spans="4:4" x14ac:dyDescent="0.2">
      <c r="D46571" s="453"/>
    </row>
    <row r="46572" spans="4:4" x14ac:dyDescent="0.2">
      <c r="D46572" s="453"/>
    </row>
    <row r="46573" spans="4:4" x14ac:dyDescent="0.2">
      <c r="D46573" s="453"/>
    </row>
    <row r="46574" spans="4:4" x14ac:dyDescent="0.2">
      <c r="D46574" s="453"/>
    </row>
    <row r="46575" spans="4:4" x14ac:dyDescent="0.2">
      <c r="D46575" s="453"/>
    </row>
    <row r="46576" spans="4:4" x14ac:dyDescent="0.2">
      <c r="D46576" s="453"/>
    </row>
    <row r="46577" spans="4:4" x14ac:dyDescent="0.2">
      <c r="D46577" s="453"/>
    </row>
    <row r="46578" spans="4:4" x14ac:dyDescent="0.2">
      <c r="D46578" s="453"/>
    </row>
    <row r="46579" spans="4:4" x14ac:dyDescent="0.2">
      <c r="D46579" s="453"/>
    </row>
    <row r="46580" spans="4:4" x14ac:dyDescent="0.2">
      <c r="D46580" s="453"/>
    </row>
    <row r="46581" spans="4:4" x14ac:dyDescent="0.2">
      <c r="D46581" s="453"/>
    </row>
    <row r="46582" spans="4:4" x14ac:dyDescent="0.2">
      <c r="D46582" s="453"/>
    </row>
    <row r="46583" spans="4:4" x14ac:dyDescent="0.2">
      <c r="D46583" s="453"/>
    </row>
    <row r="46584" spans="4:4" x14ac:dyDescent="0.2">
      <c r="D46584" s="453"/>
    </row>
    <row r="46585" spans="4:4" x14ac:dyDescent="0.2">
      <c r="D46585" s="453"/>
    </row>
    <row r="46586" spans="4:4" x14ac:dyDescent="0.2">
      <c r="D46586" s="453"/>
    </row>
    <row r="46587" spans="4:4" x14ac:dyDescent="0.2">
      <c r="D46587" s="453"/>
    </row>
    <row r="46588" spans="4:4" x14ac:dyDescent="0.2">
      <c r="D46588" s="453"/>
    </row>
    <row r="46589" spans="4:4" x14ac:dyDescent="0.2">
      <c r="D46589" s="453"/>
    </row>
    <row r="46590" spans="4:4" x14ac:dyDescent="0.2">
      <c r="D46590" s="453"/>
    </row>
    <row r="46591" spans="4:4" x14ac:dyDescent="0.2">
      <c r="D46591" s="453"/>
    </row>
    <row r="46592" spans="4:4" x14ac:dyDescent="0.2">
      <c r="D46592" s="453"/>
    </row>
    <row r="46593" spans="4:4" x14ac:dyDescent="0.2">
      <c r="D46593" s="453"/>
    </row>
    <row r="46594" spans="4:4" x14ac:dyDescent="0.2">
      <c r="D46594" s="453"/>
    </row>
    <row r="46595" spans="4:4" x14ac:dyDescent="0.2">
      <c r="D46595" s="453"/>
    </row>
    <row r="46596" spans="4:4" x14ac:dyDescent="0.2">
      <c r="D46596" s="453"/>
    </row>
    <row r="46597" spans="4:4" x14ac:dyDescent="0.2">
      <c r="D46597" s="453"/>
    </row>
    <row r="46598" spans="4:4" x14ac:dyDescent="0.2">
      <c r="D46598" s="453"/>
    </row>
    <row r="46599" spans="4:4" x14ac:dyDescent="0.2">
      <c r="D46599" s="453"/>
    </row>
    <row r="46600" spans="4:4" x14ac:dyDescent="0.2">
      <c r="D46600" s="453"/>
    </row>
    <row r="46601" spans="4:4" x14ac:dyDescent="0.2">
      <c r="D46601" s="453"/>
    </row>
    <row r="46602" spans="4:4" x14ac:dyDescent="0.2">
      <c r="D46602" s="453"/>
    </row>
    <row r="46603" spans="4:4" x14ac:dyDescent="0.2">
      <c r="D46603" s="453"/>
    </row>
    <row r="46604" spans="4:4" x14ac:dyDescent="0.2">
      <c r="D46604" s="453"/>
    </row>
    <row r="46605" spans="4:4" x14ac:dyDescent="0.2">
      <c r="D46605" s="453"/>
    </row>
    <row r="46606" spans="4:4" x14ac:dyDescent="0.2">
      <c r="D46606" s="453"/>
    </row>
    <row r="46607" spans="4:4" x14ac:dyDescent="0.2">
      <c r="D46607" s="453"/>
    </row>
    <row r="46608" spans="4:4" x14ac:dyDescent="0.2">
      <c r="D46608" s="453"/>
    </row>
    <row r="46609" spans="4:4" x14ac:dyDescent="0.2">
      <c r="D46609" s="453"/>
    </row>
    <row r="46610" spans="4:4" x14ac:dyDescent="0.2">
      <c r="D46610" s="453"/>
    </row>
    <row r="46611" spans="4:4" x14ac:dyDescent="0.2">
      <c r="D46611" s="453"/>
    </row>
    <row r="46612" spans="4:4" x14ac:dyDescent="0.2">
      <c r="D46612" s="453"/>
    </row>
    <row r="46613" spans="4:4" x14ac:dyDescent="0.2">
      <c r="D46613" s="453"/>
    </row>
    <row r="46614" spans="4:4" x14ac:dyDescent="0.2">
      <c r="D46614" s="453"/>
    </row>
    <row r="46615" spans="4:4" x14ac:dyDescent="0.2">
      <c r="D46615" s="453"/>
    </row>
    <row r="46616" spans="4:4" x14ac:dyDescent="0.2">
      <c r="D46616" s="453"/>
    </row>
    <row r="46617" spans="4:4" x14ac:dyDescent="0.2">
      <c r="D46617" s="453"/>
    </row>
    <row r="46618" spans="4:4" x14ac:dyDescent="0.2">
      <c r="D46618" s="453"/>
    </row>
    <row r="46619" spans="4:4" x14ac:dyDescent="0.2">
      <c r="D46619" s="453"/>
    </row>
    <row r="46620" spans="4:4" x14ac:dyDescent="0.2">
      <c r="D46620" s="453"/>
    </row>
    <row r="46621" spans="4:4" x14ac:dyDescent="0.2">
      <c r="D46621" s="453"/>
    </row>
    <row r="46622" spans="4:4" x14ac:dyDescent="0.2">
      <c r="D46622" s="453"/>
    </row>
    <row r="46623" spans="4:4" x14ac:dyDescent="0.2">
      <c r="D46623" s="453"/>
    </row>
    <row r="46624" spans="4:4" x14ac:dyDescent="0.2">
      <c r="D46624" s="453"/>
    </row>
    <row r="46625" spans="4:4" x14ac:dyDescent="0.2">
      <c r="D46625" s="453"/>
    </row>
    <row r="46626" spans="4:4" x14ac:dyDescent="0.2">
      <c r="D46626" s="453"/>
    </row>
    <row r="46627" spans="4:4" x14ac:dyDescent="0.2">
      <c r="D46627" s="453"/>
    </row>
    <row r="46628" spans="4:4" x14ac:dyDescent="0.2">
      <c r="D46628" s="453"/>
    </row>
    <row r="46629" spans="4:4" x14ac:dyDescent="0.2">
      <c r="D46629" s="453"/>
    </row>
    <row r="46630" spans="4:4" x14ac:dyDescent="0.2">
      <c r="D46630" s="453"/>
    </row>
    <row r="46631" spans="4:4" x14ac:dyDescent="0.2">
      <c r="D46631" s="453"/>
    </row>
    <row r="46632" spans="4:4" x14ac:dyDescent="0.2">
      <c r="D46632" s="453"/>
    </row>
    <row r="46633" spans="4:4" x14ac:dyDescent="0.2">
      <c r="D46633" s="453"/>
    </row>
    <row r="46634" spans="4:4" x14ac:dyDescent="0.2">
      <c r="D46634" s="453"/>
    </row>
    <row r="46635" spans="4:4" x14ac:dyDescent="0.2">
      <c r="D46635" s="453"/>
    </row>
    <row r="46636" spans="4:4" x14ac:dyDescent="0.2">
      <c r="D46636" s="453"/>
    </row>
    <row r="46637" spans="4:4" x14ac:dyDescent="0.2">
      <c r="D46637" s="453"/>
    </row>
    <row r="46638" spans="4:4" x14ac:dyDescent="0.2">
      <c r="D46638" s="453"/>
    </row>
    <row r="46639" spans="4:4" x14ac:dyDescent="0.2">
      <c r="D46639" s="453"/>
    </row>
    <row r="46640" spans="4:4" x14ac:dyDescent="0.2">
      <c r="D46640" s="453"/>
    </row>
    <row r="46641" spans="4:4" x14ac:dyDescent="0.2">
      <c r="D46641" s="453"/>
    </row>
    <row r="46642" spans="4:4" x14ac:dyDescent="0.2">
      <c r="D46642" s="453"/>
    </row>
    <row r="46643" spans="4:4" x14ac:dyDescent="0.2">
      <c r="D46643" s="453"/>
    </row>
    <row r="46644" spans="4:4" x14ac:dyDescent="0.2">
      <c r="D46644" s="453"/>
    </row>
    <row r="46645" spans="4:4" x14ac:dyDescent="0.2">
      <c r="D46645" s="453"/>
    </row>
    <row r="46646" spans="4:4" x14ac:dyDescent="0.2">
      <c r="D46646" s="453"/>
    </row>
    <row r="46647" spans="4:4" x14ac:dyDescent="0.2">
      <c r="D46647" s="453"/>
    </row>
    <row r="46648" spans="4:4" x14ac:dyDescent="0.2">
      <c r="D46648" s="453"/>
    </row>
    <row r="46649" spans="4:4" x14ac:dyDescent="0.2">
      <c r="D46649" s="453"/>
    </row>
    <row r="46650" spans="4:4" x14ac:dyDescent="0.2">
      <c r="D46650" s="453"/>
    </row>
    <row r="46651" spans="4:4" x14ac:dyDescent="0.2">
      <c r="D46651" s="453"/>
    </row>
    <row r="46652" spans="4:4" x14ac:dyDescent="0.2">
      <c r="D46652" s="453"/>
    </row>
    <row r="46653" spans="4:4" x14ac:dyDescent="0.2">
      <c r="D46653" s="453"/>
    </row>
    <row r="46654" spans="4:4" x14ac:dyDescent="0.2">
      <c r="D46654" s="453"/>
    </row>
    <row r="46655" spans="4:4" x14ac:dyDescent="0.2">
      <c r="D46655" s="453"/>
    </row>
    <row r="46656" spans="4:4" x14ac:dyDescent="0.2">
      <c r="D46656" s="453"/>
    </row>
    <row r="46657" spans="4:4" x14ac:dyDescent="0.2">
      <c r="D46657" s="453"/>
    </row>
    <row r="46658" spans="4:4" x14ac:dyDescent="0.2">
      <c r="D46658" s="453"/>
    </row>
    <row r="46659" spans="4:4" x14ac:dyDescent="0.2">
      <c r="D46659" s="453"/>
    </row>
    <row r="46660" spans="4:4" x14ac:dyDescent="0.2">
      <c r="D46660" s="453"/>
    </row>
    <row r="46661" spans="4:4" x14ac:dyDescent="0.2">
      <c r="D46661" s="453"/>
    </row>
    <row r="46662" spans="4:4" x14ac:dyDescent="0.2">
      <c r="D46662" s="453"/>
    </row>
    <row r="46663" spans="4:4" x14ac:dyDescent="0.2">
      <c r="D46663" s="453"/>
    </row>
    <row r="46664" spans="4:4" x14ac:dyDescent="0.2">
      <c r="D46664" s="453"/>
    </row>
    <row r="46665" spans="4:4" x14ac:dyDescent="0.2">
      <c r="D46665" s="453"/>
    </row>
    <row r="46666" spans="4:4" x14ac:dyDescent="0.2">
      <c r="D46666" s="453"/>
    </row>
    <row r="46667" spans="4:4" x14ac:dyDescent="0.2">
      <c r="D46667" s="453"/>
    </row>
    <row r="46668" spans="4:4" x14ac:dyDescent="0.2">
      <c r="D46668" s="453"/>
    </row>
    <row r="46669" spans="4:4" x14ac:dyDescent="0.2">
      <c r="D46669" s="453"/>
    </row>
    <row r="46670" spans="4:4" x14ac:dyDescent="0.2">
      <c r="D46670" s="453"/>
    </row>
    <row r="46671" spans="4:4" x14ac:dyDescent="0.2">
      <c r="D46671" s="453"/>
    </row>
    <row r="46672" spans="4:4" x14ac:dyDescent="0.2">
      <c r="D46672" s="453"/>
    </row>
    <row r="46673" spans="4:4" x14ac:dyDescent="0.2">
      <c r="D46673" s="453"/>
    </row>
    <row r="46674" spans="4:4" x14ac:dyDescent="0.2">
      <c r="D46674" s="453"/>
    </row>
    <row r="46675" spans="4:4" x14ac:dyDescent="0.2">
      <c r="D46675" s="453"/>
    </row>
    <row r="46676" spans="4:4" x14ac:dyDescent="0.2">
      <c r="D46676" s="453"/>
    </row>
    <row r="46677" spans="4:4" x14ac:dyDescent="0.2">
      <c r="D46677" s="453"/>
    </row>
    <row r="46678" spans="4:4" x14ac:dyDescent="0.2">
      <c r="D46678" s="453"/>
    </row>
    <row r="46679" spans="4:4" x14ac:dyDescent="0.2">
      <c r="D46679" s="453"/>
    </row>
    <row r="46680" spans="4:4" x14ac:dyDescent="0.2">
      <c r="D46680" s="453"/>
    </row>
    <row r="46681" spans="4:4" x14ac:dyDescent="0.2">
      <c r="D46681" s="453"/>
    </row>
    <row r="46682" spans="4:4" x14ac:dyDescent="0.2">
      <c r="D46682" s="453"/>
    </row>
    <row r="46683" spans="4:4" x14ac:dyDescent="0.2">
      <c r="D46683" s="453"/>
    </row>
    <row r="46684" spans="4:4" x14ac:dyDescent="0.2">
      <c r="D46684" s="453"/>
    </row>
    <row r="46685" spans="4:4" x14ac:dyDescent="0.2">
      <c r="D46685" s="453"/>
    </row>
    <row r="46686" spans="4:4" x14ac:dyDescent="0.2">
      <c r="D46686" s="453"/>
    </row>
    <row r="46687" spans="4:4" x14ac:dyDescent="0.2">
      <c r="D46687" s="453"/>
    </row>
    <row r="46688" spans="4:4" x14ac:dyDescent="0.2">
      <c r="D46688" s="453"/>
    </row>
    <row r="46689" spans="4:4" x14ac:dyDescent="0.2">
      <c r="D46689" s="453"/>
    </row>
    <row r="46690" spans="4:4" x14ac:dyDescent="0.2">
      <c r="D46690" s="453"/>
    </row>
    <row r="46691" spans="4:4" x14ac:dyDescent="0.2">
      <c r="D46691" s="453"/>
    </row>
    <row r="46692" spans="4:4" x14ac:dyDescent="0.2">
      <c r="D46692" s="453"/>
    </row>
    <row r="46693" spans="4:4" x14ac:dyDescent="0.2">
      <c r="D46693" s="453"/>
    </row>
    <row r="46694" spans="4:4" x14ac:dyDescent="0.2">
      <c r="D46694" s="453"/>
    </row>
    <row r="46695" spans="4:4" x14ac:dyDescent="0.2">
      <c r="D46695" s="453"/>
    </row>
    <row r="46696" spans="4:4" x14ac:dyDescent="0.2">
      <c r="D46696" s="453"/>
    </row>
    <row r="46697" spans="4:4" x14ac:dyDescent="0.2">
      <c r="D46697" s="453"/>
    </row>
    <row r="46698" spans="4:4" x14ac:dyDescent="0.2">
      <c r="D46698" s="453"/>
    </row>
    <row r="46699" spans="4:4" x14ac:dyDescent="0.2">
      <c r="D46699" s="453"/>
    </row>
    <row r="46700" spans="4:4" x14ac:dyDescent="0.2">
      <c r="D46700" s="453"/>
    </row>
    <row r="46701" spans="4:4" x14ac:dyDescent="0.2">
      <c r="D46701" s="453"/>
    </row>
    <row r="46702" spans="4:4" x14ac:dyDescent="0.2">
      <c r="D46702" s="453"/>
    </row>
    <row r="46703" spans="4:4" x14ac:dyDescent="0.2">
      <c r="D46703" s="453"/>
    </row>
    <row r="46704" spans="4:4" x14ac:dyDescent="0.2">
      <c r="D46704" s="453"/>
    </row>
    <row r="46705" spans="4:4" x14ac:dyDescent="0.2">
      <c r="D46705" s="453"/>
    </row>
    <row r="46706" spans="4:4" x14ac:dyDescent="0.2">
      <c r="D46706" s="453"/>
    </row>
    <row r="46707" spans="4:4" x14ac:dyDescent="0.2">
      <c r="D46707" s="453"/>
    </row>
    <row r="46708" spans="4:4" x14ac:dyDescent="0.2">
      <c r="D46708" s="453"/>
    </row>
    <row r="46709" spans="4:4" x14ac:dyDescent="0.2">
      <c r="D46709" s="453"/>
    </row>
    <row r="46710" spans="4:4" x14ac:dyDescent="0.2">
      <c r="D46710" s="453"/>
    </row>
    <row r="46711" spans="4:4" x14ac:dyDescent="0.2">
      <c r="D46711" s="453"/>
    </row>
    <row r="46712" spans="4:4" x14ac:dyDescent="0.2">
      <c r="D46712" s="453"/>
    </row>
    <row r="46713" spans="4:4" x14ac:dyDescent="0.2">
      <c r="D46713" s="453"/>
    </row>
    <row r="46714" spans="4:4" x14ac:dyDescent="0.2">
      <c r="D46714" s="453"/>
    </row>
    <row r="46715" spans="4:4" x14ac:dyDescent="0.2">
      <c r="D46715" s="453"/>
    </row>
    <row r="46716" spans="4:4" x14ac:dyDescent="0.2">
      <c r="D46716" s="453"/>
    </row>
    <row r="46717" spans="4:4" x14ac:dyDescent="0.2">
      <c r="D46717" s="453"/>
    </row>
    <row r="46718" spans="4:4" x14ac:dyDescent="0.2">
      <c r="D46718" s="453"/>
    </row>
    <row r="46719" spans="4:4" x14ac:dyDescent="0.2">
      <c r="D46719" s="453"/>
    </row>
    <row r="46720" spans="4:4" x14ac:dyDescent="0.2">
      <c r="D46720" s="453"/>
    </row>
    <row r="46721" spans="4:4" x14ac:dyDescent="0.2">
      <c r="D46721" s="453"/>
    </row>
    <row r="46722" spans="4:4" x14ac:dyDescent="0.2">
      <c r="D46722" s="453"/>
    </row>
    <row r="46723" spans="4:4" x14ac:dyDescent="0.2">
      <c r="D46723" s="453"/>
    </row>
    <row r="46724" spans="4:4" x14ac:dyDescent="0.2">
      <c r="D46724" s="453"/>
    </row>
    <row r="46725" spans="4:4" x14ac:dyDescent="0.2">
      <c r="D46725" s="453"/>
    </row>
    <row r="46726" spans="4:4" x14ac:dyDescent="0.2">
      <c r="D46726" s="453"/>
    </row>
    <row r="46727" spans="4:4" x14ac:dyDescent="0.2">
      <c r="D46727" s="453"/>
    </row>
    <row r="46728" spans="4:4" x14ac:dyDescent="0.2">
      <c r="D46728" s="453"/>
    </row>
    <row r="46729" spans="4:4" x14ac:dyDescent="0.2">
      <c r="D46729" s="453"/>
    </row>
    <row r="46730" spans="4:4" x14ac:dyDescent="0.2">
      <c r="D46730" s="453"/>
    </row>
    <row r="46731" spans="4:4" x14ac:dyDescent="0.2">
      <c r="D46731" s="453"/>
    </row>
    <row r="46732" spans="4:4" x14ac:dyDescent="0.2">
      <c r="D46732" s="453"/>
    </row>
    <row r="46733" spans="4:4" x14ac:dyDescent="0.2">
      <c r="D46733" s="453"/>
    </row>
    <row r="46734" spans="4:4" x14ac:dyDescent="0.2">
      <c r="D46734" s="453"/>
    </row>
    <row r="46735" spans="4:4" x14ac:dyDescent="0.2">
      <c r="D46735" s="453"/>
    </row>
    <row r="46736" spans="4:4" x14ac:dyDescent="0.2">
      <c r="D46736" s="453"/>
    </row>
    <row r="46737" spans="4:4" x14ac:dyDescent="0.2">
      <c r="D46737" s="453"/>
    </row>
    <row r="46738" spans="4:4" x14ac:dyDescent="0.2">
      <c r="D46738" s="453"/>
    </row>
    <row r="46739" spans="4:4" x14ac:dyDescent="0.2">
      <c r="D46739" s="453"/>
    </row>
    <row r="46740" spans="4:4" x14ac:dyDescent="0.2">
      <c r="D46740" s="453"/>
    </row>
    <row r="46741" spans="4:4" x14ac:dyDescent="0.2">
      <c r="D46741" s="453"/>
    </row>
    <row r="46742" spans="4:4" x14ac:dyDescent="0.2">
      <c r="D46742" s="453"/>
    </row>
    <row r="46743" spans="4:4" x14ac:dyDescent="0.2">
      <c r="D46743" s="453"/>
    </row>
    <row r="46744" spans="4:4" x14ac:dyDescent="0.2">
      <c r="D46744" s="453"/>
    </row>
    <row r="46745" spans="4:4" x14ac:dyDescent="0.2">
      <c r="D46745" s="453"/>
    </row>
    <row r="46746" spans="4:4" x14ac:dyDescent="0.2">
      <c r="D46746" s="453"/>
    </row>
    <row r="46747" spans="4:4" x14ac:dyDescent="0.2">
      <c r="D46747" s="453"/>
    </row>
    <row r="46748" spans="4:4" x14ac:dyDescent="0.2">
      <c r="D46748" s="453"/>
    </row>
    <row r="46749" spans="4:4" x14ac:dyDescent="0.2">
      <c r="D46749" s="453"/>
    </row>
    <row r="46750" spans="4:4" x14ac:dyDescent="0.2">
      <c r="D46750" s="453"/>
    </row>
    <row r="46751" spans="4:4" x14ac:dyDescent="0.2">
      <c r="D46751" s="453"/>
    </row>
    <row r="46752" spans="4:4" x14ac:dyDescent="0.2">
      <c r="D46752" s="453"/>
    </row>
    <row r="46753" spans="4:4" x14ac:dyDescent="0.2">
      <c r="D46753" s="453"/>
    </row>
    <row r="46754" spans="4:4" x14ac:dyDescent="0.2">
      <c r="D46754" s="453"/>
    </row>
    <row r="46755" spans="4:4" x14ac:dyDescent="0.2">
      <c r="D46755" s="453"/>
    </row>
    <row r="46756" spans="4:4" x14ac:dyDescent="0.2">
      <c r="D46756" s="453"/>
    </row>
    <row r="46757" spans="4:4" x14ac:dyDescent="0.2">
      <c r="D46757" s="453"/>
    </row>
    <row r="46758" spans="4:4" x14ac:dyDescent="0.2">
      <c r="D46758" s="453"/>
    </row>
    <row r="46759" spans="4:4" x14ac:dyDescent="0.2">
      <c r="D46759" s="453"/>
    </row>
    <row r="46760" spans="4:4" x14ac:dyDescent="0.2">
      <c r="D46760" s="453"/>
    </row>
    <row r="46761" spans="4:4" x14ac:dyDescent="0.2">
      <c r="D46761" s="453"/>
    </row>
    <row r="46762" spans="4:4" x14ac:dyDescent="0.2">
      <c r="D46762" s="453"/>
    </row>
    <row r="46763" spans="4:4" x14ac:dyDescent="0.2">
      <c r="D46763" s="453"/>
    </row>
    <row r="46764" spans="4:4" x14ac:dyDescent="0.2">
      <c r="D46764" s="453"/>
    </row>
    <row r="46765" spans="4:4" x14ac:dyDescent="0.2">
      <c r="D46765" s="453"/>
    </row>
    <row r="46766" spans="4:4" x14ac:dyDescent="0.2">
      <c r="D46766" s="453"/>
    </row>
    <row r="46767" spans="4:4" x14ac:dyDescent="0.2">
      <c r="D46767" s="453"/>
    </row>
    <row r="46768" spans="4:4" x14ac:dyDescent="0.2">
      <c r="D46768" s="453"/>
    </row>
    <row r="46769" spans="4:4" x14ac:dyDescent="0.2">
      <c r="D46769" s="453"/>
    </row>
    <row r="46770" spans="4:4" x14ac:dyDescent="0.2">
      <c r="D46770" s="453"/>
    </row>
    <row r="46771" spans="4:4" x14ac:dyDescent="0.2">
      <c r="D46771" s="453"/>
    </row>
    <row r="46772" spans="4:4" x14ac:dyDescent="0.2">
      <c r="D46772" s="453"/>
    </row>
    <row r="46773" spans="4:4" x14ac:dyDescent="0.2">
      <c r="D46773" s="453"/>
    </row>
    <row r="46774" spans="4:4" x14ac:dyDescent="0.2">
      <c r="D46774" s="453"/>
    </row>
    <row r="46775" spans="4:4" x14ac:dyDescent="0.2">
      <c r="D46775" s="453"/>
    </row>
    <row r="46776" spans="4:4" x14ac:dyDescent="0.2">
      <c r="D46776" s="453"/>
    </row>
    <row r="46777" spans="4:4" x14ac:dyDescent="0.2">
      <c r="D46777" s="453"/>
    </row>
    <row r="46778" spans="4:4" x14ac:dyDescent="0.2">
      <c r="D46778" s="453"/>
    </row>
    <row r="46779" spans="4:4" x14ac:dyDescent="0.2">
      <c r="D46779" s="453"/>
    </row>
    <row r="46780" spans="4:4" x14ac:dyDescent="0.2">
      <c r="D46780" s="453"/>
    </row>
    <row r="46781" spans="4:4" x14ac:dyDescent="0.2">
      <c r="D46781" s="453"/>
    </row>
    <row r="46782" spans="4:4" x14ac:dyDescent="0.2">
      <c r="D46782" s="453"/>
    </row>
    <row r="46783" spans="4:4" x14ac:dyDescent="0.2">
      <c r="D46783" s="453"/>
    </row>
    <row r="46784" spans="4:4" x14ac:dyDescent="0.2">
      <c r="D46784" s="453"/>
    </row>
    <row r="46785" spans="4:4" x14ac:dyDescent="0.2">
      <c r="D46785" s="453"/>
    </row>
    <row r="46786" spans="4:4" x14ac:dyDescent="0.2">
      <c r="D46786" s="453"/>
    </row>
    <row r="46787" spans="4:4" x14ac:dyDescent="0.2">
      <c r="D46787" s="453"/>
    </row>
    <row r="46788" spans="4:4" x14ac:dyDescent="0.2">
      <c r="D46788" s="453"/>
    </row>
    <row r="46789" spans="4:4" x14ac:dyDescent="0.2">
      <c r="D46789" s="453"/>
    </row>
    <row r="46790" spans="4:4" x14ac:dyDescent="0.2">
      <c r="D46790" s="453"/>
    </row>
    <row r="46791" spans="4:4" x14ac:dyDescent="0.2">
      <c r="D46791" s="453"/>
    </row>
    <row r="46792" spans="4:4" x14ac:dyDescent="0.2">
      <c r="D46792" s="453"/>
    </row>
    <row r="46793" spans="4:4" x14ac:dyDescent="0.2">
      <c r="D46793" s="453"/>
    </row>
    <row r="46794" spans="4:4" x14ac:dyDescent="0.2">
      <c r="D46794" s="453"/>
    </row>
    <row r="46795" spans="4:4" x14ac:dyDescent="0.2">
      <c r="D46795" s="453"/>
    </row>
    <row r="46796" spans="4:4" x14ac:dyDescent="0.2">
      <c r="D46796" s="453"/>
    </row>
    <row r="46797" spans="4:4" x14ac:dyDescent="0.2">
      <c r="D46797" s="453"/>
    </row>
    <row r="46798" spans="4:4" x14ac:dyDescent="0.2">
      <c r="D46798" s="453"/>
    </row>
    <row r="46799" spans="4:4" x14ac:dyDescent="0.2">
      <c r="D46799" s="453"/>
    </row>
    <row r="46800" spans="4:4" x14ac:dyDescent="0.2">
      <c r="D46800" s="453"/>
    </row>
    <row r="46801" spans="4:4" x14ac:dyDescent="0.2">
      <c r="D46801" s="453"/>
    </row>
    <row r="46802" spans="4:4" x14ac:dyDescent="0.2">
      <c r="D46802" s="453"/>
    </row>
    <row r="46803" spans="4:4" x14ac:dyDescent="0.2">
      <c r="D46803" s="453"/>
    </row>
    <row r="46804" spans="4:4" x14ac:dyDescent="0.2">
      <c r="D46804" s="453"/>
    </row>
    <row r="46805" spans="4:4" x14ac:dyDescent="0.2">
      <c r="D46805" s="453"/>
    </row>
    <row r="46806" spans="4:4" x14ac:dyDescent="0.2">
      <c r="D46806" s="453"/>
    </row>
    <row r="46807" spans="4:4" x14ac:dyDescent="0.2">
      <c r="D46807" s="453"/>
    </row>
    <row r="46808" spans="4:4" x14ac:dyDescent="0.2">
      <c r="D46808" s="453"/>
    </row>
    <row r="46809" spans="4:4" x14ac:dyDescent="0.2">
      <c r="D46809" s="453"/>
    </row>
    <row r="46810" spans="4:4" x14ac:dyDescent="0.2">
      <c r="D46810" s="453"/>
    </row>
    <row r="46811" spans="4:4" x14ac:dyDescent="0.2">
      <c r="D46811" s="453"/>
    </row>
    <row r="46812" spans="4:4" x14ac:dyDescent="0.2">
      <c r="D46812" s="453"/>
    </row>
    <row r="46813" spans="4:4" x14ac:dyDescent="0.2">
      <c r="D46813" s="453"/>
    </row>
    <row r="46814" spans="4:4" x14ac:dyDescent="0.2">
      <c r="D46814" s="453"/>
    </row>
    <row r="46815" spans="4:4" x14ac:dyDescent="0.2">
      <c r="D46815" s="453"/>
    </row>
    <row r="46816" spans="4:4" x14ac:dyDescent="0.2">
      <c r="D46816" s="453"/>
    </row>
    <row r="46817" spans="4:4" x14ac:dyDescent="0.2">
      <c r="D46817" s="453"/>
    </row>
    <row r="46818" spans="4:4" x14ac:dyDescent="0.2">
      <c r="D46818" s="453"/>
    </row>
    <row r="46819" spans="4:4" x14ac:dyDescent="0.2">
      <c r="D46819" s="453"/>
    </row>
    <row r="46820" spans="4:4" x14ac:dyDescent="0.2">
      <c r="D46820" s="453"/>
    </row>
    <row r="46821" spans="4:4" x14ac:dyDescent="0.2">
      <c r="D46821" s="453"/>
    </row>
    <row r="46822" spans="4:4" x14ac:dyDescent="0.2">
      <c r="D46822" s="453"/>
    </row>
    <row r="46823" spans="4:4" x14ac:dyDescent="0.2">
      <c r="D46823" s="453"/>
    </row>
    <row r="46824" spans="4:4" x14ac:dyDescent="0.2">
      <c r="D46824" s="453"/>
    </row>
    <row r="46825" spans="4:4" x14ac:dyDescent="0.2">
      <c r="D46825" s="453"/>
    </row>
    <row r="46826" spans="4:4" x14ac:dyDescent="0.2">
      <c r="D46826" s="453"/>
    </row>
    <row r="46827" spans="4:4" x14ac:dyDescent="0.2">
      <c r="D46827" s="453"/>
    </row>
    <row r="46828" spans="4:4" x14ac:dyDescent="0.2">
      <c r="D46828" s="453"/>
    </row>
    <row r="46829" spans="4:4" x14ac:dyDescent="0.2">
      <c r="D46829" s="453"/>
    </row>
    <row r="46830" spans="4:4" x14ac:dyDescent="0.2">
      <c r="D46830" s="453"/>
    </row>
    <row r="46831" spans="4:4" x14ac:dyDescent="0.2">
      <c r="D46831" s="453"/>
    </row>
    <row r="46832" spans="4:4" x14ac:dyDescent="0.2">
      <c r="D46832" s="453"/>
    </row>
    <row r="46833" spans="4:4" x14ac:dyDescent="0.2">
      <c r="D46833" s="453"/>
    </row>
    <row r="46834" spans="4:4" x14ac:dyDescent="0.2">
      <c r="D46834" s="453"/>
    </row>
    <row r="46835" spans="4:4" x14ac:dyDescent="0.2">
      <c r="D46835" s="453"/>
    </row>
    <row r="46836" spans="4:4" x14ac:dyDescent="0.2">
      <c r="D46836" s="453"/>
    </row>
    <row r="46837" spans="4:4" x14ac:dyDescent="0.2">
      <c r="D46837" s="453"/>
    </row>
    <row r="46838" spans="4:4" x14ac:dyDescent="0.2">
      <c r="D46838" s="453"/>
    </row>
    <row r="46839" spans="4:4" x14ac:dyDescent="0.2">
      <c r="D46839" s="453"/>
    </row>
    <row r="46840" spans="4:4" x14ac:dyDescent="0.2">
      <c r="D46840" s="453"/>
    </row>
    <row r="46841" spans="4:4" x14ac:dyDescent="0.2">
      <c r="D46841" s="453"/>
    </row>
    <row r="46842" spans="4:4" x14ac:dyDescent="0.2">
      <c r="D46842" s="453"/>
    </row>
    <row r="46843" spans="4:4" x14ac:dyDescent="0.2">
      <c r="D46843" s="453"/>
    </row>
    <row r="46844" spans="4:4" x14ac:dyDescent="0.2">
      <c r="D46844" s="453"/>
    </row>
    <row r="46845" spans="4:4" x14ac:dyDescent="0.2">
      <c r="D46845" s="453"/>
    </row>
    <row r="46846" spans="4:4" x14ac:dyDescent="0.2">
      <c r="D46846" s="453"/>
    </row>
    <row r="46847" spans="4:4" x14ac:dyDescent="0.2">
      <c r="D46847" s="453"/>
    </row>
    <row r="46848" spans="4:4" x14ac:dyDescent="0.2">
      <c r="D46848" s="453"/>
    </row>
    <row r="46849" spans="4:4" x14ac:dyDescent="0.2">
      <c r="D46849" s="453"/>
    </row>
    <row r="46850" spans="4:4" x14ac:dyDescent="0.2">
      <c r="D46850" s="453"/>
    </row>
    <row r="46851" spans="4:4" x14ac:dyDescent="0.2">
      <c r="D46851" s="453"/>
    </row>
    <row r="46852" spans="4:4" x14ac:dyDescent="0.2">
      <c r="D46852" s="453"/>
    </row>
    <row r="46853" spans="4:4" x14ac:dyDescent="0.2">
      <c r="D46853" s="453"/>
    </row>
    <row r="46854" spans="4:4" x14ac:dyDescent="0.2">
      <c r="D46854" s="453"/>
    </row>
    <row r="46855" spans="4:4" x14ac:dyDescent="0.2">
      <c r="D46855" s="453"/>
    </row>
    <row r="46856" spans="4:4" x14ac:dyDescent="0.2">
      <c r="D46856" s="453"/>
    </row>
    <row r="46857" spans="4:4" x14ac:dyDescent="0.2">
      <c r="D46857" s="453"/>
    </row>
    <row r="46858" spans="4:4" x14ac:dyDescent="0.2">
      <c r="D46858" s="453"/>
    </row>
    <row r="46859" spans="4:4" x14ac:dyDescent="0.2">
      <c r="D46859" s="453"/>
    </row>
    <row r="46860" spans="4:4" x14ac:dyDescent="0.2">
      <c r="D46860" s="453"/>
    </row>
    <row r="46861" spans="4:4" x14ac:dyDescent="0.2">
      <c r="D46861" s="453"/>
    </row>
    <row r="46862" spans="4:4" x14ac:dyDescent="0.2">
      <c r="D46862" s="453"/>
    </row>
    <row r="46863" spans="4:4" x14ac:dyDescent="0.2">
      <c r="D46863" s="453"/>
    </row>
    <row r="46864" spans="4:4" x14ac:dyDescent="0.2">
      <c r="D46864" s="453"/>
    </row>
    <row r="46865" spans="4:4" x14ac:dyDescent="0.2">
      <c r="D46865" s="453"/>
    </row>
    <row r="46866" spans="4:4" x14ac:dyDescent="0.2">
      <c r="D46866" s="453"/>
    </row>
    <row r="46867" spans="4:4" x14ac:dyDescent="0.2">
      <c r="D46867" s="453"/>
    </row>
    <row r="46868" spans="4:4" x14ac:dyDescent="0.2">
      <c r="D46868" s="453"/>
    </row>
    <row r="46869" spans="4:4" x14ac:dyDescent="0.2">
      <c r="D46869" s="453"/>
    </row>
    <row r="46870" spans="4:4" x14ac:dyDescent="0.2">
      <c r="D46870" s="453"/>
    </row>
    <row r="46871" spans="4:4" x14ac:dyDescent="0.2">
      <c r="D46871" s="453"/>
    </row>
    <row r="46872" spans="4:4" x14ac:dyDescent="0.2">
      <c r="D46872" s="453"/>
    </row>
    <row r="46873" spans="4:4" x14ac:dyDescent="0.2">
      <c r="D46873" s="453"/>
    </row>
    <row r="46874" spans="4:4" x14ac:dyDescent="0.2">
      <c r="D46874" s="453"/>
    </row>
    <row r="46875" spans="4:4" x14ac:dyDescent="0.2">
      <c r="D46875" s="453"/>
    </row>
    <row r="46876" spans="4:4" x14ac:dyDescent="0.2">
      <c r="D46876" s="453"/>
    </row>
    <row r="46877" spans="4:4" x14ac:dyDescent="0.2">
      <c r="D46877" s="453"/>
    </row>
    <row r="46878" spans="4:4" x14ac:dyDescent="0.2">
      <c r="D46878" s="453"/>
    </row>
    <row r="46879" spans="4:4" x14ac:dyDescent="0.2">
      <c r="D46879" s="453"/>
    </row>
    <row r="46880" spans="4:4" x14ac:dyDescent="0.2">
      <c r="D46880" s="453"/>
    </row>
    <row r="46881" spans="4:4" x14ac:dyDescent="0.2">
      <c r="D46881" s="453"/>
    </row>
    <row r="46882" spans="4:4" x14ac:dyDescent="0.2">
      <c r="D46882" s="453"/>
    </row>
    <row r="46883" spans="4:4" x14ac:dyDescent="0.2">
      <c r="D46883" s="453"/>
    </row>
    <row r="46884" spans="4:4" x14ac:dyDescent="0.2">
      <c r="D46884" s="453"/>
    </row>
    <row r="46885" spans="4:4" x14ac:dyDescent="0.2">
      <c r="D46885" s="453"/>
    </row>
    <row r="46886" spans="4:4" x14ac:dyDescent="0.2">
      <c r="D46886" s="453"/>
    </row>
    <row r="46887" spans="4:4" x14ac:dyDescent="0.2">
      <c r="D46887" s="453"/>
    </row>
    <row r="46888" spans="4:4" x14ac:dyDescent="0.2">
      <c r="D46888" s="453"/>
    </row>
    <row r="46889" spans="4:4" x14ac:dyDescent="0.2">
      <c r="D46889" s="453"/>
    </row>
    <row r="46890" spans="4:4" x14ac:dyDescent="0.2">
      <c r="D46890" s="453"/>
    </row>
    <row r="46891" spans="4:4" x14ac:dyDescent="0.2">
      <c r="D46891" s="453"/>
    </row>
    <row r="46892" spans="4:4" x14ac:dyDescent="0.2">
      <c r="D46892" s="453"/>
    </row>
    <row r="46893" spans="4:4" x14ac:dyDescent="0.2">
      <c r="D46893" s="453"/>
    </row>
    <row r="46894" spans="4:4" x14ac:dyDescent="0.2">
      <c r="D46894" s="453"/>
    </row>
    <row r="46895" spans="4:4" x14ac:dyDescent="0.2">
      <c r="D46895" s="453"/>
    </row>
    <row r="46896" spans="4:4" x14ac:dyDescent="0.2">
      <c r="D46896" s="453"/>
    </row>
    <row r="46897" spans="4:4" x14ac:dyDescent="0.2">
      <c r="D46897" s="453"/>
    </row>
    <row r="46898" spans="4:4" x14ac:dyDescent="0.2">
      <c r="D46898" s="453"/>
    </row>
    <row r="46899" spans="4:4" x14ac:dyDescent="0.2">
      <c r="D46899" s="453"/>
    </row>
    <row r="46900" spans="4:4" x14ac:dyDescent="0.2">
      <c r="D46900" s="453"/>
    </row>
    <row r="46901" spans="4:4" x14ac:dyDescent="0.2">
      <c r="D46901" s="453"/>
    </row>
    <row r="46902" spans="4:4" x14ac:dyDescent="0.2">
      <c r="D46902" s="453"/>
    </row>
    <row r="46903" spans="4:4" x14ac:dyDescent="0.2">
      <c r="D46903" s="453"/>
    </row>
    <row r="46904" spans="4:4" x14ac:dyDescent="0.2">
      <c r="D46904" s="453"/>
    </row>
    <row r="46905" spans="4:4" x14ac:dyDescent="0.2">
      <c r="D46905" s="453"/>
    </row>
    <row r="46906" spans="4:4" x14ac:dyDescent="0.2">
      <c r="D46906" s="453"/>
    </row>
    <row r="46907" spans="4:4" x14ac:dyDescent="0.2">
      <c r="D46907" s="453"/>
    </row>
    <row r="46908" spans="4:4" x14ac:dyDescent="0.2">
      <c r="D46908" s="453"/>
    </row>
    <row r="46909" spans="4:4" x14ac:dyDescent="0.2">
      <c r="D46909" s="453"/>
    </row>
    <row r="46910" spans="4:4" x14ac:dyDescent="0.2">
      <c r="D46910" s="453"/>
    </row>
    <row r="46911" spans="4:4" x14ac:dyDescent="0.2">
      <c r="D46911" s="453"/>
    </row>
    <row r="46912" spans="4:4" x14ac:dyDescent="0.2">
      <c r="D46912" s="453"/>
    </row>
    <row r="46913" spans="4:4" x14ac:dyDescent="0.2">
      <c r="D46913" s="453"/>
    </row>
    <row r="46914" spans="4:4" x14ac:dyDescent="0.2">
      <c r="D46914" s="453"/>
    </row>
    <row r="46915" spans="4:4" x14ac:dyDescent="0.2">
      <c r="D46915" s="453"/>
    </row>
    <row r="46916" spans="4:4" x14ac:dyDescent="0.2">
      <c r="D46916" s="453"/>
    </row>
    <row r="46917" spans="4:4" x14ac:dyDescent="0.2">
      <c r="D46917" s="453"/>
    </row>
    <row r="46918" spans="4:4" x14ac:dyDescent="0.2">
      <c r="D46918" s="453"/>
    </row>
    <row r="46919" spans="4:4" x14ac:dyDescent="0.2">
      <c r="D46919" s="453"/>
    </row>
    <row r="46920" spans="4:4" x14ac:dyDescent="0.2">
      <c r="D46920" s="453"/>
    </row>
    <row r="46921" spans="4:4" x14ac:dyDescent="0.2">
      <c r="D46921" s="453"/>
    </row>
    <row r="46922" spans="4:4" x14ac:dyDescent="0.2">
      <c r="D46922" s="453"/>
    </row>
    <row r="46923" spans="4:4" x14ac:dyDescent="0.2">
      <c r="D46923" s="453"/>
    </row>
    <row r="46924" spans="4:4" x14ac:dyDescent="0.2">
      <c r="D46924" s="453"/>
    </row>
    <row r="46925" spans="4:4" x14ac:dyDescent="0.2">
      <c r="D46925" s="453"/>
    </row>
    <row r="46926" spans="4:4" x14ac:dyDescent="0.2">
      <c r="D46926" s="453"/>
    </row>
    <row r="46927" spans="4:4" x14ac:dyDescent="0.2">
      <c r="D46927" s="453"/>
    </row>
    <row r="46928" spans="4:4" x14ac:dyDescent="0.2">
      <c r="D46928" s="453"/>
    </row>
    <row r="46929" spans="4:4" x14ac:dyDescent="0.2">
      <c r="D46929" s="453"/>
    </row>
    <row r="46930" spans="4:4" x14ac:dyDescent="0.2">
      <c r="D46930" s="453"/>
    </row>
    <row r="46931" spans="4:4" x14ac:dyDescent="0.2">
      <c r="D46931" s="453"/>
    </row>
    <row r="46932" spans="4:4" x14ac:dyDescent="0.2">
      <c r="D46932" s="453"/>
    </row>
    <row r="46933" spans="4:4" x14ac:dyDescent="0.2">
      <c r="D46933" s="453"/>
    </row>
    <row r="46934" spans="4:4" x14ac:dyDescent="0.2">
      <c r="D46934" s="453"/>
    </row>
    <row r="46935" spans="4:4" x14ac:dyDescent="0.2">
      <c r="D46935" s="453"/>
    </row>
    <row r="46936" spans="4:4" x14ac:dyDescent="0.2">
      <c r="D46936" s="453"/>
    </row>
    <row r="46937" spans="4:4" x14ac:dyDescent="0.2">
      <c r="D46937" s="453"/>
    </row>
    <row r="46938" spans="4:4" x14ac:dyDescent="0.2">
      <c r="D46938" s="453"/>
    </row>
    <row r="46939" spans="4:4" x14ac:dyDescent="0.2">
      <c r="D46939" s="453"/>
    </row>
    <row r="46940" spans="4:4" x14ac:dyDescent="0.2">
      <c r="D46940" s="453"/>
    </row>
    <row r="46941" spans="4:4" x14ac:dyDescent="0.2">
      <c r="D46941" s="453"/>
    </row>
    <row r="46942" spans="4:4" x14ac:dyDescent="0.2">
      <c r="D46942" s="453"/>
    </row>
    <row r="46943" spans="4:4" x14ac:dyDescent="0.2">
      <c r="D46943" s="453"/>
    </row>
    <row r="46944" spans="4:4" x14ac:dyDescent="0.2">
      <c r="D46944" s="453"/>
    </row>
    <row r="46945" spans="4:4" x14ac:dyDescent="0.2">
      <c r="D46945" s="453"/>
    </row>
    <row r="46946" spans="4:4" x14ac:dyDescent="0.2">
      <c r="D46946" s="453"/>
    </row>
    <row r="46947" spans="4:4" x14ac:dyDescent="0.2">
      <c r="D46947" s="453"/>
    </row>
    <row r="46948" spans="4:4" x14ac:dyDescent="0.2">
      <c r="D46948" s="453"/>
    </row>
    <row r="46949" spans="4:4" x14ac:dyDescent="0.2">
      <c r="D46949" s="453"/>
    </row>
    <row r="46950" spans="4:4" x14ac:dyDescent="0.2">
      <c r="D46950" s="453"/>
    </row>
    <row r="46951" spans="4:4" x14ac:dyDescent="0.2">
      <c r="D46951" s="453"/>
    </row>
    <row r="46952" spans="4:4" x14ac:dyDescent="0.2">
      <c r="D46952" s="453"/>
    </row>
    <row r="46953" spans="4:4" x14ac:dyDescent="0.2">
      <c r="D46953" s="453"/>
    </row>
    <row r="46954" spans="4:4" x14ac:dyDescent="0.2">
      <c r="D46954" s="453"/>
    </row>
    <row r="46955" spans="4:4" x14ac:dyDescent="0.2">
      <c r="D46955" s="453"/>
    </row>
    <row r="46956" spans="4:4" x14ac:dyDescent="0.2">
      <c r="D46956" s="453"/>
    </row>
    <row r="46957" spans="4:4" x14ac:dyDescent="0.2">
      <c r="D46957" s="453"/>
    </row>
    <row r="46958" spans="4:4" x14ac:dyDescent="0.2">
      <c r="D46958" s="453"/>
    </row>
    <row r="46959" spans="4:4" x14ac:dyDescent="0.2">
      <c r="D46959" s="453"/>
    </row>
    <row r="46960" spans="4:4" x14ac:dyDescent="0.2">
      <c r="D46960" s="453"/>
    </row>
    <row r="46961" spans="4:4" x14ac:dyDescent="0.2">
      <c r="D46961" s="453"/>
    </row>
    <row r="46962" spans="4:4" x14ac:dyDescent="0.2">
      <c r="D46962" s="453"/>
    </row>
    <row r="46963" spans="4:4" x14ac:dyDescent="0.2">
      <c r="D46963" s="453"/>
    </row>
    <row r="46964" spans="4:4" x14ac:dyDescent="0.2">
      <c r="D46964" s="453"/>
    </row>
    <row r="46965" spans="4:4" x14ac:dyDescent="0.2">
      <c r="D46965" s="453"/>
    </row>
    <row r="46966" spans="4:4" x14ac:dyDescent="0.2">
      <c r="D46966" s="453"/>
    </row>
    <row r="46967" spans="4:4" x14ac:dyDescent="0.2">
      <c r="D46967" s="453"/>
    </row>
    <row r="46968" spans="4:4" x14ac:dyDescent="0.2">
      <c r="D46968" s="453"/>
    </row>
    <row r="46969" spans="4:4" x14ac:dyDescent="0.2">
      <c r="D46969" s="453"/>
    </row>
    <row r="46970" spans="4:4" x14ac:dyDescent="0.2">
      <c r="D46970" s="453"/>
    </row>
    <row r="46971" spans="4:4" x14ac:dyDescent="0.2">
      <c r="D46971" s="453"/>
    </row>
    <row r="46972" spans="4:4" x14ac:dyDescent="0.2">
      <c r="D46972" s="453"/>
    </row>
    <row r="46973" spans="4:4" x14ac:dyDescent="0.2">
      <c r="D46973" s="453"/>
    </row>
    <row r="46974" spans="4:4" x14ac:dyDescent="0.2">
      <c r="D46974" s="453"/>
    </row>
    <row r="46975" spans="4:4" x14ac:dyDescent="0.2">
      <c r="D46975" s="453"/>
    </row>
    <row r="46976" spans="4:4" x14ac:dyDescent="0.2">
      <c r="D46976" s="453"/>
    </row>
    <row r="46977" spans="4:4" x14ac:dyDescent="0.2">
      <c r="D46977" s="453"/>
    </row>
    <row r="46978" spans="4:4" x14ac:dyDescent="0.2">
      <c r="D46978" s="453"/>
    </row>
    <row r="46979" spans="4:4" x14ac:dyDescent="0.2">
      <c r="D46979" s="453"/>
    </row>
    <row r="46980" spans="4:4" x14ac:dyDescent="0.2">
      <c r="D46980" s="453"/>
    </row>
    <row r="46981" spans="4:4" x14ac:dyDescent="0.2">
      <c r="D46981" s="453"/>
    </row>
    <row r="46982" spans="4:4" x14ac:dyDescent="0.2">
      <c r="D46982" s="453"/>
    </row>
    <row r="46983" spans="4:4" x14ac:dyDescent="0.2">
      <c r="D46983" s="453"/>
    </row>
    <row r="46984" spans="4:4" x14ac:dyDescent="0.2">
      <c r="D46984" s="453"/>
    </row>
    <row r="46985" spans="4:4" x14ac:dyDescent="0.2">
      <c r="D46985" s="453"/>
    </row>
    <row r="46986" spans="4:4" x14ac:dyDescent="0.2">
      <c r="D46986" s="453"/>
    </row>
    <row r="46987" spans="4:4" x14ac:dyDescent="0.2">
      <c r="D46987" s="453"/>
    </row>
    <row r="46988" spans="4:4" x14ac:dyDescent="0.2">
      <c r="D46988" s="453"/>
    </row>
    <row r="46989" spans="4:4" x14ac:dyDescent="0.2">
      <c r="D46989" s="453"/>
    </row>
    <row r="46990" spans="4:4" x14ac:dyDescent="0.2">
      <c r="D46990" s="453"/>
    </row>
    <row r="46991" spans="4:4" x14ac:dyDescent="0.2">
      <c r="D46991" s="453"/>
    </row>
    <row r="46992" spans="4:4" x14ac:dyDescent="0.2">
      <c r="D46992" s="453"/>
    </row>
    <row r="46993" spans="4:4" x14ac:dyDescent="0.2">
      <c r="D46993" s="453"/>
    </row>
    <row r="46994" spans="4:4" x14ac:dyDescent="0.2">
      <c r="D46994" s="453"/>
    </row>
    <row r="46995" spans="4:4" x14ac:dyDescent="0.2">
      <c r="D46995" s="453"/>
    </row>
    <row r="46996" spans="4:4" x14ac:dyDescent="0.2">
      <c r="D46996" s="453"/>
    </row>
    <row r="46997" spans="4:4" x14ac:dyDescent="0.2">
      <c r="D46997" s="453"/>
    </row>
    <row r="46998" spans="4:4" x14ac:dyDescent="0.2">
      <c r="D46998" s="453"/>
    </row>
    <row r="46999" spans="4:4" x14ac:dyDescent="0.2">
      <c r="D46999" s="453"/>
    </row>
    <row r="47000" spans="4:4" x14ac:dyDescent="0.2">
      <c r="D47000" s="453"/>
    </row>
    <row r="47001" spans="4:4" x14ac:dyDescent="0.2">
      <c r="D47001" s="453"/>
    </row>
    <row r="47002" spans="4:4" x14ac:dyDescent="0.2">
      <c r="D47002" s="453"/>
    </row>
    <row r="47003" spans="4:4" x14ac:dyDescent="0.2">
      <c r="D47003" s="453"/>
    </row>
    <row r="47004" spans="4:4" x14ac:dyDescent="0.2">
      <c r="D47004" s="453"/>
    </row>
    <row r="47005" spans="4:4" x14ac:dyDescent="0.2">
      <c r="D47005" s="453"/>
    </row>
    <row r="47006" spans="4:4" x14ac:dyDescent="0.2">
      <c r="D47006" s="453"/>
    </row>
    <row r="47007" spans="4:4" x14ac:dyDescent="0.2">
      <c r="D47007" s="453"/>
    </row>
    <row r="47008" spans="4:4" x14ac:dyDescent="0.2">
      <c r="D47008" s="453"/>
    </row>
    <row r="47009" spans="4:4" x14ac:dyDescent="0.2">
      <c r="D47009" s="453"/>
    </row>
    <row r="47010" spans="4:4" x14ac:dyDescent="0.2">
      <c r="D47010" s="453"/>
    </row>
    <row r="47011" spans="4:4" x14ac:dyDescent="0.2">
      <c r="D47011" s="453"/>
    </row>
    <row r="47012" spans="4:4" x14ac:dyDescent="0.2">
      <c r="D47012" s="453"/>
    </row>
    <row r="47013" spans="4:4" x14ac:dyDescent="0.2">
      <c r="D47013" s="453"/>
    </row>
    <row r="47014" spans="4:4" x14ac:dyDescent="0.2">
      <c r="D47014" s="453"/>
    </row>
    <row r="47015" spans="4:4" x14ac:dyDescent="0.2">
      <c r="D47015" s="453"/>
    </row>
    <row r="47016" spans="4:4" x14ac:dyDescent="0.2">
      <c r="D47016" s="453"/>
    </row>
    <row r="47017" spans="4:4" x14ac:dyDescent="0.2">
      <c r="D47017" s="453"/>
    </row>
    <row r="47018" spans="4:4" x14ac:dyDescent="0.2">
      <c r="D47018" s="453"/>
    </row>
    <row r="47019" spans="4:4" x14ac:dyDescent="0.2">
      <c r="D47019" s="453"/>
    </row>
    <row r="47020" spans="4:4" x14ac:dyDescent="0.2">
      <c r="D47020" s="453"/>
    </row>
    <row r="47021" spans="4:4" x14ac:dyDescent="0.2">
      <c r="D47021" s="453"/>
    </row>
    <row r="47022" spans="4:4" x14ac:dyDescent="0.2">
      <c r="D47022" s="453"/>
    </row>
    <row r="47023" spans="4:4" x14ac:dyDescent="0.2">
      <c r="D47023" s="453"/>
    </row>
    <row r="47024" spans="4:4" x14ac:dyDescent="0.2">
      <c r="D47024" s="453"/>
    </row>
    <row r="47025" spans="4:4" x14ac:dyDescent="0.2">
      <c r="D47025" s="453"/>
    </row>
    <row r="47026" spans="4:4" x14ac:dyDescent="0.2">
      <c r="D47026" s="453"/>
    </row>
    <row r="47027" spans="4:4" x14ac:dyDescent="0.2">
      <c r="D47027" s="453"/>
    </row>
    <row r="47028" spans="4:4" x14ac:dyDescent="0.2">
      <c r="D47028" s="453"/>
    </row>
    <row r="47029" spans="4:4" x14ac:dyDescent="0.2">
      <c r="D47029" s="453"/>
    </row>
    <row r="47030" spans="4:4" x14ac:dyDescent="0.2">
      <c r="D47030" s="453"/>
    </row>
    <row r="47031" spans="4:4" x14ac:dyDescent="0.2">
      <c r="D47031" s="453"/>
    </row>
    <row r="47032" spans="4:4" x14ac:dyDescent="0.2">
      <c r="D47032" s="453"/>
    </row>
    <row r="47033" spans="4:4" x14ac:dyDescent="0.2">
      <c r="D47033" s="453"/>
    </row>
    <row r="47034" spans="4:4" x14ac:dyDescent="0.2">
      <c r="D47034" s="453"/>
    </row>
    <row r="47035" spans="4:4" x14ac:dyDescent="0.2">
      <c r="D47035" s="453"/>
    </row>
    <row r="47036" spans="4:4" x14ac:dyDescent="0.2">
      <c r="D47036" s="453"/>
    </row>
    <row r="47037" spans="4:4" x14ac:dyDescent="0.2">
      <c r="D47037" s="453"/>
    </row>
    <row r="47038" spans="4:4" x14ac:dyDescent="0.2">
      <c r="D47038" s="453"/>
    </row>
    <row r="47039" spans="4:4" x14ac:dyDescent="0.2">
      <c r="D47039" s="453"/>
    </row>
    <row r="47040" spans="4:4" x14ac:dyDescent="0.2">
      <c r="D47040" s="453"/>
    </row>
    <row r="47041" spans="4:4" x14ac:dyDescent="0.2">
      <c r="D47041" s="453"/>
    </row>
    <row r="47042" spans="4:4" x14ac:dyDescent="0.2">
      <c r="D47042" s="453"/>
    </row>
    <row r="47043" spans="4:4" x14ac:dyDescent="0.2">
      <c r="D47043" s="453"/>
    </row>
    <row r="47044" spans="4:4" x14ac:dyDescent="0.2">
      <c r="D47044" s="453"/>
    </row>
    <row r="47045" spans="4:4" x14ac:dyDescent="0.2">
      <c r="D47045" s="453"/>
    </row>
    <row r="47046" spans="4:4" x14ac:dyDescent="0.2">
      <c r="D47046" s="453"/>
    </row>
    <row r="47047" spans="4:4" x14ac:dyDescent="0.2">
      <c r="D47047" s="453"/>
    </row>
    <row r="47048" spans="4:4" x14ac:dyDescent="0.2">
      <c r="D47048" s="453"/>
    </row>
    <row r="47049" spans="4:4" x14ac:dyDescent="0.2">
      <c r="D47049" s="453"/>
    </row>
    <row r="47050" spans="4:4" x14ac:dyDescent="0.2">
      <c r="D47050" s="453"/>
    </row>
    <row r="47051" spans="4:4" x14ac:dyDescent="0.2">
      <c r="D47051" s="453"/>
    </row>
    <row r="47052" spans="4:4" x14ac:dyDescent="0.2">
      <c r="D47052" s="453"/>
    </row>
    <row r="47053" spans="4:4" x14ac:dyDescent="0.2">
      <c r="D47053" s="453"/>
    </row>
    <row r="47054" spans="4:4" x14ac:dyDescent="0.2">
      <c r="D47054" s="453"/>
    </row>
    <row r="47055" spans="4:4" x14ac:dyDescent="0.2">
      <c r="D47055" s="453"/>
    </row>
    <row r="47056" spans="4:4" x14ac:dyDescent="0.2">
      <c r="D47056" s="453"/>
    </row>
    <row r="47057" spans="4:4" x14ac:dyDescent="0.2">
      <c r="D47057" s="453"/>
    </row>
    <row r="47058" spans="4:4" x14ac:dyDescent="0.2">
      <c r="D47058" s="453"/>
    </row>
    <row r="47059" spans="4:4" x14ac:dyDescent="0.2">
      <c r="D47059" s="453"/>
    </row>
    <row r="47060" spans="4:4" x14ac:dyDescent="0.2">
      <c r="D47060" s="453"/>
    </row>
    <row r="47061" spans="4:4" x14ac:dyDescent="0.2">
      <c r="D47061" s="453"/>
    </row>
    <row r="47062" spans="4:4" x14ac:dyDescent="0.2">
      <c r="D47062" s="453"/>
    </row>
    <row r="47063" spans="4:4" x14ac:dyDescent="0.2">
      <c r="D47063" s="453"/>
    </row>
    <row r="47064" spans="4:4" x14ac:dyDescent="0.2">
      <c r="D47064" s="453"/>
    </row>
    <row r="47065" spans="4:4" x14ac:dyDescent="0.2">
      <c r="D47065" s="453"/>
    </row>
    <row r="47066" spans="4:4" x14ac:dyDescent="0.2">
      <c r="D47066" s="453"/>
    </row>
    <row r="47067" spans="4:4" x14ac:dyDescent="0.2">
      <c r="D47067" s="453"/>
    </row>
    <row r="47068" spans="4:4" x14ac:dyDescent="0.2">
      <c r="D47068" s="453"/>
    </row>
    <row r="47069" spans="4:4" x14ac:dyDescent="0.2">
      <c r="D47069" s="453"/>
    </row>
    <row r="47070" spans="4:4" x14ac:dyDescent="0.2">
      <c r="D47070" s="453"/>
    </row>
    <row r="47071" spans="4:4" x14ac:dyDescent="0.2">
      <c r="D47071" s="453"/>
    </row>
    <row r="47072" spans="4:4" x14ac:dyDescent="0.2">
      <c r="D47072" s="453"/>
    </row>
    <row r="47073" spans="4:4" x14ac:dyDescent="0.2">
      <c r="D47073" s="453"/>
    </row>
    <row r="47074" spans="4:4" x14ac:dyDescent="0.2">
      <c r="D47074" s="453"/>
    </row>
    <row r="47075" spans="4:4" x14ac:dyDescent="0.2">
      <c r="D47075" s="453"/>
    </row>
    <row r="47076" spans="4:4" x14ac:dyDescent="0.2">
      <c r="D47076" s="453"/>
    </row>
    <row r="47077" spans="4:4" x14ac:dyDescent="0.2">
      <c r="D47077" s="453"/>
    </row>
    <row r="47078" spans="4:4" x14ac:dyDescent="0.2">
      <c r="D47078" s="453"/>
    </row>
    <row r="47079" spans="4:4" x14ac:dyDescent="0.2">
      <c r="D47079" s="453"/>
    </row>
    <row r="47080" spans="4:4" x14ac:dyDescent="0.2">
      <c r="D47080" s="453"/>
    </row>
    <row r="47081" spans="4:4" x14ac:dyDescent="0.2">
      <c r="D47081" s="453"/>
    </row>
    <row r="47082" spans="4:4" x14ac:dyDescent="0.2">
      <c r="D47082" s="453"/>
    </row>
    <row r="47083" spans="4:4" x14ac:dyDescent="0.2">
      <c r="D47083" s="453"/>
    </row>
    <row r="47084" spans="4:4" x14ac:dyDescent="0.2">
      <c r="D47084" s="453"/>
    </row>
    <row r="47085" spans="4:4" x14ac:dyDescent="0.2">
      <c r="D47085" s="453"/>
    </row>
    <row r="47086" spans="4:4" x14ac:dyDescent="0.2">
      <c r="D47086" s="453"/>
    </row>
    <row r="47087" spans="4:4" x14ac:dyDescent="0.2">
      <c r="D47087" s="453"/>
    </row>
    <row r="47088" spans="4:4" x14ac:dyDescent="0.2">
      <c r="D47088" s="453"/>
    </row>
    <row r="47089" spans="4:4" x14ac:dyDescent="0.2">
      <c r="D47089" s="453"/>
    </row>
    <row r="47090" spans="4:4" x14ac:dyDescent="0.2">
      <c r="D47090" s="453"/>
    </row>
    <row r="47091" spans="4:4" x14ac:dyDescent="0.2">
      <c r="D47091" s="453"/>
    </row>
    <row r="47092" spans="4:4" x14ac:dyDescent="0.2">
      <c r="D47092" s="453"/>
    </row>
    <row r="47093" spans="4:4" x14ac:dyDescent="0.2">
      <c r="D47093" s="453"/>
    </row>
    <row r="47094" spans="4:4" x14ac:dyDescent="0.2">
      <c r="D47094" s="453"/>
    </row>
    <row r="47095" spans="4:4" x14ac:dyDescent="0.2">
      <c r="D47095" s="453"/>
    </row>
    <row r="47096" spans="4:4" x14ac:dyDescent="0.2">
      <c r="D47096" s="453"/>
    </row>
    <row r="47097" spans="4:4" x14ac:dyDescent="0.2">
      <c r="D47097" s="453"/>
    </row>
    <row r="47098" spans="4:4" x14ac:dyDescent="0.2">
      <c r="D47098" s="453"/>
    </row>
    <row r="47099" spans="4:4" x14ac:dyDescent="0.2">
      <c r="D47099" s="453"/>
    </row>
    <row r="47100" spans="4:4" x14ac:dyDescent="0.2">
      <c r="D47100" s="453"/>
    </row>
    <row r="47101" spans="4:4" x14ac:dyDescent="0.2">
      <c r="D47101" s="453"/>
    </row>
    <row r="47102" spans="4:4" x14ac:dyDescent="0.2">
      <c r="D47102" s="453"/>
    </row>
    <row r="47103" spans="4:4" x14ac:dyDescent="0.2">
      <c r="D47103" s="453"/>
    </row>
    <row r="47104" spans="4:4" x14ac:dyDescent="0.2">
      <c r="D47104" s="453"/>
    </row>
    <row r="47105" spans="4:4" x14ac:dyDescent="0.2">
      <c r="D47105" s="453"/>
    </row>
    <row r="47106" spans="4:4" x14ac:dyDescent="0.2">
      <c r="D47106" s="453"/>
    </row>
    <row r="47107" spans="4:4" x14ac:dyDescent="0.2">
      <c r="D47107" s="453"/>
    </row>
    <row r="47108" spans="4:4" x14ac:dyDescent="0.2">
      <c r="D47108" s="453"/>
    </row>
    <row r="47109" spans="4:4" x14ac:dyDescent="0.2">
      <c r="D47109" s="453"/>
    </row>
    <row r="47110" spans="4:4" x14ac:dyDescent="0.2">
      <c r="D47110" s="453"/>
    </row>
    <row r="47111" spans="4:4" x14ac:dyDescent="0.2">
      <c r="D47111" s="453"/>
    </row>
    <row r="47112" spans="4:4" x14ac:dyDescent="0.2">
      <c r="D47112" s="453"/>
    </row>
    <row r="47113" spans="4:4" x14ac:dyDescent="0.2">
      <c r="D47113" s="453"/>
    </row>
    <row r="47114" spans="4:4" x14ac:dyDescent="0.2">
      <c r="D47114" s="453"/>
    </row>
    <row r="47115" spans="4:4" x14ac:dyDescent="0.2">
      <c r="D47115" s="453"/>
    </row>
    <row r="47116" spans="4:4" x14ac:dyDescent="0.2">
      <c r="D47116" s="453"/>
    </row>
    <row r="47117" spans="4:4" x14ac:dyDescent="0.2">
      <c r="D47117" s="453"/>
    </row>
    <row r="47118" spans="4:4" x14ac:dyDescent="0.2">
      <c r="D47118" s="453"/>
    </row>
    <row r="47119" spans="4:4" x14ac:dyDescent="0.2">
      <c r="D47119" s="453"/>
    </row>
    <row r="47120" spans="4:4" x14ac:dyDescent="0.2">
      <c r="D47120" s="453"/>
    </row>
    <row r="47121" spans="4:4" x14ac:dyDescent="0.2">
      <c r="D47121" s="453"/>
    </row>
    <row r="47122" spans="4:4" x14ac:dyDescent="0.2">
      <c r="D47122" s="453"/>
    </row>
    <row r="47123" spans="4:4" x14ac:dyDescent="0.2">
      <c r="D47123" s="453"/>
    </row>
    <row r="47124" spans="4:4" x14ac:dyDescent="0.2">
      <c r="D47124" s="453"/>
    </row>
    <row r="47125" spans="4:4" x14ac:dyDescent="0.2">
      <c r="D47125" s="453"/>
    </row>
    <row r="47126" spans="4:4" x14ac:dyDescent="0.2">
      <c r="D47126" s="453"/>
    </row>
    <row r="47127" spans="4:4" x14ac:dyDescent="0.2">
      <c r="D47127" s="453"/>
    </row>
    <row r="47128" spans="4:4" x14ac:dyDescent="0.2">
      <c r="D47128" s="453"/>
    </row>
    <row r="47129" spans="4:4" x14ac:dyDescent="0.2">
      <c r="D47129" s="453"/>
    </row>
    <row r="47130" spans="4:4" x14ac:dyDescent="0.2">
      <c r="D47130" s="453"/>
    </row>
    <row r="47131" spans="4:4" x14ac:dyDescent="0.2">
      <c r="D47131" s="453"/>
    </row>
    <row r="47132" spans="4:4" x14ac:dyDescent="0.2">
      <c r="D47132" s="453"/>
    </row>
    <row r="47133" spans="4:4" x14ac:dyDescent="0.2">
      <c r="D47133" s="453"/>
    </row>
    <row r="47134" spans="4:4" x14ac:dyDescent="0.2">
      <c r="D47134" s="453"/>
    </row>
    <row r="47135" spans="4:4" x14ac:dyDescent="0.2">
      <c r="D47135" s="453"/>
    </row>
    <row r="47136" spans="4:4" x14ac:dyDescent="0.2">
      <c r="D47136" s="453"/>
    </row>
    <row r="47137" spans="4:4" x14ac:dyDescent="0.2">
      <c r="D47137" s="453"/>
    </row>
    <row r="47138" spans="4:4" x14ac:dyDescent="0.2">
      <c r="D47138" s="453"/>
    </row>
    <row r="47139" spans="4:4" x14ac:dyDescent="0.2">
      <c r="D47139" s="453"/>
    </row>
    <row r="47140" spans="4:4" x14ac:dyDescent="0.2">
      <c r="D47140" s="453"/>
    </row>
    <row r="47141" spans="4:4" x14ac:dyDescent="0.2">
      <c r="D47141" s="453"/>
    </row>
    <row r="47142" spans="4:4" x14ac:dyDescent="0.2">
      <c r="D47142" s="453"/>
    </row>
    <row r="47143" spans="4:4" x14ac:dyDescent="0.2">
      <c r="D47143" s="453"/>
    </row>
    <row r="47144" spans="4:4" x14ac:dyDescent="0.2">
      <c r="D47144" s="453"/>
    </row>
    <row r="47145" spans="4:4" x14ac:dyDescent="0.2">
      <c r="D47145" s="453"/>
    </row>
    <row r="47146" spans="4:4" x14ac:dyDescent="0.2">
      <c r="D47146" s="453"/>
    </row>
    <row r="47147" spans="4:4" x14ac:dyDescent="0.2">
      <c r="D47147" s="453"/>
    </row>
    <row r="47148" spans="4:4" x14ac:dyDescent="0.2">
      <c r="D47148" s="453"/>
    </row>
    <row r="47149" spans="4:4" x14ac:dyDescent="0.2">
      <c r="D47149" s="453"/>
    </row>
    <row r="47150" spans="4:4" x14ac:dyDescent="0.2">
      <c r="D47150" s="453"/>
    </row>
    <row r="47151" spans="4:4" x14ac:dyDescent="0.2">
      <c r="D47151" s="453"/>
    </row>
    <row r="47152" spans="4:4" x14ac:dyDescent="0.2">
      <c r="D47152" s="453"/>
    </row>
    <row r="47153" spans="4:4" x14ac:dyDescent="0.2">
      <c r="D47153" s="453"/>
    </row>
    <row r="47154" spans="4:4" x14ac:dyDescent="0.2">
      <c r="D47154" s="453"/>
    </row>
    <row r="47155" spans="4:4" x14ac:dyDescent="0.2">
      <c r="D47155" s="453"/>
    </row>
    <row r="47156" spans="4:4" x14ac:dyDescent="0.2">
      <c r="D47156" s="453"/>
    </row>
    <row r="47157" spans="4:4" x14ac:dyDescent="0.2">
      <c r="D47157" s="453"/>
    </row>
    <row r="47158" spans="4:4" x14ac:dyDescent="0.2">
      <c r="D47158" s="453"/>
    </row>
    <row r="47159" spans="4:4" x14ac:dyDescent="0.2">
      <c r="D47159" s="453"/>
    </row>
    <row r="47160" spans="4:4" x14ac:dyDescent="0.2">
      <c r="D47160" s="453"/>
    </row>
    <row r="47161" spans="4:4" x14ac:dyDescent="0.2">
      <c r="D47161" s="453"/>
    </row>
    <row r="47162" spans="4:4" x14ac:dyDescent="0.2">
      <c r="D47162" s="453"/>
    </row>
    <row r="47163" spans="4:4" x14ac:dyDescent="0.2">
      <c r="D47163" s="453"/>
    </row>
    <row r="47164" spans="4:4" x14ac:dyDescent="0.2">
      <c r="D47164" s="453"/>
    </row>
    <row r="47165" spans="4:4" x14ac:dyDescent="0.2">
      <c r="D47165" s="453"/>
    </row>
    <row r="47166" spans="4:4" x14ac:dyDescent="0.2">
      <c r="D47166" s="453"/>
    </row>
    <row r="47167" spans="4:4" x14ac:dyDescent="0.2">
      <c r="D47167" s="453"/>
    </row>
    <row r="47168" spans="4:4" x14ac:dyDescent="0.2">
      <c r="D47168" s="453"/>
    </row>
    <row r="47169" spans="4:4" x14ac:dyDescent="0.2">
      <c r="D47169" s="453"/>
    </row>
    <row r="47170" spans="4:4" x14ac:dyDescent="0.2">
      <c r="D47170" s="453"/>
    </row>
    <row r="47171" spans="4:4" x14ac:dyDescent="0.2">
      <c r="D47171" s="453"/>
    </row>
    <row r="47172" spans="4:4" x14ac:dyDescent="0.2">
      <c r="D47172" s="453"/>
    </row>
    <row r="47173" spans="4:4" x14ac:dyDescent="0.2">
      <c r="D47173" s="453"/>
    </row>
    <row r="47174" spans="4:4" x14ac:dyDescent="0.2">
      <c r="D47174" s="453"/>
    </row>
    <row r="47175" spans="4:4" x14ac:dyDescent="0.2">
      <c r="D47175" s="453"/>
    </row>
    <row r="47176" spans="4:4" x14ac:dyDescent="0.2">
      <c r="D47176" s="453"/>
    </row>
    <row r="47177" spans="4:4" x14ac:dyDescent="0.2">
      <c r="D47177" s="453"/>
    </row>
    <row r="47178" spans="4:4" x14ac:dyDescent="0.2">
      <c r="D47178" s="453"/>
    </row>
    <row r="47179" spans="4:4" x14ac:dyDescent="0.2">
      <c r="D47179" s="453"/>
    </row>
    <row r="47180" spans="4:4" x14ac:dyDescent="0.2">
      <c r="D47180" s="453"/>
    </row>
    <row r="47181" spans="4:4" x14ac:dyDescent="0.2">
      <c r="D47181" s="453"/>
    </row>
    <row r="47182" spans="4:4" x14ac:dyDescent="0.2">
      <c r="D47182" s="453"/>
    </row>
    <row r="47183" spans="4:4" x14ac:dyDescent="0.2">
      <c r="D47183" s="453"/>
    </row>
    <row r="47184" spans="4:4" x14ac:dyDescent="0.2">
      <c r="D47184" s="453"/>
    </row>
    <row r="47185" spans="4:4" x14ac:dyDescent="0.2">
      <c r="D47185" s="453"/>
    </row>
    <row r="47186" spans="4:4" x14ac:dyDescent="0.2">
      <c r="D47186" s="453"/>
    </row>
    <row r="47187" spans="4:4" x14ac:dyDescent="0.2">
      <c r="D47187" s="453"/>
    </row>
    <row r="47188" spans="4:4" x14ac:dyDescent="0.2">
      <c r="D47188" s="453"/>
    </row>
    <row r="47189" spans="4:4" x14ac:dyDescent="0.2">
      <c r="D47189" s="453"/>
    </row>
    <row r="47190" spans="4:4" x14ac:dyDescent="0.2">
      <c r="D47190" s="453"/>
    </row>
    <row r="47191" spans="4:4" x14ac:dyDescent="0.2">
      <c r="D47191" s="453"/>
    </row>
    <row r="47192" spans="4:4" x14ac:dyDescent="0.2">
      <c r="D47192" s="453"/>
    </row>
    <row r="47193" spans="4:4" x14ac:dyDescent="0.2">
      <c r="D47193" s="453"/>
    </row>
    <row r="47194" spans="4:4" x14ac:dyDescent="0.2">
      <c r="D47194" s="453"/>
    </row>
    <row r="47195" spans="4:4" x14ac:dyDescent="0.2">
      <c r="D47195" s="453"/>
    </row>
    <row r="47196" spans="4:4" x14ac:dyDescent="0.2">
      <c r="D47196" s="453"/>
    </row>
    <row r="47197" spans="4:4" x14ac:dyDescent="0.2">
      <c r="D47197" s="453"/>
    </row>
    <row r="47198" spans="4:4" x14ac:dyDescent="0.2">
      <c r="D47198" s="453"/>
    </row>
    <row r="47199" spans="4:4" x14ac:dyDescent="0.2">
      <c r="D47199" s="453"/>
    </row>
    <row r="47200" spans="4:4" x14ac:dyDescent="0.2">
      <c r="D47200" s="453"/>
    </row>
    <row r="47201" spans="4:4" x14ac:dyDescent="0.2">
      <c r="D47201" s="453"/>
    </row>
    <row r="47202" spans="4:4" x14ac:dyDescent="0.2">
      <c r="D47202" s="453"/>
    </row>
    <row r="47203" spans="4:4" x14ac:dyDescent="0.2">
      <c r="D47203" s="453"/>
    </row>
    <row r="47204" spans="4:4" x14ac:dyDescent="0.2">
      <c r="D47204" s="453"/>
    </row>
    <row r="47205" spans="4:4" x14ac:dyDescent="0.2">
      <c r="D47205" s="453"/>
    </row>
    <row r="47206" spans="4:4" x14ac:dyDescent="0.2">
      <c r="D47206" s="453"/>
    </row>
    <row r="47207" spans="4:4" x14ac:dyDescent="0.2">
      <c r="D47207" s="453"/>
    </row>
    <row r="47208" spans="4:4" x14ac:dyDescent="0.2">
      <c r="D47208" s="453"/>
    </row>
    <row r="47209" spans="4:4" x14ac:dyDescent="0.2">
      <c r="D47209" s="453"/>
    </row>
    <row r="47210" spans="4:4" x14ac:dyDescent="0.2">
      <c r="D47210" s="453"/>
    </row>
    <row r="47211" spans="4:4" x14ac:dyDescent="0.2">
      <c r="D47211" s="453"/>
    </row>
    <row r="47212" spans="4:4" x14ac:dyDescent="0.2">
      <c r="D47212" s="453"/>
    </row>
    <row r="47213" spans="4:4" x14ac:dyDescent="0.2">
      <c r="D47213" s="453"/>
    </row>
    <row r="47214" spans="4:4" x14ac:dyDescent="0.2">
      <c r="D47214" s="453"/>
    </row>
    <row r="47215" spans="4:4" x14ac:dyDescent="0.2">
      <c r="D47215" s="453"/>
    </row>
    <row r="47216" spans="4:4" x14ac:dyDescent="0.2">
      <c r="D47216" s="453"/>
    </row>
    <row r="47217" spans="4:4" x14ac:dyDescent="0.2">
      <c r="D47217" s="453"/>
    </row>
    <row r="47218" spans="4:4" x14ac:dyDescent="0.2">
      <c r="D47218" s="453"/>
    </row>
    <row r="47219" spans="4:4" x14ac:dyDescent="0.2">
      <c r="D47219" s="453"/>
    </row>
    <row r="47220" spans="4:4" x14ac:dyDescent="0.2">
      <c r="D47220" s="453"/>
    </row>
    <row r="47221" spans="4:4" x14ac:dyDescent="0.2">
      <c r="D47221" s="453"/>
    </row>
    <row r="47222" spans="4:4" x14ac:dyDescent="0.2">
      <c r="D47222" s="453"/>
    </row>
    <row r="47223" spans="4:4" x14ac:dyDescent="0.2">
      <c r="D47223" s="453"/>
    </row>
    <row r="47224" spans="4:4" x14ac:dyDescent="0.2">
      <c r="D47224" s="453"/>
    </row>
    <row r="47225" spans="4:4" x14ac:dyDescent="0.2">
      <c r="D47225" s="453"/>
    </row>
    <row r="47226" spans="4:4" x14ac:dyDescent="0.2">
      <c r="D47226" s="453"/>
    </row>
    <row r="47227" spans="4:4" x14ac:dyDescent="0.2">
      <c r="D47227" s="453"/>
    </row>
    <row r="47228" spans="4:4" x14ac:dyDescent="0.2">
      <c r="D47228" s="453"/>
    </row>
    <row r="47229" spans="4:4" x14ac:dyDescent="0.2">
      <c r="D47229" s="453"/>
    </row>
    <row r="47230" spans="4:4" x14ac:dyDescent="0.2">
      <c r="D47230" s="453"/>
    </row>
    <row r="47231" spans="4:4" x14ac:dyDescent="0.2">
      <c r="D47231" s="453"/>
    </row>
    <row r="47232" spans="4:4" x14ac:dyDescent="0.2">
      <c r="D47232" s="453"/>
    </row>
    <row r="47233" spans="4:4" x14ac:dyDescent="0.2">
      <c r="D47233" s="453"/>
    </row>
    <row r="47234" spans="4:4" x14ac:dyDescent="0.2">
      <c r="D47234" s="453"/>
    </row>
    <row r="47235" spans="4:4" x14ac:dyDescent="0.2">
      <c r="D47235" s="453"/>
    </row>
    <row r="47236" spans="4:4" x14ac:dyDescent="0.2">
      <c r="D47236" s="453"/>
    </row>
    <row r="47237" spans="4:4" x14ac:dyDescent="0.2">
      <c r="D47237" s="453"/>
    </row>
    <row r="47238" spans="4:4" x14ac:dyDescent="0.2">
      <c r="D47238" s="453"/>
    </row>
    <row r="47239" spans="4:4" x14ac:dyDescent="0.2">
      <c r="D47239" s="453"/>
    </row>
    <row r="47240" spans="4:4" x14ac:dyDescent="0.2">
      <c r="D47240" s="453"/>
    </row>
    <row r="47241" spans="4:4" x14ac:dyDescent="0.2">
      <c r="D47241" s="453"/>
    </row>
    <row r="47242" spans="4:4" x14ac:dyDescent="0.2">
      <c r="D47242" s="453"/>
    </row>
    <row r="47243" spans="4:4" x14ac:dyDescent="0.2">
      <c r="D47243" s="453"/>
    </row>
    <row r="47244" spans="4:4" x14ac:dyDescent="0.2">
      <c r="D47244" s="453"/>
    </row>
    <row r="47245" spans="4:4" x14ac:dyDescent="0.2">
      <c r="D47245" s="453"/>
    </row>
    <row r="47246" spans="4:4" x14ac:dyDescent="0.2">
      <c r="D47246" s="453"/>
    </row>
    <row r="47247" spans="4:4" x14ac:dyDescent="0.2">
      <c r="D47247" s="453"/>
    </row>
    <row r="47248" spans="4:4" x14ac:dyDescent="0.2">
      <c r="D47248" s="453"/>
    </row>
    <row r="47249" spans="4:4" x14ac:dyDescent="0.2">
      <c r="D47249" s="453"/>
    </row>
    <row r="47250" spans="4:4" x14ac:dyDescent="0.2">
      <c r="D47250" s="453"/>
    </row>
    <row r="47251" spans="4:4" x14ac:dyDescent="0.2">
      <c r="D47251" s="453"/>
    </row>
    <row r="47252" spans="4:4" x14ac:dyDescent="0.2">
      <c r="D47252" s="453"/>
    </row>
    <row r="47253" spans="4:4" x14ac:dyDescent="0.2">
      <c r="D47253" s="453"/>
    </row>
    <row r="47254" spans="4:4" x14ac:dyDescent="0.2">
      <c r="D47254" s="453"/>
    </row>
    <row r="47255" spans="4:4" x14ac:dyDescent="0.2">
      <c r="D47255" s="453"/>
    </row>
    <row r="47256" spans="4:4" x14ac:dyDescent="0.2">
      <c r="D47256" s="453"/>
    </row>
    <row r="47257" spans="4:4" x14ac:dyDescent="0.2">
      <c r="D47257" s="453"/>
    </row>
    <row r="47258" spans="4:4" x14ac:dyDescent="0.2">
      <c r="D47258" s="453"/>
    </row>
    <row r="47259" spans="4:4" x14ac:dyDescent="0.2">
      <c r="D47259" s="453"/>
    </row>
    <row r="47260" spans="4:4" x14ac:dyDescent="0.2">
      <c r="D47260" s="453"/>
    </row>
    <row r="47261" spans="4:4" x14ac:dyDescent="0.2">
      <c r="D47261" s="453"/>
    </row>
    <row r="47262" spans="4:4" x14ac:dyDescent="0.2">
      <c r="D47262" s="453"/>
    </row>
    <row r="47263" spans="4:4" x14ac:dyDescent="0.2">
      <c r="D47263" s="453"/>
    </row>
    <row r="47264" spans="4:4" x14ac:dyDescent="0.2">
      <c r="D47264" s="453"/>
    </row>
    <row r="47265" spans="4:4" x14ac:dyDescent="0.2">
      <c r="D47265" s="453"/>
    </row>
    <row r="47266" spans="4:4" x14ac:dyDescent="0.2">
      <c r="D47266" s="453"/>
    </row>
    <row r="47267" spans="4:4" x14ac:dyDescent="0.2">
      <c r="D47267" s="453"/>
    </row>
    <row r="47268" spans="4:4" x14ac:dyDescent="0.2">
      <c r="D47268" s="453"/>
    </row>
    <row r="47269" spans="4:4" x14ac:dyDescent="0.2">
      <c r="D47269" s="453"/>
    </row>
    <row r="47270" spans="4:4" x14ac:dyDescent="0.2">
      <c r="D47270" s="453"/>
    </row>
    <row r="47271" spans="4:4" x14ac:dyDescent="0.2">
      <c r="D47271" s="453"/>
    </row>
    <row r="47272" spans="4:4" x14ac:dyDescent="0.2">
      <c r="D47272" s="453"/>
    </row>
    <row r="47273" spans="4:4" x14ac:dyDescent="0.2">
      <c r="D47273" s="453"/>
    </row>
    <row r="47274" spans="4:4" x14ac:dyDescent="0.2">
      <c r="D47274" s="453"/>
    </row>
    <row r="47275" spans="4:4" x14ac:dyDescent="0.2">
      <c r="D47275" s="453"/>
    </row>
    <row r="47276" spans="4:4" x14ac:dyDescent="0.2">
      <c r="D47276" s="453"/>
    </row>
    <row r="47277" spans="4:4" x14ac:dyDescent="0.2">
      <c r="D47277" s="453"/>
    </row>
    <row r="47278" spans="4:4" x14ac:dyDescent="0.2">
      <c r="D47278" s="453"/>
    </row>
    <row r="47279" spans="4:4" x14ac:dyDescent="0.2">
      <c r="D47279" s="453"/>
    </row>
    <row r="47280" spans="4:4" x14ac:dyDescent="0.2">
      <c r="D47280" s="453"/>
    </row>
    <row r="47281" spans="4:4" x14ac:dyDescent="0.2">
      <c r="D47281" s="453"/>
    </row>
    <row r="47282" spans="4:4" x14ac:dyDescent="0.2">
      <c r="D47282" s="453"/>
    </row>
    <row r="47283" spans="4:4" x14ac:dyDescent="0.2">
      <c r="D47283" s="453"/>
    </row>
    <row r="47284" spans="4:4" x14ac:dyDescent="0.2">
      <c r="D47284" s="453"/>
    </row>
    <row r="47285" spans="4:4" x14ac:dyDescent="0.2">
      <c r="D47285" s="453"/>
    </row>
    <row r="47286" spans="4:4" x14ac:dyDescent="0.2">
      <c r="D47286" s="453"/>
    </row>
    <row r="47287" spans="4:4" x14ac:dyDescent="0.2">
      <c r="D47287" s="453"/>
    </row>
    <row r="47288" spans="4:4" x14ac:dyDescent="0.2">
      <c r="D47288" s="453"/>
    </row>
    <row r="47289" spans="4:4" x14ac:dyDescent="0.2">
      <c r="D47289" s="453"/>
    </row>
    <row r="47290" spans="4:4" x14ac:dyDescent="0.2">
      <c r="D47290" s="453"/>
    </row>
    <row r="47291" spans="4:4" x14ac:dyDescent="0.2">
      <c r="D47291" s="453"/>
    </row>
    <row r="47292" spans="4:4" x14ac:dyDescent="0.2">
      <c r="D47292" s="453"/>
    </row>
    <row r="47293" spans="4:4" x14ac:dyDescent="0.2">
      <c r="D47293" s="453"/>
    </row>
    <row r="47294" spans="4:4" x14ac:dyDescent="0.2">
      <c r="D47294" s="453"/>
    </row>
    <row r="47295" spans="4:4" x14ac:dyDescent="0.2">
      <c r="D47295" s="453"/>
    </row>
    <row r="47296" spans="4:4" x14ac:dyDescent="0.2">
      <c r="D47296" s="453"/>
    </row>
    <row r="47297" spans="4:4" x14ac:dyDescent="0.2">
      <c r="D47297" s="453"/>
    </row>
    <row r="47298" spans="4:4" x14ac:dyDescent="0.2">
      <c r="D47298" s="453"/>
    </row>
    <row r="47299" spans="4:4" x14ac:dyDescent="0.2">
      <c r="D47299" s="453"/>
    </row>
    <row r="47300" spans="4:4" x14ac:dyDescent="0.2">
      <c r="D47300" s="453"/>
    </row>
    <row r="47301" spans="4:4" x14ac:dyDescent="0.2">
      <c r="D47301" s="453"/>
    </row>
    <row r="47302" spans="4:4" x14ac:dyDescent="0.2">
      <c r="D47302" s="453"/>
    </row>
    <row r="47303" spans="4:4" x14ac:dyDescent="0.2">
      <c r="D47303" s="453"/>
    </row>
    <row r="47304" spans="4:4" x14ac:dyDescent="0.2">
      <c r="D47304" s="453"/>
    </row>
    <row r="47305" spans="4:4" x14ac:dyDescent="0.2">
      <c r="D47305" s="453"/>
    </row>
    <row r="47306" spans="4:4" x14ac:dyDescent="0.2">
      <c r="D47306" s="453"/>
    </row>
    <row r="47307" spans="4:4" x14ac:dyDescent="0.2">
      <c r="D47307" s="453"/>
    </row>
    <row r="47308" spans="4:4" x14ac:dyDescent="0.2">
      <c r="D47308" s="453"/>
    </row>
    <row r="47309" spans="4:4" x14ac:dyDescent="0.2">
      <c r="D47309" s="453"/>
    </row>
    <row r="47310" spans="4:4" x14ac:dyDescent="0.2">
      <c r="D47310" s="453"/>
    </row>
    <row r="47311" spans="4:4" x14ac:dyDescent="0.2">
      <c r="D47311" s="453"/>
    </row>
    <row r="47312" spans="4:4" x14ac:dyDescent="0.2">
      <c r="D47312" s="453"/>
    </row>
    <row r="47313" spans="4:4" x14ac:dyDescent="0.2">
      <c r="D47313" s="453"/>
    </row>
    <row r="47314" spans="4:4" x14ac:dyDescent="0.2">
      <c r="D47314" s="453"/>
    </row>
    <row r="47315" spans="4:4" x14ac:dyDescent="0.2">
      <c r="D47315" s="453"/>
    </row>
    <row r="47316" spans="4:4" x14ac:dyDescent="0.2">
      <c r="D47316" s="453"/>
    </row>
    <row r="47317" spans="4:4" x14ac:dyDescent="0.2">
      <c r="D47317" s="453"/>
    </row>
    <row r="47318" spans="4:4" x14ac:dyDescent="0.2">
      <c r="D47318" s="453"/>
    </row>
    <row r="47319" spans="4:4" x14ac:dyDescent="0.2">
      <c r="D47319" s="453"/>
    </row>
    <row r="47320" spans="4:4" x14ac:dyDescent="0.2">
      <c r="D47320" s="453"/>
    </row>
    <row r="47321" spans="4:4" x14ac:dyDescent="0.2">
      <c r="D47321" s="453"/>
    </row>
    <row r="47322" spans="4:4" x14ac:dyDescent="0.2">
      <c r="D47322" s="453"/>
    </row>
    <row r="47323" spans="4:4" x14ac:dyDescent="0.2">
      <c r="D47323" s="453"/>
    </row>
    <row r="47324" spans="4:4" x14ac:dyDescent="0.2">
      <c r="D47324" s="453"/>
    </row>
    <row r="47325" spans="4:4" x14ac:dyDescent="0.2">
      <c r="D47325" s="453"/>
    </row>
    <row r="47326" spans="4:4" x14ac:dyDescent="0.2">
      <c r="D47326" s="453"/>
    </row>
    <row r="47327" spans="4:4" x14ac:dyDescent="0.2">
      <c r="D47327" s="453"/>
    </row>
    <row r="47328" spans="4:4" x14ac:dyDescent="0.2">
      <c r="D47328" s="453"/>
    </row>
    <row r="47329" spans="4:4" x14ac:dyDescent="0.2">
      <c r="D47329" s="453"/>
    </row>
    <row r="47330" spans="4:4" x14ac:dyDescent="0.2">
      <c r="D47330" s="453"/>
    </row>
    <row r="47331" spans="4:4" x14ac:dyDescent="0.2">
      <c r="D47331" s="453"/>
    </row>
    <row r="47332" spans="4:4" x14ac:dyDescent="0.2">
      <c r="D47332" s="453"/>
    </row>
    <row r="47333" spans="4:4" x14ac:dyDescent="0.2">
      <c r="D47333" s="453"/>
    </row>
    <row r="47334" spans="4:4" x14ac:dyDescent="0.2">
      <c r="D47334" s="453"/>
    </row>
    <row r="47335" spans="4:4" x14ac:dyDescent="0.2">
      <c r="D47335" s="453"/>
    </row>
    <row r="47336" spans="4:4" x14ac:dyDescent="0.2">
      <c r="D47336" s="453"/>
    </row>
    <row r="47337" spans="4:4" x14ac:dyDescent="0.2">
      <c r="D47337" s="453"/>
    </row>
    <row r="47338" spans="4:4" x14ac:dyDescent="0.2">
      <c r="D47338" s="453"/>
    </row>
    <row r="47339" spans="4:4" x14ac:dyDescent="0.2">
      <c r="D47339" s="453"/>
    </row>
    <row r="47340" spans="4:4" x14ac:dyDescent="0.2">
      <c r="D47340" s="453"/>
    </row>
    <row r="47341" spans="4:4" x14ac:dyDescent="0.2">
      <c r="D47341" s="453"/>
    </row>
    <row r="47342" spans="4:4" x14ac:dyDescent="0.2">
      <c r="D47342" s="453"/>
    </row>
    <row r="47343" spans="4:4" x14ac:dyDescent="0.2">
      <c r="D47343" s="453"/>
    </row>
    <row r="47344" spans="4:4" x14ac:dyDescent="0.2">
      <c r="D47344" s="453"/>
    </row>
    <row r="47345" spans="4:4" x14ac:dyDescent="0.2">
      <c r="D47345" s="453"/>
    </row>
    <row r="47346" spans="4:4" x14ac:dyDescent="0.2">
      <c r="D47346" s="453"/>
    </row>
    <row r="47347" spans="4:4" x14ac:dyDescent="0.2">
      <c r="D47347" s="453"/>
    </row>
    <row r="47348" spans="4:4" x14ac:dyDescent="0.2">
      <c r="D47348" s="453"/>
    </row>
    <row r="47349" spans="4:4" x14ac:dyDescent="0.2">
      <c r="D47349" s="453"/>
    </row>
    <row r="47350" spans="4:4" x14ac:dyDescent="0.2">
      <c r="D47350" s="453"/>
    </row>
    <row r="47351" spans="4:4" x14ac:dyDescent="0.2">
      <c r="D47351" s="453"/>
    </row>
    <row r="47352" spans="4:4" x14ac:dyDescent="0.2">
      <c r="D47352" s="453"/>
    </row>
    <row r="47353" spans="4:4" x14ac:dyDescent="0.2">
      <c r="D47353" s="453"/>
    </row>
    <row r="47354" spans="4:4" x14ac:dyDescent="0.2">
      <c r="D47354" s="453"/>
    </row>
    <row r="47355" spans="4:4" x14ac:dyDescent="0.2">
      <c r="D47355" s="453"/>
    </row>
    <row r="47356" spans="4:4" x14ac:dyDescent="0.2">
      <c r="D47356" s="453"/>
    </row>
    <row r="47357" spans="4:4" x14ac:dyDescent="0.2">
      <c r="D47357" s="453"/>
    </row>
    <row r="47358" spans="4:4" x14ac:dyDescent="0.2">
      <c r="D47358" s="453"/>
    </row>
    <row r="47359" spans="4:4" x14ac:dyDescent="0.2">
      <c r="D47359" s="453"/>
    </row>
    <row r="47360" spans="4:4" x14ac:dyDescent="0.2">
      <c r="D47360" s="453"/>
    </row>
    <row r="47361" spans="4:4" x14ac:dyDescent="0.2">
      <c r="D47361" s="453"/>
    </row>
    <row r="47362" spans="4:4" x14ac:dyDescent="0.2">
      <c r="D47362" s="453"/>
    </row>
    <row r="47363" spans="4:4" x14ac:dyDescent="0.2">
      <c r="D47363" s="453"/>
    </row>
    <row r="47364" spans="4:4" x14ac:dyDescent="0.2">
      <c r="D47364" s="453"/>
    </row>
    <row r="47365" spans="4:4" x14ac:dyDescent="0.2">
      <c r="D47365" s="453"/>
    </row>
    <row r="47366" spans="4:4" x14ac:dyDescent="0.2">
      <c r="D47366" s="453"/>
    </row>
    <row r="47367" spans="4:4" x14ac:dyDescent="0.2">
      <c r="D47367" s="453"/>
    </row>
    <row r="47368" spans="4:4" x14ac:dyDescent="0.2">
      <c r="D47368" s="453"/>
    </row>
    <row r="47369" spans="4:4" x14ac:dyDescent="0.2">
      <c r="D47369" s="453"/>
    </row>
    <row r="47370" spans="4:4" x14ac:dyDescent="0.2">
      <c r="D47370" s="453"/>
    </row>
    <row r="47371" spans="4:4" x14ac:dyDescent="0.2">
      <c r="D47371" s="453"/>
    </row>
    <row r="47372" spans="4:4" x14ac:dyDescent="0.2">
      <c r="D47372" s="453"/>
    </row>
    <row r="47373" spans="4:4" x14ac:dyDescent="0.2">
      <c r="D47373" s="453"/>
    </row>
    <row r="47374" spans="4:4" x14ac:dyDescent="0.2">
      <c r="D47374" s="453"/>
    </row>
    <row r="47375" spans="4:4" x14ac:dyDescent="0.2">
      <c r="D47375" s="453"/>
    </row>
    <row r="47376" spans="4:4" x14ac:dyDescent="0.2">
      <c r="D47376" s="453"/>
    </row>
    <row r="47377" spans="4:4" x14ac:dyDescent="0.2">
      <c r="D47377" s="453"/>
    </row>
    <row r="47378" spans="4:4" x14ac:dyDescent="0.2">
      <c r="D47378" s="453"/>
    </row>
    <row r="47379" spans="4:4" x14ac:dyDescent="0.2">
      <c r="D47379" s="453"/>
    </row>
    <row r="47380" spans="4:4" x14ac:dyDescent="0.2">
      <c r="D47380" s="453"/>
    </row>
    <row r="47381" spans="4:4" x14ac:dyDescent="0.2">
      <c r="D47381" s="453"/>
    </row>
    <row r="47382" spans="4:4" x14ac:dyDescent="0.2">
      <c r="D47382" s="453"/>
    </row>
    <row r="47383" spans="4:4" x14ac:dyDescent="0.2">
      <c r="D47383" s="453"/>
    </row>
    <row r="47384" spans="4:4" x14ac:dyDescent="0.2">
      <c r="D47384" s="453"/>
    </row>
    <row r="47385" spans="4:4" x14ac:dyDescent="0.2">
      <c r="D47385" s="453"/>
    </row>
    <row r="47386" spans="4:4" x14ac:dyDescent="0.2">
      <c r="D47386" s="453"/>
    </row>
    <row r="47387" spans="4:4" x14ac:dyDescent="0.2">
      <c r="D47387" s="453"/>
    </row>
    <row r="47388" spans="4:4" x14ac:dyDescent="0.2">
      <c r="D47388" s="453"/>
    </row>
    <row r="47389" spans="4:4" x14ac:dyDescent="0.2">
      <c r="D47389" s="453"/>
    </row>
    <row r="47390" spans="4:4" x14ac:dyDescent="0.2">
      <c r="D47390" s="453"/>
    </row>
    <row r="47391" spans="4:4" x14ac:dyDescent="0.2">
      <c r="D47391" s="453"/>
    </row>
    <row r="47392" spans="4:4" x14ac:dyDescent="0.2">
      <c r="D47392" s="453"/>
    </row>
    <row r="47393" spans="4:4" x14ac:dyDescent="0.2">
      <c r="D47393" s="453"/>
    </row>
    <row r="47394" spans="4:4" x14ac:dyDescent="0.2">
      <c r="D47394" s="453"/>
    </row>
    <row r="47395" spans="4:4" x14ac:dyDescent="0.2">
      <c r="D47395" s="453"/>
    </row>
    <row r="47396" spans="4:4" x14ac:dyDescent="0.2">
      <c r="D47396" s="453"/>
    </row>
    <row r="47397" spans="4:4" x14ac:dyDescent="0.2">
      <c r="D47397" s="453"/>
    </row>
    <row r="47398" spans="4:4" x14ac:dyDescent="0.2">
      <c r="D47398" s="453"/>
    </row>
    <row r="47399" spans="4:4" x14ac:dyDescent="0.2">
      <c r="D47399" s="453"/>
    </row>
    <row r="47400" spans="4:4" x14ac:dyDescent="0.2">
      <c r="D47400" s="453"/>
    </row>
    <row r="47401" spans="4:4" x14ac:dyDescent="0.2">
      <c r="D47401" s="453"/>
    </row>
    <row r="47402" spans="4:4" x14ac:dyDescent="0.2">
      <c r="D47402" s="453"/>
    </row>
    <row r="47403" spans="4:4" x14ac:dyDescent="0.2">
      <c r="D47403" s="453"/>
    </row>
    <row r="47404" spans="4:4" x14ac:dyDescent="0.2">
      <c r="D47404" s="453"/>
    </row>
    <row r="47405" spans="4:4" x14ac:dyDescent="0.2">
      <c r="D47405" s="453"/>
    </row>
    <row r="47406" spans="4:4" x14ac:dyDescent="0.2">
      <c r="D47406" s="453"/>
    </row>
    <row r="47407" spans="4:4" x14ac:dyDescent="0.2">
      <c r="D47407" s="453"/>
    </row>
    <row r="47408" spans="4:4" x14ac:dyDescent="0.2">
      <c r="D47408" s="453"/>
    </row>
    <row r="47409" spans="4:4" x14ac:dyDescent="0.2">
      <c r="D47409" s="453"/>
    </row>
    <row r="47410" spans="4:4" x14ac:dyDescent="0.2">
      <c r="D47410" s="453"/>
    </row>
    <row r="47411" spans="4:4" x14ac:dyDescent="0.2">
      <c r="D47411" s="453"/>
    </row>
    <row r="47412" spans="4:4" x14ac:dyDescent="0.2">
      <c r="D47412" s="453"/>
    </row>
    <row r="47413" spans="4:4" x14ac:dyDescent="0.2">
      <c r="D47413" s="453"/>
    </row>
    <row r="47414" spans="4:4" x14ac:dyDescent="0.2">
      <c r="D47414" s="453"/>
    </row>
    <row r="47415" spans="4:4" x14ac:dyDescent="0.2">
      <c r="D47415" s="453"/>
    </row>
    <row r="47416" spans="4:4" x14ac:dyDescent="0.2">
      <c r="D47416" s="453"/>
    </row>
    <row r="47417" spans="4:4" x14ac:dyDescent="0.2">
      <c r="D47417" s="453"/>
    </row>
    <row r="47418" spans="4:4" x14ac:dyDescent="0.2">
      <c r="D47418" s="453"/>
    </row>
    <row r="47419" spans="4:4" x14ac:dyDescent="0.2">
      <c r="D47419" s="453"/>
    </row>
    <row r="47420" spans="4:4" x14ac:dyDescent="0.2">
      <c r="D47420" s="453"/>
    </row>
    <row r="47421" spans="4:4" x14ac:dyDescent="0.2">
      <c r="D47421" s="453"/>
    </row>
    <row r="47422" spans="4:4" x14ac:dyDescent="0.2">
      <c r="D47422" s="453"/>
    </row>
    <row r="47423" spans="4:4" x14ac:dyDescent="0.2">
      <c r="D47423" s="453"/>
    </row>
    <row r="47424" spans="4:4" x14ac:dyDescent="0.2">
      <c r="D47424" s="453"/>
    </row>
    <row r="47425" spans="4:4" x14ac:dyDescent="0.2">
      <c r="D47425" s="453"/>
    </row>
    <row r="47426" spans="4:4" x14ac:dyDescent="0.2">
      <c r="D47426" s="453"/>
    </row>
    <row r="47427" spans="4:4" x14ac:dyDescent="0.2">
      <c r="D47427" s="453"/>
    </row>
    <row r="47428" spans="4:4" x14ac:dyDescent="0.2">
      <c r="D47428" s="453"/>
    </row>
    <row r="47429" spans="4:4" x14ac:dyDescent="0.2">
      <c r="D47429" s="453"/>
    </row>
    <row r="47430" spans="4:4" x14ac:dyDescent="0.2">
      <c r="D47430" s="453"/>
    </row>
    <row r="47431" spans="4:4" x14ac:dyDescent="0.2">
      <c r="D47431" s="453"/>
    </row>
    <row r="47432" spans="4:4" x14ac:dyDescent="0.2">
      <c r="D47432" s="453"/>
    </row>
    <row r="47433" spans="4:4" x14ac:dyDescent="0.2">
      <c r="D47433" s="453"/>
    </row>
    <row r="47434" spans="4:4" x14ac:dyDescent="0.2">
      <c r="D47434" s="453"/>
    </row>
    <row r="47435" spans="4:4" x14ac:dyDescent="0.2">
      <c r="D47435" s="453"/>
    </row>
    <row r="47436" spans="4:4" x14ac:dyDescent="0.2">
      <c r="D47436" s="453"/>
    </row>
    <row r="47437" spans="4:4" x14ac:dyDescent="0.2">
      <c r="D47437" s="453"/>
    </row>
    <row r="47438" spans="4:4" x14ac:dyDescent="0.2">
      <c r="D47438" s="453"/>
    </row>
    <row r="47439" spans="4:4" x14ac:dyDescent="0.2">
      <c r="D47439" s="453"/>
    </row>
    <row r="47440" spans="4:4" x14ac:dyDescent="0.2">
      <c r="D47440" s="453"/>
    </row>
    <row r="47441" spans="4:4" x14ac:dyDescent="0.2">
      <c r="D47441" s="453"/>
    </row>
    <row r="47442" spans="4:4" x14ac:dyDescent="0.2">
      <c r="D47442" s="453"/>
    </row>
    <row r="47443" spans="4:4" x14ac:dyDescent="0.2">
      <c r="D47443" s="453"/>
    </row>
    <row r="47444" spans="4:4" x14ac:dyDescent="0.2">
      <c r="D47444" s="453"/>
    </row>
    <row r="47445" spans="4:4" x14ac:dyDescent="0.2">
      <c r="D47445" s="453"/>
    </row>
    <row r="47446" spans="4:4" x14ac:dyDescent="0.2">
      <c r="D47446" s="453"/>
    </row>
    <row r="47447" spans="4:4" x14ac:dyDescent="0.2">
      <c r="D47447" s="453"/>
    </row>
    <row r="47448" spans="4:4" x14ac:dyDescent="0.2">
      <c r="D47448" s="453"/>
    </row>
    <row r="47449" spans="4:4" x14ac:dyDescent="0.2">
      <c r="D47449" s="453"/>
    </row>
    <row r="47450" spans="4:4" x14ac:dyDescent="0.2">
      <c r="D47450" s="453"/>
    </row>
    <row r="47451" spans="4:4" x14ac:dyDescent="0.2">
      <c r="D47451" s="453"/>
    </row>
    <row r="47452" spans="4:4" x14ac:dyDescent="0.2">
      <c r="D47452" s="453"/>
    </row>
    <row r="47453" spans="4:4" x14ac:dyDescent="0.2">
      <c r="D47453" s="453"/>
    </row>
    <row r="47454" spans="4:4" x14ac:dyDescent="0.2">
      <c r="D47454" s="453"/>
    </row>
    <row r="47455" spans="4:4" x14ac:dyDescent="0.2">
      <c r="D47455" s="453"/>
    </row>
    <row r="47456" spans="4:4" x14ac:dyDescent="0.2">
      <c r="D47456" s="453"/>
    </row>
    <row r="47457" spans="4:4" x14ac:dyDescent="0.2">
      <c r="D47457" s="453"/>
    </row>
    <row r="47458" spans="4:4" x14ac:dyDescent="0.2">
      <c r="D47458" s="453"/>
    </row>
    <row r="47459" spans="4:4" x14ac:dyDescent="0.2">
      <c r="D47459" s="453"/>
    </row>
    <row r="47460" spans="4:4" x14ac:dyDescent="0.2">
      <c r="D47460" s="453"/>
    </row>
    <row r="47461" spans="4:4" x14ac:dyDescent="0.2">
      <c r="D47461" s="453"/>
    </row>
    <row r="47462" spans="4:4" x14ac:dyDescent="0.2">
      <c r="D47462" s="453"/>
    </row>
    <row r="47463" spans="4:4" x14ac:dyDescent="0.2">
      <c r="D47463" s="453"/>
    </row>
    <row r="47464" spans="4:4" x14ac:dyDescent="0.2">
      <c r="D47464" s="453"/>
    </row>
    <row r="47465" spans="4:4" x14ac:dyDescent="0.2">
      <c r="D47465" s="453"/>
    </row>
    <row r="47466" spans="4:4" x14ac:dyDescent="0.2">
      <c r="D47466" s="453"/>
    </row>
    <row r="47467" spans="4:4" x14ac:dyDescent="0.2">
      <c r="D47467" s="453"/>
    </row>
    <row r="47468" spans="4:4" x14ac:dyDescent="0.2">
      <c r="D47468" s="453"/>
    </row>
    <row r="47469" spans="4:4" x14ac:dyDescent="0.2">
      <c r="D47469" s="453"/>
    </row>
    <row r="47470" spans="4:4" x14ac:dyDescent="0.2">
      <c r="D47470" s="453"/>
    </row>
    <row r="47471" spans="4:4" x14ac:dyDescent="0.2">
      <c r="D47471" s="453"/>
    </row>
    <row r="47472" spans="4:4" x14ac:dyDescent="0.2">
      <c r="D47472" s="453"/>
    </row>
    <row r="47473" spans="4:4" x14ac:dyDescent="0.2">
      <c r="D47473" s="453"/>
    </row>
    <row r="47474" spans="4:4" x14ac:dyDescent="0.2">
      <c r="D47474" s="453"/>
    </row>
    <row r="47475" spans="4:4" x14ac:dyDescent="0.2">
      <c r="D47475" s="453"/>
    </row>
    <row r="47476" spans="4:4" x14ac:dyDescent="0.2">
      <c r="D47476" s="453"/>
    </row>
    <row r="47477" spans="4:4" x14ac:dyDescent="0.2">
      <c r="D47477" s="453"/>
    </row>
    <row r="47478" spans="4:4" x14ac:dyDescent="0.2">
      <c r="D47478" s="453"/>
    </row>
    <row r="47479" spans="4:4" x14ac:dyDescent="0.2">
      <c r="D47479" s="453"/>
    </row>
    <row r="47480" spans="4:4" x14ac:dyDescent="0.2">
      <c r="D47480" s="453"/>
    </row>
    <row r="47481" spans="4:4" x14ac:dyDescent="0.2">
      <c r="D47481" s="453"/>
    </row>
    <row r="47482" spans="4:4" x14ac:dyDescent="0.2">
      <c r="D47482" s="453"/>
    </row>
    <row r="47483" spans="4:4" x14ac:dyDescent="0.2">
      <c r="D47483" s="453"/>
    </row>
    <row r="47484" spans="4:4" x14ac:dyDescent="0.2">
      <c r="D47484" s="453"/>
    </row>
    <row r="47485" spans="4:4" x14ac:dyDescent="0.2">
      <c r="D47485" s="453"/>
    </row>
    <row r="47486" spans="4:4" x14ac:dyDescent="0.2">
      <c r="D47486" s="453"/>
    </row>
    <row r="47487" spans="4:4" x14ac:dyDescent="0.2">
      <c r="D47487" s="453"/>
    </row>
    <row r="47488" spans="4:4" x14ac:dyDescent="0.2">
      <c r="D47488" s="453"/>
    </row>
    <row r="47489" spans="4:4" x14ac:dyDescent="0.2">
      <c r="D47489" s="453"/>
    </row>
    <row r="47490" spans="4:4" x14ac:dyDescent="0.2">
      <c r="D47490" s="453"/>
    </row>
    <row r="47491" spans="4:4" x14ac:dyDescent="0.2">
      <c r="D47491" s="453"/>
    </row>
    <row r="47492" spans="4:4" x14ac:dyDescent="0.2">
      <c r="D47492" s="453"/>
    </row>
    <row r="47493" spans="4:4" x14ac:dyDescent="0.2">
      <c r="D47493" s="453"/>
    </row>
    <row r="47494" spans="4:4" x14ac:dyDescent="0.2">
      <c r="D47494" s="453"/>
    </row>
    <row r="47495" spans="4:4" x14ac:dyDescent="0.2">
      <c r="D47495" s="453"/>
    </row>
    <row r="47496" spans="4:4" x14ac:dyDescent="0.2">
      <c r="D47496" s="453"/>
    </row>
    <row r="47497" spans="4:4" x14ac:dyDescent="0.2">
      <c r="D47497" s="453"/>
    </row>
    <row r="47498" spans="4:4" x14ac:dyDescent="0.2">
      <c r="D47498" s="453"/>
    </row>
    <row r="47499" spans="4:4" x14ac:dyDescent="0.2">
      <c r="D47499" s="453"/>
    </row>
    <row r="47500" spans="4:4" x14ac:dyDescent="0.2">
      <c r="D47500" s="453"/>
    </row>
    <row r="47501" spans="4:4" x14ac:dyDescent="0.2">
      <c r="D47501" s="453"/>
    </row>
    <row r="47502" spans="4:4" x14ac:dyDescent="0.2">
      <c r="D47502" s="453"/>
    </row>
    <row r="47503" spans="4:4" x14ac:dyDescent="0.2">
      <c r="D47503" s="453"/>
    </row>
    <row r="47504" spans="4:4" x14ac:dyDescent="0.2">
      <c r="D47504" s="453"/>
    </row>
    <row r="47505" spans="4:4" x14ac:dyDescent="0.2">
      <c r="D47505" s="453"/>
    </row>
    <row r="47506" spans="4:4" x14ac:dyDescent="0.2">
      <c r="D47506" s="453"/>
    </row>
    <row r="47507" spans="4:4" x14ac:dyDescent="0.2">
      <c r="D47507" s="453"/>
    </row>
    <row r="47508" spans="4:4" x14ac:dyDescent="0.2">
      <c r="D47508" s="453"/>
    </row>
    <row r="47509" spans="4:4" x14ac:dyDescent="0.2">
      <c r="D47509" s="453"/>
    </row>
    <row r="47510" spans="4:4" x14ac:dyDescent="0.2">
      <c r="D47510" s="453"/>
    </row>
    <row r="47511" spans="4:4" x14ac:dyDescent="0.2">
      <c r="D47511" s="453"/>
    </row>
    <row r="47512" spans="4:4" x14ac:dyDescent="0.2">
      <c r="D47512" s="453"/>
    </row>
    <row r="47513" spans="4:4" x14ac:dyDescent="0.2">
      <c r="D47513" s="453"/>
    </row>
    <row r="47514" spans="4:4" x14ac:dyDescent="0.2">
      <c r="D47514" s="453"/>
    </row>
    <row r="47515" spans="4:4" x14ac:dyDescent="0.2">
      <c r="D47515" s="453"/>
    </row>
    <row r="47516" spans="4:4" x14ac:dyDescent="0.2">
      <c r="D47516" s="453"/>
    </row>
    <row r="47517" spans="4:4" x14ac:dyDescent="0.2">
      <c r="D47517" s="453"/>
    </row>
    <row r="47518" spans="4:4" x14ac:dyDescent="0.2">
      <c r="D47518" s="453"/>
    </row>
    <row r="47519" spans="4:4" x14ac:dyDescent="0.2">
      <c r="D47519" s="453"/>
    </row>
    <row r="47520" spans="4:4" x14ac:dyDescent="0.2">
      <c r="D47520" s="453"/>
    </row>
    <row r="47521" spans="4:4" x14ac:dyDescent="0.2">
      <c r="D47521" s="453"/>
    </row>
    <row r="47522" spans="4:4" x14ac:dyDescent="0.2">
      <c r="D47522" s="453"/>
    </row>
    <row r="47523" spans="4:4" x14ac:dyDescent="0.2">
      <c r="D47523" s="453"/>
    </row>
    <row r="47524" spans="4:4" x14ac:dyDescent="0.2">
      <c r="D47524" s="453"/>
    </row>
    <row r="47525" spans="4:4" x14ac:dyDescent="0.2">
      <c r="D47525" s="453"/>
    </row>
    <row r="47526" spans="4:4" x14ac:dyDescent="0.2">
      <c r="D47526" s="453"/>
    </row>
    <row r="47527" spans="4:4" x14ac:dyDescent="0.2">
      <c r="D47527" s="453"/>
    </row>
    <row r="47528" spans="4:4" x14ac:dyDescent="0.2">
      <c r="D47528" s="453"/>
    </row>
    <row r="47529" spans="4:4" x14ac:dyDescent="0.2">
      <c r="D47529" s="453"/>
    </row>
    <row r="47530" spans="4:4" x14ac:dyDescent="0.2">
      <c r="D47530" s="453"/>
    </row>
    <row r="47531" spans="4:4" x14ac:dyDescent="0.2">
      <c r="D47531" s="453"/>
    </row>
    <row r="47532" spans="4:4" x14ac:dyDescent="0.2">
      <c r="D47532" s="453"/>
    </row>
    <row r="47533" spans="4:4" x14ac:dyDescent="0.2">
      <c r="D47533" s="453"/>
    </row>
    <row r="47534" spans="4:4" x14ac:dyDescent="0.2">
      <c r="D47534" s="453"/>
    </row>
    <row r="47535" spans="4:4" x14ac:dyDescent="0.2">
      <c r="D47535" s="453"/>
    </row>
    <row r="47536" spans="4:4" x14ac:dyDescent="0.2">
      <c r="D47536" s="453"/>
    </row>
    <row r="47537" spans="4:4" x14ac:dyDescent="0.2">
      <c r="D47537" s="453"/>
    </row>
    <row r="47538" spans="4:4" x14ac:dyDescent="0.2">
      <c r="D47538" s="453"/>
    </row>
    <row r="47539" spans="4:4" x14ac:dyDescent="0.2">
      <c r="D47539" s="453"/>
    </row>
    <row r="47540" spans="4:4" x14ac:dyDescent="0.2">
      <c r="D47540" s="453"/>
    </row>
    <row r="47541" spans="4:4" x14ac:dyDescent="0.2">
      <c r="D47541" s="453"/>
    </row>
    <row r="47542" spans="4:4" x14ac:dyDescent="0.2">
      <c r="D47542" s="453"/>
    </row>
    <row r="47543" spans="4:4" x14ac:dyDescent="0.2">
      <c r="D47543" s="453"/>
    </row>
    <row r="47544" spans="4:4" x14ac:dyDescent="0.2">
      <c r="D47544" s="453"/>
    </row>
    <row r="47545" spans="4:4" x14ac:dyDescent="0.2">
      <c r="D47545" s="453"/>
    </row>
    <row r="47546" spans="4:4" x14ac:dyDescent="0.2">
      <c r="D47546" s="453"/>
    </row>
    <row r="47547" spans="4:4" x14ac:dyDescent="0.2">
      <c r="D47547" s="453"/>
    </row>
    <row r="47548" spans="4:4" x14ac:dyDescent="0.2">
      <c r="D47548" s="453"/>
    </row>
    <row r="47549" spans="4:4" x14ac:dyDescent="0.2">
      <c r="D47549" s="453"/>
    </row>
    <row r="47550" spans="4:4" x14ac:dyDescent="0.2">
      <c r="D47550" s="453"/>
    </row>
    <row r="47551" spans="4:4" x14ac:dyDescent="0.2">
      <c r="D47551" s="453"/>
    </row>
    <row r="47552" spans="4:4" x14ac:dyDescent="0.2">
      <c r="D47552" s="453"/>
    </row>
    <row r="47553" spans="4:4" x14ac:dyDescent="0.2">
      <c r="D47553" s="453"/>
    </row>
    <row r="47554" spans="4:4" x14ac:dyDescent="0.2">
      <c r="D47554" s="453"/>
    </row>
    <row r="47555" spans="4:4" x14ac:dyDescent="0.2">
      <c r="D47555" s="453"/>
    </row>
    <row r="47556" spans="4:4" x14ac:dyDescent="0.2">
      <c r="D47556" s="453"/>
    </row>
    <row r="47557" spans="4:4" x14ac:dyDescent="0.2">
      <c r="D47557" s="453"/>
    </row>
    <row r="47558" spans="4:4" x14ac:dyDescent="0.2">
      <c r="D47558" s="453"/>
    </row>
    <row r="47559" spans="4:4" x14ac:dyDescent="0.2">
      <c r="D47559" s="453"/>
    </row>
    <row r="47560" spans="4:4" x14ac:dyDescent="0.2">
      <c r="D47560" s="453"/>
    </row>
    <row r="47561" spans="4:4" x14ac:dyDescent="0.2">
      <c r="D47561" s="453"/>
    </row>
    <row r="47562" spans="4:4" x14ac:dyDescent="0.2">
      <c r="D47562" s="453"/>
    </row>
    <row r="47563" spans="4:4" x14ac:dyDescent="0.2">
      <c r="D47563" s="453"/>
    </row>
    <row r="47564" spans="4:4" x14ac:dyDescent="0.2">
      <c r="D47564" s="453"/>
    </row>
    <row r="47565" spans="4:4" x14ac:dyDescent="0.2">
      <c r="D47565" s="453"/>
    </row>
    <row r="47566" spans="4:4" x14ac:dyDescent="0.2">
      <c r="D47566" s="453"/>
    </row>
    <row r="47567" spans="4:4" x14ac:dyDescent="0.2">
      <c r="D47567" s="453"/>
    </row>
    <row r="47568" spans="4:4" x14ac:dyDescent="0.2">
      <c r="D47568" s="453"/>
    </row>
    <row r="47569" spans="4:4" x14ac:dyDescent="0.2">
      <c r="D47569" s="453"/>
    </row>
    <row r="47570" spans="4:4" x14ac:dyDescent="0.2">
      <c r="D47570" s="453"/>
    </row>
    <row r="47571" spans="4:4" x14ac:dyDescent="0.2">
      <c r="D47571" s="453"/>
    </row>
    <row r="47572" spans="4:4" x14ac:dyDescent="0.2">
      <c r="D47572" s="453"/>
    </row>
    <row r="47573" spans="4:4" x14ac:dyDescent="0.2">
      <c r="D47573" s="453"/>
    </row>
    <row r="47574" spans="4:4" x14ac:dyDescent="0.2">
      <c r="D47574" s="453"/>
    </row>
    <row r="47575" spans="4:4" x14ac:dyDescent="0.2">
      <c r="D47575" s="453"/>
    </row>
    <row r="47576" spans="4:4" x14ac:dyDescent="0.2">
      <c r="D47576" s="453"/>
    </row>
    <row r="47577" spans="4:4" x14ac:dyDescent="0.2">
      <c r="D47577" s="453"/>
    </row>
    <row r="47578" spans="4:4" x14ac:dyDescent="0.2">
      <c r="D47578" s="453"/>
    </row>
    <row r="47579" spans="4:4" x14ac:dyDescent="0.2">
      <c r="D47579" s="453"/>
    </row>
    <row r="47580" spans="4:4" x14ac:dyDescent="0.2">
      <c r="D47580" s="453"/>
    </row>
    <row r="47581" spans="4:4" x14ac:dyDescent="0.2">
      <c r="D47581" s="453"/>
    </row>
    <row r="47582" spans="4:4" x14ac:dyDescent="0.2">
      <c r="D47582" s="453"/>
    </row>
    <row r="47583" spans="4:4" x14ac:dyDescent="0.2">
      <c r="D47583" s="453"/>
    </row>
    <row r="47584" spans="4:4" x14ac:dyDescent="0.2">
      <c r="D47584" s="453"/>
    </row>
    <row r="47585" spans="4:4" x14ac:dyDescent="0.2">
      <c r="D47585" s="453"/>
    </row>
    <row r="47586" spans="4:4" x14ac:dyDescent="0.2">
      <c r="D47586" s="453"/>
    </row>
    <row r="47587" spans="4:4" x14ac:dyDescent="0.2">
      <c r="D47587" s="453"/>
    </row>
    <row r="47588" spans="4:4" x14ac:dyDescent="0.2">
      <c r="D47588" s="453"/>
    </row>
    <row r="47589" spans="4:4" x14ac:dyDescent="0.2">
      <c r="D47589" s="453"/>
    </row>
    <row r="47590" spans="4:4" x14ac:dyDescent="0.2">
      <c r="D47590" s="453"/>
    </row>
    <row r="47591" spans="4:4" x14ac:dyDescent="0.2">
      <c r="D47591" s="453"/>
    </row>
    <row r="47592" spans="4:4" x14ac:dyDescent="0.2">
      <c r="D47592" s="453"/>
    </row>
    <row r="47593" spans="4:4" x14ac:dyDescent="0.2">
      <c r="D47593" s="453"/>
    </row>
    <row r="47594" spans="4:4" x14ac:dyDescent="0.2">
      <c r="D47594" s="453"/>
    </row>
    <row r="47595" spans="4:4" x14ac:dyDescent="0.2">
      <c r="D47595" s="453"/>
    </row>
    <row r="47596" spans="4:4" x14ac:dyDescent="0.2">
      <c r="D47596" s="453"/>
    </row>
    <row r="47597" spans="4:4" x14ac:dyDescent="0.2">
      <c r="D47597" s="453"/>
    </row>
    <row r="47598" spans="4:4" x14ac:dyDescent="0.2">
      <c r="D47598" s="453"/>
    </row>
    <row r="47599" spans="4:4" x14ac:dyDescent="0.2">
      <c r="D47599" s="453"/>
    </row>
    <row r="47600" spans="4:4" x14ac:dyDescent="0.2">
      <c r="D47600" s="453"/>
    </row>
    <row r="47601" spans="4:4" x14ac:dyDescent="0.2">
      <c r="D47601" s="453"/>
    </row>
    <row r="47602" spans="4:4" x14ac:dyDescent="0.2">
      <c r="D47602" s="453"/>
    </row>
    <row r="47603" spans="4:4" x14ac:dyDescent="0.2">
      <c r="D47603" s="453"/>
    </row>
    <row r="47604" spans="4:4" x14ac:dyDescent="0.2">
      <c r="D47604" s="453"/>
    </row>
    <row r="47605" spans="4:4" x14ac:dyDescent="0.2">
      <c r="D47605" s="453"/>
    </row>
    <row r="47606" spans="4:4" x14ac:dyDescent="0.2">
      <c r="D47606" s="453"/>
    </row>
    <row r="47607" spans="4:4" x14ac:dyDescent="0.2">
      <c r="D47607" s="453"/>
    </row>
    <row r="47608" spans="4:4" x14ac:dyDescent="0.2">
      <c r="D47608" s="453"/>
    </row>
    <row r="47609" spans="4:4" x14ac:dyDescent="0.2">
      <c r="D47609" s="453"/>
    </row>
    <row r="47610" spans="4:4" x14ac:dyDescent="0.2">
      <c r="D47610" s="453"/>
    </row>
    <row r="47611" spans="4:4" x14ac:dyDescent="0.2">
      <c r="D47611" s="453"/>
    </row>
    <row r="47612" spans="4:4" x14ac:dyDescent="0.2">
      <c r="D47612" s="453"/>
    </row>
    <row r="47613" spans="4:4" x14ac:dyDescent="0.2">
      <c r="D47613" s="453"/>
    </row>
    <row r="47614" spans="4:4" x14ac:dyDescent="0.2">
      <c r="D47614" s="453"/>
    </row>
    <row r="47615" spans="4:4" x14ac:dyDescent="0.2">
      <c r="D47615" s="453"/>
    </row>
    <row r="47616" spans="4:4" x14ac:dyDescent="0.2">
      <c r="D47616" s="453"/>
    </row>
    <row r="47617" spans="4:4" x14ac:dyDescent="0.2">
      <c r="D47617" s="453"/>
    </row>
    <row r="47618" spans="4:4" x14ac:dyDescent="0.2">
      <c r="D47618" s="453"/>
    </row>
    <row r="47619" spans="4:4" x14ac:dyDescent="0.2">
      <c r="D47619" s="453"/>
    </row>
    <row r="47620" spans="4:4" x14ac:dyDescent="0.2">
      <c r="D47620" s="453"/>
    </row>
    <row r="47621" spans="4:4" x14ac:dyDescent="0.2">
      <c r="D47621" s="453"/>
    </row>
    <row r="47622" spans="4:4" x14ac:dyDescent="0.2">
      <c r="D47622" s="453"/>
    </row>
    <row r="47623" spans="4:4" x14ac:dyDescent="0.2">
      <c r="D47623" s="453"/>
    </row>
    <row r="47624" spans="4:4" x14ac:dyDescent="0.2">
      <c r="D47624" s="453"/>
    </row>
    <row r="47625" spans="4:4" x14ac:dyDescent="0.2">
      <c r="D47625" s="453"/>
    </row>
    <row r="47626" spans="4:4" x14ac:dyDescent="0.2">
      <c r="D47626" s="453"/>
    </row>
    <row r="47627" spans="4:4" x14ac:dyDescent="0.2">
      <c r="D47627" s="453"/>
    </row>
    <row r="47628" spans="4:4" x14ac:dyDescent="0.2">
      <c r="D47628" s="453"/>
    </row>
    <row r="47629" spans="4:4" x14ac:dyDescent="0.2">
      <c r="D47629" s="453"/>
    </row>
    <row r="47630" spans="4:4" x14ac:dyDescent="0.2">
      <c r="D47630" s="453"/>
    </row>
    <row r="47631" spans="4:4" x14ac:dyDescent="0.2">
      <c r="D47631" s="453"/>
    </row>
    <row r="47632" spans="4:4" x14ac:dyDescent="0.2">
      <c r="D47632" s="453"/>
    </row>
    <row r="47633" spans="4:4" x14ac:dyDescent="0.2">
      <c r="D47633" s="453"/>
    </row>
    <row r="47634" spans="4:4" x14ac:dyDescent="0.2">
      <c r="D47634" s="453"/>
    </row>
    <row r="47635" spans="4:4" x14ac:dyDescent="0.2">
      <c r="D47635" s="453"/>
    </row>
    <row r="47636" spans="4:4" x14ac:dyDescent="0.2">
      <c r="D47636" s="453"/>
    </row>
    <row r="47637" spans="4:4" x14ac:dyDescent="0.2">
      <c r="D47637" s="453"/>
    </row>
    <row r="47638" spans="4:4" x14ac:dyDescent="0.2">
      <c r="D47638" s="453"/>
    </row>
    <row r="47639" spans="4:4" x14ac:dyDescent="0.2">
      <c r="D47639" s="453"/>
    </row>
    <row r="47640" spans="4:4" x14ac:dyDescent="0.2">
      <c r="D47640" s="453"/>
    </row>
    <row r="47641" spans="4:4" x14ac:dyDescent="0.2">
      <c r="D47641" s="453"/>
    </row>
    <row r="47642" spans="4:4" x14ac:dyDescent="0.2">
      <c r="D47642" s="453"/>
    </row>
    <row r="47643" spans="4:4" x14ac:dyDescent="0.2">
      <c r="D47643" s="453"/>
    </row>
    <row r="47644" spans="4:4" x14ac:dyDescent="0.2">
      <c r="D47644" s="453"/>
    </row>
    <row r="47645" spans="4:4" x14ac:dyDescent="0.2">
      <c r="D47645" s="453"/>
    </row>
    <row r="47646" spans="4:4" x14ac:dyDescent="0.2">
      <c r="D47646" s="453"/>
    </row>
    <row r="47647" spans="4:4" x14ac:dyDescent="0.2">
      <c r="D47647" s="453"/>
    </row>
    <row r="47648" spans="4:4" x14ac:dyDescent="0.2">
      <c r="D47648" s="453"/>
    </row>
    <row r="47649" spans="4:4" x14ac:dyDescent="0.2">
      <c r="D47649" s="453"/>
    </row>
    <row r="47650" spans="4:4" x14ac:dyDescent="0.2">
      <c r="D47650" s="453"/>
    </row>
    <row r="47651" spans="4:4" x14ac:dyDescent="0.2">
      <c r="D47651" s="453"/>
    </row>
    <row r="47652" spans="4:4" x14ac:dyDescent="0.2">
      <c r="D47652" s="453"/>
    </row>
    <row r="47653" spans="4:4" x14ac:dyDescent="0.2">
      <c r="D47653" s="453"/>
    </row>
    <row r="47654" spans="4:4" x14ac:dyDescent="0.2">
      <c r="D47654" s="453"/>
    </row>
    <row r="47655" spans="4:4" x14ac:dyDescent="0.2">
      <c r="D47655" s="453"/>
    </row>
    <row r="47656" spans="4:4" x14ac:dyDescent="0.2">
      <c r="D47656" s="453"/>
    </row>
    <row r="47657" spans="4:4" x14ac:dyDescent="0.2">
      <c r="D47657" s="453"/>
    </row>
    <row r="47658" spans="4:4" x14ac:dyDescent="0.2">
      <c r="D47658" s="453"/>
    </row>
    <row r="47659" spans="4:4" x14ac:dyDescent="0.2">
      <c r="D47659" s="453"/>
    </row>
    <row r="47660" spans="4:4" x14ac:dyDescent="0.2">
      <c r="D47660" s="453"/>
    </row>
    <row r="47661" spans="4:4" x14ac:dyDescent="0.2">
      <c r="D47661" s="453"/>
    </row>
    <row r="47662" spans="4:4" x14ac:dyDescent="0.2">
      <c r="D47662" s="453"/>
    </row>
    <row r="47663" spans="4:4" x14ac:dyDescent="0.2">
      <c r="D47663" s="453"/>
    </row>
    <row r="47664" spans="4:4" x14ac:dyDescent="0.2">
      <c r="D47664" s="453"/>
    </row>
    <row r="47665" spans="4:4" x14ac:dyDescent="0.2">
      <c r="D47665" s="453"/>
    </row>
    <row r="47666" spans="4:4" x14ac:dyDescent="0.2">
      <c r="D47666" s="453"/>
    </row>
    <row r="47667" spans="4:4" x14ac:dyDescent="0.2">
      <c r="D47667" s="453"/>
    </row>
    <row r="47668" spans="4:4" x14ac:dyDescent="0.2">
      <c r="D47668" s="453"/>
    </row>
    <row r="47669" spans="4:4" x14ac:dyDescent="0.2">
      <c r="D47669" s="453"/>
    </row>
    <row r="47670" spans="4:4" x14ac:dyDescent="0.2">
      <c r="D47670" s="453"/>
    </row>
    <row r="47671" spans="4:4" x14ac:dyDescent="0.2">
      <c r="D47671" s="453"/>
    </row>
    <row r="47672" spans="4:4" x14ac:dyDescent="0.2">
      <c r="D47672" s="453"/>
    </row>
    <row r="47673" spans="4:4" x14ac:dyDescent="0.2">
      <c r="D47673" s="453"/>
    </row>
    <row r="47674" spans="4:4" x14ac:dyDescent="0.2">
      <c r="D47674" s="453"/>
    </row>
    <row r="47675" spans="4:4" x14ac:dyDescent="0.2">
      <c r="D47675" s="453"/>
    </row>
    <row r="47676" spans="4:4" x14ac:dyDescent="0.2">
      <c r="D47676" s="453"/>
    </row>
    <row r="47677" spans="4:4" x14ac:dyDescent="0.2">
      <c r="D47677" s="453"/>
    </row>
    <row r="47678" spans="4:4" x14ac:dyDescent="0.2">
      <c r="D47678" s="453"/>
    </row>
    <row r="47679" spans="4:4" x14ac:dyDescent="0.2">
      <c r="D47679" s="453"/>
    </row>
    <row r="47680" spans="4:4" x14ac:dyDescent="0.2">
      <c r="D47680" s="453"/>
    </row>
    <row r="47681" spans="4:4" x14ac:dyDescent="0.2">
      <c r="D47681" s="453"/>
    </row>
    <row r="47682" spans="4:4" x14ac:dyDescent="0.2">
      <c r="D47682" s="453"/>
    </row>
    <row r="47683" spans="4:4" x14ac:dyDescent="0.2">
      <c r="D47683" s="453"/>
    </row>
    <row r="47684" spans="4:4" x14ac:dyDescent="0.2">
      <c r="D47684" s="453"/>
    </row>
    <row r="47685" spans="4:4" x14ac:dyDescent="0.2">
      <c r="D47685" s="453"/>
    </row>
    <row r="47686" spans="4:4" x14ac:dyDescent="0.2">
      <c r="D47686" s="453"/>
    </row>
    <row r="47687" spans="4:4" x14ac:dyDescent="0.2">
      <c r="D47687" s="453"/>
    </row>
    <row r="47688" spans="4:4" x14ac:dyDescent="0.2">
      <c r="D47688" s="453"/>
    </row>
    <row r="47689" spans="4:4" x14ac:dyDescent="0.2">
      <c r="D47689" s="453"/>
    </row>
    <row r="47690" spans="4:4" x14ac:dyDescent="0.2">
      <c r="D47690" s="453"/>
    </row>
    <row r="47691" spans="4:4" x14ac:dyDescent="0.2">
      <c r="D47691" s="453"/>
    </row>
    <row r="47692" spans="4:4" x14ac:dyDescent="0.2">
      <c r="D47692" s="453"/>
    </row>
    <row r="47693" spans="4:4" x14ac:dyDescent="0.2">
      <c r="D47693" s="453"/>
    </row>
    <row r="47694" spans="4:4" x14ac:dyDescent="0.2">
      <c r="D47694" s="453"/>
    </row>
    <row r="47695" spans="4:4" x14ac:dyDescent="0.2">
      <c r="D47695" s="453"/>
    </row>
    <row r="47696" spans="4:4" x14ac:dyDescent="0.2">
      <c r="D47696" s="453"/>
    </row>
    <row r="47697" spans="4:4" x14ac:dyDescent="0.2">
      <c r="D47697" s="453"/>
    </row>
    <row r="47698" spans="4:4" x14ac:dyDescent="0.2">
      <c r="D47698" s="453"/>
    </row>
    <row r="47699" spans="4:4" x14ac:dyDescent="0.2">
      <c r="D47699" s="453"/>
    </row>
    <row r="47700" spans="4:4" x14ac:dyDescent="0.2">
      <c r="D47700" s="453"/>
    </row>
    <row r="47701" spans="4:4" x14ac:dyDescent="0.2">
      <c r="D47701" s="453"/>
    </row>
    <row r="47702" spans="4:4" x14ac:dyDescent="0.2">
      <c r="D47702" s="453"/>
    </row>
    <row r="47703" spans="4:4" x14ac:dyDescent="0.2">
      <c r="D47703" s="453"/>
    </row>
    <row r="47704" spans="4:4" x14ac:dyDescent="0.2">
      <c r="D47704" s="453"/>
    </row>
    <row r="47705" spans="4:4" x14ac:dyDescent="0.2">
      <c r="D47705" s="453"/>
    </row>
    <row r="47706" spans="4:4" x14ac:dyDescent="0.2">
      <c r="D47706" s="453"/>
    </row>
    <row r="47707" spans="4:4" x14ac:dyDescent="0.2">
      <c r="D47707" s="453"/>
    </row>
    <row r="47708" spans="4:4" x14ac:dyDescent="0.2">
      <c r="D47708" s="453"/>
    </row>
    <row r="47709" spans="4:4" x14ac:dyDescent="0.2">
      <c r="D47709" s="453"/>
    </row>
    <row r="47710" spans="4:4" x14ac:dyDescent="0.2">
      <c r="D47710" s="453"/>
    </row>
    <row r="47711" spans="4:4" x14ac:dyDescent="0.2">
      <c r="D47711" s="453"/>
    </row>
    <row r="47712" spans="4:4" x14ac:dyDescent="0.2">
      <c r="D47712" s="453"/>
    </row>
    <row r="47713" spans="4:4" x14ac:dyDescent="0.2">
      <c r="D47713" s="453"/>
    </row>
    <row r="47714" spans="4:4" x14ac:dyDescent="0.2">
      <c r="D47714" s="453"/>
    </row>
    <row r="47715" spans="4:4" x14ac:dyDescent="0.2">
      <c r="D47715" s="453"/>
    </row>
    <row r="47716" spans="4:4" x14ac:dyDescent="0.2">
      <c r="D47716" s="453"/>
    </row>
    <row r="47717" spans="4:4" x14ac:dyDescent="0.2">
      <c r="D47717" s="453"/>
    </row>
    <row r="47718" spans="4:4" x14ac:dyDescent="0.2">
      <c r="D47718" s="453"/>
    </row>
    <row r="47719" spans="4:4" x14ac:dyDescent="0.2">
      <c r="D47719" s="453"/>
    </row>
    <row r="47720" spans="4:4" x14ac:dyDescent="0.2">
      <c r="D47720" s="453"/>
    </row>
    <row r="47721" spans="4:4" x14ac:dyDescent="0.2">
      <c r="D47721" s="453"/>
    </row>
    <row r="47722" spans="4:4" x14ac:dyDescent="0.2">
      <c r="D47722" s="453"/>
    </row>
    <row r="47723" spans="4:4" x14ac:dyDescent="0.2">
      <c r="D47723" s="453"/>
    </row>
    <row r="47724" spans="4:4" x14ac:dyDescent="0.2">
      <c r="D47724" s="453"/>
    </row>
    <row r="47725" spans="4:4" x14ac:dyDescent="0.2">
      <c r="D47725" s="453"/>
    </row>
    <row r="47726" spans="4:4" x14ac:dyDescent="0.2">
      <c r="D47726" s="453"/>
    </row>
    <row r="47727" spans="4:4" x14ac:dyDescent="0.2">
      <c r="D47727" s="453"/>
    </row>
    <row r="47728" spans="4:4" x14ac:dyDescent="0.2">
      <c r="D47728" s="453"/>
    </row>
    <row r="47729" spans="4:4" x14ac:dyDescent="0.2">
      <c r="D47729" s="453"/>
    </row>
    <row r="47730" spans="4:4" x14ac:dyDescent="0.2">
      <c r="D47730" s="453"/>
    </row>
    <row r="47731" spans="4:4" x14ac:dyDescent="0.2">
      <c r="D47731" s="453"/>
    </row>
    <row r="47732" spans="4:4" x14ac:dyDescent="0.2">
      <c r="D47732" s="453"/>
    </row>
    <row r="47733" spans="4:4" x14ac:dyDescent="0.2">
      <c r="D47733" s="453"/>
    </row>
    <row r="47734" spans="4:4" x14ac:dyDescent="0.2">
      <c r="D47734" s="453"/>
    </row>
    <row r="47735" spans="4:4" x14ac:dyDescent="0.2">
      <c r="D47735" s="453"/>
    </row>
    <row r="47736" spans="4:4" x14ac:dyDescent="0.2">
      <c r="D47736" s="453"/>
    </row>
    <row r="47737" spans="4:4" x14ac:dyDescent="0.2">
      <c r="D47737" s="453"/>
    </row>
    <row r="47738" spans="4:4" x14ac:dyDescent="0.2">
      <c r="D47738" s="453"/>
    </row>
    <row r="47739" spans="4:4" x14ac:dyDescent="0.2">
      <c r="D47739" s="453"/>
    </row>
    <row r="47740" spans="4:4" x14ac:dyDescent="0.2">
      <c r="D47740" s="453"/>
    </row>
    <row r="47741" spans="4:4" x14ac:dyDescent="0.2">
      <c r="D47741" s="453"/>
    </row>
    <row r="47742" spans="4:4" x14ac:dyDescent="0.2">
      <c r="D47742" s="453"/>
    </row>
    <row r="47743" spans="4:4" x14ac:dyDescent="0.2">
      <c r="D47743" s="453"/>
    </row>
    <row r="47744" spans="4:4" x14ac:dyDescent="0.2">
      <c r="D47744" s="453"/>
    </row>
    <row r="47745" spans="4:4" x14ac:dyDescent="0.2">
      <c r="D47745" s="453"/>
    </row>
    <row r="47746" spans="4:4" x14ac:dyDescent="0.2">
      <c r="D47746" s="453"/>
    </row>
    <row r="47747" spans="4:4" x14ac:dyDescent="0.2">
      <c r="D47747" s="453"/>
    </row>
    <row r="47748" spans="4:4" x14ac:dyDescent="0.2">
      <c r="D47748" s="453"/>
    </row>
    <row r="47749" spans="4:4" x14ac:dyDescent="0.2">
      <c r="D47749" s="453"/>
    </row>
    <row r="47750" spans="4:4" x14ac:dyDescent="0.2">
      <c r="D47750" s="453"/>
    </row>
    <row r="47751" spans="4:4" x14ac:dyDescent="0.2">
      <c r="D47751" s="453"/>
    </row>
    <row r="47752" spans="4:4" x14ac:dyDescent="0.2">
      <c r="D47752" s="453"/>
    </row>
    <row r="47753" spans="4:4" x14ac:dyDescent="0.2">
      <c r="D47753" s="453"/>
    </row>
    <row r="47754" spans="4:4" x14ac:dyDescent="0.2">
      <c r="D47754" s="453"/>
    </row>
    <row r="47755" spans="4:4" x14ac:dyDescent="0.2">
      <c r="D47755" s="453"/>
    </row>
    <row r="47756" spans="4:4" x14ac:dyDescent="0.2">
      <c r="D47756" s="453"/>
    </row>
    <row r="47757" spans="4:4" x14ac:dyDescent="0.2">
      <c r="D47757" s="453"/>
    </row>
    <row r="47758" spans="4:4" x14ac:dyDescent="0.2">
      <c r="D47758" s="453"/>
    </row>
    <row r="47759" spans="4:4" x14ac:dyDescent="0.2">
      <c r="D47759" s="453"/>
    </row>
    <row r="47760" spans="4:4" x14ac:dyDescent="0.2">
      <c r="D47760" s="453"/>
    </row>
    <row r="47761" spans="4:4" x14ac:dyDescent="0.2">
      <c r="D47761" s="453"/>
    </row>
    <row r="47762" spans="4:4" x14ac:dyDescent="0.2">
      <c r="D47762" s="453"/>
    </row>
    <row r="47763" spans="4:4" x14ac:dyDescent="0.2">
      <c r="D47763" s="453"/>
    </row>
    <row r="47764" spans="4:4" x14ac:dyDescent="0.2">
      <c r="D47764" s="453"/>
    </row>
    <row r="47765" spans="4:4" x14ac:dyDescent="0.2">
      <c r="D47765" s="453"/>
    </row>
    <row r="47766" spans="4:4" x14ac:dyDescent="0.2">
      <c r="D47766" s="453"/>
    </row>
    <row r="47767" spans="4:4" x14ac:dyDescent="0.2">
      <c r="D47767" s="453"/>
    </row>
    <row r="47768" spans="4:4" x14ac:dyDescent="0.2">
      <c r="D47768" s="453"/>
    </row>
    <row r="47769" spans="4:4" x14ac:dyDescent="0.2">
      <c r="D47769" s="453"/>
    </row>
    <row r="47770" spans="4:4" x14ac:dyDescent="0.2">
      <c r="D47770" s="453"/>
    </row>
    <row r="47771" spans="4:4" x14ac:dyDescent="0.2">
      <c r="D47771" s="453"/>
    </row>
    <row r="47772" spans="4:4" x14ac:dyDescent="0.2">
      <c r="D47772" s="453"/>
    </row>
    <row r="47773" spans="4:4" x14ac:dyDescent="0.2">
      <c r="D47773" s="453"/>
    </row>
    <row r="47774" spans="4:4" x14ac:dyDescent="0.2">
      <c r="D47774" s="453"/>
    </row>
    <row r="47775" spans="4:4" x14ac:dyDescent="0.2">
      <c r="D47775" s="453"/>
    </row>
    <row r="47776" spans="4:4" x14ac:dyDescent="0.2">
      <c r="D47776" s="453"/>
    </row>
    <row r="47777" spans="4:4" x14ac:dyDescent="0.2">
      <c r="D47777" s="453"/>
    </row>
    <row r="47778" spans="4:4" x14ac:dyDescent="0.2">
      <c r="D47778" s="453"/>
    </row>
    <row r="47779" spans="4:4" x14ac:dyDescent="0.2">
      <c r="D47779" s="453"/>
    </row>
    <row r="47780" spans="4:4" x14ac:dyDescent="0.2">
      <c r="D47780" s="453"/>
    </row>
    <row r="47781" spans="4:4" x14ac:dyDescent="0.2">
      <c r="D47781" s="453"/>
    </row>
    <row r="47782" spans="4:4" x14ac:dyDescent="0.2">
      <c r="D47782" s="453"/>
    </row>
    <row r="47783" spans="4:4" x14ac:dyDescent="0.2">
      <c r="D47783" s="453"/>
    </row>
    <row r="47784" spans="4:4" x14ac:dyDescent="0.2">
      <c r="D47784" s="453"/>
    </row>
    <row r="47785" spans="4:4" x14ac:dyDescent="0.2">
      <c r="D47785" s="453"/>
    </row>
    <row r="47786" spans="4:4" x14ac:dyDescent="0.2">
      <c r="D47786" s="453"/>
    </row>
    <row r="47787" spans="4:4" x14ac:dyDescent="0.2">
      <c r="D47787" s="453"/>
    </row>
    <row r="47788" spans="4:4" x14ac:dyDescent="0.2">
      <c r="D47788" s="453"/>
    </row>
    <row r="47789" spans="4:4" x14ac:dyDescent="0.2">
      <c r="D47789" s="453"/>
    </row>
    <row r="47790" spans="4:4" x14ac:dyDescent="0.2">
      <c r="D47790" s="453"/>
    </row>
    <row r="47791" spans="4:4" x14ac:dyDescent="0.2">
      <c r="D47791" s="453"/>
    </row>
    <row r="47792" spans="4:4" x14ac:dyDescent="0.2">
      <c r="D47792" s="453"/>
    </row>
    <row r="47793" spans="4:4" x14ac:dyDescent="0.2">
      <c r="D47793" s="453"/>
    </row>
    <row r="47794" spans="4:4" x14ac:dyDescent="0.2">
      <c r="D47794" s="453"/>
    </row>
    <row r="47795" spans="4:4" x14ac:dyDescent="0.2">
      <c r="D47795" s="453"/>
    </row>
    <row r="47796" spans="4:4" x14ac:dyDescent="0.2">
      <c r="D47796" s="453"/>
    </row>
    <row r="47797" spans="4:4" x14ac:dyDescent="0.2">
      <c r="D47797" s="453"/>
    </row>
    <row r="47798" spans="4:4" x14ac:dyDescent="0.2">
      <c r="D47798" s="453"/>
    </row>
    <row r="47799" spans="4:4" x14ac:dyDescent="0.2">
      <c r="D47799" s="453"/>
    </row>
    <row r="47800" spans="4:4" x14ac:dyDescent="0.2">
      <c r="D47800" s="453"/>
    </row>
    <row r="47801" spans="4:4" x14ac:dyDescent="0.2">
      <c r="D47801" s="453"/>
    </row>
    <row r="47802" spans="4:4" x14ac:dyDescent="0.2">
      <c r="D47802" s="453"/>
    </row>
    <row r="47803" spans="4:4" x14ac:dyDescent="0.2">
      <c r="D47803" s="453"/>
    </row>
    <row r="47804" spans="4:4" x14ac:dyDescent="0.2">
      <c r="D47804" s="453"/>
    </row>
    <row r="47805" spans="4:4" x14ac:dyDescent="0.2">
      <c r="D47805" s="453"/>
    </row>
    <row r="47806" spans="4:4" x14ac:dyDescent="0.2">
      <c r="D47806" s="453"/>
    </row>
    <row r="47807" spans="4:4" x14ac:dyDescent="0.2">
      <c r="D47807" s="453"/>
    </row>
    <row r="47808" spans="4:4" x14ac:dyDescent="0.2">
      <c r="D47808" s="453"/>
    </row>
    <row r="47809" spans="4:4" x14ac:dyDescent="0.2">
      <c r="D47809" s="453"/>
    </row>
    <row r="47810" spans="4:4" x14ac:dyDescent="0.2">
      <c r="D47810" s="453"/>
    </row>
    <row r="47811" spans="4:4" x14ac:dyDescent="0.2">
      <c r="D47811" s="453"/>
    </row>
    <row r="47812" spans="4:4" x14ac:dyDescent="0.2">
      <c r="D47812" s="453"/>
    </row>
    <row r="47813" spans="4:4" x14ac:dyDescent="0.2">
      <c r="D47813" s="453"/>
    </row>
    <row r="47814" spans="4:4" x14ac:dyDescent="0.2">
      <c r="D47814" s="453"/>
    </row>
    <row r="47815" spans="4:4" x14ac:dyDescent="0.2">
      <c r="D47815" s="453"/>
    </row>
    <row r="47816" spans="4:4" x14ac:dyDescent="0.2">
      <c r="D47816" s="453"/>
    </row>
    <row r="47817" spans="4:4" x14ac:dyDescent="0.2">
      <c r="D47817" s="453"/>
    </row>
    <row r="47818" spans="4:4" x14ac:dyDescent="0.2">
      <c r="D47818" s="453"/>
    </row>
    <row r="47819" spans="4:4" x14ac:dyDescent="0.2">
      <c r="D47819" s="453"/>
    </row>
    <row r="47820" spans="4:4" x14ac:dyDescent="0.2">
      <c r="D47820" s="453"/>
    </row>
    <row r="47821" spans="4:4" x14ac:dyDescent="0.2">
      <c r="D47821" s="453"/>
    </row>
    <row r="47822" spans="4:4" x14ac:dyDescent="0.2">
      <c r="D47822" s="453"/>
    </row>
    <row r="47823" spans="4:4" x14ac:dyDescent="0.2">
      <c r="D47823" s="453"/>
    </row>
    <row r="47824" spans="4:4" x14ac:dyDescent="0.2">
      <c r="D47824" s="453"/>
    </row>
    <row r="47825" spans="4:4" x14ac:dyDescent="0.2">
      <c r="D47825" s="453"/>
    </row>
    <row r="47826" spans="4:4" x14ac:dyDescent="0.2">
      <c r="D47826" s="453"/>
    </row>
    <row r="47827" spans="4:4" x14ac:dyDescent="0.2">
      <c r="D47827" s="453"/>
    </row>
    <row r="47828" spans="4:4" x14ac:dyDescent="0.2">
      <c r="D47828" s="453"/>
    </row>
    <row r="47829" spans="4:4" x14ac:dyDescent="0.2">
      <c r="D47829" s="453"/>
    </row>
    <row r="47830" spans="4:4" x14ac:dyDescent="0.2">
      <c r="D47830" s="453"/>
    </row>
    <row r="47831" spans="4:4" x14ac:dyDescent="0.2">
      <c r="D47831" s="453"/>
    </row>
    <row r="47832" spans="4:4" x14ac:dyDescent="0.2">
      <c r="D47832" s="453"/>
    </row>
    <row r="47833" spans="4:4" x14ac:dyDescent="0.2">
      <c r="D47833" s="453"/>
    </row>
    <row r="47834" spans="4:4" x14ac:dyDescent="0.2">
      <c r="D47834" s="453"/>
    </row>
    <row r="47835" spans="4:4" x14ac:dyDescent="0.2">
      <c r="D47835" s="453"/>
    </row>
    <row r="47836" spans="4:4" x14ac:dyDescent="0.2">
      <c r="D47836" s="453"/>
    </row>
    <row r="47837" spans="4:4" x14ac:dyDescent="0.2">
      <c r="D47837" s="453"/>
    </row>
    <row r="47838" spans="4:4" x14ac:dyDescent="0.2">
      <c r="D47838" s="453"/>
    </row>
    <row r="47839" spans="4:4" x14ac:dyDescent="0.2">
      <c r="D47839" s="453"/>
    </row>
    <row r="47840" spans="4:4" x14ac:dyDescent="0.2">
      <c r="D47840" s="453"/>
    </row>
    <row r="47841" spans="4:4" x14ac:dyDescent="0.2">
      <c r="D47841" s="453"/>
    </row>
    <row r="47842" spans="4:4" x14ac:dyDescent="0.2">
      <c r="D47842" s="453"/>
    </row>
    <row r="47843" spans="4:4" x14ac:dyDescent="0.2">
      <c r="D47843" s="453"/>
    </row>
    <row r="47844" spans="4:4" x14ac:dyDescent="0.2">
      <c r="D47844" s="453"/>
    </row>
    <row r="47845" spans="4:4" x14ac:dyDescent="0.2">
      <c r="D47845" s="453"/>
    </row>
    <row r="47846" spans="4:4" x14ac:dyDescent="0.2">
      <c r="D47846" s="453"/>
    </row>
    <row r="47847" spans="4:4" x14ac:dyDescent="0.2">
      <c r="D47847" s="453"/>
    </row>
    <row r="47848" spans="4:4" x14ac:dyDescent="0.2">
      <c r="D47848" s="453"/>
    </row>
    <row r="47849" spans="4:4" x14ac:dyDescent="0.2">
      <c r="D47849" s="453"/>
    </row>
    <row r="47850" spans="4:4" x14ac:dyDescent="0.2">
      <c r="D47850" s="453"/>
    </row>
    <row r="47851" spans="4:4" x14ac:dyDescent="0.2">
      <c r="D47851" s="453"/>
    </row>
    <row r="47852" spans="4:4" x14ac:dyDescent="0.2">
      <c r="D47852" s="453"/>
    </row>
    <row r="47853" spans="4:4" x14ac:dyDescent="0.2">
      <c r="D47853" s="453"/>
    </row>
    <row r="47854" spans="4:4" x14ac:dyDescent="0.2">
      <c r="D47854" s="453"/>
    </row>
    <row r="47855" spans="4:4" x14ac:dyDescent="0.2">
      <c r="D47855" s="453"/>
    </row>
    <row r="47856" spans="4:4" x14ac:dyDescent="0.2">
      <c r="D47856" s="453"/>
    </row>
    <row r="47857" spans="4:4" x14ac:dyDescent="0.2">
      <c r="D47857" s="453"/>
    </row>
    <row r="47858" spans="4:4" x14ac:dyDescent="0.2">
      <c r="D47858" s="453"/>
    </row>
    <row r="47859" spans="4:4" x14ac:dyDescent="0.2">
      <c r="D47859" s="453"/>
    </row>
    <row r="47860" spans="4:4" x14ac:dyDescent="0.2">
      <c r="D47860" s="453"/>
    </row>
    <row r="47861" spans="4:4" x14ac:dyDescent="0.2">
      <c r="D47861" s="453"/>
    </row>
    <row r="47862" spans="4:4" x14ac:dyDescent="0.2">
      <c r="D47862" s="453"/>
    </row>
    <row r="47863" spans="4:4" x14ac:dyDescent="0.2">
      <c r="D47863" s="453"/>
    </row>
    <row r="47864" spans="4:4" x14ac:dyDescent="0.2">
      <c r="D47864" s="453"/>
    </row>
    <row r="47865" spans="4:4" x14ac:dyDescent="0.2">
      <c r="D47865" s="453"/>
    </row>
    <row r="47866" spans="4:4" x14ac:dyDescent="0.2">
      <c r="D47866" s="453"/>
    </row>
    <row r="47867" spans="4:4" x14ac:dyDescent="0.2">
      <c r="D47867" s="453"/>
    </row>
    <row r="47868" spans="4:4" x14ac:dyDescent="0.2">
      <c r="D47868" s="453"/>
    </row>
    <row r="47869" spans="4:4" x14ac:dyDescent="0.2">
      <c r="D47869" s="453"/>
    </row>
    <row r="47870" spans="4:4" x14ac:dyDescent="0.2">
      <c r="D47870" s="453"/>
    </row>
    <row r="47871" spans="4:4" x14ac:dyDescent="0.2">
      <c r="D47871" s="453"/>
    </row>
    <row r="47872" spans="4:4" x14ac:dyDescent="0.2">
      <c r="D47872" s="453"/>
    </row>
    <row r="47873" spans="4:4" x14ac:dyDescent="0.2">
      <c r="D47873" s="453"/>
    </row>
    <row r="47874" spans="4:4" x14ac:dyDescent="0.2">
      <c r="D47874" s="453"/>
    </row>
    <row r="47875" spans="4:4" x14ac:dyDescent="0.2">
      <c r="D47875" s="453"/>
    </row>
    <row r="47876" spans="4:4" x14ac:dyDescent="0.2">
      <c r="D47876" s="453"/>
    </row>
    <row r="47877" spans="4:4" x14ac:dyDescent="0.2">
      <c r="D47877" s="453"/>
    </row>
    <row r="47878" spans="4:4" x14ac:dyDescent="0.2">
      <c r="D47878" s="453"/>
    </row>
    <row r="47879" spans="4:4" x14ac:dyDescent="0.2">
      <c r="D47879" s="453"/>
    </row>
    <row r="47880" spans="4:4" x14ac:dyDescent="0.2">
      <c r="D47880" s="453"/>
    </row>
    <row r="47881" spans="4:4" x14ac:dyDescent="0.2">
      <c r="D47881" s="453"/>
    </row>
    <row r="47882" spans="4:4" x14ac:dyDescent="0.2">
      <c r="D47882" s="453"/>
    </row>
    <row r="47883" spans="4:4" x14ac:dyDescent="0.2">
      <c r="D47883" s="453"/>
    </row>
    <row r="47884" spans="4:4" x14ac:dyDescent="0.2">
      <c r="D47884" s="453"/>
    </row>
    <row r="47885" spans="4:4" x14ac:dyDescent="0.2">
      <c r="D47885" s="453"/>
    </row>
    <row r="47886" spans="4:4" x14ac:dyDescent="0.2">
      <c r="D47886" s="453"/>
    </row>
    <row r="47887" spans="4:4" x14ac:dyDescent="0.2">
      <c r="D47887" s="453"/>
    </row>
    <row r="47888" spans="4:4" x14ac:dyDescent="0.2">
      <c r="D47888" s="453"/>
    </row>
    <row r="47889" spans="4:4" x14ac:dyDescent="0.2">
      <c r="D47889" s="453"/>
    </row>
    <row r="47890" spans="4:4" x14ac:dyDescent="0.2">
      <c r="D47890" s="453"/>
    </row>
    <row r="47891" spans="4:4" x14ac:dyDescent="0.2">
      <c r="D47891" s="453"/>
    </row>
    <row r="47892" spans="4:4" x14ac:dyDescent="0.2">
      <c r="D47892" s="453"/>
    </row>
    <row r="47893" spans="4:4" x14ac:dyDescent="0.2">
      <c r="D47893" s="453"/>
    </row>
    <row r="47894" spans="4:4" x14ac:dyDescent="0.2">
      <c r="D47894" s="453"/>
    </row>
    <row r="47895" spans="4:4" x14ac:dyDescent="0.2">
      <c r="D47895" s="453"/>
    </row>
    <row r="47896" spans="4:4" x14ac:dyDescent="0.2">
      <c r="D47896" s="453"/>
    </row>
    <row r="47897" spans="4:4" x14ac:dyDescent="0.2">
      <c r="D47897" s="453"/>
    </row>
    <row r="47898" spans="4:4" x14ac:dyDescent="0.2">
      <c r="D47898" s="453"/>
    </row>
    <row r="47899" spans="4:4" x14ac:dyDescent="0.2">
      <c r="D47899" s="453"/>
    </row>
    <row r="47900" spans="4:4" x14ac:dyDescent="0.2">
      <c r="D47900" s="453"/>
    </row>
    <row r="47901" spans="4:4" x14ac:dyDescent="0.2">
      <c r="D47901" s="453"/>
    </row>
    <row r="47902" spans="4:4" x14ac:dyDescent="0.2">
      <c r="D47902" s="453"/>
    </row>
    <row r="47903" spans="4:4" x14ac:dyDescent="0.2">
      <c r="D47903" s="453"/>
    </row>
    <row r="47904" spans="4:4" x14ac:dyDescent="0.2">
      <c r="D47904" s="453"/>
    </row>
    <row r="47905" spans="4:4" x14ac:dyDescent="0.2">
      <c r="D47905" s="453"/>
    </row>
    <row r="47906" spans="4:4" x14ac:dyDescent="0.2">
      <c r="D47906" s="453"/>
    </row>
    <row r="47907" spans="4:4" x14ac:dyDescent="0.2">
      <c r="D47907" s="453"/>
    </row>
    <row r="47908" spans="4:4" x14ac:dyDescent="0.2">
      <c r="D47908" s="453"/>
    </row>
    <row r="47909" spans="4:4" x14ac:dyDescent="0.2">
      <c r="D47909" s="453"/>
    </row>
    <row r="47910" spans="4:4" x14ac:dyDescent="0.2">
      <c r="D47910" s="453"/>
    </row>
    <row r="47911" spans="4:4" x14ac:dyDescent="0.2">
      <c r="D47911" s="453"/>
    </row>
    <row r="47912" spans="4:4" x14ac:dyDescent="0.2">
      <c r="D47912" s="453"/>
    </row>
    <row r="47913" spans="4:4" x14ac:dyDescent="0.2">
      <c r="D47913" s="453"/>
    </row>
    <row r="47914" spans="4:4" x14ac:dyDescent="0.2">
      <c r="D47914" s="453"/>
    </row>
    <row r="47915" spans="4:4" x14ac:dyDescent="0.2">
      <c r="D47915" s="453"/>
    </row>
    <row r="47916" spans="4:4" x14ac:dyDescent="0.2">
      <c r="D47916" s="453"/>
    </row>
    <row r="47917" spans="4:4" x14ac:dyDescent="0.2">
      <c r="D47917" s="453"/>
    </row>
    <row r="47918" spans="4:4" x14ac:dyDescent="0.2">
      <c r="D47918" s="453"/>
    </row>
    <row r="47919" spans="4:4" x14ac:dyDescent="0.2">
      <c r="D47919" s="453"/>
    </row>
    <row r="47920" spans="4:4" x14ac:dyDescent="0.2">
      <c r="D47920" s="453"/>
    </row>
    <row r="47921" spans="4:4" x14ac:dyDescent="0.2">
      <c r="D47921" s="453"/>
    </row>
    <row r="47922" spans="4:4" x14ac:dyDescent="0.2">
      <c r="D47922" s="453"/>
    </row>
    <row r="47923" spans="4:4" x14ac:dyDescent="0.2">
      <c r="D47923" s="453"/>
    </row>
    <row r="47924" spans="4:4" x14ac:dyDescent="0.2">
      <c r="D47924" s="453"/>
    </row>
    <row r="47925" spans="4:4" x14ac:dyDescent="0.2">
      <c r="D47925" s="453"/>
    </row>
    <row r="47926" spans="4:4" x14ac:dyDescent="0.2">
      <c r="D47926" s="453"/>
    </row>
    <row r="47927" spans="4:4" x14ac:dyDescent="0.2">
      <c r="D47927" s="453"/>
    </row>
    <row r="47928" spans="4:4" x14ac:dyDescent="0.2">
      <c r="D47928" s="453"/>
    </row>
    <row r="47929" spans="4:4" x14ac:dyDescent="0.2">
      <c r="D47929" s="453"/>
    </row>
    <row r="47930" spans="4:4" x14ac:dyDescent="0.2">
      <c r="D47930" s="453"/>
    </row>
    <row r="47931" spans="4:4" x14ac:dyDescent="0.2">
      <c r="D47931" s="453"/>
    </row>
    <row r="47932" spans="4:4" x14ac:dyDescent="0.2">
      <c r="D47932" s="453"/>
    </row>
    <row r="47933" spans="4:4" x14ac:dyDescent="0.2">
      <c r="D47933" s="453"/>
    </row>
    <row r="47934" spans="4:4" x14ac:dyDescent="0.2">
      <c r="D47934" s="453"/>
    </row>
    <row r="47935" spans="4:4" x14ac:dyDescent="0.2">
      <c r="D47935" s="453"/>
    </row>
    <row r="47936" spans="4:4" x14ac:dyDescent="0.2">
      <c r="D47936" s="453"/>
    </row>
    <row r="47937" spans="4:4" x14ac:dyDescent="0.2">
      <c r="D47937" s="453"/>
    </row>
    <row r="47938" spans="4:4" x14ac:dyDescent="0.2">
      <c r="D47938" s="453"/>
    </row>
    <row r="47939" spans="4:4" x14ac:dyDescent="0.2">
      <c r="D47939" s="453"/>
    </row>
    <row r="47940" spans="4:4" x14ac:dyDescent="0.2">
      <c r="D47940" s="453"/>
    </row>
    <row r="47941" spans="4:4" x14ac:dyDescent="0.2">
      <c r="D47941" s="453"/>
    </row>
    <row r="47942" spans="4:4" x14ac:dyDescent="0.2">
      <c r="D47942" s="453"/>
    </row>
    <row r="47943" spans="4:4" x14ac:dyDescent="0.2">
      <c r="D47943" s="453"/>
    </row>
    <row r="47944" spans="4:4" x14ac:dyDescent="0.2">
      <c r="D47944" s="453"/>
    </row>
    <row r="47945" spans="4:4" x14ac:dyDescent="0.2">
      <c r="D47945" s="453"/>
    </row>
    <row r="47946" spans="4:4" x14ac:dyDescent="0.2">
      <c r="D47946" s="453"/>
    </row>
    <row r="47947" spans="4:4" x14ac:dyDescent="0.2">
      <c r="D47947" s="453"/>
    </row>
    <row r="47948" spans="4:4" x14ac:dyDescent="0.2">
      <c r="D47948" s="453"/>
    </row>
    <row r="47949" spans="4:4" x14ac:dyDescent="0.2">
      <c r="D47949" s="453"/>
    </row>
    <row r="47950" spans="4:4" x14ac:dyDescent="0.2">
      <c r="D47950" s="453"/>
    </row>
    <row r="47951" spans="4:4" x14ac:dyDescent="0.2">
      <c r="D47951" s="453"/>
    </row>
    <row r="47952" spans="4:4" x14ac:dyDescent="0.2">
      <c r="D47952" s="453"/>
    </row>
    <row r="47953" spans="4:4" x14ac:dyDescent="0.2">
      <c r="D47953" s="453"/>
    </row>
    <row r="47954" spans="4:4" x14ac:dyDescent="0.2">
      <c r="D47954" s="453"/>
    </row>
    <row r="47955" spans="4:4" x14ac:dyDescent="0.2">
      <c r="D47955" s="453"/>
    </row>
    <row r="47956" spans="4:4" x14ac:dyDescent="0.2">
      <c r="D47956" s="453"/>
    </row>
    <row r="47957" spans="4:4" x14ac:dyDescent="0.2">
      <c r="D47957" s="453"/>
    </row>
    <row r="47958" spans="4:4" x14ac:dyDescent="0.2">
      <c r="D47958" s="453"/>
    </row>
    <row r="47959" spans="4:4" x14ac:dyDescent="0.2">
      <c r="D47959" s="453"/>
    </row>
    <row r="47960" spans="4:4" x14ac:dyDescent="0.2">
      <c r="D47960" s="453"/>
    </row>
    <row r="47961" spans="4:4" x14ac:dyDescent="0.2">
      <c r="D47961" s="453"/>
    </row>
    <row r="47962" spans="4:4" x14ac:dyDescent="0.2">
      <c r="D47962" s="453"/>
    </row>
    <row r="47963" spans="4:4" x14ac:dyDescent="0.2">
      <c r="D47963" s="453"/>
    </row>
    <row r="47964" spans="4:4" x14ac:dyDescent="0.2">
      <c r="D47964" s="453"/>
    </row>
    <row r="47965" spans="4:4" x14ac:dyDescent="0.2">
      <c r="D47965" s="453"/>
    </row>
    <row r="47966" spans="4:4" x14ac:dyDescent="0.2">
      <c r="D47966" s="453"/>
    </row>
    <row r="47967" spans="4:4" x14ac:dyDescent="0.2">
      <c r="D47967" s="453"/>
    </row>
    <row r="47968" spans="4:4" x14ac:dyDescent="0.2">
      <c r="D47968" s="453"/>
    </row>
    <row r="47969" spans="4:4" x14ac:dyDescent="0.2">
      <c r="D47969" s="453"/>
    </row>
    <row r="47970" spans="4:4" x14ac:dyDescent="0.2">
      <c r="D47970" s="453"/>
    </row>
    <row r="47971" spans="4:4" x14ac:dyDescent="0.2">
      <c r="D47971" s="453"/>
    </row>
    <row r="47972" spans="4:4" x14ac:dyDescent="0.2">
      <c r="D47972" s="453"/>
    </row>
    <row r="47973" spans="4:4" x14ac:dyDescent="0.2">
      <c r="D47973" s="453"/>
    </row>
    <row r="47974" spans="4:4" x14ac:dyDescent="0.2">
      <c r="D47974" s="453"/>
    </row>
    <row r="47975" spans="4:4" x14ac:dyDescent="0.2">
      <c r="D47975" s="453"/>
    </row>
    <row r="47976" spans="4:4" x14ac:dyDescent="0.2">
      <c r="D47976" s="453"/>
    </row>
    <row r="47977" spans="4:4" x14ac:dyDescent="0.2">
      <c r="D47977" s="453"/>
    </row>
    <row r="47978" spans="4:4" x14ac:dyDescent="0.2">
      <c r="D47978" s="453"/>
    </row>
    <row r="47979" spans="4:4" x14ac:dyDescent="0.2">
      <c r="D47979" s="453"/>
    </row>
    <row r="47980" spans="4:4" x14ac:dyDescent="0.2">
      <c r="D47980" s="453"/>
    </row>
    <row r="47981" spans="4:4" x14ac:dyDescent="0.2">
      <c r="D47981" s="453"/>
    </row>
    <row r="47982" spans="4:4" x14ac:dyDescent="0.2">
      <c r="D47982" s="453"/>
    </row>
    <row r="47983" spans="4:4" x14ac:dyDescent="0.2">
      <c r="D47983" s="453"/>
    </row>
    <row r="47984" spans="4:4" x14ac:dyDescent="0.2">
      <c r="D47984" s="453"/>
    </row>
    <row r="47985" spans="4:4" x14ac:dyDescent="0.2">
      <c r="D47985" s="453"/>
    </row>
    <row r="47986" spans="4:4" x14ac:dyDescent="0.2">
      <c r="D47986" s="453"/>
    </row>
    <row r="47987" spans="4:4" x14ac:dyDescent="0.2">
      <c r="D47987" s="453"/>
    </row>
    <row r="47988" spans="4:4" x14ac:dyDescent="0.2">
      <c r="D47988" s="453"/>
    </row>
    <row r="47989" spans="4:4" x14ac:dyDescent="0.2">
      <c r="D47989" s="453"/>
    </row>
    <row r="47990" spans="4:4" x14ac:dyDescent="0.2">
      <c r="D47990" s="453"/>
    </row>
    <row r="47991" spans="4:4" x14ac:dyDescent="0.2">
      <c r="D47991" s="453"/>
    </row>
    <row r="47992" spans="4:4" x14ac:dyDescent="0.2">
      <c r="D47992" s="453"/>
    </row>
    <row r="47993" spans="4:4" x14ac:dyDescent="0.2">
      <c r="D47993" s="453"/>
    </row>
    <row r="47994" spans="4:4" x14ac:dyDescent="0.2">
      <c r="D47994" s="453"/>
    </row>
    <row r="47995" spans="4:4" x14ac:dyDescent="0.2">
      <c r="D47995" s="453"/>
    </row>
    <row r="47996" spans="4:4" x14ac:dyDescent="0.2">
      <c r="D47996" s="453"/>
    </row>
    <row r="47997" spans="4:4" x14ac:dyDescent="0.2">
      <c r="D47997" s="453"/>
    </row>
    <row r="47998" spans="4:4" x14ac:dyDescent="0.2">
      <c r="D47998" s="453"/>
    </row>
    <row r="47999" spans="4:4" x14ac:dyDescent="0.2">
      <c r="D47999" s="453"/>
    </row>
    <row r="48000" spans="4:4" x14ac:dyDescent="0.2">
      <c r="D48000" s="453"/>
    </row>
    <row r="48001" spans="4:4" x14ac:dyDescent="0.2">
      <c r="D48001" s="453"/>
    </row>
    <row r="48002" spans="4:4" x14ac:dyDescent="0.2">
      <c r="D48002" s="453"/>
    </row>
    <row r="48003" spans="4:4" x14ac:dyDescent="0.2">
      <c r="D48003" s="453"/>
    </row>
    <row r="48004" spans="4:4" x14ac:dyDescent="0.2">
      <c r="D48004" s="453"/>
    </row>
    <row r="48005" spans="4:4" x14ac:dyDescent="0.2">
      <c r="D48005" s="453"/>
    </row>
    <row r="48006" spans="4:4" x14ac:dyDescent="0.2">
      <c r="D48006" s="453"/>
    </row>
    <row r="48007" spans="4:4" x14ac:dyDescent="0.2">
      <c r="D48007" s="453"/>
    </row>
    <row r="48008" spans="4:4" x14ac:dyDescent="0.2">
      <c r="D48008" s="453"/>
    </row>
    <row r="48009" spans="4:4" x14ac:dyDescent="0.2">
      <c r="D48009" s="453"/>
    </row>
    <row r="48010" spans="4:4" x14ac:dyDescent="0.2">
      <c r="D48010" s="453"/>
    </row>
    <row r="48011" spans="4:4" x14ac:dyDescent="0.2">
      <c r="D48011" s="453"/>
    </row>
    <row r="48012" spans="4:4" x14ac:dyDescent="0.2">
      <c r="D48012" s="453"/>
    </row>
    <row r="48013" spans="4:4" x14ac:dyDescent="0.2">
      <c r="D48013" s="453"/>
    </row>
    <row r="48014" spans="4:4" x14ac:dyDescent="0.2">
      <c r="D48014" s="453"/>
    </row>
    <row r="48015" spans="4:4" x14ac:dyDescent="0.2">
      <c r="D48015" s="453"/>
    </row>
    <row r="48016" spans="4:4" x14ac:dyDescent="0.2">
      <c r="D48016" s="453"/>
    </row>
    <row r="48017" spans="4:4" x14ac:dyDescent="0.2">
      <c r="D48017" s="453"/>
    </row>
    <row r="48018" spans="4:4" x14ac:dyDescent="0.2">
      <c r="D48018" s="453"/>
    </row>
    <row r="48019" spans="4:4" x14ac:dyDescent="0.2">
      <c r="D48019" s="453"/>
    </row>
    <row r="48020" spans="4:4" x14ac:dyDescent="0.2">
      <c r="D48020" s="453"/>
    </row>
    <row r="48021" spans="4:4" x14ac:dyDescent="0.2">
      <c r="D48021" s="453"/>
    </row>
    <row r="48022" spans="4:4" x14ac:dyDescent="0.2">
      <c r="D48022" s="453"/>
    </row>
    <row r="48023" spans="4:4" x14ac:dyDescent="0.2">
      <c r="D48023" s="453"/>
    </row>
    <row r="48024" spans="4:4" x14ac:dyDescent="0.2">
      <c r="D48024" s="453"/>
    </row>
    <row r="48025" spans="4:4" x14ac:dyDescent="0.2">
      <c r="D48025" s="453"/>
    </row>
    <row r="48026" spans="4:4" x14ac:dyDescent="0.2">
      <c r="D48026" s="453"/>
    </row>
    <row r="48027" spans="4:4" x14ac:dyDescent="0.2">
      <c r="D48027" s="453"/>
    </row>
    <row r="48028" spans="4:4" x14ac:dyDescent="0.2">
      <c r="D48028" s="453"/>
    </row>
    <row r="48029" spans="4:4" x14ac:dyDescent="0.2">
      <c r="D48029" s="453"/>
    </row>
    <row r="48030" spans="4:4" x14ac:dyDescent="0.2">
      <c r="D48030" s="453"/>
    </row>
    <row r="48031" spans="4:4" x14ac:dyDescent="0.2">
      <c r="D48031" s="453"/>
    </row>
    <row r="48032" spans="4:4" x14ac:dyDescent="0.2">
      <c r="D48032" s="453"/>
    </row>
    <row r="48033" spans="4:4" x14ac:dyDescent="0.2">
      <c r="D48033" s="453"/>
    </row>
    <row r="48034" spans="4:4" x14ac:dyDescent="0.2">
      <c r="D48034" s="453"/>
    </row>
    <row r="48035" spans="4:4" x14ac:dyDescent="0.2">
      <c r="D48035" s="453"/>
    </row>
    <row r="48036" spans="4:4" x14ac:dyDescent="0.2">
      <c r="D48036" s="453"/>
    </row>
    <row r="48037" spans="4:4" x14ac:dyDescent="0.2">
      <c r="D48037" s="453"/>
    </row>
    <row r="48038" spans="4:4" x14ac:dyDescent="0.2">
      <c r="D48038" s="453"/>
    </row>
    <row r="48039" spans="4:4" x14ac:dyDescent="0.2">
      <c r="D48039" s="453"/>
    </row>
    <row r="48040" spans="4:4" x14ac:dyDescent="0.2">
      <c r="D48040" s="453"/>
    </row>
    <row r="48041" spans="4:4" x14ac:dyDescent="0.2">
      <c r="D48041" s="453"/>
    </row>
    <row r="48042" spans="4:4" x14ac:dyDescent="0.2">
      <c r="D48042" s="453"/>
    </row>
    <row r="48043" spans="4:4" x14ac:dyDescent="0.2">
      <c r="D48043" s="453"/>
    </row>
    <row r="48044" spans="4:4" x14ac:dyDescent="0.2">
      <c r="D48044" s="453"/>
    </row>
    <row r="48045" spans="4:4" x14ac:dyDescent="0.2">
      <c r="D48045" s="453"/>
    </row>
    <row r="48046" spans="4:4" x14ac:dyDescent="0.2">
      <c r="D48046" s="453"/>
    </row>
    <row r="48047" spans="4:4" x14ac:dyDescent="0.2">
      <c r="D48047" s="453"/>
    </row>
    <row r="48048" spans="4:4" x14ac:dyDescent="0.2">
      <c r="D48048" s="453"/>
    </row>
    <row r="48049" spans="4:4" x14ac:dyDescent="0.2">
      <c r="D48049" s="453"/>
    </row>
    <row r="48050" spans="4:4" x14ac:dyDescent="0.2">
      <c r="D48050" s="453"/>
    </row>
    <row r="48051" spans="4:4" x14ac:dyDescent="0.2">
      <c r="D48051" s="453"/>
    </row>
    <row r="48052" spans="4:4" x14ac:dyDescent="0.2">
      <c r="D48052" s="453"/>
    </row>
    <row r="48053" spans="4:4" x14ac:dyDescent="0.2">
      <c r="D48053" s="453"/>
    </row>
    <row r="48054" spans="4:4" x14ac:dyDescent="0.2">
      <c r="D48054" s="453"/>
    </row>
    <row r="48055" spans="4:4" x14ac:dyDescent="0.2">
      <c r="D48055" s="453"/>
    </row>
    <row r="48056" spans="4:4" x14ac:dyDescent="0.2">
      <c r="D48056" s="453"/>
    </row>
    <row r="48057" spans="4:4" x14ac:dyDescent="0.2">
      <c r="D48057" s="453"/>
    </row>
    <row r="48058" spans="4:4" x14ac:dyDescent="0.2">
      <c r="D48058" s="453"/>
    </row>
    <row r="48059" spans="4:4" x14ac:dyDescent="0.2">
      <c r="D48059" s="453"/>
    </row>
    <row r="48060" spans="4:4" x14ac:dyDescent="0.2">
      <c r="D48060" s="453"/>
    </row>
    <row r="48061" spans="4:4" x14ac:dyDescent="0.2">
      <c r="D48061" s="453"/>
    </row>
    <row r="48062" spans="4:4" x14ac:dyDescent="0.2">
      <c r="D48062" s="453"/>
    </row>
    <row r="48063" spans="4:4" x14ac:dyDescent="0.2">
      <c r="D48063" s="453"/>
    </row>
    <row r="48064" spans="4:4" x14ac:dyDescent="0.2">
      <c r="D48064" s="453"/>
    </row>
    <row r="48065" spans="4:4" x14ac:dyDescent="0.2">
      <c r="D48065" s="453"/>
    </row>
    <row r="48066" spans="4:4" x14ac:dyDescent="0.2">
      <c r="D48066" s="453"/>
    </row>
    <row r="48067" spans="4:4" x14ac:dyDescent="0.2">
      <c r="D48067" s="453"/>
    </row>
    <row r="48068" spans="4:4" x14ac:dyDescent="0.2">
      <c r="D48068" s="453"/>
    </row>
    <row r="48069" spans="4:4" x14ac:dyDescent="0.2">
      <c r="D48069" s="453"/>
    </row>
    <row r="48070" spans="4:4" x14ac:dyDescent="0.2">
      <c r="D48070" s="453"/>
    </row>
    <row r="48071" spans="4:4" x14ac:dyDescent="0.2">
      <c r="D48071" s="453"/>
    </row>
    <row r="48072" spans="4:4" x14ac:dyDescent="0.2">
      <c r="D48072" s="453"/>
    </row>
    <row r="48073" spans="4:4" x14ac:dyDescent="0.2">
      <c r="D48073" s="453"/>
    </row>
    <row r="48074" spans="4:4" x14ac:dyDescent="0.2">
      <c r="D48074" s="453"/>
    </row>
    <row r="48075" spans="4:4" x14ac:dyDescent="0.2">
      <c r="D48075" s="453"/>
    </row>
    <row r="48076" spans="4:4" x14ac:dyDescent="0.2">
      <c r="D48076" s="453"/>
    </row>
    <row r="48077" spans="4:4" x14ac:dyDescent="0.2">
      <c r="D48077" s="453"/>
    </row>
    <row r="48078" spans="4:4" x14ac:dyDescent="0.2">
      <c r="D48078" s="453"/>
    </row>
    <row r="48079" spans="4:4" x14ac:dyDescent="0.2">
      <c r="D48079" s="453"/>
    </row>
    <row r="48080" spans="4:4" x14ac:dyDescent="0.2">
      <c r="D48080" s="453"/>
    </row>
    <row r="48081" spans="4:4" x14ac:dyDescent="0.2">
      <c r="D48081" s="453"/>
    </row>
    <row r="48082" spans="4:4" x14ac:dyDescent="0.2">
      <c r="D48082" s="453"/>
    </row>
    <row r="48083" spans="4:4" x14ac:dyDescent="0.2">
      <c r="D48083" s="453"/>
    </row>
    <row r="48084" spans="4:4" x14ac:dyDescent="0.2">
      <c r="D48084" s="453"/>
    </row>
    <row r="48085" spans="4:4" x14ac:dyDescent="0.2">
      <c r="D48085" s="453"/>
    </row>
    <row r="48086" spans="4:4" x14ac:dyDescent="0.2">
      <c r="D48086" s="453"/>
    </row>
    <row r="48087" spans="4:4" x14ac:dyDescent="0.2">
      <c r="D48087" s="453"/>
    </row>
    <row r="48088" spans="4:4" x14ac:dyDescent="0.2">
      <c r="D48088" s="453"/>
    </row>
    <row r="48089" spans="4:4" x14ac:dyDescent="0.2">
      <c r="D48089" s="453"/>
    </row>
    <row r="48090" spans="4:4" x14ac:dyDescent="0.2">
      <c r="D48090" s="453"/>
    </row>
    <row r="48091" spans="4:4" x14ac:dyDescent="0.2">
      <c r="D48091" s="453"/>
    </row>
    <row r="48092" spans="4:4" x14ac:dyDescent="0.2">
      <c r="D48092" s="453"/>
    </row>
    <row r="48093" spans="4:4" x14ac:dyDescent="0.2">
      <c r="D48093" s="453"/>
    </row>
    <row r="48094" spans="4:4" x14ac:dyDescent="0.2">
      <c r="D48094" s="453"/>
    </row>
    <row r="48095" spans="4:4" x14ac:dyDescent="0.2">
      <c r="D48095" s="453"/>
    </row>
    <row r="48096" spans="4:4" x14ac:dyDescent="0.2">
      <c r="D48096" s="453"/>
    </row>
    <row r="48097" spans="4:4" x14ac:dyDescent="0.2">
      <c r="D48097" s="453"/>
    </row>
    <row r="48098" spans="4:4" x14ac:dyDescent="0.2">
      <c r="D48098" s="453"/>
    </row>
    <row r="48099" spans="4:4" x14ac:dyDescent="0.2">
      <c r="D48099" s="453"/>
    </row>
    <row r="48100" spans="4:4" x14ac:dyDescent="0.2">
      <c r="D48100" s="453"/>
    </row>
    <row r="48101" spans="4:4" x14ac:dyDescent="0.2">
      <c r="D48101" s="453"/>
    </row>
    <row r="48102" spans="4:4" x14ac:dyDescent="0.2">
      <c r="D48102" s="453"/>
    </row>
    <row r="48103" spans="4:4" x14ac:dyDescent="0.2">
      <c r="D48103" s="453"/>
    </row>
    <row r="48104" spans="4:4" x14ac:dyDescent="0.2">
      <c r="D48104" s="453"/>
    </row>
    <row r="48105" spans="4:4" x14ac:dyDescent="0.2">
      <c r="D48105" s="453"/>
    </row>
    <row r="48106" spans="4:4" x14ac:dyDescent="0.2">
      <c r="D48106" s="453"/>
    </row>
    <row r="48107" spans="4:4" x14ac:dyDescent="0.2">
      <c r="D48107" s="453"/>
    </row>
    <row r="48108" spans="4:4" x14ac:dyDescent="0.2">
      <c r="D48108" s="453"/>
    </row>
    <row r="48109" spans="4:4" x14ac:dyDescent="0.2">
      <c r="D48109" s="453"/>
    </row>
    <row r="48110" spans="4:4" x14ac:dyDescent="0.2">
      <c r="D48110" s="453"/>
    </row>
    <row r="48111" spans="4:4" x14ac:dyDescent="0.2">
      <c r="D48111" s="453"/>
    </row>
    <row r="48112" spans="4:4" x14ac:dyDescent="0.2">
      <c r="D48112" s="453"/>
    </row>
    <row r="48113" spans="4:4" x14ac:dyDescent="0.2">
      <c r="D48113" s="453"/>
    </row>
    <row r="48114" spans="4:4" x14ac:dyDescent="0.2">
      <c r="D48114" s="453"/>
    </row>
    <row r="48115" spans="4:4" x14ac:dyDescent="0.2">
      <c r="D48115" s="453"/>
    </row>
    <row r="48116" spans="4:4" x14ac:dyDescent="0.2">
      <c r="D48116" s="453"/>
    </row>
    <row r="48117" spans="4:4" x14ac:dyDescent="0.2">
      <c r="D48117" s="453"/>
    </row>
    <row r="48118" spans="4:4" x14ac:dyDescent="0.2">
      <c r="D48118" s="453"/>
    </row>
    <row r="48119" spans="4:4" x14ac:dyDescent="0.2">
      <c r="D48119" s="453"/>
    </row>
    <row r="48120" spans="4:4" x14ac:dyDescent="0.2">
      <c r="D48120" s="453"/>
    </row>
    <row r="48121" spans="4:4" x14ac:dyDescent="0.2">
      <c r="D48121" s="453"/>
    </row>
    <row r="48122" spans="4:4" x14ac:dyDescent="0.2">
      <c r="D48122" s="453"/>
    </row>
    <row r="48123" spans="4:4" x14ac:dyDescent="0.2">
      <c r="D48123" s="453"/>
    </row>
    <row r="48124" spans="4:4" x14ac:dyDescent="0.2">
      <c r="D48124" s="453"/>
    </row>
    <row r="48125" spans="4:4" x14ac:dyDescent="0.2">
      <c r="D48125" s="453"/>
    </row>
    <row r="48126" spans="4:4" x14ac:dyDescent="0.2">
      <c r="D48126" s="453"/>
    </row>
    <row r="48127" spans="4:4" x14ac:dyDescent="0.2">
      <c r="D48127" s="453"/>
    </row>
    <row r="48128" spans="4:4" x14ac:dyDescent="0.2">
      <c r="D48128" s="453"/>
    </row>
    <row r="48129" spans="4:4" x14ac:dyDescent="0.2">
      <c r="D48129" s="453"/>
    </row>
    <row r="48130" spans="4:4" x14ac:dyDescent="0.2">
      <c r="D48130" s="453"/>
    </row>
    <row r="48131" spans="4:4" x14ac:dyDescent="0.2">
      <c r="D48131" s="453"/>
    </row>
    <row r="48132" spans="4:4" x14ac:dyDescent="0.2">
      <c r="D48132" s="453"/>
    </row>
    <row r="48133" spans="4:4" x14ac:dyDescent="0.2">
      <c r="D48133" s="453"/>
    </row>
    <row r="48134" spans="4:4" x14ac:dyDescent="0.2">
      <c r="D48134" s="453"/>
    </row>
    <row r="48135" spans="4:4" x14ac:dyDescent="0.2">
      <c r="D48135" s="453"/>
    </row>
    <row r="48136" spans="4:4" x14ac:dyDescent="0.2">
      <c r="D48136" s="453"/>
    </row>
    <row r="48137" spans="4:4" x14ac:dyDescent="0.2">
      <c r="D48137" s="453"/>
    </row>
    <row r="48138" spans="4:4" x14ac:dyDescent="0.2">
      <c r="D48138" s="453"/>
    </row>
    <row r="48139" spans="4:4" x14ac:dyDescent="0.2">
      <c r="D48139" s="453"/>
    </row>
    <row r="48140" spans="4:4" x14ac:dyDescent="0.2">
      <c r="D48140" s="453"/>
    </row>
    <row r="48141" spans="4:4" x14ac:dyDescent="0.2">
      <c r="D48141" s="453"/>
    </row>
    <row r="48142" spans="4:4" x14ac:dyDescent="0.2">
      <c r="D48142" s="453"/>
    </row>
    <row r="48143" spans="4:4" x14ac:dyDescent="0.2">
      <c r="D48143" s="453"/>
    </row>
    <row r="48144" spans="4:4" x14ac:dyDescent="0.2">
      <c r="D48144" s="453"/>
    </row>
    <row r="48145" spans="4:4" x14ac:dyDescent="0.2">
      <c r="D48145" s="453"/>
    </row>
    <row r="48146" spans="4:4" x14ac:dyDescent="0.2">
      <c r="D48146" s="453"/>
    </row>
    <row r="48147" spans="4:4" x14ac:dyDescent="0.2">
      <c r="D48147" s="453"/>
    </row>
    <row r="48148" spans="4:4" x14ac:dyDescent="0.2">
      <c r="D48148" s="453"/>
    </row>
    <row r="48149" spans="4:4" x14ac:dyDescent="0.2">
      <c r="D48149" s="453"/>
    </row>
    <row r="48150" spans="4:4" x14ac:dyDescent="0.2">
      <c r="D48150" s="453"/>
    </row>
    <row r="48151" spans="4:4" x14ac:dyDescent="0.2">
      <c r="D48151" s="453"/>
    </row>
    <row r="48152" spans="4:4" x14ac:dyDescent="0.2">
      <c r="D48152" s="453"/>
    </row>
    <row r="48153" spans="4:4" x14ac:dyDescent="0.2">
      <c r="D48153" s="453"/>
    </row>
    <row r="48154" spans="4:4" x14ac:dyDescent="0.2">
      <c r="D48154" s="453"/>
    </row>
    <row r="48155" spans="4:4" x14ac:dyDescent="0.2">
      <c r="D48155" s="453"/>
    </row>
    <row r="48156" spans="4:4" x14ac:dyDescent="0.2">
      <c r="D48156" s="453"/>
    </row>
    <row r="48157" spans="4:4" x14ac:dyDescent="0.2">
      <c r="D48157" s="453"/>
    </row>
    <row r="48158" spans="4:4" x14ac:dyDescent="0.2">
      <c r="D48158" s="453"/>
    </row>
    <row r="48159" spans="4:4" x14ac:dyDescent="0.2">
      <c r="D48159" s="453"/>
    </row>
    <row r="48160" spans="4:4" x14ac:dyDescent="0.2">
      <c r="D48160" s="453"/>
    </row>
    <row r="48161" spans="4:4" x14ac:dyDescent="0.2">
      <c r="D48161" s="453"/>
    </row>
    <row r="48162" spans="4:4" x14ac:dyDescent="0.2">
      <c r="D48162" s="453"/>
    </row>
    <row r="48163" spans="4:4" x14ac:dyDescent="0.2">
      <c r="D48163" s="453"/>
    </row>
    <row r="48164" spans="4:4" x14ac:dyDescent="0.2">
      <c r="D48164" s="453"/>
    </row>
    <row r="48165" spans="4:4" x14ac:dyDescent="0.2">
      <c r="D48165" s="453"/>
    </row>
    <row r="48166" spans="4:4" x14ac:dyDescent="0.2">
      <c r="D48166" s="453"/>
    </row>
    <row r="48167" spans="4:4" x14ac:dyDescent="0.2">
      <c r="D48167" s="453"/>
    </row>
    <row r="48168" spans="4:4" x14ac:dyDescent="0.2">
      <c r="D48168" s="453"/>
    </row>
    <row r="48169" spans="4:4" x14ac:dyDescent="0.2">
      <c r="D48169" s="453"/>
    </row>
    <row r="48170" spans="4:4" x14ac:dyDescent="0.2">
      <c r="D48170" s="453"/>
    </row>
    <row r="48171" spans="4:4" x14ac:dyDescent="0.2">
      <c r="D48171" s="453"/>
    </row>
    <row r="48172" spans="4:4" x14ac:dyDescent="0.2">
      <c r="D48172" s="453"/>
    </row>
    <row r="48173" spans="4:4" x14ac:dyDescent="0.2">
      <c r="D48173" s="453"/>
    </row>
    <row r="48174" spans="4:4" x14ac:dyDescent="0.2">
      <c r="D48174" s="453"/>
    </row>
    <row r="48175" spans="4:4" x14ac:dyDescent="0.2">
      <c r="D48175" s="453"/>
    </row>
    <row r="48176" spans="4:4" x14ac:dyDescent="0.2">
      <c r="D48176" s="453"/>
    </row>
    <row r="48177" spans="4:4" x14ac:dyDescent="0.2">
      <c r="D48177" s="453"/>
    </row>
    <row r="48178" spans="4:4" x14ac:dyDescent="0.2">
      <c r="D48178" s="453"/>
    </row>
    <row r="48179" spans="4:4" x14ac:dyDescent="0.2">
      <c r="D48179" s="453"/>
    </row>
    <row r="48180" spans="4:4" x14ac:dyDescent="0.2">
      <c r="D48180" s="453"/>
    </row>
    <row r="48181" spans="4:4" x14ac:dyDescent="0.2">
      <c r="D48181" s="453"/>
    </row>
    <row r="48182" spans="4:4" x14ac:dyDescent="0.2">
      <c r="D48182" s="453"/>
    </row>
    <row r="48183" spans="4:4" x14ac:dyDescent="0.2">
      <c r="D48183" s="453"/>
    </row>
    <row r="48184" spans="4:4" x14ac:dyDescent="0.2">
      <c r="D48184" s="453"/>
    </row>
    <row r="48185" spans="4:4" x14ac:dyDescent="0.2">
      <c r="D48185" s="453"/>
    </row>
    <row r="48186" spans="4:4" x14ac:dyDescent="0.2">
      <c r="D48186" s="453"/>
    </row>
    <row r="48187" spans="4:4" x14ac:dyDescent="0.2">
      <c r="D48187" s="453"/>
    </row>
    <row r="48188" spans="4:4" x14ac:dyDescent="0.2">
      <c r="D48188" s="453"/>
    </row>
    <row r="48189" spans="4:4" x14ac:dyDescent="0.2">
      <c r="D48189" s="453"/>
    </row>
    <row r="48190" spans="4:4" x14ac:dyDescent="0.2">
      <c r="D48190" s="453"/>
    </row>
    <row r="48191" spans="4:4" x14ac:dyDescent="0.2">
      <c r="D48191" s="453"/>
    </row>
    <row r="48192" spans="4:4" x14ac:dyDescent="0.2">
      <c r="D48192" s="453"/>
    </row>
    <row r="48193" spans="4:4" x14ac:dyDescent="0.2">
      <c r="D48193" s="453"/>
    </row>
    <row r="48194" spans="4:4" x14ac:dyDescent="0.2">
      <c r="D48194" s="453"/>
    </row>
    <row r="48195" spans="4:4" x14ac:dyDescent="0.2">
      <c r="D48195" s="453"/>
    </row>
    <row r="48196" spans="4:4" x14ac:dyDescent="0.2">
      <c r="D48196" s="453"/>
    </row>
    <row r="48197" spans="4:4" x14ac:dyDescent="0.2">
      <c r="D48197" s="453"/>
    </row>
    <row r="48198" spans="4:4" x14ac:dyDescent="0.2">
      <c r="D48198" s="453"/>
    </row>
    <row r="48199" spans="4:4" x14ac:dyDescent="0.2">
      <c r="D48199" s="453"/>
    </row>
    <row r="48200" spans="4:4" x14ac:dyDescent="0.2">
      <c r="D48200" s="453"/>
    </row>
    <row r="48201" spans="4:4" x14ac:dyDescent="0.2">
      <c r="D48201" s="453"/>
    </row>
    <row r="48202" spans="4:4" x14ac:dyDescent="0.2">
      <c r="D48202" s="453"/>
    </row>
    <row r="48203" spans="4:4" x14ac:dyDescent="0.2">
      <c r="D48203" s="453"/>
    </row>
    <row r="48204" spans="4:4" x14ac:dyDescent="0.2">
      <c r="D48204" s="453"/>
    </row>
    <row r="48205" spans="4:4" x14ac:dyDescent="0.2">
      <c r="D48205" s="453"/>
    </row>
    <row r="48206" spans="4:4" x14ac:dyDescent="0.2">
      <c r="D48206" s="453"/>
    </row>
    <row r="48207" spans="4:4" x14ac:dyDescent="0.2">
      <c r="D48207" s="453"/>
    </row>
    <row r="48208" spans="4:4" x14ac:dyDescent="0.2">
      <c r="D48208" s="453"/>
    </row>
    <row r="48209" spans="4:4" x14ac:dyDescent="0.2">
      <c r="D48209" s="453"/>
    </row>
    <row r="48210" spans="4:4" x14ac:dyDescent="0.2">
      <c r="D48210" s="453"/>
    </row>
    <row r="48211" spans="4:4" x14ac:dyDescent="0.2">
      <c r="D48211" s="453"/>
    </row>
    <row r="48212" spans="4:4" x14ac:dyDescent="0.2">
      <c r="D48212" s="453"/>
    </row>
    <row r="48213" spans="4:4" x14ac:dyDescent="0.2">
      <c r="D48213" s="453"/>
    </row>
    <row r="48214" spans="4:4" x14ac:dyDescent="0.2">
      <c r="D48214" s="453"/>
    </row>
    <row r="48215" spans="4:4" x14ac:dyDescent="0.2">
      <c r="D48215" s="453"/>
    </row>
    <row r="48216" spans="4:4" x14ac:dyDescent="0.2">
      <c r="D48216" s="453"/>
    </row>
    <row r="48217" spans="4:4" x14ac:dyDescent="0.2">
      <c r="D48217" s="453"/>
    </row>
    <row r="48218" spans="4:4" x14ac:dyDescent="0.2">
      <c r="D48218" s="453"/>
    </row>
    <row r="48219" spans="4:4" x14ac:dyDescent="0.2">
      <c r="D48219" s="453"/>
    </row>
    <row r="48220" spans="4:4" x14ac:dyDescent="0.2">
      <c r="D48220" s="453"/>
    </row>
    <row r="48221" spans="4:4" x14ac:dyDescent="0.2">
      <c r="D48221" s="453"/>
    </row>
    <row r="48222" spans="4:4" x14ac:dyDescent="0.2">
      <c r="D48222" s="453"/>
    </row>
    <row r="48223" spans="4:4" x14ac:dyDescent="0.2">
      <c r="D48223" s="453"/>
    </row>
    <row r="48224" spans="4:4" x14ac:dyDescent="0.2">
      <c r="D48224" s="453"/>
    </row>
    <row r="48225" spans="4:4" x14ac:dyDescent="0.2">
      <c r="D48225" s="453"/>
    </row>
    <row r="48226" spans="4:4" x14ac:dyDescent="0.2">
      <c r="D48226" s="453"/>
    </row>
    <row r="48227" spans="4:4" x14ac:dyDescent="0.2">
      <c r="D48227" s="453"/>
    </row>
    <row r="48228" spans="4:4" x14ac:dyDescent="0.2">
      <c r="D48228" s="453"/>
    </row>
    <row r="48229" spans="4:4" x14ac:dyDescent="0.2">
      <c r="D48229" s="453"/>
    </row>
    <row r="48230" spans="4:4" x14ac:dyDescent="0.2">
      <c r="D48230" s="453"/>
    </row>
    <row r="48231" spans="4:4" x14ac:dyDescent="0.2">
      <c r="D48231" s="453"/>
    </row>
    <row r="48232" spans="4:4" x14ac:dyDescent="0.2">
      <c r="D48232" s="453"/>
    </row>
    <row r="48233" spans="4:4" x14ac:dyDescent="0.2">
      <c r="D48233" s="453"/>
    </row>
    <row r="48234" spans="4:4" x14ac:dyDescent="0.2">
      <c r="D48234" s="453"/>
    </row>
    <row r="48235" spans="4:4" x14ac:dyDescent="0.2">
      <c r="D48235" s="453"/>
    </row>
    <row r="48236" spans="4:4" x14ac:dyDescent="0.2">
      <c r="D48236" s="453"/>
    </row>
    <row r="48237" spans="4:4" x14ac:dyDescent="0.2">
      <c r="D48237" s="453"/>
    </row>
    <row r="48238" spans="4:4" x14ac:dyDescent="0.2">
      <c r="D48238" s="453"/>
    </row>
    <row r="48239" spans="4:4" x14ac:dyDescent="0.2">
      <c r="D48239" s="453"/>
    </row>
    <row r="48240" spans="4:4" x14ac:dyDescent="0.2">
      <c r="D48240" s="453"/>
    </row>
    <row r="48241" spans="4:4" x14ac:dyDescent="0.2">
      <c r="D48241" s="453"/>
    </row>
    <row r="48242" spans="4:4" x14ac:dyDescent="0.2">
      <c r="D48242" s="453"/>
    </row>
    <row r="48243" spans="4:4" x14ac:dyDescent="0.2">
      <c r="D48243" s="453"/>
    </row>
    <row r="48244" spans="4:4" x14ac:dyDescent="0.2">
      <c r="D48244" s="453"/>
    </row>
    <row r="48245" spans="4:4" x14ac:dyDescent="0.2">
      <c r="D48245" s="453"/>
    </row>
    <row r="48246" spans="4:4" x14ac:dyDescent="0.2">
      <c r="D48246" s="453"/>
    </row>
    <row r="48247" spans="4:4" x14ac:dyDescent="0.2">
      <c r="D48247" s="453"/>
    </row>
    <row r="48248" spans="4:4" x14ac:dyDescent="0.2">
      <c r="D48248" s="453"/>
    </row>
    <row r="48249" spans="4:4" x14ac:dyDescent="0.2">
      <c r="D48249" s="453"/>
    </row>
    <row r="48250" spans="4:4" x14ac:dyDescent="0.2">
      <c r="D48250" s="453"/>
    </row>
    <row r="48251" spans="4:4" x14ac:dyDescent="0.2">
      <c r="D48251" s="453"/>
    </row>
    <row r="48252" spans="4:4" x14ac:dyDescent="0.2">
      <c r="D48252" s="453"/>
    </row>
    <row r="48253" spans="4:4" x14ac:dyDescent="0.2">
      <c r="D48253" s="453"/>
    </row>
    <row r="48254" spans="4:4" x14ac:dyDescent="0.2">
      <c r="D48254" s="453"/>
    </row>
    <row r="48255" spans="4:4" x14ac:dyDescent="0.2">
      <c r="D48255" s="453"/>
    </row>
    <row r="48256" spans="4:4" x14ac:dyDescent="0.2">
      <c r="D48256" s="453"/>
    </row>
    <row r="48257" spans="4:4" x14ac:dyDescent="0.2">
      <c r="D48257" s="453"/>
    </row>
    <row r="48258" spans="4:4" x14ac:dyDescent="0.2">
      <c r="D48258" s="453"/>
    </row>
    <row r="48259" spans="4:4" x14ac:dyDescent="0.2">
      <c r="D48259" s="453"/>
    </row>
    <row r="48260" spans="4:4" x14ac:dyDescent="0.2">
      <c r="D48260" s="453"/>
    </row>
    <row r="48261" spans="4:4" x14ac:dyDescent="0.2">
      <c r="D48261" s="453"/>
    </row>
    <row r="48262" spans="4:4" x14ac:dyDescent="0.2">
      <c r="D48262" s="453"/>
    </row>
    <row r="48263" spans="4:4" x14ac:dyDescent="0.2">
      <c r="D48263" s="453"/>
    </row>
    <row r="48264" spans="4:4" x14ac:dyDescent="0.2">
      <c r="D48264" s="453"/>
    </row>
    <row r="48265" spans="4:4" x14ac:dyDescent="0.2">
      <c r="D48265" s="453"/>
    </row>
    <row r="48266" spans="4:4" x14ac:dyDescent="0.2">
      <c r="D48266" s="453"/>
    </row>
    <row r="48267" spans="4:4" x14ac:dyDescent="0.2">
      <c r="D48267" s="453"/>
    </row>
    <row r="48268" spans="4:4" x14ac:dyDescent="0.2">
      <c r="D48268" s="453"/>
    </row>
    <row r="48269" spans="4:4" x14ac:dyDescent="0.2">
      <c r="D48269" s="453"/>
    </row>
    <row r="48270" spans="4:4" x14ac:dyDescent="0.2">
      <c r="D48270" s="453"/>
    </row>
    <row r="48271" spans="4:4" x14ac:dyDescent="0.2">
      <c r="D48271" s="453"/>
    </row>
    <row r="48272" spans="4:4" x14ac:dyDescent="0.2">
      <c r="D48272" s="453"/>
    </row>
    <row r="48273" spans="4:4" x14ac:dyDescent="0.2">
      <c r="D48273" s="453"/>
    </row>
    <row r="48274" spans="4:4" x14ac:dyDescent="0.2">
      <c r="D48274" s="453"/>
    </row>
    <row r="48275" spans="4:4" x14ac:dyDescent="0.2">
      <c r="D48275" s="453"/>
    </row>
    <row r="48276" spans="4:4" x14ac:dyDescent="0.2">
      <c r="D48276" s="453"/>
    </row>
    <row r="48277" spans="4:4" x14ac:dyDescent="0.2">
      <c r="D48277" s="453"/>
    </row>
    <row r="48278" spans="4:4" x14ac:dyDescent="0.2">
      <c r="D48278" s="453"/>
    </row>
    <row r="48279" spans="4:4" x14ac:dyDescent="0.2">
      <c r="D48279" s="453"/>
    </row>
    <row r="48280" spans="4:4" x14ac:dyDescent="0.2">
      <c r="D48280" s="453"/>
    </row>
    <row r="48281" spans="4:4" x14ac:dyDescent="0.2">
      <c r="D48281" s="453"/>
    </row>
    <row r="48282" spans="4:4" x14ac:dyDescent="0.2">
      <c r="D48282" s="453"/>
    </row>
    <row r="48283" spans="4:4" x14ac:dyDescent="0.2">
      <c r="D48283" s="453"/>
    </row>
    <row r="48284" spans="4:4" x14ac:dyDescent="0.2">
      <c r="D48284" s="453"/>
    </row>
    <row r="48285" spans="4:4" x14ac:dyDescent="0.2">
      <c r="D48285" s="453"/>
    </row>
    <row r="48286" spans="4:4" x14ac:dyDescent="0.2">
      <c r="D48286" s="453"/>
    </row>
    <row r="48287" spans="4:4" x14ac:dyDescent="0.2">
      <c r="D48287" s="453"/>
    </row>
    <row r="48288" spans="4:4" x14ac:dyDescent="0.2">
      <c r="D48288" s="453"/>
    </row>
    <row r="48289" spans="4:4" x14ac:dyDescent="0.2">
      <c r="D48289" s="453"/>
    </row>
    <row r="48290" spans="4:4" x14ac:dyDescent="0.2">
      <c r="D48290" s="453"/>
    </row>
    <row r="48291" spans="4:4" x14ac:dyDescent="0.2">
      <c r="D48291" s="453"/>
    </row>
    <row r="48292" spans="4:4" x14ac:dyDescent="0.2">
      <c r="D48292" s="453"/>
    </row>
    <row r="48293" spans="4:4" x14ac:dyDescent="0.2">
      <c r="D48293" s="453"/>
    </row>
    <row r="48294" spans="4:4" x14ac:dyDescent="0.2">
      <c r="D48294" s="453"/>
    </row>
    <row r="48295" spans="4:4" x14ac:dyDescent="0.2">
      <c r="D48295" s="453"/>
    </row>
    <row r="48296" spans="4:4" x14ac:dyDescent="0.2">
      <c r="D48296" s="453"/>
    </row>
    <row r="48297" spans="4:4" x14ac:dyDescent="0.2">
      <c r="D48297" s="453"/>
    </row>
    <row r="48298" spans="4:4" x14ac:dyDescent="0.2">
      <c r="D48298" s="453"/>
    </row>
    <row r="48299" spans="4:4" x14ac:dyDescent="0.2">
      <c r="D48299" s="453"/>
    </row>
    <row r="48300" spans="4:4" x14ac:dyDescent="0.2">
      <c r="D48300" s="453"/>
    </row>
    <row r="48301" spans="4:4" x14ac:dyDescent="0.2">
      <c r="D48301" s="453"/>
    </row>
    <row r="48302" spans="4:4" x14ac:dyDescent="0.2">
      <c r="D48302" s="453"/>
    </row>
    <row r="48303" spans="4:4" x14ac:dyDescent="0.2">
      <c r="D48303" s="453"/>
    </row>
    <row r="48304" spans="4:4" x14ac:dyDescent="0.2">
      <c r="D48304" s="453"/>
    </row>
    <row r="48305" spans="4:4" x14ac:dyDescent="0.2">
      <c r="D48305" s="453"/>
    </row>
    <row r="48306" spans="4:4" x14ac:dyDescent="0.2">
      <c r="D48306" s="453"/>
    </row>
    <row r="48307" spans="4:4" x14ac:dyDescent="0.2">
      <c r="D48307" s="453"/>
    </row>
    <row r="48308" spans="4:4" x14ac:dyDescent="0.2">
      <c r="D48308" s="453"/>
    </row>
    <row r="48309" spans="4:4" x14ac:dyDescent="0.2">
      <c r="D48309" s="453"/>
    </row>
    <row r="48310" spans="4:4" x14ac:dyDescent="0.2">
      <c r="D48310" s="453"/>
    </row>
    <row r="48311" spans="4:4" x14ac:dyDescent="0.2">
      <c r="D48311" s="453"/>
    </row>
    <row r="48312" spans="4:4" x14ac:dyDescent="0.2">
      <c r="D48312" s="453"/>
    </row>
    <row r="48313" spans="4:4" x14ac:dyDescent="0.2">
      <c r="D48313" s="453"/>
    </row>
    <row r="48314" spans="4:4" x14ac:dyDescent="0.2">
      <c r="D48314" s="453"/>
    </row>
    <row r="48315" spans="4:4" x14ac:dyDescent="0.2">
      <c r="D48315" s="453"/>
    </row>
    <row r="48316" spans="4:4" x14ac:dyDescent="0.2">
      <c r="D48316" s="453"/>
    </row>
    <row r="48317" spans="4:4" x14ac:dyDescent="0.2">
      <c r="D48317" s="453"/>
    </row>
    <row r="48318" spans="4:4" x14ac:dyDescent="0.2">
      <c r="D48318" s="453"/>
    </row>
    <row r="48319" spans="4:4" x14ac:dyDescent="0.2">
      <c r="D48319" s="453"/>
    </row>
    <row r="48320" spans="4:4" x14ac:dyDescent="0.2">
      <c r="D48320" s="453"/>
    </row>
    <row r="48321" spans="4:4" x14ac:dyDescent="0.2">
      <c r="D48321" s="453"/>
    </row>
    <row r="48322" spans="4:4" x14ac:dyDescent="0.2">
      <c r="D48322" s="453"/>
    </row>
    <row r="48323" spans="4:4" x14ac:dyDescent="0.2">
      <c r="D48323" s="453"/>
    </row>
    <row r="48324" spans="4:4" x14ac:dyDescent="0.2">
      <c r="D48324" s="453"/>
    </row>
    <row r="48325" spans="4:4" x14ac:dyDescent="0.2">
      <c r="D48325" s="453"/>
    </row>
    <row r="48326" spans="4:4" x14ac:dyDescent="0.2">
      <c r="D48326" s="453"/>
    </row>
    <row r="48327" spans="4:4" x14ac:dyDescent="0.2">
      <c r="D48327" s="453"/>
    </row>
    <row r="48328" spans="4:4" x14ac:dyDescent="0.2">
      <c r="D48328" s="453"/>
    </row>
    <row r="48329" spans="4:4" x14ac:dyDescent="0.2">
      <c r="D48329" s="453"/>
    </row>
    <row r="48330" spans="4:4" x14ac:dyDescent="0.2">
      <c r="D48330" s="453"/>
    </row>
    <row r="48331" spans="4:4" x14ac:dyDescent="0.2">
      <c r="D48331" s="453"/>
    </row>
    <row r="48332" spans="4:4" x14ac:dyDescent="0.2">
      <c r="D48332" s="453"/>
    </row>
    <row r="48333" spans="4:4" x14ac:dyDescent="0.2">
      <c r="D48333" s="453"/>
    </row>
    <row r="48334" spans="4:4" x14ac:dyDescent="0.2">
      <c r="D48334" s="453"/>
    </row>
    <row r="48335" spans="4:4" x14ac:dyDescent="0.2">
      <c r="D48335" s="453"/>
    </row>
    <row r="48336" spans="4:4" x14ac:dyDescent="0.2">
      <c r="D48336" s="453"/>
    </row>
    <row r="48337" spans="4:4" x14ac:dyDescent="0.2">
      <c r="D48337" s="453"/>
    </row>
    <row r="48338" spans="4:4" x14ac:dyDescent="0.2">
      <c r="D48338" s="453"/>
    </row>
    <row r="48339" spans="4:4" x14ac:dyDescent="0.2">
      <c r="D48339" s="453"/>
    </row>
    <row r="48340" spans="4:4" x14ac:dyDescent="0.2">
      <c r="D48340" s="453"/>
    </row>
    <row r="48341" spans="4:4" x14ac:dyDescent="0.2">
      <c r="D48341" s="453"/>
    </row>
    <row r="48342" spans="4:4" x14ac:dyDescent="0.2">
      <c r="D48342" s="453"/>
    </row>
    <row r="48343" spans="4:4" x14ac:dyDescent="0.2">
      <c r="D48343" s="453"/>
    </row>
    <row r="48344" spans="4:4" x14ac:dyDescent="0.2">
      <c r="D48344" s="453"/>
    </row>
    <row r="48345" spans="4:4" x14ac:dyDescent="0.2">
      <c r="D48345" s="453"/>
    </row>
    <row r="48346" spans="4:4" x14ac:dyDescent="0.2">
      <c r="D48346" s="453"/>
    </row>
    <row r="48347" spans="4:4" x14ac:dyDescent="0.2">
      <c r="D48347" s="453"/>
    </row>
    <row r="48348" spans="4:4" x14ac:dyDescent="0.2">
      <c r="D48348" s="453"/>
    </row>
    <row r="48349" spans="4:4" x14ac:dyDescent="0.2">
      <c r="D48349" s="453"/>
    </row>
    <row r="48350" spans="4:4" x14ac:dyDescent="0.2">
      <c r="D48350" s="453"/>
    </row>
    <row r="48351" spans="4:4" x14ac:dyDescent="0.2">
      <c r="D48351" s="453"/>
    </row>
    <row r="48352" spans="4:4" x14ac:dyDescent="0.2">
      <c r="D48352" s="453"/>
    </row>
    <row r="48353" spans="4:4" x14ac:dyDescent="0.2">
      <c r="D48353" s="453"/>
    </row>
    <row r="48354" spans="4:4" x14ac:dyDescent="0.2">
      <c r="D48354" s="453"/>
    </row>
    <row r="48355" spans="4:4" x14ac:dyDescent="0.2">
      <c r="D48355" s="453"/>
    </row>
    <row r="48356" spans="4:4" x14ac:dyDescent="0.2">
      <c r="D48356" s="453"/>
    </row>
    <row r="48357" spans="4:4" x14ac:dyDescent="0.2">
      <c r="D48357" s="453"/>
    </row>
    <row r="48358" spans="4:4" x14ac:dyDescent="0.2">
      <c r="D48358" s="453"/>
    </row>
    <row r="48359" spans="4:4" x14ac:dyDescent="0.2">
      <c r="D48359" s="453"/>
    </row>
    <row r="48360" spans="4:4" x14ac:dyDescent="0.2">
      <c r="D48360" s="453"/>
    </row>
    <row r="48361" spans="4:4" x14ac:dyDescent="0.2">
      <c r="D48361" s="453"/>
    </row>
    <row r="48362" spans="4:4" x14ac:dyDescent="0.2">
      <c r="D48362" s="453"/>
    </row>
    <row r="48363" spans="4:4" x14ac:dyDescent="0.2">
      <c r="D48363" s="453"/>
    </row>
    <row r="48364" spans="4:4" x14ac:dyDescent="0.2">
      <c r="D48364" s="453"/>
    </row>
    <row r="48365" spans="4:4" x14ac:dyDescent="0.2">
      <c r="D48365" s="453"/>
    </row>
    <row r="48366" spans="4:4" x14ac:dyDescent="0.2">
      <c r="D48366" s="453"/>
    </row>
    <row r="48367" spans="4:4" x14ac:dyDescent="0.2">
      <c r="D48367" s="453"/>
    </row>
    <row r="48368" spans="4:4" x14ac:dyDescent="0.2">
      <c r="D48368" s="453"/>
    </row>
    <row r="48369" spans="4:4" x14ac:dyDescent="0.2">
      <c r="D48369" s="453"/>
    </row>
    <row r="48370" spans="4:4" x14ac:dyDescent="0.2">
      <c r="D48370" s="453"/>
    </row>
    <row r="48371" spans="4:4" x14ac:dyDescent="0.2">
      <c r="D48371" s="453"/>
    </row>
    <row r="48372" spans="4:4" x14ac:dyDescent="0.2">
      <c r="D48372" s="453"/>
    </row>
    <row r="48373" spans="4:4" x14ac:dyDescent="0.2">
      <c r="D48373" s="453"/>
    </row>
    <row r="48374" spans="4:4" x14ac:dyDescent="0.2">
      <c r="D48374" s="453"/>
    </row>
    <row r="48375" spans="4:4" x14ac:dyDescent="0.2">
      <c r="D48375" s="453"/>
    </row>
    <row r="48376" spans="4:4" x14ac:dyDescent="0.2">
      <c r="D48376" s="453"/>
    </row>
    <row r="48377" spans="4:4" x14ac:dyDescent="0.2">
      <c r="D48377" s="453"/>
    </row>
    <row r="48378" spans="4:4" x14ac:dyDescent="0.2">
      <c r="D48378" s="453"/>
    </row>
    <row r="48379" spans="4:4" x14ac:dyDescent="0.2">
      <c r="D48379" s="453"/>
    </row>
    <row r="48380" spans="4:4" x14ac:dyDescent="0.2">
      <c r="D48380" s="453"/>
    </row>
    <row r="48381" spans="4:4" x14ac:dyDescent="0.2">
      <c r="D48381" s="453"/>
    </row>
    <row r="48382" spans="4:4" x14ac:dyDescent="0.2">
      <c r="D48382" s="453"/>
    </row>
    <row r="48383" spans="4:4" x14ac:dyDescent="0.2">
      <c r="D48383" s="453"/>
    </row>
    <row r="48384" spans="4:4" x14ac:dyDescent="0.2">
      <c r="D48384" s="453"/>
    </row>
    <row r="48385" spans="4:4" x14ac:dyDescent="0.2">
      <c r="D48385" s="453"/>
    </row>
    <row r="48386" spans="4:4" x14ac:dyDescent="0.2">
      <c r="D48386" s="453"/>
    </row>
    <row r="48387" spans="4:4" x14ac:dyDescent="0.2">
      <c r="D48387" s="453"/>
    </row>
    <row r="48388" spans="4:4" x14ac:dyDescent="0.2">
      <c r="D48388" s="453"/>
    </row>
    <row r="48389" spans="4:4" x14ac:dyDescent="0.2">
      <c r="D48389" s="453"/>
    </row>
    <row r="48390" spans="4:4" x14ac:dyDescent="0.2">
      <c r="D48390" s="453"/>
    </row>
    <row r="48391" spans="4:4" x14ac:dyDescent="0.2">
      <c r="D48391" s="453"/>
    </row>
    <row r="48392" spans="4:4" x14ac:dyDescent="0.2">
      <c r="D48392" s="453"/>
    </row>
    <row r="48393" spans="4:4" x14ac:dyDescent="0.2">
      <c r="D48393" s="453"/>
    </row>
    <row r="48394" spans="4:4" x14ac:dyDescent="0.2">
      <c r="D48394" s="453"/>
    </row>
    <row r="48395" spans="4:4" x14ac:dyDescent="0.2">
      <c r="D48395" s="453"/>
    </row>
    <row r="48396" spans="4:4" x14ac:dyDescent="0.2">
      <c r="D48396" s="453"/>
    </row>
    <row r="48397" spans="4:4" x14ac:dyDescent="0.2">
      <c r="D48397" s="453"/>
    </row>
    <row r="48398" spans="4:4" x14ac:dyDescent="0.2">
      <c r="D48398" s="453"/>
    </row>
    <row r="48399" spans="4:4" x14ac:dyDescent="0.2">
      <c r="D48399" s="453"/>
    </row>
    <row r="48400" spans="4:4" x14ac:dyDescent="0.2">
      <c r="D48400" s="453"/>
    </row>
    <row r="48401" spans="4:4" x14ac:dyDescent="0.2">
      <c r="D48401" s="453"/>
    </row>
    <row r="48402" spans="4:4" x14ac:dyDescent="0.2">
      <c r="D48402" s="453"/>
    </row>
    <row r="48403" spans="4:4" x14ac:dyDescent="0.2">
      <c r="D48403" s="453"/>
    </row>
    <row r="48404" spans="4:4" x14ac:dyDescent="0.2">
      <c r="D48404" s="453"/>
    </row>
    <row r="48405" spans="4:4" x14ac:dyDescent="0.2">
      <c r="D48405" s="453"/>
    </row>
    <row r="48406" spans="4:4" x14ac:dyDescent="0.2">
      <c r="D48406" s="453"/>
    </row>
    <row r="48407" spans="4:4" x14ac:dyDescent="0.2">
      <c r="D48407" s="453"/>
    </row>
    <row r="48408" spans="4:4" x14ac:dyDescent="0.2">
      <c r="D48408" s="453"/>
    </row>
    <row r="48409" spans="4:4" x14ac:dyDescent="0.2">
      <c r="D48409" s="453"/>
    </row>
    <row r="48410" spans="4:4" x14ac:dyDescent="0.2">
      <c r="D48410" s="453"/>
    </row>
    <row r="48411" spans="4:4" x14ac:dyDescent="0.2">
      <c r="D48411" s="453"/>
    </row>
    <row r="48412" spans="4:4" x14ac:dyDescent="0.2">
      <c r="D48412" s="453"/>
    </row>
    <row r="48413" spans="4:4" x14ac:dyDescent="0.2">
      <c r="D48413" s="453"/>
    </row>
    <row r="48414" spans="4:4" x14ac:dyDescent="0.2">
      <c r="D48414" s="453"/>
    </row>
    <row r="48415" spans="4:4" x14ac:dyDescent="0.2">
      <c r="D48415" s="453"/>
    </row>
    <row r="48416" spans="4:4" x14ac:dyDescent="0.2">
      <c r="D48416" s="453"/>
    </row>
    <row r="48417" spans="4:4" x14ac:dyDescent="0.2">
      <c r="D48417" s="453"/>
    </row>
    <row r="48418" spans="4:4" x14ac:dyDescent="0.2">
      <c r="D48418" s="453"/>
    </row>
    <row r="48419" spans="4:4" x14ac:dyDescent="0.2">
      <c r="D48419" s="453"/>
    </row>
    <row r="48420" spans="4:4" x14ac:dyDescent="0.2">
      <c r="D48420" s="453"/>
    </row>
    <row r="48421" spans="4:4" x14ac:dyDescent="0.2">
      <c r="D48421" s="453"/>
    </row>
    <row r="48422" spans="4:4" x14ac:dyDescent="0.2">
      <c r="D48422" s="453"/>
    </row>
    <row r="48423" spans="4:4" x14ac:dyDescent="0.2">
      <c r="D48423" s="453"/>
    </row>
    <row r="48424" spans="4:4" x14ac:dyDescent="0.2">
      <c r="D48424" s="453"/>
    </row>
    <row r="48425" spans="4:4" x14ac:dyDescent="0.2">
      <c r="D48425" s="453"/>
    </row>
    <row r="48426" spans="4:4" x14ac:dyDescent="0.2">
      <c r="D48426" s="453"/>
    </row>
    <row r="48427" spans="4:4" x14ac:dyDescent="0.2">
      <c r="D48427" s="453"/>
    </row>
    <row r="48428" spans="4:4" x14ac:dyDescent="0.2">
      <c r="D48428" s="453"/>
    </row>
    <row r="48429" spans="4:4" x14ac:dyDescent="0.2">
      <c r="D48429" s="453"/>
    </row>
    <row r="48430" spans="4:4" x14ac:dyDescent="0.2">
      <c r="D48430" s="453"/>
    </row>
    <row r="48431" spans="4:4" x14ac:dyDescent="0.2">
      <c r="D48431" s="453"/>
    </row>
    <row r="48432" spans="4:4" x14ac:dyDescent="0.2">
      <c r="D48432" s="453"/>
    </row>
    <row r="48433" spans="4:4" x14ac:dyDescent="0.2">
      <c r="D48433" s="453"/>
    </row>
    <row r="48434" spans="4:4" x14ac:dyDescent="0.2">
      <c r="D48434" s="453"/>
    </row>
    <row r="48435" spans="4:4" x14ac:dyDescent="0.2">
      <c r="D48435" s="453"/>
    </row>
    <row r="48436" spans="4:4" x14ac:dyDescent="0.2">
      <c r="D48436" s="453"/>
    </row>
    <row r="48437" spans="4:4" x14ac:dyDescent="0.2">
      <c r="D48437" s="453"/>
    </row>
    <row r="48438" spans="4:4" x14ac:dyDescent="0.2">
      <c r="D48438" s="453"/>
    </row>
    <row r="48439" spans="4:4" x14ac:dyDescent="0.2">
      <c r="D48439" s="453"/>
    </row>
    <row r="48440" spans="4:4" x14ac:dyDescent="0.2">
      <c r="D48440" s="453"/>
    </row>
    <row r="48441" spans="4:4" x14ac:dyDescent="0.2">
      <c r="D48441" s="453"/>
    </row>
    <row r="48442" spans="4:4" x14ac:dyDescent="0.2">
      <c r="D48442" s="453"/>
    </row>
    <row r="48443" spans="4:4" x14ac:dyDescent="0.2">
      <c r="D48443" s="453"/>
    </row>
    <row r="48444" spans="4:4" x14ac:dyDescent="0.2">
      <c r="D48444" s="453"/>
    </row>
    <row r="48445" spans="4:4" x14ac:dyDescent="0.2">
      <c r="D48445" s="453"/>
    </row>
    <row r="48446" spans="4:4" x14ac:dyDescent="0.2">
      <c r="D48446" s="453"/>
    </row>
    <row r="48447" spans="4:4" x14ac:dyDescent="0.2">
      <c r="D48447" s="453"/>
    </row>
    <row r="48448" spans="4:4" x14ac:dyDescent="0.2">
      <c r="D48448" s="453"/>
    </row>
    <row r="48449" spans="4:4" x14ac:dyDescent="0.2">
      <c r="D48449" s="453"/>
    </row>
    <row r="48450" spans="4:4" x14ac:dyDescent="0.2">
      <c r="D48450" s="453"/>
    </row>
    <row r="48451" spans="4:4" x14ac:dyDescent="0.2">
      <c r="D48451" s="453"/>
    </row>
    <row r="48452" spans="4:4" x14ac:dyDescent="0.2">
      <c r="D48452" s="453"/>
    </row>
    <row r="48453" spans="4:4" x14ac:dyDescent="0.2">
      <c r="D48453" s="453"/>
    </row>
    <row r="48454" spans="4:4" x14ac:dyDescent="0.2">
      <c r="D48454" s="453"/>
    </row>
    <row r="48455" spans="4:4" x14ac:dyDescent="0.2">
      <c r="D48455" s="453"/>
    </row>
    <row r="48456" spans="4:4" x14ac:dyDescent="0.2">
      <c r="D48456" s="453"/>
    </row>
    <row r="48457" spans="4:4" x14ac:dyDescent="0.2">
      <c r="D48457" s="453"/>
    </row>
    <row r="48458" spans="4:4" x14ac:dyDescent="0.2">
      <c r="D48458" s="453"/>
    </row>
    <row r="48459" spans="4:4" x14ac:dyDescent="0.2">
      <c r="D48459" s="453"/>
    </row>
    <row r="48460" spans="4:4" x14ac:dyDescent="0.2">
      <c r="D48460" s="453"/>
    </row>
    <row r="48461" spans="4:4" x14ac:dyDescent="0.2">
      <c r="D48461" s="453"/>
    </row>
    <row r="48462" spans="4:4" x14ac:dyDescent="0.2">
      <c r="D48462" s="453"/>
    </row>
    <row r="48463" spans="4:4" x14ac:dyDescent="0.2">
      <c r="D48463" s="453"/>
    </row>
    <row r="48464" spans="4:4" x14ac:dyDescent="0.2">
      <c r="D48464" s="453"/>
    </row>
    <row r="48465" spans="4:4" x14ac:dyDescent="0.2">
      <c r="D48465" s="453"/>
    </row>
    <row r="48466" spans="4:4" x14ac:dyDescent="0.2">
      <c r="D48466" s="453"/>
    </row>
    <row r="48467" spans="4:4" x14ac:dyDescent="0.2">
      <c r="D48467" s="453"/>
    </row>
    <row r="48468" spans="4:4" x14ac:dyDescent="0.2">
      <c r="D48468" s="453"/>
    </row>
    <row r="48469" spans="4:4" x14ac:dyDescent="0.2">
      <c r="D48469" s="453"/>
    </row>
    <row r="48470" spans="4:4" x14ac:dyDescent="0.2">
      <c r="D48470" s="453"/>
    </row>
    <row r="48471" spans="4:4" x14ac:dyDescent="0.2">
      <c r="D48471" s="453"/>
    </row>
    <row r="48472" spans="4:4" x14ac:dyDescent="0.2">
      <c r="D48472" s="453"/>
    </row>
    <row r="48473" spans="4:4" x14ac:dyDescent="0.2">
      <c r="D48473" s="453"/>
    </row>
    <row r="48474" spans="4:4" x14ac:dyDescent="0.2">
      <c r="D48474" s="453"/>
    </row>
    <row r="48475" spans="4:4" x14ac:dyDescent="0.2">
      <c r="D48475" s="453"/>
    </row>
    <row r="48476" spans="4:4" x14ac:dyDescent="0.2">
      <c r="D48476" s="453"/>
    </row>
    <row r="48477" spans="4:4" x14ac:dyDescent="0.2">
      <c r="D48477" s="453"/>
    </row>
    <row r="48478" spans="4:4" x14ac:dyDescent="0.2">
      <c r="D48478" s="453"/>
    </row>
    <row r="48479" spans="4:4" x14ac:dyDescent="0.2">
      <c r="D48479" s="453"/>
    </row>
    <row r="48480" spans="4:4" x14ac:dyDescent="0.2">
      <c r="D48480" s="453"/>
    </row>
    <row r="48481" spans="4:4" x14ac:dyDescent="0.2">
      <c r="D48481" s="453"/>
    </row>
    <row r="48482" spans="4:4" x14ac:dyDescent="0.2">
      <c r="D48482" s="453"/>
    </row>
    <row r="48483" spans="4:4" x14ac:dyDescent="0.2">
      <c r="D48483" s="453"/>
    </row>
    <row r="48484" spans="4:4" x14ac:dyDescent="0.2">
      <c r="D48484" s="453"/>
    </row>
    <row r="48485" spans="4:4" x14ac:dyDescent="0.2">
      <c r="D48485" s="453"/>
    </row>
    <row r="48486" spans="4:4" x14ac:dyDescent="0.2">
      <c r="D48486" s="453"/>
    </row>
    <row r="48487" spans="4:4" x14ac:dyDescent="0.2">
      <c r="D48487" s="453"/>
    </row>
    <row r="48488" spans="4:4" x14ac:dyDescent="0.2">
      <c r="D48488" s="453"/>
    </row>
    <row r="48489" spans="4:4" x14ac:dyDescent="0.2">
      <c r="D48489" s="453"/>
    </row>
    <row r="48490" spans="4:4" x14ac:dyDescent="0.2">
      <c r="D48490" s="453"/>
    </row>
    <row r="48491" spans="4:4" x14ac:dyDescent="0.2">
      <c r="D48491" s="453"/>
    </row>
    <row r="48492" spans="4:4" x14ac:dyDescent="0.2">
      <c r="D48492" s="453"/>
    </row>
    <row r="48493" spans="4:4" x14ac:dyDescent="0.2">
      <c r="D48493" s="453"/>
    </row>
    <row r="48494" spans="4:4" x14ac:dyDescent="0.2">
      <c r="D48494" s="453"/>
    </row>
    <row r="48495" spans="4:4" x14ac:dyDescent="0.2">
      <c r="D48495" s="453"/>
    </row>
    <row r="48496" spans="4:4" x14ac:dyDescent="0.2">
      <c r="D48496" s="453"/>
    </row>
    <row r="48497" spans="4:4" x14ac:dyDescent="0.2">
      <c r="D48497" s="453"/>
    </row>
    <row r="48498" spans="4:4" x14ac:dyDescent="0.2">
      <c r="D48498" s="453"/>
    </row>
    <row r="48499" spans="4:4" x14ac:dyDescent="0.2">
      <c r="D48499" s="453"/>
    </row>
    <row r="48500" spans="4:4" x14ac:dyDescent="0.2">
      <c r="D48500" s="453"/>
    </row>
    <row r="48501" spans="4:4" x14ac:dyDescent="0.2">
      <c r="D48501" s="453"/>
    </row>
    <row r="48502" spans="4:4" x14ac:dyDescent="0.2">
      <c r="D48502" s="453"/>
    </row>
    <row r="48503" spans="4:4" x14ac:dyDescent="0.2">
      <c r="D48503" s="453"/>
    </row>
    <row r="48504" spans="4:4" x14ac:dyDescent="0.2">
      <c r="D48504" s="453"/>
    </row>
    <row r="48505" spans="4:4" x14ac:dyDescent="0.2">
      <c r="D48505" s="453"/>
    </row>
    <row r="48506" spans="4:4" x14ac:dyDescent="0.2">
      <c r="D48506" s="453"/>
    </row>
    <row r="48507" spans="4:4" x14ac:dyDescent="0.2">
      <c r="D48507" s="453"/>
    </row>
    <row r="48508" spans="4:4" x14ac:dyDescent="0.2">
      <c r="D48508" s="453"/>
    </row>
    <row r="48509" spans="4:4" x14ac:dyDescent="0.2">
      <c r="D48509" s="453"/>
    </row>
    <row r="48510" spans="4:4" x14ac:dyDescent="0.2">
      <c r="D48510" s="453"/>
    </row>
    <row r="48511" spans="4:4" x14ac:dyDescent="0.2">
      <c r="D48511" s="453"/>
    </row>
    <row r="48512" spans="4:4" x14ac:dyDescent="0.2">
      <c r="D48512" s="453"/>
    </row>
    <row r="48513" spans="4:4" x14ac:dyDescent="0.2">
      <c r="D48513" s="453"/>
    </row>
    <row r="48514" spans="4:4" x14ac:dyDescent="0.2">
      <c r="D48514" s="453"/>
    </row>
    <row r="48515" spans="4:4" x14ac:dyDescent="0.2">
      <c r="D48515" s="453"/>
    </row>
    <row r="48516" spans="4:4" x14ac:dyDescent="0.2">
      <c r="D48516" s="453"/>
    </row>
    <row r="48517" spans="4:4" x14ac:dyDescent="0.2">
      <c r="D48517" s="453"/>
    </row>
    <row r="48518" spans="4:4" x14ac:dyDescent="0.2">
      <c r="D48518" s="453"/>
    </row>
    <row r="48519" spans="4:4" x14ac:dyDescent="0.2">
      <c r="D48519" s="453"/>
    </row>
    <row r="48520" spans="4:4" x14ac:dyDescent="0.2">
      <c r="D48520" s="453"/>
    </row>
    <row r="48521" spans="4:4" x14ac:dyDescent="0.2">
      <c r="D48521" s="453"/>
    </row>
    <row r="48522" spans="4:4" x14ac:dyDescent="0.2">
      <c r="D48522" s="453"/>
    </row>
    <row r="48523" spans="4:4" x14ac:dyDescent="0.2">
      <c r="D48523" s="453"/>
    </row>
    <row r="48524" spans="4:4" x14ac:dyDescent="0.2">
      <c r="D48524" s="453"/>
    </row>
    <row r="48525" spans="4:4" x14ac:dyDescent="0.2">
      <c r="D48525" s="453"/>
    </row>
    <row r="48526" spans="4:4" x14ac:dyDescent="0.2">
      <c r="D48526" s="453"/>
    </row>
    <row r="48527" spans="4:4" x14ac:dyDescent="0.2">
      <c r="D48527" s="453"/>
    </row>
    <row r="48528" spans="4:4" x14ac:dyDescent="0.2">
      <c r="D48528" s="453"/>
    </row>
    <row r="48529" spans="4:4" x14ac:dyDescent="0.2">
      <c r="D48529" s="453"/>
    </row>
    <row r="48530" spans="4:4" x14ac:dyDescent="0.2">
      <c r="D48530" s="453"/>
    </row>
    <row r="48531" spans="4:4" x14ac:dyDescent="0.2">
      <c r="D48531" s="453"/>
    </row>
    <row r="48532" spans="4:4" x14ac:dyDescent="0.2">
      <c r="D48532" s="453"/>
    </row>
    <row r="48533" spans="4:4" x14ac:dyDescent="0.2">
      <c r="D48533" s="453"/>
    </row>
    <row r="48534" spans="4:4" x14ac:dyDescent="0.2">
      <c r="D48534" s="453"/>
    </row>
    <row r="48535" spans="4:4" x14ac:dyDescent="0.2">
      <c r="D48535" s="453"/>
    </row>
    <row r="48536" spans="4:4" x14ac:dyDescent="0.2">
      <c r="D48536" s="453"/>
    </row>
    <row r="48537" spans="4:4" x14ac:dyDescent="0.2">
      <c r="D48537" s="453"/>
    </row>
    <row r="48538" spans="4:4" x14ac:dyDescent="0.2">
      <c r="D48538" s="453"/>
    </row>
    <row r="48539" spans="4:4" x14ac:dyDescent="0.2">
      <c r="D48539" s="453"/>
    </row>
    <row r="48540" spans="4:4" x14ac:dyDescent="0.2">
      <c r="D48540" s="453"/>
    </row>
    <row r="48541" spans="4:4" x14ac:dyDescent="0.2">
      <c r="D48541" s="453"/>
    </row>
    <row r="48542" spans="4:4" x14ac:dyDescent="0.2">
      <c r="D48542" s="453"/>
    </row>
    <row r="48543" spans="4:4" x14ac:dyDescent="0.2">
      <c r="D48543" s="453"/>
    </row>
    <row r="48544" spans="4:4" x14ac:dyDescent="0.2">
      <c r="D48544" s="453"/>
    </row>
    <row r="48545" spans="4:4" x14ac:dyDescent="0.2">
      <c r="D48545" s="453"/>
    </row>
    <row r="48546" spans="4:4" x14ac:dyDescent="0.2">
      <c r="D48546" s="453"/>
    </row>
    <row r="48547" spans="4:4" x14ac:dyDescent="0.2">
      <c r="D48547" s="453"/>
    </row>
    <row r="48548" spans="4:4" x14ac:dyDescent="0.2">
      <c r="D48548" s="453"/>
    </row>
    <row r="48549" spans="4:4" x14ac:dyDescent="0.2">
      <c r="D48549" s="453"/>
    </row>
    <row r="48550" spans="4:4" x14ac:dyDescent="0.2">
      <c r="D48550" s="453"/>
    </row>
    <row r="48551" spans="4:4" x14ac:dyDescent="0.2">
      <c r="D48551" s="453"/>
    </row>
    <row r="48552" spans="4:4" x14ac:dyDescent="0.2">
      <c r="D48552" s="453"/>
    </row>
    <row r="48553" spans="4:4" x14ac:dyDescent="0.2">
      <c r="D48553" s="453"/>
    </row>
    <row r="48554" spans="4:4" x14ac:dyDescent="0.2">
      <c r="D48554" s="453"/>
    </row>
    <row r="48555" spans="4:4" x14ac:dyDescent="0.2">
      <c r="D48555" s="453"/>
    </row>
    <row r="48556" spans="4:4" x14ac:dyDescent="0.2">
      <c r="D48556" s="453"/>
    </row>
    <row r="48557" spans="4:4" x14ac:dyDescent="0.2">
      <c r="D48557" s="453"/>
    </row>
    <row r="48558" spans="4:4" x14ac:dyDescent="0.2">
      <c r="D48558" s="453"/>
    </row>
    <row r="48559" spans="4:4" x14ac:dyDescent="0.2">
      <c r="D48559" s="453"/>
    </row>
    <row r="48560" spans="4:4" x14ac:dyDescent="0.2">
      <c r="D48560" s="453"/>
    </row>
    <row r="48561" spans="4:4" x14ac:dyDescent="0.2">
      <c r="D48561" s="453"/>
    </row>
    <row r="48562" spans="4:4" x14ac:dyDescent="0.2">
      <c r="D48562" s="453"/>
    </row>
    <row r="48563" spans="4:4" x14ac:dyDescent="0.2">
      <c r="D48563" s="453"/>
    </row>
    <row r="48564" spans="4:4" x14ac:dyDescent="0.2">
      <c r="D48564" s="453"/>
    </row>
    <row r="48565" spans="4:4" x14ac:dyDescent="0.2">
      <c r="D48565" s="453"/>
    </row>
    <row r="48566" spans="4:4" x14ac:dyDescent="0.2">
      <c r="D48566" s="453"/>
    </row>
    <row r="48567" spans="4:4" x14ac:dyDescent="0.2">
      <c r="D48567" s="453"/>
    </row>
    <row r="48568" spans="4:4" x14ac:dyDescent="0.2">
      <c r="D48568" s="453"/>
    </row>
    <row r="48569" spans="4:4" x14ac:dyDescent="0.2">
      <c r="D48569" s="453"/>
    </row>
    <row r="48570" spans="4:4" x14ac:dyDescent="0.2">
      <c r="D48570" s="453"/>
    </row>
    <row r="48571" spans="4:4" x14ac:dyDescent="0.2">
      <c r="D48571" s="453"/>
    </row>
    <row r="48572" spans="4:4" x14ac:dyDescent="0.2">
      <c r="D48572" s="453"/>
    </row>
    <row r="48573" spans="4:4" x14ac:dyDescent="0.2">
      <c r="D48573" s="453"/>
    </row>
    <row r="48574" spans="4:4" x14ac:dyDescent="0.2">
      <c r="D48574" s="453"/>
    </row>
    <row r="48575" spans="4:4" x14ac:dyDescent="0.2">
      <c r="D48575" s="453"/>
    </row>
    <row r="48576" spans="4:4" x14ac:dyDescent="0.2">
      <c r="D48576" s="453"/>
    </row>
    <row r="48577" spans="4:4" x14ac:dyDescent="0.2">
      <c r="D48577" s="453"/>
    </row>
    <row r="48578" spans="4:4" x14ac:dyDescent="0.2">
      <c r="D48578" s="453"/>
    </row>
    <row r="48579" spans="4:4" x14ac:dyDescent="0.2">
      <c r="D48579" s="453"/>
    </row>
    <row r="48580" spans="4:4" x14ac:dyDescent="0.2">
      <c r="D48580" s="453"/>
    </row>
    <row r="48581" spans="4:4" x14ac:dyDescent="0.2">
      <c r="D48581" s="453"/>
    </row>
    <row r="48582" spans="4:4" x14ac:dyDescent="0.2">
      <c r="D48582" s="453"/>
    </row>
    <row r="48583" spans="4:4" x14ac:dyDescent="0.2">
      <c r="D48583" s="453"/>
    </row>
    <row r="48584" spans="4:4" x14ac:dyDescent="0.2">
      <c r="D48584" s="453"/>
    </row>
    <row r="48585" spans="4:4" x14ac:dyDescent="0.2">
      <c r="D48585" s="453"/>
    </row>
    <row r="48586" spans="4:4" x14ac:dyDescent="0.2">
      <c r="D48586" s="453"/>
    </row>
    <row r="48587" spans="4:4" x14ac:dyDescent="0.2">
      <c r="D48587" s="453"/>
    </row>
    <row r="48588" spans="4:4" x14ac:dyDescent="0.2">
      <c r="D48588" s="453"/>
    </row>
    <row r="48589" spans="4:4" x14ac:dyDescent="0.2">
      <c r="D48589" s="453"/>
    </row>
    <row r="48590" spans="4:4" x14ac:dyDescent="0.2">
      <c r="D48590" s="453"/>
    </row>
    <row r="48591" spans="4:4" x14ac:dyDescent="0.2">
      <c r="D48591" s="453"/>
    </row>
    <row r="48592" spans="4:4" x14ac:dyDescent="0.2">
      <c r="D48592" s="453"/>
    </row>
    <row r="48593" spans="4:4" x14ac:dyDescent="0.2">
      <c r="D48593" s="453"/>
    </row>
    <row r="48594" spans="4:4" x14ac:dyDescent="0.2">
      <c r="D48594" s="453"/>
    </row>
    <row r="48595" spans="4:4" x14ac:dyDescent="0.2">
      <c r="D48595" s="453"/>
    </row>
    <row r="48596" spans="4:4" x14ac:dyDescent="0.2">
      <c r="D48596" s="453"/>
    </row>
    <row r="48597" spans="4:4" x14ac:dyDescent="0.2">
      <c r="D48597" s="453"/>
    </row>
    <row r="48598" spans="4:4" x14ac:dyDescent="0.2">
      <c r="D48598" s="453"/>
    </row>
    <row r="48599" spans="4:4" x14ac:dyDescent="0.2">
      <c r="D48599" s="453"/>
    </row>
    <row r="48600" spans="4:4" x14ac:dyDescent="0.2">
      <c r="D48600" s="453"/>
    </row>
    <row r="48601" spans="4:4" x14ac:dyDescent="0.2">
      <c r="D48601" s="453"/>
    </row>
    <row r="48602" spans="4:4" x14ac:dyDescent="0.2">
      <c r="D48602" s="453"/>
    </row>
    <row r="48603" spans="4:4" x14ac:dyDescent="0.2">
      <c r="D48603" s="453"/>
    </row>
    <row r="48604" spans="4:4" x14ac:dyDescent="0.2">
      <c r="D48604" s="453"/>
    </row>
    <row r="48605" spans="4:4" x14ac:dyDescent="0.2">
      <c r="D48605" s="453"/>
    </row>
    <row r="48606" spans="4:4" x14ac:dyDescent="0.2">
      <c r="D48606" s="453"/>
    </row>
    <row r="48607" spans="4:4" x14ac:dyDescent="0.2">
      <c r="D48607" s="453"/>
    </row>
    <row r="48608" spans="4:4" x14ac:dyDescent="0.2">
      <c r="D48608" s="453"/>
    </row>
    <row r="48609" spans="4:4" x14ac:dyDescent="0.2">
      <c r="D48609" s="453"/>
    </row>
    <row r="48610" spans="4:4" x14ac:dyDescent="0.2">
      <c r="D48610" s="453"/>
    </row>
    <row r="48611" spans="4:4" x14ac:dyDescent="0.2">
      <c r="D48611" s="453"/>
    </row>
    <row r="48612" spans="4:4" x14ac:dyDescent="0.2">
      <c r="D48612" s="453"/>
    </row>
    <row r="48613" spans="4:4" x14ac:dyDescent="0.2">
      <c r="D48613" s="453"/>
    </row>
    <row r="48614" spans="4:4" x14ac:dyDescent="0.2">
      <c r="D48614" s="453"/>
    </row>
    <row r="48615" spans="4:4" x14ac:dyDescent="0.2">
      <c r="D48615" s="453"/>
    </row>
    <row r="48616" spans="4:4" x14ac:dyDescent="0.2">
      <c r="D48616" s="453"/>
    </row>
    <row r="48617" spans="4:4" x14ac:dyDescent="0.2">
      <c r="D48617" s="453"/>
    </row>
    <row r="48618" spans="4:4" x14ac:dyDescent="0.2">
      <c r="D48618" s="453"/>
    </row>
    <row r="48619" spans="4:4" x14ac:dyDescent="0.2">
      <c r="D48619" s="453"/>
    </row>
    <row r="48620" spans="4:4" x14ac:dyDescent="0.2">
      <c r="D48620" s="453"/>
    </row>
    <row r="48621" spans="4:4" x14ac:dyDescent="0.2">
      <c r="D48621" s="453"/>
    </row>
    <row r="48622" spans="4:4" x14ac:dyDescent="0.2">
      <c r="D48622" s="453"/>
    </row>
    <row r="48623" spans="4:4" x14ac:dyDescent="0.2">
      <c r="D48623" s="453"/>
    </row>
    <row r="48624" spans="4:4" x14ac:dyDescent="0.2">
      <c r="D48624" s="453"/>
    </row>
    <row r="48625" spans="4:4" x14ac:dyDescent="0.2">
      <c r="D48625" s="453"/>
    </row>
    <row r="48626" spans="4:4" x14ac:dyDescent="0.2">
      <c r="D48626" s="453"/>
    </row>
    <row r="48627" spans="4:4" x14ac:dyDescent="0.2">
      <c r="D48627" s="453"/>
    </row>
    <row r="48628" spans="4:4" x14ac:dyDescent="0.2">
      <c r="D48628" s="453"/>
    </row>
    <row r="48629" spans="4:4" x14ac:dyDescent="0.2">
      <c r="D48629" s="453"/>
    </row>
    <row r="48630" spans="4:4" x14ac:dyDescent="0.2">
      <c r="D48630" s="453"/>
    </row>
    <row r="48631" spans="4:4" x14ac:dyDescent="0.2">
      <c r="D48631" s="453"/>
    </row>
    <row r="48632" spans="4:4" x14ac:dyDescent="0.2">
      <c r="D48632" s="453"/>
    </row>
    <row r="48633" spans="4:4" x14ac:dyDescent="0.2">
      <c r="D48633" s="453"/>
    </row>
    <row r="48634" spans="4:4" x14ac:dyDescent="0.2">
      <c r="D48634" s="453"/>
    </row>
    <row r="48635" spans="4:4" x14ac:dyDescent="0.2">
      <c r="D48635" s="453"/>
    </row>
    <row r="48636" spans="4:4" x14ac:dyDescent="0.2">
      <c r="D48636" s="453"/>
    </row>
    <row r="48637" spans="4:4" x14ac:dyDescent="0.2">
      <c r="D48637" s="453"/>
    </row>
    <row r="48638" spans="4:4" x14ac:dyDescent="0.2">
      <c r="D48638" s="453"/>
    </row>
    <row r="48639" spans="4:4" x14ac:dyDescent="0.2">
      <c r="D48639" s="453"/>
    </row>
    <row r="48640" spans="4:4" x14ac:dyDescent="0.2">
      <c r="D48640" s="453"/>
    </row>
    <row r="48641" spans="4:4" x14ac:dyDescent="0.2">
      <c r="D48641" s="453"/>
    </row>
    <row r="48642" spans="4:4" x14ac:dyDescent="0.2">
      <c r="D48642" s="453"/>
    </row>
    <row r="48643" spans="4:4" x14ac:dyDescent="0.2">
      <c r="D48643" s="453"/>
    </row>
    <row r="48644" spans="4:4" x14ac:dyDescent="0.2">
      <c r="D48644" s="453"/>
    </row>
    <row r="48645" spans="4:4" x14ac:dyDescent="0.2">
      <c r="D48645" s="453"/>
    </row>
    <row r="48646" spans="4:4" x14ac:dyDescent="0.2">
      <c r="D48646" s="453"/>
    </row>
    <row r="48647" spans="4:4" x14ac:dyDescent="0.2">
      <c r="D48647" s="453"/>
    </row>
    <row r="48648" spans="4:4" x14ac:dyDescent="0.2">
      <c r="D48648" s="453"/>
    </row>
    <row r="48649" spans="4:4" x14ac:dyDescent="0.2">
      <c r="D48649" s="453"/>
    </row>
    <row r="48650" spans="4:4" x14ac:dyDescent="0.2">
      <c r="D48650" s="453"/>
    </row>
    <row r="48651" spans="4:4" x14ac:dyDescent="0.2">
      <c r="D48651" s="453"/>
    </row>
    <row r="48652" spans="4:4" x14ac:dyDescent="0.2">
      <c r="D48652" s="453"/>
    </row>
    <row r="48653" spans="4:4" x14ac:dyDescent="0.2">
      <c r="D48653" s="453"/>
    </row>
    <row r="48654" spans="4:4" x14ac:dyDescent="0.2">
      <c r="D48654" s="453"/>
    </row>
    <row r="48655" spans="4:4" x14ac:dyDescent="0.2">
      <c r="D48655" s="453"/>
    </row>
    <row r="48656" spans="4:4" x14ac:dyDescent="0.2">
      <c r="D48656" s="453"/>
    </row>
    <row r="48657" spans="4:4" x14ac:dyDescent="0.2">
      <c r="D48657" s="453"/>
    </row>
    <row r="48658" spans="4:4" x14ac:dyDescent="0.2">
      <c r="D48658" s="453"/>
    </row>
    <row r="48659" spans="4:4" x14ac:dyDescent="0.2">
      <c r="D48659" s="453"/>
    </row>
    <row r="48660" spans="4:4" x14ac:dyDescent="0.2">
      <c r="D48660" s="453"/>
    </row>
    <row r="48661" spans="4:4" x14ac:dyDescent="0.2">
      <c r="D48661" s="453"/>
    </row>
    <row r="48662" spans="4:4" x14ac:dyDescent="0.2">
      <c r="D48662" s="453"/>
    </row>
    <row r="48663" spans="4:4" x14ac:dyDescent="0.2">
      <c r="D48663" s="453"/>
    </row>
    <row r="48664" spans="4:4" x14ac:dyDescent="0.2">
      <c r="D48664" s="453"/>
    </row>
    <row r="48665" spans="4:4" x14ac:dyDescent="0.2">
      <c r="D48665" s="453"/>
    </row>
    <row r="48666" spans="4:4" x14ac:dyDescent="0.2">
      <c r="D48666" s="453"/>
    </row>
    <row r="48667" spans="4:4" x14ac:dyDescent="0.2">
      <c r="D48667" s="453"/>
    </row>
    <row r="48668" spans="4:4" x14ac:dyDescent="0.2">
      <c r="D48668" s="453"/>
    </row>
    <row r="48669" spans="4:4" x14ac:dyDescent="0.2">
      <c r="D48669" s="453"/>
    </row>
    <row r="48670" spans="4:4" x14ac:dyDescent="0.2">
      <c r="D48670" s="453"/>
    </row>
    <row r="48671" spans="4:4" x14ac:dyDescent="0.2">
      <c r="D48671" s="453"/>
    </row>
    <row r="48672" spans="4:4" x14ac:dyDescent="0.2">
      <c r="D48672" s="453"/>
    </row>
    <row r="48673" spans="4:4" x14ac:dyDescent="0.2">
      <c r="D48673" s="453"/>
    </row>
    <row r="48674" spans="4:4" x14ac:dyDescent="0.2">
      <c r="D48674" s="453"/>
    </row>
    <row r="48675" spans="4:4" x14ac:dyDescent="0.2">
      <c r="D48675" s="453"/>
    </row>
    <row r="48676" spans="4:4" x14ac:dyDescent="0.2">
      <c r="D48676" s="453"/>
    </row>
    <row r="48677" spans="4:4" x14ac:dyDescent="0.2">
      <c r="D48677" s="453"/>
    </row>
    <row r="48678" spans="4:4" x14ac:dyDescent="0.2">
      <c r="D48678" s="453"/>
    </row>
    <row r="48679" spans="4:4" x14ac:dyDescent="0.2">
      <c r="D48679" s="453"/>
    </row>
    <row r="48680" spans="4:4" x14ac:dyDescent="0.2">
      <c r="D48680" s="453"/>
    </row>
    <row r="48681" spans="4:4" x14ac:dyDescent="0.2">
      <c r="D48681" s="453"/>
    </row>
    <row r="48682" spans="4:4" x14ac:dyDescent="0.2">
      <c r="D48682" s="453"/>
    </row>
    <row r="48683" spans="4:4" x14ac:dyDescent="0.2">
      <c r="D48683" s="453"/>
    </row>
    <row r="48684" spans="4:4" x14ac:dyDescent="0.2">
      <c r="D48684" s="453"/>
    </row>
    <row r="48685" spans="4:4" x14ac:dyDescent="0.2">
      <c r="D48685" s="453"/>
    </row>
    <row r="48686" spans="4:4" x14ac:dyDescent="0.2">
      <c r="D48686" s="453"/>
    </row>
    <row r="48687" spans="4:4" x14ac:dyDescent="0.2">
      <c r="D48687" s="453"/>
    </row>
    <row r="48688" spans="4:4" x14ac:dyDescent="0.2">
      <c r="D48688" s="453"/>
    </row>
    <row r="48689" spans="4:4" x14ac:dyDescent="0.2">
      <c r="D48689" s="453"/>
    </row>
    <row r="48690" spans="4:4" x14ac:dyDescent="0.2">
      <c r="D48690" s="453"/>
    </row>
    <row r="48691" spans="4:4" x14ac:dyDescent="0.2">
      <c r="D48691" s="453"/>
    </row>
    <row r="48692" spans="4:4" x14ac:dyDescent="0.2">
      <c r="D48692" s="453"/>
    </row>
    <row r="48693" spans="4:4" x14ac:dyDescent="0.2">
      <c r="D48693" s="453"/>
    </row>
    <row r="48694" spans="4:4" x14ac:dyDescent="0.2">
      <c r="D48694" s="453"/>
    </row>
    <row r="48695" spans="4:4" x14ac:dyDescent="0.2">
      <c r="D48695" s="453"/>
    </row>
    <row r="48696" spans="4:4" x14ac:dyDescent="0.2">
      <c r="D48696" s="453"/>
    </row>
    <row r="48697" spans="4:4" x14ac:dyDescent="0.2">
      <c r="D48697" s="453"/>
    </row>
    <row r="48698" spans="4:4" x14ac:dyDescent="0.2">
      <c r="D48698" s="453"/>
    </row>
    <row r="48699" spans="4:4" x14ac:dyDescent="0.2">
      <c r="D48699" s="453"/>
    </row>
    <row r="48700" spans="4:4" x14ac:dyDescent="0.2">
      <c r="D48700" s="453"/>
    </row>
    <row r="48701" spans="4:4" x14ac:dyDescent="0.2">
      <c r="D48701" s="453"/>
    </row>
    <row r="48702" spans="4:4" x14ac:dyDescent="0.2">
      <c r="D48702" s="453"/>
    </row>
    <row r="48703" spans="4:4" x14ac:dyDescent="0.2">
      <c r="D48703" s="453"/>
    </row>
    <row r="48704" spans="4:4" x14ac:dyDescent="0.2">
      <c r="D48704" s="453"/>
    </row>
    <row r="48705" spans="4:4" x14ac:dyDescent="0.2">
      <c r="D48705" s="453"/>
    </row>
    <row r="48706" spans="4:4" x14ac:dyDescent="0.2">
      <c r="D48706" s="453"/>
    </row>
    <row r="48707" spans="4:4" x14ac:dyDescent="0.2">
      <c r="D48707" s="453"/>
    </row>
    <row r="48708" spans="4:4" x14ac:dyDescent="0.2">
      <c r="D48708" s="453"/>
    </row>
    <row r="48709" spans="4:4" x14ac:dyDescent="0.2">
      <c r="D48709" s="453"/>
    </row>
    <row r="48710" spans="4:4" x14ac:dyDescent="0.2">
      <c r="D48710" s="453"/>
    </row>
    <row r="48711" spans="4:4" x14ac:dyDescent="0.2">
      <c r="D48711" s="453"/>
    </row>
    <row r="48712" spans="4:4" x14ac:dyDescent="0.2">
      <c r="D48712" s="453"/>
    </row>
    <row r="48713" spans="4:4" x14ac:dyDescent="0.2">
      <c r="D48713" s="453"/>
    </row>
    <row r="48714" spans="4:4" x14ac:dyDescent="0.2">
      <c r="D48714" s="453"/>
    </row>
    <row r="48715" spans="4:4" x14ac:dyDescent="0.2">
      <c r="D48715" s="453"/>
    </row>
    <row r="48716" spans="4:4" x14ac:dyDescent="0.2">
      <c r="D48716" s="453"/>
    </row>
    <row r="48717" spans="4:4" x14ac:dyDescent="0.2">
      <c r="D48717" s="453"/>
    </row>
    <row r="48718" spans="4:4" x14ac:dyDescent="0.2">
      <c r="D48718" s="453"/>
    </row>
    <row r="48719" spans="4:4" x14ac:dyDescent="0.2">
      <c r="D48719" s="453"/>
    </row>
    <row r="48720" spans="4:4" x14ac:dyDescent="0.2">
      <c r="D48720" s="453"/>
    </row>
    <row r="48721" spans="4:4" x14ac:dyDescent="0.2">
      <c r="D48721" s="453"/>
    </row>
    <row r="48722" spans="4:4" x14ac:dyDescent="0.2">
      <c r="D48722" s="453"/>
    </row>
    <row r="48723" spans="4:4" x14ac:dyDescent="0.2">
      <c r="D48723" s="453"/>
    </row>
    <row r="48724" spans="4:4" x14ac:dyDescent="0.2">
      <c r="D48724" s="453"/>
    </row>
    <row r="48725" spans="4:4" x14ac:dyDescent="0.2">
      <c r="D48725" s="453"/>
    </row>
    <row r="48726" spans="4:4" x14ac:dyDescent="0.2">
      <c r="D48726" s="453"/>
    </row>
    <row r="48727" spans="4:4" x14ac:dyDescent="0.2">
      <c r="D48727" s="453"/>
    </row>
    <row r="48728" spans="4:4" x14ac:dyDescent="0.2">
      <c r="D48728" s="453"/>
    </row>
    <row r="48729" spans="4:4" x14ac:dyDescent="0.2">
      <c r="D48729" s="453"/>
    </row>
    <row r="48730" spans="4:4" x14ac:dyDescent="0.2">
      <c r="D48730" s="453"/>
    </row>
    <row r="48731" spans="4:4" x14ac:dyDescent="0.2">
      <c r="D48731" s="453"/>
    </row>
    <row r="48732" spans="4:4" x14ac:dyDescent="0.2">
      <c r="D48732" s="453"/>
    </row>
    <row r="48733" spans="4:4" x14ac:dyDescent="0.2">
      <c r="D48733" s="453"/>
    </row>
    <row r="48734" spans="4:4" x14ac:dyDescent="0.2">
      <c r="D48734" s="453"/>
    </row>
    <row r="48735" spans="4:4" x14ac:dyDescent="0.2">
      <c r="D48735" s="453"/>
    </row>
    <row r="48736" spans="4:4" x14ac:dyDescent="0.2">
      <c r="D48736" s="453"/>
    </row>
    <row r="48737" spans="4:4" x14ac:dyDescent="0.2">
      <c r="D48737" s="453"/>
    </row>
    <row r="48738" spans="4:4" x14ac:dyDescent="0.2">
      <c r="D48738" s="453"/>
    </row>
    <row r="48739" spans="4:4" x14ac:dyDescent="0.2">
      <c r="D48739" s="453"/>
    </row>
    <row r="48740" spans="4:4" x14ac:dyDescent="0.2">
      <c r="D48740" s="453"/>
    </row>
    <row r="48741" spans="4:4" x14ac:dyDescent="0.2">
      <c r="D48741" s="453"/>
    </row>
    <row r="48742" spans="4:4" x14ac:dyDescent="0.2">
      <c r="D48742" s="453"/>
    </row>
    <row r="48743" spans="4:4" x14ac:dyDescent="0.2">
      <c r="D48743" s="453"/>
    </row>
    <row r="48744" spans="4:4" x14ac:dyDescent="0.2">
      <c r="D48744" s="453"/>
    </row>
    <row r="48745" spans="4:4" x14ac:dyDescent="0.2">
      <c r="D48745" s="453"/>
    </row>
    <row r="48746" spans="4:4" x14ac:dyDescent="0.2">
      <c r="D48746" s="453"/>
    </row>
    <row r="48747" spans="4:4" x14ac:dyDescent="0.2">
      <c r="D48747" s="453"/>
    </row>
    <row r="48748" spans="4:4" x14ac:dyDescent="0.2">
      <c r="D48748" s="453"/>
    </row>
    <row r="48749" spans="4:4" x14ac:dyDescent="0.2">
      <c r="D48749" s="453"/>
    </row>
    <row r="48750" spans="4:4" x14ac:dyDescent="0.2">
      <c r="D48750" s="453"/>
    </row>
    <row r="48751" spans="4:4" x14ac:dyDescent="0.2">
      <c r="D48751" s="453"/>
    </row>
    <row r="48752" spans="4:4" x14ac:dyDescent="0.2">
      <c r="D48752" s="453"/>
    </row>
    <row r="48753" spans="4:4" x14ac:dyDescent="0.2">
      <c r="D48753" s="453"/>
    </row>
    <row r="48754" spans="4:4" x14ac:dyDescent="0.2">
      <c r="D48754" s="453"/>
    </row>
    <row r="48755" spans="4:4" x14ac:dyDescent="0.2">
      <c r="D48755" s="453"/>
    </row>
    <row r="48756" spans="4:4" x14ac:dyDescent="0.2">
      <c r="D48756" s="453"/>
    </row>
    <row r="48757" spans="4:4" x14ac:dyDescent="0.2">
      <c r="D48757" s="453"/>
    </row>
    <row r="48758" spans="4:4" x14ac:dyDescent="0.2">
      <c r="D48758" s="453"/>
    </row>
    <row r="48759" spans="4:4" x14ac:dyDescent="0.2">
      <c r="D48759" s="453"/>
    </row>
    <row r="48760" spans="4:4" x14ac:dyDescent="0.2">
      <c r="D48760" s="453"/>
    </row>
    <row r="48761" spans="4:4" x14ac:dyDescent="0.2">
      <c r="D48761" s="453"/>
    </row>
    <row r="48762" spans="4:4" x14ac:dyDescent="0.2">
      <c r="D48762" s="453"/>
    </row>
    <row r="48763" spans="4:4" x14ac:dyDescent="0.2">
      <c r="D48763" s="453"/>
    </row>
    <row r="48764" spans="4:4" x14ac:dyDescent="0.2">
      <c r="D48764" s="453"/>
    </row>
    <row r="48765" spans="4:4" x14ac:dyDescent="0.2">
      <c r="D48765" s="453"/>
    </row>
    <row r="48766" spans="4:4" x14ac:dyDescent="0.2">
      <c r="D48766" s="453"/>
    </row>
    <row r="48767" spans="4:4" x14ac:dyDescent="0.2">
      <c r="D48767" s="453"/>
    </row>
    <row r="48768" spans="4:4" x14ac:dyDescent="0.2">
      <c r="D48768" s="453"/>
    </row>
    <row r="48769" spans="4:4" x14ac:dyDescent="0.2">
      <c r="D48769" s="453"/>
    </row>
    <row r="48770" spans="4:4" x14ac:dyDescent="0.2">
      <c r="D48770" s="453"/>
    </row>
    <row r="48771" spans="4:4" x14ac:dyDescent="0.2">
      <c r="D48771" s="453"/>
    </row>
    <row r="48772" spans="4:4" x14ac:dyDescent="0.2">
      <c r="D48772" s="453"/>
    </row>
    <row r="48773" spans="4:4" x14ac:dyDescent="0.2">
      <c r="D48773" s="453"/>
    </row>
    <row r="48774" spans="4:4" x14ac:dyDescent="0.2">
      <c r="D48774" s="453"/>
    </row>
    <row r="48775" spans="4:4" x14ac:dyDescent="0.2">
      <c r="D48775" s="453"/>
    </row>
    <row r="48776" spans="4:4" x14ac:dyDescent="0.2">
      <c r="D48776" s="453"/>
    </row>
    <row r="48777" spans="4:4" x14ac:dyDescent="0.2">
      <c r="D48777" s="453"/>
    </row>
    <row r="48778" spans="4:4" x14ac:dyDescent="0.2">
      <c r="D48778" s="453"/>
    </row>
    <row r="48779" spans="4:4" x14ac:dyDescent="0.2">
      <c r="D48779" s="453"/>
    </row>
    <row r="48780" spans="4:4" x14ac:dyDescent="0.2">
      <c r="D48780" s="453"/>
    </row>
    <row r="48781" spans="4:4" x14ac:dyDescent="0.2">
      <c r="D48781" s="453"/>
    </row>
    <row r="48782" spans="4:4" x14ac:dyDescent="0.2">
      <c r="D48782" s="453"/>
    </row>
    <row r="48783" spans="4:4" x14ac:dyDescent="0.2">
      <c r="D48783" s="453"/>
    </row>
    <row r="48784" spans="4:4" x14ac:dyDescent="0.2">
      <c r="D48784" s="453"/>
    </row>
    <row r="48785" spans="4:4" x14ac:dyDescent="0.2">
      <c r="D48785" s="453"/>
    </row>
    <row r="48786" spans="4:4" x14ac:dyDescent="0.2">
      <c r="D48786" s="453"/>
    </row>
    <row r="48787" spans="4:4" x14ac:dyDescent="0.2">
      <c r="D48787" s="453"/>
    </row>
    <row r="48788" spans="4:4" x14ac:dyDescent="0.2">
      <c r="D48788" s="453"/>
    </row>
    <row r="48789" spans="4:4" x14ac:dyDescent="0.2">
      <c r="D48789" s="453"/>
    </row>
    <row r="48790" spans="4:4" x14ac:dyDescent="0.2">
      <c r="D48790" s="453"/>
    </row>
    <row r="48791" spans="4:4" x14ac:dyDescent="0.2">
      <c r="D48791" s="453"/>
    </row>
    <row r="48792" spans="4:4" x14ac:dyDescent="0.2">
      <c r="D48792" s="453"/>
    </row>
    <row r="48793" spans="4:4" x14ac:dyDescent="0.2">
      <c r="D48793" s="453"/>
    </row>
    <row r="48794" spans="4:4" x14ac:dyDescent="0.2">
      <c r="D48794" s="453"/>
    </row>
    <row r="48795" spans="4:4" x14ac:dyDescent="0.2">
      <c r="D48795" s="453"/>
    </row>
    <row r="48796" spans="4:4" x14ac:dyDescent="0.2">
      <c r="D48796" s="453"/>
    </row>
    <row r="48797" spans="4:4" x14ac:dyDescent="0.2">
      <c r="D48797" s="453"/>
    </row>
    <row r="48798" spans="4:4" x14ac:dyDescent="0.2">
      <c r="D48798" s="453"/>
    </row>
    <row r="48799" spans="4:4" x14ac:dyDescent="0.2">
      <c r="D48799" s="453"/>
    </row>
    <row r="48800" spans="4:4" x14ac:dyDescent="0.2">
      <c r="D48800" s="453"/>
    </row>
    <row r="48801" spans="4:4" x14ac:dyDescent="0.2">
      <c r="D48801" s="453"/>
    </row>
    <row r="48802" spans="4:4" x14ac:dyDescent="0.2">
      <c r="D48802" s="453"/>
    </row>
    <row r="48803" spans="4:4" x14ac:dyDescent="0.2">
      <c r="D48803" s="453"/>
    </row>
    <row r="48804" spans="4:4" x14ac:dyDescent="0.2">
      <c r="D48804" s="453"/>
    </row>
    <row r="48805" spans="4:4" x14ac:dyDescent="0.2">
      <c r="D48805" s="453"/>
    </row>
    <row r="48806" spans="4:4" x14ac:dyDescent="0.2">
      <c r="D48806" s="453"/>
    </row>
    <row r="48807" spans="4:4" x14ac:dyDescent="0.2">
      <c r="D48807" s="453"/>
    </row>
    <row r="48808" spans="4:4" x14ac:dyDescent="0.2">
      <c r="D48808" s="453"/>
    </row>
    <row r="48809" spans="4:4" x14ac:dyDescent="0.2">
      <c r="D48809" s="453"/>
    </row>
    <row r="48810" spans="4:4" x14ac:dyDescent="0.2">
      <c r="D48810" s="453"/>
    </row>
    <row r="48811" spans="4:4" x14ac:dyDescent="0.2">
      <c r="D48811" s="453"/>
    </row>
    <row r="48812" spans="4:4" x14ac:dyDescent="0.2">
      <c r="D48812" s="453"/>
    </row>
    <row r="48813" spans="4:4" x14ac:dyDescent="0.2">
      <c r="D48813" s="453"/>
    </row>
    <row r="48814" spans="4:4" x14ac:dyDescent="0.2">
      <c r="D48814" s="453"/>
    </row>
    <row r="48815" spans="4:4" x14ac:dyDescent="0.2">
      <c r="D48815" s="453"/>
    </row>
    <row r="48816" spans="4:4" x14ac:dyDescent="0.2">
      <c r="D48816" s="453"/>
    </row>
    <row r="48817" spans="4:4" x14ac:dyDescent="0.2">
      <c r="D48817" s="453"/>
    </row>
    <row r="48818" spans="4:4" x14ac:dyDescent="0.2">
      <c r="D48818" s="453"/>
    </row>
    <row r="48819" spans="4:4" x14ac:dyDescent="0.2">
      <c r="D48819" s="453"/>
    </row>
    <row r="48820" spans="4:4" x14ac:dyDescent="0.2">
      <c r="D48820" s="453"/>
    </row>
    <row r="48821" spans="4:4" x14ac:dyDescent="0.2">
      <c r="D48821" s="453"/>
    </row>
    <row r="48822" spans="4:4" x14ac:dyDescent="0.2">
      <c r="D48822" s="453"/>
    </row>
    <row r="48823" spans="4:4" x14ac:dyDescent="0.2">
      <c r="D48823" s="453"/>
    </row>
    <row r="48824" spans="4:4" x14ac:dyDescent="0.2">
      <c r="D48824" s="453"/>
    </row>
    <row r="48825" spans="4:4" x14ac:dyDescent="0.2">
      <c r="D48825" s="453"/>
    </row>
    <row r="48826" spans="4:4" x14ac:dyDescent="0.2">
      <c r="D48826" s="453"/>
    </row>
    <row r="48827" spans="4:4" x14ac:dyDescent="0.2">
      <c r="D48827" s="453"/>
    </row>
    <row r="48828" spans="4:4" x14ac:dyDescent="0.2">
      <c r="D48828" s="453"/>
    </row>
    <row r="48829" spans="4:4" x14ac:dyDescent="0.2">
      <c r="D48829" s="453"/>
    </row>
    <row r="48830" spans="4:4" x14ac:dyDescent="0.2">
      <c r="D48830" s="453"/>
    </row>
    <row r="48831" spans="4:4" x14ac:dyDescent="0.2">
      <c r="D48831" s="453"/>
    </row>
    <row r="48832" spans="4:4" x14ac:dyDescent="0.2">
      <c r="D48832" s="453"/>
    </row>
    <row r="48833" spans="4:4" x14ac:dyDescent="0.2">
      <c r="D48833" s="453"/>
    </row>
    <row r="48834" spans="4:4" x14ac:dyDescent="0.2">
      <c r="D48834" s="453"/>
    </row>
    <row r="48835" spans="4:4" x14ac:dyDescent="0.2">
      <c r="D48835" s="453"/>
    </row>
    <row r="48836" spans="4:4" x14ac:dyDescent="0.2">
      <c r="D48836" s="453"/>
    </row>
    <row r="48837" spans="4:4" x14ac:dyDescent="0.2">
      <c r="D48837" s="453"/>
    </row>
    <row r="48838" spans="4:4" x14ac:dyDescent="0.2">
      <c r="D48838" s="453"/>
    </row>
    <row r="48839" spans="4:4" x14ac:dyDescent="0.2">
      <c r="D48839" s="453"/>
    </row>
    <row r="48840" spans="4:4" x14ac:dyDescent="0.2">
      <c r="D48840" s="453"/>
    </row>
    <row r="48841" spans="4:4" x14ac:dyDescent="0.2">
      <c r="D48841" s="453"/>
    </row>
    <row r="48842" spans="4:4" x14ac:dyDescent="0.2">
      <c r="D48842" s="453"/>
    </row>
    <row r="48843" spans="4:4" x14ac:dyDescent="0.2">
      <c r="D48843" s="453"/>
    </row>
    <row r="48844" spans="4:4" x14ac:dyDescent="0.2">
      <c r="D48844" s="453"/>
    </row>
    <row r="48845" spans="4:4" x14ac:dyDescent="0.2">
      <c r="D48845" s="453"/>
    </row>
    <row r="48846" spans="4:4" x14ac:dyDescent="0.2">
      <c r="D48846" s="453"/>
    </row>
    <row r="48847" spans="4:4" x14ac:dyDescent="0.2">
      <c r="D48847" s="453"/>
    </row>
    <row r="48848" spans="4:4" x14ac:dyDescent="0.2">
      <c r="D48848" s="453"/>
    </row>
    <row r="48849" spans="4:4" x14ac:dyDescent="0.2">
      <c r="D48849" s="453"/>
    </row>
    <row r="48850" spans="4:4" x14ac:dyDescent="0.2">
      <c r="D48850" s="453"/>
    </row>
    <row r="48851" spans="4:4" x14ac:dyDescent="0.2">
      <c r="D48851" s="453"/>
    </row>
    <row r="48852" spans="4:4" x14ac:dyDescent="0.2">
      <c r="D48852" s="453"/>
    </row>
    <row r="48853" spans="4:4" x14ac:dyDescent="0.2">
      <c r="D48853" s="453"/>
    </row>
    <row r="48854" spans="4:4" x14ac:dyDescent="0.2">
      <c r="D48854" s="453"/>
    </row>
    <row r="48855" spans="4:4" x14ac:dyDescent="0.2">
      <c r="D48855" s="453"/>
    </row>
    <row r="48856" spans="4:4" x14ac:dyDescent="0.2">
      <c r="D48856" s="453"/>
    </row>
    <row r="48857" spans="4:4" x14ac:dyDescent="0.2">
      <c r="D48857" s="453"/>
    </row>
    <row r="48858" spans="4:4" x14ac:dyDescent="0.2">
      <c r="D48858" s="453"/>
    </row>
    <row r="48859" spans="4:4" x14ac:dyDescent="0.2">
      <c r="D48859" s="453"/>
    </row>
    <row r="48860" spans="4:4" x14ac:dyDescent="0.2">
      <c r="D48860" s="453"/>
    </row>
    <row r="48861" spans="4:4" x14ac:dyDescent="0.2">
      <c r="D48861" s="453"/>
    </row>
    <row r="48862" spans="4:4" x14ac:dyDescent="0.2">
      <c r="D48862" s="453"/>
    </row>
    <row r="48863" spans="4:4" x14ac:dyDescent="0.2">
      <c r="D48863" s="453"/>
    </row>
    <row r="48864" spans="4:4" x14ac:dyDescent="0.2">
      <c r="D48864" s="453"/>
    </row>
    <row r="48865" spans="4:4" x14ac:dyDescent="0.2">
      <c r="D48865" s="453"/>
    </row>
    <row r="48866" spans="4:4" x14ac:dyDescent="0.2">
      <c r="D48866" s="453"/>
    </row>
    <row r="48867" spans="4:4" x14ac:dyDescent="0.2">
      <c r="D48867" s="453"/>
    </row>
    <row r="48868" spans="4:4" x14ac:dyDescent="0.2">
      <c r="D48868" s="453"/>
    </row>
    <row r="48869" spans="4:4" x14ac:dyDescent="0.2">
      <c r="D48869" s="453"/>
    </row>
    <row r="48870" spans="4:4" x14ac:dyDescent="0.2">
      <c r="D48870" s="453"/>
    </row>
    <row r="48871" spans="4:4" x14ac:dyDescent="0.2">
      <c r="D48871" s="453"/>
    </row>
    <row r="48872" spans="4:4" x14ac:dyDescent="0.2">
      <c r="D48872" s="453"/>
    </row>
    <row r="48873" spans="4:4" x14ac:dyDescent="0.2">
      <c r="D48873" s="453"/>
    </row>
    <row r="48874" spans="4:4" x14ac:dyDescent="0.2">
      <c r="D48874" s="453"/>
    </row>
    <row r="48875" spans="4:4" x14ac:dyDescent="0.2">
      <c r="D48875" s="453"/>
    </row>
    <row r="48876" spans="4:4" x14ac:dyDescent="0.2">
      <c r="D48876" s="453"/>
    </row>
    <row r="48877" spans="4:4" x14ac:dyDescent="0.2">
      <c r="D48877" s="453"/>
    </row>
    <row r="48878" spans="4:4" x14ac:dyDescent="0.2">
      <c r="D48878" s="453"/>
    </row>
    <row r="48879" spans="4:4" x14ac:dyDescent="0.2">
      <c r="D48879" s="453"/>
    </row>
    <row r="48880" spans="4:4" x14ac:dyDescent="0.2">
      <c r="D48880" s="453"/>
    </row>
    <row r="48881" spans="4:4" x14ac:dyDescent="0.2">
      <c r="D48881" s="453"/>
    </row>
    <row r="48882" spans="4:4" x14ac:dyDescent="0.2">
      <c r="D48882" s="453"/>
    </row>
    <row r="48883" spans="4:4" x14ac:dyDescent="0.2">
      <c r="D48883" s="453"/>
    </row>
    <row r="48884" spans="4:4" x14ac:dyDescent="0.2">
      <c r="D48884" s="453"/>
    </row>
    <row r="48885" spans="4:4" x14ac:dyDescent="0.2">
      <c r="D48885" s="453"/>
    </row>
    <row r="48886" spans="4:4" x14ac:dyDescent="0.2">
      <c r="D48886" s="453"/>
    </row>
    <row r="48887" spans="4:4" x14ac:dyDescent="0.2">
      <c r="D48887" s="453"/>
    </row>
    <row r="48888" spans="4:4" x14ac:dyDescent="0.2">
      <c r="D48888" s="453"/>
    </row>
    <row r="48889" spans="4:4" x14ac:dyDescent="0.2">
      <c r="D48889" s="453"/>
    </row>
    <row r="48890" spans="4:4" x14ac:dyDescent="0.2">
      <c r="D48890" s="453"/>
    </row>
    <row r="48891" spans="4:4" x14ac:dyDescent="0.2">
      <c r="D48891" s="453"/>
    </row>
    <row r="48892" spans="4:4" x14ac:dyDescent="0.2">
      <c r="D48892" s="453"/>
    </row>
    <row r="48893" spans="4:4" x14ac:dyDescent="0.2">
      <c r="D48893" s="453"/>
    </row>
    <row r="48894" spans="4:4" x14ac:dyDescent="0.2">
      <c r="D48894" s="453"/>
    </row>
    <row r="48895" spans="4:4" x14ac:dyDescent="0.2">
      <c r="D48895" s="453"/>
    </row>
    <row r="48896" spans="4:4" x14ac:dyDescent="0.2">
      <c r="D48896" s="453"/>
    </row>
    <row r="48897" spans="4:4" x14ac:dyDescent="0.2">
      <c r="D48897" s="453"/>
    </row>
    <row r="48898" spans="4:4" x14ac:dyDescent="0.2">
      <c r="D48898" s="453"/>
    </row>
    <row r="48899" spans="4:4" x14ac:dyDescent="0.2">
      <c r="D48899" s="453"/>
    </row>
    <row r="48900" spans="4:4" x14ac:dyDescent="0.2">
      <c r="D48900" s="453"/>
    </row>
    <row r="48901" spans="4:4" x14ac:dyDescent="0.2">
      <c r="D48901" s="453"/>
    </row>
    <row r="48902" spans="4:4" x14ac:dyDescent="0.2">
      <c r="D48902" s="453"/>
    </row>
    <row r="48903" spans="4:4" x14ac:dyDescent="0.2">
      <c r="D48903" s="453"/>
    </row>
    <row r="48904" spans="4:4" x14ac:dyDescent="0.2">
      <c r="D48904" s="453"/>
    </row>
    <row r="48905" spans="4:4" x14ac:dyDescent="0.2">
      <c r="D48905" s="453"/>
    </row>
    <row r="48906" spans="4:4" x14ac:dyDescent="0.2">
      <c r="D48906" s="453"/>
    </row>
    <row r="48907" spans="4:4" x14ac:dyDescent="0.2">
      <c r="D48907" s="453"/>
    </row>
    <row r="48908" spans="4:4" x14ac:dyDescent="0.2">
      <c r="D48908" s="453"/>
    </row>
    <row r="48909" spans="4:4" x14ac:dyDescent="0.2">
      <c r="D48909" s="453"/>
    </row>
    <row r="48910" spans="4:4" x14ac:dyDescent="0.2">
      <c r="D48910" s="453"/>
    </row>
    <row r="48911" spans="4:4" x14ac:dyDescent="0.2">
      <c r="D48911" s="453"/>
    </row>
    <row r="48912" spans="4:4" x14ac:dyDescent="0.2">
      <c r="D48912" s="453"/>
    </row>
    <row r="48913" spans="4:4" x14ac:dyDescent="0.2">
      <c r="D48913" s="453"/>
    </row>
    <row r="48914" spans="4:4" x14ac:dyDescent="0.2">
      <c r="D48914" s="453"/>
    </row>
    <row r="48915" spans="4:4" x14ac:dyDescent="0.2">
      <c r="D48915" s="453"/>
    </row>
    <row r="48916" spans="4:4" x14ac:dyDescent="0.2">
      <c r="D48916" s="453"/>
    </row>
    <row r="48917" spans="4:4" x14ac:dyDescent="0.2">
      <c r="D48917" s="453"/>
    </row>
    <row r="48918" spans="4:4" x14ac:dyDescent="0.2">
      <c r="D48918" s="453"/>
    </row>
    <row r="48919" spans="4:4" x14ac:dyDescent="0.2">
      <c r="D48919" s="453"/>
    </row>
    <row r="48920" spans="4:4" x14ac:dyDescent="0.2">
      <c r="D48920" s="453"/>
    </row>
    <row r="48921" spans="4:4" x14ac:dyDescent="0.2">
      <c r="D48921" s="453"/>
    </row>
    <row r="48922" spans="4:4" x14ac:dyDescent="0.2">
      <c r="D48922" s="453"/>
    </row>
    <row r="48923" spans="4:4" x14ac:dyDescent="0.2">
      <c r="D48923" s="453"/>
    </row>
    <row r="48924" spans="4:4" x14ac:dyDescent="0.2">
      <c r="D48924" s="453"/>
    </row>
    <row r="48925" spans="4:4" x14ac:dyDescent="0.2">
      <c r="D48925" s="453"/>
    </row>
    <row r="48926" spans="4:4" x14ac:dyDescent="0.2">
      <c r="D48926" s="453"/>
    </row>
    <row r="48927" spans="4:4" x14ac:dyDescent="0.2">
      <c r="D48927" s="453"/>
    </row>
    <row r="48928" spans="4:4" x14ac:dyDescent="0.2">
      <c r="D48928" s="453"/>
    </row>
    <row r="48929" spans="4:4" x14ac:dyDescent="0.2">
      <c r="D48929" s="453"/>
    </row>
    <row r="48930" spans="4:4" x14ac:dyDescent="0.2">
      <c r="D48930" s="453"/>
    </row>
    <row r="48931" spans="4:4" x14ac:dyDescent="0.2">
      <c r="D48931" s="453"/>
    </row>
    <row r="48932" spans="4:4" x14ac:dyDescent="0.2">
      <c r="D48932" s="453"/>
    </row>
    <row r="48933" spans="4:4" x14ac:dyDescent="0.2">
      <c r="D48933" s="453"/>
    </row>
    <row r="48934" spans="4:4" x14ac:dyDescent="0.2">
      <c r="D48934" s="453"/>
    </row>
    <row r="48935" spans="4:4" x14ac:dyDescent="0.2">
      <c r="D48935" s="453"/>
    </row>
    <row r="48936" spans="4:4" x14ac:dyDescent="0.2">
      <c r="D48936" s="453"/>
    </row>
    <row r="48937" spans="4:4" x14ac:dyDescent="0.2">
      <c r="D48937" s="453"/>
    </row>
    <row r="48938" spans="4:4" x14ac:dyDescent="0.2">
      <c r="D48938" s="453"/>
    </row>
    <row r="48939" spans="4:4" x14ac:dyDescent="0.2">
      <c r="D48939" s="453"/>
    </row>
    <row r="48940" spans="4:4" x14ac:dyDescent="0.2">
      <c r="D48940" s="453"/>
    </row>
    <row r="48941" spans="4:4" x14ac:dyDescent="0.2">
      <c r="D48941" s="453"/>
    </row>
    <row r="48942" spans="4:4" x14ac:dyDescent="0.2">
      <c r="D48942" s="453"/>
    </row>
    <row r="48943" spans="4:4" x14ac:dyDescent="0.2">
      <c r="D48943" s="453"/>
    </row>
    <row r="48944" spans="4:4" x14ac:dyDescent="0.2">
      <c r="D48944" s="453"/>
    </row>
    <row r="48945" spans="4:4" x14ac:dyDescent="0.2">
      <c r="D48945" s="453"/>
    </row>
    <row r="48946" spans="4:4" x14ac:dyDescent="0.2">
      <c r="D48946" s="453"/>
    </row>
    <row r="48947" spans="4:4" x14ac:dyDescent="0.2">
      <c r="D48947" s="453"/>
    </row>
    <row r="48948" spans="4:4" x14ac:dyDescent="0.2">
      <c r="D48948" s="453"/>
    </row>
    <row r="48949" spans="4:4" x14ac:dyDescent="0.2">
      <c r="D48949" s="453"/>
    </row>
    <row r="48950" spans="4:4" x14ac:dyDescent="0.2">
      <c r="D48950" s="453"/>
    </row>
    <row r="48951" spans="4:4" x14ac:dyDescent="0.2">
      <c r="D48951" s="453"/>
    </row>
    <row r="48952" spans="4:4" x14ac:dyDescent="0.2">
      <c r="D48952" s="453"/>
    </row>
    <row r="48953" spans="4:4" x14ac:dyDescent="0.2">
      <c r="D48953" s="453"/>
    </row>
    <row r="48954" spans="4:4" x14ac:dyDescent="0.2">
      <c r="D48954" s="453"/>
    </row>
    <row r="48955" spans="4:4" x14ac:dyDescent="0.2">
      <c r="D48955" s="453"/>
    </row>
    <row r="48956" spans="4:4" x14ac:dyDescent="0.2">
      <c r="D48956" s="453"/>
    </row>
    <row r="48957" spans="4:4" x14ac:dyDescent="0.2">
      <c r="D48957" s="453"/>
    </row>
    <row r="48958" spans="4:4" x14ac:dyDescent="0.2">
      <c r="D48958" s="453"/>
    </row>
    <row r="48959" spans="4:4" x14ac:dyDescent="0.2">
      <c r="D48959" s="453"/>
    </row>
    <row r="48960" spans="4:4" x14ac:dyDescent="0.2">
      <c r="D48960" s="453"/>
    </row>
    <row r="48961" spans="4:4" x14ac:dyDescent="0.2">
      <c r="D48961" s="453"/>
    </row>
    <row r="48962" spans="4:4" x14ac:dyDescent="0.2">
      <c r="D48962" s="453"/>
    </row>
    <row r="48963" spans="4:4" x14ac:dyDescent="0.2">
      <c r="D48963" s="453"/>
    </row>
    <row r="48964" spans="4:4" x14ac:dyDescent="0.2">
      <c r="D48964" s="453"/>
    </row>
    <row r="48965" spans="4:4" x14ac:dyDescent="0.2">
      <c r="D48965" s="453"/>
    </row>
    <row r="48966" spans="4:4" x14ac:dyDescent="0.2">
      <c r="D48966" s="453"/>
    </row>
    <row r="48967" spans="4:4" x14ac:dyDescent="0.2">
      <c r="D48967" s="453"/>
    </row>
    <row r="48968" spans="4:4" x14ac:dyDescent="0.2">
      <c r="D48968" s="453"/>
    </row>
    <row r="48969" spans="4:4" x14ac:dyDescent="0.2">
      <c r="D48969" s="453"/>
    </row>
    <row r="48970" spans="4:4" x14ac:dyDescent="0.2">
      <c r="D48970" s="453"/>
    </row>
    <row r="48971" spans="4:4" x14ac:dyDescent="0.2">
      <c r="D48971" s="453"/>
    </row>
    <row r="48972" spans="4:4" x14ac:dyDescent="0.2">
      <c r="D48972" s="453"/>
    </row>
    <row r="48973" spans="4:4" x14ac:dyDescent="0.2">
      <c r="D48973" s="453"/>
    </row>
    <row r="48974" spans="4:4" x14ac:dyDescent="0.2">
      <c r="D48974" s="453"/>
    </row>
    <row r="48975" spans="4:4" x14ac:dyDescent="0.2">
      <c r="D48975" s="453"/>
    </row>
    <row r="48976" spans="4:4" x14ac:dyDescent="0.2">
      <c r="D48976" s="453"/>
    </row>
    <row r="48977" spans="4:4" x14ac:dyDescent="0.2">
      <c r="D48977" s="453"/>
    </row>
    <row r="48978" spans="4:4" x14ac:dyDescent="0.2">
      <c r="D48978" s="453"/>
    </row>
    <row r="48979" spans="4:4" x14ac:dyDescent="0.2">
      <c r="D48979" s="453"/>
    </row>
    <row r="48980" spans="4:4" x14ac:dyDescent="0.2">
      <c r="D48980" s="453"/>
    </row>
    <row r="48981" spans="4:4" x14ac:dyDescent="0.2">
      <c r="D48981" s="453"/>
    </row>
    <row r="48982" spans="4:4" x14ac:dyDescent="0.2">
      <c r="D48982" s="453"/>
    </row>
    <row r="48983" spans="4:4" x14ac:dyDescent="0.2">
      <c r="D48983" s="453"/>
    </row>
    <row r="48984" spans="4:4" x14ac:dyDescent="0.2">
      <c r="D48984" s="453"/>
    </row>
    <row r="48985" spans="4:4" x14ac:dyDescent="0.2">
      <c r="D48985" s="453"/>
    </row>
    <row r="48986" spans="4:4" x14ac:dyDescent="0.2">
      <c r="D48986" s="453"/>
    </row>
    <row r="48987" spans="4:4" x14ac:dyDescent="0.2">
      <c r="D48987" s="453"/>
    </row>
    <row r="48988" spans="4:4" x14ac:dyDescent="0.2">
      <c r="D48988" s="453"/>
    </row>
    <row r="48989" spans="4:4" x14ac:dyDescent="0.2">
      <c r="D48989" s="453"/>
    </row>
    <row r="48990" spans="4:4" x14ac:dyDescent="0.2">
      <c r="D48990" s="453"/>
    </row>
    <row r="48991" spans="4:4" x14ac:dyDescent="0.2">
      <c r="D48991" s="453"/>
    </row>
    <row r="48992" spans="4:4" x14ac:dyDescent="0.2">
      <c r="D48992" s="453"/>
    </row>
    <row r="48993" spans="4:4" x14ac:dyDescent="0.2">
      <c r="D48993" s="453"/>
    </row>
    <row r="48994" spans="4:4" x14ac:dyDescent="0.2">
      <c r="D48994" s="453"/>
    </row>
    <row r="48995" spans="4:4" x14ac:dyDescent="0.2">
      <c r="D48995" s="453"/>
    </row>
    <row r="48996" spans="4:4" x14ac:dyDescent="0.2">
      <c r="D48996" s="453"/>
    </row>
    <row r="48997" spans="4:4" x14ac:dyDescent="0.2">
      <c r="D48997" s="453"/>
    </row>
    <row r="48998" spans="4:4" x14ac:dyDescent="0.2">
      <c r="D48998" s="453"/>
    </row>
    <row r="48999" spans="4:4" x14ac:dyDescent="0.2">
      <c r="D48999" s="453"/>
    </row>
    <row r="49000" spans="4:4" x14ac:dyDescent="0.2">
      <c r="D49000" s="453"/>
    </row>
    <row r="49001" spans="4:4" x14ac:dyDescent="0.2">
      <c r="D49001" s="453"/>
    </row>
    <row r="49002" spans="4:4" x14ac:dyDescent="0.2">
      <c r="D49002" s="453"/>
    </row>
    <row r="49003" spans="4:4" x14ac:dyDescent="0.2">
      <c r="D49003" s="453"/>
    </row>
    <row r="49004" spans="4:4" x14ac:dyDescent="0.2">
      <c r="D49004" s="453"/>
    </row>
    <row r="49005" spans="4:4" x14ac:dyDescent="0.2">
      <c r="D49005" s="453"/>
    </row>
    <row r="49006" spans="4:4" x14ac:dyDescent="0.2">
      <c r="D49006" s="453"/>
    </row>
    <row r="49007" spans="4:4" x14ac:dyDescent="0.2">
      <c r="D49007" s="453"/>
    </row>
    <row r="49008" spans="4:4" x14ac:dyDescent="0.2">
      <c r="D49008" s="453"/>
    </row>
    <row r="49009" spans="4:4" x14ac:dyDescent="0.2">
      <c r="D49009" s="453"/>
    </row>
    <row r="49010" spans="4:4" x14ac:dyDescent="0.2">
      <c r="D49010" s="453"/>
    </row>
    <row r="49011" spans="4:4" x14ac:dyDescent="0.2">
      <c r="D49011" s="453"/>
    </row>
    <row r="49012" spans="4:4" x14ac:dyDescent="0.2">
      <c r="D49012" s="453"/>
    </row>
    <row r="49013" spans="4:4" x14ac:dyDescent="0.2">
      <c r="D49013" s="453"/>
    </row>
    <row r="49014" spans="4:4" x14ac:dyDescent="0.2">
      <c r="D49014" s="453"/>
    </row>
    <row r="49015" spans="4:4" x14ac:dyDescent="0.2">
      <c r="D49015" s="453"/>
    </row>
    <row r="49016" spans="4:4" x14ac:dyDescent="0.2">
      <c r="D49016" s="453"/>
    </row>
    <row r="49017" spans="4:4" x14ac:dyDescent="0.2">
      <c r="D49017" s="453"/>
    </row>
    <row r="49018" spans="4:4" x14ac:dyDescent="0.2">
      <c r="D49018" s="453"/>
    </row>
    <row r="49019" spans="4:4" x14ac:dyDescent="0.2">
      <c r="D49019" s="453"/>
    </row>
    <row r="49020" spans="4:4" x14ac:dyDescent="0.2">
      <c r="D49020" s="453"/>
    </row>
    <row r="49021" spans="4:4" x14ac:dyDescent="0.2">
      <c r="D49021" s="453"/>
    </row>
    <row r="49022" spans="4:4" x14ac:dyDescent="0.2">
      <c r="D49022" s="453"/>
    </row>
    <row r="49023" spans="4:4" x14ac:dyDescent="0.2">
      <c r="D49023" s="453"/>
    </row>
    <row r="49024" spans="4:4" x14ac:dyDescent="0.2">
      <c r="D49024" s="453"/>
    </row>
    <row r="49025" spans="4:4" x14ac:dyDescent="0.2">
      <c r="D49025" s="453"/>
    </row>
    <row r="49026" spans="4:4" x14ac:dyDescent="0.2">
      <c r="D49026" s="453"/>
    </row>
    <row r="49027" spans="4:4" x14ac:dyDescent="0.2">
      <c r="D49027" s="453"/>
    </row>
    <row r="49028" spans="4:4" x14ac:dyDescent="0.2">
      <c r="D49028" s="453"/>
    </row>
    <row r="49029" spans="4:4" x14ac:dyDescent="0.2">
      <c r="D49029" s="453"/>
    </row>
    <row r="49030" spans="4:4" x14ac:dyDescent="0.2">
      <c r="D49030" s="453"/>
    </row>
    <row r="49031" spans="4:4" x14ac:dyDescent="0.2">
      <c r="D49031" s="453"/>
    </row>
    <row r="49032" spans="4:4" x14ac:dyDescent="0.2">
      <c r="D49032" s="453"/>
    </row>
    <row r="49033" spans="4:4" x14ac:dyDescent="0.2">
      <c r="D49033" s="453"/>
    </row>
    <row r="49034" spans="4:4" x14ac:dyDescent="0.2">
      <c r="D49034" s="453"/>
    </row>
    <row r="49035" spans="4:4" x14ac:dyDescent="0.2">
      <c r="D49035" s="453"/>
    </row>
    <row r="49036" spans="4:4" x14ac:dyDescent="0.2">
      <c r="D49036" s="453"/>
    </row>
    <row r="49037" spans="4:4" x14ac:dyDescent="0.2">
      <c r="D49037" s="453"/>
    </row>
    <row r="49038" spans="4:4" x14ac:dyDescent="0.2">
      <c r="D49038" s="453"/>
    </row>
    <row r="49039" spans="4:4" x14ac:dyDescent="0.2">
      <c r="D49039" s="453"/>
    </row>
    <row r="49040" spans="4:4" x14ac:dyDescent="0.2">
      <c r="D49040" s="453"/>
    </row>
    <row r="49041" spans="4:4" x14ac:dyDescent="0.2">
      <c r="D49041" s="453"/>
    </row>
    <row r="49042" spans="4:4" x14ac:dyDescent="0.2">
      <c r="D49042" s="453"/>
    </row>
    <row r="49043" spans="4:4" x14ac:dyDescent="0.2">
      <c r="D49043" s="453"/>
    </row>
    <row r="49044" spans="4:4" x14ac:dyDescent="0.2">
      <c r="D49044" s="453"/>
    </row>
    <row r="49045" spans="4:4" x14ac:dyDescent="0.2">
      <c r="D49045" s="453"/>
    </row>
    <row r="49046" spans="4:4" x14ac:dyDescent="0.2">
      <c r="D49046" s="453"/>
    </row>
    <row r="49047" spans="4:4" x14ac:dyDescent="0.2">
      <c r="D49047" s="453"/>
    </row>
    <row r="49048" spans="4:4" x14ac:dyDescent="0.2">
      <c r="D49048" s="453"/>
    </row>
    <row r="49049" spans="4:4" x14ac:dyDescent="0.2">
      <c r="D49049" s="453"/>
    </row>
    <row r="49050" spans="4:4" x14ac:dyDescent="0.2">
      <c r="D49050" s="453"/>
    </row>
    <row r="49051" spans="4:4" x14ac:dyDescent="0.2">
      <c r="D49051" s="453"/>
    </row>
    <row r="49052" spans="4:4" x14ac:dyDescent="0.2">
      <c r="D49052" s="453"/>
    </row>
    <row r="49053" spans="4:4" x14ac:dyDescent="0.2">
      <c r="D49053" s="453"/>
    </row>
    <row r="49054" spans="4:4" x14ac:dyDescent="0.2">
      <c r="D49054" s="453"/>
    </row>
    <row r="49055" spans="4:4" x14ac:dyDescent="0.2">
      <c r="D49055" s="453"/>
    </row>
    <row r="49056" spans="4:4" x14ac:dyDescent="0.2">
      <c r="D49056" s="453"/>
    </row>
    <row r="49057" spans="4:4" x14ac:dyDescent="0.2">
      <c r="D49057" s="453"/>
    </row>
    <row r="49058" spans="4:4" x14ac:dyDescent="0.2">
      <c r="D49058" s="453"/>
    </row>
    <row r="49059" spans="4:4" x14ac:dyDescent="0.2">
      <c r="D49059" s="453"/>
    </row>
    <row r="49060" spans="4:4" x14ac:dyDescent="0.2">
      <c r="D49060" s="453"/>
    </row>
    <row r="49061" spans="4:4" x14ac:dyDescent="0.2">
      <c r="D49061" s="453"/>
    </row>
    <row r="49062" spans="4:4" x14ac:dyDescent="0.2">
      <c r="D49062" s="453"/>
    </row>
    <row r="49063" spans="4:4" x14ac:dyDescent="0.2">
      <c r="D49063" s="453"/>
    </row>
    <row r="49064" spans="4:4" x14ac:dyDescent="0.2">
      <c r="D49064" s="453"/>
    </row>
    <row r="49065" spans="4:4" x14ac:dyDescent="0.2">
      <c r="D49065" s="453"/>
    </row>
    <row r="49066" spans="4:4" x14ac:dyDescent="0.2">
      <c r="D49066" s="453"/>
    </row>
    <row r="49067" spans="4:4" x14ac:dyDescent="0.2">
      <c r="D49067" s="453"/>
    </row>
    <row r="49068" spans="4:4" x14ac:dyDescent="0.2">
      <c r="D49068" s="453"/>
    </row>
    <row r="49069" spans="4:4" x14ac:dyDescent="0.2">
      <c r="D49069" s="453"/>
    </row>
    <row r="49070" spans="4:4" x14ac:dyDescent="0.2">
      <c r="D49070" s="453"/>
    </row>
    <row r="49071" spans="4:4" x14ac:dyDescent="0.2">
      <c r="D49071" s="453"/>
    </row>
    <row r="49072" spans="4:4" x14ac:dyDescent="0.2">
      <c r="D49072" s="453"/>
    </row>
    <row r="49073" spans="4:4" x14ac:dyDescent="0.2">
      <c r="D49073" s="453"/>
    </row>
    <row r="49074" spans="4:4" x14ac:dyDescent="0.2">
      <c r="D49074" s="453"/>
    </row>
    <row r="49075" spans="4:4" x14ac:dyDescent="0.2">
      <c r="D49075" s="453"/>
    </row>
    <row r="49076" spans="4:4" x14ac:dyDescent="0.2">
      <c r="D49076" s="453"/>
    </row>
    <row r="49077" spans="4:4" x14ac:dyDescent="0.2">
      <c r="D49077" s="453"/>
    </row>
    <row r="49078" spans="4:4" x14ac:dyDescent="0.2">
      <c r="D49078" s="453"/>
    </row>
    <row r="49079" spans="4:4" x14ac:dyDescent="0.2">
      <c r="D49079" s="453"/>
    </row>
    <row r="49080" spans="4:4" x14ac:dyDescent="0.2">
      <c r="D49080" s="453"/>
    </row>
    <row r="49081" spans="4:4" x14ac:dyDescent="0.2">
      <c r="D49081" s="453"/>
    </row>
    <row r="49082" spans="4:4" x14ac:dyDescent="0.2">
      <c r="D49082" s="453"/>
    </row>
    <row r="49083" spans="4:4" x14ac:dyDescent="0.2">
      <c r="D49083" s="453"/>
    </row>
    <row r="49084" spans="4:4" x14ac:dyDescent="0.2">
      <c r="D49084" s="453"/>
    </row>
    <row r="49085" spans="4:4" x14ac:dyDescent="0.2">
      <c r="D49085" s="453"/>
    </row>
    <row r="49086" spans="4:4" x14ac:dyDescent="0.2">
      <c r="D49086" s="453"/>
    </row>
    <row r="49087" spans="4:4" x14ac:dyDescent="0.2">
      <c r="D49087" s="453"/>
    </row>
    <row r="49088" spans="4:4" x14ac:dyDescent="0.2">
      <c r="D49088" s="453"/>
    </row>
    <row r="49089" spans="4:4" x14ac:dyDescent="0.2">
      <c r="D49089" s="453"/>
    </row>
    <row r="49090" spans="4:4" x14ac:dyDescent="0.2">
      <c r="D49090" s="453"/>
    </row>
    <row r="49091" spans="4:4" x14ac:dyDescent="0.2">
      <c r="D49091" s="453"/>
    </row>
    <row r="49092" spans="4:4" x14ac:dyDescent="0.2">
      <c r="D49092" s="453"/>
    </row>
    <row r="49093" spans="4:4" x14ac:dyDescent="0.2">
      <c r="D49093" s="453"/>
    </row>
    <row r="49094" spans="4:4" x14ac:dyDescent="0.2">
      <c r="D49094" s="453"/>
    </row>
    <row r="49095" spans="4:4" x14ac:dyDescent="0.2">
      <c r="D49095" s="453"/>
    </row>
    <row r="49096" spans="4:4" x14ac:dyDescent="0.2">
      <c r="D49096" s="453"/>
    </row>
    <row r="49097" spans="4:4" x14ac:dyDescent="0.2">
      <c r="D49097" s="453"/>
    </row>
    <row r="49098" spans="4:4" x14ac:dyDescent="0.2">
      <c r="D49098" s="453"/>
    </row>
    <row r="49099" spans="4:4" x14ac:dyDescent="0.2">
      <c r="D49099" s="453"/>
    </row>
    <row r="49100" spans="4:4" x14ac:dyDescent="0.2">
      <c r="D49100" s="453"/>
    </row>
    <row r="49101" spans="4:4" x14ac:dyDescent="0.2">
      <c r="D49101" s="453"/>
    </row>
    <row r="49102" spans="4:4" x14ac:dyDescent="0.2">
      <c r="D49102" s="453"/>
    </row>
    <row r="49103" spans="4:4" x14ac:dyDescent="0.2">
      <c r="D49103" s="453"/>
    </row>
    <row r="49104" spans="4:4" x14ac:dyDescent="0.2">
      <c r="D49104" s="453"/>
    </row>
    <row r="49105" spans="4:4" x14ac:dyDescent="0.2">
      <c r="D49105" s="453"/>
    </row>
    <row r="49106" spans="4:4" x14ac:dyDescent="0.2">
      <c r="D49106" s="453"/>
    </row>
    <row r="49107" spans="4:4" x14ac:dyDescent="0.2">
      <c r="D49107" s="453"/>
    </row>
    <row r="49108" spans="4:4" x14ac:dyDescent="0.2">
      <c r="D49108" s="453"/>
    </row>
    <row r="49109" spans="4:4" x14ac:dyDescent="0.2">
      <c r="D49109" s="453"/>
    </row>
    <row r="49110" spans="4:4" x14ac:dyDescent="0.2">
      <c r="D49110" s="453"/>
    </row>
    <row r="49111" spans="4:4" x14ac:dyDescent="0.2">
      <c r="D49111" s="453"/>
    </row>
    <row r="49112" spans="4:4" x14ac:dyDescent="0.2">
      <c r="D49112" s="453"/>
    </row>
    <row r="49113" spans="4:4" x14ac:dyDescent="0.2">
      <c r="D49113" s="453"/>
    </row>
    <row r="49114" spans="4:4" x14ac:dyDescent="0.2">
      <c r="D49114" s="453"/>
    </row>
    <row r="49115" spans="4:4" x14ac:dyDescent="0.2">
      <c r="D49115" s="453"/>
    </row>
    <row r="49116" spans="4:4" x14ac:dyDescent="0.2">
      <c r="D49116" s="453"/>
    </row>
    <row r="49117" spans="4:4" x14ac:dyDescent="0.2">
      <c r="D49117" s="453"/>
    </row>
    <row r="49118" spans="4:4" x14ac:dyDescent="0.2">
      <c r="D49118" s="453"/>
    </row>
    <row r="49119" spans="4:4" x14ac:dyDescent="0.2">
      <c r="D49119" s="453"/>
    </row>
    <row r="49120" spans="4:4" x14ac:dyDescent="0.2">
      <c r="D49120" s="453"/>
    </row>
    <row r="49121" spans="4:4" x14ac:dyDescent="0.2">
      <c r="D49121" s="453"/>
    </row>
    <row r="49122" spans="4:4" x14ac:dyDescent="0.2">
      <c r="D49122" s="453"/>
    </row>
    <row r="49123" spans="4:4" x14ac:dyDescent="0.2">
      <c r="D49123" s="453"/>
    </row>
    <row r="49124" spans="4:4" x14ac:dyDescent="0.2">
      <c r="D49124" s="453"/>
    </row>
    <row r="49125" spans="4:4" x14ac:dyDescent="0.2">
      <c r="D49125" s="453"/>
    </row>
    <row r="49126" spans="4:4" x14ac:dyDescent="0.2">
      <c r="D49126" s="453"/>
    </row>
    <row r="49127" spans="4:4" x14ac:dyDescent="0.2">
      <c r="D49127" s="453"/>
    </row>
    <row r="49128" spans="4:4" x14ac:dyDescent="0.2">
      <c r="D49128" s="453"/>
    </row>
    <row r="49129" spans="4:4" x14ac:dyDescent="0.2">
      <c r="D49129" s="453"/>
    </row>
    <row r="49130" spans="4:4" x14ac:dyDescent="0.2">
      <c r="D49130" s="453"/>
    </row>
    <row r="49131" spans="4:4" x14ac:dyDescent="0.2">
      <c r="D49131" s="453"/>
    </row>
    <row r="49132" spans="4:4" x14ac:dyDescent="0.2">
      <c r="D49132" s="453"/>
    </row>
    <row r="49133" spans="4:4" x14ac:dyDescent="0.2">
      <c r="D49133" s="453"/>
    </row>
    <row r="49134" spans="4:4" x14ac:dyDescent="0.2">
      <c r="D49134" s="453"/>
    </row>
    <row r="49135" spans="4:4" x14ac:dyDescent="0.2">
      <c r="D49135" s="453"/>
    </row>
    <row r="49136" spans="4:4" x14ac:dyDescent="0.2">
      <c r="D49136" s="453"/>
    </row>
    <row r="49137" spans="4:4" x14ac:dyDescent="0.2">
      <c r="D49137" s="453"/>
    </row>
    <row r="49138" spans="4:4" x14ac:dyDescent="0.2">
      <c r="D49138" s="453"/>
    </row>
    <row r="49139" spans="4:4" x14ac:dyDescent="0.2">
      <c r="D49139" s="453"/>
    </row>
    <row r="49140" spans="4:4" x14ac:dyDescent="0.2">
      <c r="D49140" s="453"/>
    </row>
    <row r="49141" spans="4:4" x14ac:dyDescent="0.2">
      <c r="D49141" s="453"/>
    </row>
    <row r="49142" spans="4:4" x14ac:dyDescent="0.2">
      <c r="D49142" s="453"/>
    </row>
    <row r="49143" spans="4:4" x14ac:dyDescent="0.2">
      <c r="D49143" s="453"/>
    </row>
    <row r="49144" spans="4:4" x14ac:dyDescent="0.2">
      <c r="D49144" s="453"/>
    </row>
    <row r="49145" spans="4:4" x14ac:dyDescent="0.2">
      <c r="D49145" s="453"/>
    </row>
    <row r="49146" spans="4:4" x14ac:dyDescent="0.2">
      <c r="D49146" s="453"/>
    </row>
    <row r="49147" spans="4:4" x14ac:dyDescent="0.2">
      <c r="D49147" s="453"/>
    </row>
    <row r="49148" spans="4:4" x14ac:dyDescent="0.2">
      <c r="D49148" s="453"/>
    </row>
    <row r="49149" spans="4:4" x14ac:dyDescent="0.2">
      <c r="D49149" s="453"/>
    </row>
    <row r="49150" spans="4:4" x14ac:dyDescent="0.2">
      <c r="D49150" s="453"/>
    </row>
    <row r="49151" spans="4:4" x14ac:dyDescent="0.2">
      <c r="D49151" s="453"/>
    </row>
    <row r="49152" spans="4:4" x14ac:dyDescent="0.2">
      <c r="D49152" s="453"/>
    </row>
    <row r="49153" spans="4:4" x14ac:dyDescent="0.2">
      <c r="D49153" s="453"/>
    </row>
    <row r="49154" spans="4:4" x14ac:dyDescent="0.2">
      <c r="D49154" s="453"/>
    </row>
    <row r="49155" spans="4:4" x14ac:dyDescent="0.2">
      <c r="D49155" s="453"/>
    </row>
    <row r="49156" spans="4:4" x14ac:dyDescent="0.2">
      <c r="D49156" s="453"/>
    </row>
    <row r="49157" spans="4:4" x14ac:dyDescent="0.2">
      <c r="D49157" s="453"/>
    </row>
    <row r="49158" spans="4:4" x14ac:dyDescent="0.2">
      <c r="D49158" s="453"/>
    </row>
    <row r="49159" spans="4:4" x14ac:dyDescent="0.2">
      <c r="D49159" s="453"/>
    </row>
    <row r="49160" spans="4:4" x14ac:dyDescent="0.2">
      <c r="D49160" s="453"/>
    </row>
    <row r="49161" spans="4:4" x14ac:dyDescent="0.2">
      <c r="D49161" s="453"/>
    </row>
    <row r="49162" spans="4:4" x14ac:dyDescent="0.2">
      <c r="D49162" s="453"/>
    </row>
    <row r="49163" spans="4:4" x14ac:dyDescent="0.2">
      <c r="D49163" s="453"/>
    </row>
    <row r="49164" spans="4:4" x14ac:dyDescent="0.2">
      <c r="D49164" s="453"/>
    </row>
    <row r="49165" spans="4:4" x14ac:dyDescent="0.2">
      <c r="D49165" s="453"/>
    </row>
    <row r="49166" spans="4:4" x14ac:dyDescent="0.2">
      <c r="D49166" s="453"/>
    </row>
    <row r="49167" spans="4:4" x14ac:dyDescent="0.2">
      <c r="D49167" s="453"/>
    </row>
    <row r="49168" spans="4:4" x14ac:dyDescent="0.2">
      <c r="D49168" s="453"/>
    </row>
    <row r="49169" spans="4:4" x14ac:dyDescent="0.2">
      <c r="D49169" s="453"/>
    </row>
    <row r="49170" spans="4:4" x14ac:dyDescent="0.2">
      <c r="D49170" s="453"/>
    </row>
    <row r="49171" spans="4:4" x14ac:dyDescent="0.2">
      <c r="D49171" s="453"/>
    </row>
    <row r="49172" spans="4:4" x14ac:dyDescent="0.2">
      <c r="D49172" s="453"/>
    </row>
    <row r="49173" spans="4:4" x14ac:dyDescent="0.2">
      <c r="D49173" s="453"/>
    </row>
    <row r="49174" spans="4:4" x14ac:dyDescent="0.2">
      <c r="D49174" s="453"/>
    </row>
    <row r="49175" spans="4:4" x14ac:dyDescent="0.2">
      <c r="D49175" s="453"/>
    </row>
    <row r="49176" spans="4:4" x14ac:dyDescent="0.2">
      <c r="D49176" s="453"/>
    </row>
    <row r="49177" spans="4:4" x14ac:dyDescent="0.2">
      <c r="D49177" s="453"/>
    </row>
    <row r="49178" spans="4:4" x14ac:dyDescent="0.2">
      <c r="D49178" s="453"/>
    </row>
    <row r="49179" spans="4:4" x14ac:dyDescent="0.2">
      <c r="D49179" s="453"/>
    </row>
    <row r="49180" spans="4:4" x14ac:dyDescent="0.2">
      <c r="D49180" s="453"/>
    </row>
    <row r="49181" spans="4:4" x14ac:dyDescent="0.2">
      <c r="D49181" s="453"/>
    </row>
    <row r="49182" spans="4:4" x14ac:dyDescent="0.2">
      <c r="D49182" s="453"/>
    </row>
    <row r="49183" spans="4:4" x14ac:dyDescent="0.2">
      <c r="D49183" s="453"/>
    </row>
    <row r="49184" spans="4:4" x14ac:dyDescent="0.2">
      <c r="D49184" s="453"/>
    </row>
    <row r="49185" spans="4:4" x14ac:dyDescent="0.2">
      <c r="D49185" s="453"/>
    </row>
    <row r="49186" spans="4:4" x14ac:dyDescent="0.2">
      <c r="D49186" s="453"/>
    </row>
    <row r="49187" spans="4:4" x14ac:dyDescent="0.2">
      <c r="D49187" s="453"/>
    </row>
    <row r="49188" spans="4:4" x14ac:dyDescent="0.2">
      <c r="D49188" s="453"/>
    </row>
    <row r="49189" spans="4:4" x14ac:dyDescent="0.2">
      <c r="D49189" s="453"/>
    </row>
    <row r="49190" spans="4:4" x14ac:dyDescent="0.2">
      <c r="D49190" s="453"/>
    </row>
    <row r="49191" spans="4:4" x14ac:dyDescent="0.2">
      <c r="D49191" s="453"/>
    </row>
    <row r="49192" spans="4:4" x14ac:dyDescent="0.2">
      <c r="D49192" s="453"/>
    </row>
    <row r="49193" spans="4:4" x14ac:dyDescent="0.2">
      <c r="D49193" s="453"/>
    </row>
    <row r="49194" spans="4:4" x14ac:dyDescent="0.2">
      <c r="D49194" s="453"/>
    </row>
    <row r="49195" spans="4:4" x14ac:dyDescent="0.2">
      <c r="D49195" s="453"/>
    </row>
    <row r="49196" spans="4:4" x14ac:dyDescent="0.2">
      <c r="D49196" s="453"/>
    </row>
    <row r="49197" spans="4:4" x14ac:dyDescent="0.2">
      <c r="D49197" s="453"/>
    </row>
    <row r="49198" spans="4:4" x14ac:dyDescent="0.2">
      <c r="D49198" s="453"/>
    </row>
    <row r="49199" spans="4:4" x14ac:dyDescent="0.2">
      <c r="D49199" s="453"/>
    </row>
    <row r="49200" spans="4:4" x14ac:dyDescent="0.2">
      <c r="D49200" s="453"/>
    </row>
    <row r="49201" spans="4:4" x14ac:dyDescent="0.2">
      <c r="D49201" s="453"/>
    </row>
    <row r="49202" spans="4:4" x14ac:dyDescent="0.2">
      <c r="D49202" s="453"/>
    </row>
    <row r="49203" spans="4:4" x14ac:dyDescent="0.2">
      <c r="D49203" s="453"/>
    </row>
    <row r="49204" spans="4:4" x14ac:dyDescent="0.2">
      <c r="D49204" s="453"/>
    </row>
    <row r="49205" spans="4:4" x14ac:dyDescent="0.2">
      <c r="D49205" s="453"/>
    </row>
    <row r="49206" spans="4:4" x14ac:dyDescent="0.2">
      <c r="D49206" s="453"/>
    </row>
    <row r="49207" spans="4:4" x14ac:dyDescent="0.2">
      <c r="D49207" s="453"/>
    </row>
    <row r="49208" spans="4:4" x14ac:dyDescent="0.2">
      <c r="D49208" s="453"/>
    </row>
    <row r="49209" spans="4:4" x14ac:dyDescent="0.2">
      <c r="D49209" s="453"/>
    </row>
    <row r="49210" spans="4:4" x14ac:dyDescent="0.2">
      <c r="D49210" s="453"/>
    </row>
    <row r="49211" spans="4:4" x14ac:dyDescent="0.2">
      <c r="D49211" s="453"/>
    </row>
    <row r="49212" spans="4:4" x14ac:dyDescent="0.2">
      <c r="D49212" s="453"/>
    </row>
    <row r="49213" spans="4:4" x14ac:dyDescent="0.2">
      <c r="D49213" s="453"/>
    </row>
    <row r="49214" spans="4:4" x14ac:dyDescent="0.2">
      <c r="D49214" s="453"/>
    </row>
    <row r="49215" spans="4:4" x14ac:dyDescent="0.2">
      <c r="D49215" s="453"/>
    </row>
    <row r="49216" spans="4:4" x14ac:dyDescent="0.2">
      <c r="D49216" s="453"/>
    </row>
    <row r="49217" spans="4:4" x14ac:dyDescent="0.2">
      <c r="D49217" s="453"/>
    </row>
    <row r="49218" spans="4:4" x14ac:dyDescent="0.2">
      <c r="D49218" s="453"/>
    </row>
    <row r="49219" spans="4:4" x14ac:dyDescent="0.2">
      <c r="D49219" s="453"/>
    </row>
    <row r="49220" spans="4:4" x14ac:dyDescent="0.2">
      <c r="D49220" s="453"/>
    </row>
    <row r="49221" spans="4:4" x14ac:dyDescent="0.2">
      <c r="D49221" s="453"/>
    </row>
    <row r="49222" spans="4:4" x14ac:dyDescent="0.2">
      <c r="D49222" s="453"/>
    </row>
    <row r="49223" spans="4:4" x14ac:dyDescent="0.2">
      <c r="D49223" s="453"/>
    </row>
    <row r="49224" spans="4:4" x14ac:dyDescent="0.2">
      <c r="D49224" s="453"/>
    </row>
    <row r="49225" spans="4:4" x14ac:dyDescent="0.2">
      <c r="D49225" s="453"/>
    </row>
    <row r="49226" spans="4:4" x14ac:dyDescent="0.2">
      <c r="D49226" s="453"/>
    </row>
    <row r="49227" spans="4:4" x14ac:dyDescent="0.2">
      <c r="D49227" s="453"/>
    </row>
    <row r="49228" spans="4:4" x14ac:dyDescent="0.2">
      <c r="D49228" s="453"/>
    </row>
    <row r="49229" spans="4:4" x14ac:dyDescent="0.2">
      <c r="D49229" s="453"/>
    </row>
    <row r="49230" spans="4:4" x14ac:dyDescent="0.2">
      <c r="D49230" s="453"/>
    </row>
    <row r="49231" spans="4:4" x14ac:dyDescent="0.2">
      <c r="D49231" s="453"/>
    </row>
    <row r="49232" spans="4:4" x14ac:dyDescent="0.2">
      <c r="D49232" s="453"/>
    </row>
    <row r="49233" spans="4:4" x14ac:dyDescent="0.2">
      <c r="D49233" s="453"/>
    </row>
    <row r="49234" spans="4:4" x14ac:dyDescent="0.2">
      <c r="D49234" s="453"/>
    </row>
    <row r="49235" spans="4:4" x14ac:dyDescent="0.2">
      <c r="D49235" s="453"/>
    </row>
    <row r="49236" spans="4:4" x14ac:dyDescent="0.2">
      <c r="D49236" s="453"/>
    </row>
    <row r="49237" spans="4:4" x14ac:dyDescent="0.2">
      <c r="D49237" s="453"/>
    </row>
    <row r="49238" spans="4:4" x14ac:dyDescent="0.2">
      <c r="D49238" s="453"/>
    </row>
    <row r="49239" spans="4:4" x14ac:dyDescent="0.2">
      <c r="D49239" s="453"/>
    </row>
    <row r="49240" spans="4:4" x14ac:dyDescent="0.2">
      <c r="D49240" s="453"/>
    </row>
    <row r="49241" spans="4:4" x14ac:dyDescent="0.2">
      <c r="D49241" s="453"/>
    </row>
    <row r="49242" spans="4:4" x14ac:dyDescent="0.2">
      <c r="D49242" s="453"/>
    </row>
    <row r="49243" spans="4:4" x14ac:dyDescent="0.2">
      <c r="D49243" s="453"/>
    </row>
    <row r="49244" spans="4:4" x14ac:dyDescent="0.2">
      <c r="D49244" s="453"/>
    </row>
    <row r="49245" spans="4:4" x14ac:dyDescent="0.2">
      <c r="D49245" s="453"/>
    </row>
    <row r="49246" spans="4:4" x14ac:dyDescent="0.2">
      <c r="D49246" s="453"/>
    </row>
    <row r="49247" spans="4:4" x14ac:dyDescent="0.2">
      <c r="D49247" s="453"/>
    </row>
    <row r="49248" spans="4:4" x14ac:dyDescent="0.2">
      <c r="D49248" s="453"/>
    </row>
    <row r="49249" spans="4:4" x14ac:dyDescent="0.2">
      <c r="D49249" s="453"/>
    </row>
    <row r="49250" spans="4:4" x14ac:dyDescent="0.2">
      <c r="D49250" s="453"/>
    </row>
    <row r="49251" spans="4:4" x14ac:dyDescent="0.2">
      <c r="D49251" s="453"/>
    </row>
    <row r="49252" spans="4:4" x14ac:dyDescent="0.2">
      <c r="D49252" s="453"/>
    </row>
    <row r="49253" spans="4:4" x14ac:dyDescent="0.2">
      <c r="D49253" s="453"/>
    </row>
    <row r="49254" spans="4:4" x14ac:dyDescent="0.2">
      <c r="D49254" s="453"/>
    </row>
    <row r="49255" spans="4:4" x14ac:dyDescent="0.2">
      <c r="D49255" s="453"/>
    </row>
    <row r="49256" spans="4:4" x14ac:dyDescent="0.2">
      <c r="D49256" s="453"/>
    </row>
    <row r="49257" spans="4:4" x14ac:dyDescent="0.2">
      <c r="D49257" s="453"/>
    </row>
    <row r="49258" spans="4:4" x14ac:dyDescent="0.2">
      <c r="D49258" s="453"/>
    </row>
    <row r="49259" spans="4:4" x14ac:dyDescent="0.2">
      <c r="D49259" s="453"/>
    </row>
    <row r="49260" spans="4:4" x14ac:dyDescent="0.2">
      <c r="D49260" s="453"/>
    </row>
    <row r="49261" spans="4:4" x14ac:dyDescent="0.2">
      <c r="D49261" s="453"/>
    </row>
    <row r="49262" spans="4:4" x14ac:dyDescent="0.2">
      <c r="D49262" s="453"/>
    </row>
    <row r="49263" spans="4:4" x14ac:dyDescent="0.2">
      <c r="D49263" s="453"/>
    </row>
    <row r="49264" spans="4:4" x14ac:dyDescent="0.2">
      <c r="D49264" s="453"/>
    </row>
    <row r="49265" spans="4:4" x14ac:dyDescent="0.2">
      <c r="D49265" s="453"/>
    </row>
    <row r="49266" spans="4:4" x14ac:dyDescent="0.2">
      <c r="D49266" s="453"/>
    </row>
    <row r="49267" spans="4:4" x14ac:dyDescent="0.2">
      <c r="D49267" s="453"/>
    </row>
    <row r="49268" spans="4:4" x14ac:dyDescent="0.2">
      <c r="D49268" s="453"/>
    </row>
    <row r="49269" spans="4:4" x14ac:dyDescent="0.2">
      <c r="D49269" s="453"/>
    </row>
    <row r="49270" spans="4:4" x14ac:dyDescent="0.2">
      <c r="D49270" s="453"/>
    </row>
    <row r="49271" spans="4:4" x14ac:dyDescent="0.2">
      <c r="D49271" s="453"/>
    </row>
    <row r="49272" spans="4:4" x14ac:dyDescent="0.2">
      <c r="D49272" s="453"/>
    </row>
    <row r="49273" spans="4:4" x14ac:dyDescent="0.2">
      <c r="D49273" s="453"/>
    </row>
    <row r="49274" spans="4:4" x14ac:dyDescent="0.2">
      <c r="D49274" s="453"/>
    </row>
    <row r="49275" spans="4:4" x14ac:dyDescent="0.2">
      <c r="D49275" s="453"/>
    </row>
    <row r="49276" spans="4:4" x14ac:dyDescent="0.2">
      <c r="D49276" s="453"/>
    </row>
    <row r="49277" spans="4:4" x14ac:dyDescent="0.2">
      <c r="D49277" s="453"/>
    </row>
    <row r="49278" spans="4:4" x14ac:dyDescent="0.2">
      <c r="D49278" s="453"/>
    </row>
    <row r="49279" spans="4:4" x14ac:dyDescent="0.2">
      <c r="D49279" s="453"/>
    </row>
    <row r="49280" spans="4:4" x14ac:dyDescent="0.2">
      <c r="D49280" s="453"/>
    </row>
    <row r="49281" spans="4:4" x14ac:dyDescent="0.2">
      <c r="D49281" s="453"/>
    </row>
    <row r="49282" spans="4:4" x14ac:dyDescent="0.2">
      <c r="D49282" s="453"/>
    </row>
    <row r="49283" spans="4:4" x14ac:dyDescent="0.2">
      <c r="D49283" s="453"/>
    </row>
    <row r="49284" spans="4:4" x14ac:dyDescent="0.2">
      <c r="D49284" s="453"/>
    </row>
    <row r="49285" spans="4:4" x14ac:dyDescent="0.2">
      <c r="D49285" s="453"/>
    </row>
    <row r="49286" spans="4:4" x14ac:dyDescent="0.2">
      <c r="D49286" s="453"/>
    </row>
    <row r="49287" spans="4:4" x14ac:dyDescent="0.2">
      <c r="D49287" s="453"/>
    </row>
    <row r="49288" spans="4:4" x14ac:dyDescent="0.2">
      <c r="D49288" s="453"/>
    </row>
    <row r="49289" spans="4:4" x14ac:dyDescent="0.2">
      <c r="D49289" s="453"/>
    </row>
    <row r="49290" spans="4:4" x14ac:dyDescent="0.2">
      <c r="D49290" s="453"/>
    </row>
    <row r="49291" spans="4:4" x14ac:dyDescent="0.2">
      <c r="D49291" s="453"/>
    </row>
    <row r="49292" spans="4:4" x14ac:dyDescent="0.2">
      <c r="D49292" s="453"/>
    </row>
    <row r="49293" spans="4:4" x14ac:dyDescent="0.2">
      <c r="D49293" s="453"/>
    </row>
    <row r="49294" spans="4:4" x14ac:dyDescent="0.2">
      <c r="D49294" s="453"/>
    </row>
    <row r="49295" spans="4:4" x14ac:dyDescent="0.2">
      <c r="D49295" s="453"/>
    </row>
    <row r="49296" spans="4:4" x14ac:dyDescent="0.2">
      <c r="D49296" s="453"/>
    </row>
    <row r="49297" spans="4:4" x14ac:dyDescent="0.2">
      <c r="D49297" s="453"/>
    </row>
    <row r="49298" spans="4:4" x14ac:dyDescent="0.2">
      <c r="D49298" s="453"/>
    </row>
    <row r="49299" spans="4:4" x14ac:dyDescent="0.2">
      <c r="D49299" s="453"/>
    </row>
    <row r="49300" spans="4:4" x14ac:dyDescent="0.2">
      <c r="D49300" s="453"/>
    </row>
    <row r="49301" spans="4:4" x14ac:dyDescent="0.2">
      <c r="D49301" s="453"/>
    </row>
    <row r="49302" spans="4:4" x14ac:dyDescent="0.2">
      <c r="D49302" s="453"/>
    </row>
    <row r="49303" spans="4:4" x14ac:dyDescent="0.2">
      <c r="D49303" s="453"/>
    </row>
    <row r="49304" spans="4:4" x14ac:dyDescent="0.2">
      <c r="D49304" s="453"/>
    </row>
    <row r="49305" spans="4:4" x14ac:dyDescent="0.2">
      <c r="D49305" s="453"/>
    </row>
    <row r="49306" spans="4:4" x14ac:dyDescent="0.2">
      <c r="D49306" s="453"/>
    </row>
    <row r="49307" spans="4:4" x14ac:dyDescent="0.2">
      <c r="D49307" s="453"/>
    </row>
    <row r="49308" spans="4:4" x14ac:dyDescent="0.2">
      <c r="D49308" s="453"/>
    </row>
    <row r="49309" spans="4:4" x14ac:dyDescent="0.2">
      <c r="D49309" s="453"/>
    </row>
    <row r="49310" spans="4:4" x14ac:dyDescent="0.2">
      <c r="D49310" s="453"/>
    </row>
    <row r="49311" spans="4:4" x14ac:dyDescent="0.2">
      <c r="D49311" s="453"/>
    </row>
    <row r="49312" spans="4:4" x14ac:dyDescent="0.2">
      <c r="D49312" s="453"/>
    </row>
    <row r="49313" spans="4:4" x14ac:dyDescent="0.2">
      <c r="D49313" s="453"/>
    </row>
    <row r="49314" spans="4:4" x14ac:dyDescent="0.2">
      <c r="D49314" s="453"/>
    </row>
    <row r="49315" spans="4:4" x14ac:dyDescent="0.2">
      <c r="D49315" s="453"/>
    </row>
    <row r="49316" spans="4:4" x14ac:dyDescent="0.2">
      <c r="D49316" s="453"/>
    </row>
    <row r="49317" spans="4:4" x14ac:dyDescent="0.2">
      <c r="D49317" s="453"/>
    </row>
    <row r="49318" spans="4:4" x14ac:dyDescent="0.2">
      <c r="D49318" s="453"/>
    </row>
    <row r="49319" spans="4:4" x14ac:dyDescent="0.2">
      <c r="D49319" s="453"/>
    </row>
    <row r="49320" spans="4:4" x14ac:dyDescent="0.2">
      <c r="D49320" s="453"/>
    </row>
    <row r="49321" spans="4:4" x14ac:dyDescent="0.2">
      <c r="D49321" s="453"/>
    </row>
    <row r="49322" spans="4:4" x14ac:dyDescent="0.2">
      <c r="D49322" s="453"/>
    </row>
    <row r="49323" spans="4:4" x14ac:dyDescent="0.2">
      <c r="D49323" s="453"/>
    </row>
    <row r="49324" spans="4:4" x14ac:dyDescent="0.2">
      <c r="D49324" s="453"/>
    </row>
    <row r="49325" spans="4:4" x14ac:dyDescent="0.2">
      <c r="D49325" s="453"/>
    </row>
    <row r="49326" spans="4:4" x14ac:dyDescent="0.2">
      <c r="D49326" s="453"/>
    </row>
    <row r="49327" spans="4:4" x14ac:dyDescent="0.2">
      <c r="D49327" s="453"/>
    </row>
    <row r="49328" spans="4:4" x14ac:dyDescent="0.2">
      <c r="D49328" s="453"/>
    </row>
    <row r="49329" spans="4:4" x14ac:dyDescent="0.2">
      <c r="D49329" s="453"/>
    </row>
    <row r="49330" spans="4:4" x14ac:dyDescent="0.2">
      <c r="D49330" s="453"/>
    </row>
    <row r="49331" spans="4:4" x14ac:dyDescent="0.2">
      <c r="D49331" s="453"/>
    </row>
    <row r="49332" spans="4:4" x14ac:dyDescent="0.2">
      <c r="D49332" s="453"/>
    </row>
    <row r="49333" spans="4:4" x14ac:dyDescent="0.2">
      <c r="D49333" s="453"/>
    </row>
    <row r="49334" spans="4:4" x14ac:dyDescent="0.2">
      <c r="D49334" s="453"/>
    </row>
    <row r="49335" spans="4:4" x14ac:dyDescent="0.2">
      <c r="D49335" s="453"/>
    </row>
    <row r="49336" spans="4:4" x14ac:dyDescent="0.2">
      <c r="D49336" s="453"/>
    </row>
    <row r="49337" spans="4:4" x14ac:dyDescent="0.2">
      <c r="D49337" s="453"/>
    </row>
    <row r="49338" spans="4:4" x14ac:dyDescent="0.2">
      <c r="D49338" s="453"/>
    </row>
    <row r="49339" spans="4:4" x14ac:dyDescent="0.2">
      <c r="D49339" s="453"/>
    </row>
    <row r="49340" spans="4:4" x14ac:dyDescent="0.2">
      <c r="D49340" s="453"/>
    </row>
    <row r="49341" spans="4:4" x14ac:dyDescent="0.2">
      <c r="D49341" s="453"/>
    </row>
    <row r="49342" spans="4:4" x14ac:dyDescent="0.2">
      <c r="D49342" s="453"/>
    </row>
    <row r="49343" spans="4:4" x14ac:dyDescent="0.2">
      <c r="D49343" s="453"/>
    </row>
    <row r="49344" spans="4:4" x14ac:dyDescent="0.2">
      <c r="D49344" s="453"/>
    </row>
    <row r="49345" spans="4:4" x14ac:dyDescent="0.2">
      <c r="D49345" s="453"/>
    </row>
    <row r="49346" spans="4:4" x14ac:dyDescent="0.2">
      <c r="D49346" s="453"/>
    </row>
    <row r="49347" spans="4:4" x14ac:dyDescent="0.2">
      <c r="D49347" s="453"/>
    </row>
    <row r="49348" spans="4:4" x14ac:dyDescent="0.2">
      <c r="D49348" s="453"/>
    </row>
    <row r="49349" spans="4:4" x14ac:dyDescent="0.2">
      <c r="D49349" s="453"/>
    </row>
    <row r="49350" spans="4:4" x14ac:dyDescent="0.2">
      <c r="D49350" s="453"/>
    </row>
    <row r="49351" spans="4:4" x14ac:dyDescent="0.2">
      <c r="D49351" s="453"/>
    </row>
    <row r="49352" spans="4:4" x14ac:dyDescent="0.2">
      <c r="D49352" s="453"/>
    </row>
    <row r="49353" spans="4:4" x14ac:dyDescent="0.2">
      <c r="D49353" s="453"/>
    </row>
    <row r="49354" spans="4:4" x14ac:dyDescent="0.2">
      <c r="D49354" s="453"/>
    </row>
    <row r="49355" spans="4:4" x14ac:dyDescent="0.2">
      <c r="D49355" s="453"/>
    </row>
    <row r="49356" spans="4:4" x14ac:dyDescent="0.2">
      <c r="D49356" s="453"/>
    </row>
    <row r="49357" spans="4:4" x14ac:dyDescent="0.2">
      <c r="D49357" s="453"/>
    </row>
    <row r="49358" spans="4:4" x14ac:dyDescent="0.2">
      <c r="D49358" s="453"/>
    </row>
    <row r="49359" spans="4:4" x14ac:dyDescent="0.2">
      <c r="D49359" s="453"/>
    </row>
    <row r="49360" spans="4:4" x14ac:dyDescent="0.2">
      <c r="D49360" s="453"/>
    </row>
    <row r="49361" spans="4:4" x14ac:dyDescent="0.2">
      <c r="D49361" s="453"/>
    </row>
    <row r="49362" spans="4:4" x14ac:dyDescent="0.2">
      <c r="D49362" s="453"/>
    </row>
    <row r="49363" spans="4:4" x14ac:dyDescent="0.2">
      <c r="D49363" s="453"/>
    </row>
    <row r="49364" spans="4:4" x14ac:dyDescent="0.2">
      <c r="D49364" s="453"/>
    </row>
    <row r="49365" spans="4:4" x14ac:dyDescent="0.2">
      <c r="D49365" s="453"/>
    </row>
    <row r="49366" spans="4:4" x14ac:dyDescent="0.2">
      <c r="D49366" s="453"/>
    </row>
    <row r="49367" spans="4:4" x14ac:dyDescent="0.2">
      <c r="D49367" s="453"/>
    </row>
    <row r="49368" spans="4:4" x14ac:dyDescent="0.2">
      <c r="D49368" s="453"/>
    </row>
    <row r="49369" spans="4:4" x14ac:dyDescent="0.2">
      <c r="D49369" s="453"/>
    </row>
    <row r="49370" spans="4:4" x14ac:dyDescent="0.2">
      <c r="D49370" s="453"/>
    </row>
    <row r="49371" spans="4:4" x14ac:dyDescent="0.2">
      <c r="D49371" s="453"/>
    </row>
    <row r="49372" spans="4:4" x14ac:dyDescent="0.2">
      <c r="D49372" s="453"/>
    </row>
    <row r="49373" spans="4:4" x14ac:dyDescent="0.2">
      <c r="D49373" s="453"/>
    </row>
    <row r="49374" spans="4:4" x14ac:dyDescent="0.2">
      <c r="D49374" s="453"/>
    </row>
    <row r="49375" spans="4:4" x14ac:dyDescent="0.2">
      <c r="D49375" s="453"/>
    </row>
    <row r="49376" spans="4:4" x14ac:dyDescent="0.2">
      <c r="D49376" s="453"/>
    </row>
    <row r="49377" spans="4:4" x14ac:dyDescent="0.2">
      <c r="D49377" s="453"/>
    </row>
    <row r="49378" spans="4:4" x14ac:dyDescent="0.2">
      <c r="D49378" s="453"/>
    </row>
    <row r="49379" spans="4:4" x14ac:dyDescent="0.2">
      <c r="D49379" s="453"/>
    </row>
    <row r="49380" spans="4:4" x14ac:dyDescent="0.2">
      <c r="D49380" s="453"/>
    </row>
    <row r="49381" spans="4:4" x14ac:dyDescent="0.2">
      <c r="D49381" s="453"/>
    </row>
    <row r="49382" spans="4:4" x14ac:dyDescent="0.2">
      <c r="D49382" s="453"/>
    </row>
    <row r="49383" spans="4:4" x14ac:dyDescent="0.2">
      <c r="D49383" s="453"/>
    </row>
    <row r="49384" spans="4:4" x14ac:dyDescent="0.2">
      <c r="D49384" s="453"/>
    </row>
    <row r="49385" spans="4:4" x14ac:dyDescent="0.2">
      <c r="D49385" s="453"/>
    </row>
    <row r="49386" spans="4:4" x14ac:dyDescent="0.2">
      <c r="D49386" s="453"/>
    </row>
    <row r="49387" spans="4:4" x14ac:dyDescent="0.2">
      <c r="D49387" s="453"/>
    </row>
    <row r="49388" spans="4:4" x14ac:dyDescent="0.2">
      <c r="D49388" s="453"/>
    </row>
    <row r="49389" spans="4:4" x14ac:dyDescent="0.2">
      <c r="D49389" s="453"/>
    </row>
    <row r="49390" spans="4:4" x14ac:dyDescent="0.2">
      <c r="D49390" s="453"/>
    </row>
    <row r="49391" spans="4:4" x14ac:dyDescent="0.2">
      <c r="D49391" s="453"/>
    </row>
    <row r="49392" spans="4:4" x14ac:dyDescent="0.2">
      <c r="D49392" s="453"/>
    </row>
    <row r="49393" spans="4:4" x14ac:dyDescent="0.2">
      <c r="D49393" s="453"/>
    </row>
    <row r="49394" spans="4:4" x14ac:dyDescent="0.2">
      <c r="D49394" s="453"/>
    </row>
    <row r="49395" spans="4:4" x14ac:dyDescent="0.2">
      <c r="D49395" s="453"/>
    </row>
    <row r="49396" spans="4:4" x14ac:dyDescent="0.2">
      <c r="D49396" s="453"/>
    </row>
    <row r="49397" spans="4:4" x14ac:dyDescent="0.2">
      <c r="D49397" s="453"/>
    </row>
    <row r="49398" spans="4:4" x14ac:dyDescent="0.2">
      <c r="D49398" s="453"/>
    </row>
    <row r="49399" spans="4:4" x14ac:dyDescent="0.2">
      <c r="D49399" s="453"/>
    </row>
    <row r="49400" spans="4:4" x14ac:dyDescent="0.2">
      <c r="D49400" s="453"/>
    </row>
    <row r="49401" spans="4:4" x14ac:dyDescent="0.2">
      <c r="D49401" s="453"/>
    </row>
    <row r="49402" spans="4:4" x14ac:dyDescent="0.2">
      <c r="D49402" s="453"/>
    </row>
    <row r="49403" spans="4:4" x14ac:dyDescent="0.2">
      <c r="D49403" s="453"/>
    </row>
    <row r="49404" spans="4:4" x14ac:dyDescent="0.2">
      <c r="D49404" s="453"/>
    </row>
    <row r="49405" spans="4:4" x14ac:dyDescent="0.2">
      <c r="D49405" s="453"/>
    </row>
    <row r="49406" spans="4:4" x14ac:dyDescent="0.2">
      <c r="D49406" s="453"/>
    </row>
    <row r="49407" spans="4:4" x14ac:dyDescent="0.2">
      <c r="D49407" s="453"/>
    </row>
    <row r="49408" spans="4:4" x14ac:dyDescent="0.2">
      <c r="D49408" s="453"/>
    </row>
    <row r="49409" spans="4:4" x14ac:dyDescent="0.2">
      <c r="D49409" s="453"/>
    </row>
    <row r="49410" spans="4:4" x14ac:dyDescent="0.2">
      <c r="D49410" s="453"/>
    </row>
    <row r="49411" spans="4:4" x14ac:dyDescent="0.2">
      <c r="D49411" s="453"/>
    </row>
    <row r="49412" spans="4:4" x14ac:dyDescent="0.2">
      <c r="D49412" s="453"/>
    </row>
    <row r="49413" spans="4:4" x14ac:dyDescent="0.2">
      <c r="D49413" s="453"/>
    </row>
    <row r="49414" spans="4:4" x14ac:dyDescent="0.2">
      <c r="D49414" s="453"/>
    </row>
    <row r="49415" spans="4:4" x14ac:dyDescent="0.2">
      <c r="D49415" s="453"/>
    </row>
    <row r="49416" spans="4:4" x14ac:dyDescent="0.2">
      <c r="D49416" s="453"/>
    </row>
    <row r="49417" spans="4:4" x14ac:dyDescent="0.2">
      <c r="D49417" s="453"/>
    </row>
    <row r="49418" spans="4:4" x14ac:dyDescent="0.2">
      <c r="D49418" s="453"/>
    </row>
    <row r="49419" spans="4:4" x14ac:dyDescent="0.2">
      <c r="D49419" s="453"/>
    </row>
    <row r="49420" spans="4:4" x14ac:dyDescent="0.2">
      <c r="D49420" s="453"/>
    </row>
    <row r="49421" spans="4:4" x14ac:dyDescent="0.2">
      <c r="D49421" s="453"/>
    </row>
    <row r="49422" spans="4:4" x14ac:dyDescent="0.2">
      <c r="D49422" s="453"/>
    </row>
    <row r="49423" spans="4:4" x14ac:dyDescent="0.2">
      <c r="D49423" s="453"/>
    </row>
    <row r="49424" spans="4:4" x14ac:dyDescent="0.2">
      <c r="D49424" s="453"/>
    </row>
    <row r="49425" spans="4:4" x14ac:dyDescent="0.2">
      <c r="D49425" s="453"/>
    </row>
    <row r="49426" spans="4:4" x14ac:dyDescent="0.2">
      <c r="D49426" s="453"/>
    </row>
    <row r="49427" spans="4:4" x14ac:dyDescent="0.2">
      <c r="D49427" s="453"/>
    </row>
    <row r="49428" spans="4:4" x14ac:dyDescent="0.2">
      <c r="D49428" s="453"/>
    </row>
    <row r="49429" spans="4:4" x14ac:dyDescent="0.2">
      <c r="D49429" s="453"/>
    </row>
    <row r="49430" spans="4:4" x14ac:dyDescent="0.2">
      <c r="D49430" s="453"/>
    </row>
    <row r="49431" spans="4:4" x14ac:dyDescent="0.2">
      <c r="D49431" s="453"/>
    </row>
    <row r="49432" spans="4:4" x14ac:dyDescent="0.2">
      <c r="D49432" s="453"/>
    </row>
    <row r="49433" spans="4:4" x14ac:dyDescent="0.2">
      <c r="D49433" s="453"/>
    </row>
    <row r="49434" spans="4:4" x14ac:dyDescent="0.2">
      <c r="D49434" s="453"/>
    </row>
    <row r="49435" spans="4:4" x14ac:dyDescent="0.2">
      <c r="D49435" s="453"/>
    </row>
    <row r="49436" spans="4:4" x14ac:dyDescent="0.2">
      <c r="D49436" s="453"/>
    </row>
    <row r="49437" spans="4:4" x14ac:dyDescent="0.2">
      <c r="D49437" s="453"/>
    </row>
    <row r="49438" spans="4:4" x14ac:dyDescent="0.2">
      <c r="D49438" s="453"/>
    </row>
    <row r="49439" spans="4:4" x14ac:dyDescent="0.2">
      <c r="D49439" s="453"/>
    </row>
    <row r="49440" spans="4:4" x14ac:dyDescent="0.2">
      <c r="D49440" s="453"/>
    </row>
    <row r="49441" spans="4:4" x14ac:dyDescent="0.2">
      <c r="D49441" s="453"/>
    </row>
    <row r="49442" spans="4:4" x14ac:dyDescent="0.2">
      <c r="D49442" s="453"/>
    </row>
    <row r="49443" spans="4:4" x14ac:dyDescent="0.2">
      <c r="D49443" s="453"/>
    </row>
    <row r="49444" spans="4:4" x14ac:dyDescent="0.2">
      <c r="D49444" s="453"/>
    </row>
    <row r="49445" spans="4:4" x14ac:dyDescent="0.2">
      <c r="D49445" s="453"/>
    </row>
    <row r="49446" spans="4:4" x14ac:dyDescent="0.2">
      <c r="D49446" s="453"/>
    </row>
    <row r="49447" spans="4:4" x14ac:dyDescent="0.2">
      <c r="D49447" s="453"/>
    </row>
    <row r="49448" spans="4:4" x14ac:dyDescent="0.2">
      <c r="D49448" s="453"/>
    </row>
    <row r="49449" spans="4:4" x14ac:dyDescent="0.2">
      <c r="D49449" s="453"/>
    </row>
    <row r="49450" spans="4:4" x14ac:dyDescent="0.2">
      <c r="D49450" s="453"/>
    </row>
    <row r="49451" spans="4:4" x14ac:dyDescent="0.2">
      <c r="D49451" s="453"/>
    </row>
    <row r="49452" spans="4:4" x14ac:dyDescent="0.2">
      <c r="D49452" s="453"/>
    </row>
    <row r="49453" spans="4:4" x14ac:dyDescent="0.2">
      <c r="D49453" s="453"/>
    </row>
    <row r="49454" spans="4:4" x14ac:dyDescent="0.2">
      <c r="D49454" s="453"/>
    </row>
    <row r="49455" spans="4:4" x14ac:dyDescent="0.2">
      <c r="D49455" s="453"/>
    </row>
    <row r="49456" spans="4:4" x14ac:dyDescent="0.2">
      <c r="D49456" s="453"/>
    </row>
    <row r="49457" spans="4:4" x14ac:dyDescent="0.2">
      <c r="D49457" s="453"/>
    </row>
    <row r="49458" spans="4:4" x14ac:dyDescent="0.2">
      <c r="D49458" s="453"/>
    </row>
    <row r="49459" spans="4:4" x14ac:dyDescent="0.2">
      <c r="D49459" s="453"/>
    </row>
    <row r="49460" spans="4:4" x14ac:dyDescent="0.2">
      <c r="D49460" s="453"/>
    </row>
    <row r="49461" spans="4:4" x14ac:dyDescent="0.2">
      <c r="D49461" s="453"/>
    </row>
    <row r="49462" spans="4:4" x14ac:dyDescent="0.2">
      <c r="D49462" s="453"/>
    </row>
    <row r="49463" spans="4:4" x14ac:dyDescent="0.2">
      <c r="D49463" s="453"/>
    </row>
    <row r="49464" spans="4:4" x14ac:dyDescent="0.2">
      <c r="D49464" s="453"/>
    </row>
    <row r="49465" spans="4:4" x14ac:dyDescent="0.2">
      <c r="D49465" s="453"/>
    </row>
    <row r="49466" spans="4:4" x14ac:dyDescent="0.2">
      <c r="D49466" s="453"/>
    </row>
    <row r="49467" spans="4:4" x14ac:dyDescent="0.2">
      <c r="D49467" s="453"/>
    </row>
    <row r="49468" spans="4:4" x14ac:dyDescent="0.2">
      <c r="D49468" s="453"/>
    </row>
    <row r="49469" spans="4:4" x14ac:dyDescent="0.2">
      <c r="D49469" s="453"/>
    </row>
    <row r="49470" spans="4:4" x14ac:dyDescent="0.2">
      <c r="D49470" s="453"/>
    </row>
    <row r="49471" spans="4:4" x14ac:dyDescent="0.2">
      <c r="D49471" s="453"/>
    </row>
    <row r="49472" spans="4:4" x14ac:dyDescent="0.2">
      <c r="D49472" s="453"/>
    </row>
    <row r="49473" spans="4:4" x14ac:dyDescent="0.2">
      <c r="D49473" s="453"/>
    </row>
    <row r="49474" spans="4:4" x14ac:dyDescent="0.2">
      <c r="D49474" s="453"/>
    </row>
    <row r="49475" spans="4:4" x14ac:dyDescent="0.2">
      <c r="D49475" s="453"/>
    </row>
    <row r="49476" spans="4:4" x14ac:dyDescent="0.2">
      <c r="D49476" s="453"/>
    </row>
    <row r="49477" spans="4:4" x14ac:dyDescent="0.2">
      <c r="D49477" s="453"/>
    </row>
    <row r="49478" spans="4:4" x14ac:dyDescent="0.2">
      <c r="D49478" s="453"/>
    </row>
    <row r="49479" spans="4:4" x14ac:dyDescent="0.2">
      <c r="D49479" s="453"/>
    </row>
    <row r="49480" spans="4:4" x14ac:dyDescent="0.2">
      <c r="D49480" s="453"/>
    </row>
    <row r="49481" spans="4:4" x14ac:dyDescent="0.2">
      <c r="D49481" s="453"/>
    </row>
    <row r="49482" spans="4:4" x14ac:dyDescent="0.2">
      <c r="D49482" s="453"/>
    </row>
    <row r="49483" spans="4:4" x14ac:dyDescent="0.2">
      <c r="D49483" s="453"/>
    </row>
    <row r="49484" spans="4:4" x14ac:dyDescent="0.2">
      <c r="D49484" s="453"/>
    </row>
    <row r="49485" spans="4:4" x14ac:dyDescent="0.2">
      <c r="D49485" s="453"/>
    </row>
    <row r="49486" spans="4:4" x14ac:dyDescent="0.2">
      <c r="D49486" s="453"/>
    </row>
    <row r="49487" spans="4:4" x14ac:dyDescent="0.2">
      <c r="D49487" s="453"/>
    </row>
    <row r="49488" spans="4:4" x14ac:dyDescent="0.2">
      <c r="D49488" s="453"/>
    </row>
    <row r="49489" spans="4:4" x14ac:dyDescent="0.2">
      <c r="D49489" s="453"/>
    </row>
    <row r="49490" spans="4:4" x14ac:dyDescent="0.2">
      <c r="D49490" s="453"/>
    </row>
    <row r="49491" spans="4:4" x14ac:dyDescent="0.2">
      <c r="D49491" s="453"/>
    </row>
    <row r="49492" spans="4:4" x14ac:dyDescent="0.2">
      <c r="D49492" s="453"/>
    </row>
    <row r="49493" spans="4:4" x14ac:dyDescent="0.2">
      <c r="D49493" s="453"/>
    </row>
    <row r="49494" spans="4:4" x14ac:dyDescent="0.2">
      <c r="D49494" s="453"/>
    </row>
    <row r="49495" spans="4:4" x14ac:dyDescent="0.2">
      <c r="D49495" s="453"/>
    </row>
    <row r="49496" spans="4:4" x14ac:dyDescent="0.2">
      <c r="D49496" s="453"/>
    </row>
    <row r="49497" spans="4:4" x14ac:dyDescent="0.2">
      <c r="D49497" s="453"/>
    </row>
    <row r="49498" spans="4:4" x14ac:dyDescent="0.2">
      <c r="D49498" s="453"/>
    </row>
    <row r="49499" spans="4:4" x14ac:dyDescent="0.2">
      <c r="D49499" s="453"/>
    </row>
    <row r="49500" spans="4:4" x14ac:dyDescent="0.2">
      <c r="D49500" s="453"/>
    </row>
    <row r="49501" spans="4:4" x14ac:dyDescent="0.2">
      <c r="D49501" s="453"/>
    </row>
    <row r="49502" spans="4:4" x14ac:dyDescent="0.2">
      <c r="D49502" s="453"/>
    </row>
    <row r="49503" spans="4:4" x14ac:dyDescent="0.2">
      <c r="D49503" s="453"/>
    </row>
    <row r="49504" spans="4:4" x14ac:dyDescent="0.2">
      <c r="D49504" s="453"/>
    </row>
    <row r="49505" spans="4:4" x14ac:dyDescent="0.2">
      <c r="D49505" s="453"/>
    </row>
    <row r="49506" spans="4:4" x14ac:dyDescent="0.2">
      <c r="D49506" s="453"/>
    </row>
    <row r="49507" spans="4:4" x14ac:dyDescent="0.2">
      <c r="D49507" s="453"/>
    </row>
    <row r="49508" spans="4:4" x14ac:dyDescent="0.2">
      <c r="D49508" s="453"/>
    </row>
    <row r="49509" spans="4:4" x14ac:dyDescent="0.2">
      <c r="D49509" s="453"/>
    </row>
    <row r="49510" spans="4:4" x14ac:dyDescent="0.2">
      <c r="D49510" s="453"/>
    </row>
    <row r="49511" spans="4:4" x14ac:dyDescent="0.2">
      <c r="D49511" s="453"/>
    </row>
    <row r="49512" spans="4:4" x14ac:dyDescent="0.2">
      <c r="D49512" s="453"/>
    </row>
    <row r="49513" spans="4:4" x14ac:dyDescent="0.2">
      <c r="D49513" s="453"/>
    </row>
    <row r="49514" spans="4:4" x14ac:dyDescent="0.2">
      <c r="D49514" s="453"/>
    </row>
    <row r="49515" spans="4:4" x14ac:dyDescent="0.2">
      <c r="D49515" s="453"/>
    </row>
    <row r="49516" spans="4:4" x14ac:dyDescent="0.2">
      <c r="D49516" s="453"/>
    </row>
    <row r="49517" spans="4:4" x14ac:dyDescent="0.2">
      <c r="D49517" s="453"/>
    </row>
    <row r="49518" spans="4:4" x14ac:dyDescent="0.2">
      <c r="D49518" s="453"/>
    </row>
    <row r="49519" spans="4:4" x14ac:dyDescent="0.2">
      <c r="D49519" s="453"/>
    </row>
    <row r="49520" spans="4:4" x14ac:dyDescent="0.2">
      <c r="D49520" s="453"/>
    </row>
    <row r="49521" spans="4:4" x14ac:dyDescent="0.2">
      <c r="D49521" s="453"/>
    </row>
    <row r="49522" spans="4:4" x14ac:dyDescent="0.2">
      <c r="D49522" s="453"/>
    </row>
    <row r="49523" spans="4:4" x14ac:dyDescent="0.2">
      <c r="D49523" s="453"/>
    </row>
    <row r="49524" spans="4:4" x14ac:dyDescent="0.2">
      <c r="D49524" s="453"/>
    </row>
    <row r="49525" spans="4:4" x14ac:dyDescent="0.2">
      <c r="D49525" s="453"/>
    </row>
    <row r="49526" spans="4:4" x14ac:dyDescent="0.2">
      <c r="D49526" s="453"/>
    </row>
    <row r="49527" spans="4:4" x14ac:dyDescent="0.2">
      <c r="D49527" s="453"/>
    </row>
    <row r="49528" spans="4:4" x14ac:dyDescent="0.2">
      <c r="D49528" s="453"/>
    </row>
    <row r="49529" spans="4:4" x14ac:dyDescent="0.2">
      <c r="D49529" s="453"/>
    </row>
    <row r="49530" spans="4:4" x14ac:dyDescent="0.2">
      <c r="D49530" s="453"/>
    </row>
    <row r="49531" spans="4:4" x14ac:dyDescent="0.2">
      <c r="D49531" s="453"/>
    </row>
    <row r="49532" spans="4:4" x14ac:dyDescent="0.2">
      <c r="D49532" s="453"/>
    </row>
    <row r="49533" spans="4:4" x14ac:dyDescent="0.2">
      <c r="D49533" s="453"/>
    </row>
    <row r="49534" spans="4:4" x14ac:dyDescent="0.2">
      <c r="D49534" s="453"/>
    </row>
    <row r="49535" spans="4:4" x14ac:dyDescent="0.2">
      <c r="D49535" s="453"/>
    </row>
    <row r="49536" spans="4:4" x14ac:dyDescent="0.2">
      <c r="D49536" s="453"/>
    </row>
    <row r="49537" spans="4:4" x14ac:dyDescent="0.2">
      <c r="D49537" s="453"/>
    </row>
    <row r="49538" spans="4:4" x14ac:dyDescent="0.2">
      <c r="D49538" s="453"/>
    </row>
    <row r="49539" spans="4:4" x14ac:dyDescent="0.2">
      <c r="D49539" s="453"/>
    </row>
    <row r="49540" spans="4:4" x14ac:dyDescent="0.2">
      <c r="D49540" s="453"/>
    </row>
    <row r="49541" spans="4:4" x14ac:dyDescent="0.2">
      <c r="D49541" s="453"/>
    </row>
    <row r="49542" spans="4:4" x14ac:dyDescent="0.2">
      <c r="D49542" s="453"/>
    </row>
    <row r="49543" spans="4:4" x14ac:dyDescent="0.2">
      <c r="D49543" s="453"/>
    </row>
    <row r="49544" spans="4:4" x14ac:dyDescent="0.2">
      <c r="D49544" s="453"/>
    </row>
    <row r="49545" spans="4:4" x14ac:dyDescent="0.2">
      <c r="D49545" s="453"/>
    </row>
    <row r="49546" spans="4:4" x14ac:dyDescent="0.2">
      <c r="D49546" s="453"/>
    </row>
    <row r="49547" spans="4:4" x14ac:dyDescent="0.2">
      <c r="D49547" s="453"/>
    </row>
    <row r="49548" spans="4:4" x14ac:dyDescent="0.2">
      <c r="D49548" s="453"/>
    </row>
    <row r="49549" spans="4:4" x14ac:dyDescent="0.2">
      <c r="D49549" s="453"/>
    </row>
    <row r="49550" spans="4:4" x14ac:dyDescent="0.2">
      <c r="D49550" s="453"/>
    </row>
    <row r="49551" spans="4:4" x14ac:dyDescent="0.2">
      <c r="D49551" s="453"/>
    </row>
    <row r="49552" spans="4:4" x14ac:dyDescent="0.2">
      <c r="D49552" s="453"/>
    </row>
    <row r="49553" spans="4:4" x14ac:dyDescent="0.2">
      <c r="D49553" s="453"/>
    </row>
    <row r="49554" spans="4:4" x14ac:dyDescent="0.2">
      <c r="D49554" s="453"/>
    </row>
    <row r="49555" spans="4:4" x14ac:dyDescent="0.2">
      <c r="D49555" s="453"/>
    </row>
    <row r="49556" spans="4:4" x14ac:dyDescent="0.2">
      <c r="D49556" s="453"/>
    </row>
    <row r="49557" spans="4:4" x14ac:dyDescent="0.2">
      <c r="D49557" s="453"/>
    </row>
    <row r="49558" spans="4:4" x14ac:dyDescent="0.2">
      <c r="D49558" s="453"/>
    </row>
    <row r="49559" spans="4:4" x14ac:dyDescent="0.2">
      <c r="D49559" s="453"/>
    </row>
    <row r="49560" spans="4:4" x14ac:dyDescent="0.2">
      <c r="D49560" s="453"/>
    </row>
    <row r="49561" spans="4:4" x14ac:dyDescent="0.2">
      <c r="D49561" s="453"/>
    </row>
    <row r="49562" spans="4:4" x14ac:dyDescent="0.2">
      <c r="D49562" s="453"/>
    </row>
    <row r="49563" spans="4:4" x14ac:dyDescent="0.2">
      <c r="D49563" s="453"/>
    </row>
    <row r="49564" spans="4:4" x14ac:dyDescent="0.2">
      <c r="D49564" s="453"/>
    </row>
    <row r="49565" spans="4:4" x14ac:dyDescent="0.2">
      <c r="D49565" s="453"/>
    </row>
    <row r="49566" spans="4:4" x14ac:dyDescent="0.2">
      <c r="D49566" s="453"/>
    </row>
    <row r="49567" spans="4:4" x14ac:dyDescent="0.2">
      <c r="D49567" s="453"/>
    </row>
    <row r="49568" spans="4:4" x14ac:dyDescent="0.2">
      <c r="D49568" s="453"/>
    </row>
    <row r="49569" spans="4:4" x14ac:dyDescent="0.2">
      <c r="D49569" s="453"/>
    </row>
    <row r="49570" spans="4:4" x14ac:dyDescent="0.2">
      <c r="D49570" s="453"/>
    </row>
    <row r="49571" spans="4:4" x14ac:dyDescent="0.2">
      <c r="D49571" s="453"/>
    </row>
    <row r="49572" spans="4:4" x14ac:dyDescent="0.2">
      <c r="D49572" s="453"/>
    </row>
    <row r="49573" spans="4:4" x14ac:dyDescent="0.2">
      <c r="D49573" s="453"/>
    </row>
    <row r="49574" spans="4:4" x14ac:dyDescent="0.2">
      <c r="D49574" s="453"/>
    </row>
    <row r="49575" spans="4:4" x14ac:dyDescent="0.2">
      <c r="D49575" s="453"/>
    </row>
    <row r="49576" spans="4:4" x14ac:dyDescent="0.2">
      <c r="D49576" s="453"/>
    </row>
    <row r="49577" spans="4:4" x14ac:dyDescent="0.2">
      <c r="D49577" s="453"/>
    </row>
    <row r="49578" spans="4:4" x14ac:dyDescent="0.2">
      <c r="D49578" s="453"/>
    </row>
    <row r="49579" spans="4:4" x14ac:dyDescent="0.2">
      <c r="D49579" s="453"/>
    </row>
    <row r="49580" spans="4:4" x14ac:dyDescent="0.2">
      <c r="D49580" s="453"/>
    </row>
    <row r="49581" spans="4:4" x14ac:dyDescent="0.2">
      <c r="D49581" s="453"/>
    </row>
    <row r="49582" spans="4:4" x14ac:dyDescent="0.2">
      <c r="D49582" s="453"/>
    </row>
    <row r="49583" spans="4:4" x14ac:dyDescent="0.2">
      <c r="D49583" s="453"/>
    </row>
    <row r="49584" spans="4:4" x14ac:dyDescent="0.2">
      <c r="D49584" s="453"/>
    </row>
    <row r="49585" spans="4:4" x14ac:dyDescent="0.2">
      <c r="D49585" s="453"/>
    </row>
    <row r="49586" spans="4:4" x14ac:dyDescent="0.2">
      <c r="D49586" s="453"/>
    </row>
    <row r="49587" spans="4:4" x14ac:dyDescent="0.2">
      <c r="D49587" s="453"/>
    </row>
    <row r="49588" spans="4:4" x14ac:dyDescent="0.2">
      <c r="D49588" s="453"/>
    </row>
    <row r="49589" spans="4:4" x14ac:dyDescent="0.2">
      <c r="D49589" s="453"/>
    </row>
    <row r="49590" spans="4:4" x14ac:dyDescent="0.2">
      <c r="D49590" s="453"/>
    </row>
    <row r="49591" spans="4:4" x14ac:dyDescent="0.2">
      <c r="D49591" s="453"/>
    </row>
    <row r="49592" spans="4:4" x14ac:dyDescent="0.2">
      <c r="D49592" s="453"/>
    </row>
    <row r="49593" spans="4:4" x14ac:dyDescent="0.2">
      <c r="D49593" s="453"/>
    </row>
    <row r="49594" spans="4:4" x14ac:dyDescent="0.2">
      <c r="D49594" s="453"/>
    </row>
    <row r="49595" spans="4:4" x14ac:dyDescent="0.2">
      <c r="D49595" s="453"/>
    </row>
    <row r="49596" spans="4:4" x14ac:dyDescent="0.2">
      <c r="D49596" s="453"/>
    </row>
    <row r="49597" spans="4:4" x14ac:dyDescent="0.2">
      <c r="D49597" s="453"/>
    </row>
    <row r="49598" spans="4:4" x14ac:dyDescent="0.2">
      <c r="D49598" s="453"/>
    </row>
    <row r="49599" spans="4:4" x14ac:dyDescent="0.2">
      <c r="D49599" s="453"/>
    </row>
    <row r="49600" spans="4:4" x14ac:dyDescent="0.2">
      <c r="D49600" s="453"/>
    </row>
    <row r="49601" spans="4:4" x14ac:dyDescent="0.2">
      <c r="D49601" s="453"/>
    </row>
    <row r="49602" spans="4:4" x14ac:dyDescent="0.2">
      <c r="D49602" s="453"/>
    </row>
    <row r="49603" spans="4:4" x14ac:dyDescent="0.2">
      <c r="D49603" s="453"/>
    </row>
    <row r="49604" spans="4:4" x14ac:dyDescent="0.2">
      <c r="D49604" s="453"/>
    </row>
    <row r="49605" spans="4:4" x14ac:dyDescent="0.2">
      <c r="D49605" s="453"/>
    </row>
    <row r="49606" spans="4:4" x14ac:dyDescent="0.2">
      <c r="D49606" s="453"/>
    </row>
    <row r="49607" spans="4:4" x14ac:dyDescent="0.2">
      <c r="D49607" s="453"/>
    </row>
    <row r="49608" spans="4:4" x14ac:dyDescent="0.2">
      <c r="D49608" s="453"/>
    </row>
    <row r="49609" spans="4:4" x14ac:dyDescent="0.2">
      <c r="D49609" s="453"/>
    </row>
    <row r="49610" spans="4:4" x14ac:dyDescent="0.2">
      <c r="D49610" s="453"/>
    </row>
    <row r="49611" spans="4:4" x14ac:dyDescent="0.2">
      <c r="D49611" s="453"/>
    </row>
    <row r="49612" spans="4:4" x14ac:dyDescent="0.2">
      <c r="D49612" s="453"/>
    </row>
    <row r="49613" spans="4:4" x14ac:dyDescent="0.2">
      <c r="D49613" s="453"/>
    </row>
    <row r="49614" spans="4:4" x14ac:dyDescent="0.2">
      <c r="D49614" s="453"/>
    </row>
    <row r="49615" spans="4:4" x14ac:dyDescent="0.2">
      <c r="D49615" s="453"/>
    </row>
    <row r="49616" spans="4:4" x14ac:dyDescent="0.2">
      <c r="D49616" s="453"/>
    </row>
    <row r="49617" spans="4:4" x14ac:dyDescent="0.2">
      <c r="D49617" s="453"/>
    </row>
    <row r="49618" spans="4:4" x14ac:dyDescent="0.2">
      <c r="D49618" s="453"/>
    </row>
    <row r="49619" spans="4:4" x14ac:dyDescent="0.2">
      <c r="D49619" s="453"/>
    </row>
    <row r="49620" spans="4:4" x14ac:dyDescent="0.2">
      <c r="D49620" s="453"/>
    </row>
    <row r="49621" spans="4:4" x14ac:dyDescent="0.2">
      <c r="D49621" s="453"/>
    </row>
    <row r="49622" spans="4:4" x14ac:dyDescent="0.2">
      <c r="D49622" s="453"/>
    </row>
    <row r="49623" spans="4:4" x14ac:dyDescent="0.2">
      <c r="D49623" s="453"/>
    </row>
    <row r="49624" spans="4:4" x14ac:dyDescent="0.2">
      <c r="D49624" s="453"/>
    </row>
    <row r="49625" spans="4:4" x14ac:dyDescent="0.2">
      <c r="D49625" s="453"/>
    </row>
    <row r="49626" spans="4:4" x14ac:dyDescent="0.2">
      <c r="D49626" s="453"/>
    </row>
    <row r="49627" spans="4:4" x14ac:dyDescent="0.2">
      <c r="D49627" s="453"/>
    </row>
    <row r="49628" spans="4:4" x14ac:dyDescent="0.2">
      <c r="D49628" s="453"/>
    </row>
    <row r="49629" spans="4:4" x14ac:dyDescent="0.2">
      <c r="D49629" s="453"/>
    </row>
    <row r="49630" spans="4:4" x14ac:dyDescent="0.2">
      <c r="D49630" s="453"/>
    </row>
    <row r="49631" spans="4:4" x14ac:dyDescent="0.2">
      <c r="D49631" s="453"/>
    </row>
    <row r="49632" spans="4:4" x14ac:dyDescent="0.2">
      <c r="D49632" s="453"/>
    </row>
    <row r="49633" spans="4:4" x14ac:dyDescent="0.2">
      <c r="D49633" s="453"/>
    </row>
    <row r="49634" spans="4:4" x14ac:dyDescent="0.2">
      <c r="D49634" s="453"/>
    </row>
    <row r="49635" spans="4:4" x14ac:dyDescent="0.2">
      <c r="D49635" s="453"/>
    </row>
    <row r="49636" spans="4:4" x14ac:dyDescent="0.2">
      <c r="D49636" s="453"/>
    </row>
    <row r="49637" spans="4:4" x14ac:dyDescent="0.2">
      <c r="D49637" s="453"/>
    </row>
    <row r="49638" spans="4:4" x14ac:dyDescent="0.2">
      <c r="D49638" s="453"/>
    </row>
    <row r="49639" spans="4:4" x14ac:dyDescent="0.2">
      <c r="D49639" s="453"/>
    </row>
    <row r="49640" spans="4:4" x14ac:dyDescent="0.2">
      <c r="D49640" s="453"/>
    </row>
    <row r="49641" spans="4:4" x14ac:dyDescent="0.2">
      <c r="D49641" s="453"/>
    </row>
    <row r="49642" spans="4:4" x14ac:dyDescent="0.2">
      <c r="D49642" s="453"/>
    </row>
    <row r="49643" spans="4:4" x14ac:dyDescent="0.2">
      <c r="D49643" s="453"/>
    </row>
    <row r="49644" spans="4:4" x14ac:dyDescent="0.2">
      <c r="D49644" s="453"/>
    </row>
    <row r="49645" spans="4:4" x14ac:dyDescent="0.2">
      <c r="D49645" s="453"/>
    </row>
    <row r="49646" spans="4:4" x14ac:dyDescent="0.2">
      <c r="D49646" s="453"/>
    </row>
    <row r="49647" spans="4:4" x14ac:dyDescent="0.2">
      <c r="D49647" s="453"/>
    </row>
    <row r="49648" spans="4:4" x14ac:dyDescent="0.2">
      <c r="D49648" s="453"/>
    </row>
    <row r="49649" spans="4:4" x14ac:dyDescent="0.2">
      <c r="D49649" s="453"/>
    </row>
    <row r="49650" spans="4:4" x14ac:dyDescent="0.2">
      <c r="D49650" s="453"/>
    </row>
    <row r="49651" spans="4:4" x14ac:dyDescent="0.2">
      <c r="D49651" s="453"/>
    </row>
    <row r="49652" spans="4:4" x14ac:dyDescent="0.2">
      <c r="D49652" s="453"/>
    </row>
    <row r="49653" spans="4:4" x14ac:dyDescent="0.2">
      <c r="D49653" s="453"/>
    </row>
    <row r="49654" spans="4:4" x14ac:dyDescent="0.2">
      <c r="D49654" s="453"/>
    </row>
    <row r="49655" spans="4:4" x14ac:dyDescent="0.2">
      <c r="D49655" s="453"/>
    </row>
    <row r="49656" spans="4:4" x14ac:dyDescent="0.2">
      <c r="D49656" s="453"/>
    </row>
    <row r="49657" spans="4:4" x14ac:dyDescent="0.2">
      <c r="D49657" s="453"/>
    </row>
    <row r="49658" spans="4:4" x14ac:dyDescent="0.2">
      <c r="D49658" s="453"/>
    </row>
    <row r="49659" spans="4:4" x14ac:dyDescent="0.2">
      <c r="D49659" s="453"/>
    </row>
    <row r="49660" spans="4:4" x14ac:dyDescent="0.2">
      <c r="D49660" s="453"/>
    </row>
    <row r="49661" spans="4:4" x14ac:dyDescent="0.2">
      <c r="D49661" s="453"/>
    </row>
    <row r="49662" spans="4:4" x14ac:dyDescent="0.2">
      <c r="D49662" s="453"/>
    </row>
    <row r="49663" spans="4:4" x14ac:dyDescent="0.2">
      <c r="D49663" s="453"/>
    </row>
    <row r="49664" spans="4:4" x14ac:dyDescent="0.2">
      <c r="D49664" s="453"/>
    </row>
    <row r="49665" spans="4:4" x14ac:dyDescent="0.2">
      <c r="D49665" s="453"/>
    </row>
    <row r="49666" spans="4:4" x14ac:dyDescent="0.2">
      <c r="D49666" s="453"/>
    </row>
    <row r="49667" spans="4:4" x14ac:dyDescent="0.2">
      <c r="D49667" s="453"/>
    </row>
    <row r="49668" spans="4:4" x14ac:dyDescent="0.2">
      <c r="D49668" s="453"/>
    </row>
    <row r="49669" spans="4:4" x14ac:dyDescent="0.2">
      <c r="D49669" s="453"/>
    </row>
    <row r="49670" spans="4:4" x14ac:dyDescent="0.2">
      <c r="D49670" s="453"/>
    </row>
    <row r="49671" spans="4:4" x14ac:dyDescent="0.2">
      <c r="D49671" s="453"/>
    </row>
    <row r="49672" spans="4:4" x14ac:dyDescent="0.2">
      <c r="D49672" s="453"/>
    </row>
    <row r="49673" spans="4:4" x14ac:dyDescent="0.2">
      <c r="D49673" s="453"/>
    </row>
    <row r="49674" spans="4:4" x14ac:dyDescent="0.2">
      <c r="D49674" s="453"/>
    </row>
    <row r="49675" spans="4:4" x14ac:dyDescent="0.2">
      <c r="D49675" s="453"/>
    </row>
    <row r="49676" spans="4:4" x14ac:dyDescent="0.2">
      <c r="D49676" s="453"/>
    </row>
    <row r="49677" spans="4:4" x14ac:dyDescent="0.2">
      <c r="D49677" s="453"/>
    </row>
    <row r="49678" spans="4:4" x14ac:dyDescent="0.2">
      <c r="D49678" s="453"/>
    </row>
    <row r="49679" spans="4:4" x14ac:dyDescent="0.2">
      <c r="D49679" s="453"/>
    </row>
    <row r="49680" spans="4:4" x14ac:dyDescent="0.2">
      <c r="D49680" s="453"/>
    </row>
    <row r="49681" spans="4:4" x14ac:dyDescent="0.2">
      <c r="D49681" s="453"/>
    </row>
    <row r="49682" spans="4:4" x14ac:dyDescent="0.2">
      <c r="D49682" s="453"/>
    </row>
    <row r="49683" spans="4:4" x14ac:dyDescent="0.2">
      <c r="D49683" s="453"/>
    </row>
    <row r="49684" spans="4:4" x14ac:dyDescent="0.2">
      <c r="D49684" s="453"/>
    </row>
    <row r="49685" spans="4:4" x14ac:dyDescent="0.2">
      <c r="D49685" s="453"/>
    </row>
    <row r="49686" spans="4:4" x14ac:dyDescent="0.2">
      <c r="D49686" s="453"/>
    </row>
    <row r="49687" spans="4:4" x14ac:dyDescent="0.2">
      <c r="D49687" s="453"/>
    </row>
    <row r="49688" spans="4:4" x14ac:dyDescent="0.2">
      <c r="D49688" s="453"/>
    </row>
    <row r="49689" spans="4:4" x14ac:dyDescent="0.2">
      <c r="D49689" s="453"/>
    </row>
    <row r="49690" spans="4:4" x14ac:dyDescent="0.2">
      <c r="D49690" s="453"/>
    </row>
    <row r="49691" spans="4:4" x14ac:dyDescent="0.2">
      <c r="D49691" s="453"/>
    </row>
    <row r="49692" spans="4:4" x14ac:dyDescent="0.2">
      <c r="D49692" s="453"/>
    </row>
    <row r="49693" spans="4:4" x14ac:dyDescent="0.2">
      <c r="D49693" s="453"/>
    </row>
    <row r="49694" spans="4:4" x14ac:dyDescent="0.2">
      <c r="D49694" s="453"/>
    </row>
    <row r="49695" spans="4:4" x14ac:dyDescent="0.2">
      <c r="D49695" s="453"/>
    </row>
    <row r="49696" spans="4:4" x14ac:dyDescent="0.2">
      <c r="D49696" s="453"/>
    </row>
    <row r="49697" spans="4:4" x14ac:dyDescent="0.2">
      <c r="D49697" s="453"/>
    </row>
    <row r="49698" spans="4:4" x14ac:dyDescent="0.2">
      <c r="D49698" s="453"/>
    </row>
    <row r="49699" spans="4:4" x14ac:dyDescent="0.2">
      <c r="D49699" s="453"/>
    </row>
    <row r="49700" spans="4:4" x14ac:dyDescent="0.2">
      <c r="D49700" s="453"/>
    </row>
    <row r="49701" spans="4:4" x14ac:dyDescent="0.2">
      <c r="D49701" s="453"/>
    </row>
    <row r="49702" spans="4:4" x14ac:dyDescent="0.2">
      <c r="D49702" s="453"/>
    </row>
    <row r="49703" spans="4:4" x14ac:dyDescent="0.2">
      <c r="D49703" s="453"/>
    </row>
    <row r="49704" spans="4:4" x14ac:dyDescent="0.2">
      <c r="D49704" s="453"/>
    </row>
    <row r="49705" spans="4:4" x14ac:dyDescent="0.2">
      <c r="D49705" s="453"/>
    </row>
    <row r="49706" spans="4:4" x14ac:dyDescent="0.2">
      <c r="D49706" s="453"/>
    </row>
    <row r="49707" spans="4:4" x14ac:dyDescent="0.2">
      <c r="D49707" s="453"/>
    </row>
    <row r="49708" spans="4:4" x14ac:dyDescent="0.2">
      <c r="D49708" s="453"/>
    </row>
    <row r="49709" spans="4:4" x14ac:dyDescent="0.2">
      <c r="D49709" s="453"/>
    </row>
    <row r="49710" spans="4:4" x14ac:dyDescent="0.2">
      <c r="D49710" s="453"/>
    </row>
    <row r="49711" spans="4:4" x14ac:dyDescent="0.2">
      <c r="D49711" s="453"/>
    </row>
    <row r="49712" spans="4:4" x14ac:dyDescent="0.2">
      <c r="D49712" s="453"/>
    </row>
    <row r="49713" spans="4:4" x14ac:dyDescent="0.2">
      <c r="D49713" s="453"/>
    </row>
    <row r="49714" spans="4:4" x14ac:dyDescent="0.2">
      <c r="D49714" s="453"/>
    </row>
    <row r="49715" spans="4:4" x14ac:dyDescent="0.2">
      <c r="D49715" s="453"/>
    </row>
    <row r="49716" spans="4:4" x14ac:dyDescent="0.2">
      <c r="D49716" s="453"/>
    </row>
    <row r="49717" spans="4:4" x14ac:dyDescent="0.2">
      <c r="D49717" s="453"/>
    </row>
    <row r="49718" spans="4:4" x14ac:dyDescent="0.2">
      <c r="D49718" s="453"/>
    </row>
    <row r="49719" spans="4:4" x14ac:dyDescent="0.2">
      <c r="D49719" s="453"/>
    </row>
    <row r="49720" spans="4:4" x14ac:dyDescent="0.2">
      <c r="D49720" s="453"/>
    </row>
    <row r="49721" spans="4:4" x14ac:dyDescent="0.2">
      <c r="D49721" s="453"/>
    </row>
    <row r="49722" spans="4:4" x14ac:dyDescent="0.2">
      <c r="D49722" s="453"/>
    </row>
    <row r="49723" spans="4:4" x14ac:dyDescent="0.2">
      <c r="D49723" s="453"/>
    </row>
    <row r="49724" spans="4:4" x14ac:dyDescent="0.2">
      <c r="D49724" s="453"/>
    </row>
    <row r="49725" spans="4:4" x14ac:dyDescent="0.2">
      <c r="D49725" s="453"/>
    </row>
    <row r="49726" spans="4:4" x14ac:dyDescent="0.2">
      <c r="D49726" s="453"/>
    </row>
    <row r="49727" spans="4:4" x14ac:dyDescent="0.2">
      <c r="D49727" s="453"/>
    </row>
    <row r="49728" spans="4:4" x14ac:dyDescent="0.2">
      <c r="D49728" s="453"/>
    </row>
    <row r="49729" spans="4:4" x14ac:dyDescent="0.2">
      <c r="D49729" s="453"/>
    </row>
    <row r="49730" spans="4:4" x14ac:dyDescent="0.2">
      <c r="D49730" s="453"/>
    </row>
    <row r="49731" spans="4:4" x14ac:dyDescent="0.2">
      <c r="D49731" s="453"/>
    </row>
    <row r="49732" spans="4:4" x14ac:dyDescent="0.2">
      <c r="D49732" s="453"/>
    </row>
    <row r="49733" spans="4:4" x14ac:dyDescent="0.2">
      <c r="D49733" s="453"/>
    </row>
    <row r="49734" spans="4:4" x14ac:dyDescent="0.2">
      <c r="D49734" s="453"/>
    </row>
    <row r="49735" spans="4:4" x14ac:dyDescent="0.2">
      <c r="D49735" s="453"/>
    </row>
    <row r="49736" spans="4:4" x14ac:dyDescent="0.2">
      <c r="D49736" s="453"/>
    </row>
    <row r="49737" spans="4:4" x14ac:dyDescent="0.2">
      <c r="D49737" s="453"/>
    </row>
    <row r="49738" spans="4:4" x14ac:dyDescent="0.2">
      <c r="D49738" s="453"/>
    </row>
    <row r="49739" spans="4:4" x14ac:dyDescent="0.2">
      <c r="D49739" s="453"/>
    </row>
    <row r="49740" spans="4:4" x14ac:dyDescent="0.2">
      <c r="D49740" s="453"/>
    </row>
    <row r="49741" spans="4:4" x14ac:dyDescent="0.2">
      <c r="D49741" s="453"/>
    </row>
    <row r="49742" spans="4:4" x14ac:dyDescent="0.2">
      <c r="D49742" s="453"/>
    </row>
    <row r="49743" spans="4:4" x14ac:dyDescent="0.2">
      <c r="D49743" s="453"/>
    </row>
    <row r="49744" spans="4:4" x14ac:dyDescent="0.2">
      <c r="D49744" s="453"/>
    </row>
    <row r="49745" spans="4:4" x14ac:dyDescent="0.2">
      <c r="D49745" s="453"/>
    </row>
    <row r="49746" spans="4:4" x14ac:dyDescent="0.2">
      <c r="D49746" s="453"/>
    </row>
    <row r="49747" spans="4:4" x14ac:dyDescent="0.2">
      <c r="D49747" s="453"/>
    </row>
    <row r="49748" spans="4:4" x14ac:dyDescent="0.2">
      <c r="D49748" s="453"/>
    </row>
    <row r="49749" spans="4:4" x14ac:dyDescent="0.2">
      <c r="D49749" s="453"/>
    </row>
    <row r="49750" spans="4:4" x14ac:dyDescent="0.2">
      <c r="D49750" s="453"/>
    </row>
    <row r="49751" spans="4:4" x14ac:dyDescent="0.2">
      <c r="D49751" s="453"/>
    </row>
    <row r="49752" spans="4:4" x14ac:dyDescent="0.2">
      <c r="D49752" s="453"/>
    </row>
    <row r="49753" spans="4:4" x14ac:dyDescent="0.2">
      <c r="D49753" s="453"/>
    </row>
    <row r="49754" spans="4:4" x14ac:dyDescent="0.2">
      <c r="D49754" s="453"/>
    </row>
    <row r="49755" spans="4:4" x14ac:dyDescent="0.2">
      <c r="D49755" s="453"/>
    </row>
    <row r="49756" spans="4:4" x14ac:dyDescent="0.2">
      <c r="D49756" s="453"/>
    </row>
    <row r="49757" spans="4:4" x14ac:dyDescent="0.2">
      <c r="D49757" s="453"/>
    </row>
    <row r="49758" spans="4:4" x14ac:dyDescent="0.2">
      <c r="D49758" s="453"/>
    </row>
    <row r="49759" spans="4:4" x14ac:dyDescent="0.2">
      <c r="D49759" s="453"/>
    </row>
    <row r="49760" spans="4:4" x14ac:dyDescent="0.2">
      <c r="D49760" s="453"/>
    </row>
    <row r="49761" spans="4:4" x14ac:dyDescent="0.2">
      <c r="D49761" s="453"/>
    </row>
    <row r="49762" spans="4:4" x14ac:dyDescent="0.2">
      <c r="D49762" s="453"/>
    </row>
    <row r="49763" spans="4:4" x14ac:dyDescent="0.2">
      <c r="D49763" s="453"/>
    </row>
    <row r="49764" spans="4:4" x14ac:dyDescent="0.2">
      <c r="D49764" s="453"/>
    </row>
    <row r="49765" spans="4:4" x14ac:dyDescent="0.2">
      <c r="D49765" s="453"/>
    </row>
    <row r="49766" spans="4:4" x14ac:dyDescent="0.2">
      <c r="D49766" s="453"/>
    </row>
    <row r="49767" spans="4:4" x14ac:dyDescent="0.2">
      <c r="D49767" s="453"/>
    </row>
    <row r="49768" spans="4:4" x14ac:dyDescent="0.2">
      <c r="D49768" s="453"/>
    </row>
    <row r="49769" spans="4:4" x14ac:dyDescent="0.2">
      <c r="D49769" s="453"/>
    </row>
    <row r="49770" spans="4:4" x14ac:dyDescent="0.2">
      <c r="D49770" s="453"/>
    </row>
    <row r="49771" spans="4:4" x14ac:dyDescent="0.2">
      <c r="D49771" s="453"/>
    </row>
    <row r="49772" spans="4:4" x14ac:dyDescent="0.2">
      <c r="D49772" s="453"/>
    </row>
    <row r="49773" spans="4:4" x14ac:dyDescent="0.2">
      <c r="D49773" s="453"/>
    </row>
    <row r="49774" spans="4:4" x14ac:dyDescent="0.2">
      <c r="D49774" s="453"/>
    </row>
    <row r="49775" spans="4:4" x14ac:dyDescent="0.2">
      <c r="D49775" s="453"/>
    </row>
    <row r="49776" spans="4:4" x14ac:dyDescent="0.2">
      <c r="D49776" s="453"/>
    </row>
    <row r="49777" spans="4:4" x14ac:dyDescent="0.2">
      <c r="D49777" s="453"/>
    </row>
    <row r="49778" spans="4:4" x14ac:dyDescent="0.2">
      <c r="D49778" s="453"/>
    </row>
    <row r="49779" spans="4:4" x14ac:dyDescent="0.2">
      <c r="D49779" s="453"/>
    </row>
    <row r="49780" spans="4:4" x14ac:dyDescent="0.2">
      <c r="D49780" s="453"/>
    </row>
    <row r="49781" spans="4:4" x14ac:dyDescent="0.2">
      <c r="D49781" s="453"/>
    </row>
    <row r="49782" spans="4:4" x14ac:dyDescent="0.2">
      <c r="D49782" s="453"/>
    </row>
    <row r="49783" spans="4:4" x14ac:dyDescent="0.2">
      <c r="D49783" s="453"/>
    </row>
    <row r="49784" spans="4:4" x14ac:dyDescent="0.2">
      <c r="D49784" s="453"/>
    </row>
    <row r="49785" spans="4:4" x14ac:dyDescent="0.2">
      <c r="D49785" s="453"/>
    </row>
    <row r="49786" spans="4:4" x14ac:dyDescent="0.2">
      <c r="D49786" s="453"/>
    </row>
    <row r="49787" spans="4:4" x14ac:dyDescent="0.2">
      <c r="D49787" s="453"/>
    </row>
    <row r="49788" spans="4:4" x14ac:dyDescent="0.2">
      <c r="D49788" s="453"/>
    </row>
    <row r="49789" spans="4:4" x14ac:dyDescent="0.2">
      <c r="D49789" s="453"/>
    </row>
    <row r="49790" spans="4:4" x14ac:dyDescent="0.2">
      <c r="D49790" s="453"/>
    </row>
    <row r="49791" spans="4:4" x14ac:dyDescent="0.2">
      <c r="D49791" s="453"/>
    </row>
    <row r="49792" spans="4:4" x14ac:dyDescent="0.2">
      <c r="D49792" s="453"/>
    </row>
    <row r="49793" spans="4:4" x14ac:dyDescent="0.2">
      <c r="D49793" s="453"/>
    </row>
    <row r="49794" spans="4:4" x14ac:dyDescent="0.2">
      <c r="D49794" s="453"/>
    </row>
    <row r="49795" spans="4:4" x14ac:dyDescent="0.2">
      <c r="D49795" s="453"/>
    </row>
    <row r="49796" spans="4:4" x14ac:dyDescent="0.2">
      <c r="D49796" s="453"/>
    </row>
    <row r="49797" spans="4:4" x14ac:dyDescent="0.2">
      <c r="D49797" s="453"/>
    </row>
    <row r="49798" spans="4:4" x14ac:dyDescent="0.2">
      <c r="D49798" s="453"/>
    </row>
    <row r="49799" spans="4:4" x14ac:dyDescent="0.2">
      <c r="D49799" s="453"/>
    </row>
    <row r="49800" spans="4:4" x14ac:dyDescent="0.2">
      <c r="D49800" s="453"/>
    </row>
    <row r="49801" spans="4:4" x14ac:dyDescent="0.2">
      <c r="D49801" s="453"/>
    </row>
    <row r="49802" spans="4:4" x14ac:dyDescent="0.2">
      <c r="D49802" s="453"/>
    </row>
    <row r="49803" spans="4:4" x14ac:dyDescent="0.2">
      <c r="D49803" s="453"/>
    </row>
    <row r="49804" spans="4:4" x14ac:dyDescent="0.2">
      <c r="D49804" s="453"/>
    </row>
    <row r="49805" spans="4:4" x14ac:dyDescent="0.2">
      <c r="D49805" s="453"/>
    </row>
    <row r="49806" spans="4:4" x14ac:dyDescent="0.2">
      <c r="D49806" s="453"/>
    </row>
    <row r="49807" spans="4:4" x14ac:dyDescent="0.2">
      <c r="D49807" s="453"/>
    </row>
    <row r="49808" spans="4:4" x14ac:dyDescent="0.2">
      <c r="D49808" s="453"/>
    </row>
    <row r="49809" spans="4:4" x14ac:dyDescent="0.2">
      <c r="D49809" s="453"/>
    </row>
    <row r="49810" spans="4:4" x14ac:dyDescent="0.2">
      <c r="D49810" s="453"/>
    </row>
    <row r="49811" spans="4:4" x14ac:dyDescent="0.2">
      <c r="D49811" s="453"/>
    </row>
    <row r="49812" spans="4:4" x14ac:dyDescent="0.2">
      <c r="D49812" s="453"/>
    </row>
    <row r="49813" spans="4:4" x14ac:dyDescent="0.2">
      <c r="D49813" s="453"/>
    </row>
    <row r="49814" spans="4:4" x14ac:dyDescent="0.2">
      <c r="D49814" s="453"/>
    </row>
    <row r="49815" spans="4:4" x14ac:dyDescent="0.2">
      <c r="D49815" s="453"/>
    </row>
    <row r="49816" spans="4:4" x14ac:dyDescent="0.2">
      <c r="D49816" s="453"/>
    </row>
    <row r="49817" spans="4:4" x14ac:dyDescent="0.2">
      <c r="D49817" s="453"/>
    </row>
    <row r="49818" spans="4:4" x14ac:dyDescent="0.2">
      <c r="D49818" s="453"/>
    </row>
    <row r="49819" spans="4:4" x14ac:dyDescent="0.2">
      <c r="D49819" s="453"/>
    </row>
    <row r="49820" spans="4:4" x14ac:dyDescent="0.2">
      <c r="D49820" s="453"/>
    </row>
    <row r="49821" spans="4:4" x14ac:dyDescent="0.2">
      <c r="D49821" s="453"/>
    </row>
    <row r="49822" spans="4:4" x14ac:dyDescent="0.2">
      <c r="D49822" s="453"/>
    </row>
    <row r="49823" spans="4:4" x14ac:dyDescent="0.2">
      <c r="D49823" s="453"/>
    </row>
    <row r="49824" spans="4:4" x14ac:dyDescent="0.2">
      <c r="D49824" s="453"/>
    </row>
    <row r="49825" spans="4:4" x14ac:dyDescent="0.2">
      <c r="D49825" s="453"/>
    </row>
    <row r="49826" spans="4:4" x14ac:dyDescent="0.2">
      <c r="D49826" s="453"/>
    </row>
    <row r="49827" spans="4:4" x14ac:dyDescent="0.2">
      <c r="D49827" s="453"/>
    </row>
    <row r="49828" spans="4:4" x14ac:dyDescent="0.2">
      <c r="D49828" s="453"/>
    </row>
    <row r="49829" spans="4:4" x14ac:dyDescent="0.2">
      <c r="D49829" s="453"/>
    </row>
    <row r="49830" spans="4:4" x14ac:dyDescent="0.2">
      <c r="D49830" s="453"/>
    </row>
    <row r="49831" spans="4:4" x14ac:dyDescent="0.2">
      <c r="D49831" s="453"/>
    </row>
    <row r="49832" spans="4:4" x14ac:dyDescent="0.2">
      <c r="D49832" s="453"/>
    </row>
    <row r="49833" spans="4:4" x14ac:dyDescent="0.2">
      <c r="D49833" s="453"/>
    </row>
    <row r="49834" spans="4:4" x14ac:dyDescent="0.2">
      <c r="D49834" s="453"/>
    </row>
    <row r="49835" spans="4:4" x14ac:dyDescent="0.2">
      <c r="D49835" s="453"/>
    </row>
    <row r="49836" spans="4:4" x14ac:dyDescent="0.2">
      <c r="D49836" s="453"/>
    </row>
    <row r="49837" spans="4:4" x14ac:dyDescent="0.2">
      <c r="D49837" s="453"/>
    </row>
    <row r="49838" spans="4:4" x14ac:dyDescent="0.2">
      <c r="D49838" s="453"/>
    </row>
    <row r="49839" spans="4:4" x14ac:dyDescent="0.2">
      <c r="D49839" s="453"/>
    </row>
    <row r="49840" spans="4:4" x14ac:dyDescent="0.2">
      <c r="D49840" s="453"/>
    </row>
    <row r="49841" spans="4:4" x14ac:dyDescent="0.2">
      <c r="D49841" s="453"/>
    </row>
    <row r="49842" spans="4:4" x14ac:dyDescent="0.2">
      <c r="D49842" s="453"/>
    </row>
    <row r="49843" spans="4:4" x14ac:dyDescent="0.2">
      <c r="D49843" s="453"/>
    </row>
    <row r="49844" spans="4:4" x14ac:dyDescent="0.2">
      <c r="D49844" s="453"/>
    </row>
    <row r="49845" spans="4:4" x14ac:dyDescent="0.2">
      <c r="D49845" s="453"/>
    </row>
    <row r="49846" spans="4:4" x14ac:dyDescent="0.2">
      <c r="D49846" s="453"/>
    </row>
    <row r="49847" spans="4:4" x14ac:dyDescent="0.2">
      <c r="D49847" s="453"/>
    </row>
    <row r="49848" spans="4:4" x14ac:dyDescent="0.2">
      <c r="D49848" s="453"/>
    </row>
    <row r="49849" spans="4:4" x14ac:dyDescent="0.2">
      <c r="D49849" s="453"/>
    </row>
    <row r="49850" spans="4:4" x14ac:dyDescent="0.2">
      <c r="D49850" s="453"/>
    </row>
    <row r="49851" spans="4:4" x14ac:dyDescent="0.2">
      <c r="D49851" s="453"/>
    </row>
    <row r="49852" spans="4:4" x14ac:dyDescent="0.2">
      <c r="D49852" s="453"/>
    </row>
    <row r="49853" spans="4:4" x14ac:dyDescent="0.2">
      <c r="D49853" s="453"/>
    </row>
    <row r="49854" spans="4:4" x14ac:dyDescent="0.2">
      <c r="D49854" s="453"/>
    </row>
    <row r="49855" spans="4:4" x14ac:dyDescent="0.2">
      <c r="D49855" s="453"/>
    </row>
    <row r="49856" spans="4:4" x14ac:dyDescent="0.2">
      <c r="D49856" s="453"/>
    </row>
    <row r="49857" spans="4:4" x14ac:dyDescent="0.2">
      <c r="D49857" s="453"/>
    </row>
    <row r="49858" spans="4:4" x14ac:dyDescent="0.2">
      <c r="D49858" s="453"/>
    </row>
    <row r="49859" spans="4:4" x14ac:dyDescent="0.2">
      <c r="D49859" s="453"/>
    </row>
    <row r="49860" spans="4:4" x14ac:dyDescent="0.2">
      <c r="D49860" s="453"/>
    </row>
    <row r="49861" spans="4:4" x14ac:dyDescent="0.2">
      <c r="D49861" s="453"/>
    </row>
    <row r="49862" spans="4:4" x14ac:dyDescent="0.2">
      <c r="D49862" s="453"/>
    </row>
    <row r="49863" spans="4:4" x14ac:dyDescent="0.2">
      <c r="D49863" s="453"/>
    </row>
    <row r="49864" spans="4:4" x14ac:dyDescent="0.2">
      <c r="D49864" s="453"/>
    </row>
    <row r="49865" spans="4:4" x14ac:dyDescent="0.2">
      <c r="D49865" s="453"/>
    </row>
    <row r="49866" spans="4:4" x14ac:dyDescent="0.2">
      <c r="D49866" s="453"/>
    </row>
    <row r="49867" spans="4:4" x14ac:dyDescent="0.2">
      <c r="D49867" s="453"/>
    </row>
    <row r="49868" spans="4:4" x14ac:dyDescent="0.2">
      <c r="D49868" s="453"/>
    </row>
    <row r="49869" spans="4:4" x14ac:dyDescent="0.2">
      <c r="D49869" s="453"/>
    </row>
    <row r="49870" spans="4:4" x14ac:dyDescent="0.2">
      <c r="D49870" s="453"/>
    </row>
    <row r="49871" spans="4:4" x14ac:dyDescent="0.2">
      <c r="D49871" s="453"/>
    </row>
    <row r="49872" spans="4:4" x14ac:dyDescent="0.2">
      <c r="D49872" s="453"/>
    </row>
    <row r="49873" spans="4:4" x14ac:dyDescent="0.2">
      <c r="D49873" s="453"/>
    </row>
    <row r="49874" spans="4:4" x14ac:dyDescent="0.2">
      <c r="D49874" s="453"/>
    </row>
    <row r="49875" spans="4:4" x14ac:dyDescent="0.2">
      <c r="D49875" s="453"/>
    </row>
    <row r="49876" spans="4:4" x14ac:dyDescent="0.2">
      <c r="D49876" s="453"/>
    </row>
    <row r="49877" spans="4:4" x14ac:dyDescent="0.2">
      <c r="D49877" s="453"/>
    </row>
    <row r="49878" spans="4:4" x14ac:dyDescent="0.2">
      <c r="D49878" s="453"/>
    </row>
    <row r="49879" spans="4:4" x14ac:dyDescent="0.2">
      <c r="D49879" s="453"/>
    </row>
    <row r="49880" spans="4:4" x14ac:dyDescent="0.2">
      <c r="D49880" s="453"/>
    </row>
    <row r="49881" spans="4:4" x14ac:dyDescent="0.2">
      <c r="D49881" s="453"/>
    </row>
    <row r="49882" spans="4:4" x14ac:dyDescent="0.2">
      <c r="D49882" s="453"/>
    </row>
    <row r="49883" spans="4:4" x14ac:dyDescent="0.2">
      <c r="D49883" s="453"/>
    </row>
    <row r="49884" spans="4:4" x14ac:dyDescent="0.2">
      <c r="D49884" s="453"/>
    </row>
    <row r="49885" spans="4:4" x14ac:dyDescent="0.2">
      <c r="D49885" s="453"/>
    </row>
    <row r="49886" spans="4:4" x14ac:dyDescent="0.2">
      <c r="D49886" s="453"/>
    </row>
    <row r="49887" spans="4:4" x14ac:dyDescent="0.2">
      <c r="D49887" s="453"/>
    </row>
    <row r="49888" spans="4:4" x14ac:dyDescent="0.2">
      <c r="D49888" s="453"/>
    </row>
    <row r="49889" spans="4:4" x14ac:dyDescent="0.2">
      <c r="D49889" s="453"/>
    </row>
    <row r="49890" spans="4:4" x14ac:dyDescent="0.2">
      <c r="D49890" s="453"/>
    </row>
    <row r="49891" spans="4:4" x14ac:dyDescent="0.2">
      <c r="D49891" s="453"/>
    </row>
    <row r="49892" spans="4:4" x14ac:dyDescent="0.2">
      <c r="D49892" s="453"/>
    </row>
    <row r="49893" spans="4:4" x14ac:dyDescent="0.2">
      <c r="D49893" s="453"/>
    </row>
    <row r="49894" spans="4:4" x14ac:dyDescent="0.2">
      <c r="D49894" s="453"/>
    </row>
    <row r="49895" spans="4:4" x14ac:dyDescent="0.2">
      <c r="D49895" s="453"/>
    </row>
    <row r="49896" spans="4:4" x14ac:dyDescent="0.2">
      <c r="D49896" s="453"/>
    </row>
    <row r="49897" spans="4:4" x14ac:dyDescent="0.2">
      <c r="D49897" s="453"/>
    </row>
    <row r="49898" spans="4:4" x14ac:dyDescent="0.2">
      <c r="D49898" s="453"/>
    </row>
    <row r="49899" spans="4:4" x14ac:dyDescent="0.2">
      <c r="D49899" s="453"/>
    </row>
    <row r="49900" spans="4:4" x14ac:dyDescent="0.2">
      <c r="D49900" s="453"/>
    </row>
    <row r="49901" spans="4:4" x14ac:dyDescent="0.2">
      <c r="D49901" s="453"/>
    </row>
    <row r="49902" spans="4:4" x14ac:dyDescent="0.2">
      <c r="D49902" s="453"/>
    </row>
    <row r="49903" spans="4:4" x14ac:dyDescent="0.2">
      <c r="D49903" s="453"/>
    </row>
    <row r="49904" spans="4:4" x14ac:dyDescent="0.2">
      <c r="D49904" s="453"/>
    </row>
    <row r="49905" spans="4:4" x14ac:dyDescent="0.2">
      <c r="D49905" s="453"/>
    </row>
    <row r="49906" spans="4:4" x14ac:dyDescent="0.2">
      <c r="D49906" s="453"/>
    </row>
    <row r="49907" spans="4:4" x14ac:dyDescent="0.2">
      <c r="D49907" s="453"/>
    </row>
    <row r="49908" spans="4:4" x14ac:dyDescent="0.2">
      <c r="D49908" s="453"/>
    </row>
    <row r="49909" spans="4:4" x14ac:dyDescent="0.2">
      <c r="D49909" s="453"/>
    </row>
    <row r="49910" spans="4:4" x14ac:dyDescent="0.2">
      <c r="D49910" s="453"/>
    </row>
    <row r="49911" spans="4:4" x14ac:dyDescent="0.2">
      <c r="D49911" s="453"/>
    </row>
    <row r="49912" spans="4:4" x14ac:dyDescent="0.2">
      <c r="D49912" s="453"/>
    </row>
    <row r="49913" spans="4:4" x14ac:dyDescent="0.2">
      <c r="D49913" s="453"/>
    </row>
    <row r="49914" spans="4:4" x14ac:dyDescent="0.2">
      <c r="D49914" s="453"/>
    </row>
    <row r="49915" spans="4:4" x14ac:dyDescent="0.2">
      <c r="D49915" s="453"/>
    </row>
    <row r="49916" spans="4:4" x14ac:dyDescent="0.2">
      <c r="D49916" s="453"/>
    </row>
    <row r="49917" spans="4:4" x14ac:dyDescent="0.2">
      <c r="D49917" s="453"/>
    </row>
    <row r="49918" spans="4:4" x14ac:dyDescent="0.2">
      <c r="D49918" s="453"/>
    </row>
    <row r="49919" spans="4:4" x14ac:dyDescent="0.2">
      <c r="D49919" s="453"/>
    </row>
    <row r="49920" spans="4:4" x14ac:dyDescent="0.2">
      <c r="D49920" s="453"/>
    </row>
    <row r="49921" spans="4:4" x14ac:dyDescent="0.2">
      <c r="D49921" s="453"/>
    </row>
    <row r="49922" spans="4:4" x14ac:dyDescent="0.2">
      <c r="D49922" s="453"/>
    </row>
    <row r="49923" spans="4:4" x14ac:dyDescent="0.2">
      <c r="D49923" s="453"/>
    </row>
    <row r="49924" spans="4:4" x14ac:dyDescent="0.2">
      <c r="D49924" s="453"/>
    </row>
    <row r="49925" spans="4:4" x14ac:dyDescent="0.2">
      <c r="D49925" s="453"/>
    </row>
    <row r="49926" spans="4:4" x14ac:dyDescent="0.2">
      <c r="D49926" s="453"/>
    </row>
    <row r="49927" spans="4:4" x14ac:dyDescent="0.2">
      <c r="D49927" s="453"/>
    </row>
    <row r="49928" spans="4:4" x14ac:dyDescent="0.2">
      <c r="D49928" s="453"/>
    </row>
    <row r="49929" spans="4:4" x14ac:dyDescent="0.2">
      <c r="D49929" s="453"/>
    </row>
    <row r="49930" spans="4:4" x14ac:dyDescent="0.2">
      <c r="D49930" s="453"/>
    </row>
    <row r="49931" spans="4:4" x14ac:dyDescent="0.2">
      <c r="D49931" s="453"/>
    </row>
    <row r="49932" spans="4:4" x14ac:dyDescent="0.2">
      <c r="D49932" s="453"/>
    </row>
    <row r="49933" spans="4:4" x14ac:dyDescent="0.2">
      <c r="D49933" s="453"/>
    </row>
    <row r="49934" spans="4:4" x14ac:dyDescent="0.2">
      <c r="D49934" s="453"/>
    </row>
    <row r="49935" spans="4:4" x14ac:dyDescent="0.2">
      <c r="D49935" s="453"/>
    </row>
    <row r="49936" spans="4:4" x14ac:dyDescent="0.2">
      <c r="D49936" s="453"/>
    </row>
    <row r="49937" spans="4:4" x14ac:dyDescent="0.2">
      <c r="D49937" s="453"/>
    </row>
    <row r="49938" spans="4:4" x14ac:dyDescent="0.2">
      <c r="D49938" s="453"/>
    </row>
    <row r="49939" spans="4:4" x14ac:dyDescent="0.2">
      <c r="D49939" s="453"/>
    </row>
    <row r="49940" spans="4:4" x14ac:dyDescent="0.2">
      <c r="D49940" s="453"/>
    </row>
    <row r="49941" spans="4:4" x14ac:dyDescent="0.2">
      <c r="D49941" s="453"/>
    </row>
    <row r="49942" spans="4:4" x14ac:dyDescent="0.2">
      <c r="D49942" s="453"/>
    </row>
    <row r="49943" spans="4:4" x14ac:dyDescent="0.2">
      <c r="D49943" s="453"/>
    </row>
    <row r="49944" spans="4:4" x14ac:dyDescent="0.2">
      <c r="D49944" s="453"/>
    </row>
    <row r="49945" spans="4:4" x14ac:dyDescent="0.2">
      <c r="D49945" s="453"/>
    </row>
    <row r="49946" spans="4:4" x14ac:dyDescent="0.2">
      <c r="D49946" s="453"/>
    </row>
    <row r="49947" spans="4:4" x14ac:dyDescent="0.2">
      <c r="D49947" s="453"/>
    </row>
    <row r="49948" spans="4:4" x14ac:dyDescent="0.2">
      <c r="D49948" s="453"/>
    </row>
    <row r="49949" spans="4:4" x14ac:dyDescent="0.2">
      <c r="D49949" s="453"/>
    </row>
    <row r="49950" spans="4:4" x14ac:dyDescent="0.2">
      <c r="D49950" s="453"/>
    </row>
    <row r="49951" spans="4:4" x14ac:dyDescent="0.2">
      <c r="D49951" s="453"/>
    </row>
    <row r="49952" spans="4:4" x14ac:dyDescent="0.2">
      <c r="D49952" s="453"/>
    </row>
    <row r="49953" spans="4:4" x14ac:dyDescent="0.2">
      <c r="D49953" s="453"/>
    </row>
    <row r="49954" spans="4:4" x14ac:dyDescent="0.2">
      <c r="D49954" s="453"/>
    </row>
    <row r="49955" spans="4:4" x14ac:dyDescent="0.2">
      <c r="D49955" s="453"/>
    </row>
    <row r="49956" spans="4:4" x14ac:dyDescent="0.2">
      <c r="D49956" s="453"/>
    </row>
    <row r="49957" spans="4:4" x14ac:dyDescent="0.2">
      <c r="D49957" s="453"/>
    </row>
    <row r="49958" spans="4:4" x14ac:dyDescent="0.2">
      <c r="D49958" s="453"/>
    </row>
    <row r="49959" spans="4:4" x14ac:dyDescent="0.2">
      <c r="D49959" s="453"/>
    </row>
    <row r="49960" spans="4:4" x14ac:dyDescent="0.2">
      <c r="D49960" s="453"/>
    </row>
    <row r="49961" spans="4:4" x14ac:dyDescent="0.2">
      <c r="D49961" s="453"/>
    </row>
    <row r="49962" spans="4:4" x14ac:dyDescent="0.2">
      <c r="D49962" s="453"/>
    </row>
    <row r="49963" spans="4:4" x14ac:dyDescent="0.2">
      <c r="D49963" s="453"/>
    </row>
    <row r="49964" spans="4:4" x14ac:dyDescent="0.2">
      <c r="D49964" s="453"/>
    </row>
    <row r="49965" spans="4:4" x14ac:dyDescent="0.2">
      <c r="D49965" s="453"/>
    </row>
    <row r="49966" spans="4:4" x14ac:dyDescent="0.2">
      <c r="D49966" s="453"/>
    </row>
    <row r="49967" spans="4:4" x14ac:dyDescent="0.2">
      <c r="D49967" s="453"/>
    </row>
    <row r="49968" spans="4:4" x14ac:dyDescent="0.2">
      <c r="D49968" s="453"/>
    </row>
    <row r="49969" spans="4:4" x14ac:dyDescent="0.2">
      <c r="D49969" s="453"/>
    </row>
    <row r="49970" spans="4:4" x14ac:dyDescent="0.2">
      <c r="D49970" s="453"/>
    </row>
    <row r="49971" spans="4:4" x14ac:dyDescent="0.2">
      <c r="D49971" s="453"/>
    </row>
    <row r="49972" spans="4:4" x14ac:dyDescent="0.2">
      <c r="D49972" s="453"/>
    </row>
    <row r="49973" spans="4:4" x14ac:dyDescent="0.2">
      <c r="D49973" s="453"/>
    </row>
    <row r="49974" spans="4:4" x14ac:dyDescent="0.2">
      <c r="D49974" s="453"/>
    </row>
    <row r="49975" spans="4:4" x14ac:dyDescent="0.2">
      <c r="D49975" s="453"/>
    </row>
    <row r="49976" spans="4:4" x14ac:dyDescent="0.2">
      <c r="D49976" s="453"/>
    </row>
    <row r="49977" spans="4:4" x14ac:dyDescent="0.2">
      <c r="D49977" s="453"/>
    </row>
    <row r="49978" spans="4:4" x14ac:dyDescent="0.2">
      <c r="D49978" s="453"/>
    </row>
    <row r="49979" spans="4:4" x14ac:dyDescent="0.2">
      <c r="D49979" s="453"/>
    </row>
    <row r="49980" spans="4:4" x14ac:dyDescent="0.2">
      <c r="D49980" s="453"/>
    </row>
    <row r="49981" spans="4:4" x14ac:dyDescent="0.2">
      <c r="D49981" s="453"/>
    </row>
    <row r="49982" spans="4:4" x14ac:dyDescent="0.2">
      <c r="D49982" s="453"/>
    </row>
    <row r="49983" spans="4:4" x14ac:dyDescent="0.2">
      <c r="D49983" s="453"/>
    </row>
    <row r="49984" spans="4:4" x14ac:dyDescent="0.2">
      <c r="D49984" s="453"/>
    </row>
    <row r="49985" spans="4:4" x14ac:dyDescent="0.2">
      <c r="D49985" s="453"/>
    </row>
    <row r="49986" spans="4:4" x14ac:dyDescent="0.2">
      <c r="D49986" s="453"/>
    </row>
    <row r="49987" spans="4:4" x14ac:dyDescent="0.2">
      <c r="D49987" s="453"/>
    </row>
    <row r="49988" spans="4:4" x14ac:dyDescent="0.2">
      <c r="D49988" s="453"/>
    </row>
    <row r="49989" spans="4:4" x14ac:dyDescent="0.2">
      <c r="D49989" s="453"/>
    </row>
    <row r="49990" spans="4:4" x14ac:dyDescent="0.2">
      <c r="D49990" s="453"/>
    </row>
    <row r="49991" spans="4:4" x14ac:dyDescent="0.2">
      <c r="D49991" s="453"/>
    </row>
    <row r="49992" spans="4:4" x14ac:dyDescent="0.2">
      <c r="D49992" s="453"/>
    </row>
    <row r="49993" spans="4:4" x14ac:dyDescent="0.2">
      <c r="D49993" s="453"/>
    </row>
    <row r="49994" spans="4:4" x14ac:dyDescent="0.2">
      <c r="D49994" s="453"/>
    </row>
    <row r="49995" spans="4:4" x14ac:dyDescent="0.2">
      <c r="D49995" s="453"/>
    </row>
    <row r="49996" spans="4:4" x14ac:dyDescent="0.2">
      <c r="D49996" s="453"/>
    </row>
    <row r="49997" spans="4:4" x14ac:dyDescent="0.2">
      <c r="D49997" s="453"/>
    </row>
    <row r="49998" spans="4:4" x14ac:dyDescent="0.2">
      <c r="D49998" s="453"/>
    </row>
    <row r="49999" spans="4:4" x14ac:dyDescent="0.2">
      <c r="D49999" s="453"/>
    </row>
    <row r="50000" spans="4:4" x14ac:dyDescent="0.2">
      <c r="D50000" s="453"/>
    </row>
    <row r="50001" spans="4:4" x14ac:dyDescent="0.2">
      <c r="D50001" s="453"/>
    </row>
    <row r="50002" spans="4:4" x14ac:dyDescent="0.2">
      <c r="D50002" s="453"/>
    </row>
    <row r="50003" spans="4:4" x14ac:dyDescent="0.2">
      <c r="D50003" s="453"/>
    </row>
    <row r="50004" spans="4:4" x14ac:dyDescent="0.2">
      <c r="D50004" s="453"/>
    </row>
    <row r="50005" spans="4:4" x14ac:dyDescent="0.2">
      <c r="D50005" s="453"/>
    </row>
    <row r="50006" spans="4:4" x14ac:dyDescent="0.2">
      <c r="D50006" s="453"/>
    </row>
    <row r="50007" spans="4:4" x14ac:dyDescent="0.2">
      <c r="D50007" s="453"/>
    </row>
    <row r="50008" spans="4:4" x14ac:dyDescent="0.2">
      <c r="D50008" s="453"/>
    </row>
    <row r="50009" spans="4:4" x14ac:dyDescent="0.2">
      <c r="D50009" s="453"/>
    </row>
    <row r="50010" spans="4:4" x14ac:dyDescent="0.2">
      <c r="D50010" s="453"/>
    </row>
    <row r="50011" spans="4:4" x14ac:dyDescent="0.2">
      <c r="D50011" s="453"/>
    </row>
    <row r="50012" spans="4:4" x14ac:dyDescent="0.2">
      <c r="D50012" s="453"/>
    </row>
    <row r="50013" spans="4:4" x14ac:dyDescent="0.2">
      <c r="D50013" s="453"/>
    </row>
    <row r="50014" spans="4:4" x14ac:dyDescent="0.2">
      <c r="D50014" s="453"/>
    </row>
    <row r="50015" spans="4:4" x14ac:dyDescent="0.2">
      <c r="D50015" s="453"/>
    </row>
    <row r="50016" spans="4:4" x14ac:dyDescent="0.2">
      <c r="D50016" s="453"/>
    </row>
    <row r="50017" spans="4:4" x14ac:dyDescent="0.2">
      <c r="D50017" s="453"/>
    </row>
    <row r="50018" spans="4:4" x14ac:dyDescent="0.2">
      <c r="D50018" s="453"/>
    </row>
    <row r="50019" spans="4:4" x14ac:dyDescent="0.2">
      <c r="D50019" s="453"/>
    </row>
    <row r="50020" spans="4:4" x14ac:dyDescent="0.2">
      <c r="D50020" s="453"/>
    </row>
    <row r="50021" spans="4:4" x14ac:dyDescent="0.2">
      <c r="D50021" s="453"/>
    </row>
    <row r="50022" spans="4:4" x14ac:dyDescent="0.2">
      <c r="D50022" s="453"/>
    </row>
    <row r="50023" spans="4:4" x14ac:dyDescent="0.2">
      <c r="D50023" s="453"/>
    </row>
    <row r="50024" spans="4:4" x14ac:dyDescent="0.2">
      <c r="D50024" s="453"/>
    </row>
    <row r="50025" spans="4:4" x14ac:dyDescent="0.2">
      <c r="D50025" s="453"/>
    </row>
    <row r="50026" spans="4:4" x14ac:dyDescent="0.2">
      <c r="D50026" s="453"/>
    </row>
    <row r="50027" spans="4:4" x14ac:dyDescent="0.2">
      <c r="D50027" s="453"/>
    </row>
    <row r="50028" spans="4:4" x14ac:dyDescent="0.2">
      <c r="D50028" s="453"/>
    </row>
    <row r="50029" spans="4:4" x14ac:dyDescent="0.2">
      <c r="D50029" s="453"/>
    </row>
    <row r="50030" spans="4:4" x14ac:dyDescent="0.2">
      <c r="D50030" s="453"/>
    </row>
    <row r="50031" spans="4:4" x14ac:dyDescent="0.2">
      <c r="D50031" s="453"/>
    </row>
    <row r="50032" spans="4:4" x14ac:dyDescent="0.2">
      <c r="D50032" s="453"/>
    </row>
    <row r="50033" spans="4:4" x14ac:dyDescent="0.2">
      <c r="D50033" s="453"/>
    </row>
    <row r="50034" spans="4:4" x14ac:dyDescent="0.2">
      <c r="D50034" s="453"/>
    </row>
    <row r="50035" spans="4:4" x14ac:dyDescent="0.2">
      <c r="D50035" s="453"/>
    </row>
    <row r="50036" spans="4:4" x14ac:dyDescent="0.2">
      <c r="D50036" s="453"/>
    </row>
    <row r="50037" spans="4:4" x14ac:dyDescent="0.2">
      <c r="D50037" s="453"/>
    </row>
    <row r="50038" spans="4:4" x14ac:dyDescent="0.2">
      <c r="D50038" s="453"/>
    </row>
    <row r="50039" spans="4:4" x14ac:dyDescent="0.2">
      <c r="D50039" s="453"/>
    </row>
    <row r="50040" spans="4:4" x14ac:dyDescent="0.2">
      <c r="D50040" s="453"/>
    </row>
    <row r="50041" spans="4:4" x14ac:dyDescent="0.2">
      <c r="D50041" s="453"/>
    </row>
    <row r="50042" spans="4:4" x14ac:dyDescent="0.2">
      <c r="D50042" s="453"/>
    </row>
    <row r="50043" spans="4:4" x14ac:dyDescent="0.2">
      <c r="D50043" s="453"/>
    </row>
    <row r="50044" spans="4:4" x14ac:dyDescent="0.2">
      <c r="D50044" s="453"/>
    </row>
    <row r="50045" spans="4:4" x14ac:dyDescent="0.2">
      <c r="D50045" s="453"/>
    </row>
    <row r="50046" spans="4:4" x14ac:dyDescent="0.2">
      <c r="D50046" s="453"/>
    </row>
    <row r="50047" spans="4:4" x14ac:dyDescent="0.2">
      <c r="D50047" s="453"/>
    </row>
    <row r="50048" spans="4:4" x14ac:dyDescent="0.2">
      <c r="D50048" s="453"/>
    </row>
    <row r="50049" spans="4:4" x14ac:dyDescent="0.2">
      <c r="D50049" s="453"/>
    </row>
    <row r="50050" spans="4:4" x14ac:dyDescent="0.2">
      <c r="D50050" s="453"/>
    </row>
    <row r="50051" spans="4:4" x14ac:dyDescent="0.2">
      <c r="D50051" s="453"/>
    </row>
    <row r="50052" spans="4:4" x14ac:dyDescent="0.2">
      <c r="D50052" s="453"/>
    </row>
    <row r="50053" spans="4:4" x14ac:dyDescent="0.2">
      <c r="D50053" s="453"/>
    </row>
    <row r="50054" spans="4:4" x14ac:dyDescent="0.2">
      <c r="D50054" s="453"/>
    </row>
    <row r="50055" spans="4:4" x14ac:dyDescent="0.2">
      <c r="D50055" s="453"/>
    </row>
    <row r="50056" spans="4:4" x14ac:dyDescent="0.2">
      <c r="D50056" s="453"/>
    </row>
    <row r="50057" spans="4:4" x14ac:dyDescent="0.2">
      <c r="D50057" s="453"/>
    </row>
    <row r="50058" spans="4:4" x14ac:dyDescent="0.2">
      <c r="D50058" s="453"/>
    </row>
    <row r="50059" spans="4:4" x14ac:dyDescent="0.2">
      <c r="D50059" s="453"/>
    </row>
    <row r="50060" spans="4:4" x14ac:dyDescent="0.2">
      <c r="D50060" s="453"/>
    </row>
    <row r="50061" spans="4:4" x14ac:dyDescent="0.2">
      <c r="D50061" s="453"/>
    </row>
    <row r="50062" spans="4:4" x14ac:dyDescent="0.2">
      <c r="D50062" s="453"/>
    </row>
    <row r="50063" spans="4:4" x14ac:dyDescent="0.2">
      <c r="D50063" s="453"/>
    </row>
    <row r="50064" spans="4:4" x14ac:dyDescent="0.2">
      <c r="D50064" s="453"/>
    </row>
    <row r="50065" spans="4:4" x14ac:dyDescent="0.2">
      <c r="D50065" s="453"/>
    </row>
    <row r="50066" spans="4:4" x14ac:dyDescent="0.2">
      <c r="D50066" s="453"/>
    </row>
    <row r="50067" spans="4:4" x14ac:dyDescent="0.2">
      <c r="D50067" s="453"/>
    </row>
    <row r="50068" spans="4:4" x14ac:dyDescent="0.2">
      <c r="D50068" s="453"/>
    </row>
    <row r="50069" spans="4:4" x14ac:dyDescent="0.2">
      <c r="D50069" s="453"/>
    </row>
    <row r="50070" spans="4:4" x14ac:dyDescent="0.2">
      <c r="D50070" s="453"/>
    </row>
    <row r="50071" spans="4:4" x14ac:dyDescent="0.2">
      <c r="D50071" s="453"/>
    </row>
    <row r="50072" spans="4:4" x14ac:dyDescent="0.2">
      <c r="D50072" s="453"/>
    </row>
    <row r="50073" spans="4:4" x14ac:dyDescent="0.2">
      <c r="D50073" s="453"/>
    </row>
    <row r="50074" spans="4:4" x14ac:dyDescent="0.2">
      <c r="D50074" s="453"/>
    </row>
    <row r="50075" spans="4:4" x14ac:dyDescent="0.2">
      <c r="D50075" s="453"/>
    </row>
    <row r="50076" spans="4:4" x14ac:dyDescent="0.2">
      <c r="D50076" s="453"/>
    </row>
    <row r="50077" spans="4:4" x14ac:dyDescent="0.2">
      <c r="D50077" s="453"/>
    </row>
    <row r="50078" spans="4:4" x14ac:dyDescent="0.2">
      <c r="D50078" s="453"/>
    </row>
    <row r="50079" spans="4:4" x14ac:dyDescent="0.2">
      <c r="D50079" s="453"/>
    </row>
    <row r="50080" spans="4:4" x14ac:dyDescent="0.2">
      <c r="D50080" s="453"/>
    </row>
    <row r="50081" spans="4:4" x14ac:dyDescent="0.2">
      <c r="D50081" s="453"/>
    </row>
    <row r="50082" spans="4:4" x14ac:dyDescent="0.2">
      <c r="D50082" s="453"/>
    </row>
    <row r="50083" spans="4:4" x14ac:dyDescent="0.2">
      <c r="D50083" s="453"/>
    </row>
    <row r="50084" spans="4:4" x14ac:dyDescent="0.2">
      <c r="D50084" s="453"/>
    </row>
    <row r="50085" spans="4:4" x14ac:dyDescent="0.2">
      <c r="D50085" s="453"/>
    </row>
    <row r="50086" spans="4:4" x14ac:dyDescent="0.2">
      <c r="D50086" s="453"/>
    </row>
    <row r="50087" spans="4:4" x14ac:dyDescent="0.2">
      <c r="D50087" s="453"/>
    </row>
    <row r="50088" spans="4:4" x14ac:dyDescent="0.2">
      <c r="D50088" s="453"/>
    </row>
    <row r="50089" spans="4:4" x14ac:dyDescent="0.2">
      <c r="D50089" s="453"/>
    </row>
    <row r="50090" spans="4:4" x14ac:dyDescent="0.2">
      <c r="D50090" s="453"/>
    </row>
    <row r="50091" spans="4:4" x14ac:dyDescent="0.2">
      <c r="D50091" s="453"/>
    </row>
    <row r="50092" spans="4:4" x14ac:dyDescent="0.2">
      <c r="D50092" s="453"/>
    </row>
    <row r="50093" spans="4:4" x14ac:dyDescent="0.2">
      <c r="D50093" s="453"/>
    </row>
    <row r="50094" spans="4:4" x14ac:dyDescent="0.2">
      <c r="D50094" s="453"/>
    </row>
    <row r="50095" spans="4:4" x14ac:dyDescent="0.2">
      <c r="D50095" s="453"/>
    </row>
    <row r="50096" spans="4:4" x14ac:dyDescent="0.2">
      <c r="D50096" s="453"/>
    </row>
    <row r="50097" spans="4:4" x14ac:dyDescent="0.2">
      <c r="D50097" s="453"/>
    </row>
    <row r="50098" spans="4:4" x14ac:dyDescent="0.2">
      <c r="D50098" s="453"/>
    </row>
    <row r="50099" spans="4:4" x14ac:dyDescent="0.2">
      <c r="D50099" s="453"/>
    </row>
    <row r="50100" spans="4:4" x14ac:dyDescent="0.2">
      <c r="D50100" s="453"/>
    </row>
    <row r="50101" spans="4:4" x14ac:dyDescent="0.2">
      <c r="D50101" s="453"/>
    </row>
    <row r="50102" spans="4:4" x14ac:dyDescent="0.2">
      <c r="D50102" s="453"/>
    </row>
    <row r="50103" spans="4:4" x14ac:dyDescent="0.2">
      <c r="D50103" s="453"/>
    </row>
    <row r="50104" spans="4:4" x14ac:dyDescent="0.2">
      <c r="D50104" s="453"/>
    </row>
    <row r="50105" spans="4:4" x14ac:dyDescent="0.2">
      <c r="D50105" s="453"/>
    </row>
    <row r="50106" spans="4:4" x14ac:dyDescent="0.2">
      <c r="D50106" s="453"/>
    </row>
    <row r="50107" spans="4:4" x14ac:dyDescent="0.2">
      <c r="D50107" s="453"/>
    </row>
    <row r="50108" spans="4:4" x14ac:dyDescent="0.2">
      <c r="D50108" s="453"/>
    </row>
    <row r="50109" spans="4:4" x14ac:dyDescent="0.2">
      <c r="D50109" s="453"/>
    </row>
    <row r="50110" spans="4:4" x14ac:dyDescent="0.2">
      <c r="D50110" s="453"/>
    </row>
    <row r="50111" spans="4:4" x14ac:dyDescent="0.2">
      <c r="D50111" s="453"/>
    </row>
    <row r="50112" spans="4:4" x14ac:dyDescent="0.2">
      <c r="D50112" s="453"/>
    </row>
    <row r="50113" spans="4:4" x14ac:dyDescent="0.2">
      <c r="D50113" s="453"/>
    </row>
    <row r="50114" spans="4:4" x14ac:dyDescent="0.2">
      <c r="D50114" s="453"/>
    </row>
    <row r="50115" spans="4:4" x14ac:dyDescent="0.2">
      <c r="D50115" s="453"/>
    </row>
    <row r="50116" spans="4:4" x14ac:dyDescent="0.2">
      <c r="D50116" s="453"/>
    </row>
    <row r="50117" spans="4:4" x14ac:dyDescent="0.2">
      <c r="D50117" s="453"/>
    </row>
    <row r="50118" spans="4:4" x14ac:dyDescent="0.2">
      <c r="D50118" s="453"/>
    </row>
    <row r="50119" spans="4:4" x14ac:dyDescent="0.2">
      <c r="D50119" s="453"/>
    </row>
    <row r="50120" spans="4:4" x14ac:dyDescent="0.2">
      <c r="D50120" s="453"/>
    </row>
    <row r="50121" spans="4:4" x14ac:dyDescent="0.2">
      <c r="D50121" s="453"/>
    </row>
    <row r="50122" spans="4:4" x14ac:dyDescent="0.2">
      <c r="D50122" s="453"/>
    </row>
    <row r="50123" spans="4:4" x14ac:dyDescent="0.2">
      <c r="D50123" s="453"/>
    </row>
    <row r="50124" spans="4:4" x14ac:dyDescent="0.2">
      <c r="D50124" s="453"/>
    </row>
    <row r="50125" spans="4:4" x14ac:dyDescent="0.2">
      <c r="D50125" s="453"/>
    </row>
    <row r="50126" spans="4:4" x14ac:dyDescent="0.2">
      <c r="D50126" s="453"/>
    </row>
    <row r="50127" spans="4:4" x14ac:dyDescent="0.2">
      <c r="D50127" s="453"/>
    </row>
    <row r="50128" spans="4:4" x14ac:dyDescent="0.2">
      <c r="D50128" s="453"/>
    </row>
    <row r="50129" spans="4:4" x14ac:dyDescent="0.2">
      <c r="D50129" s="453"/>
    </row>
    <row r="50130" spans="4:4" x14ac:dyDescent="0.2">
      <c r="D50130" s="453"/>
    </row>
    <row r="50131" spans="4:4" x14ac:dyDescent="0.2">
      <c r="D50131" s="453"/>
    </row>
    <row r="50132" spans="4:4" x14ac:dyDescent="0.2">
      <c r="D50132" s="453"/>
    </row>
    <row r="50133" spans="4:4" x14ac:dyDescent="0.2">
      <c r="D50133" s="453"/>
    </row>
    <row r="50134" spans="4:4" x14ac:dyDescent="0.2">
      <c r="D50134" s="453"/>
    </row>
    <row r="50135" spans="4:4" x14ac:dyDescent="0.2">
      <c r="D50135" s="453"/>
    </row>
    <row r="50136" spans="4:4" x14ac:dyDescent="0.2">
      <c r="D50136" s="453"/>
    </row>
    <row r="50137" spans="4:4" x14ac:dyDescent="0.2">
      <c r="D50137" s="453"/>
    </row>
    <row r="50138" spans="4:4" x14ac:dyDescent="0.2">
      <c r="D50138" s="453"/>
    </row>
    <row r="50139" spans="4:4" x14ac:dyDescent="0.2">
      <c r="D50139" s="453"/>
    </row>
    <row r="50140" spans="4:4" x14ac:dyDescent="0.2">
      <c r="D50140" s="453"/>
    </row>
    <row r="50141" spans="4:4" x14ac:dyDescent="0.2">
      <c r="D50141" s="453"/>
    </row>
    <row r="50142" spans="4:4" x14ac:dyDescent="0.2">
      <c r="D50142" s="453"/>
    </row>
    <row r="50143" spans="4:4" x14ac:dyDescent="0.2">
      <c r="D50143" s="453"/>
    </row>
    <row r="50144" spans="4:4" x14ac:dyDescent="0.2">
      <c r="D50144" s="453"/>
    </row>
    <row r="50145" spans="4:4" x14ac:dyDescent="0.2">
      <c r="D50145" s="453"/>
    </row>
    <row r="50146" spans="4:4" x14ac:dyDescent="0.2">
      <c r="D50146" s="453"/>
    </row>
    <row r="50147" spans="4:4" x14ac:dyDescent="0.2">
      <c r="D50147" s="453"/>
    </row>
    <row r="50148" spans="4:4" x14ac:dyDescent="0.2">
      <c r="D50148" s="453"/>
    </row>
    <row r="50149" spans="4:4" x14ac:dyDescent="0.2">
      <c r="D50149" s="453"/>
    </row>
    <row r="50150" spans="4:4" x14ac:dyDescent="0.2">
      <c r="D50150" s="453"/>
    </row>
    <row r="50151" spans="4:4" x14ac:dyDescent="0.2">
      <c r="D50151" s="453"/>
    </row>
    <row r="50152" spans="4:4" x14ac:dyDescent="0.2">
      <c r="D50152" s="453"/>
    </row>
    <row r="50153" spans="4:4" x14ac:dyDescent="0.2">
      <c r="D50153" s="453"/>
    </row>
    <row r="50154" spans="4:4" x14ac:dyDescent="0.2">
      <c r="D50154" s="453"/>
    </row>
    <row r="50155" spans="4:4" x14ac:dyDescent="0.2">
      <c r="D50155" s="453"/>
    </row>
    <row r="50156" spans="4:4" x14ac:dyDescent="0.2">
      <c r="D50156" s="453"/>
    </row>
    <row r="50157" spans="4:4" x14ac:dyDescent="0.2">
      <c r="D50157" s="453"/>
    </row>
    <row r="50158" spans="4:4" x14ac:dyDescent="0.2">
      <c r="D50158" s="453"/>
    </row>
    <row r="50159" spans="4:4" x14ac:dyDescent="0.2">
      <c r="D50159" s="453"/>
    </row>
    <row r="50160" spans="4:4" x14ac:dyDescent="0.2">
      <c r="D50160" s="453"/>
    </row>
    <row r="50161" spans="4:4" x14ac:dyDescent="0.2">
      <c r="D50161" s="453"/>
    </row>
    <row r="50162" spans="4:4" x14ac:dyDescent="0.2">
      <c r="D50162" s="453"/>
    </row>
    <row r="50163" spans="4:4" x14ac:dyDescent="0.2">
      <c r="D50163" s="453"/>
    </row>
    <row r="50164" spans="4:4" x14ac:dyDescent="0.2">
      <c r="D50164" s="453"/>
    </row>
    <row r="50165" spans="4:4" x14ac:dyDescent="0.2">
      <c r="D50165" s="453"/>
    </row>
    <row r="50166" spans="4:4" x14ac:dyDescent="0.2">
      <c r="D50166" s="453"/>
    </row>
    <row r="50167" spans="4:4" x14ac:dyDescent="0.2">
      <c r="D50167" s="453"/>
    </row>
    <row r="50168" spans="4:4" x14ac:dyDescent="0.2">
      <c r="D50168" s="453"/>
    </row>
    <row r="50169" spans="4:4" x14ac:dyDescent="0.2">
      <c r="D50169" s="453"/>
    </row>
    <row r="50170" spans="4:4" x14ac:dyDescent="0.2">
      <c r="D50170" s="453"/>
    </row>
    <row r="50171" spans="4:4" x14ac:dyDescent="0.2">
      <c r="D50171" s="453"/>
    </row>
    <row r="50172" spans="4:4" x14ac:dyDescent="0.2">
      <c r="D50172" s="453"/>
    </row>
    <row r="50173" spans="4:4" x14ac:dyDescent="0.2">
      <c r="D50173" s="453"/>
    </row>
    <row r="50174" spans="4:4" x14ac:dyDescent="0.2">
      <c r="D50174" s="453"/>
    </row>
    <row r="50175" spans="4:4" x14ac:dyDescent="0.2">
      <c r="D50175" s="453"/>
    </row>
    <row r="50176" spans="4:4" x14ac:dyDescent="0.2">
      <c r="D50176" s="453"/>
    </row>
    <row r="50177" spans="4:4" x14ac:dyDescent="0.2">
      <c r="D50177" s="453"/>
    </row>
    <row r="50178" spans="4:4" x14ac:dyDescent="0.2">
      <c r="D50178" s="453"/>
    </row>
    <row r="50179" spans="4:4" x14ac:dyDescent="0.2">
      <c r="D50179" s="453"/>
    </row>
    <row r="50180" spans="4:4" x14ac:dyDescent="0.2">
      <c r="D50180" s="453"/>
    </row>
    <row r="50181" spans="4:4" x14ac:dyDescent="0.2">
      <c r="D50181" s="453"/>
    </row>
    <row r="50182" spans="4:4" x14ac:dyDescent="0.2">
      <c r="D50182" s="453"/>
    </row>
    <row r="50183" spans="4:4" x14ac:dyDescent="0.2">
      <c r="D50183" s="453"/>
    </row>
    <row r="50184" spans="4:4" x14ac:dyDescent="0.2">
      <c r="D50184" s="453"/>
    </row>
    <row r="50185" spans="4:4" x14ac:dyDescent="0.2">
      <c r="D50185" s="453"/>
    </row>
    <row r="50186" spans="4:4" x14ac:dyDescent="0.2">
      <c r="D50186" s="453"/>
    </row>
    <row r="50187" spans="4:4" x14ac:dyDescent="0.2">
      <c r="D50187" s="453"/>
    </row>
    <row r="50188" spans="4:4" x14ac:dyDescent="0.2">
      <c r="D50188" s="453"/>
    </row>
    <row r="50189" spans="4:4" x14ac:dyDescent="0.2">
      <c r="D50189" s="453"/>
    </row>
    <row r="50190" spans="4:4" x14ac:dyDescent="0.2">
      <c r="D50190" s="453"/>
    </row>
    <row r="50191" spans="4:4" x14ac:dyDescent="0.2">
      <c r="D50191" s="453"/>
    </row>
    <row r="50192" spans="4:4" x14ac:dyDescent="0.2">
      <c r="D50192" s="453"/>
    </row>
    <row r="50193" spans="4:4" x14ac:dyDescent="0.2">
      <c r="D50193" s="453"/>
    </row>
    <row r="50194" spans="4:4" x14ac:dyDescent="0.2">
      <c r="D50194" s="453"/>
    </row>
    <row r="50195" spans="4:4" x14ac:dyDescent="0.2">
      <c r="D50195" s="453"/>
    </row>
    <row r="50196" spans="4:4" x14ac:dyDescent="0.2">
      <c r="D50196" s="453"/>
    </row>
    <row r="50197" spans="4:4" x14ac:dyDescent="0.2">
      <c r="D50197" s="453"/>
    </row>
    <row r="50198" spans="4:4" x14ac:dyDescent="0.2">
      <c r="D50198" s="453"/>
    </row>
    <row r="50199" spans="4:4" x14ac:dyDescent="0.2">
      <c r="D50199" s="453"/>
    </row>
    <row r="50200" spans="4:4" x14ac:dyDescent="0.2">
      <c r="D50200" s="453"/>
    </row>
    <row r="50201" spans="4:4" x14ac:dyDescent="0.2">
      <c r="D50201" s="453"/>
    </row>
    <row r="50202" spans="4:4" x14ac:dyDescent="0.2">
      <c r="D50202" s="453"/>
    </row>
    <row r="50203" spans="4:4" x14ac:dyDescent="0.2">
      <c r="D50203" s="453"/>
    </row>
    <row r="50204" spans="4:4" x14ac:dyDescent="0.2">
      <c r="D50204" s="453"/>
    </row>
    <row r="50205" spans="4:4" x14ac:dyDescent="0.2">
      <c r="D50205" s="453"/>
    </row>
    <row r="50206" spans="4:4" x14ac:dyDescent="0.2">
      <c r="D50206" s="453"/>
    </row>
    <row r="50207" spans="4:4" x14ac:dyDescent="0.2">
      <c r="D50207" s="453"/>
    </row>
    <row r="50208" spans="4:4" x14ac:dyDescent="0.2">
      <c r="D50208" s="453"/>
    </row>
    <row r="50209" spans="4:4" x14ac:dyDescent="0.2">
      <c r="D50209" s="453"/>
    </row>
    <row r="50210" spans="4:4" x14ac:dyDescent="0.2">
      <c r="D50210" s="453"/>
    </row>
    <row r="50211" spans="4:4" x14ac:dyDescent="0.2">
      <c r="D50211" s="453"/>
    </row>
    <row r="50212" spans="4:4" x14ac:dyDescent="0.2">
      <c r="D50212" s="453"/>
    </row>
    <row r="50213" spans="4:4" x14ac:dyDescent="0.2">
      <c r="D50213" s="453"/>
    </row>
    <row r="50214" spans="4:4" x14ac:dyDescent="0.2">
      <c r="D50214" s="453"/>
    </row>
    <row r="50215" spans="4:4" x14ac:dyDescent="0.2">
      <c r="D50215" s="453"/>
    </row>
    <row r="50216" spans="4:4" x14ac:dyDescent="0.2">
      <c r="D50216" s="453"/>
    </row>
    <row r="50217" spans="4:4" x14ac:dyDescent="0.2">
      <c r="D50217" s="453"/>
    </row>
    <row r="50218" spans="4:4" x14ac:dyDescent="0.2">
      <c r="D50218" s="453"/>
    </row>
    <row r="50219" spans="4:4" x14ac:dyDescent="0.2">
      <c r="D50219" s="453"/>
    </row>
    <row r="50220" spans="4:4" x14ac:dyDescent="0.2">
      <c r="D50220" s="453"/>
    </row>
    <row r="50221" spans="4:4" x14ac:dyDescent="0.2">
      <c r="D50221" s="453"/>
    </row>
    <row r="50222" spans="4:4" x14ac:dyDescent="0.2">
      <c r="D50222" s="453"/>
    </row>
    <row r="50223" spans="4:4" x14ac:dyDescent="0.2">
      <c r="D50223" s="453"/>
    </row>
    <row r="50224" spans="4:4" x14ac:dyDescent="0.2">
      <c r="D50224" s="453"/>
    </row>
    <row r="50225" spans="4:4" x14ac:dyDescent="0.2">
      <c r="D50225" s="453"/>
    </row>
    <row r="50226" spans="4:4" x14ac:dyDescent="0.2">
      <c r="D50226" s="453"/>
    </row>
    <row r="50227" spans="4:4" x14ac:dyDescent="0.2">
      <c r="D50227" s="453"/>
    </row>
    <row r="50228" spans="4:4" x14ac:dyDescent="0.2">
      <c r="D50228" s="453"/>
    </row>
    <row r="50229" spans="4:4" x14ac:dyDescent="0.2">
      <c r="D50229" s="453"/>
    </row>
    <row r="50230" spans="4:4" x14ac:dyDescent="0.2">
      <c r="D50230" s="453"/>
    </row>
    <row r="50231" spans="4:4" x14ac:dyDescent="0.2">
      <c r="D50231" s="453"/>
    </row>
    <row r="50232" spans="4:4" x14ac:dyDescent="0.2">
      <c r="D50232" s="453"/>
    </row>
    <row r="50233" spans="4:4" x14ac:dyDescent="0.2">
      <c r="D50233" s="453"/>
    </row>
    <row r="50234" spans="4:4" x14ac:dyDescent="0.2">
      <c r="D50234" s="453"/>
    </row>
    <row r="50235" spans="4:4" x14ac:dyDescent="0.2">
      <c r="D50235" s="453"/>
    </row>
    <row r="50236" spans="4:4" x14ac:dyDescent="0.2">
      <c r="D50236" s="453"/>
    </row>
    <row r="50237" spans="4:4" x14ac:dyDescent="0.2">
      <c r="D50237" s="453"/>
    </row>
    <row r="50238" spans="4:4" x14ac:dyDescent="0.2">
      <c r="D50238" s="453"/>
    </row>
    <row r="50239" spans="4:4" x14ac:dyDescent="0.2">
      <c r="D50239" s="453"/>
    </row>
    <row r="50240" spans="4:4" x14ac:dyDescent="0.2">
      <c r="D50240" s="453"/>
    </row>
    <row r="50241" spans="4:4" x14ac:dyDescent="0.2">
      <c r="D50241" s="453"/>
    </row>
    <row r="50242" spans="4:4" x14ac:dyDescent="0.2">
      <c r="D50242" s="453"/>
    </row>
    <row r="50243" spans="4:4" x14ac:dyDescent="0.2">
      <c r="D50243" s="453"/>
    </row>
    <row r="50244" spans="4:4" x14ac:dyDescent="0.2">
      <c r="D50244" s="453"/>
    </row>
    <row r="50245" spans="4:4" x14ac:dyDescent="0.2">
      <c r="D50245" s="453"/>
    </row>
    <row r="50246" spans="4:4" x14ac:dyDescent="0.2">
      <c r="D50246" s="453"/>
    </row>
    <row r="50247" spans="4:4" x14ac:dyDescent="0.2">
      <c r="D50247" s="453"/>
    </row>
    <row r="50248" spans="4:4" x14ac:dyDescent="0.2">
      <c r="D50248" s="453"/>
    </row>
    <row r="50249" spans="4:4" x14ac:dyDescent="0.2">
      <c r="D50249" s="453"/>
    </row>
    <row r="50250" spans="4:4" x14ac:dyDescent="0.2">
      <c r="D50250" s="453"/>
    </row>
    <row r="50251" spans="4:4" x14ac:dyDescent="0.2">
      <c r="D50251" s="453"/>
    </row>
    <row r="50252" spans="4:4" x14ac:dyDescent="0.2">
      <c r="D50252" s="453"/>
    </row>
    <row r="50253" spans="4:4" x14ac:dyDescent="0.2">
      <c r="D50253" s="453"/>
    </row>
    <row r="50254" spans="4:4" x14ac:dyDescent="0.2">
      <c r="D50254" s="453"/>
    </row>
    <row r="50255" spans="4:4" x14ac:dyDescent="0.2">
      <c r="D50255" s="453"/>
    </row>
    <row r="50256" spans="4:4" x14ac:dyDescent="0.2">
      <c r="D50256" s="453"/>
    </row>
    <row r="50257" spans="4:4" x14ac:dyDescent="0.2">
      <c r="D50257" s="453"/>
    </row>
    <row r="50258" spans="4:4" x14ac:dyDescent="0.2">
      <c r="D50258" s="453"/>
    </row>
    <row r="50259" spans="4:4" x14ac:dyDescent="0.2">
      <c r="D50259" s="453"/>
    </row>
    <row r="50260" spans="4:4" x14ac:dyDescent="0.2">
      <c r="D50260" s="453"/>
    </row>
    <row r="50261" spans="4:4" x14ac:dyDescent="0.2">
      <c r="D50261" s="453"/>
    </row>
    <row r="50262" spans="4:4" x14ac:dyDescent="0.2">
      <c r="D50262" s="453"/>
    </row>
    <row r="50263" spans="4:4" x14ac:dyDescent="0.2">
      <c r="D50263" s="453"/>
    </row>
    <row r="50264" spans="4:4" x14ac:dyDescent="0.2">
      <c r="D50264" s="453"/>
    </row>
    <row r="50265" spans="4:4" x14ac:dyDescent="0.2">
      <c r="D50265" s="453"/>
    </row>
    <row r="50266" spans="4:4" x14ac:dyDescent="0.2">
      <c r="D50266" s="453"/>
    </row>
    <row r="50267" spans="4:4" x14ac:dyDescent="0.2">
      <c r="D50267" s="453"/>
    </row>
    <row r="50268" spans="4:4" x14ac:dyDescent="0.2">
      <c r="D50268" s="453"/>
    </row>
    <row r="50269" spans="4:4" x14ac:dyDescent="0.2">
      <c r="D50269" s="453"/>
    </row>
    <row r="50270" spans="4:4" x14ac:dyDescent="0.2">
      <c r="D50270" s="453"/>
    </row>
    <row r="50271" spans="4:4" x14ac:dyDescent="0.2">
      <c r="D50271" s="453"/>
    </row>
    <row r="50272" spans="4:4" x14ac:dyDescent="0.2">
      <c r="D50272" s="453"/>
    </row>
    <row r="50273" spans="4:4" x14ac:dyDescent="0.2">
      <c r="D50273" s="453"/>
    </row>
    <row r="50274" spans="4:4" x14ac:dyDescent="0.2">
      <c r="D50274" s="453"/>
    </row>
    <row r="50275" spans="4:4" x14ac:dyDescent="0.2">
      <c r="D50275" s="453"/>
    </row>
    <row r="50276" spans="4:4" x14ac:dyDescent="0.2">
      <c r="D50276" s="453"/>
    </row>
    <row r="50277" spans="4:4" x14ac:dyDescent="0.2">
      <c r="D50277" s="453"/>
    </row>
    <row r="50278" spans="4:4" x14ac:dyDescent="0.2">
      <c r="D50278" s="453"/>
    </row>
    <row r="50279" spans="4:4" x14ac:dyDescent="0.2">
      <c r="D50279" s="453"/>
    </row>
    <row r="50280" spans="4:4" x14ac:dyDescent="0.2">
      <c r="D50280" s="453"/>
    </row>
    <row r="50281" spans="4:4" x14ac:dyDescent="0.2">
      <c r="D50281" s="453"/>
    </row>
    <row r="50282" spans="4:4" x14ac:dyDescent="0.2">
      <c r="D50282" s="453"/>
    </row>
    <row r="50283" spans="4:4" x14ac:dyDescent="0.2">
      <c r="D50283" s="453"/>
    </row>
    <row r="50284" spans="4:4" x14ac:dyDescent="0.2">
      <c r="D50284" s="453"/>
    </row>
    <row r="50285" spans="4:4" x14ac:dyDescent="0.2">
      <c r="D50285" s="453"/>
    </row>
    <row r="50286" spans="4:4" x14ac:dyDescent="0.2">
      <c r="D50286" s="453"/>
    </row>
    <row r="50287" spans="4:4" x14ac:dyDescent="0.2">
      <c r="D50287" s="453"/>
    </row>
    <row r="50288" spans="4:4" x14ac:dyDescent="0.2">
      <c r="D50288" s="453"/>
    </row>
    <row r="50289" spans="4:4" x14ac:dyDescent="0.2">
      <c r="D50289" s="453"/>
    </row>
    <row r="50290" spans="4:4" x14ac:dyDescent="0.2">
      <c r="D50290" s="453"/>
    </row>
    <row r="50291" spans="4:4" x14ac:dyDescent="0.2">
      <c r="D50291" s="453"/>
    </row>
    <row r="50292" spans="4:4" x14ac:dyDescent="0.2">
      <c r="D50292" s="453"/>
    </row>
    <row r="50293" spans="4:4" x14ac:dyDescent="0.2">
      <c r="D50293" s="453"/>
    </row>
    <row r="50294" spans="4:4" x14ac:dyDescent="0.2">
      <c r="D50294" s="453"/>
    </row>
    <row r="50295" spans="4:4" x14ac:dyDescent="0.2">
      <c r="D50295" s="453"/>
    </row>
    <row r="50296" spans="4:4" x14ac:dyDescent="0.2">
      <c r="D50296" s="453"/>
    </row>
    <row r="50297" spans="4:4" x14ac:dyDescent="0.2">
      <c r="D50297" s="453"/>
    </row>
    <row r="50298" spans="4:4" x14ac:dyDescent="0.2">
      <c r="D50298" s="453"/>
    </row>
    <row r="50299" spans="4:4" x14ac:dyDescent="0.2">
      <c r="D50299" s="453"/>
    </row>
    <row r="50300" spans="4:4" x14ac:dyDescent="0.2">
      <c r="D50300" s="453"/>
    </row>
    <row r="50301" spans="4:4" x14ac:dyDescent="0.2">
      <c r="D50301" s="453"/>
    </row>
    <row r="50302" spans="4:4" x14ac:dyDescent="0.2">
      <c r="D50302" s="453"/>
    </row>
    <row r="50303" spans="4:4" x14ac:dyDescent="0.2">
      <c r="D50303" s="453"/>
    </row>
    <row r="50304" spans="4:4" x14ac:dyDescent="0.2">
      <c r="D50304" s="453"/>
    </row>
    <row r="50305" spans="4:4" x14ac:dyDescent="0.2">
      <c r="D50305" s="453"/>
    </row>
    <row r="50306" spans="4:4" x14ac:dyDescent="0.2">
      <c r="D50306" s="453"/>
    </row>
    <row r="50307" spans="4:4" x14ac:dyDescent="0.2">
      <c r="D50307" s="453"/>
    </row>
    <row r="50308" spans="4:4" x14ac:dyDescent="0.2">
      <c r="D50308" s="453"/>
    </row>
    <row r="50309" spans="4:4" x14ac:dyDescent="0.2">
      <c r="D50309" s="453"/>
    </row>
    <row r="50310" spans="4:4" x14ac:dyDescent="0.2">
      <c r="D50310" s="453"/>
    </row>
    <row r="50311" spans="4:4" x14ac:dyDescent="0.2">
      <c r="D50311" s="453"/>
    </row>
    <row r="50312" spans="4:4" x14ac:dyDescent="0.2">
      <c r="D50312" s="453"/>
    </row>
    <row r="50313" spans="4:4" x14ac:dyDescent="0.2">
      <c r="D50313" s="453"/>
    </row>
    <row r="50314" spans="4:4" x14ac:dyDescent="0.2">
      <c r="D50314" s="453"/>
    </row>
    <row r="50315" spans="4:4" x14ac:dyDescent="0.2">
      <c r="D50315" s="453"/>
    </row>
    <row r="50316" spans="4:4" x14ac:dyDescent="0.2">
      <c r="D50316" s="453"/>
    </row>
    <row r="50317" spans="4:4" x14ac:dyDescent="0.2">
      <c r="D50317" s="453"/>
    </row>
    <row r="50318" spans="4:4" x14ac:dyDescent="0.2">
      <c r="D50318" s="453"/>
    </row>
    <row r="50319" spans="4:4" x14ac:dyDescent="0.2">
      <c r="D50319" s="453"/>
    </row>
    <row r="50320" spans="4:4" x14ac:dyDescent="0.2">
      <c r="D50320" s="453"/>
    </row>
    <row r="50321" spans="4:4" x14ac:dyDescent="0.2">
      <c r="D50321" s="453"/>
    </row>
    <row r="50322" spans="4:4" x14ac:dyDescent="0.2">
      <c r="D50322" s="453"/>
    </row>
    <row r="50323" spans="4:4" x14ac:dyDescent="0.2">
      <c r="D50323" s="453"/>
    </row>
    <row r="50324" spans="4:4" x14ac:dyDescent="0.2">
      <c r="D50324" s="453"/>
    </row>
    <row r="50325" spans="4:4" x14ac:dyDescent="0.2">
      <c r="D50325" s="453"/>
    </row>
    <row r="50326" spans="4:4" x14ac:dyDescent="0.2">
      <c r="D50326" s="453"/>
    </row>
    <row r="50327" spans="4:4" x14ac:dyDescent="0.2">
      <c r="D50327" s="453"/>
    </row>
    <row r="50328" spans="4:4" x14ac:dyDescent="0.2">
      <c r="D50328" s="453"/>
    </row>
    <row r="50329" spans="4:4" x14ac:dyDescent="0.2">
      <c r="D50329" s="453"/>
    </row>
    <row r="50330" spans="4:4" x14ac:dyDescent="0.2">
      <c r="D50330" s="453"/>
    </row>
    <row r="50331" spans="4:4" x14ac:dyDescent="0.2">
      <c r="D50331" s="453"/>
    </row>
    <row r="50332" spans="4:4" x14ac:dyDescent="0.2">
      <c r="D50332" s="453"/>
    </row>
    <row r="50333" spans="4:4" x14ac:dyDescent="0.2">
      <c r="D50333" s="453"/>
    </row>
    <row r="50334" spans="4:4" x14ac:dyDescent="0.2">
      <c r="D50334" s="453"/>
    </row>
    <row r="50335" spans="4:4" x14ac:dyDescent="0.2">
      <c r="D50335" s="453"/>
    </row>
    <row r="50336" spans="4:4" x14ac:dyDescent="0.2">
      <c r="D50336" s="453"/>
    </row>
    <row r="50337" spans="4:4" x14ac:dyDescent="0.2">
      <c r="D50337" s="453"/>
    </row>
    <row r="50338" spans="4:4" x14ac:dyDescent="0.2">
      <c r="D50338" s="453"/>
    </row>
    <row r="50339" spans="4:4" x14ac:dyDescent="0.2">
      <c r="D50339" s="453"/>
    </row>
    <row r="50340" spans="4:4" x14ac:dyDescent="0.2">
      <c r="D50340" s="453"/>
    </row>
    <row r="50341" spans="4:4" x14ac:dyDescent="0.2">
      <c r="D50341" s="453"/>
    </row>
    <row r="50342" spans="4:4" x14ac:dyDescent="0.2">
      <c r="D50342" s="453"/>
    </row>
    <row r="50343" spans="4:4" x14ac:dyDescent="0.2">
      <c r="D50343" s="453"/>
    </row>
    <row r="50344" spans="4:4" x14ac:dyDescent="0.2">
      <c r="D50344" s="453"/>
    </row>
    <row r="50345" spans="4:4" x14ac:dyDescent="0.2">
      <c r="D50345" s="453"/>
    </row>
    <row r="50346" spans="4:4" x14ac:dyDescent="0.2">
      <c r="D50346" s="453"/>
    </row>
    <row r="50347" spans="4:4" x14ac:dyDescent="0.2">
      <c r="D50347" s="453"/>
    </row>
    <row r="50348" spans="4:4" x14ac:dyDescent="0.2">
      <c r="D50348" s="453"/>
    </row>
    <row r="50349" spans="4:4" x14ac:dyDescent="0.2">
      <c r="D50349" s="453"/>
    </row>
    <row r="50350" spans="4:4" x14ac:dyDescent="0.2">
      <c r="D50350" s="453"/>
    </row>
    <row r="50351" spans="4:4" x14ac:dyDescent="0.2">
      <c r="D50351" s="453"/>
    </row>
    <row r="50352" spans="4:4" x14ac:dyDescent="0.2">
      <c r="D50352" s="453"/>
    </row>
    <row r="50353" spans="4:4" x14ac:dyDescent="0.2">
      <c r="D50353" s="453"/>
    </row>
    <row r="50354" spans="4:4" x14ac:dyDescent="0.2">
      <c r="D50354" s="453"/>
    </row>
    <row r="50355" spans="4:4" x14ac:dyDescent="0.2">
      <c r="D50355" s="453"/>
    </row>
    <row r="50356" spans="4:4" x14ac:dyDescent="0.2">
      <c r="D50356" s="453"/>
    </row>
    <row r="50357" spans="4:4" x14ac:dyDescent="0.2">
      <c r="D50357" s="453"/>
    </row>
    <row r="50358" spans="4:4" x14ac:dyDescent="0.2">
      <c r="D50358" s="453"/>
    </row>
    <row r="50359" spans="4:4" x14ac:dyDescent="0.2">
      <c r="D50359" s="453"/>
    </row>
    <row r="50360" spans="4:4" x14ac:dyDescent="0.2">
      <c r="D50360" s="453"/>
    </row>
    <row r="50361" spans="4:4" x14ac:dyDescent="0.2">
      <c r="D50361" s="453"/>
    </row>
    <row r="50362" spans="4:4" x14ac:dyDescent="0.2">
      <c r="D50362" s="453"/>
    </row>
    <row r="50363" spans="4:4" x14ac:dyDescent="0.2">
      <c r="D50363" s="453"/>
    </row>
    <row r="50364" spans="4:4" x14ac:dyDescent="0.2">
      <c r="D50364" s="453"/>
    </row>
    <row r="50365" spans="4:4" x14ac:dyDescent="0.2">
      <c r="D50365" s="453"/>
    </row>
    <row r="50366" spans="4:4" x14ac:dyDescent="0.2">
      <c r="D50366" s="453"/>
    </row>
    <row r="50367" spans="4:4" x14ac:dyDescent="0.2">
      <c r="D50367" s="453"/>
    </row>
    <row r="50368" spans="4:4" x14ac:dyDescent="0.2">
      <c r="D50368" s="453"/>
    </row>
    <row r="50369" spans="4:4" x14ac:dyDescent="0.2">
      <c r="D50369" s="453"/>
    </row>
    <row r="50370" spans="4:4" x14ac:dyDescent="0.2">
      <c r="D50370" s="453"/>
    </row>
    <row r="50371" spans="4:4" x14ac:dyDescent="0.2">
      <c r="D50371" s="453"/>
    </row>
    <row r="50372" spans="4:4" x14ac:dyDescent="0.2">
      <c r="D50372" s="453"/>
    </row>
    <row r="50373" spans="4:4" x14ac:dyDescent="0.2">
      <c r="D50373" s="453"/>
    </row>
    <row r="50374" spans="4:4" x14ac:dyDescent="0.2">
      <c r="D50374" s="453"/>
    </row>
    <row r="50375" spans="4:4" x14ac:dyDescent="0.2">
      <c r="D50375" s="453"/>
    </row>
    <row r="50376" spans="4:4" x14ac:dyDescent="0.2">
      <c r="D50376" s="453"/>
    </row>
    <row r="50377" spans="4:4" x14ac:dyDescent="0.2">
      <c r="D50377" s="453"/>
    </row>
    <row r="50378" spans="4:4" x14ac:dyDescent="0.2">
      <c r="D50378" s="453"/>
    </row>
    <row r="50379" spans="4:4" x14ac:dyDescent="0.2">
      <c r="D50379" s="453"/>
    </row>
    <row r="50380" spans="4:4" x14ac:dyDescent="0.2">
      <c r="D50380" s="453"/>
    </row>
    <row r="50381" spans="4:4" x14ac:dyDescent="0.2">
      <c r="D50381" s="453"/>
    </row>
    <row r="50382" spans="4:4" x14ac:dyDescent="0.2">
      <c r="D50382" s="453"/>
    </row>
    <row r="50383" spans="4:4" x14ac:dyDescent="0.2">
      <c r="D50383" s="453"/>
    </row>
    <row r="50384" spans="4:4" x14ac:dyDescent="0.2">
      <c r="D50384" s="453"/>
    </row>
    <row r="50385" spans="4:4" x14ac:dyDescent="0.2">
      <c r="D50385" s="453"/>
    </row>
    <row r="50386" spans="4:4" x14ac:dyDescent="0.2">
      <c r="D50386" s="453"/>
    </row>
    <row r="50387" spans="4:4" x14ac:dyDescent="0.2">
      <c r="D50387" s="453"/>
    </row>
    <row r="50388" spans="4:4" x14ac:dyDescent="0.2">
      <c r="D50388" s="453"/>
    </row>
    <row r="50389" spans="4:4" x14ac:dyDescent="0.2">
      <c r="D50389" s="453"/>
    </row>
    <row r="50390" spans="4:4" x14ac:dyDescent="0.2">
      <c r="D50390" s="453"/>
    </row>
    <row r="50391" spans="4:4" x14ac:dyDescent="0.2">
      <c r="D50391" s="453"/>
    </row>
    <row r="50392" spans="4:4" x14ac:dyDescent="0.2">
      <c r="D50392" s="453"/>
    </row>
    <row r="50393" spans="4:4" x14ac:dyDescent="0.2">
      <c r="D50393" s="453"/>
    </row>
    <row r="50394" spans="4:4" x14ac:dyDescent="0.2">
      <c r="D50394" s="453"/>
    </row>
    <row r="50395" spans="4:4" x14ac:dyDescent="0.2">
      <c r="D50395" s="453"/>
    </row>
    <row r="50396" spans="4:4" x14ac:dyDescent="0.2">
      <c r="D50396" s="453"/>
    </row>
    <row r="50397" spans="4:4" x14ac:dyDescent="0.2">
      <c r="D50397" s="453"/>
    </row>
    <row r="50398" spans="4:4" x14ac:dyDescent="0.2">
      <c r="D50398" s="453"/>
    </row>
    <row r="50399" spans="4:4" x14ac:dyDescent="0.2">
      <c r="D50399" s="453"/>
    </row>
    <row r="50400" spans="4:4" x14ac:dyDescent="0.2">
      <c r="D50400" s="453"/>
    </row>
    <row r="50401" spans="4:4" x14ac:dyDescent="0.2">
      <c r="D50401" s="453"/>
    </row>
    <row r="50402" spans="4:4" x14ac:dyDescent="0.2">
      <c r="D50402" s="453"/>
    </row>
    <row r="50403" spans="4:4" x14ac:dyDescent="0.2">
      <c r="D50403" s="453"/>
    </row>
    <row r="50404" spans="4:4" x14ac:dyDescent="0.2">
      <c r="D50404" s="453"/>
    </row>
    <row r="50405" spans="4:4" x14ac:dyDescent="0.2">
      <c r="D50405" s="453"/>
    </row>
    <row r="50406" spans="4:4" x14ac:dyDescent="0.2">
      <c r="D50406" s="453"/>
    </row>
    <row r="50407" spans="4:4" x14ac:dyDescent="0.2">
      <c r="D50407" s="453"/>
    </row>
    <row r="50408" spans="4:4" x14ac:dyDescent="0.2">
      <c r="D50408" s="453"/>
    </row>
    <row r="50409" spans="4:4" x14ac:dyDescent="0.2">
      <c r="D50409" s="453"/>
    </row>
    <row r="50410" spans="4:4" x14ac:dyDescent="0.2">
      <c r="D50410" s="453"/>
    </row>
    <row r="50411" spans="4:4" x14ac:dyDescent="0.2">
      <c r="D50411" s="453"/>
    </row>
    <row r="50412" spans="4:4" x14ac:dyDescent="0.2">
      <c r="D50412" s="453"/>
    </row>
    <row r="50413" spans="4:4" x14ac:dyDescent="0.2">
      <c r="D50413" s="453"/>
    </row>
    <row r="50414" spans="4:4" x14ac:dyDescent="0.2">
      <c r="D50414" s="453"/>
    </row>
    <row r="50415" spans="4:4" x14ac:dyDescent="0.2">
      <c r="D50415" s="453"/>
    </row>
    <row r="50416" spans="4:4" x14ac:dyDescent="0.2">
      <c r="D50416" s="453"/>
    </row>
    <row r="50417" spans="4:4" x14ac:dyDescent="0.2">
      <c r="D50417" s="453"/>
    </row>
    <row r="50418" spans="4:4" x14ac:dyDescent="0.2">
      <c r="D50418" s="453"/>
    </row>
    <row r="50419" spans="4:4" x14ac:dyDescent="0.2">
      <c r="D50419" s="453"/>
    </row>
    <row r="50420" spans="4:4" x14ac:dyDescent="0.2">
      <c r="D50420" s="453"/>
    </row>
    <row r="50421" spans="4:4" x14ac:dyDescent="0.2">
      <c r="D50421" s="453"/>
    </row>
    <row r="50422" spans="4:4" x14ac:dyDescent="0.2">
      <c r="D50422" s="453"/>
    </row>
    <row r="50423" spans="4:4" x14ac:dyDescent="0.2">
      <c r="D50423" s="453"/>
    </row>
    <row r="50424" spans="4:4" x14ac:dyDescent="0.2">
      <c r="D50424" s="453"/>
    </row>
    <row r="50425" spans="4:4" x14ac:dyDescent="0.2">
      <c r="D50425" s="453"/>
    </row>
    <row r="50426" spans="4:4" x14ac:dyDescent="0.2">
      <c r="D50426" s="453"/>
    </row>
    <row r="50427" spans="4:4" x14ac:dyDescent="0.2">
      <c r="D50427" s="453"/>
    </row>
    <row r="50428" spans="4:4" x14ac:dyDescent="0.2">
      <c r="D50428" s="453"/>
    </row>
    <row r="50429" spans="4:4" x14ac:dyDescent="0.2">
      <c r="D50429" s="453"/>
    </row>
    <row r="50430" spans="4:4" x14ac:dyDescent="0.2">
      <c r="D50430" s="453"/>
    </row>
    <row r="50431" spans="4:4" x14ac:dyDescent="0.2">
      <c r="D50431" s="453"/>
    </row>
    <row r="50432" spans="4:4" x14ac:dyDescent="0.2">
      <c r="D50432" s="453"/>
    </row>
    <row r="50433" spans="4:4" x14ac:dyDescent="0.2">
      <c r="D50433" s="453"/>
    </row>
    <row r="50434" spans="4:4" x14ac:dyDescent="0.2">
      <c r="D50434" s="453"/>
    </row>
    <row r="50435" spans="4:4" x14ac:dyDescent="0.2">
      <c r="D50435" s="453"/>
    </row>
    <row r="50436" spans="4:4" x14ac:dyDescent="0.2">
      <c r="D50436" s="453"/>
    </row>
    <row r="50437" spans="4:4" x14ac:dyDescent="0.2">
      <c r="D50437" s="453"/>
    </row>
    <row r="50438" spans="4:4" x14ac:dyDescent="0.2">
      <c r="D50438" s="453"/>
    </row>
    <row r="50439" spans="4:4" x14ac:dyDescent="0.2">
      <c r="D50439" s="453"/>
    </row>
    <row r="50440" spans="4:4" x14ac:dyDescent="0.2">
      <c r="D50440" s="453"/>
    </row>
    <row r="50441" spans="4:4" x14ac:dyDescent="0.2">
      <c r="D50441" s="453"/>
    </row>
    <row r="50442" spans="4:4" x14ac:dyDescent="0.2">
      <c r="D50442" s="453"/>
    </row>
    <row r="50443" spans="4:4" x14ac:dyDescent="0.2">
      <c r="D50443" s="453"/>
    </row>
    <row r="50444" spans="4:4" x14ac:dyDescent="0.2">
      <c r="D50444" s="453"/>
    </row>
    <row r="50445" spans="4:4" x14ac:dyDescent="0.2">
      <c r="D50445" s="453"/>
    </row>
    <row r="50446" spans="4:4" x14ac:dyDescent="0.2">
      <c r="D50446" s="453"/>
    </row>
    <row r="50447" spans="4:4" x14ac:dyDescent="0.2">
      <c r="D50447" s="453"/>
    </row>
    <row r="50448" spans="4:4" x14ac:dyDescent="0.2">
      <c r="D50448" s="453"/>
    </row>
    <row r="50449" spans="4:4" x14ac:dyDescent="0.2">
      <c r="D50449" s="453"/>
    </row>
    <row r="50450" spans="4:4" x14ac:dyDescent="0.2">
      <c r="D50450" s="453"/>
    </row>
    <row r="50451" spans="4:4" x14ac:dyDescent="0.2">
      <c r="D50451" s="453"/>
    </row>
    <row r="50452" spans="4:4" x14ac:dyDescent="0.2">
      <c r="D50452" s="453"/>
    </row>
    <row r="50453" spans="4:4" x14ac:dyDescent="0.2">
      <c r="D50453" s="453"/>
    </row>
    <row r="50454" spans="4:4" x14ac:dyDescent="0.2">
      <c r="D50454" s="453"/>
    </row>
    <row r="50455" spans="4:4" x14ac:dyDescent="0.2">
      <c r="D50455" s="453"/>
    </row>
    <row r="50456" spans="4:4" x14ac:dyDescent="0.2">
      <c r="D50456" s="453"/>
    </row>
    <row r="50457" spans="4:4" x14ac:dyDescent="0.2">
      <c r="D50457" s="453"/>
    </row>
    <row r="50458" spans="4:4" x14ac:dyDescent="0.2">
      <c r="D50458" s="453"/>
    </row>
    <row r="50459" spans="4:4" x14ac:dyDescent="0.2">
      <c r="D50459" s="453"/>
    </row>
    <row r="50460" spans="4:4" x14ac:dyDescent="0.2">
      <c r="D50460" s="453"/>
    </row>
    <row r="50461" spans="4:4" x14ac:dyDescent="0.2">
      <c r="D50461" s="453"/>
    </row>
    <row r="50462" spans="4:4" x14ac:dyDescent="0.2">
      <c r="D50462" s="453"/>
    </row>
    <row r="50463" spans="4:4" x14ac:dyDescent="0.2">
      <c r="D50463" s="453"/>
    </row>
    <row r="50464" spans="4:4" x14ac:dyDescent="0.2">
      <c r="D50464" s="453"/>
    </row>
    <row r="50465" spans="4:4" x14ac:dyDescent="0.2">
      <c r="D50465" s="453"/>
    </row>
    <row r="50466" spans="4:4" x14ac:dyDescent="0.2">
      <c r="D50466" s="453"/>
    </row>
    <row r="50467" spans="4:4" x14ac:dyDescent="0.2">
      <c r="D50467" s="453"/>
    </row>
    <row r="50468" spans="4:4" x14ac:dyDescent="0.2">
      <c r="D50468" s="453"/>
    </row>
    <row r="50469" spans="4:4" x14ac:dyDescent="0.2">
      <c r="D50469" s="453"/>
    </row>
    <row r="50470" spans="4:4" x14ac:dyDescent="0.2">
      <c r="D50470" s="453"/>
    </row>
    <row r="50471" spans="4:4" x14ac:dyDescent="0.2">
      <c r="D50471" s="453"/>
    </row>
    <row r="50472" spans="4:4" x14ac:dyDescent="0.2">
      <c r="D50472" s="453"/>
    </row>
    <row r="50473" spans="4:4" x14ac:dyDescent="0.2">
      <c r="D50473" s="453"/>
    </row>
    <row r="50474" spans="4:4" x14ac:dyDescent="0.2">
      <c r="D50474" s="453"/>
    </row>
    <row r="50475" spans="4:4" x14ac:dyDescent="0.2">
      <c r="D50475" s="453"/>
    </row>
    <row r="50476" spans="4:4" x14ac:dyDescent="0.2">
      <c r="D50476" s="453"/>
    </row>
    <row r="50477" spans="4:4" x14ac:dyDescent="0.2">
      <c r="D50477" s="453"/>
    </row>
    <row r="50478" spans="4:4" x14ac:dyDescent="0.2">
      <c r="D50478" s="453"/>
    </row>
    <row r="50479" spans="4:4" x14ac:dyDescent="0.2">
      <c r="D50479" s="453"/>
    </row>
    <row r="50480" spans="4:4" x14ac:dyDescent="0.2">
      <c r="D50480" s="453"/>
    </row>
    <row r="50481" spans="4:4" x14ac:dyDescent="0.2">
      <c r="D50481" s="453"/>
    </row>
    <row r="50482" spans="4:4" x14ac:dyDescent="0.2">
      <c r="D50482" s="453"/>
    </row>
    <row r="50483" spans="4:4" x14ac:dyDescent="0.2">
      <c r="D50483" s="453"/>
    </row>
    <row r="50484" spans="4:4" x14ac:dyDescent="0.2">
      <c r="D50484" s="453"/>
    </row>
    <row r="50485" spans="4:4" x14ac:dyDescent="0.2">
      <c r="D50485" s="453"/>
    </row>
    <row r="50486" spans="4:4" x14ac:dyDescent="0.2">
      <c r="D50486" s="453"/>
    </row>
    <row r="50487" spans="4:4" x14ac:dyDescent="0.2">
      <c r="D50487" s="453"/>
    </row>
    <row r="50488" spans="4:4" x14ac:dyDescent="0.2">
      <c r="D50488" s="453"/>
    </row>
    <row r="50489" spans="4:4" x14ac:dyDescent="0.2">
      <c r="D50489" s="453"/>
    </row>
    <row r="50490" spans="4:4" x14ac:dyDescent="0.2">
      <c r="D50490" s="453"/>
    </row>
    <row r="50491" spans="4:4" x14ac:dyDescent="0.2">
      <c r="D50491" s="453"/>
    </row>
    <row r="50492" spans="4:4" x14ac:dyDescent="0.2">
      <c r="D50492" s="453"/>
    </row>
    <row r="50493" spans="4:4" x14ac:dyDescent="0.2">
      <c r="D50493" s="453"/>
    </row>
    <row r="50494" spans="4:4" x14ac:dyDescent="0.2">
      <c r="D50494" s="453"/>
    </row>
    <row r="50495" spans="4:4" x14ac:dyDescent="0.2">
      <c r="D50495" s="453"/>
    </row>
    <row r="50496" spans="4:4" x14ac:dyDescent="0.2">
      <c r="D50496" s="453"/>
    </row>
    <row r="50497" spans="4:4" x14ac:dyDescent="0.2">
      <c r="D50497" s="453"/>
    </row>
    <row r="50498" spans="4:4" x14ac:dyDescent="0.2">
      <c r="D50498" s="453"/>
    </row>
    <row r="50499" spans="4:4" x14ac:dyDescent="0.2">
      <c r="D50499" s="453"/>
    </row>
    <row r="50500" spans="4:4" x14ac:dyDescent="0.2">
      <c r="D50500" s="453"/>
    </row>
    <row r="50501" spans="4:4" x14ac:dyDescent="0.2">
      <c r="D50501" s="453"/>
    </row>
    <row r="50502" spans="4:4" x14ac:dyDescent="0.2">
      <c r="D50502" s="453"/>
    </row>
    <row r="50503" spans="4:4" x14ac:dyDescent="0.2">
      <c r="D50503" s="453"/>
    </row>
    <row r="50504" spans="4:4" x14ac:dyDescent="0.2">
      <c r="D50504" s="453"/>
    </row>
    <row r="50505" spans="4:4" x14ac:dyDescent="0.2">
      <c r="D50505" s="453"/>
    </row>
    <row r="50506" spans="4:4" x14ac:dyDescent="0.2">
      <c r="D50506" s="453"/>
    </row>
    <row r="50507" spans="4:4" x14ac:dyDescent="0.2">
      <c r="D50507" s="453"/>
    </row>
    <row r="50508" spans="4:4" x14ac:dyDescent="0.2">
      <c r="D50508" s="453"/>
    </row>
    <row r="50509" spans="4:4" x14ac:dyDescent="0.2">
      <c r="D50509" s="453"/>
    </row>
    <row r="50510" spans="4:4" x14ac:dyDescent="0.2">
      <c r="D50510" s="453"/>
    </row>
    <row r="50511" spans="4:4" x14ac:dyDescent="0.2">
      <c r="D50511" s="453"/>
    </row>
    <row r="50512" spans="4:4" x14ac:dyDescent="0.2">
      <c r="D50512" s="453"/>
    </row>
    <row r="50513" spans="4:4" x14ac:dyDescent="0.2">
      <c r="D50513" s="453"/>
    </row>
    <row r="50514" spans="4:4" x14ac:dyDescent="0.2">
      <c r="D50514" s="453"/>
    </row>
    <row r="50515" spans="4:4" x14ac:dyDescent="0.2">
      <c r="D50515" s="453"/>
    </row>
    <row r="50516" spans="4:4" x14ac:dyDescent="0.2">
      <c r="D50516" s="453"/>
    </row>
    <row r="50517" spans="4:4" x14ac:dyDescent="0.2">
      <c r="D50517" s="453"/>
    </row>
    <row r="50518" spans="4:4" x14ac:dyDescent="0.2">
      <c r="D50518" s="453"/>
    </row>
    <row r="50519" spans="4:4" x14ac:dyDescent="0.2">
      <c r="D50519" s="453"/>
    </row>
    <row r="50520" spans="4:4" x14ac:dyDescent="0.2">
      <c r="D50520" s="453"/>
    </row>
    <row r="50521" spans="4:4" x14ac:dyDescent="0.2">
      <c r="D50521" s="453"/>
    </row>
    <row r="50522" spans="4:4" x14ac:dyDescent="0.2">
      <c r="D50522" s="453"/>
    </row>
    <row r="50523" spans="4:4" x14ac:dyDescent="0.2">
      <c r="D50523" s="453"/>
    </row>
    <row r="50524" spans="4:4" x14ac:dyDescent="0.2">
      <c r="D50524" s="453"/>
    </row>
    <row r="50525" spans="4:4" x14ac:dyDescent="0.2">
      <c r="D50525" s="453"/>
    </row>
    <row r="50526" spans="4:4" x14ac:dyDescent="0.2">
      <c r="D50526" s="453"/>
    </row>
    <row r="50527" spans="4:4" x14ac:dyDescent="0.2">
      <c r="D50527" s="453"/>
    </row>
    <row r="50528" spans="4:4" x14ac:dyDescent="0.2">
      <c r="D50528" s="453"/>
    </row>
    <row r="50529" spans="4:4" x14ac:dyDescent="0.2">
      <c r="D50529" s="453"/>
    </row>
    <row r="50530" spans="4:4" x14ac:dyDescent="0.2">
      <c r="D50530" s="453"/>
    </row>
    <row r="50531" spans="4:4" x14ac:dyDescent="0.2">
      <c r="D50531" s="453"/>
    </row>
    <row r="50532" spans="4:4" x14ac:dyDescent="0.2">
      <c r="D50532" s="453"/>
    </row>
    <row r="50533" spans="4:4" x14ac:dyDescent="0.2">
      <c r="D50533" s="453"/>
    </row>
    <row r="50534" spans="4:4" x14ac:dyDescent="0.2">
      <c r="D50534" s="453"/>
    </row>
    <row r="50535" spans="4:4" x14ac:dyDescent="0.2">
      <c r="D50535" s="453"/>
    </row>
    <row r="50536" spans="4:4" x14ac:dyDescent="0.2">
      <c r="D50536" s="453"/>
    </row>
    <row r="50537" spans="4:4" x14ac:dyDescent="0.2">
      <c r="D50537" s="453"/>
    </row>
    <row r="50538" spans="4:4" x14ac:dyDescent="0.2">
      <c r="D50538" s="453"/>
    </row>
    <row r="50539" spans="4:4" x14ac:dyDescent="0.2">
      <c r="D50539" s="453"/>
    </row>
    <row r="50540" spans="4:4" x14ac:dyDescent="0.2">
      <c r="D50540" s="453"/>
    </row>
    <row r="50541" spans="4:4" x14ac:dyDescent="0.2">
      <c r="D50541" s="453"/>
    </row>
    <row r="50542" spans="4:4" x14ac:dyDescent="0.2">
      <c r="D50542" s="453"/>
    </row>
    <row r="50543" spans="4:4" x14ac:dyDescent="0.2">
      <c r="D50543" s="453"/>
    </row>
    <row r="50544" spans="4:4" x14ac:dyDescent="0.2">
      <c r="D50544" s="453"/>
    </row>
    <row r="50545" spans="4:4" x14ac:dyDescent="0.2">
      <c r="D50545" s="453"/>
    </row>
    <row r="50546" spans="4:4" x14ac:dyDescent="0.2">
      <c r="D50546" s="453"/>
    </row>
    <row r="50547" spans="4:4" x14ac:dyDescent="0.2">
      <c r="D50547" s="453"/>
    </row>
    <row r="50548" spans="4:4" x14ac:dyDescent="0.2">
      <c r="D50548" s="453"/>
    </row>
    <row r="50549" spans="4:4" x14ac:dyDescent="0.2">
      <c r="D50549" s="453"/>
    </row>
    <row r="50550" spans="4:4" x14ac:dyDescent="0.2">
      <c r="D50550" s="453"/>
    </row>
    <row r="50551" spans="4:4" x14ac:dyDescent="0.2">
      <c r="D50551" s="453"/>
    </row>
    <row r="50552" spans="4:4" x14ac:dyDescent="0.2">
      <c r="D50552" s="453"/>
    </row>
    <row r="50553" spans="4:4" x14ac:dyDescent="0.2">
      <c r="D50553" s="453"/>
    </row>
    <row r="50554" spans="4:4" x14ac:dyDescent="0.2">
      <c r="D50554" s="453"/>
    </row>
    <row r="50555" spans="4:4" x14ac:dyDescent="0.2">
      <c r="D50555" s="453"/>
    </row>
    <row r="50556" spans="4:4" x14ac:dyDescent="0.2">
      <c r="D50556" s="453"/>
    </row>
    <row r="50557" spans="4:4" x14ac:dyDescent="0.2">
      <c r="D50557" s="453"/>
    </row>
    <row r="50558" spans="4:4" x14ac:dyDescent="0.2">
      <c r="D50558" s="453"/>
    </row>
    <row r="50559" spans="4:4" x14ac:dyDescent="0.2">
      <c r="D50559" s="453"/>
    </row>
    <row r="50560" spans="4:4" x14ac:dyDescent="0.2">
      <c r="D50560" s="453"/>
    </row>
    <row r="50561" spans="4:4" x14ac:dyDescent="0.2">
      <c r="D50561" s="453"/>
    </row>
    <row r="50562" spans="4:4" x14ac:dyDescent="0.2">
      <c r="D50562" s="453"/>
    </row>
    <row r="50563" spans="4:4" x14ac:dyDescent="0.2">
      <c r="D50563" s="453"/>
    </row>
    <row r="50564" spans="4:4" x14ac:dyDescent="0.2">
      <c r="D50564" s="453"/>
    </row>
    <row r="50565" spans="4:4" x14ac:dyDescent="0.2">
      <c r="D50565" s="453"/>
    </row>
    <row r="50566" spans="4:4" x14ac:dyDescent="0.2">
      <c r="D50566" s="453"/>
    </row>
    <row r="50567" spans="4:4" x14ac:dyDescent="0.2">
      <c r="D50567" s="453"/>
    </row>
    <row r="50568" spans="4:4" x14ac:dyDescent="0.2">
      <c r="D50568" s="453"/>
    </row>
    <row r="50569" spans="4:4" x14ac:dyDescent="0.2">
      <c r="D50569" s="453"/>
    </row>
    <row r="50570" spans="4:4" x14ac:dyDescent="0.2">
      <c r="D50570" s="453"/>
    </row>
    <row r="50571" spans="4:4" x14ac:dyDescent="0.2">
      <c r="D50571" s="453"/>
    </row>
    <row r="50572" spans="4:4" x14ac:dyDescent="0.2">
      <c r="D50572" s="453"/>
    </row>
    <row r="50573" spans="4:4" x14ac:dyDescent="0.2">
      <c r="D50573" s="453"/>
    </row>
    <row r="50574" spans="4:4" x14ac:dyDescent="0.2">
      <c r="D50574" s="453"/>
    </row>
    <row r="50575" spans="4:4" x14ac:dyDescent="0.2">
      <c r="D50575" s="453"/>
    </row>
    <row r="50576" spans="4:4" x14ac:dyDescent="0.2">
      <c r="D50576" s="453"/>
    </row>
    <row r="50577" spans="4:4" x14ac:dyDescent="0.2">
      <c r="D50577" s="453"/>
    </row>
    <row r="50578" spans="4:4" x14ac:dyDescent="0.2">
      <c r="D50578" s="453"/>
    </row>
    <row r="50579" spans="4:4" x14ac:dyDescent="0.2">
      <c r="D50579" s="453"/>
    </row>
    <row r="50580" spans="4:4" x14ac:dyDescent="0.2">
      <c r="D50580" s="453"/>
    </row>
    <row r="50581" spans="4:4" x14ac:dyDescent="0.2">
      <c r="D50581" s="453"/>
    </row>
    <row r="50582" spans="4:4" x14ac:dyDescent="0.2">
      <c r="D50582" s="453"/>
    </row>
    <row r="50583" spans="4:4" x14ac:dyDescent="0.2">
      <c r="D50583" s="453"/>
    </row>
    <row r="50584" spans="4:4" x14ac:dyDescent="0.2">
      <c r="D50584" s="453"/>
    </row>
    <row r="50585" spans="4:4" x14ac:dyDescent="0.2">
      <c r="D50585" s="453"/>
    </row>
    <row r="50586" spans="4:4" x14ac:dyDescent="0.2">
      <c r="D50586" s="453"/>
    </row>
    <row r="50587" spans="4:4" x14ac:dyDescent="0.2">
      <c r="D50587" s="453"/>
    </row>
    <row r="50588" spans="4:4" x14ac:dyDescent="0.2">
      <c r="D50588" s="453"/>
    </row>
    <row r="50589" spans="4:4" x14ac:dyDescent="0.2">
      <c r="D50589" s="453"/>
    </row>
    <row r="50590" spans="4:4" x14ac:dyDescent="0.2">
      <c r="D50590" s="453"/>
    </row>
    <row r="50591" spans="4:4" x14ac:dyDescent="0.2">
      <c r="D50591" s="453"/>
    </row>
    <row r="50592" spans="4:4" x14ac:dyDescent="0.2">
      <c r="D50592" s="453"/>
    </row>
    <row r="50593" spans="4:4" x14ac:dyDescent="0.2">
      <c r="D50593" s="453"/>
    </row>
    <row r="50594" spans="4:4" x14ac:dyDescent="0.2">
      <c r="D50594" s="453"/>
    </row>
    <row r="50595" spans="4:4" x14ac:dyDescent="0.2">
      <c r="D50595" s="453"/>
    </row>
    <row r="50596" spans="4:4" x14ac:dyDescent="0.2">
      <c r="D50596" s="453"/>
    </row>
    <row r="50597" spans="4:4" x14ac:dyDescent="0.2">
      <c r="D50597" s="453"/>
    </row>
    <row r="50598" spans="4:4" x14ac:dyDescent="0.2">
      <c r="D50598" s="453"/>
    </row>
    <row r="50599" spans="4:4" x14ac:dyDescent="0.2">
      <c r="D50599" s="453"/>
    </row>
    <row r="50600" spans="4:4" x14ac:dyDescent="0.2">
      <c r="D50600" s="453"/>
    </row>
    <row r="50601" spans="4:4" x14ac:dyDescent="0.2">
      <c r="D50601" s="453"/>
    </row>
    <row r="50602" spans="4:4" x14ac:dyDescent="0.2">
      <c r="D50602" s="453"/>
    </row>
    <row r="50603" spans="4:4" x14ac:dyDescent="0.2">
      <c r="D50603" s="453"/>
    </row>
    <row r="50604" spans="4:4" x14ac:dyDescent="0.2">
      <c r="D50604" s="453"/>
    </row>
    <row r="50605" spans="4:4" x14ac:dyDescent="0.2">
      <c r="D50605" s="453"/>
    </row>
    <row r="50606" spans="4:4" x14ac:dyDescent="0.2">
      <c r="D50606" s="453"/>
    </row>
    <row r="50607" spans="4:4" x14ac:dyDescent="0.2">
      <c r="D50607" s="453"/>
    </row>
    <row r="50608" spans="4:4" x14ac:dyDescent="0.2">
      <c r="D50608" s="453"/>
    </row>
    <row r="50609" spans="4:4" x14ac:dyDescent="0.2">
      <c r="D50609" s="453"/>
    </row>
    <row r="50610" spans="4:4" x14ac:dyDescent="0.2">
      <c r="D50610" s="453"/>
    </row>
    <row r="50611" spans="4:4" x14ac:dyDescent="0.2">
      <c r="D50611" s="453"/>
    </row>
    <row r="50612" spans="4:4" x14ac:dyDescent="0.2">
      <c r="D50612" s="453"/>
    </row>
    <row r="50613" spans="4:4" x14ac:dyDescent="0.2">
      <c r="D50613" s="453"/>
    </row>
    <row r="50614" spans="4:4" x14ac:dyDescent="0.2">
      <c r="D50614" s="453"/>
    </row>
    <row r="50615" spans="4:4" x14ac:dyDescent="0.2">
      <c r="D50615" s="453"/>
    </row>
    <row r="50616" spans="4:4" x14ac:dyDescent="0.2">
      <c r="D50616" s="453"/>
    </row>
    <row r="50617" spans="4:4" x14ac:dyDescent="0.2">
      <c r="D50617" s="453"/>
    </row>
    <row r="50618" spans="4:4" x14ac:dyDescent="0.2">
      <c r="D50618" s="453"/>
    </row>
    <row r="50619" spans="4:4" x14ac:dyDescent="0.2">
      <c r="D50619" s="453"/>
    </row>
    <row r="50620" spans="4:4" x14ac:dyDescent="0.2">
      <c r="D50620" s="453"/>
    </row>
    <row r="50621" spans="4:4" x14ac:dyDescent="0.2">
      <c r="D50621" s="453"/>
    </row>
    <row r="50622" spans="4:4" x14ac:dyDescent="0.2">
      <c r="D50622" s="453"/>
    </row>
    <row r="50623" spans="4:4" x14ac:dyDescent="0.2">
      <c r="D50623" s="453"/>
    </row>
    <row r="50624" spans="4:4" x14ac:dyDescent="0.2">
      <c r="D50624" s="453"/>
    </row>
    <row r="50625" spans="4:4" x14ac:dyDescent="0.2">
      <c r="D50625" s="453"/>
    </row>
    <row r="50626" spans="4:4" x14ac:dyDescent="0.2">
      <c r="D50626" s="453"/>
    </row>
    <row r="50627" spans="4:4" x14ac:dyDescent="0.2">
      <c r="D50627" s="453"/>
    </row>
    <row r="50628" spans="4:4" x14ac:dyDescent="0.2">
      <c r="D50628" s="453"/>
    </row>
    <row r="50629" spans="4:4" x14ac:dyDescent="0.2">
      <c r="D50629" s="453"/>
    </row>
    <row r="50630" spans="4:4" x14ac:dyDescent="0.2">
      <c r="D50630" s="453"/>
    </row>
    <row r="50631" spans="4:4" x14ac:dyDescent="0.2">
      <c r="D50631" s="453"/>
    </row>
    <row r="50632" spans="4:4" x14ac:dyDescent="0.2">
      <c r="D50632" s="453"/>
    </row>
    <row r="50633" spans="4:4" x14ac:dyDescent="0.2">
      <c r="D50633" s="453"/>
    </row>
    <row r="50634" spans="4:4" x14ac:dyDescent="0.2">
      <c r="D50634" s="453"/>
    </row>
    <row r="50635" spans="4:4" x14ac:dyDescent="0.2">
      <c r="D50635" s="453"/>
    </row>
    <row r="50636" spans="4:4" x14ac:dyDescent="0.2">
      <c r="D50636" s="453"/>
    </row>
    <row r="50637" spans="4:4" x14ac:dyDescent="0.2">
      <c r="D50637" s="453"/>
    </row>
    <row r="50638" spans="4:4" x14ac:dyDescent="0.2">
      <c r="D50638" s="453"/>
    </row>
    <row r="50639" spans="4:4" x14ac:dyDescent="0.2">
      <c r="D50639" s="453"/>
    </row>
    <row r="50640" spans="4:4" x14ac:dyDescent="0.2">
      <c r="D50640" s="453"/>
    </row>
    <row r="50641" spans="4:4" x14ac:dyDescent="0.2">
      <c r="D50641" s="453"/>
    </row>
    <row r="50642" spans="4:4" x14ac:dyDescent="0.2">
      <c r="D50642" s="453"/>
    </row>
    <row r="50643" spans="4:4" x14ac:dyDescent="0.2">
      <c r="D50643" s="453"/>
    </row>
    <row r="50644" spans="4:4" x14ac:dyDescent="0.2">
      <c r="D50644" s="453"/>
    </row>
    <row r="50645" spans="4:4" x14ac:dyDescent="0.2">
      <c r="D50645" s="453"/>
    </row>
    <row r="50646" spans="4:4" x14ac:dyDescent="0.2">
      <c r="D50646" s="453"/>
    </row>
    <row r="50647" spans="4:4" x14ac:dyDescent="0.2">
      <c r="D50647" s="453"/>
    </row>
    <row r="50648" spans="4:4" x14ac:dyDescent="0.2">
      <c r="D50648" s="453"/>
    </row>
    <row r="50649" spans="4:4" x14ac:dyDescent="0.2">
      <c r="D50649" s="453"/>
    </row>
    <row r="50650" spans="4:4" x14ac:dyDescent="0.2">
      <c r="D50650" s="453"/>
    </row>
    <row r="50651" spans="4:4" x14ac:dyDescent="0.2">
      <c r="D50651" s="453"/>
    </row>
    <row r="50652" spans="4:4" x14ac:dyDescent="0.2">
      <c r="D50652" s="453"/>
    </row>
    <row r="50653" spans="4:4" x14ac:dyDescent="0.2">
      <c r="D50653" s="453"/>
    </row>
    <row r="50654" spans="4:4" x14ac:dyDescent="0.2">
      <c r="D50654" s="453"/>
    </row>
    <row r="50655" spans="4:4" x14ac:dyDescent="0.2">
      <c r="D50655" s="453"/>
    </row>
    <row r="50656" spans="4:4" x14ac:dyDescent="0.2">
      <c r="D50656" s="453"/>
    </row>
    <row r="50657" spans="4:4" x14ac:dyDescent="0.2">
      <c r="D50657" s="453"/>
    </row>
    <row r="50658" spans="4:4" x14ac:dyDescent="0.2">
      <c r="D50658" s="453"/>
    </row>
    <row r="50659" spans="4:4" x14ac:dyDescent="0.2">
      <c r="D50659" s="453"/>
    </row>
    <row r="50660" spans="4:4" x14ac:dyDescent="0.2">
      <c r="D50660" s="453"/>
    </row>
    <row r="50661" spans="4:4" x14ac:dyDescent="0.2">
      <c r="D50661" s="453"/>
    </row>
    <row r="50662" spans="4:4" x14ac:dyDescent="0.2">
      <c r="D50662" s="453"/>
    </row>
    <row r="50663" spans="4:4" x14ac:dyDescent="0.2">
      <c r="D50663" s="453"/>
    </row>
    <row r="50664" spans="4:4" x14ac:dyDescent="0.2">
      <c r="D50664" s="453"/>
    </row>
    <row r="50665" spans="4:4" x14ac:dyDescent="0.2">
      <c r="D50665" s="453"/>
    </row>
    <row r="50666" spans="4:4" x14ac:dyDescent="0.2">
      <c r="D50666" s="453"/>
    </row>
    <row r="50667" spans="4:4" x14ac:dyDescent="0.2">
      <c r="D50667" s="453"/>
    </row>
    <row r="50668" spans="4:4" x14ac:dyDescent="0.2">
      <c r="D50668" s="453"/>
    </row>
    <row r="50669" spans="4:4" x14ac:dyDescent="0.2">
      <c r="D50669" s="453"/>
    </row>
    <row r="50670" spans="4:4" x14ac:dyDescent="0.2">
      <c r="D50670" s="453"/>
    </row>
    <row r="50671" spans="4:4" x14ac:dyDescent="0.2">
      <c r="D50671" s="453"/>
    </row>
    <row r="50672" spans="4:4" x14ac:dyDescent="0.2">
      <c r="D50672" s="453"/>
    </row>
    <row r="50673" spans="4:4" x14ac:dyDescent="0.2">
      <c r="D50673" s="453"/>
    </row>
    <row r="50674" spans="4:4" x14ac:dyDescent="0.2">
      <c r="D50674" s="453"/>
    </row>
    <row r="50675" spans="4:4" x14ac:dyDescent="0.2">
      <c r="D50675" s="453"/>
    </row>
    <row r="50676" spans="4:4" x14ac:dyDescent="0.2">
      <c r="D50676" s="453"/>
    </row>
    <row r="50677" spans="4:4" x14ac:dyDescent="0.2">
      <c r="D50677" s="453"/>
    </row>
    <row r="50678" spans="4:4" x14ac:dyDescent="0.2">
      <c r="D50678" s="453"/>
    </row>
    <row r="50679" spans="4:4" x14ac:dyDescent="0.2">
      <c r="D50679" s="453"/>
    </row>
    <row r="50680" spans="4:4" x14ac:dyDescent="0.2">
      <c r="D50680" s="453"/>
    </row>
    <row r="50681" spans="4:4" x14ac:dyDescent="0.2">
      <c r="D50681" s="453"/>
    </row>
    <row r="50682" spans="4:4" x14ac:dyDescent="0.2">
      <c r="D50682" s="453"/>
    </row>
    <row r="50683" spans="4:4" x14ac:dyDescent="0.2">
      <c r="D50683" s="453"/>
    </row>
    <row r="50684" spans="4:4" x14ac:dyDescent="0.2">
      <c r="D50684" s="453"/>
    </row>
    <row r="50685" spans="4:4" x14ac:dyDescent="0.2">
      <c r="D50685" s="453"/>
    </row>
    <row r="50686" spans="4:4" x14ac:dyDescent="0.2">
      <c r="D50686" s="453"/>
    </row>
    <row r="50687" spans="4:4" x14ac:dyDescent="0.2">
      <c r="D50687" s="453"/>
    </row>
    <row r="50688" spans="4:4" x14ac:dyDescent="0.2">
      <c r="D50688" s="453"/>
    </row>
    <row r="50689" spans="4:4" x14ac:dyDescent="0.2">
      <c r="D50689" s="453"/>
    </row>
    <row r="50690" spans="4:4" x14ac:dyDescent="0.2">
      <c r="D50690" s="453"/>
    </row>
    <row r="50691" spans="4:4" x14ac:dyDescent="0.2">
      <c r="D50691" s="453"/>
    </row>
    <row r="50692" spans="4:4" x14ac:dyDescent="0.2">
      <c r="D50692" s="453"/>
    </row>
    <row r="50693" spans="4:4" x14ac:dyDescent="0.2">
      <c r="D50693" s="453"/>
    </row>
    <row r="50694" spans="4:4" x14ac:dyDescent="0.2">
      <c r="D50694" s="453"/>
    </row>
    <row r="50695" spans="4:4" x14ac:dyDescent="0.2">
      <c r="D50695" s="453"/>
    </row>
    <row r="50696" spans="4:4" x14ac:dyDescent="0.2">
      <c r="D50696" s="453"/>
    </row>
    <row r="50697" spans="4:4" x14ac:dyDescent="0.2">
      <c r="D50697" s="453"/>
    </row>
    <row r="50698" spans="4:4" x14ac:dyDescent="0.2">
      <c r="D50698" s="453"/>
    </row>
    <row r="50699" spans="4:4" x14ac:dyDescent="0.2">
      <c r="D50699" s="453"/>
    </row>
    <row r="50700" spans="4:4" x14ac:dyDescent="0.2">
      <c r="D50700" s="453"/>
    </row>
    <row r="50701" spans="4:4" x14ac:dyDescent="0.2">
      <c r="D50701" s="453"/>
    </row>
    <row r="50702" spans="4:4" x14ac:dyDescent="0.2">
      <c r="D50702" s="453"/>
    </row>
    <row r="50703" spans="4:4" x14ac:dyDescent="0.2">
      <c r="D50703" s="453"/>
    </row>
    <row r="50704" spans="4:4" x14ac:dyDescent="0.2">
      <c r="D50704" s="453"/>
    </row>
    <row r="50705" spans="4:4" x14ac:dyDescent="0.2">
      <c r="D50705" s="453"/>
    </row>
    <row r="50706" spans="4:4" x14ac:dyDescent="0.2">
      <c r="D50706" s="453"/>
    </row>
    <row r="50707" spans="4:4" x14ac:dyDescent="0.2">
      <c r="D50707" s="453"/>
    </row>
    <row r="50708" spans="4:4" x14ac:dyDescent="0.2">
      <c r="D50708" s="453"/>
    </row>
    <row r="50709" spans="4:4" x14ac:dyDescent="0.2">
      <c r="D50709" s="453"/>
    </row>
    <row r="50710" spans="4:4" x14ac:dyDescent="0.2">
      <c r="D50710" s="453"/>
    </row>
    <row r="50711" spans="4:4" x14ac:dyDescent="0.2">
      <c r="D50711" s="453"/>
    </row>
    <row r="50712" spans="4:4" x14ac:dyDescent="0.2">
      <c r="D50712" s="453"/>
    </row>
    <row r="50713" spans="4:4" x14ac:dyDescent="0.2">
      <c r="D50713" s="453"/>
    </row>
    <row r="50714" spans="4:4" x14ac:dyDescent="0.2">
      <c r="D50714" s="453"/>
    </row>
    <row r="50715" spans="4:4" x14ac:dyDescent="0.2">
      <c r="D50715" s="453"/>
    </row>
    <row r="50716" spans="4:4" x14ac:dyDescent="0.2">
      <c r="D50716" s="453"/>
    </row>
    <row r="50717" spans="4:4" x14ac:dyDescent="0.2">
      <c r="D50717" s="453"/>
    </row>
    <row r="50718" spans="4:4" x14ac:dyDescent="0.2">
      <c r="D50718" s="453"/>
    </row>
    <row r="50719" spans="4:4" x14ac:dyDescent="0.2">
      <c r="D50719" s="453"/>
    </row>
    <row r="50720" spans="4:4" x14ac:dyDescent="0.2">
      <c r="D50720" s="453"/>
    </row>
    <row r="50721" spans="4:4" x14ac:dyDescent="0.2">
      <c r="D50721" s="453"/>
    </row>
    <row r="50722" spans="4:4" x14ac:dyDescent="0.2">
      <c r="D50722" s="453"/>
    </row>
    <row r="50723" spans="4:4" x14ac:dyDescent="0.2">
      <c r="D50723" s="453"/>
    </row>
    <row r="50724" spans="4:4" x14ac:dyDescent="0.2">
      <c r="D50724" s="453"/>
    </row>
    <row r="50725" spans="4:4" x14ac:dyDescent="0.2">
      <c r="D50725" s="453"/>
    </row>
    <row r="50726" spans="4:4" x14ac:dyDescent="0.2">
      <c r="D50726" s="453"/>
    </row>
    <row r="50727" spans="4:4" x14ac:dyDescent="0.2">
      <c r="D50727" s="453"/>
    </row>
    <row r="50728" spans="4:4" x14ac:dyDescent="0.2">
      <c r="D50728" s="453"/>
    </row>
    <row r="50729" spans="4:4" x14ac:dyDescent="0.2">
      <c r="D50729" s="453"/>
    </row>
    <row r="50730" spans="4:4" x14ac:dyDescent="0.2">
      <c r="D50730" s="453"/>
    </row>
    <row r="50731" spans="4:4" x14ac:dyDescent="0.2">
      <c r="D50731" s="453"/>
    </row>
    <row r="50732" spans="4:4" x14ac:dyDescent="0.2">
      <c r="D50732" s="453"/>
    </row>
    <row r="50733" spans="4:4" x14ac:dyDescent="0.2">
      <c r="D50733" s="453"/>
    </row>
    <row r="50734" spans="4:4" x14ac:dyDescent="0.2">
      <c r="D50734" s="453"/>
    </row>
    <row r="50735" spans="4:4" x14ac:dyDescent="0.2">
      <c r="D50735" s="453"/>
    </row>
    <row r="50736" spans="4:4" x14ac:dyDescent="0.2">
      <c r="D50736" s="453"/>
    </row>
    <row r="50737" spans="4:4" x14ac:dyDescent="0.2">
      <c r="D50737" s="453"/>
    </row>
    <row r="50738" spans="4:4" x14ac:dyDescent="0.2">
      <c r="D50738" s="453"/>
    </row>
    <row r="50739" spans="4:4" x14ac:dyDescent="0.2">
      <c r="D50739" s="453"/>
    </row>
    <row r="50740" spans="4:4" x14ac:dyDescent="0.2">
      <c r="D50740" s="453"/>
    </row>
    <row r="50741" spans="4:4" x14ac:dyDescent="0.2">
      <c r="D50741" s="453"/>
    </row>
    <row r="50742" spans="4:4" x14ac:dyDescent="0.2">
      <c r="D50742" s="453"/>
    </row>
    <row r="50743" spans="4:4" x14ac:dyDescent="0.2">
      <c r="D50743" s="453"/>
    </row>
    <row r="50744" spans="4:4" x14ac:dyDescent="0.2">
      <c r="D50744" s="453"/>
    </row>
    <row r="50745" spans="4:4" x14ac:dyDescent="0.2">
      <c r="D50745" s="453"/>
    </row>
    <row r="50746" spans="4:4" x14ac:dyDescent="0.2">
      <c r="D50746" s="453"/>
    </row>
    <row r="50747" spans="4:4" x14ac:dyDescent="0.2">
      <c r="D50747" s="453"/>
    </row>
    <row r="50748" spans="4:4" x14ac:dyDescent="0.2">
      <c r="D50748" s="453"/>
    </row>
    <row r="50749" spans="4:4" x14ac:dyDescent="0.2">
      <c r="D50749" s="453"/>
    </row>
    <row r="50750" spans="4:4" x14ac:dyDescent="0.2">
      <c r="D50750" s="453"/>
    </row>
    <row r="50751" spans="4:4" x14ac:dyDescent="0.2">
      <c r="D50751" s="453"/>
    </row>
    <row r="50752" spans="4:4" x14ac:dyDescent="0.2">
      <c r="D50752" s="453"/>
    </row>
    <row r="50753" spans="4:4" x14ac:dyDescent="0.2">
      <c r="D50753" s="453"/>
    </row>
    <row r="50754" spans="4:4" x14ac:dyDescent="0.2">
      <c r="D50754" s="453"/>
    </row>
    <row r="50755" spans="4:4" x14ac:dyDescent="0.2">
      <c r="D50755" s="453"/>
    </row>
    <row r="50756" spans="4:4" x14ac:dyDescent="0.2">
      <c r="D50756" s="453"/>
    </row>
    <row r="50757" spans="4:4" x14ac:dyDescent="0.2">
      <c r="D50757" s="453"/>
    </row>
    <row r="50758" spans="4:4" x14ac:dyDescent="0.2">
      <c r="D50758" s="453"/>
    </row>
    <row r="50759" spans="4:4" x14ac:dyDescent="0.2">
      <c r="D50759" s="453"/>
    </row>
    <row r="50760" spans="4:4" x14ac:dyDescent="0.2">
      <c r="D50760" s="453"/>
    </row>
    <row r="50761" spans="4:4" x14ac:dyDescent="0.2">
      <c r="D50761" s="453"/>
    </row>
    <row r="50762" spans="4:4" x14ac:dyDescent="0.2">
      <c r="D50762" s="453"/>
    </row>
    <row r="50763" spans="4:4" x14ac:dyDescent="0.2">
      <c r="D50763" s="453"/>
    </row>
    <row r="50764" spans="4:4" x14ac:dyDescent="0.2">
      <c r="D50764" s="453"/>
    </row>
    <row r="50765" spans="4:4" x14ac:dyDescent="0.2">
      <c r="D50765" s="453"/>
    </row>
    <row r="50766" spans="4:4" x14ac:dyDescent="0.2">
      <c r="D50766" s="453"/>
    </row>
    <row r="50767" spans="4:4" x14ac:dyDescent="0.2">
      <c r="D50767" s="453"/>
    </row>
    <row r="50768" spans="4:4" x14ac:dyDescent="0.2">
      <c r="D50768" s="453"/>
    </row>
    <row r="50769" spans="4:4" x14ac:dyDescent="0.2">
      <c r="D50769" s="453"/>
    </row>
    <row r="50770" spans="4:4" x14ac:dyDescent="0.2">
      <c r="D50770" s="453"/>
    </row>
    <row r="50771" spans="4:4" x14ac:dyDescent="0.2">
      <c r="D50771" s="453"/>
    </row>
    <row r="50772" spans="4:4" x14ac:dyDescent="0.2">
      <c r="D50772" s="453"/>
    </row>
    <row r="50773" spans="4:4" x14ac:dyDescent="0.2">
      <c r="D50773" s="453"/>
    </row>
    <row r="50774" spans="4:4" x14ac:dyDescent="0.2">
      <c r="D50774" s="453"/>
    </row>
    <row r="50775" spans="4:4" x14ac:dyDescent="0.2">
      <c r="D50775" s="453"/>
    </row>
    <row r="50776" spans="4:4" x14ac:dyDescent="0.2">
      <c r="D50776" s="453"/>
    </row>
    <row r="50777" spans="4:4" x14ac:dyDescent="0.2">
      <c r="D50777" s="453"/>
    </row>
    <row r="50778" spans="4:4" x14ac:dyDescent="0.2">
      <c r="D50778" s="453"/>
    </row>
    <row r="50779" spans="4:4" x14ac:dyDescent="0.2">
      <c r="D50779" s="453"/>
    </row>
    <row r="50780" spans="4:4" x14ac:dyDescent="0.2">
      <c r="D50780" s="453"/>
    </row>
    <row r="50781" spans="4:4" x14ac:dyDescent="0.2">
      <c r="D50781" s="453"/>
    </row>
    <row r="50782" spans="4:4" x14ac:dyDescent="0.2">
      <c r="D50782" s="453"/>
    </row>
    <row r="50783" spans="4:4" x14ac:dyDescent="0.2">
      <c r="D50783" s="453"/>
    </row>
    <row r="50784" spans="4:4" x14ac:dyDescent="0.2">
      <c r="D50784" s="453"/>
    </row>
    <row r="50785" spans="4:4" x14ac:dyDescent="0.2">
      <c r="D50785" s="453"/>
    </row>
    <row r="50786" spans="4:4" x14ac:dyDescent="0.2">
      <c r="D50786" s="453"/>
    </row>
    <row r="50787" spans="4:4" x14ac:dyDescent="0.2">
      <c r="D50787" s="453"/>
    </row>
    <row r="50788" spans="4:4" x14ac:dyDescent="0.2">
      <c r="D50788" s="453"/>
    </row>
    <row r="50789" spans="4:4" x14ac:dyDescent="0.2">
      <c r="D50789" s="453"/>
    </row>
    <row r="50790" spans="4:4" x14ac:dyDescent="0.2">
      <c r="D50790" s="453"/>
    </row>
    <row r="50791" spans="4:4" x14ac:dyDescent="0.2">
      <c r="D50791" s="453"/>
    </row>
    <row r="50792" spans="4:4" x14ac:dyDescent="0.2">
      <c r="D50792" s="453"/>
    </row>
    <row r="50793" spans="4:4" x14ac:dyDescent="0.2">
      <c r="D50793" s="453"/>
    </row>
    <row r="50794" spans="4:4" x14ac:dyDescent="0.2">
      <c r="D50794" s="453"/>
    </row>
    <row r="50795" spans="4:4" x14ac:dyDescent="0.2">
      <c r="D50795" s="453"/>
    </row>
    <row r="50796" spans="4:4" x14ac:dyDescent="0.2">
      <c r="D50796" s="453"/>
    </row>
    <row r="50797" spans="4:4" x14ac:dyDescent="0.2">
      <c r="D50797" s="453"/>
    </row>
    <row r="50798" spans="4:4" x14ac:dyDescent="0.2">
      <c r="D50798" s="453"/>
    </row>
    <row r="50799" spans="4:4" x14ac:dyDescent="0.2">
      <c r="D50799" s="453"/>
    </row>
    <row r="50800" spans="4:4" x14ac:dyDescent="0.2">
      <c r="D50800" s="453"/>
    </row>
    <row r="50801" spans="4:4" x14ac:dyDescent="0.2">
      <c r="D50801" s="453"/>
    </row>
    <row r="50802" spans="4:4" x14ac:dyDescent="0.2">
      <c r="D50802" s="453"/>
    </row>
    <row r="50803" spans="4:4" x14ac:dyDescent="0.2">
      <c r="D50803" s="453"/>
    </row>
    <row r="50804" spans="4:4" x14ac:dyDescent="0.2">
      <c r="D50804" s="453"/>
    </row>
    <row r="50805" spans="4:4" x14ac:dyDescent="0.2">
      <c r="D50805" s="453"/>
    </row>
    <row r="50806" spans="4:4" x14ac:dyDescent="0.2">
      <c r="D50806" s="453"/>
    </row>
    <row r="50807" spans="4:4" x14ac:dyDescent="0.2">
      <c r="D50807" s="453"/>
    </row>
    <row r="50808" spans="4:4" x14ac:dyDescent="0.2">
      <c r="D50808" s="453"/>
    </row>
    <row r="50809" spans="4:4" x14ac:dyDescent="0.2">
      <c r="D50809" s="453"/>
    </row>
    <row r="50810" spans="4:4" x14ac:dyDescent="0.2">
      <c r="D50810" s="453"/>
    </row>
    <row r="50811" spans="4:4" x14ac:dyDescent="0.2">
      <c r="D50811" s="453"/>
    </row>
    <row r="50812" spans="4:4" x14ac:dyDescent="0.2">
      <c r="D50812" s="453"/>
    </row>
    <row r="50813" spans="4:4" x14ac:dyDescent="0.2">
      <c r="D50813" s="453"/>
    </row>
    <row r="50814" spans="4:4" x14ac:dyDescent="0.2">
      <c r="D50814" s="453"/>
    </row>
    <row r="50815" spans="4:4" x14ac:dyDescent="0.2">
      <c r="D50815" s="453"/>
    </row>
    <row r="50816" spans="4:4" x14ac:dyDescent="0.2">
      <c r="D50816" s="453"/>
    </row>
    <row r="50817" spans="4:4" x14ac:dyDescent="0.2">
      <c r="D50817" s="453"/>
    </row>
    <row r="50818" spans="4:4" x14ac:dyDescent="0.2">
      <c r="D50818" s="453"/>
    </row>
    <row r="50819" spans="4:4" x14ac:dyDescent="0.2">
      <c r="D50819" s="453"/>
    </row>
    <row r="50820" spans="4:4" x14ac:dyDescent="0.2">
      <c r="D50820" s="453"/>
    </row>
    <row r="50821" spans="4:4" x14ac:dyDescent="0.2">
      <c r="D50821" s="453"/>
    </row>
    <row r="50822" spans="4:4" x14ac:dyDescent="0.2">
      <c r="D50822" s="453"/>
    </row>
    <row r="50823" spans="4:4" x14ac:dyDescent="0.2">
      <c r="D50823" s="453"/>
    </row>
    <row r="50824" spans="4:4" x14ac:dyDescent="0.2">
      <c r="D50824" s="453"/>
    </row>
    <row r="50825" spans="4:4" x14ac:dyDescent="0.2">
      <c r="D50825" s="453"/>
    </row>
    <row r="50826" spans="4:4" x14ac:dyDescent="0.2">
      <c r="D50826" s="453"/>
    </row>
    <row r="50827" spans="4:4" x14ac:dyDescent="0.2">
      <c r="D50827" s="453"/>
    </row>
    <row r="50828" spans="4:4" x14ac:dyDescent="0.2">
      <c r="D50828" s="453"/>
    </row>
    <row r="50829" spans="4:4" x14ac:dyDescent="0.2">
      <c r="D50829" s="453"/>
    </row>
    <row r="50830" spans="4:4" x14ac:dyDescent="0.2">
      <c r="D50830" s="453"/>
    </row>
    <row r="50831" spans="4:4" x14ac:dyDescent="0.2">
      <c r="D50831" s="453"/>
    </row>
    <row r="50832" spans="4:4" x14ac:dyDescent="0.2">
      <c r="D50832" s="453"/>
    </row>
    <row r="50833" spans="4:4" x14ac:dyDescent="0.2">
      <c r="D50833" s="453"/>
    </row>
    <row r="50834" spans="4:4" x14ac:dyDescent="0.2">
      <c r="D50834" s="453"/>
    </row>
    <row r="50835" spans="4:4" x14ac:dyDescent="0.2">
      <c r="D50835" s="453"/>
    </row>
    <row r="50836" spans="4:4" x14ac:dyDescent="0.2">
      <c r="D50836" s="453"/>
    </row>
    <row r="50837" spans="4:4" x14ac:dyDescent="0.2">
      <c r="D50837" s="453"/>
    </row>
    <row r="50838" spans="4:4" x14ac:dyDescent="0.2">
      <c r="D50838" s="453"/>
    </row>
    <row r="50839" spans="4:4" x14ac:dyDescent="0.2">
      <c r="D50839" s="453"/>
    </row>
    <row r="50840" spans="4:4" x14ac:dyDescent="0.2">
      <c r="D50840" s="453"/>
    </row>
    <row r="50841" spans="4:4" x14ac:dyDescent="0.2">
      <c r="D50841" s="453"/>
    </row>
    <row r="50842" spans="4:4" x14ac:dyDescent="0.2">
      <c r="D50842" s="453"/>
    </row>
    <row r="50843" spans="4:4" x14ac:dyDescent="0.2">
      <c r="D50843" s="453"/>
    </row>
    <row r="50844" spans="4:4" x14ac:dyDescent="0.2">
      <c r="D50844" s="453"/>
    </row>
    <row r="50845" spans="4:4" x14ac:dyDescent="0.2">
      <c r="D50845" s="453"/>
    </row>
    <row r="50846" spans="4:4" x14ac:dyDescent="0.2">
      <c r="D50846" s="453"/>
    </row>
    <row r="50847" spans="4:4" x14ac:dyDescent="0.2">
      <c r="D50847" s="453"/>
    </row>
    <row r="50848" spans="4:4" x14ac:dyDescent="0.2">
      <c r="D50848" s="453"/>
    </row>
    <row r="50849" spans="4:4" x14ac:dyDescent="0.2">
      <c r="D50849" s="453"/>
    </row>
    <row r="50850" spans="4:4" x14ac:dyDescent="0.2">
      <c r="D50850" s="453"/>
    </row>
    <row r="50851" spans="4:4" x14ac:dyDescent="0.2">
      <c r="D50851" s="453"/>
    </row>
    <row r="50852" spans="4:4" x14ac:dyDescent="0.2">
      <c r="D50852" s="453"/>
    </row>
    <row r="50853" spans="4:4" x14ac:dyDescent="0.2">
      <c r="D50853" s="453"/>
    </row>
    <row r="50854" spans="4:4" x14ac:dyDescent="0.2">
      <c r="D50854" s="453"/>
    </row>
    <row r="50855" spans="4:4" x14ac:dyDescent="0.2">
      <c r="D50855" s="453"/>
    </row>
    <row r="50856" spans="4:4" x14ac:dyDescent="0.2">
      <c r="D50856" s="453"/>
    </row>
    <row r="50857" spans="4:4" x14ac:dyDescent="0.2">
      <c r="D50857" s="453"/>
    </row>
    <row r="50858" spans="4:4" x14ac:dyDescent="0.2">
      <c r="D50858" s="453"/>
    </row>
    <row r="50859" spans="4:4" x14ac:dyDescent="0.2">
      <c r="D50859" s="453"/>
    </row>
    <row r="50860" spans="4:4" x14ac:dyDescent="0.2">
      <c r="D50860" s="453"/>
    </row>
    <row r="50861" spans="4:4" x14ac:dyDescent="0.2">
      <c r="D50861" s="453"/>
    </row>
    <row r="50862" spans="4:4" x14ac:dyDescent="0.2">
      <c r="D50862" s="453"/>
    </row>
    <row r="50863" spans="4:4" x14ac:dyDescent="0.2">
      <c r="D50863" s="453"/>
    </row>
    <row r="50864" spans="4:4" x14ac:dyDescent="0.2">
      <c r="D50864" s="453"/>
    </row>
    <row r="50865" spans="4:4" x14ac:dyDescent="0.2">
      <c r="D50865" s="453"/>
    </row>
    <row r="50866" spans="4:4" x14ac:dyDescent="0.2">
      <c r="D50866" s="453"/>
    </row>
    <row r="50867" spans="4:4" x14ac:dyDescent="0.2">
      <c r="D50867" s="453"/>
    </row>
    <row r="50868" spans="4:4" x14ac:dyDescent="0.2">
      <c r="D50868" s="453"/>
    </row>
    <row r="50869" spans="4:4" x14ac:dyDescent="0.2">
      <c r="D50869" s="453"/>
    </row>
    <row r="50870" spans="4:4" x14ac:dyDescent="0.2">
      <c r="D50870" s="453"/>
    </row>
    <row r="50871" spans="4:4" x14ac:dyDescent="0.2">
      <c r="D50871" s="453"/>
    </row>
    <row r="50872" spans="4:4" x14ac:dyDescent="0.2">
      <c r="D50872" s="453"/>
    </row>
    <row r="50873" spans="4:4" x14ac:dyDescent="0.2">
      <c r="D50873" s="453"/>
    </row>
    <row r="50874" spans="4:4" x14ac:dyDescent="0.2">
      <c r="D50874" s="453"/>
    </row>
    <row r="50875" spans="4:4" x14ac:dyDescent="0.2">
      <c r="D50875" s="453"/>
    </row>
    <row r="50876" spans="4:4" x14ac:dyDescent="0.2">
      <c r="D50876" s="453"/>
    </row>
    <row r="50877" spans="4:4" x14ac:dyDescent="0.2">
      <c r="D50877" s="453"/>
    </row>
    <row r="50878" spans="4:4" x14ac:dyDescent="0.2">
      <c r="D50878" s="453"/>
    </row>
    <row r="50879" spans="4:4" x14ac:dyDescent="0.2">
      <c r="D50879" s="453"/>
    </row>
    <row r="50880" spans="4:4" x14ac:dyDescent="0.2">
      <c r="D50880" s="453"/>
    </row>
    <row r="50881" spans="4:4" x14ac:dyDescent="0.2">
      <c r="D50881" s="453"/>
    </row>
    <row r="50882" spans="4:4" x14ac:dyDescent="0.2">
      <c r="D50882" s="453"/>
    </row>
    <row r="50883" spans="4:4" x14ac:dyDescent="0.2">
      <c r="D50883" s="453"/>
    </row>
    <row r="50884" spans="4:4" x14ac:dyDescent="0.2">
      <c r="D50884" s="453"/>
    </row>
    <row r="50885" spans="4:4" x14ac:dyDescent="0.2">
      <c r="D50885" s="453"/>
    </row>
    <row r="50886" spans="4:4" x14ac:dyDescent="0.2">
      <c r="D50886" s="453"/>
    </row>
    <row r="50887" spans="4:4" x14ac:dyDescent="0.2">
      <c r="D50887" s="453"/>
    </row>
    <row r="50888" spans="4:4" x14ac:dyDescent="0.2">
      <c r="D50888" s="453"/>
    </row>
    <row r="50889" spans="4:4" x14ac:dyDescent="0.2">
      <c r="D50889" s="453"/>
    </row>
    <row r="50890" spans="4:4" x14ac:dyDescent="0.2">
      <c r="D50890" s="453"/>
    </row>
    <row r="50891" spans="4:4" x14ac:dyDescent="0.2">
      <c r="D50891" s="453"/>
    </row>
    <row r="50892" spans="4:4" x14ac:dyDescent="0.2">
      <c r="D50892" s="453"/>
    </row>
    <row r="50893" spans="4:4" x14ac:dyDescent="0.2">
      <c r="D50893" s="453"/>
    </row>
    <row r="50894" spans="4:4" x14ac:dyDescent="0.2">
      <c r="D50894" s="453"/>
    </row>
    <row r="50895" spans="4:4" x14ac:dyDescent="0.2">
      <c r="D50895" s="453"/>
    </row>
    <row r="50896" spans="4:4" x14ac:dyDescent="0.2">
      <c r="D50896" s="453"/>
    </row>
    <row r="50897" spans="4:4" x14ac:dyDescent="0.2">
      <c r="D50897" s="453"/>
    </row>
    <row r="50898" spans="4:4" x14ac:dyDescent="0.2">
      <c r="D50898" s="453"/>
    </row>
    <row r="50899" spans="4:4" x14ac:dyDescent="0.2">
      <c r="D50899" s="453"/>
    </row>
    <row r="50900" spans="4:4" x14ac:dyDescent="0.2">
      <c r="D50900" s="453"/>
    </row>
    <row r="50901" spans="4:4" x14ac:dyDescent="0.2">
      <c r="D50901" s="453"/>
    </row>
    <row r="50902" spans="4:4" x14ac:dyDescent="0.2">
      <c r="D50902" s="453"/>
    </row>
    <row r="50903" spans="4:4" x14ac:dyDescent="0.2">
      <c r="D50903" s="453"/>
    </row>
    <row r="50904" spans="4:4" x14ac:dyDescent="0.2">
      <c r="D50904" s="453"/>
    </row>
    <row r="50905" spans="4:4" x14ac:dyDescent="0.2">
      <c r="D50905" s="453"/>
    </row>
    <row r="50906" spans="4:4" x14ac:dyDescent="0.2">
      <c r="D50906" s="453"/>
    </row>
    <row r="50907" spans="4:4" x14ac:dyDescent="0.2">
      <c r="D50907" s="453"/>
    </row>
    <row r="50908" spans="4:4" x14ac:dyDescent="0.2">
      <c r="D50908" s="453"/>
    </row>
    <row r="50909" spans="4:4" x14ac:dyDescent="0.2">
      <c r="D50909" s="453"/>
    </row>
    <row r="50910" spans="4:4" x14ac:dyDescent="0.2">
      <c r="D50910" s="453"/>
    </row>
    <row r="50911" spans="4:4" x14ac:dyDescent="0.2">
      <c r="D50911" s="453"/>
    </row>
    <row r="50912" spans="4:4" x14ac:dyDescent="0.2">
      <c r="D50912" s="453"/>
    </row>
    <row r="50913" spans="4:4" x14ac:dyDescent="0.2">
      <c r="D50913" s="453"/>
    </row>
    <row r="50914" spans="4:4" x14ac:dyDescent="0.2">
      <c r="D50914" s="453"/>
    </row>
    <row r="50915" spans="4:4" x14ac:dyDescent="0.2">
      <c r="D50915" s="453"/>
    </row>
    <row r="50916" spans="4:4" x14ac:dyDescent="0.2">
      <c r="D50916" s="453"/>
    </row>
    <row r="50917" spans="4:4" x14ac:dyDescent="0.2">
      <c r="D50917" s="453"/>
    </row>
    <row r="50918" spans="4:4" x14ac:dyDescent="0.2">
      <c r="D50918" s="453"/>
    </row>
    <row r="50919" spans="4:4" x14ac:dyDescent="0.2">
      <c r="D50919" s="453"/>
    </row>
    <row r="50920" spans="4:4" x14ac:dyDescent="0.2">
      <c r="D50920" s="453"/>
    </row>
    <row r="50921" spans="4:4" x14ac:dyDescent="0.2">
      <c r="D50921" s="453"/>
    </row>
    <row r="50922" spans="4:4" x14ac:dyDescent="0.2">
      <c r="D50922" s="453"/>
    </row>
    <row r="50923" spans="4:4" x14ac:dyDescent="0.2">
      <c r="D50923" s="453"/>
    </row>
    <row r="50924" spans="4:4" x14ac:dyDescent="0.2">
      <c r="D50924" s="453"/>
    </row>
    <row r="50925" spans="4:4" x14ac:dyDescent="0.2">
      <c r="D50925" s="453"/>
    </row>
    <row r="50926" spans="4:4" x14ac:dyDescent="0.2">
      <c r="D50926" s="453"/>
    </row>
    <row r="50927" spans="4:4" x14ac:dyDescent="0.2">
      <c r="D50927" s="453"/>
    </row>
    <row r="50928" spans="4:4" x14ac:dyDescent="0.2">
      <c r="D50928" s="453"/>
    </row>
    <row r="50929" spans="4:4" x14ac:dyDescent="0.2">
      <c r="D50929" s="453"/>
    </row>
    <row r="50930" spans="4:4" x14ac:dyDescent="0.2">
      <c r="D50930" s="453"/>
    </row>
    <row r="50931" spans="4:4" x14ac:dyDescent="0.2">
      <c r="D50931" s="453"/>
    </row>
    <row r="50932" spans="4:4" x14ac:dyDescent="0.2">
      <c r="D50932" s="453"/>
    </row>
    <row r="50933" spans="4:4" x14ac:dyDescent="0.2">
      <c r="D50933" s="453"/>
    </row>
    <row r="50934" spans="4:4" x14ac:dyDescent="0.2">
      <c r="D50934" s="453"/>
    </row>
    <row r="50935" spans="4:4" x14ac:dyDescent="0.2">
      <c r="D50935" s="453"/>
    </row>
    <row r="50936" spans="4:4" x14ac:dyDescent="0.2">
      <c r="D50936" s="453"/>
    </row>
    <row r="50937" spans="4:4" x14ac:dyDescent="0.2">
      <c r="D50937" s="453"/>
    </row>
    <row r="50938" spans="4:4" x14ac:dyDescent="0.2">
      <c r="D50938" s="453"/>
    </row>
    <row r="50939" spans="4:4" x14ac:dyDescent="0.2">
      <c r="D50939" s="453"/>
    </row>
    <row r="50940" spans="4:4" x14ac:dyDescent="0.2">
      <c r="D50940" s="453"/>
    </row>
    <row r="50941" spans="4:4" x14ac:dyDescent="0.2">
      <c r="D50941" s="453"/>
    </row>
    <row r="50942" spans="4:4" x14ac:dyDescent="0.2">
      <c r="D50942" s="453"/>
    </row>
    <row r="50943" spans="4:4" x14ac:dyDescent="0.2">
      <c r="D50943" s="453"/>
    </row>
    <row r="50944" spans="4:4" x14ac:dyDescent="0.2">
      <c r="D50944" s="453"/>
    </row>
    <row r="50945" spans="4:4" x14ac:dyDescent="0.2">
      <c r="D50945" s="453"/>
    </row>
    <row r="50946" spans="4:4" x14ac:dyDescent="0.2">
      <c r="D50946" s="453"/>
    </row>
    <row r="50947" spans="4:4" x14ac:dyDescent="0.2">
      <c r="D50947" s="453"/>
    </row>
    <row r="50948" spans="4:4" x14ac:dyDescent="0.2">
      <c r="D50948" s="453"/>
    </row>
    <row r="50949" spans="4:4" x14ac:dyDescent="0.2">
      <c r="D50949" s="453"/>
    </row>
    <row r="50950" spans="4:4" x14ac:dyDescent="0.2">
      <c r="D50950" s="453"/>
    </row>
    <row r="50951" spans="4:4" x14ac:dyDescent="0.2">
      <c r="D50951" s="453"/>
    </row>
    <row r="50952" spans="4:4" x14ac:dyDescent="0.2">
      <c r="D50952" s="453"/>
    </row>
    <row r="50953" spans="4:4" x14ac:dyDescent="0.2">
      <c r="D50953" s="453"/>
    </row>
    <row r="50954" spans="4:4" x14ac:dyDescent="0.2">
      <c r="D50954" s="453"/>
    </row>
    <row r="50955" spans="4:4" x14ac:dyDescent="0.2">
      <c r="D50955" s="453"/>
    </row>
    <row r="50956" spans="4:4" x14ac:dyDescent="0.2">
      <c r="D50956" s="453"/>
    </row>
    <row r="50957" spans="4:4" x14ac:dyDescent="0.2">
      <c r="D50957" s="453"/>
    </row>
    <row r="50958" spans="4:4" x14ac:dyDescent="0.2">
      <c r="D50958" s="453"/>
    </row>
    <row r="50959" spans="4:4" x14ac:dyDescent="0.2">
      <c r="D50959" s="453"/>
    </row>
    <row r="50960" spans="4:4" x14ac:dyDescent="0.2">
      <c r="D50960" s="453"/>
    </row>
    <row r="50961" spans="4:4" x14ac:dyDescent="0.2">
      <c r="D50961" s="453"/>
    </row>
    <row r="50962" spans="4:4" x14ac:dyDescent="0.2">
      <c r="D50962" s="453"/>
    </row>
    <row r="50963" spans="4:4" x14ac:dyDescent="0.2">
      <c r="D50963" s="453"/>
    </row>
    <row r="50964" spans="4:4" x14ac:dyDescent="0.2">
      <c r="D50964" s="453"/>
    </row>
    <row r="50965" spans="4:4" x14ac:dyDescent="0.2">
      <c r="D50965" s="453"/>
    </row>
    <row r="50966" spans="4:4" x14ac:dyDescent="0.2">
      <c r="D50966" s="453"/>
    </row>
    <row r="50967" spans="4:4" x14ac:dyDescent="0.2">
      <c r="D50967" s="453"/>
    </row>
    <row r="50968" spans="4:4" x14ac:dyDescent="0.2">
      <c r="D50968" s="453"/>
    </row>
    <row r="50969" spans="4:4" x14ac:dyDescent="0.2">
      <c r="D50969" s="453"/>
    </row>
    <row r="50970" spans="4:4" x14ac:dyDescent="0.2">
      <c r="D50970" s="453"/>
    </row>
    <row r="50971" spans="4:4" x14ac:dyDescent="0.2">
      <c r="D50971" s="453"/>
    </row>
    <row r="50972" spans="4:4" x14ac:dyDescent="0.2">
      <c r="D50972" s="453"/>
    </row>
    <row r="50973" spans="4:4" x14ac:dyDescent="0.2">
      <c r="D50973" s="453"/>
    </row>
    <row r="50974" spans="4:4" x14ac:dyDescent="0.2">
      <c r="D50974" s="453"/>
    </row>
    <row r="50975" spans="4:4" x14ac:dyDescent="0.2">
      <c r="D50975" s="453"/>
    </row>
    <row r="50976" spans="4:4" x14ac:dyDescent="0.2">
      <c r="D50976" s="453"/>
    </row>
    <row r="50977" spans="4:4" x14ac:dyDescent="0.2">
      <c r="D50977" s="453"/>
    </row>
    <row r="50978" spans="4:4" x14ac:dyDescent="0.2">
      <c r="D50978" s="453"/>
    </row>
    <row r="50979" spans="4:4" x14ac:dyDescent="0.2">
      <c r="D50979" s="453"/>
    </row>
    <row r="50980" spans="4:4" x14ac:dyDescent="0.2">
      <c r="D50980" s="453"/>
    </row>
    <row r="50981" spans="4:4" x14ac:dyDescent="0.2">
      <c r="D50981" s="453"/>
    </row>
    <row r="50982" spans="4:4" x14ac:dyDescent="0.2">
      <c r="D50982" s="453"/>
    </row>
    <row r="50983" spans="4:4" x14ac:dyDescent="0.2">
      <c r="D50983" s="453"/>
    </row>
    <row r="50984" spans="4:4" x14ac:dyDescent="0.2">
      <c r="D50984" s="453"/>
    </row>
    <row r="50985" spans="4:4" x14ac:dyDescent="0.2">
      <c r="D50985" s="453"/>
    </row>
    <row r="50986" spans="4:4" x14ac:dyDescent="0.2">
      <c r="D50986" s="453"/>
    </row>
    <row r="50987" spans="4:4" x14ac:dyDescent="0.2">
      <c r="D50987" s="453"/>
    </row>
    <row r="50988" spans="4:4" x14ac:dyDescent="0.2">
      <c r="D50988" s="453"/>
    </row>
    <row r="50989" spans="4:4" x14ac:dyDescent="0.2">
      <c r="D50989" s="453"/>
    </row>
    <row r="50990" spans="4:4" x14ac:dyDescent="0.2">
      <c r="D50990" s="453"/>
    </row>
    <row r="50991" spans="4:4" x14ac:dyDescent="0.2">
      <c r="D50991" s="453"/>
    </row>
    <row r="50992" spans="4:4" x14ac:dyDescent="0.2">
      <c r="D50992" s="453"/>
    </row>
    <row r="50993" spans="4:4" x14ac:dyDescent="0.2">
      <c r="D50993" s="453"/>
    </row>
    <row r="50994" spans="4:4" x14ac:dyDescent="0.2">
      <c r="D50994" s="453"/>
    </row>
    <row r="50995" spans="4:4" x14ac:dyDescent="0.2">
      <c r="D50995" s="453"/>
    </row>
    <row r="50996" spans="4:4" x14ac:dyDescent="0.2">
      <c r="D50996" s="453"/>
    </row>
    <row r="50997" spans="4:4" x14ac:dyDescent="0.2">
      <c r="D50997" s="453"/>
    </row>
    <row r="50998" spans="4:4" x14ac:dyDescent="0.2">
      <c r="D50998" s="453"/>
    </row>
    <row r="50999" spans="4:4" x14ac:dyDescent="0.2">
      <c r="D50999" s="453"/>
    </row>
    <row r="51000" spans="4:4" x14ac:dyDescent="0.2">
      <c r="D51000" s="453"/>
    </row>
    <row r="51001" spans="4:4" x14ac:dyDescent="0.2">
      <c r="D51001" s="453"/>
    </row>
    <row r="51002" spans="4:4" x14ac:dyDescent="0.2">
      <c r="D51002" s="453"/>
    </row>
    <row r="51003" spans="4:4" x14ac:dyDescent="0.2">
      <c r="D51003" s="453"/>
    </row>
    <row r="51004" spans="4:4" x14ac:dyDescent="0.2">
      <c r="D51004" s="453"/>
    </row>
    <row r="51005" spans="4:4" x14ac:dyDescent="0.2">
      <c r="D51005" s="453"/>
    </row>
    <row r="51006" spans="4:4" x14ac:dyDescent="0.2">
      <c r="D51006" s="453"/>
    </row>
    <row r="51007" spans="4:4" x14ac:dyDescent="0.2">
      <c r="D51007" s="453"/>
    </row>
    <row r="51008" spans="4:4" x14ac:dyDescent="0.2">
      <c r="D51008" s="453"/>
    </row>
    <row r="51009" spans="4:4" x14ac:dyDescent="0.2">
      <c r="D51009" s="453"/>
    </row>
    <row r="51010" spans="4:4" x14ac:dyDescent="0.2">
      <c r="D51010" s="453"/>
    </row>
    <row r="51011" spans="4:4" x14ac:dyDescent="0.2">
      <c r="D51011" s="453"/>
    </row>
    <row r="51012" spans="4:4" x14ac:dyDescent="0.2">
      <c r="D51012" s="453"/>
    </row>
    <row r="51013" spans="4:4" x14ac:dyDescent="0.2">
      <c r="D51013" s="453"/>
    </row>
    <row r="51014" spans="4:4" x14ac:dyDescent="0.2">
      <c r="D51014" s="453"/>
    </row>
    <row r="51015" spans="4:4" x14ac:dyDescent="0.2">
      <c r="D51015" s="453"/>
    </row>
    <row r="51016" spans="4:4" x14ac:dyDescent="0.2">
      <c r="D51016" s="453"/>
    </row>
    <row r="51017" spans="4:4" x14ac:dyDescent="0.2">
      <c r="D51017" s="453"/>
    </row>
    <row r="51018" spans="4:4" x14ac:dyDescent="0.2">
      <c r="D51018" s="453"/>
    </row>
    <row r="51019" spans="4:4" x14ac:dyDescent="0.2">
      <c r="D51019" s="453"/>
    </row>
    <row r="51020" spans="4:4" x14ac:dyDescent="0.2">
      <c r="D51020" s="453"/>
    </row>
    <row r="51021" spans="4:4" x14ac:dyDescent="0.2">
      <c r="D51021" s="453"/>
    </row>
    <row r="51022" spans="4:4" x14ac:dyDescent="0.2">
      <c r="D51022" s="453"/>
    </row>
    <row r="51023" spans="4:4" x14ac:dyDescent="0.2">
      <c r="D51023" s="453"/>
    </row>
    <row r="51024" spans="4:4" x14ac:dyDescent="0.2">
      <c r="D51024" s="453"/>
    </row>
    <row r="51025" spans="4:4" x14ac:dyDescent="0.2">
      <c r="D51025" s="453"/>
    </row>
    <row r="51026" spans="4:4" x14ac:dyDescent="0.2">
      <c r="D51026" s="453"/>
    </row>
    <row r="51027" spans="4:4" x14ac:dyDescent="0.2">
      <c r="D51027" s="453"/>
    </row>
    <row r="51028" spans="4:4" x14ac:dyDescent="0.2">
      <c r="D51028" s="453"/>
    </row>
    <row r="51029" spans="4:4" x14ac:dyDescent="0.2">
      <c r="D51029" s="453"/>
    </row>
    <row r="51030" spans="4:4" x14ac:dyDescent="0.2">
      <c r="D51030" s="453"/>
    </row>
    <row r="51031" spans="4:4" x14ac:dyDescent="0.2">
      <c r="D51031" s="453"/>
    </row>
    <row r="51032" spans="4:4" x14ac:dyDescent="0.2">
      <c r="D51032" s="453"/>
    </row>
    <row r="51033" spans="4:4" x14ac:dyDescent="0.2">
      <c r="D51033" s="453"/>
    </row>
    <row r="51034" spans="4:4" x14ac:dyDescent="0.2">
      <c r="D51034" s="453"/>
    </row>
    <row r="51035" spans="4:4" x14ac:dyDescent="0.2">
      <c r="D51035" s="453"/>
    </row>
    <row r="51036" spans="4:4" x14ac:dyDescent="0.2">
      <c r="D51036" s="453"/>
    </row>
    <row r="51037" spans="4:4" x14ac:dyDescent="0.2">
      <c r="D51037" s="453"/>
    </row>
    <row r="51038" spans="4:4" x14ac:dyDescent="0.2">
      <c r="D51038" s="453"/>
    </row>
    <row r="51039" spans="4:4" x14ac:dyDescent="0.2">
      <c r="D51039" s="453"/>
    </row>
    <row r="51040" spans="4:4" x14ac:dyDescent="0.2">
      <c r="D51040" s="453"/>
    </row>
    <row r="51041" spans="4:4" x14ac:dyDescent="0.2">
      <c r="D51041" s="453"/>
    </row>
    <row r="51042" spans="4:4" x14ac:dyDescent="0.2">
      <c r="D51042" s="453"/>
    </row>
    <row r="51043" spans="4:4" x14ac:dyDescent="0.2">
      <c r="D51043" s="453"/>
    </row>
    <row r="51044" spans="4:4" x14ac:dyDescent="0.2">
      <c r="D51044" s="453"/>
    </row>
    <row r="51045" spans="4:4" x14ac:dyDescent="0.2">
      <c r="D51045" s="453"/>
    </row>
    <row r="51046" spans="4:4" x14ac:dyDescent="0.2">
      <c r="D51046" s="453"/>
    </row>
    <row r="51047" spans="4:4" x14ac:dyDescent="0.2">
      <c r="D51047" s="453"/>
    </row>
    <row r="51048" spans="4:4" x14ac:dyDescent="0.2">
      <c r="D51048" s="453"/>
    </row>
    <row r="51049" spans="4:4" x14ac:dyDescent="0.2">
      <c r="D51049" s="453"/>
    </row>
    <row r="51050" spans="4:4" x14ac:dyDescent="0.2">
      <c r="D51050" s="453"/>
    </row>
    <row r="51051" spans="4:4" x14ac:dyDescent="0.2">
      <c r="D51051" s="453"/>
    </row>
    <row r="51052" spans="4:4" x14ac:dyDescent="0.2">
      <c r="D51052" s="453"/>
    </row>
    <row r="51053" spans="4:4" x14ac:dyDescent="0.2">
      <c r="D51053" s="453"/>
    </row>
    <row r="51054" spans="4:4" x14ac:dyDescent="0.2">
      <c r="D51054" s="453"/>
    </row>
    <row r="51055" spans="4:4" x14ac:dyDescent="0.2">
      <c r="D51055" s="453"/>
    </row>
    <row r="51056" spans="4:4" x14ac:dyDescent="0.2">
      <c r="D51056" s="453"/>
    </row>
    <row r="51057" spans="4:4" x14ac:dyDescent="0.2">
      <c r="D51057" s="453"/>
    </row>
    <row r="51058" spans="4:4" x14ac:dyDescent="0.2">
      <c r="D51058" s="453"/>
    </row>
    <row r="51059" spans="4:4" x14ac:dyDescent="0.2">
      <c r="D51059" s="453"/>
    </row>
    <row r="51060" spans="4:4" x14ac:dyDescent="0.2">
      <c r="D51060" s="453"/>
    </row>
    <row r="51061" spans="4:4" x14ac:dyDescent="0.2">
      <c r="D51061" s="453"/>
    </row>
    <row r="51062" spans="4:4" x14ac:dyDescent="0.2">
      <c r="D51062" s="453"/>
    </row>
    <row r="51063" spans="4:4" x14ac:dyDescent="0.2">
      <c r="D51063" s="453"/>
    </row>
    <row r="51064" spans="4:4" x14ac:dyDescent="0.2">
      <c r="D51064" s="453"/>
    </row>
    <row r="51065" spans="4:4" x14ac:dyDescent="0.2">
      <c r="D51065" s="453"/>
    </row>
    <row r="51066" spans="4:4" x14ac:dyDescent="0.2">
      <c r="D51066" s="453"/>
    </row>
    <row r="51067" spans="4:4" x14ac:dyDescent="0.2">
      <c r="D51067" s="453"/>
    </row>
    <row r="51068" spans="4:4" x14ac:dyDescent="0.2">
      <c r="D51068" s="453"/>
    </row>
    <row r="51069" spans="4:4" x14ac:dyDescent="0.2">
      <c r="D51069" s="453"/>
    </row>
    <row r="51070" spans="4:4" x14ac:dyDescent="0.2">
      <c r="D51070" s="453"/>
    </row>
    <row r="51071" spans="4:4" x14ac:dyDescent="0.2">
      <c r="D51071" s="453"/>
    </row>
    <row r="51072" spans="4:4" x14ac:dyDescent="0.2">
      <c r="D51072" s="453"/>
    </row>
    <row r="51073" spans="4:4" x14ac:dyDescent="0.2">
      <c r="D51073" s="453"/>
    </row>
    <row r="51074" spans="4:4" x14ac:dyDescent="0.2">
      <c r="D51074" s="453"/>
    </row>
    <row r="51075" spans="4:4" x14ac:dyDescent="0.2">
      <c r="D51075" s="453"/>
    </row>
    <row r="51076" spans="4:4" x14ac:dyDescent="0.2">
      <c r="D51076" s="453"/>
    </row>
    <row r="51077" spans="4:4" x14ac:dyDescent="0.2">
      <c r="D51077" s="453"/>
    </row>
    <row r="51078" spans="4:4" x14ac:dyDescent="0.2">
      <c r="D51078" s="453"/>
    </row>
    <row r="51079" spans="4:4" x14ac:dyDescent="0.2">
      <c r="D51079" s="453"/>
    </row>
    <row r="51080" spans="4:4" x14ac:dyDescent="0.2">
      <c r="D51080" s="453"/>
    </row>
    <row r="51081" spans="4:4" x14ac:dyDescent="0.2">
      <c r="D51081" s="453"/>
    </row>
    <row r="51082" spans="4:4" x14ac:dyDescent="0.2">
      <c r="D51082" s="453"/>
    </row>
    <row r="51083" spans="4:4" x14ac:dyDescent="0.2">
      <c r="D51083" s="453"/>
    </row>
    <row r="51084" spans="4:4" x14ac:dyDescent="0.2">
      <c r="D51084" s="453"/>
    </row>
    <row r="51085" spans="4:4" x14ac:dyDescent="0.2">
      <c r="D51085" s="453"/>
    </row>
    <row r="51086" spans="4:4" x14ac:dyDescent="0.2">
      <c r="D51086" s="453"/>
    </row>
    <row r="51087" spans="4:4" x14ac:dyDescent="0.2">
      <c r="D51087" s="453"/>
    </row>
    <row r="51088" spans="4:4" x14ac:dyDescent="0.2">
      <c r="D51088" s="453"/>
    </row>
    <row r="51089" spans="4:4" x14ac:dyDescent="0.2">
      <c r="D51089" s="453"/>
    </row>
    <row r="51090" spans="4:4" x14ac:dyDescent="0.2">
      <c r="D51090" s="453"/>
    </row>
    <row r="51091" spans="4:4" x14ac:dyDescent="0.2">
      <c r="D51091" s="453"/>
    </row>
    <row r="51092" spans="4:4" x14ac:dyDescent="0.2">
      <c r="D51092" s="453"/>
    </row>
    <row r="51093" spans="4:4" x14ac:dyDescent="0.2">
      <c r="D51093" s="453"/>
    </row>
    <row r="51094" spans="4:4" x14ac:dyDescent="0.2">
      <c r="D51094" s="453"/>
    </row>
    <row r="51095" spans="4:4" x14ac:dyDescent="0.2">
      <c r="D51095" s="453"/>
    </row>
    <row r="51096" spans="4:4" x14ac:dyDescent="0.2">
      <c r="D51096" s="453"/>
    </row>
    <row r="51097" spans="4:4" x14ac:dyDescent="0.2">
      <c r="D51097" s="453"/>
    </row>
    <row r="51098" spans="4:4" x14ac:dyDescent="0.2">
      <c r="D51098" s="453"/>
    </row>
    <row r="51099" spans="4:4" x14ac:dyDescent="0.2">
      <c r="D51099" s="453"/>
    </row>
    <row r="51100" spans="4:4" x14ac:dyDescent="0.2">
      <c r="D51100" s="453"/>
    </row>
    <row r="51101" spans="4:4" x14ac:dyDescent="0.2">
      <c r="D51101" s="453"/>
    </row>
    <row r="51102" spans="4:4" x14ac:dyDescent="0.2">
      <c r="D51102" s="453"/>
    </row>
    <row r="51103" spans="4:4" x14ac:dyDescent="0.2">
      <c r="D51103" s="453"/>
    </row>
    <row r="51104" spans="4:4" x14ac:dyDescent="0.2">
      <c r="D51104" s="453"/>
    </row>
    <row r="51105" spans="4:4" x14ac:dyDescent="0.2">
      <c r="D51105" s="453"/>
    </row>
    <row r="51106" spans="4:4" x14ac:dyDescent="0.2">
      <c r="D51106" s="453"/>
    </row>
    <row r="51107" spans="4:4" x14ac:dyDescent="0.2">
      <c r="D51107" s="453"/>
    </row>
    <row r="51108" spans="4:4" x14ac:dyDescent="0.2">
      <c r="D51108" s="453"/>
    </row>
    <row r="51109" spans="4:4" x14ac:dyDescent="0.2">
      <c r="D51109" s="453"/>
    </row>
    <row r="51110" spans="4:4" x14ac:dyDescent="0.2">
      <c r="D51110" s="453"/>
    </row>
    <row r="51111" spans="4:4" x14ac:dyDescent="0.2">
      <c r="D51111" s="453"/>
    </row>
    <row r="51112" spans="4:4" x14ac:dyDescent="0.2">
      <c r="D51112" s="453"/>
    </row>
    <row r="51113" spans="4:4" x14ac:dyDescent="0.2">
      <c r="D51113" s="453"/>
    </row>
    <row r="51114" spans="4:4" x14ac:dyDescent="0.2">
      <c r="D51114" s="453"/>
    </row>
    <row r="51115" spans="4:4" x14ac:dyDescent="0.2">
      <c r="D51115" s="453"/>
    </row>
    <row r="51116" spans="4:4" x14ac:dyDescent="0.2">
      <c r="D51116" s="453"/>
    </row>
    <row r="51117" spans="4:4" x14ac:dyDescent="0.2">
      <c r="D51117" s="453"/>
    </row>
    <row r="51118" spans="4:4" x14ac:dyDescent="0.2">
      <c r="D51118" s="453"/>
    </row>
    <row r="51119" spans="4:4" x14ac:dyDescent="0.2">
      <c r="D51119" s="453"/>
    </row>
    <row r="51120" spans="4:4" x14ac:dyDescent="0.2">
      <c r="D51120" s="453"/>
    </row>
    <row r="51121" spans="4:4" x14ac:dyDescent="0.2">
      <c r="D51121" s="453"/>
    </row>
    <row r="51122" spans="4:4" x14ac:dyDescent="0.2">
      <c r="D51122" s="453"/>
    </row>
    <row r="51123" spans="4:4" x14ac:dyDescent="0.2">
      <c r="D51123" s="453"/>
    </row>
    <row r="51124" spans="4:4" x14ac:dyDescent="0.2">
      <c r="D51124" s="453"/>
    </row>
    <row r="51125" spans="4:4" x14ac:dyDescent="0.2">
      <c r="D51125" s="453"/>
    </row>
    <row r="51126" spans="4:4" x14ac:dyDescent="0.2">
      <c r="D51126" s="453"/>
    </row>
    <row r="51127" spans="4:4" x14ac:dyDescent="0.2">
      <c r="D51127" s="453"/>
    </row>
    <row r="51128" spans="4:4" x14ac:dyDescent="0.2">
      <c r="D51128" s="453"/>
    </row>
    <row r="51129" spans="4:4" x14ac:dyDescent="0.2">
      <c r="D51129" s="453"/>
    </row>
    <row r="51130" spans="4:4" x14ac:dyDescent="0.2">
      <c r="D51130" s="453"/>
    </row>
    <row r="51131" spans="4:4" x14ac:dyDescent="0.2">
      <c r="D51131" s="453"/>
    </row>
    <row r="51132" spans="4:4" x14ac:dyDescent="0.2">
      <c r="D51132" s="453"/>
    </row>
    <row r="51133" spans="4:4" x14ac:dyDescent="0.2">
      <c r="D51133" s="453"/>
    </row>
    <row r="51134" spans="4:4" x14ac:dyDescent="0.2">
      <c r="D51134" s="453"/>
    </row>
    <row r="51135" spans="4:4" x14ac:dyDescent="0.2">
      <c r="D51135" s="453"/>
    </row>
    <row r="51136" spans="4:4" x14ac:dyDescent="0.2">
      <c r="D51136" s="453"/>
    </row>
    <row r="51137" spans="4:4" x14ac:dyDescent="0.2">
      <c r="D51137" s="453"/>
    </row>
    <row r="51138" spans="4:4" x14ac:dyDescent="0.2">
      <c r="D51138" s="453"/>
    </row>
    <row r="51139" spans="4:4" x14ac:dyDescent="0.2">
      <c r="D51139" s="453"/>
    </row>
    <row r="51140" spans="4:4" x14ac:dyDescent="0.2">
      <c r="D51140" s="453"/>
    </row>
    <row r="51141" spans="4:4" x14ac:dyDescent="0.2">
      <c r="D51141" s="453"/>
    </row>
    <row r="51142" spans="4:4" x14ac:dyDescent="0.2">
      <c r="D51142" s="453"/>
    </row>
    <row r="51143" spans="4:4" x14ac:dyDescent="0.2">
      <c r="D51143" s="453"/>
    </row>
    <row r="51144" spans="4:4" x14ac:dyDescent="0.2">
      <c r="D51144" s="453"/>
    </row>
    <row r="51145" spans="4:4" x14ac:dyDescent="0.2">
      <c r="D51145" s="453"/>
    </row>
    <row r="51146" spans="4:4" x14ac:dyDescent="0.2">
      <c r="D51146" s="453"/>
    </row>
    <row r="51147" spans="4:4" x14ac:dyDescent="0.2">
      <c r="D51147" s="453"/>
    </row>
    <row r="51148" spans="4:4" x14ac:dyDescent="0.2">
      <c r="D51148" s="453"/>
    </row>
    <row r="51149" spans="4:4" x14ac:dyDescent="0.2">
      <c r="D51149" s="453"/>
    </row>
    <row r="51150" spans="4:4" x14ac:dyDescent="0.2">
      <c r="D51150" s="453"/>
    </row>
    <row r="51151" spans="4:4" x14ac:dyDescent="0.2">
      <c r="D51151" s="453"/>
    </row>
    <row r="51152" spans="4:4" x14ac:dyDescent="0.2">
      <c r="D51152" s="453"/>
    </row>
    <row r="51153" spans="4:4" x14ac:dyDescent="0.2">
      <c r="D51153" s="453"/>
    </row>
    <row r="51154" spans="4:4" x14ac:dyDescent="0.2">
      <c r="D51154" s="453"/>
    </row>
    <row r="51155" spans="4:4" x14ac:dyDescent="0.2">
      <c r="D51155" s="453"/>
    </row>
    <row r="51156" spans="4:4" x14ac:dyDescent="0.2">
      <c r="D51156" s="453"/>
    </row>
    <row r="51157" spans="4:4" x14ac:dyDescent="0.2">
      <c r="D51157" s="453"/>
    </row>
    <row r="51158" spans="4:4" x14ac:dyDescent="0.2">
      <c r="D51158" s="453"/>
    </row>
    <row r="51159" spans="4:4" x14ac:dyDescent="0.2">
      <c r="D51159" s="453"/>
    </row>
    <row r="51160" spans="4:4" x14ac:dyDescent="0.2">
      <c r="D51160" s="453"/>
    </row>
    <row r="51161" spans="4:4" x14ac:dyDescent="0.2">
      <c r="D51161" s="453"/>
    </row>
    <row r="51162" spans="4:4" x14ac:dyDescent="0.2">
      <c r="D51162" s="453"/>
    </row>
    <row r="51163" spans="4:4" x14ac:dyDescent="0.2">
      <c r="D51163" s="453"/>
    </row>
    <row r="51164" spans="4:4" x14ac:dyDescent="0.2">
      <c r="D51164" s="453"/>
    </row>
    <row r="51165" spans="4:4" x14ac:dyDescent="0.2">
      <c r="D51165" s="453"/>
    </row>
    <row r="51166" spans="4:4" x14ac:dyDescent="0.2">
      <c r="D51166" s="453"/>
    </row>
    <row r="51167" spans="4:4" x14ac:dyDescent="0.2">
      <c r="D51167" s="453"/>
    </row>
    <row r="51168" spans="4:4" x14ac:dyDescent="0.2">
      <c r="D51168" s="453"/>
    </row>
    <row r="51169" spans="4:4" x14ac:dyDescent="0.2">
      <c r="D51169" s="453"/>
    </row>
    <row r="51170" spans="4:4" x14ac:dyDescent="0.2">
      <c r="D51170" s="453"/>
    </row>
    <row r="51171" spans="4:4" x14ac:dyDescent="0.2">
      <c r="D51171" s="453"/>
    </row>
    <row r="51172" spans="4:4" x14ac:dyDescent="0.2">
      <c r="D51172" s="453"/>
    </row>
    <row r="51173" spans="4:4" x14ac:dyDescent="0.2">
      <c r="D51173" s="453"/>
    </row>
    <row r="51174" spans="4:4" x14ac:dyDescent="0.2">
      <c r="D51174" s="453"/>
    </row>
    <row r="51175" spans="4:4" x14ac:dyDescent="0.2">
      <c r="D51175" s="453"/>
    </row>
    <row r="51176" spans="4:4" x14ac:dyDescent="0.2">
      <c r="D51176" s="453"/>
    </row>
    <row r="51177" spans="4:4" x14ac:dyDescent="0.2">
      <c r="D51177" s="453"/>
    </row>
    <row r="51178" spans="4:4" x14ac:dyDescent="0.2">
      <c r="D51178" s="453"/>
    </row>
    <row r="51179" spans="4:4" x14ac:dyDescent="0.2">
      <c r="D51179" s="453"/>
    </row>
    <row r="51180" spans="4:4" x14ac:dyDescent="0.2">
      <c r="D51180" s="453"/>
    </row>
    <row r="51181" spans="4:4" x14ac:dyDescent="0.2">
      <c r="D51181" s="453"/>
    </row>
    <row r="51182" spans="4:4" x14ac:dyDescent="0.2">
      <c r="D51182" s="453"/>
    </row>
    <row r="51183" spans="4:4" x14ac:dyDescent="0.2">
      <c r="D51183" s="453"/>
    </row>
    <row r="51184" spans="4:4" x14ac:dyDescent="0.2">
      <c r="D51184" s="453"/>
    </row>
    <row r="51185" spans="4:4" x14ac:dyDescent="0.2">
      <c r="D51185" s="453"/>
    </row>
    <row r="51186" spans="4:4" x14ac:dyDescent="0.2">
      <c r="D51186" s="453"/>
    </row>
    <row r="51187" spans="4:4" x14ac:dyDescent="0.2">
      <c r="D51187" s="453"/>
    </row>
    <row r="51188" spans="4:4" x14ac:dyDescent="0.2">
      <c r="D51188" s="453"/>
    </row>
    <row r="51189" spans="4:4" x14ac:dyDescent="0.2">
      <c r="D51189" s="453"/>
    </row>
    <row r="51190" spans="4:4" x14ac:dyDescent="0.2">
      <c r="D51190" s="453"/>
    </row>
    <row r="51191" spans="4:4" x14ac:dyDescent="0.2">
      <c r="D51191" s="453"/>
    </row>
    <row r="51192" spans="4:4" x14ac:dyDescent="0.2">
      <c r="D51192" s="453"/>
    </row>
    <row r="51193" spans="4:4" x14ac:dyDescent="0.2">
      <c r="D51193" s="453"/>
    </row>
    <row r="51194" spans="4:4" x14ac:dyDescent="0.2">
      <c r="D51194" s="453"/>
    </row>
    <row r="51195" spans="4:4" x14ac:dyDescent="0.2">
      <c r="D51195" s="453"/>
    </row>
    <row r="51196" spans="4:4" x14ac:dyDescent="0.2">
      <c r="D51196" s="453"/>
    </row>
    <row r="51197" spans="4:4" x14ac:dyDescent="0.2">
      <c r="D51197" s="453"/>
    </row>
    <row r="51198" spans="4:4" x14ac:dyDescent="0.2">
      <c r="D51198" s="453"/>
    </row>
    <row r="51199" spans="4:4" x14ac:dyDescent="0.2">
      <c r="D51199" s="453"/>
    </row>
    <row r="51200" spans="4:4" x14ac:dyDescent="0.2">
      <c r="D51200" s="453"/>
    </row>
    <row r="51201" spans="4:4" x14ac:dyDescent="0.2">
      <c r="D51201" s="453"/>
    </row>
    <row r="51202" spans="4:4" x14ac:dyDescent="0.2">
      <c r="D51202" s="453"/>
    </row>
    <row r="51203" spans="4:4" x14ac:dyDescent="0.2">
      <c r="D51203" s="453"/>
    </row>
    <row r="51204" spans="4:4" x14ac:dyDescent="0.2">
      <c r="D51204" s="453"/>
    </row>
    <row r="51205" spans="4:4" x14ac:dyDescent="0.2">
      <c r="D51205" s="453"/>
    </row>
    <row r="51206" spans="4:4" x14ac:dyDescent="0.2">
      <c r="D51206" s="453"/>
    </row>
    <row r="51207" spans="4:4" x14ac:dyDescent="0.2">
      <c r="D51207" s="453"/>
    </row>
    <row r="51208" spans="4:4" x14ac:dyDescent="0.2">
      <c r="D51208" s="453"/>
    </row>
    <row r="51209" spans="4:4" x14ac:dyDescent="0.2">
      <c r="D51209" s="453"/>
    </row>
    <row r="51210" spans="4:4" x14ac:dyDescent="0.2">
      <c r="D51210" s="453"/>
    </row>
    <row r="51211" spans="4:4" x14ac:dyDescent="0.2">
      <c r="D51211" s="453"/>
    </row>
    <row r="51212" spans="4:4" x14ac:dyDescent="0.2">
      <c r="D51212" s="453"/>
    </row>
    <row r="51213" spans="4:4" x14ac:dyDescent="0.2">
      <c r="D51213" s="453"/>
    </row>
    <row r="51214" spans="4:4" x14ac:dyDescent="0.2">
      <c r="D51214" s="453"/>
    </row>
    <row r="51215" spans="4:4" x14ac:dyDescent="0.2">
      <c r="D51215" s="453"/>
    </row>
    <row r="51216" spans="4:4" x14ac:dyDescent="0.2">
      <c r="D51216" s="453"/>
    </row>
    <row r="51217" spans="4:4" x14ac:dyDescent="0.2">
      <c r="D51217" s="453"/>
    </row>
    <row r="51218" spans="4:4" x14ac:dyDescent="0.2">
      <c r="D51218" s="453"/>
    </row>
    <row r="51219" spans="4:4" x14ac:dyDescent="0.2">
      <c r="D51219" s="453"/>
    </row>
    <row r="51220" spans="4:4" x14ac:dyDescent="0.2">
      <c r="D51220" s="453"/>
    </row>
    <row r="51221" spans="4:4" x14ac:dyDescent="0.2">
      <c r="D51221" s="453"/>
    </row>
    <row r="51222" spans="4:4" x14ac:dyDescent="0.2">
      <c r="D51222" s="453"/>
    </row>
    <row r="51223" spans="4:4" x14ac:dyDescent="0.2">
      <c r="D51223" s="453"/>
    </row>
    <row r="51224" spans="4:4" x14ac:dyDescent="0.2">
      <c r="D51224" s="453"/>
    </row>
    <row r="51225" spans="4:4" x14ac:dyDescent="0.2">
      <c r="D51225" s="453"/>
    </row>
    <row r="51226" spans="4:4" x14ac:dyDescent="0.2">
      <c r="D51226" s="453"/>
    </row>
    <row r="51227" spans="4:4" x14ac:dyDescent="0.2">
      <c r="D51227" s="453"/>
    </row>
    <row r="51228" spans="4:4" x14ac:dyDescent="0.2">
      <c r="D51228" s="453"/>
    </row>
    <row r="51229" spans="4:4" x14ac:dyDescent="0.2">
      <c r="D51229" s="453"/>
    </row>
    <row r="51230" spans="4:4" x14ac:dyDescent="0.2">
      <c r="D51230" s="453"/>
    </row>
    <row r="51231" spans="4:4" x14ac:dyDescent="0.2">
      <c r="D51231" s="453"/>
    </row>
    <row r="51232" spans="4:4" x14ac:dyDescent="0.2">
      <c r="D51232" s="453"/>
    </row>
    <row r="51233" spans="4:4" x14ac:dyDescent="0.2">
      <c r="D51233" s="453"/>
    </row>
    <row r="51234" spans="4:4" x14ac:dyDescent="0.2">
      <c r="D51234" s="453"/>
    </row>
    <row r="51235" spans="4:4" x14ac:dyDescent="0.2">
      <c r="D51235" s="453"/>
    </row>
    <row r="51236" spans="4:4" x14ac:dyDescent="0.2">
      <c r="D51236" s="453"/>
    </row>
    <row r="51237" spans="4:4" x14ac:dyDescent="0.2">
      <c r="D51237" s="453"/>
    </row>
    <row r="51238" spans="4:4" x14ac:dyDescent="0.2">
      <c r="D51238" s="453"/>
    </row>
    <row r="51239" spans="4:4" x14ac:dyDescent="0.2">
      <c r="D51239" s="453"/>
    </row>
    <row r="51240" spans="4:4" x14ac:dyDescent="0.2">
      <c r="D51240" s="453"/>
    </row>
    <row r="51241" spans="4:4" x14ac:dyDescent="0.2">
      <c r="D51241" s="453"/>
    </row>
    <row r="51242" spans="4:4" x14ac:dyDescent="0.2">
      <c r="D51242" s="453"/>
    </row>
    <row r="51243" spans="4:4" x14ac:dyDescent="0.2">
      <c r="D51243" s="453"/>
    </row>
    <row r="51244" spans="4:4" x14ac:dyDescent="0.2">
      <c r="D51244" s="453"/>
    </row>
    <row r="51245" spans="4:4" x14ac:dyDescent="0.2">
      <c r="D51245" s="453"/>
    </row>
    <row r="51246" spans="4:4" x14ac:dyDescent="0.2">
      <c r="D51246" s="453"/>
    </row>
    <row r="51247" spans="4:4" x14ac:dyDescent="0.2">
      <c r="D51247" s="453"/>
    </row>
    <row r="51248" spans="4:4" x14ac:dyDescent="0.2">
      <c r="D51248" s="453"/>
    </row>
    <row r="51249" spans="4:4" x14ac:dyDescent="0.2">
      <c r="D51249" s="453"/>
    </row>
    <row r="51250" spans="4:4" x14ac:dyDescent="0.2">
      <c r="D51250" s="453"/>
    </row>
    <row r="51251" spans="4:4" x14ac:dyDescent="0.2">
      <c r="D51251" s="453"/>
    </row>
    <row r="51252" spans="4:4" x14ac:dyDescent="0.2">
      <c r="D51252" s="453"/>
    </row>
    <row r="51253" spans="4:4" x14ac:dyDescent="0.2">
      <c r="D51253" s="453"/>
    </row>
    <row r="51254" spans="4:4" x14ac:dyDescent="0.2">
      <c r="D51254" s="453"/>
    </row>
    <row r="51255" spans="4:4" x14ac:dyDescent="0.2">
      <c r="D51255" s="453"/>
    </row>
    <row r="51256" spans="4:4" x14ac:dyDescent="0.2">
      <c r="D51256" s="453"/>
    </row>
    <row r="51257" spans="4:4" x14ac:dyDescent="0.2">
      <c r="D51257" s="453"/>
    </row>
    <row r="51258" spans="4:4" x14ac:dyDescent="0.2">
      <c r="D51258" s="453"/>
    </row>
    <row r="51259" spans="4:4" x14ac:dyDescent="0.2">
      <c r="D51259" s="453"/>
    </row>
    <row r="51260" spans="4:4" x14ac:dyDescent="0.2">
      <c r="D51260" s="453"/>
    </row>
    <row r="51261" spans="4:4" x14ac:dyDescent="0.2">
      <c r="D51261" s="453"/>
    </row>
    <row r="51262" spans="4:4" x14ac:dyDescent="0.2">
      <c r="D51262" s="453"/>
    </row>
    <row r="51263" spans="4:4" x14ac:dyDescent="0.2">
      <c r="D51263" s="453"/>
    </row>
    <row r="51264" spans="4:4" x14ac:dyDescent="0.2">
      <c r="D51264" s="453"/>
    </row>
    <row r="51265" spans="4:4" x14ac:dyDescent="0.2">
      <c r="D51265" s="453"/>
    </row>
    <row r="51266" spans="4:4" x14ac:dyDescent="0.2">
      <c r="D51266" s="453"/>
    </row>
    <row r="51267" spans="4:4" x14ac:dyDescent="0.2">
      <c r="D51267" s="453"/>
    </row>
    <row r="51268" spans="4:4" x14ac:dyDescent="0.2">
      <c r="D51268" s="453"/>
    </row>
    <row r="51269" spans="4:4" x14ac:dyDescent="0.2">
      <c r="D51269" s="453"/>
    </row>
    <row r="51270" spans="4:4" x14ac:dyDescent="0.2">
      <c r="D51270" s="453"/>
    </row>
    <row r="51271" spans="4:4" x14ac:dyDescent="0.2">
      <c r="D51271" s="453"/>
    </row>
    <row r="51272" spans="4:4" x14ac:dyDescent="0.2">
      <c r="D51272" s="453"/>
    </row>
    <row r="51273" spans="4:4" x14ac:dyDescent="0.2">
      <c r="D51273" s="453"/>
    </row>
    <row r="51274" spans="4:4" x14ac:dyDescent="0.2">
      <c r="D51274" s="453"/>
    </row>
    <row r="51275" spans="4:4" x14ac:dyDescent="0.2">
      <c r="D51275" s="453"/>
    </row>
    <row r="51276" spans="4:4" x14ac:dyDescent="0.2">
      <c r="D51276" s="453"/>
    </row>
    <row r="51277" spans="4:4" x14ac:dyDescent="0.2">
      <c r="D51277" s="453"/>
    </row>
    <row r="51278" spans="4:4" x14ac:dyDescent="0.2">
      <c r="D51278" s="453"/>
    </row>
    <row r="51279" spans="4:4" x14ac:dyDescent="0.2">
      <c r="D51279" s="453"/>
    </row>
    <row r="51280" spans="4:4" x14ac:dyDescent="0.2">
      <c r="D51280" s="453"/>
    </row>
    <row r="51281" spans="4:4" x14ac:dyDescent="0.2">
      <c r="D51281" s="453"/>
    </row>
    <row r="51282" spans="4:4" x14ac:dyDescent="0.2">
      <c r="D51282" s="453"/>
    </row>
    <row r="51283" spans="4:4" x14ac:dyDescent="0.2">
      <c r="D51283" s="453"/>
    </row>
    <row r="51284" spans="4:4" x14ac:dyDescent="0.2">
      <c r="D51284" s="453"/>
    </row>
    <row r="51285" spans="4:4" x14ac:dyDescent="0.2">
      <c r="D51285" s="453"/>
    </row>
    <row r="51286" spans="4:4" x14ac:dyDescent="0.2">
      <c r="D51286" s="453"/>
    </row>
    <row r="51287" spans="4:4" x14ac:dyDescent="0.2">
      <c r="D51287" s="453"/>
    </row>
    <row r="51288" spans="4:4" x14ac:dyDescent="0.2">
      <c r="D51288" s="453"/>
    </row>
    <row r="51289" spans="4:4" x14ac:dyDescent="0.2">
      <c r="D51289" s="453"/>
    </row>
    <row r="51290" spans="4:4" x14ac:dyDescent="0.2">
      <c r="D51290" s="453"/>
    </row>
    <row r="51291" spans="4:4" x14ac:dyDescent="0.2">
      <c r="D51291" s="453"/>
    </row>
    <row r="51292" spans="4:4" x14ac:dyDescent="0.2">
      <c r="D51292" s="453"/>
    </row>
    <row r="51293" spans="4:4" x14ac:dyDescent="0.2">
      <c r="D51293" s="453"/>
    </row>
    <row r="51294" spans="4:4" x14ac:dyDescent="0.2">
      <c r="D51294" s="453"/>
    </row>
    <row r="51295" spans="4:4" x14ac:dyDescent="0.2">
      <c r="D51295" s="453"/>
    </row>
    <row r="51296" spans="4:4" x14ac:dyDescent="0.2">
      <c r="D51296" s="453"/>
    </row>
    <row r="51297" spans="4:4" x14ac:dyDescent="0.2">
      <c r="D51297" s="453"/>
    </row>
    <row r="51298" spans="4:4" x14ac:dyDescent="0.2">
      <c r="D51298" s="453"/>
    </row>
    <row r="51299" spans="4:4" x14ac:dyDescent="0.2">
      <c r="D51299" s="453"/>
    </row>
    <row r="51300" spans="4:4" x14ac:dyDescent="0.2">
      <c r="D51300" s="453"/>
    </row>
    <row r="51301" spans="4:4" x14ac:dyDescent="0.2">
      <c r="D51301" s="453"/>
    </row>
    <row r="51302" spans="4:4" x14ac:dyDescent="0.2">
      <c r="D51302" s="453"/>
    </row>
    <row r="51303" spans="4:4" x14ac:dyDescent="0.2">
      <c r="D51303" s="453"/>
    </row>
    <row r="51304" spans="4:4" x14ac:dyDescent="0.2">
      <c r="D51304" s="453"/>
    </row>
    <row r="51305" spans="4:4" x14ac:dyDescent="0.2">
      <c r="D51305" s="453"/>
    </row>
    <row r="51306" spans="4:4" x14ac:dyDescent="0.2">
      <c r="D51306" s="453"/>
    </row>
    <row r="51307" spans="4:4" x14ac:dyDescent="0.2">
      <c r="D51307" s="453"/>
    </row>
    <row r="51308" spans="4:4" x14ac:dyDescent="0.2">
      <c r="D51308" s="453"/>
    </row>
    <row r="51309" spans="4:4" x14ac:dyDescent="0.2">
      <c r="D51309" s="453"/>
    </row>
    <row r="51310" spans="4:4" x14ac:dyDescent="0.2">
      <c r="D51310" s="453"/>
    </row>
    <row r="51311" spans="4:4" x14ac:dyDescent="0.2">
      <c r="D51311" s="453"/>
    </row>
    <row r="51312" spans="4:4" x14ac:dyDescent="0.2">
      <c r="D51312" s="453"/>
    </row>
    <row r="51313" spans="4:4" x14ac:dyDescent="0.2">
      <c r="D51313" s="453"/>
    </row>
    <row r="51314" spans="4:4" x14ac:dyDescent="0.2">
      <c r="D51314" s="453"/>
    </row>
    <row r="51315" spans="4:4" x14ac:dyDescent="0.2">
      <c r="D51315" s="453"/>
    </row>
    <row r="51316" spans="4:4" x14ac:dyDescent="0.2">
      <c r="D51316" s="453"/>
    </row>
    <row r="51317" spans="4:4" x14ac:dyDescent="0.2">
      <c r="D51317" s="453"/>
    </row>
    <row r="51318" spans="4:4" x14ac:dyDescent="0.2">
      <c r="D51318" s="453"/>
    </row>
    <row r="51319" spans="4:4" x14ac:dyDescent="0.2">
      <c r="D51319" s="453"/>
    </row>
    <row r="51320" spans="4:4" x14ac:dyDescent="0.2">
      <c r="D51320" s="453"/>
    </row>
    <row r="51321" spans="4:4" x14ac:dyDescent="0.2">
      <c r="D51321" s="453"/>
    </row>
    <row r="51322" spans="4:4" x14ac:dyDescent="0.2">
      <c r="D51322" s="453"/>
    </row>
    <row r="51323" spans="4:4" x14ac:dyDescent="0.2">
      <c r="D51323" s="453"/>
    </row>
    <row r="51324" spans="4:4" x14ac:dyDescent="0.2">
      <c r="D51324" s="453"/>
    </row>
    <row r="51325" spans="4:4" x14ac:dyDescent="0.2">
      <c r="D51325" s="453"/>
    </row>
    <row r="51326" spans="4:4" x14ac:dyDescent="0.2">
      <c r="D51326" s="453"/>
    </row>
    <row r="51327" spans="4:4" x14ac:dyDescent="0.2">
      <c r="D51327" s="453"/>
    </row>
    <row r="51328" spans="4:4" x14ac:dyDescent="0.2">
      <c r="D51328" s="453"/>
    </row>
    <row r="51329" spans="4:4" x14ac:dyDescent="0.2">
      <c r="D51329" s="453"/>
    </row>
    <row r="51330" spans="4:4" x14ac:dyDescent="0.2">
      <c r="D51330" s="453"/>
    </row>
    <row r="51331" spans="4:4" x14ac:dyDescent="0.2">
      <c r="D51331" s="453"/>
    </row>
    <row r="51332" spans="4:4" x14ac:dyDescent="0.2">
      <c r="D51332" s="453"/>
    </row>
    <row r="51333" spans="4:4" x14ac:dyDescent="0.2">
      <c r="D51333" s="453"/>
    </row>
    <row r="51334" spans="4:4" x14ac:dyDescent="0.2">
      <c r="D51334" s="453"/>
    </row>
    <row r="51335" spans="4:4" x14ac:dyDescent="0.2">
      <c r="D51335" s="453"/>
    </row>
    <row r="51336" spans="4:4" x14ac:dyDescent="0.2">
      <c r="D51336" s="453"/>
    </row>
    <row r="51337" spans="4:4" x14ac:dyDescent="0.2">
      <c r="D51337" s="453"/>
    </row>
    <row r="51338" spans="4:4" x14ac:dyDescent="0.2">
      <c r="D51338" s="453"/>
    </row>
    <row r="51339" spans="4:4" x14ac:dyDescent="0.2">
      <c r="D51339" s="453"/>
    </row>
    <row r="51340" spans="4:4" x14ac:dyDescent="0.2">
      <c r="D51340" s="453"/>
    </row>
    <row r="51341" spans="4:4" x14ac:dyDescent="0.2">
      <c r="D51341" s="453"/>
    </row>
    <row r="51342" spans="4:4" x14ac:dyDescent="0.2">
      <c r="D51342" s="453"/>
    </row>
    <row r="51343" spans="4:4" x14ac:dyDescent="0.2">
      <c r="D51343" s="453"/>
    </row>
    <row r="51344" spans="4:4" x14ac:dyDescent="0.2">
      <c r="D51344" s="453"/>
    </row>
    <row r="51345" spans="4:4" x14ac:dyDescent="0.2">
      <c r="D51345" s="453"/>
    </row>
    <row r="51346" spans="4:4" x14ac:dyDescent="0.2">
      <c r="D51346" s="453"/>
    </row>
    <row r="51347" spans="4:4" x14ac:dyDescent="0.2">
      <c r="D51347" s="453"/>
    </row>
    <row r="51348" spans="4:4" x14ac:dyDescent="0.2">
      <c r="D51348" s="453"/>
    </row>
    <row r="51349" spans="4:4" x14ac:dyDescent="0.2">
      <c r="D51349" s="453"/>
    </row>
    <row r="51350" spans="4:4" x14ac:dyDescent="0.2">
      <c r="D51350" s="453"/>
    </row>
    <row r="51351" spans="4:4" x14ac:dyDescent="0.2">
      <c r="D51351" s="453"/>
    </row>
    <row r="51352" spans="4:4" x14ac:dyDescent="0.2">
      <c r="D51352" s="453"/>
    </row>
    <row r="51353" spans="4:4" x14ac:dyDescent="0.2">
      <c r="D51353" s="453"/>
    </row>
    <row r="51354" spans="4:4" x14ac:dyDescent="0.2">
      <c r="D51354" s="453"/>
    </row>
    <row r="51355" spans="4:4" x14ac:dyDescent="0.2">
      <c r="D51355" s="453"/>
    </row>
    <row r="51356" spans="4:4" x14ac:dyDescent="0.2">
      <c r="D51356" s="453"/>
    </row>
    <row r="51357" spans="4:4" x14ac:dyDescent="0.2">
      <c r="D51357" s="453"/>
    </row>
    <row r="51358" spans="4:4" x14ac:dyDescent="0.2">
      <c r="D51358" s="453"/>
    </row>
    <row r="51359" spans="4:4" x14ac:dyDescent="0.2">
      <c r="D51359" s="453"/>
    </row>
    <row r="51360" spans="4:4" x14ac:dyDescent="0.2">
      <c r="D51360" s="453"/>
    </row>
    <row r="51361" spans="4:4" x14ac:dyDescent="0.2">
      <c r="D51361" s="453"/>
    </row>
    <row r="51362" spans="4:4" x14ac:dyDescent="0.2">
      <c r="D51362" s="453"/>
    </row>
    <row r="51363" spans="4:4" x14ac:dyDescent="0.2">
      <c r="D51363" s="453"/>
    </row>
    <row r="51364" spans="4:4" x14ac:dyDescent="0.2">
      <c r="D51364" s="453"/>
    </row>
    <row r="51365" spans="4:4" x14ac:dyDescent="0.2">
      <c r="D51365" s="453"/>
    </row>
    <row r="51366" spans="4:4" x14ac:dyDescent="0.2">
      <c r="D51366" s="453"/>
    </row>
    <row r="51367" spans="4:4" x14ac:dyDescent="0.2">
      <c r="D51367" s="453"/>
    </row>
    <row r="51368" spans="4:4" x14ac:dyDescent="0.2">
      <c r="D51368" s="453"/>
    </row>
    <row r="51369" spans="4:4" x14ac:dyDescent="0.2">
      <c r="D51369" s="453"/>
    </row>
    <row r="51370" spans="4:4" x14ac:dyDescent="0.2">
      <c r="D51370" s="453"/>
    </row>
    <row r="51371" spans="4:4" x14ac:dyDescent="0.2">
      <c r="D51371" s="453"/>
    </row>
    <row r="51372" spans="4:4" x14ac:dyDescent="0.2">
      <c r="D51372" s="453"/>
    </row>
    <row r="51373" spans="4:4" x14ac:dyDescent="0.2">
      <c r="D51373" s="453"/>
    </row>
    <row r="51374" spans="4:4" x14ac:dyDescent="0.2">
      <c r="D51374" s="453"/>
    </row>
    <row r="51375" spans="4:4" x14ac:dyDescent="0.2">
      <c r="D51375" s="453"/>
    </row>
    <row r="51376" spans="4:4" x14ac:dyDescent="0.2">
      <c r="D51376" s="453"/>
    </row>
    <row r="51377" spans="4:4" x14ac:dyDescent="0.2">
      <c r="D51377" s="453"/>
    </row>
    <row r="51378" spans="4:4" x14ac:dyDescent="0.2">
      <c r="D51378" s="453"/>
    </row>
    <row r="51379" spans="4:4" x14ac:dyDescent="0.2">
      <c r="D51379" s="453"/>
    </row>
    <row r="51380" spans="4:4" x14ac:dyDescent="0.2">
      <c r="D51380" s="453"/>
    </row>
    <row r="51381" spans="4:4" x14ac:dyDescent="0.2">
      <c r="D51381" s="453"/>
    </row>
    <row r="51382" spans="4:4" x14ac:dyDescent="0.2">
      <c r="D51382" s="453"/>
    </row>
    <row r="51383" spans="4:4" x14ac:dyDescent="0.2">
      <c r="D51383" s="453"/>
    </row>
    <row r="51384" spans="4:4" x14ac:dyDescent="0.2">
      <c r="D51384" s="453"/>
    </row>
    <row r="51385" spans="4:4" x14ac:dyDescent="0.2">
      <c r="D51385" s="453"/>
    </row>
    <row r="51386" spans="4:4" x14ac:dyDescent="0.2">
      <c r="D51386" s="453"/>
    </row>
    <row r="51387" spans="4:4" x14ac:dyDescent="0.2">
      <c r="D51387" s="453"/>
    </row>
    <row r="51388" spans="4:4" x14ac:dyDescent="0.2">
      <c r="D51388" s="453"/>
    </row>
    <row r="51389" spans="4:4" x14ac:dyDescent="0.2">
      <c r="D51389" s="453"/>
    </row>
    <row r="51390" spans="4:4" x14ac:dyDescent="0.2">
      <c r="D51390" s="453"/>
    </row>
    <row r="51391" spans="4:4" x14ac:dyDescent="0.2">
      <c r="D51391" s="453"/>
    </row>
    <row r="51392" spans="4:4" x14ac:dyDescent="0.2">
      <c r="D51392" s="453"/>
    </row>
    <row r="51393" spans="4:4" x14ac:dyDescent="0.2">
      <c r="D51393" s="453"/>
    </row>
    <row r="51394" spans="4:4" x14ac:dyDescent="0.2">
      <c r="D51394" s="453"/>
    </row>
    <row r="51395" spans="4:4" x14ac:dyDescent="0.2">
      <c r="D51395" s="453"/>
    </row>
    <row r="51396" spans="4:4" x14ac:dyDescent="0.2">
      <c r="D51396" s="453"/>
    </row>
    <row r="51397" spans="4:4" x14ac:dyDescent="0.2">
      <c r="D51397" s="453"/>
    </row>
    <row r="51398" spans="4:4" x14ac:dyDescent="0.2">
      <c r="D51398" s="453"/>
    </row>
    <row r="51399" spans="4:4" x14ac:dyDescent="0.2">
      <c r="D51399" s="453"/>
    </row>
    <row r="51400" spans="4:4" x14ac:dyDescent="0.2">
      <c r="D51400" s="453"/>
    </row>
    <row r="51401" spans="4:4" x14ac:dyDescent="0.2">
      <c r="D51401" s="453"/>
    </row>
    <row r="51402" spans="4:4" x14ac:dyDescent="0.2">
      <c r="D51402" s="453"/>
    </row>
    <row r="51403" spans="4:4" x14ac:dyDescent="0.2">
      <c r="D51403" s="453"/>
    </row>
    <row r="51404" spans="4:4" x14ac:dyDescent="0.2">
      <c r="D51404" s="453"/>
    </row>
    <row r="51405" spans="4:4" x14ac:dyDescent="0.2">
      <c r="D51405" s="453"/>
    </row>
    <row r="51406" spans="4:4" x14ac:dyDescent="0.2">
      <c r="D51406" s="453"/>
    </row>
    <row r="51407" spans="4:4" x14ac:dyDescent="0.2">
      <c r="D51407" s="453"/>
    </row>
    <row r="51408" spans="4:4" x14ac:dyDescent="0.2">
      <c r="D51408" s="453"/>
    </row>
    <row r="51409" spans="4:4" x14ac:dyDescent="0.2">
      <c r="D51409" s="453"/>
    </row>
    <row r="51410" spans="4:4" x14ac:dyDescent="0.2">
      <c r="D51410" s="453"/>
    </row>
    <row r="51411" spans="4:4" x14ac:dyDescent="0.2">
      <c r="D51411" s="453"/>
    </row>
    <row r="51412" spans="4:4" x14ac:dyDescent="0.2">
      <c r="D51412" s="453"/>
    </row>
    <row r="51413" spans="4:4" x14ac:dyDescent="0.2">
      <c r="D51413" s="453"/>
    </row>
    <row r="51414" spans="4:4" x14ac:dyDescent="0.2">
      <c r="D51414" s="453"/>
    </row>
    <row r="51415" spans="4:4" x14ac:dyDescent="0.2">
      <c r="D51415" s="453"/>
    </row>
    <row r="51416" spans="4:4" x14ac:dyDescent="0.2">
      <c r="D51416" s="453"/>
    </row>
    <row r="51417" spans="4:4" x14ac:dyDescent="0.2">
      <c r="D51417" s="453"/>
    </row>
    <row r="51418" spans="4:4" x14ac:dyDescent="0.2">
      <c r="D51418" s="453"/>
    </row>
    <row r="51419" spans="4:4" x14ac:dyDescent="0.2">
      <c r="D51419" s="453"/>
    </row>
    <row r="51420" spans="4:4" x14ac:dyDescent="0.2">
      <c r="D51420" s="453"/>
    </row>
    <row r="51421" spans="4:4" x14ac:dyDescent="0.2">
      <c r="D51421" s="453"/>
    </row>
    <row r="51422" spans="4:4" x14ac:dyDescent="0.2">
      <c r="D51422" s="453"/>
    </row>
    <row r="51423" spans="4:4" x14ac:dyDescent="0.2">
      <c r="D51423" s="453"/>
    </row>
    <row r="51424" spans="4:4" x14ac:dyDescent="0.2">
      <c r="D51424" s="453"/>
    </row>
    <row r="51425" spans="4:4" x14ac:dyDescent="0.2">
      <c r="D51425" s="453"/>
    </row>
    <row r="51426" spans="4:4" x14ac:dyDescent="0.2">
      <c r="D51426" s="453"/>
    </row>
    <row r="51427" spans="4:4" x14ac:dyDescent="0.2">
      <c r="D51427" s="453"/>
    </row>
    <row r="51428" spans="4:4" x14ac:dyDescent="0.2">
      <c r="D51428" s="453"/>
    </row>
    <row r="51429" spans="4:4" x14ac:dyDescent="0.2">
      <c r="D51429" s="453"/>
    </row>
    <row r="51430" spans="4:4" x14ac:dyDescent="0.2">
      <c r="D51430" s="453"/>
    </row>
    <row r="51431" spans="4:4" x14ac:dyDescent="0.2">
      <c r="D51431" s="453"/>
    </row>
    <row r="51432" spans="4:4" x14ac:dyDescent="0.2">
      <c r="D51432" s="453"/>
    </row>
    <row r="51433" spans="4:4" x14ac:dyDescent="0.2">
      <c r="D51433" s="453"/>
    </row>
    <row r="51434" spans="4:4" x14ac:dyDescent="0.2">
      <c r="D51434" s="453"/>
    </row>
    <row r="51435" spans="4:4" x14ac:dyDescent="0.2">
      <c r="D51435" s="453"/>
    </row>
    <row r="51436" spans="4:4" x14ac:dyDescent="0.2">
      <c r="D51436" s="453"/>
    </row>
    <row r="51437" spans="4:4" x14ac:dyDescent="0.2">
      <c r="D51437" s="453"/>
    </row>
    <row r="51438" spans="4:4" x14ac:dyDescent="0.2">
      <c r="D51438" s="453"/>
    </row>
    <row r="51439" spans="4:4" x14ac:dyDescent="0.2">
      <c r="D51439" s="453"/>
    </row>
    <row r="51440" spans="4:4" x14ac:dyDescent="0.2">
      <c r="D51440" s="453"/>
    </row>
    <row r="51441" spans="4:4" x14ac:dyDescent="0.2">
      <c r="D51441" s="453"/>
    </row>
    <row r="51442" spans="4:4" x14ac:dyDescent="0.2">
      <c r="D51442" s="453"/>
    </row>
    <row r="51443" spans="4:4" x14ac:dyDescent="0.2">
      <c r="D51443" s="453"/>
    </row>
    <row r="51444" spans="4:4" x14ac:dyDescent="0.2">
      <c r="D51444" s="453"/>
    </row>
    <row r="51445" spans="4:4" x14ac:dyDescent="0.2">
      <c r="D51445" s="453"/>
    </row>
    <row r="51446" spans="4:4" x14ac:dyDescent="0.2">
      <c r="D51446" s="453"/>
    </row>
    <row r="51447" spans="4:4" x14ac:dyDescent="0.2">
      <c r="D51447" s="453"/>
    </row>
    <row r="51448" spans="4:4" x14ac:dyDescent="0.2">
      <c r="D51448" s="453"/>
    </row>
    <row r="51449" spans="4:4" x14ac:dyDescent="0.2">
      <c r="D51449" s="453"/>
    </row>
    <row r="51450" spans="4:4" x14ac:dyDescent="0.2">
      <c r="D51450" s="453"/>
    </row>
    <row r="51451" spans="4:4" x14ac:dyDescent="0.2">
      <c r="D51451" s="453"/>
    </row>
    <row r="51452" spans="4:4" x14ac:dyDescent="0.2">
      <c r="D51452" s="453"/>
    </row>
    <row r="51453" spans="4:4" x14ac:dyDescent="0.2">
      <c r="D51453" s="453"/>
    </row>
    <row r="51454" spans="4:4" x14ac:dyDescent="0.2">
      <c r="D51454" s="453"/>
    </row>
    <row r="51455" spans="4:4" x14ac:dyDescent="0.2">
      <c r="D51455" s="453"/>
    </row>
    <row r="51456" spans="4:4" x14ac:dyDescent="0.2">
      <c r="D51456" s="453"/>
    </row>
    <row r="51457" spans="4:4" x14ac:dyDescent="0.2">
      <c r="D51457" s="453"/>
    </row>
    <row r="51458" spans="4:4" x14ac:dyDescent="0.2">
      <c r="D51458" s="453"/>
    </row>
    <row r="51459" spans="4:4" x14ac:dyDescent="0.2">
      <c r="D51459" s="453"/>
    </row>
    <row r="51460" spans="4:4" x14ac:dyDescent="0.2">
      <c r="D51460" s="453"/>
    </row>
    <row r="51461" spans="4:4" x14ac:dyDescent="0.2">
      <c r="D51461" s="453"/>
    </row>
    <row r="51462" spans="4:4" x14ac:dyDescent="0.2">
      <c r="D51462" s="453"/>
    </row>
    <row r="51463" spans="4:4" x14ac:dyDescent="0.2">
      <c r="D51463" s="453"/>
    </row>
    <row r="51464" spans="4:4" x14ac:dyDescent="0.2">
      <c r="D51464" s="453"/>
    </row>
    <row r="51465" spans="4:4" x14ac:dyDescent="0.2">
      <c r="D51465" s="453"/>
    </row>
    <row r="51466" spans="4:4" x14ac:dyDescent="0.2">
      <c r="D51466" s="453"/>
    </row>
    <row r="51467" spans="4:4" x14ac:dyDescent="0.2">
      <c r="D51467" s="453"/>
    </row>
    <row r="51468" spans="4:4" x14ac:dyDescent="0.2">
      <c r="D51468" s="453"/>
    </row>
    <row r="51469" spans="4:4" x14ac:dyDescent="0.2">
      <c r="D51469" s="453"/>
    </row>
    <row r="51470" spans="4:4" x14ac:dyDescent="0.2">
      <c r="D51470" s="453"/>
    </row>
    <row r="51471" spans="4:4" x14ac:dyDescent="0.2">
      <c r="D51471" s="453"/>
    </row>
    <row r="51472" spans="4:4" x14ac:dyDescent="0.2">
      <c r="D51472" s="453"/>
    </row>
    <row r="51473" spans="4:4" x14ac:dyDescent="0.2">
      <c r="D51473" s="453"/>
    </row>
    <row r="51474" spans="4:4" x14ac:dyDescent="0.2">
      <c r="D51474" s="453"/>
    </row>
    <row r="51475" spans="4:4" x14ac:dyDescent="0.2">
      <c r="D51475" s="453"/>
    </row>
    <row r="51476" spans="4:4" x14ac:dyDescent="0.2">
      <c r="D51476" s="453"/>
    </row>
    <row r="51477" spans="4:4" x14ac:dyDescent="0.2">
      <c r="D51477" s="453"/>
    </row>
    <row r="51478" spans="4:4" x14ac:dyDescent="0.2">
      <c r="D51478" s="453"/>
    </row>
    <row r="51479" spans="4:4" x14ac:dyDescent="0.2">
      <c r="D51479" s="453"/>
    </row>
    <row r="51480" spans="4:4" x14ac:dyDescent="0.2">
      <c r="D51480" s="453"/>
    </row>
    <row r="51481" spans="4:4" x14ac:dyDescent="0.2">
      <c r="D51481" s="453"/>
    </row>
    <row r="51482" spans="4:4" x14ac:dyDescent="0.2">
      <c r="D51482" s="453"/>
    </row>
    <row r="51483" spans="4:4" x14ac:dyDescent="0.2">
      <c r="D51483" s="453"/>
    </row>
    <row r="51484" spans="4:4" x14ac:dyDescent="0.2">
      <c r="D51484" s="453"/>
    </row>
    <row r="51485" spans="4:4" x14ac:dyDescent="0.2">
      <c r="D51485" s="453"/>
    </row>
    <row r="51486" spans="4:4" x14ac:dyDescent="0.2">
      <c r="D51486" s="453"/>
    </row>
    <row r="51487" spans="4:4" x14ac:dyDescent="0.2">
      <c r="D51487" s="453"/>
    </row>
    <row r="51488" spans="4:4" x14ac:dyDescent="0.2">
      <c r="D51488" s="453"/>
    </row>
    <row r="51489" spans="4:4" x14ac:dyDescent="0.2">
      <c r="D51489" s="453"/>
    </row>
    <row r="51490" spans="4:4" x14ac:dyDescent="0.2">
      <c r="D51490" s="453"/>
    </row>
    <row r="51491" spans="4:4" x14ac:dyDescent="0.2">
      <c r="D51491" s="453"/>
    </row>
    <row r="51492" spans="4:4" x14ac:dyDescent="0.2">
      <c r="D51492" s="453"/>
    </row>
    <row r="51493" spans="4:4" x14ac:dyDescent="0.2">
      <c r="D51493" s="453"/>
    </row>
    <row r="51494" spans="4:4" x14ac:dyDescent="0.2">
      <c r="D51494" s="453"/>
    </row>
    <row r="51495" spans="4:4" x14ac:dyDescent="0.2">
      <c r="D51495" s="453"/>
    </row>
    <row r="51496" spans="4:4" x14ac:dyDescent="0.2">
      <c r="D51496" s="453"/>
    </row>
    <row r="51497" spans="4:4" x14ac:dyDescent="0.2">
      <c r="D51497" s="453"/>
    </row>
    <row r="51498" spans="4:4" x14ac:dyDescent="0.2">
      <c r="D51498" s="453"/>
    </row>
    <row r="51499" spans="4:4" x14ac:dyDescent="0.2">
      <c r="D51499" s="453"/>
    </row>
    <row r="51500" spans="4:4" x14ac:dyDescent="0.2">
      <c r="D51500" s="453"/>
    </row>
    <row r="51501" spans="4:4" x14ac:dyDescent="0.2">
      <c r="D51501" s="453"/>
    </row>
    <row r="51502" spans="4:4" x14ac:dyDescent="0.2">
      <c r="D51502" s="453"/>
    </row>
    <row r="51503" spans="4:4" x14ac:dyDescent="0.2">
      <c r="D51503" s="453"/>
    </row>
    <row r="51504" spans="4:4" x14ac:dyDescent="0.2">
      <c r="D51504" s="453"/>
    </row>
    <row r="51505" spans="4:4" x14ac:dyDescent="0.2">
      <c r="D51505" s="453"/>
    </row>
    <row r="51506" spans="4:4" x14ac:dyDescent="0.2">
      <c r="D51506" s="453"/>
    </row>
    <row r="51507" spans="4:4" x14ac:dyDescent="0.2">
      <c r="D51507" s="453"/>
    </row>
    <row r="51508" spans="4:4" x14ac:dyDescent="0.2">
      <c r="D51508" s="453"/>
    </row>
    <row r="51509" spans="4:4" x14ac:dyDescent="0.2">
      <c r="D51509" s="453"/>
    </row>
    <row r="51510" spans="4:4" x14ac:dyDescent="0.2">
      <c r="D51510" s="453"/>
    </row>
    <row r="51511" spans="4:4" x14ac:dyDescent="0.2">
      <c r="D51511" s="453"/>
    </row>
    <row r="51512" spans="4:4" x14ac:dyDescent="0.2">
      <c r="D51512" s="453"/>
    </row>
    <row r="51513" spans="4:4" x14ac:dyDescent="0.2">
      <c r="D51513" s="453"/>
    </row>
    <row r="51514" spans="4:4" x14ac:dyDescent="0.2">
      <c r="D51514" s="453"/>
    </row>
    <row r="51515" spans="4:4" x14ac:dyDescent="0.2">
      <c r="D51515" s="453"/>
    </row>
    <row r="51516" spans="4:4" x14ac:dyDescent="0.2">
      <c r="D51516" s="453"/>
    </row>
    <row r="51517" spans="4:4" x14ac:dyDescent="0.2">
      <c r="D51517" s="453"/>
    </row>
    <row r="51518" spans="4:4" x14ac:dyDescent="0.2">
      <c r="D51518" s="453"/>
    </row>
    <row r="51519" spans="4:4" x14ac:dyDescent="0.2">
      <c r="D51519" s="453"/>
    </row>
    <row r="51520" spans="4:4" x14ac:dyDescent="0.2">
      <c r="D51520" s="453"/>
    </row>
    <row r="51521" spans="4:4" x14ac:dyDescent="0.2">
      <c r="D51521" s="453"/>
    </row>
    <row r="51522" spans="4:4" x14ac:dyDescent="0.2">
      <c r="D51522" s="453"/>
    </row>
    <row r="51523" spans="4:4" x14ac:dyDescent="0.2">
      <c r="D51523" s="453"/>
    </row>
    <row r="51524" spans="4:4" x14ac:dyDescent="0.2">
      <c r="D51524" s="453"/>
    </row>
    <row r="51525" spans="4:4" x14ac:dyDescent="0.2">
      <c r="D51525" s="453"/>
    </row>
    <row r="51526" spans="4:4" x14ac:dyDescent="0.2">
      <c r="D51526" s="453"/>
    </row>
    <row r="51527" spans="4:4" x14ac:dyDescent="0.2">
      <c r="D51527" s="453"/>
    </row>
    <row r="51528" spans="4:4" x14ac:dyDescent="0.2">
      <c r="D51528" s="453"/>
    </row>
    <row r="51529" spans="4:4" x14ac:dyDescent="0.2">
      <c r="D51529" s="453"/>
    </row>
    <row r="51530" spans="4:4" x14ac:dyDescent="0.2">
      <c r="D51530" s="453"/>
    </row>
    <row r="51531" spans="4:4" x14ac:dyDescent="0.2">
      <c r="D51531" s="453"/>
    </row>
    <row r="51532" spans="4:4" x14ac:dyDescent="0.2">
      <c r="D51532" s="453"/>
    </row>
    <row r="51533" spans="4:4" x14ac:dyDescent="0.2">
      <c r="D51533" s="453"/>
    </row>
    <row r="51534" spans="4:4" x14ac:dyDescent="0.2">
      <c r="D51534" s="453"/>
    </row>
    <row r="51535" spans="4:4" x14ac:dyDescent="0.2">
      <c r="D51535" s="453"/>
    </row>
    <row r="51536" spans="4:4" x14ac:dyDescent="0.2">
      <c r="D51536" s="453"/>
    </row>
    <row r="51537" spans="4:4" x14ac:dyDescent="0.2">
      <c r="D51537" s="453"/>
    </row>
    <row r="51538" spans="4:4" x14ac:dyDescent="0.2">
      <c r="D51538" s="453"/>
    </row>
    <row r="51539" spans="4:4" x14ac:dyDescent="0.2">
      <c r="D51539" s="453"/>
    </row>
    <row r="51540" spans="4:4" x14ac:dyDescent="0.2">
      <c r="D51540" s="453"/>
    </row>
    <row r="51541" spans="4:4" x14ac:dyDescent="0.2">
      <c r="D51541" s="453"/>
    </row>
    <row r="51542" spans="4:4" x14ac:dyDescent="0.2">
      <c r="D51542" s="453"/>
    </row>
    <row r="51543" spans="4:4" x14ac:dyDescent="0.2">
      <c r="D51543" s="453"/>
    </row>
    <row r="51544" spans="4:4" x14ac:dyDescent="0.2">
      <c r="D51544" s="453"/>
    </row>
    <row r="51545" spans="4:4" x14ac:dyDescent="0.2">
      <c r="D51545" s="453"/>
    </row>
    <row r="51546" spans="4:4" x14ac:dyDescent="0.2">
      <c r="D51546" s="453"/>
    </row>
    <row r="51547" spans="4:4" x14ac:dyDescent="0.2">
      <c r="D51547" s="453"/>
    </row>
    <row r="51548" spans="4:4" x14ac:dyDescent="0.2">
      <c r="D51548" s="453"/>
    </row>
    <row r="51549" spans="4:4" x14ac:dyDescent="0.2">
      <c r="D51549" s="453"/>
    </row>
    <row r="51550" spans="4:4" x14ac:dyDescent="0.2">
      <c r="D51550" s="453"/>
    </row>
    <row r="51551" spans="4:4" x14ac:dyDescent="0.2">
      <c r="D51551" s="453"/>
    </row>
    <row r="51552" spans="4:4" x14ac:dyDescent="0.2">
      <c r="D51552" s="453"/>
    </row>
    <row r="51553" spans="4:4" x14ac:dyDescent="0.2">
      <c r="D51553" s="453"/>
    </row>
    <row r="51554" spans="4:4" x14ac:dyDescent="0.2">
      <c r="D51554" s="453"/>
    </row>
    <row r="51555" spans="4:4" x14ac:dyDescent="0.2">
      <c r="D51555" s="453"/>
    </row>
    <row r="51556" spans="4:4" x14ac:dyDescent="0.2">
      <c r="D51556" s="453"/>
    </row>
    <row r="51557" spans="4:4" x14ac:dyDescent="0.2">
      <c r="D51557" s="453"/>
    </row>
    <row r="51558" spans="4:4" x14ac:dyDescent="0.2">
      <c r="D51558" s="453"/>
    </row>
    <row r="51559" spans="4:4" x14ac:dyDescent="0.2">
      <c r="D51559" s="453"/>
    </row>
    <row r="51560" spans="4:4" x14ac:dyDescent="0.2">
      <c r="D51560" s="453"/>
    </row>
    <row r="51561" spans="4:4" x14ac:dyDescent="0.2">
      <c r="D51561" s="453"/>
    </row>
    <row r="51562" spans="4:4" x14ac:dyDescent="0.2">
      <c r="D51562" s="453"/>
    </row>
    <row r="51563" spans="4:4" x14ac:dyDescent="0.2">
      <c r="D51563" s="453"/>
    </row>
    <row r="51564" spans="4:4" x14ac:dyDescent="0.2">
      <c r="D51564" s="453"/>
    </row>
    <row r="51565" spans="4:4" x14ac:dyDescent="0.2">
      <c r="D51565" s="453"/>
    </row>
    <row r="51566" spans="4:4" x14ac:dyDescent="0.2">
      <c r="D51566" s="453"/>
    </row>
    <row r="51567" spans="4:4" x14ac:dyDescent="0.2">
      <c r="D51567" s="453"/>
    </row>
    <row r="51568" spans="4:4" x14ac:dyDescent="0.2">
      <c r="D51568" s="453"/>
    </row>
    <row r="51569" spans="4:4" x14ac:dyDescent="0.2">
      <c r="D51569" s="453"/>
    </row>
    <row r="51570" spans="4:4" x14ac:dyDescent="0.2">
      <c r="D51570" s="453"/>
    </row>
    <row r="51571" spans="4:4" x14ac:dyDescent="0.2">
      <c r="D51571" s="453"/>
    </row>
    <row r="51572" spans="4:4" x14ac:dyDescent="0.2">
      <c r="D51572" s="453"/>
    </row>
    <row r="51573" spans="4:4" x14ac:dyDescent="0.2">
      <c r="D51573" s="453"/>
    </row>
    <row r="51574" spans="4:4" x14ac:dyDescent="0.2">
      <c r="D51574" s="453"/>
    </row>
    <row r="51575" spans="4:4" x14ac:dyDescent="0.2">
      <c r="D51575" s="453"/>
    </row>
    <row r="51576" spans="4:4" x14ac:dyDescent="0.2">
      <c r="D51576" s="453"/>
    </row>
    <row r="51577" spans="4:4" x14ac:dyDescent="0.2">
      <c r="D51577" s="453"/>
    </row>
    <row r="51578" spans="4:4" x14ac:dyDescent="0.2">
      <c r="D51578" s="453"/>
    </row>
    <row r="51579" spans="4:4" x14ac:dyDescent="0.2">
      <c r="D51579" s="453"/>
    </row>
    <row r="51580" spans="4:4" x14ac:dyDescent="0.2">
      <c r="D51580" s="453"/>
    </row>
    <row r="51581" spans="4:4" x14ac:dyDescent="0.2">
      <c r="D51581" s="453"/>
    </row>
    <row r="51582" spans="4:4" x14ac:dyDescent="0.2">
      <c r="D51582" s="453"/>
    </row>
    <row r="51583" spans="4:4" x14ac:dyDescent="0.2">
      <c r="D51583" s="453"/>
    </row>
    <row r="51584" spans="4:4" x14ac:dyDescent="0.2">
      <c r="D51584" s="453"/>
    </row>
    <row r="51585" spans="4:4" x14ac:dyDescent="0.2">
      <c r="D51585" s="453"/>
    </row>
    <row r="51586" spans="4:4" x14ac:dyDescent="0.2">
      <c r="D51586" s="453"/>
    </row>
    <row r="51587" spans="4:4" x14ac:dyDescent="0.2">
      <c r="D51587" s="453"/>
    </row>
    <row r="51588" spans="4:4" x14ac:dyDescent="0.2">
      <c r="D51588" s="453"/>
    </row>
    <row r="51589" spans="4:4" x14ac:dyDescent="0.2">
      <c r="D51589" s="453"/>
    </row>
    <row r="51590" spans="4:4" x14ac:dyDescent="0.2">
      <c r="D51590" s="453"/>
    </row>
    <row r="51591" spans="4:4" x14ac:dyDescent="0.2">
      <c r="D51591" s="453"/>
    </row>
    <row r="51592" spans="4:4" x14ac:dyDescent="0.2">
      <c r="D51592" s="453"/>
    </row>
    <row r="51593" spans="4:4" x14ac:dyDescent="0.2">
      <c r="D51593" s="453"/>
    </row>
    <row r="51594" spans="4:4" x14ac:dyDescent="0.2">
      <c r="D51594" s="453"/>
    </row>
    <row r="51595" spans="4:4" x14ac:dyDescent="0.2">
      <c r="D51595" s="453"/>
    </row>
    <row r="51596" spans="4:4" x14ac:dyDescent="0.2">
      <c r="D51596" s="453"/>
    </row>
    <row r="51597" spans="4:4" x14ac:dyDescent="0.2">
      <c r="D51597" s="453"/>
    </row>
    <row r="51598" spans="4:4" x14ac:dyDescent="0.2">
      <c r="D51598" s="453"/>
    </row>
    <row r="51599" spans="4:4" x14ac:dyDescent="0.2">
      <c r="D51599" s="453"/>
    </row>
    <row r="51600" spans="4:4" x14ac:dyDescent="0.2">
      <c r="D51600" s="453"/>
    </row>
    <row r="51601" spans="4:4" x14ac:dyDescent="0.2">
      <c r="D51601" s="453"/>
    </row>
    <row r="51602" spans="4:4" x14ac:dyDescent="0.2">
      <c r="D51602" s="453"/>
    </row>
    <row r="51603" spans="4:4" x14ac:dyDescent="0.2">
      <c r="D51603" s="453"/>
    </row>
    <row r="51604" spans="4:4" x14ac:dyDescent="0.2">
      <c r="D51604" s="453"/>
    </row>
    <row r="51605" spans="4:4" x14ac:dyDescent="0.2">
      <c r="D51605" s="453"/>
    </row>
    <row r="51606" spans="4:4" x14ac:dyDescent="0.2">
      <c r="D51606" s="453"/>
    </row>
    <row r="51607" spans="4:4" x14ac:dyDescent="0.2">
      <c r="D51607" s="453"/>
    </row>
    <row r="51608" spans="4:4" x14ac:dyDescent="0.2">
      <c r="D51608" s="453"/>
    </row>
    <row r="51609" spans="4:4" x14ac:dyDescent="0.2">
      <c r="D51609" s="453"/>
    </row>
    <row r="51610" spans="4:4" x14ac:dyDescent="0.2">
      <c r="D51610" s="453"/>
    </row>
    <row r="51611" spans="4:4" x14ac:dyDescent="0.2">
      <c r="D51611" s="453"/>
    </row>
    <row r="51612" spans="4:4" x14ac:dyDescent="0.2">
      <c r="D51612" s="453"/>
    </row>
    <row r="51613" spans="4:4" x14ac:dyDescent="0.2">
      <c r="D51613" s="453"/>
    </row>
    <row r="51614" spans="4:4" x14ac:dyDescent="0.2">
      <c r="D51614" s="453"/>
    </row>
    <row r="51615" spans="4:4" x14ac:dyDescent="0.2">
      <c r="D51615" s="453"/>
    </row>
    <row r="51616" spans="4:4" x14ac:dyDescent="0.2">
      <c r="D51616" s="453"/>
    </row>
    <row r="51617" spans="4:4" x14ac:dyDescent="0.2">
      <c r="D51617" s="453"/>
    </row>
    <row r="51618" spans="4:4" x14ac:dyDescent="0.2">
      <c r="D51618" s="453"/>
    </row>
    <row r="51619" spans="4:4" x14ac:dyDescent="0.2">
      <c r="D51619" s="453"/>
    </row>
    <row r="51620" spans="4:4" x14ac:dyDescent="0.2">
      <c r="D51620" s="453"/>
    </row>
    <row r="51621" spans="4:4" x14ac:dyDescent="0.2">
      <c r="D51621" s="453"/>
    </row>
    <row r="51622" spans="4:4" x14ac:dyDescent="0.2">
      <c r="D51622" s="453"/>
    </row>
    <row r="51623" spans="4:4" x14ac:dyDescent="0.2">
      <c r="D51623" s="453"/>
    </row>
    <row r="51624" spans="4:4" x14ac:dyDescent="0.2">
      <c r="D51624" s="453"/>
    </row>
    <row r="51625" spans="4:4" x14ac:dyDescent="0.2">
      <c r="D51625" s="453"/>
    </row>
    <row r="51626" spans="4:4" x14ac:dyDescent="0.2">
      <c r="D51626" s="453"/>
    </row>
    <row r="51627" spans="4:4" x14ac:dyDescent="0.2">
      <c r="D51627" s="453"/>
    </row>
    <row r="51628" spans="4:4" x14ac:dyDescent="0.2">
      <c r="D51628" s="453"/>
    </row>
    <row r="51629" spans="4:4" x14ac:dyDescent="0.2">
      <c r="D51629" s="453"/>
    </row>
    <row r="51630" spans="4:4" x14ac:dyDescent="0.2">
      <c r="D51630" s="453"/>
    </row>
    <row r="51631" spans="4:4" x14ac:dyDescent="0.2">
      <c r="D51631" s="453"/>
    </row>
    <row r="51632" spans="4:4" x14ac:dyDescent="0.2">
      <c r="D51632" s="453"/>
    </row>
    <row r="51633" spans="4:4" x14ac:dyDescent="0.2">
      <c r="D51633" s="453"/>
    </row>
    <row r="51634" spans="4:4" x14ac:dyDescent="0.2">
      <c r="D51634" s="453"/>
    </row>
    <row r="51635" spans="4:4" x14ac:dyDescent="0.2">
      <c r="D51635" s="453"/>
    </row>
    <row r="51636" spans="4:4" x14ac:dyDescent="0.2">
      <c r="D51636" s="453"/>
    </row>
    <row r="51637" spans="4:4" x14ac:dyDescent="0.2">
      <c r="D51637" s="453"/>
    </row>
    <row r="51638" spans="4:4" x14ac:dyDescent="0.2">
      <c r="D51638" s="453"/>
    </row>
    <row r="51639" spans="4:4" x14ac:dyDescent="0.2">
      <c r="D51639" s="453"/>
    </row>
    <row r="51640" spans="4:4" x14ac:dyDescent="0.2">
      <c r="D51640" s="453"/>
    </row>
    <row r="51641" spans="4:4" x14ac:dyDescent="0.2">
      <c r="D51641" s="453"/>
    </row>
    <row r="51642" spans="4:4" x14ac:dyDescent="0.2">
      <c r="D51642" s="453"/>
    </row>
    <row r="51643" spans="4:4" x14ac:dyDescent="0.2">
      <c r="D51643" s="453"/>
    </row>
    <row r="51644" spans="4:4" x14ac:dyDescent="0.2">
      <c r="D51644" s="453"/>
    </row>
    <row r="51645" spans="4:4" x14ac:dyDescent="0.2">
      <c r="D51645" s="453"/>
    </row>
    <row r="51646" spans="4:4" x14ac:dyDescent="0.2">
      <c r="D51646" s="453"/>
    </row>
    <row r="51647" spans="4:4" x14ac:dyDescent="0.2">
      <c r="D51647" s="453"/>
    </row>
    <row r="51648" spans="4:4" x14ac:dyDescent="0.2">
      <c r="D51648" s="453"/>
    </row>
    <row r="51649" spans="4:4" x14ac:dyDescent="0.2">
      <c r="D51649" s="453"/>
    </row>
    <row r="51650" spans="4:4" x14ac:dyDescent="0.2">
      <c r="D51650" s="453"/>
    </row>
    <row r="51651" spans="4:4" x14ac:dyDescent="0.2">
      <c r="D51651" s="453"/>
    </row>
    <row r="51652" spans="4:4" x14ac:dyDescent="0.2">
      <c r="D51652" s="453"/>
    </row>
    <row r="51653" spans="4:4" x14ac:dyDescent="0.2">
      <c r="D51653" s="453"/>
    </row>
    <row r="51654" spans="4:4" x14ac:dyDescent="0.2">
      <c r="D51654" s="453"/>
    </row>
    <row r="51655" spans="4:4" x14ac:dyDescent="0.2">
      <c r="D51655" s="453"/>
    </row>
    <row r="51656" spans="4:4" x14ac:dyDescent="0.2">
      <c r="D51656" s="453"/>
    </row>
    <row r="51657" spans="4:4" x14ac:dyDescent="0.2">
      <c r="D51657" s="453"/>
    </row>
    <row r="51658" spans="4:4" x14ac:dyDescent="0.2">
      <c r="D51658" s="453"/>
    </row>
    <row r="51659" spans="4:4" x14ac:dyDescent="0.2">
      <c r="D51659" s="453"/>
    </row>
    <row r="51660" spans="4:4" x14ac:dyDescent="0.2">
      <c r="D51660" s="453"/>
    </row>
    <row r="51661" spans="4:4" x14ac:dyDescent="0.2">
      <c r="D51661" s="453"/>
    </row>
    <row r="51662" spans="4:4" x14ac:dyDescent="0.2">
      <c r="D51662" s="453"/>
    </row>
    <row r="51663" spans="4:4" x14ac:dyDescent="0.2">
      <c r="D51663" s="453"/>
    </row>
    <row r="51664" spans="4:4" x14ac:dyDescent="0.2">
      <c r="D51664" s="453"/>
    </row>
    <row r="51665" spans="4:4" x14ac:dyDescent="0.2">
      <c r="D51665" s="453"/>
    </row>
    <row r="51666" spans="4:4" x14ac:dyDescent="0.2">
      <c r="D51666" s="453"/>
    </row>
    <row r="51667" spans="4:4" x14ac:dyDescent="0.2">
      <c r="D51667" s="453"/>
    </row>
    <row r="51668" spans="4:4" x14ac:dyDescent="0.2">
      <c r="D51668" s="453"/>
    </row>
    <row r="51669" spans="4:4" x14ac:dyDescent="0.2">
      <c r="D51669" s="453"/>
    </row>
    <row r="51670" spans="4:4" x14ac:dyDescent="0.2">
      <c r="D51670" s="453"/>
    </row>
    <row r="51671" spans="4:4" x14ac:dyDescent="0.2">
      <c r="D51671" s="453"/>
    </row>
    <row r="51672" spans="4:4" x14ac:dyDescent="0.2">
      <c r="D51672" s="453"/>
    </row>
    <row r="51673" spans="4:4" x14ac:dyDescent="0.2">
      <c r="D51673" s="453"/>
    </row>
    <row r="51674" spans="4:4" x14ac:dyDescent="0.2">
      <c r="D51674" s="453"/>
    </row>
    <row r="51675" spans="4:4" x14ac:dyDescent="0.2">
      <c r="D51675" s="453"/>
    </row>
    <row r="51676" spans="4:4" x14ac:dyDescent="0.2">
      <c r="D51676" s="453"/>
    </row>
    <row r="51677" spans="4:4" x14ac:dyDescent="0.2">
      <c r="D51677" s="453"/>
    </row>
    <row r="51678" spans="4:4" x14ac:dyDescent="0.2">
      <c r="D51678" s="453"/>
    </row>
    <row r="51679" spans="4:4" x14ac:dyDescent="0.2">
      <c r="D51679" s="453"/>
    </row>
    <row r="51680" spans="4:4" x14ac:dyDescent="0.2">
      <c r="D51680" s="453"/>
    </row>
    <row r="51681" spans="4:4" x14ac:dyDescent="0.2">
      <c r="D51681" s="453"/>
    </row>
    <row r="51682" spans="4:4" x14ac:dyDescent="0.2">
      <c r="D51682" s="453"/>
    </row>
    <row r="51683" spans="4:4" x14ac:dyDescent="0.2">
      <c r="D51683" s="453"/>
    </row>
    <row r="51684" spans="4:4" x14ac:dyDescent="0.2">
      <c r="D51684" s="453"/>
    </row>
    <row r="51685" spans="4:4" x14ac:dyDescent="0.2">
      <c r="D51685" s="453"/>
    </row>
    <row r="51686" spans="4:4" x14ac:dyDescent="0.2">
      <c r="D51686" s="453"/>
    </row>
    <row r="51687" spans="4:4" x14ac:dyDescent="0.2">
      <c r="D51687" s="453"/>
    </row>
    <row r="51688" spans="4:4" x14ac:dyDescent="0.2">
      <c r="D51688" s="453"/>
    </row>
    <row r="51689" spans="4:4" x14ac:dyDescent="0.2">
      <c r="D51689" s="453"/>
    </row>
    <row r="51690" spans="4:4" x14ac:dyDescent="0.2">
      <c r="D51690" s="453"/>
    </row>
    <row r="51691" spans="4:4" x14ac:dyDescent="0.2">
      <c r="D51691" s="453"/>
    </row>
    <row r="51692" spans="4:4" x14ac:dyDescent="0.2">
      <c r="D51692" s="453"/>
    </row>
    <row r="51693" spans="4:4" x14ac:dyDescent="0.2">
      <c r="D51693" s="453"/>
    </row>
    <row r="51694" spans="4:4" x14ac:dyDescent="0.2">
      <c r="D51694" s="453"/>
    </row>
    <row r="51695" spans="4:4" x14ac:dyDescent="0.2">
      <c r="D51695" s="453"/>
    </row>
    <row r="51696" spans="4:4" x14ac:dyDescent="0.2">
      <c r="D51696" s="453"/>
    </row>
    <row r="51697" spans="4:4" x14ac:dyDescent="0.2">
      <c r="D51697" s="453"/>
    </row>
    <row r="51698" spans="4:4" x14ac:dyDescent="0.2">
      <c r="D51698" s="453"/>
    </row>
    <row r="51699" spans="4:4" x14ac:dyDescent="0.2">
      <c r="D51699" s="453"/>
    </row>
    <row r="51700" spans="4:4" x14ac:dyDescent="0.2">
      <c r="D51700" s="453"/>
    </row>
    <row r="51701" spans="4:4" x14ac:dyDescent="0.2">
      <c r="D51701" s="453"/>
    </row>
    <row r="51702" spans="4:4" x14ac:dyDescent="0.2">
      <c r="D51702" s="453"/>
    </row>
    <row r="51703" spans="4:4" x14ac:dyDescent="0.2">
      <c r="D51703" s="453"/>
    </row>
    <row r="51704" spans="4:4" x14ac:dyDescent="0.2">
      <c r="D51704" s="453"/>
    </row>
    <row r="51705" spans="4:4" x14ac:dyDescent="0.2">
      <c r="D51705" s="453"/>
    </row>
    <row r="51706" spans="4:4" x14ac:dyDescent="0.2">
      <c r="D51706" s="453"/>
    </row>
    <row r="51707" spans="4:4" x14ac:dyDescent="0.2">
      <c r="D51707" s="453"/>
    </row>
    <row r="51708" spans="4:4" x14ac:dyDescent="0.2">
      <c r="D51708" s="453"/>
    </row>
    <row r="51709" spans="4:4" x14ac:dyDescent="0.2">
      <c r="D51709" s="453"/>
    </row>
    <row r="51710" spans="4:4" x14ac:dyDescent="0.2">
      <c r="D51710" s="453"/>
    </row>
    <row r="51711" spans="4:4" x14ac:dyDescent="0.2">
      <c r="D51711" s="453"/>
    </row>
    <row r="51712" spans="4:4" x14ac:dyDescent="0.2">
      <c r="D51712" s="453"/>
    </row>
    <row r="51713" spans="4:4" x14ac:dyDescent="0.2">
      <c r="D51713" s="453"/>
    </row>
    <row r="51714" spans="4:4" x14ac:dyDescent="0.2">
      <c r="D51714" s="453"/>
    </row>
    <row r="51715" spans="4:4" x14ac:dyDescent="0.2">
      <c r="D51715" s="453"/>
    </row>
    <row r="51716" spans="4:4" x14ac:dyDescent="0.2">
      <c r="D51716" s="453"/>
    </row>
    <row r="51717" spans="4:4" x14ac:dyDescent="0.2">
      <c r="D51717" s="453"/>
    </row>
    <row r="51718" spans="4:4" x14ac:dyDescent="0.2">
      <c r="D51718" s="453"/>
    </row>
    <row r="51719" spans="4:4" x14ac:dyDescent="0.2">
      <c r="D51719" s="453"/>
    </row>
    <row r="51720" spans="4:4" x14ac:dyDescent="0.2">
      <c r="D51720" s="453"/>
    </row>
    <row r="51721" spans="4:4" x14ac:dyDescent="0.2">
      <c r="D51721" s="453"/>
    </row>
    <row r="51722" spans="4:4" x14ac:dyDescent="0.2">
      <c r="D51722" s="453"/>
    </row>
    <row r="51723" spans="4:4" x14ac:dyDescent="0.2">
      <c r="D51723" s="453"/>
    </row>
    <row r="51724" spans="4:4" x14ac:dyDescent="0.2">
      <c r="D51724" s="453"/>
    </row>
    <row r="51725" spans="4:4" x14ac:dyDescent="0.2">
      <c r="D51725" s="453"/>
    </row>
    <row r="51726" spans="4:4" x14ac:dyDescent="0.2">
      <c r="D51726" s="453"/>
    </row>
    <row r="51727" spans="4:4" x14ac:dyDescent="0.2">
      <c r="D51727" s="453"/>
    </row>
    <row r="51728" spans="4:4" x14ac:dyDescent="0.2">
      <c r="D51728" s="453"/>
    </row>
    <row r="51729" spans="4:4" x14ac:dyDescent="0.2">
      <c r="D51729" s="453"/>
    </row>
    <row r="51730" spans="4:4" x14ac:dyDescent="0.2">
      <c r="D51730" s="453"/>
    </row>
    <row r="51731" spans="4:4" x14ac:dyDescent="0.2">
      <c r="D51731" s="453"/>
    </row>
    <row r="51732" spans="4:4" x14ac:dyDescent="0.2">
      <c r="D51732" s="453"/>
    </row>
    <row r="51733" spans="4:4" x14ac:dyDescent="0.2">
      <c r="D51733" s="453"/>
    </row>
    <row r="51734" spans="4:4" x14ac:dyDescent="0.2">
      <c r="D51734" s="453"/>
    </row>
    <row r="51735" spans="4:4" x14ac:dyDescent="0.2">
      <c r="D51735" s="453"/>
    </row>
    <row r="51736" spans="4:4" x14ac:dyDescent="0.2">
      <c r="D51736" s="453"/>
    </row>
    <row r="51737" spans="4:4" x14ac:dyDescent="0.2">
      <c r="D51737" s="453"/>
    </row>
    <row r="51738" spans="4:4" x14ac:dyDescent="0.2">
      <c r="D51738" s="453"/>
    </row>
    <row r="51739" spans="4:4" x14ac:dyDescent="0.2">
      <c r="D51739" s="453"/>
    </row>
    <row r="51740" spans="4:4" x14ac:dyDescent="0.2">
      <c r="D51740" s="453"/>
    </row>
    <row r="51741" spans="4:4" x14ac:dyDescent="0.2">
      <c r="D51741" s="453"/>
    </row>
    <row r="51742" spans="4:4" x14ac:dyDescent="0.2">
      <c r="D51742" s="453"/>
    </row>
    <row r="51743" spans="4:4" x14ac:dyDescent="0.2">
      <c r="D51743" s="453"/>
    </row>
    <row r="51744" spans="4:4" x14ac:dyDescent="0.2">
      <c r="D51744" s="453"/>
    </row>
    <row r="51745" spans="4:4" x14ac:dyDescent="0.2">
      <c r="D51745" s="453"/>
    </row>
    <row r="51746" spans="4:4" x14ac:dyDescent="0.2">
      <c r="D51746" s="453"/>
    </row>
    <row r="51747" spans="4:4" x14ac:dyDescent="0.2">
      <c r="D51747" s="453"/>
    </row>
    <row r="51748" spans="4:4" x14ac:dyDescent="0.2">
      <c r="D51748" s="453"/>
    </row>
    <row r="51749" spans="4:4" x14ac:dyDescent="0.2">
      <c r="D51749" s="453"/>
    </row>
    <row r="51750" spans="4:4" x14ac:dyDescent="0.2">
      <c r="D51750" s="453"/>
    </row>
    <row r="51751" spans="4:4" x14ac:dyDescent="0.2">
      <c r="D51751" s="453"/>
    </row>
    <row r="51752" spans="4:4" x14ac:dyDescent="0.2">
      <c r="D51752" s="453"/>
    </row>
    <row r="51753" spans="4:4" x14ac:dyDescent="0.2">
      <c r="D51753" s="453"/>
    </row>
    <row r="51754" spans="4:4" x14ac:dyDescent="0.2">
      <c r="D51754" s="453"/>
    </row>
    <row r="51755" spans="4:4" x14ac:dyDescent="0.2">
      <c r="D51755" s="453"/>
    </row>
    <row r="51756" spans="4:4" x14ac:dyDescent="0.2">
      <c r="D51756" s="453"/>
    </row>
    <row r="51757" spans="4:4" x14ac:dyDescent="0.2">
      <c r="D51757" s="453"/>
    </row>
    <row r="51758" spans="4:4" x14ac:dyDescent="0.2">
      <c r="D51758" s="453"/>
    </row>
    <row r="51759" spans="4:4" x14ac:dyDescent="0.2">
      <c r="D51759" s="453"/>
    </row>
    <row r="51760" spans="4:4" x14ac:dyDescent="0.2">
      <c r="D51760" s="453"/>
    </row>
    <row r="51761" spans="4:4" x14ac:dyDescent="0.2">
      <c r="D51761" s="453"/>
    </row>
    <row r="51762" spans="4:4" x14ac:dyDescent="0.2">
      <c r="D51762" s="453"/>
    </row>
    <row r="51763" spans="4:4" x14ac:dyDescent="0.2">
      <c r="D51763" s="453"/>
    </row>
    <row r="51764" spans="4:4" x14ac:dyDescent="0.2">
      <c r="D51764" s="453"/>
    </row>
    <row r="51765" spans="4:4" x14ac:dyDescent="0.2">
      <c r="D51765" s="453"/>
    </row>
    <row r="51766" spans="4:4" x14ac:dyDescent="0.2">
      <c r="D51766" s="453"/>
    </row>
    <row r="51767" spans="4:4" x14ac:dyDescent="0.2">
      <c r="D51767" s="453"/>
    </row>
    <row r="51768" spans="4:4" x14ac:dyDescent="0.2">
      <c r="D51768" s="453"/>
    </row>
    <row r="51769" spans="4:4" x14ac:dyDescent="0.2">
      <c r="D51769" s="453"/>
    </row>
    <row r="51770" spans="4:4" x14ac:dyDescent="0.2">
      <c r="D51770" s="453"/>
    </row>
    <row r="51771" spans="4:4" x14ac:dyDescent="0.2">
      <c r="D51771" s="453"/>
    </row>
    <row r="51772" spans="4:4" x14ac:dyDescent="0.2">
      <c r="D51772" s="453"/>
    </row>
    <row r="51773" spans="4:4" x14ac:dyDescent="0.2">
      <c r="D51773" s="453"/>
    </row>
    <row r="51774" spans="4:4" x14ac:dyDescent="0.2">
      <c r="D51774" s="453"/>
    </row>
    <row r="51775" spans="4:4" x14ac:dyDescent="0.2">
      <c r="D51775" s="453"/>
    </row>
    <row r="51776" spans="4:4" x14ac:dyDescent="0.2">
      <c r="D51776" s="453"/>
    </row>
    <row r="51777" spans="4:4" x14ac:dyDescent="0.2">
      <c r="D51777" s="453"/>
    </row>
    <row r="51778" spans="4:4" x14ac:dyDescent="0.2">
      <c r="D51778" s="453"/>
    </row>
    <row r="51779" spans="4:4" x14ac:dyDescent="0.2">
      <c r="D51779" s="453"/>
    </row>
    <row r="51780" spans="4:4" x14ac:dyDescent="0.2">
      <c r="D51780" s="453"/>
    </row>
    <row r="51781" spans="4:4" x14ac:dyDescent="0.2">
      <c r="D51781" s="453"/>
    </row>
    <row r="51782" spans="4:4" x14ac:dyDescent="0.2">
      <c r="D51782" s="453"/>
    </row>
    <row r="51783" spans="4:4" x14ac:dyDescent="0.2">
      <c r="D51783" s="453"/>
    </row>
    <row r="51784" spans="4:4" x14ac:dyDescent="0.2">
      <c r="D51784" s="453"/>
    </row>
    <row r="51785" spans="4:4" x14ac:dyDescent="0.2">
      <c r="D51785" s="453"/>
    </row>
    <row r="51786" spans="4:4" x14ac:dyDescent="0.2">
      <c r="D51786" s="453"/>
    </row>
    <row r="51787" spans="4:4" x14ac:dyDescent="0.2">
      <c r="D51787" s="453"/>
    </row>
    <row r="51788" spans="4:4" x14ac:dyDescent="0.2">
      <c r="D51788" s="453"/>
    </row>
    <row r="51789" spans="4:4" x14ac:dyDescent="0.2">
      <c r="D51789" s="453"/>
    </row>
    <row r="51790" spans="4:4" x14ac:dyDescent="0.2">
      <c r="D51790" s="453"/>
    </row>
    <row r="51791" spans="4:4" x14ac:dyDescent="0.2">
      <c r="D51791" s="453"/>
    </row>
    <row r="51792" spans="4:4" x14ac:dyDescent="0.2">
      <c r="D51792" s="453"/>
    </row>
    <row r="51793" spans="4:4" x14ac:dyDescent="0.2">
      <c r="D51793" s="453"/>
    </row>
    <row r="51794" spans="4:4" x14ac:dyDescent="0.2">
      <c r="D51794" s="453"/>
    </row>
    <row r="51795" spans="4:4" x14ac:dyDescent="0.2">
      <c r="D51795" s="453"/>
    </row>
    <row r="51796" spans="4:4" x14ac:dyDescent="0.2">
      <c r="D51796" s="453"/>
    </row>
    <row r="51797" spans="4:4" x14ac:dyDescent="0.2">
      <c r="D51797" s="453"/>
    </row>
    <row r="51798" spans="4:4" x14ac:dyDescent="0.2">
      <c r="D51798" s="453"/>
    </row>
    <row r="51799" spans="4:4" x14ac:dyDescent="0.2">
      <c r="D51799" s="453"/>
    </row>
    <row r="51800" spans="4:4" x14ac:dyDescent="0.2">
      <c r="D51800" s="453"/>
    </row>
    <row r="51801" spans="4:4" x14ac:dyDescent="0.2">
      <c r="D51801" s="453"/>
    </row>
    <row r="51802" spans="4:4" x14ac:dyDescent="0.2">
      <c r="D51802" s="453"/>
    </row>
    <row r="51803" spans="4:4" x14ac:dyDescent="0.2">
      <c r="D51803" s="453"/>
    </row>
    <row r="51804" spans="4:4" x14ac:dyDescent="0.2">
      <c r="D51804" s="453"/>
    </row>
    <row r="51805" spans="4:4" x14ac:dyDescent="0.2">
      <c r="D51805" s="453"/>
    </row>
    <row r="51806" spans="4:4" x14ac:dyDescent="0.2">
      <c r="D51806" s="453"/>
    </row>
    <row r="51807" spans="4:4" x14ac:dyDescent="0.2">
      <c r="D51807" s="453"/>
    </row>
    <row r="51808" spans="4:4" x14ac:dyDescent="0.2">
      <c r="D51808" s="453"/>
    </row>
    <row r="51809" spans="4:4" x14ac:dyDescent="0.2">
      <c r="D51809" s="453"/>
    </row>
    <row r="51810" spans="4:4" x14ac:dyDescent="0.2">
      <c r="D51810" s="453"/>
    </row>
    <row r="51811" spans="4:4" x14ac:dyDescent="0.2">
      <c r="D51811" s="453"/>
    </row>
    <row r="51812" spans="4:4" x14ac:dyDescent="0.2">
      <c r="D51812" s="453"/>
    </row>
    <row r="51813" spans="4:4" x14ac:dyDescent="0.2">
      <c r="D51813" s="453"/>
    </row>
    <row r="51814" spans="4:4" x14ac:dyDescent="0.2">
      <c r="D51814" s="453"/>
    </row>
    <row r="51815" spans="4:4" x14ac:dyDescent="0.2">
      <c r="D51815" s="453"/>
    </row>
    <row r="51816" spans="4:4" x14ac:dyDescent="0.2">
      <c r="D51816" s="453"/>
    </row>
    <row r="51817" spans="4:4" x14ac:dyDescent="0.2">
      <c r="D51817" s="453"/>
    </row>
    <row r="51818" spans="4:4" x14ac:dyDescent="0.2">
      <c r="D51818" s="453"/>
    </row>
    <row r="51819" spans="4:4" x14ac:dyDescent="0.2">
      <c r="D51819" s="453"/>
    </row>
    <row r="51820" spans="4:4" x14ac:dyDescent="0.2">
      <c r="D51820" s="453"/>
    </row>
    <row r="51821" spans="4:4" x14ac:dyDescent="0.2">
      <c r="D51821" s="453"/>
    </row>
    <row r="51822" spans="4:4" x14ac:dyDescent="0.2">
      <c r="D51822" s="453"/>
    </row>
    <row r="51823" spans="4:4" x14ac:dyDescent="0.2">
      <c r="D51823" s="453"/>
    </row>
    <row r="51824" spans="4:4" x14ac:dyDescent="0.2">
      <c r="D51824" s="453"/>
    </row>
    <row r="51825" spans="4:4" x14ac:dyDescent="0.2">
      <c r="D51825" s="453"/>
    </row>
    <row r="51826" spans="4:4" x14ac:dyDescent="0.2">
      <c r="D51826" s="453"/>
    </row>
    <row r="51827" spans="4:4" x14ac:dyDescent="0.2">
      <c r="D51827" s="453"/>
    </row>
    <row r="51828" spans="4:4" x14ac:dyDescent="0.2">
      <c r="D51828" s="453"/>
    </row>
    <row r="51829" spans="4:4" x14ac:dyDescent="0.2">
      <c r="D51829" s="453"/>
    </row>
    <row r="51830" spans="4:4" x14ac:dyDescent="0.2">
      <c r="D51830" s="453"/>
    </row>
    <row r="51831" spans="4:4" x14ac:dyDescent="0.2">
      <c r="D51831" s="453"/>
    </row>
    <row r="51832" spans="4:4" x14ac:dyDescent="0.2">
      <c r="D51832" s="453"/>
    </row>
    <row r="51833" spans="4:4" x14ac:dyDescent="0.2">
      <c r="D51833" s="453"/>
    </row>
    <row r="51834" spans="4:4" x14ac:dyDescent="0.2">
      <c r="D51834" s="453"/>
    </row>
    <row r="51835" spans="4:4" x14ac:dyDescent="0.2">
      <c r="D51835" s="453"/>
    </row>
    <row r="51836" spans="4:4" x14ac:dyDescent="0.2">
      <c r="D51836" s="453"/>
    </row>
    <row r="51837" spans="4:4" x14ac:dyDescent="0.2">
      <c r="D51837" s="453"/>
    </row>
    <row r="51838" spans="4:4" x14ac:dyDescent="0.2">
      <c r="D51838" s="453"/>
    </row>
    <row r="51839" spans="4:4" x14ac:dyDescent="0.2">
      <c r="D51839" s="453"/>
    </row>
    <row r="51840" spans="4:4" x14ac:dyDescent="0.2">
      <c r="D51840" s="453"/>
    </row>
    <row r="51841" spans="4:4" x14ac:dyDescent="0.2">
      <c r="D51841" s="453"/>
    </row>
    <row r="51842" spans="4:4" x14ac:dyDescent="0.2">
      <c r="D51842" s="453"/>
    </row>
    <row r="51843" spans="4:4" x14ac:dyDescent="0.2">
      <c r="D51843" s="453"/>
    </row>
    <row r="51844" spans="4:4" x14ac:dyDescent="0.2">
      <c r="D51844" s="453"/>
    </row>
    <row r="51845" spans="4:4" x14ac:dyDescent="0.2">
      <c r="D51845" s="453"/>
    </row>
    <row r="51846" spans="4:4" x14ac:dyDescent="0.2">
      <c r="D51846" s="453"/>
    </row>
    <row r="51847" spans="4:4" x14ac:dyDescent="0.2">
      <c r="D51847" s="453"/>
    </row>
    <row r="51848" spans="4:4" x14ac:dyDescent="0.2">
      <c r="D51848" s="453"/>
    </row>
    <row r="51849" spans="4:4" x14ac:dyDescent="0.2">
      <c r="D51849" s="453"/>
    </row>
    <row r="51850" spans="4:4" x14ac:dyDescent="0.2">
      <c r="D51850" s="453"/>
    </row>
    <row r="51851" spans="4:4" x14ac:dyDescent="0.2">
      <c r="D51851" s="453"/>
    </row>
    <row r="51852" spans="4:4" x14ac:dyDescent="0.2">
      <c r="D51852" s="453"/>
    </row>
    <row r="51853" spans="4:4" x14ac:dyDescent="0.2">
      <c r="D51853" s="453"/>
    </row>
    <row r="51854" spans="4:4" x14ac:dyDescent="0.2">
      <c r="D51854" s="453"/>
    </row>
    <row r="51855" spans="4:4" x14ac:dyDescent="0.2">
      <c r="D51855" s="453"/>
    </row>
    <row r="51856" spans="4:4" x14ac:dyDescent="0.2">
      <c r="D51856" s="453"/>
    </row>
    <row r="51857" spans="4:4" x14ac:dyDescent="0.2">
      <c r="D51857" s="453"/>
    </row>
    <row r="51858" spans="4:4" x14ac:dyDescent="0.2">
      <c r="D51858" s="453"/>
    </row>
    <row r="51859" spans="4:4" x14ac:dyDescent="0.2">
      <c r="D51859" s="453"/>
    </row>
    <row r="51860" spans="4:4" x14ac:dyDescent="0.2">
      <c r="D51860" s="453"/>
    </row>
    <row r="51861" spans="4:4" x14ac:dyDescent="0.2">
      <c r="D51861" s="453"/>
    </row>
    <row r="51862" spans="4:4" x14ac:dyDescent="0.2">
      <c r="D51862" s="453"/>
    </row>
    <row r="51863" spans="4:4" x14ac:dyDescent="0.2">
      <c r="D51863" s="453"/>
    </row>
    <row r="51864" spans="4:4" x14ac:dyDescent="0.2">
      <c r="D51864" s="453"/>
    </row>
    <row r="51865" spans="4:4" x14ac:dyDescent="0.2">
      <c r="D51865" s="453"/>
    </row>
    <row r="51866" spans="4:4" x14ac:dyDescent="0.2">
      <c r="D51866" s="453"/>
    </row>
    <row r="51867" spans="4:4" x14ac:dyDescent="0.2">
      <c r="D51867" s="453"/>
    </row>
    <row r="51868" spans="4:4" x14ac:dyDescent="0.2">
      <c r="D51868" s="453"/>
    </row>
    <row r="51869" spans="4:4" x14ac:dyDescent="0.2">
      <c r="D51869" s="453"/>
    </row>
    <row r="51870" spans="4:4" x14ac:dyDescent="0.2">
      <c r="D51870" s="453"/>
    </row>
    <row r="51871" spans="4:4" x14ac:dyDescent="0.2">
      <c r="D51871" s="453"/>
    </row>
    <row r="51872" spans="4:4" x14ac:dyDescent="0.2">
      <c r="D51872" s="453"/>
    </row>
    <row r="51873" spans="4:4" x14ac:dyDescent="0.2">
      <c r="D51873" s="453"/>
    </row>
    <row r="51874" spans="4:4" x14ac:dyDescent="0.2">
      <c r="D51874" s="453"/>
    </row>
    <row r="51875" spans="4:4" x14ac:dyDescent="0.2">
      <c r="D51875" s="453"/>
    </row>
    <row r="51876" spans="4:4" x14ac:dyDescent="0.2">
      <c r="D51876" s="453"/>
    </row>
    <row r="51877" spans="4:4" x14ac:dyDescent="0.2">
      <c r="D51877" s="453"/>
    </row>
    <row r="51878" spans="4:4" x14ac:dyDescent="0.2">
      <c r="D51878" s="453"/>
    </row>
    <row r="51879" spans="4:4" x14ac:dyDescent="0.2">
      <c r="D51879" s="453"/>
    </row>
    <row r="51880" spans="4:4" x14ac:dyDescent="0.2">
      <c r="D51880" s="453"/>
    </row>
    <row r="51881" spans="4:4" x14ac:dyDescent="0.2">
      <c r="D51881" s="453"/>
    </row>
    <row r="51882" spans="4:4" x14ac:dyDescent="0.2">
      <c r="D51882" s="453"/>
    </row>
    <row r="51883" spans="4:4" x14ac:dyDescent="0.2">
      <c r="D51883" s="453"/>
    </row>
    <row r="51884" spans="4:4" x14ac:dyDescent="0.2">
      <c r="D51884" s="453"/>
    </row>
    <row r="51885" spans="4:4" x14ac:dyDescent="0.2">
      <c r="D51885" s="453"/>
    </row>
    <row r="51886" spans="4:4" x14ac:dyDescent="0.2">
      <c r="D51886" s="453"/>
    </row>
    <row r="51887" spans="4:4" x14ac:dyDescent="0.2">
      <c r="D51887" s="453"/>
    </row>
    <row r="51888" spans="4:4" x14ac:dyDescent="0.2">
      <c r="D51888" s="453"/>
    </row>
    <row r="51889" spans="4:4" x14ac:dyDescent="0.2">
      <c r="D51889" s="453"/>
    </row>
    <row r="51890" spans="4:4" x14ac:dyDescent="0.2">
      <c r="D51890" s="453"/>
    </row>
    <row r="51891" spans="4:4" x14ac:dyDescent="0.2">
      <c r="D51891" s="453"/>
    </row>
    <row r="51892" spans="4:4" x14ac:dyDescent="0.2">
      <c r="D51892" s="453"/>
    </row>
    <row r="51893" spans="4:4" x14ac:dyDescent="0.2">
      <c r="D51893" s="453"/>
    </row>
    <row r="51894" spans="4:4" x14ac:dyDescent="0.2">
      <c r="D51894" s="453"/>
    </row>
    <row r="51895" spans="4:4" x14ac:dyDescent="0.2">
      <c r="D51895" s="453"/>
    </row>
    <row r="51896" spans="4:4" x14ac:dyDescent="0.2">
      <c r="D51896" s="453"/>
    </row>
    <row r="51897" spans="4:4" x14ac:dyDescent="0.2">
      <c r="D51897" s="453"/>
    </row>
    <row r="51898" spans="4:4" x14ac:dyDescent="0.2">
      <c r="D51898" s="453"/>
    </row>
    <row r="51899" spans="4:4" x14ac:dyDescent="0.2">
      <c r="D51899" s="453"/>
    </row>
    <row r="51900" spans="4:4" x14ac:dyDescent="0.2">
      <c r="D51900" s="453"/>
    </row>
    <row r="51901" spans="4:4" x14ac:dyDescent="0.2">
      <c r="D51901" s="453"/>
    </row>
    <row r="51902" spans="4:4" x14ac:dyDescent="0.2">
      <c r="D51902" s="453"/>
    </row>
    <row r="51903" spans="4:4" x14ac:dyDescent="0.2">
      <c r="D51903" s="453"/>
    </row>
    <row r="51904" spans="4:4" x14ac:dyDescent="0.2">
      <c r="D51904" s="453"/>
    </row>
    <row r="51905" spans="4:4" x14ac:dyDescent="0.2">
      <c r="D51905" s="453"/>
    </row>
    <row r="51906" spans="4:4" x14ac:dyDescent="0.2">
      <c r="D51906" s="453"/>
    </row>
    <row r="51907" spans="4:4" x14ac:dyDescent="0.2">
      <c r="D51907" s="453"/>
    </row>
    <row r="51908" spans="4:4" x14ac:dyDescent="0.2">
      <c r="D51908" s="453"/>
    </row>
    <row r="51909" spans="4:4" x14ac:dyDescent="0.2">
      <c r="D51909" s="453"/>
    </row>
    <row r="51910" spans="4:4" x14ac:dyDescent="0.2">
      <c r="D51910" s="453"/>
    </row>
    <row r="51911" spans="4:4" x14ac:dyDescent="0.2">
      <c r="D51911" s="453"/>
    </row>
    <row r="51912" spans="4:4" x14ac:dyDescent="0.2">
      <c r="D51912" s="453"/>
    </row>
    <row r="51913" spans="4:4" x14ac:dyDescent="0.2">
      <c r="D51913" s="453"/>
    </row>
    <row r="51914" spans="4:4" x14ac:dyDescent="0.2">
      <c r="D51914" s="453"/>
    </row>
    <row r="51915" spans="4:4" x14ac:dyDescent="0.2">
      <c r="D51915" s="453"/>
    </row>
    <row r="51916" spans="4:4" x14ac:dyDescent="0.2">
      <c r="D51916" s="453"/>
    </row>
    <row r="51917" spans="4:4" x14ac:dyDescent="0.2">
      <c r="D51917" s="453"/>
    </row>
    <row r="51918" spans="4:4" x14ac:dyDescent="0.2">
      <c r="D51918" s="453"/>
    </row>
    <row r="51919" spans="4:4" x14ac:dyDescent="0.2">
      <c r="D51919" s="453"/>
    </row>
    <row r="51920" spans="4:4" x14ac:dyDescent="0.2">
      <c r="D51920" s="453"/>
    </row>
    <row r="51921" spans="4:4" x14ac:dyDescent="0.2">
      <c r="D51921" s="453"/>
    </row>
    <row r="51922" spans="4:4" x14ac:dyDescent="0.2">
      <c r="D51922" s="453"/>
    </row>
    <row r="51923" spans="4:4" x14ac:dyDescent="0.2">
      <c r="D51923" s="453"/>
    </row>
    <row r="51924" spans="4:4" x14ac:dyDescent="0.2">
      <c r="D51924" s="453"/>
    </row>
    <row r="51925" spans="4:4" x14ac:dyDescent="0.2">
      <c r="D51925" s="453"/>
    </row>
    <row r="51926" spans="4:4" x14ac:dyDescent="0.2">
      <c r="D51926" s="453"/>
    </row>
    <row r="51927" spans="4:4" x14ac:dyDescent="0.2">
      <c r="D51927" s="453"/>
    </row>
    <row r="51928" spans="4:4" x14ac:dyDescent="0.2">
      <c r="D51928" s="453"/>
    </row>
    <row r="51929" spans="4:4" x14ac:dyDescent="0.2">
      <c r="D51929" s="453"/>
    </row>
    <row r="51930" spans="4:4" x14ac:dyDescent="0.2">
      <c r="D51930" s="453"/>
    </row>
    <row r="51931" spans="4:4" x14ac:dyDescent="0.2">
      <c r="D51931" s="453"/>
    </row>
    <row r="51932" spans="4:4" x14ac:dyDescent="0.2">
      <c r="D51932" s="453"/>
    </row>
    <row r="51933" spans="4:4" x14ac:dyDescent="0.2">
      <c r="D51933" s="453"/>
    </row>
    <row r="51934" spans="4:4" x14ac:dyDescent="0.2">
      <c r="D51934" s="453"/>
    </row>
    <row r="51935" spans="4:4" x14ac:dyDescent="0.2">
      <c r="D51935" s="453"/>
    </row>
    <row r="51936" spans="4:4" x14ac:dyDescent="0.2">
      <c r="D51936" s="453"/>
    </row>
    <row r="51937" spans="4:4" x14ac:dyDescent="0.2">
      <c r="D51937" s="453"/>
    </row>
    <row r="51938" spans="4:4" x14ac:dyDescent="0.2">
      <c r="D51938" s="453"/>
    </row>
    <row r="51939" spans="4:4" x14ac:dyDescent="0.2">
      <c r="D51939" s="453"/>
    </row>
    <row r="51940" spans="4:4" x14ac:dyDescent="0.2">
      <c r="D51940" s="453"/>
    </row>
    <row r="51941" spans="4:4" x14ac:dyDescent="0.2">
      <c r="D51941" s="453"/>
    </row>
    <row r="51942" spans="4:4" x14ac:dyDescent="0.2">
      <c r="D51942" s="453"/>
    </row>
    <row r="51943" spans="4:4" x14ac:dyDescent="0.2">
      <c r="D51943" s="453"/>
    </row>
    <row r="51944" spans="4:4" x14ac:dyDescent="0.2">
      <c r="D51944" s="453"/>
    </row>
    <row r="51945" spans="4:4" x14ac:dyDescent="0.2">
      <c r="D51945" s="453"/>
    </row>
    <row r="51946" spans="4:4" x14ac:dyDescent="0.2">
      <c r="D51946" s="453"/>
    </row>
    <row r="51947" spans="4:4" x14ac:dyDescent="0.2">
      <c r="D51947" s="453"/>
    </row>
    <row r="51948" spans="4:4" x14ac:dyDescent="0.2">
      <c r="D51948" s="453"/>
    </row>
    <row r="51949" spans="4:4" x14ac:dyDescent="0.2">
      <c r="D51949" s="453"/>
    </row>
    <row r="51950" spans="4:4" x14ac:dyDescent="0.2">
      <c r="D51950" s="453"/>
    </row>
    <row r="51951" spans="4:4" x14ac:dyDescent="0.2">
      <c r="D51951" s="453"/>
    </row>
    <row r="51952" spans="4:4" x14ac:dyDescent="0.2">
      <c r="D51952" s="453"/>
    </row>
    <row r="51953" spans="4:4" x14ac:dyDescent="0.2">
      <c r="D51953" s="453"/>
    </row>
    <row r="51954" spans="4:4" x14ac:dyDescent="0.2">
      <c r="D51954" s="453"/>
    </row>
    <row r="51955" spans="4:4" x14ac:dyDescent="0.2">
      <c r="D51955" s="453"/>
    </row>
    <row r="51956" spans="4:4" x14ac:dyDescent="0.2">
      <c r="D51956" s="453"/>
    </row>
    <row r="51957" spans="4:4" x14ac:dyDescent="0.2">
      <c r="D51957" s="453"/>
    </row>
    <row r="51958" spans="4:4" x14ac:dyDescent="0.2">
      <c r="D51958" s="453"/>
    </row>
    <row r="51959" spans="4:4" x14ac:dyDescent="0.2">
      <c r="D51959" s="453"/>
    </row>
    <row r="51960" spans="4:4" x14ac:dyDescent="0.2">
      <c r="D51960" s="453"/>
    </row>
    <row r="51961" spans="4:4" x14ac:dyDescent="0.2">
      <c r="D51961" s="453"/>
    </row>
    <row r="51962" spans="4:4" x14ac:dyDescent="0.2">
      <c r="D51962" s="453"/>
    </row>
    <row r="51963" spans="4:4" x14ac:dyDescent="0.2">
      <c r="D51963" s="453"/>
    </row>
    <row r="51964" spans="4:4" x14ac:dyDescent="0.2">
      <c r="D51964" s="453"/>
    </row>
    <row r="51965" spans="4:4" x14ac:dyDescent="0.2">
      <c r="D51965" s="453"/>
    </row>
    <row r="51966" spans="4:4" x14ac:dyDescent="0.2">
      <c r="D51966" s="453"/>
    </row>
    <row r="51967" spans="4:4" x14ac:dyDescent="0.2">
      <c r="D51967" s="453"/>
    </row>
    <row r="51968" spans="4:4" x14ac:dyDescent="0.2">
      <c r="D51968" s="453"/>
    </row>
    <row r="51969" spans="4:4" x14ac:dyDescent="0.2">
      <c r="D51969" s="453"/>
    </row>
    <row r="51970" spans="4:4" x14ac:dyDescent="0.2">
      <c r="D51970" s="453"/>
    </row>
    <row r="51971" spans="4:4" x14ac:dyDescent="0.2">
      <c r="D51971" s="453"/>
    </row>
    <row r="51972" spans="4:4" x14ac:dyDescent="0.2">
      <c r="D51972" s="453"/>
    </row>
    <row r="51973" spans="4:4" x14ac:dyDescent="0.2">
      <c r="D51973" s="453"/>
    </row>
    <row r="51974" spans="4:4" x14ac:dyDescent="0.2">
      <c r="D51974" s="453"/>
    </row>
    <row r="51975" spans="4:4" x14ac:dyDescent="0.2">
      <c r="D51975" s="453"/>
    </row>
    <row r="51976" spans="4:4" x14ac:dyDescent="0.2">
      <c r="D51976" s="453"/>
    </row>
    <row r="51977" spans="4:4" x14ac:dyDescent="0.2">
      <c r="D51977" s="453"/>
    </row>
    <row r="51978" spans="4:4" x14ac:dyDescent="0.2">
      <c r="D51978" s="453"/>
    </row>
    <row r="51979" spans="4:4" x14ac:dyDescent="0.2">
      <c r="D51979" s="453"/>
    </row>
    <row r="51980" spans="4:4" x14ac:dyDescent="0.2">
      <c r="D51980" s="453"/>
    </row>
    <row r="51981" spans="4:4" x14ac:dyDescent="0.2">
      <c r="D51981" s="453"/>
    </row>
    <row r="51982" spans="4:4" x14ac:dyDescent="0.2">
      <c r="D51982" s="453"/>
    </row>
    <row r="51983" spans="4:4" x14ac:dyDescent="0.2">
      <c r="D51983" s="453"/>
    </row>
    <row r="51984" spans="4:4" x14ac:dyDescent="0.2">
      <c r="D51984" s="453"/>
    </row>
    <row r="51985" spans="4:4" x14ac:dyDescent="0.2">
      <c r="D51985" s="453"/>
    </row>
    <row r="51986" spans="4:4" x14ac:dyDescent="0.2">
      <c r="D51986" s="453"/>
    </row>
    <row r="51987" spans="4:4" x14ac:dyDescent="0.2">
      <c r="D51987" s="453"/>
    </row>
    <row r="51988" spans="4:4" x14ac:dyDescent="0.2">
      <c r="D51988" s="453"/>
    </row>
    <row r="51989" spans="4:4" x14ac:dyDescent="0.2">
      <c r="D51989" s="453"/>
    </row>
    <row r="51990" spans="4:4" x14ac:dyDescent="0.2">
      <c r="D51990" s="453"/>
    </row>
    <row r="51991" spans="4:4" x14ac:dyDescent="0.2">
      <c r="D51991" s="453"/>
    </row>
    <row r="51992" spans="4:4" x14ac:dyDescent="0.2">
      <c r="D51992" s="453"/>
    </row>
    <row r="51993" spans="4:4" x14ac:dyDescent="0.2">
      <c r="D51993" s="453"/>
    </row>
    <row r="51994" spans="4:4" x14ac:dyDescent="0.2">
      <c r="D51994" s="453"/>
    </row>
    <row r="51995" spans="4:4" x14ac:dyDescent="0.2">
      <c r="D51995" s="453"/>
    </row>
    <row r="51996" spans="4:4" x14ac:dyDescent="0.2">
      <c r="D51996" s="453"/>
    </row>
    <row r="51997" spans="4:4" x14ac:dyDescent="0.2">
      <c r="D51997" s="453"/>
    </row>
    <row r="51998" spans="4:4" x14ac:dyDescent="0.2">
      <c r="D51998" s="453"/>
    </row>
    <row r="51999" spans="4:4" x14ac:dyDescent="0.2">
      <c r="D51999" s="453"/>
    </row>
    <row r="52000" spans="4:4" x14ac:dyDescent="0.2">
      <c r="D52000" s="453"/>
    </row>
    <row r="52001" spans="4:4" x14ac:dyDescent="0.2">
      <c r="D52001" s="453"/>
    </row>
    <row r="52002" spans="4:4" x14ac:dyDescent="0.2">
      <c r="D52002" s="453"/>
    </row>
    <row r="52003" spans="4:4" x14ac:dyDescent="0.2">
      <c r="D52003" s="453"/>
    </row>
    <row r="52004" spans="4:4" x14ac:dyDescent="0.2">
      <c r="D52004" s="453"/>
    </row>
    <row r="52005" spans="4:4" x14ac:dyDescent="0.2">
      <c r="D52005" s="453"/>
    </row>
    <row r="52006" spans="4:4" x14ac:dyDescent="0.2">
      <c r="D52006" s="453"/>
    </row>
    <row r="52007" spans="4:4" x14ac:dyDescent="0.2">
      <c r="D52007" s="453"/>
    </row>
    <row r="52008" spans="4:4" x14ac:dyDescent="0.2">
      <c r="D52008" s="453"/>
    </row>
    <row r="52009" spans="4:4" x14ac:dyDescent="0.2">
      <c r="D52009" s="453"/>
    </row>
    <row r="52010" spans="4:4" x14ac:dyDescent="0.2">
      <c r="D52010" s="453"/>
    </row>
    <row r="52011" spans="4:4" x14ac:dyDescent="0.2">
      <c r="D52011" s="453"/>
    </row>
    <row r="52012" spans="4:4" x14ac:dyDescent="0.2">
      <c r="D52012" s="453"/>
    </row>
    <row r="52013" spans="4:4" x14ac:dyDescent="0.2">
      <c r="D52013" s="453"/>
    </row>
    <row r="52014" spans="4:4" x14ac:dyDescent="0.2">
      <c r="D52014" s="453"/>
    </row>
    <row r="52015" spans="4:4" x14ac:dyDescent="0.2">
      <c r="D52015" s="453"/>
    </row>
    <row r="52016" spans="4:4" x14ac:dyDescent="0.2">
      <c r="D52016" s="453"/>
    </row>
    <row r="52017" spans="4:4" x14ac:dyDescent="0.2">
      <c r="D52017" s="453"/>
    </row>
    <row r="52018" spans="4:4" x14ac:dyDescent="0.2">
      <c r="D52018" s="453"/>
    </row>
    <row r="52019" spans="4:4" x14ac:dyDescent="0.2">
      <c r="D52019" s="453"/>
    </row>
    <row r="52020" spans="4:4" x14ac:dyDescent="0.2">
      <c r="D52020" s="453"/>
    </row>
    <row r="52021" spans="4:4" x14ac:dyDescent="0.2">
      <c r="D52021" s="453"/>
    </row>
    <row r="52022" spans="4:4" x14ac:dyDescent="0.2">
      <c r="D52022" s="453"/>
    </row>
    <row r="52023" spans="4:4" x14ac:dyDescent="0.2">
      <c r="D52023" s="453"/>
    </row>
    <row r="52024" spans="4:4" x14ac:dyDescent="0.2">
      <c r="D52024" s="453"/>
    </row>
    <row r="52025" spans="4:4" x14ac:dyDescent="0.2">
      <c r="D52025" s="453"/>
    </row>
    <row r="52026" spans="4:4" x14ac:dyDescent="0.2">
      <c r="D52026" s="453"/>
    </row>
    <row r="52027" spans="4:4" x14ac:dyDescent="0.2">
      <c r="D52027" s="453"/>
    </row>
    <row r="52028" spans="4:4" x14ac:dyDescent="0.2">
      <c r="D52028" s="453"/>
    </row>
    <row r="52029" spans="4:4" x14ac:dyDescent="0.2">
      <c r="D52029" s="453"/>
    </row>
    <row r="52030" spans="4:4" x14ac:dyDescent="0.2">
      <c r="D52030" s="453"/>
    </row>
    <row r="52031" spans="4:4" x14ac:dyDescent="0.2">
      <c r="D52031" s="453"/>
    </row>
    <row r="52032" spans="4:4" x14ac:dyDescent="0.2">
      <c r="D52032" s="453"/>
    </row>
    <row r="52033" spans="4:4" x14ac:dyDescent="0.2">
      <c r="D52033" s="453"/>
    </row>
    <row r="52034" spans="4:4" x14ac:dyDescent="0.2">
      <c r="D52034" s="453"/>
    </row>
    <row r="52035" spans="4:4" x14ac:dyDescent="0.2">
      <c r="D52035" s="453"/>
    </row>
    <row r="52036" spans="4:4" x14ac:dyDescent="0.2">
      <c r="D52036" s="453"/>
    </row>
    <row r="52037" spans="4:4" x14ac:dyDescent="0.2">
      <c r="D52037" s="453"/>
    </row>
    <row r="52038" spans="4:4" x14ac:dyDescent="0.2">
      <c r="D52038" s="453"/>
    </row>
    <row r="52039" spans="4:4" x14ac:dyDescent="0.2">
      <c r="D52039" s="453"/>
    </row>
    <row r="52040" spans="4:4" x14ac:dyDescent="0.2">
      <c r="D52040" s="453"/>
    </row>
    <row r="52041" spans="4:4" x14ac:dyDescent="0.2">
      <c r="D52041" s="453"/>
    </row>
    <row r="52042" spans="4:4" x14ac:dyDescent="0.2">
      <c r="D52042" s="453"/>
    </row>
    <row r="52043" spans="4:4" x14ac:dyDescent="0.2">
      <c r="D52043" s="453"/>
    </row>
    <row r="52044" spans="4:4" x14ac:dyDescent="0.2">
      <c r="D52044" s="453"/>
    </row>
    <row r="52045" spans="4:4" x14ac:dyDescent="0.2">
      <c r="D52045" s="453"/>
    </row>
    <row r="52046" spans="4:4" x14ac:dyDescent="0.2">
      <c r="D52046" s="453"/>
    </row>
    <row r="52047" spans="4:4" x14ac:dyDescent="0.2">
      <c r="D52047" s="453"/>
    </row>
    <row r="52048" spans="4:4" x14ac:dyDescent="0.2">
      <c r="D52048" s="453"/>
    </row>
    <row r="52049" spans="4:4" x14ac:dyDescent="0.2">
      <c r="D52049" s="453"/>
    </row>
    <row r="52050" spans="4:4" x14ac:dyDescent="0.2">
      <c r="D52050" s="453"/>
    </row>
    <row r="52051" spans="4:4" x14ac:dyDescent="0.2">
      <c r="D52051" s="453"/>
    </row>
    <row r="52052" spans="4:4" x14ac:dyDescent="0.2">
      <c r="D52052" s="453"/>
    </row>
    <row r="52053" spans="4:4" x14ac:dyDescent="0.2">
      <c r="D52053" s="453"/>
    </row>
    <row r="52054" spans="4:4" x14ac:dyDescent="0.2">
      <c r="D52054" s="453"/>
    </row>
    <row r="52055" spans="4:4" x14ac:dyDescent="0.2">
      <c r="D52055" s="453"/>
    </row>
    <row r="52056" spans="4:4" x14ac:dyDescent="0.2">
      <c r="D52056" s="453"/>
    </row>
    <row r="52057" spans="4:4" x14ac:dyDescent="0.2">
      <c r="D52057" s="453"/>
    </row>
    <row r="52058" spans="4:4" x14ac:dyDescent="0.2">
      <c r="D52058" s="453"/>
    </row>
    <row r="52059" spans="4:4" x14ac:dyDescent="0.2">
      <c r="D52059" s="453"/>
    </row>
    <row r="52060" spans="4:4" x14ac:dyDescent="0.2">
      <c r="D52060" s="453"/>
    </row>
    <row r="52061" spans="4:4" x14ac:dyDescent="0.2">
      <c r="D52061" s="453"/>
    </row>
    <row r="52062" spans="4:4" x14ac:dyDescent="0.2">
      <c r="D52062" s="453"/>
    </row>
    <row r="52063" spans="4:4" x14ac:dyDescent="0.2">
      <c r="D52063" s="453"/>
    </row>
    <row r="52064" spans="4:4" x14ac:dyDescent="0.2">
      <c r="D52064" s="453"/>
    </row>
    <row r="52065" spans="4:4" x14ac:dyDescent="0.2">
      <c r="D52065" s="453"/>
    </row>
    <row r="52066" spans="4:4" x14ac:dyDescent="0.2">
      <c r="D52066" s="453"/>
    </row>
    <row r="52067" spans="4:4" x14ac:dyDescent="0.2">
      <c r="D52067" s="453"/>
    </row>
    <row r="52068" spans="4:4" x14ac:dyDescent="0.2">
      <c r="D52068" s="453"/>
    </row>
    <row r="52069" spans="4:4" x14ac:dyDescent="0.2">
      <c r="D52069" s="453"/>
    </row>
    <row r="52070" spans="4:4" x14ac:dyDescent="0.2">
      <c r="D52070" s="453"/>
    </row>
    <row r="52071" spans="4:4" x14ac:dyDescent="0.2">
      <c r="D52071" s="453"/>
    </row>
    <row r="52072" spans="4:4" x14ac:dyDescent="0.2">
      <c r="D52072" s="453"/>
    </row>
    <row r="52073" spans="4:4" x14ac:dyDescent="0.2">
      <c r="D52073" s="453"/>
    </row>
    <row r="52074" spans="4:4" x14ac:dyDescent="0.2">
      <c r="D52074" s="453"/>
    </row>
    <row r="52075" spans="4:4" x14ac:dyDescent="0.2">
      <c r="D52075" s="453"/>
    </row>
    <row r="52076" spans="4:4" x14ac:dyDescent="0.2">
      <c r="D52076" s="453"/>
    </row>
    <row r="52077" spans="4:4" x14ac:dyDescent="0.2">
      <c r="D52077" s="453"/>
    </row>
    <row r="52078" spans="4:4" x14ac:dyDescent="0.2">
      <c r="D52078" s="453"/>
    </row>
    <row r="52079" spans="4:4" x14ac:dyDescent="0.2">
      <c r="D52079" s="453"/>
    </row>
    <row r="52080" spans="4:4" x14ac:dyDescent="0.2">
      <c r="D52080" s="453"/>
    </row>
    <row r="52081" spans="4:4" x14ac:dyDescent="0.2">
      <c r="D52081" s="453"/>
    </row>
    <row r="52082" spans="4:4" x14ac:dyDescent="0.2">
      <c r="D52082" s="453"/>
    </row>
    <row r="52083" spans="4:4" x14ac:dyDescent="0.2">
      <c r="D52083" s="453"/>
    </row>
    <row r="52084" spans="4:4" x14ac:dyDescent="0.2">
      <c r="D52084" s="453"/>
    </row>
    <row r="52085" spans="4:4" x14ac:dyDescent="0.2">
      <c r="D52085" s="453"/>
    </row>
    <row r="52086" spans="4:4" x14ac:dyDescent="0.2">
      <c r="D52086" s="453"/>
    </row>
    <row r="52087" spans="4:4" x14ac:dyDescent="0.2">
      <c r="D52087" s="453"/>
    </row>
    <row r="52088" spans="4:4" x14ac:dyDescent="0.2">
      <c r="D52088" s="453"/>
    </row>
    <row r="52089" spans="4:4" x14ac:dyDescent="0.2">
      <c r="D52089" s="453"/>
    </row>
    <row r="52090" spans="4:4" x14ac:dyDescent="0.2">
      <c r="D52090" s="453"/>
    </row>
    <row r="52091" spans="4:4" x14ac:dyDescent="0.2">
      <c r="D52091" s="453"/>
    </row>
    <row r="52092" spans="4:4" x14ac:dyDescent="0.2">
      <c r="D52092" s="453"/>
    </row>
    <row r="52093" spans="4:4" x14ac:dyDescent="0.2">
      <c r="D52093" s="453"/>
    </row>
    <row r="52094" spans="4:4" x14ac:dyDescent="0.2">
      <c r="D52094" s="453"/>
    </row>
    <row r="52095" spans="4:4" x14ac:dyDescent="0.2">
      <c r="D52095" s="453"/>
    </row>
    <row r="52096" spans="4:4" x14ac:dyDescent="0.2">
      <c r="D52096" s="453"/>
    </row>
    <row r="52097" spans="4:4" x14ac:dyDescent="0.2">
      <c r="D52097" s="453"/>
    </row>
    <row r="52098" spans="4:4" x14ac:dyDescent="0.2">
      <c r="D52098" s="453"/>
    </row>
    <row r="52099" spans="4:4" x14ac:dyDescent="0.2">
      <c r="D52099" s="453"/>
    </row>
    <row r="52100" spans="4:4" x14ac:dyDescent="0.2">
      <c r="D52100" s="453"/>
    </row>
    <row r="52101" spans="4:4" x14ac:dyDescent="0.2">
      <c r="D52101" s="453"/>
    </row>
    <row r="52102" spans="4:4" x14ac:dyDescent="0.2">
      <c r="D52102" s="453"/>
    </row>
    <row r="52103" spans="4:4" x14ac:dyDescent="0.2">
      <c r="D52103" s="453"/>
    </row>
    <row r="52104" spans="4:4" x14ac:dyDescent="0.2">
      <c r="D52104" s="453"/>
    </row>
    <row r="52105" spans="4:4" x14ac:dyDescent="0.2">
      <c r="D52105" s="453"/>
    </row>
    <row r="52106" spans="4:4" x14ac:dyDescent="0.2">
      <c r="D52106" s="453"/>
    </row>
    <row r="52107" spans="4:4" x14ac:dyDescent="0.2">
      <c r="D52107" s="453"/>
    </row>
    <row r="52108" spans="4:4" x14ac:dyDescent="0.2">
      <c r="D52108" s="453"/>
    </row>
    <row r="52109" spans="4:4" x14ac:dyDescent="0.2">
      <c r="D52109" s="453"/>
    </row>
    <row r="52110" spans="4:4" x14ac:dyDescent="0.2">
      <c r="D52110" s="453"/>
    </row>
    <row r="52111" spans="4:4" x14ac:dyDescent="0.2">
      <c r="D52111" s="453"/>
    </row>
    <row r="52112" spans="4:4" x14ac:dyDescent="0.2">
      <c r="D52112" s="453"/>
    </row>
    <row r="52113" spans="4:4" x14ac:dyDescent="0.2">
      <c r="D52113" s="453"/>
    </row>
    <row r="52114" spans="4:4" x14ac:dyDescent="0.2">
      <c r="D52114" s="453"/>
    </row>
    <row r="52115" spans="4:4" x14ac:dyDescent="0.2">
      <c r="D52115" s="453"/>
    </row>
    <row r="52116" spans="4:4" x14ac:dyDescent="0.2">
      <c r="D52116" s="453"/>
    </row>
    <row r="52117" spans="4:4" x14ac:dyDescent="0.2">
      <c r="D52117" s="453"/>
    </row>
    <row r="52118" spans="4:4" x14ac:dyDescent="0.2">
      <c r="D52118" s="453"/>
    </row>
    <row r="52119" spans="4:4" x14ac:dyDescent="0.2">
      <c r="D52119" s="453"/>
    </row>
    <row r="52120" spans="4:4" x14ac:dyDescent="0.2">
      <c r="D52120" s="453"/>
    </row>
    <row r="52121" spans="4:4" x14ac:dyDescent="0.2">
      <c r="D52121" s="453"/>
    </row>
    <row r="52122" spans="4:4" x14ac:dyDescent="0.2">
      <c r="D52122" s="453"/>
    </row>
    <row r="52123" spans="4:4" x14ac:dyDescent="0.2">
      <c r="D52123" s="453"/>
    </row>
    <row r="52124" spans="4:4" x14ac:dyDescent="0.2">
      <c r="D52124" s="453"/>
    </row>
    <row r="52125" spans="4:4" x14ac:dyDescent="0.2">
      <c r="D52125" s="453"/>
    </row>
    <row r="52126" spans="4:4" x14ac:dyDescent="0.2">
      <c r="D52126" s="453"/>
    </row>
    <row r="52127" spans="4:4" x14ac:dyDescent="0.2">
      <c r="D52127" s="453"/>
    </row>
    <row r="52128" spans="4:4" x14ac:dyDescent="0.2">
      <c r="D52128" s="453"/>
    </row>
    <row r="52129" spans="4:4" x14ac:dyDescent="0.2">
      <c r="D52129" s="453"/>
    </row>
    <row r="52130" spans="4:4" x14ac:dyDescent="0.2">
      <c r="D52130" s="453"/>
    </row>
    <row r="52131" spans="4:4" x14ac:dyDescent="0.2">
      <c r="D52131" s="453"/>
    </row>
    <row r="52132" spans="4:4" x14ac:dyDescent="0.2">
      <c r="D52132" s="453"/>
    </row>
    <row r="52133" spans="4:4" x14ac:dyDescent="0.2">
      <c r="D52133" s="453"/>
    </row>
    <row r="52134" spans="4:4" x14ac:dyDescent="0.2">
      <c r="D52134" s="453"/>
    </row>
    <row r="52135" spans="4:4" x14ac:dyDescent="0.2">
      <c r="D52135" s="453"/>
    </row>
    <row r="52136" spans="4:4" x14ac:dyDescent="0.2">
      <c r="D52136" s="453"/>
    </row>
    <row r="52137" spans="4:4" x14ac:dyDescent="0.2">
      <c r="D52137" s="453"/>
    </row>
    <row r="52138" spans="4:4" x14ac:dyDescent="0.2">
      <c r="D52138" s="453"/>
    </row>
    <row r="52139" spans="4:4" x14ac:dyDescent="0.2">
      <c r="D52139" s="453"/>
    </row>
    <row r="52140" spans="4:4" x14ac:dyDescent="0.2">
      <c r="D52140" s="453"/>
    </row>
    <row r="52141" spans="4:4" x14ac:dyDescent="0.2">
      <c r="D52141" s="453"/>
    </row>
    <row r="52142" spans="4:4" x14ac:dyDescent="0.2">
      <c r="D52142" s="453"/>
    </row>
    <row r="52143" spans="4:4" x14ac:dyDescent="0.2">
      <c r="D52143" s="453"/>
    </row>
    <row r="52144" spans="4:4" x14ac:dyDescent="0.2">
      <c r="D52144" s="453"/>
    </row>
    <row r="52145" spans="4:4" x14ac:dyDescent="0.2">
      <c r="D52145" s="453"/>
    </row>
    <row r="52146" spans="4:4" x14ac:dyDescent="0.2">
      <c r="D52146" s="453"/>
    </row>
    <row r="52147" spans="4:4" x14ac:dyDescent="0.2">
      <c r="D52147" s="453"/>
    </row>
    <row r="52148" spans="4:4" x14ac:dyDescent="0.2">
      <c r="D52148" s="453"/>
    </row>
    <row r="52149" spans="4:4" x14ac:dyDescent="0.2">
      <c r="D52149" s="453"/>
    </row>
    <row r="52150" spans="4:4" x14ac:dyDescent="0.2">
      <c r="D52150" s="453"/>
    </row>
    <row r="52151" spans="4:4" x14ac:dyDescent="0.2">
      <c r="D52151" s="453"/>
    </row>
    <row r="52152" spans="4:4" x14ac:dyDescent="0.2">
      <c r="D52152" s="453"/>
    </row>
    <row r="52153" spans="4:4" x14ac:dyDescent="0.2">
      <c r="D52153" s="453"/>
    </row>
    <row r="52154" spans="4:4" x14ac:dyDescent="0.2">
      <c r="D52154" s="453"/>
    </row>
    <row r="52155" spans="4:4" x14ac:dyDescent="0.2">
      <c r="D52155" s="453"/>
    </row>
    <row r="52156" spans="4:4" x14ac:dyDescent="0.2">
      <c r="D52156" s="453"/>
    </row>
    <row r="52157" spans="4:4" x14ac:dyDescent="0.2">
      <c r="D52157" s="453"/>
    </row>
    <row r="52158" spans="4:4" x14ac:dyDescent="0.2">
      <c r="D52158" s="453"/>
    </row>
    <row r="52159" spans="4:4" x14ac:dyDescent="0.2">
      <c r="D52159" s="453"/>
    </row>
    <row r="52160" spans="4:4" x14ac:dyDescent="0.2">
      <c r="D52160" s="453"/>
    </row>
    <row r="52161" spans="4:4" x14ac:dyDescent="0.2">
      <c r="D52161" s="453"/>
    </row>
    <row r="52162" spans="4:4" x14ac:dyDescent="0.2">
      <c r="D52162" s="453"/>
    </row>
    <row r="52163" spans="4:4" x14ac:dyDescent="0.2">
      <c r="D52163" s="453"/>
    </row>
    <row r="52164" spans="4:4" x14ac:dyDescent="0.2">
      <c r="D52164" s="453"/>
    </row>
    <row r="52165" spans="4:4" x14ac:dyDescent="0.2">
      <c r="D52165" s="453"/>
    </row>
    <row r="52166" spans="4:4" x14ac:dyDescent="0.2">
      <c r="D52166" s="453"/>
    </row>
    <row r="52167" spans="4:4" x14ac:dyDescent="0.2">
      <c r="D52167" s="453"/>
    </row>
    <row r="52168" spans="4:4" x14ac:dyDescent="0.2">
      <c r="D52168" s="453"/>
    </row>
    <row r="52169" spans="4:4" x14ac:dyDescent="0.2">
      <c r="D52169" s="453"/>
    </row>
    <row r="52170" spans="4:4" x14ac:dyDescent="0.2">
      <c r="D52170" s="453"/>
    </row>
    <row r="52171" spans="4:4" x14ac:dyDescent="0.2">
      <c r="D52171" s="453"/>
    </row>
    <row r="52172" spans="4:4" x14ac:dyDescent="0.2">
      <c r="D52172" s="453"/>
    </row>
    <row r="52173" spans="4:4" x14ac:dyDescent="0.2">
      <c r="D52173" s="453"/>
    </row>
    <row r="52174" spans="4:4" x14ac:dyDescent="0.2">
      <c r="D52174" s="453"/>
    </row>
    <row r="52175" spans="4:4" x14ac:dyDescent="0.2">
      <c r="D52175" s="453"/>
    </row>
    <row r="52176" spans="4:4" x14ac:dyDescent="0.2">
      <c r="D52176" s="453"/>
    </row>
    <row r="52177" spans="4:4" x14ac:dyDescent="0.2">
      <c r="D52177" s="453"/>
    </row>
    <row r="52178" spans="4:4" x14ac:dyDescent="0.2">
      <c r="D52178" s="453"/>
    </row>
    <row r="52179" spans="4:4" x14ac:dyDescent="0.2">
      <c r="D52179" s="453"/>
    </row>
    <row r="52180" spans="4:4" x14ac:dyDescent="0.2">
      <c r="D52180" s="453"/>
    </row>
    <row r="52181" spans="4:4" x14ac:dyDescent="0.2">
      <c r="D52181" s="453"/>
    </row>
    <row r="52182" spans="4:4" x14ac:dyDescent="0.2">
      <c r="D52182" s="453"/>
    </row>
    <row r="52183" spans="4:4" x14ac:dyDescent="0.2">
      <c r="D52183" s="453"/>
    </row>
    <row r="52184" spans="4:4" x14ac:dyDescent="0.2">
      <c r="D52184" s="453"/>
    </row>
    <row r="52185" spans="4:4" x14ac:dyDescent="0.2">
      <c r="D52185" s="453"/>
    </row>
    <row r="52186" spans="4:4" x14ac:dyDescent="0.2">
      <c r="D52186" s="453"/>
    </row>
    <row r="52187" spans="4:4" x14ac:dyDescent="0.2">
      <c r="D52187" s="453"/>
    </row>
    <row r="52188" spans="4:4" x14ac:dyDescent="0.2">
      <c r="D52188" s="453"/>
    </row>
    <row r="52189" spans="4:4" x14ac:dyDescent="0.2">
      <c r="D52189" s="453"/>
    </row>
    <row r="52190" spans="4:4" x14ac:dyDescent="0.2">
      <c r="D52190" s="453"/>
    </row>
    <row r="52191" spans="4:4" x14ac:dyDescent="0.2">
      <c r="D52191" s="453"/>
    </row>
    <row r="52192" spans="4:4" x14ac:dyDescent="0.2">
      <c r="D52192" s="453"/>
    </row>
    <row r="52193" spans="4:4" x14ac:dyDescent="0.2">
      <c r="D52193" s="453"/>
    </row>
    <row r="52194" spans="4:4" x14ac:dyDescent="0.2">
      <c r="D52194" s="453"/>
    </row>
    <row r="52195" spans="4:4" x14ac:dyDescent="0.2">
      <c r="D52195" s="453"/>
    </row>
    <row r="52196" spans="4:4" x14ac:dyDescent="0.2">
      <c r="D52196" s="453"/>
    </row>
    <row r="52197" spans="4:4" x14ac:dyDescent="0.2">
      <c r="D52197" s="453"/>
    </row>
    <row r="52198" spans="4:4" x14ac:dyDescent="0.2">
      <c r="D52198" s="453"/>
    </row>
    <row r="52199" spans="4:4" x14ac:dyDescent="0.2">
      <c r="D52199" s="453"/>
    </row>
    <row r="52200" spans="4:4" x14ac:dyDescent="0.2">
      <c r="D52200" s="453"/>
    </row>
    <row r="52201" spans="4:4" x14ac:dyDescent="0.2">
      <c r="D52201" s="453"/>
    </row>
    <row r="52202" spans="4:4" x14ac:dyDescent="0.2">
      <c r="D52202" s="453"/>
    </row>
    <row r="52203" spans="4:4" x14ac:dyDescent="0.2">
      <c r="D52203" s="453"/>
    </row>
    <row r="52204" spans="4:4" x14ac:dyDescent="0.2">
      <c r="D52204" s="453"/>
    </row>
    <row r="52205" spans="4:4" x14ac:dyDescent="0.2">
      <c r="D52205" s="453"/>
    </row>
    <row r="52206" spans="4:4" x14ac:dyDescent="0.2">
      <c r="D52206" s="453"/>
    </row>
    <row r="52207" spans="4:4" x14ac:dyDescent="0.2">
      <c r="D52207" s="453"/>
    </row>
    <row r="52208" spans="4:4" x14ac:dyDescent="0.2">
      <c r="D52208" s="453"/>
    </row>
    <row r="52209" spans="4:4" x14ac:dyDescent="0.2">
      <c r="D52209" s="453"/>
    </row>
    <row r="52210" spans="4:4" x14ac:dyDescent="0.2">
      <c r="D52210" s="453"/>
    </row>
    <row r="52211" spans="4:4" x14ac:dyDescent="0.2">
      <c r="D52211" s="453"/>
    </row>
    <row r="52212" spans="4:4" x14ac:dyDescent="0.2">
      <c r="D52212" s="453"/>
    </row>
    <row r="52213" spans="4:4" x14ac:dyDescent="0.2">
      <c r="D52213" s="453"/>
    </row>
    <row r="52214" spans="4:4" x14ac:dyDescent="0.2">
      <c r="D52214" s="453"/>
    </row>
    <row r="52215" spans="4:4" x14ac:dyDescent="0.2">
      <c r="D52215" s="453"/>
    </row>
    <row r="52216" spans="4:4" x14ac:dyDescent="0.2">
      <c r="D52216" s="453"/>
    </row>
    <row r="52217" spans="4:4" x14ac:dyDescent="0.2">
      <c r="D52217" s="453"/>
    </row>
    <row r="52218" spans="4:4" x14ac:dyDescent="0.2">
      <c r="D52218" s="453"/>
    </row>
    <row r="52219" spans="4:4" x14ac:dyDescent="0.2">
      <c r="D52219" s="453"/>
    </row>
    <row r="52220" spans="4:4" x14ac:dyDescent="0.2">
      <c r="D52220" s="453"/>
    </row>
    <row r="52221" spans="4:4" x14ac:dyDescent="0.2">
      <c r="D52221" s="453"/>
    </row>
    <row r="52222" spans="4:4" x14ac:dyDescent="0.2">
      <c r="D52222" s="453"/>
    </row>
    <row r="52223" spans="4:4" x14ac:dyDescent="0.2">
      <c r="D52223" s="453"/>
    </row>
    <row r="52224" spans="4:4" x14ac:dyDescent="0.2">
      <c r="D52224" s="453"/>
    </row>
    <row r="52225" spans="4:4" x14ac:dyDescent="0.2">
      <c r="D52225" s="453"/>
    </row>
    <row r="52226" spans="4:4" x14ac:dyDescent="0.2">
      <c r="D52226" s="453"/>
    </row>
    <row r="52227" spans="4:4" x14ac:dyDescent="0.2">
      <c r="D52227" s="453"/>
    </row>
    <row r="52228" spans="4:4" x14ac:dyDescent="0.2">
      <c r="D52228" s="453"/>
    </row>
    <row r="52229" spans="4:4" x14ac:dyDescent="0.2">
      <c r="D52229" s="453"/>
    </row>
    <row r="52230" spans="4:4" x14ac:dyDescent="0.2">
      <c r="D52230" s="453"/>
    </row>
    <row r="52231" spans="4:4" x14ac:dyDescent="0.2">
      <c r="D52231" s="453"/>
    </row>
    <row r="52232" spans="4:4" x14ac:dyDescent="0.2">
      <c r="D52232" s="453"/>
    </row>
    <row r="52233" spans="4:4" x14ac:dyDescent="0.2">
      <c r="D52233" s="453"/>
    </row>
    <row r="52234" spans="4:4" x14ac:dyDescent="0.2">
      <c r="D52234" s="453"/>
    </row>
    <row r="52235" spans="4:4" x14ac:dyDescent="0.2">
      <c r="D52235" s="453"/>
    </row>
    <row r="52236" spans="4:4" x14ac:dyDescent="0.2">
      <c r="D52236" s="453"/>
    </row>
    <row r="52237" spans="4:4" x14ac:dyDescent="0.2">
      <c r="D52237" s="453"/>
    </row>
    <row r="52238" spans="4:4" x14ac:dyDescent="0.2">
      <c r="D52238" s="453"/>
    </row>
    <row r="52239" spans="4:4" x14ac:dyDescent="0.2">
      <c r="D52239" s="453"/>
    </row>
    <row r="52240" spans="4:4" x14ac:dyDescent="0.2">
      <c r="D52240" s="453"/>
    </row>
    <row r="52241" spans="4:4" x14ac:dyDescent="0.2">
      <c r="D52241" s="453"/>
    </row>
    <row r="52242" spans="4:4" x14ac:dyDescent="0.2">
      <c r="D52242" s="453"/>
    </row>
    <row r="52243" spans="4:4" x14ac:dyDescent="0.2">
      <c r="D52243" s="453"/>
    </row>
    <row r="52244" spans="4:4" x14ac:dyDescent="0.2">
      <c r="D52244" s="453"/>
    </row>
    <row r="52245" spans="4:4" x14ac:dyDescent="0.2">
      <c r="D52245" s="453"/>
    </row>
    <row r="52246" spans="4:4" x14ac:dyDescent="0.2">
      <c r="D52246" s="453"/>
    </row>
    <row r="52247" spans="4:4" x14ac:dyDescent="0.2">
      <c r="D52247" s="453"/>
    </row>
    <row r="52248" spans="4:4" x14ac:dyDescent="0.2">
      <c r="D52248" s="453"/>
    </row>
    <row r="52249" spans="4:4" x14ac:dyDescent="0.2">
      <c r="D52249" s="453"/>
    </row>
    <row r="52250" spans="4:4" x14ac:dyDescent="0.2">
      <c r="D52250" s="453"/>
    </row>
    <row r="52251" spans="4:4" x14ac:dyDescent="0.2">
      <c r="D52251" s="453"/>
    </row>
    <row r="52252" spans="4:4" x14ac:dyDescent="0.2">
      <c r="D52252" s="453"/>
    </row>
    <row r="52253" spans="4:4" x14ac:dyDescent="0.2">
      <c r="D52253" s="453"/>
    </row>
    <row r="52254" spans="4:4" x14ac:dyDescent="0.2">
      <c r="D52254" s="453"/>
    </row>
    <row r="52255" spans="4:4" x14ac:dyDescent="0.2">
      <c r="D52255" s="453"/>
    </row>
    <row r="52256" spans="4:4" x14ac:dyDescent="0.2">
      <c r="D52256" s="453"/>
    </row>
    <row r="52257" spans="4:4" x14ac:dyDescent="0.2">
      <c r="D52257" s="453"/>
    </row>
    <row r="52258" spans="4:4" x14ac:dyDescent="0.2">
      <c r="D52258" s="453"/>
    </row>
    <row r="52259" spans="4:4" x14ac:dyDescent="0.2">
      <c r="D52259" s="453"/>
    </row>
    <row r="52260" spans="4:4" x14ac:dyDescent="0.2">
      <c r="D52260" s="453"/>
    </row>
    <row r="52261" spans="4:4" x14ac:dyDescent="0.2">
      <c r="D52261" s="453"/>
    </row>
    <row r="52262" spans="4:4" x14ac:dyDescent="0.2">
      <c r="D52262" s="453"/>
    </row>
    <row r="52263" spans="4:4" x14ac:dyDescent="0.2">
      <c r="D52263" s="453"/>
    </row>
    <row r="52264" spans="4:4" x14ac:dyDescent="0.2">
      <c r="D52264" s="453"/>
    </row>
    <row r="52265" spans="4:4" x14ac:dyDescent="0.2">
      <c r="D52265" s="453"/>
    </row>
    <row r="52266" spans="4:4" x14ac:dyDescent="0.2">
      <c r="D52266" s="453"/>
    </row>
    <row r="52267" spans="4:4" x14ac:dyDescent="0.2">
      <c r="D52267" s="453"/>
    </row>
    <row r="52268" spans="4:4" x14ac:dyDescent="0.2">
      <c r="D52268" s="453"/>
    </row>
    <row r="52269" spans="4:4" x14ac:dyDescent="0.2">
      <c r="D52269" s="453"/>
    </row>
    <row r="52270" spans="4:4" x14ac:dyDescent="0.2">
      <c r="D52270" s="453"/>
    </row>
    <row r="52271" spans="4:4" x14ac:dyDescent="0.2">
      <c r="D52271" s="453"/>
    </row>
    <row r="52272" spans="4:4" x14ac:dyDescent="0.2">
      <c r="D52272" s="453"/>
    </row>
    <row r="52273" spans="4:4" x14ac:dyDescent="0.2">
      <c r="D52273" s="453"/>
    </row>
    <row r="52274" spans="4:4" x14ac:dyDescent="0.2">
      <c r="D52274" s="453"/>
    </row>
    <row r="52275" spans="4:4" x14ac:dyDescent="0.2">
      <c r="D52275" s="453"/>
    </row>
    <row r="52276" spans="4:4" x14ac:dyDescent="0.2">
      <c r="D52276" s="453"/>
    </row>
    <row r="52277" spans="4:4" x14ac:dyDescent="0.2">
      <c r="D52277" s="453"/>
    </row>
    <row r="52278" spans="4:4" x14ac:dyDescent="0.2">
      <c r="D52278" s="453"/>
    </row>
    <row r="52279" spans="4:4" x14ac:dyDescent="0.2">
      <c r="D52279" s="453"/>
    </row>
    <row r="52280" spans="4:4" x14ac:dyDescent="0.2">
      <c r="D52280" s="453"/>
    </row>
    <row r="52281" spans="4:4" x14ac:dyDescent="0.2">
      <c r="D52281" s="453"/>
    </row>
    <row r="52282" spans="4:4" x14ac:dyDescent="0.2">
      <c r="D52282" s="453"/>
    </row>
    <row r="52283" spans="4:4" x14ac:dyDescent="0.2">
      <c r="D52283" s="453"/>
    </row>
    <row r="52284" spans="4:4" x14ac:dyDescent="0.2">
      <c r="D52284" s="453"/>
    </row>
    <row r="52285" spans="4:4" x14ac:dyDescent="0.2">
      <c r="D52285" s="453"/>
    </row>
    <row r="52286" spans="4:4" x14ac:dyDescent="0.2">
      <c r="D52286" s="453"/>
    </row>
    <row r="52287" spans="4:4" x14ac:dyDescent="0.2">
      <c r="D52287" s="453"/>
    </row>
    <row r="52288" spans="4:4" x14ac:dyDescent="0.2">
      <c r="D52288" s="453"/>
    </row>
    <row r="52289" spans="4:4" x14ac:dyDescent="0.2">
      <c r="D52289" s="453"/>
    </row>
    <row r="52290" spans="4:4" x14ac:dyDescent="0.2">
      <c r="D52290" s="453"/>
    </row>
    <row r="52291" spans="4:4" x14ac:dyDescent="0.2">
      <c r="D52291" s="453"/>
    </row>
    <row r="52292" spans="4:4" x14ac:dyDescent="0.2">
      <c r="D52292" s="453"/>
    </row>
    <row r="52293" spans="4:4" x14ac:dyDescent="0.2">
      <c r="D52293" s="453"/>
    </row>
    <row r="52294" spans="4:4" x14ac:dyDescent="0.2">
      <c r="D52294" s="453"/>
    </row>
    <row r="52295" spans="4:4" x14ac:dyDescent="0.2">
      <c r="D52295" s="453"/>
    </row>
    <row r="52296" spans="4:4" x14ac:dyDescent="0.2">
      <c r="D52296" s="453"/>
    </row>
    <row r="52297" spans="4:4" x14ac:dyDescent="0.2">
      <c r="D52297" s="453"/>
    </row>
    <row r="52298" spans="4:4" x14ac:dyDescent="0.2">
      <c r="D52298" s="453"/>
    </row>
    <row r="52299" spans="4:4" x14ac:dyDescent="0.2">
      <c r="D52299" s="453"/>
    </row>
    <row r="52300" spans="4:4" x14ac:dyDescent="0.2">
      <c r="D52300" s="453"/>
    </row>
    <row r="52301" spans="4:4" x14ac:dyDescent="0.2">
      <c r="D52301" s="453"/>
    </row>
    <row r="52302" spans="4:4" x14ac:dyDescent="0.2">
      <c r="D52302" s="453"/>
    </row>
    <row r="52303" spans="4:4" x14ac:dyDescent="0.2">
      <c r="D52303" s="453"/>
    </row>
    <row r="52304" spans="4:4" x14ac:dyDescent="0.2">
      <c r="D52304" s="453"/>
    </row>
    <row r="52305" spans="4:4" x14ac:dyDescent="0.2">
      <c r="D52305" s="453"/>
    </row>
    <row r="52306" spans="4:4" x14ac:dyDescent="0.2">
      <c r="D52306" s="453"/>
    </row>
    <row r="52307" spans="4:4" x14ac:dyDescent="0.2">
      <c r="D52307" s="453"/>
    </row>
    <row r="52308" spans="4:4" x14ac:dyDescent="0.2">
      <c r="D52308" s="453"/>
    </row>
    <row r="52309" spans="4:4" x14ac:dyDescent="0.2">
      <c r="D52309" s="453"/>
    </row>
    <row r="52310" spans="4:4" x14ac:dyDescent="0.2">
      <c r="D52310" s="453"/>
    </row>
    <row r="52311" spans="4:4" x14ac:dyDescent="0.2">
      <c r="D52311" s="453"/>
    </row>
    <row r="52312" spans="4:4" x14ac:dyDescent="0.2">
      <c r="D52312" s="453"/>
    </row>
    <row r="52313" spans="4:4" x14ac:dyDescent="0.2">
      <c r="D52313" s="453"/>
    </row>
    <row r="52314" spans="4:4" x14ac:dyDescent="0.2">
      <c r="D52314" s="453"/>
    </row>
    <row r="52315" spans="4:4" x14ac:dyDescent="0.2">
      <c r="D52315" s="453"/>
    </row>
    <row r="52316" spans="4:4" x14ac:dyDescent="0.2">
      <c r="D52316" s="453"/>
    </row>
    <row r="52317" spans="4:4" x14ac:dyDescent="0.2">
      <c r="D52317" s="453"/>
    </row>
    <row r="52318" spans="4:4" x14ac:dyDescent="0.2">
      <c r="D52318" s="453"/>
    </row>
    <row r="52319" spans="4:4" x14ac:dyDescent="0.2">
      <c r="D52319" s="453"/>
    </row>
    <row r="52320" spans="4:4" x14ac:dyDescent="0.2">
      <c r="D52320" s="453"/>
    </row>
    <row r="52321" spans="4:4" x14ac:dyDescent="0.2">
      <c r="D52321" s="453"/>
    </row>
    <row r="52322" spans="4:4" x14ac:dyDescent="0.2">
      <c r="D52322" s="453"/>
    </row>
    <row r="52323" spans="4:4" x14ac:dyDescent="0.2">
      <c r="D52323" s="453"/>
    </row>
    <row r="52324" spans="4:4" x14ac:dyDescent="0.2">
      <c r="D52324" s="453"/>
    </row>
    <row r="52325" spans="4:4" x14ac:dyDescent="0.2">
      <c r="D52325" s="453"/>
    </row>
    <row r="52326" spans="4:4" x14ac:dyDescent="0.2">
      <c r="D52326" s="453"/>
    </row>
    <row r="52327" spans="4:4" x14ac:dyDescent="0.2">
      <c r="D52327" s="453"/>
    </row>
    <row r="52328" spans="4:4" x14ac:dyDescent="0.2">
      <c r="D52328" s="453"/>
    </row>
    <row r="52329" spans="4:4" x14ac:dyDescent="0.2">
      <c r="D52329" s="453"/>
    </row>
    <row r="52330" spans="4:4" x14ac:dyDescent="0.2">
      <c r="D52330" s="453"/>
    </row>
    <row r="52331" spans="4:4" x14ac:dyDescent="0.2">
      <c r="D52331" s="453"/>
    </row>
    <row r="52332" spans="4:4" x14ac:dyDescent="0.2">
      <c r="D52332" s="453"/>
    </row>
    <row r="52333" spans="4:4" x14ac:dyDescent="0.2">
      <c r="D52333" s="453"/>
    </row>
    <row r="52334" spans="4:4" x14ac:dyDescent="0.2">
      <c r="D52334" s="453"/>
    </row>
    <row r="52335" spans="4:4" x14ac:dyDescent="0.2">
      <c r="D52335" s="453"/>
    </row>
    <row r="52336" spans="4:4" x14ac:dyDescent="0.2">
      <c r="D52336" s="453"/>
    </row>
    <row r="52337" spans="4:4" x14ac:dyDescent="0.2">
      <c r="D52337" s="453"/>
    </row>
    <row r="52338" spans="4:4" x14ac:dyDescent="0.2">
      <c r="D52338" s="453"/>
    </row>
    <row r="52339" spans="4:4" x14ac:dyDescent="0.2">
      <c r="D52339" s="453"/>
    </row>
    <row r="52340" spans="4:4" x14ac:dyDescent="0.2">
      <c r="D52340" s="453"/>
    </row>
    <row r="52341" spans="4:4" x14ac:dyDescent="0.2">
      <c r="D52341" s="453"/>
    </row>
    <row r="52342" spans="4:4" x14ac:dyDescent="0.2">
      <c r="D52342" s="453"/>
    </row>
    <row r="52343" spans="4:4" x14ac:dyDescent="0.2">
      <c r="D52343" s="453"/>
    </row>
    <row r="52344" spans="4:4" x14ac:dyDescent="0.2">
      <c r="D52344" s="453"/>
    </row>
    <row r="52345" spans="4:4" x14ac:dyDescent="0.2">
      <c r="D52345" s="453"/>
    </row>
    <row r="52346" spans="4:4" x14ac:dyDescent="0.2">
      <c r="D52346" s="453"/>
    </row>
    <row r="52347" spans="4:4" x14ac:dyDescent="0.2">
      <c r="D52347" s="453"/>
    </row>
    <row r="52348" spans="4:4" x14ac:dyDescent="0.2">
      <c r="D52348" s="453"/>
    </row>
    <row r="52349" spans="4:4" x14ac:dyDescent="0.2">
      <c r="D52349" s="453"/>
    </row>
    <row r="52350" spans="4:4" x14ac:dyDescent="0.2">
      <c r="D52350" s="453"/>
    </row>
    <row r="52351" spans="4:4" x14ac:dyDescent="0.2">
      <c r="D52351" s="453"/>
    </row>
    <row r="52352" spans="4:4" x14ac:dyDescent="0.2">
      <c r="D52352" s="453"/>
    </row>
    <row r="52353" spans="4:4" x14ac:dyDescent="0.2">
      <c r="D52353" s="453"/>
    </row>
    <row r="52354" spans="4:4" x14ac:dyDescent="0.2">
      <c r="D52354" s="453"/>
    </row>
    <row r="52355" spans="4:4" x14ac:dyDescent="0.2">
      <c r="D52355" s="453"/>
    </row>
    <row r="52356" spans="4:4" x14ac:dyDescent="0.2">
      <c r="D52356" s="453"/>
    </row>
    <row r="52357" spans="4:4" x14ac:dyDescent="0.2">
      <c r="D52357" s="453"/>
    </row>
    <row r="52358" spans="4:4" x14ac:dyDescent="0.2">
      <c r="D52358" s="453"/>
    </row>
    <row r="52359" spans="4:4" x14ac:dyDescent="0.2">
      <c r="D52359" s="453"/>
    </row>
    <row r="52360" spans="4:4" x14ac:dyDescent="0.2">
      <c r="D52360" s="453"/>
    </row>
    <row r="52361" spans="4:4" x14ac:dyDescent="0.2">
      <c r="D52361" s="453"/>
    </row>
    <row r="52362" spans="4:4" x14ac:dyDescent="0.2">
      <c r="D52362" s="453"/>
    </row>
    <row r="52363" spans="4:4" x14ac:dyDescent="0.2">
      <c r="D52363" s="453"/>
    </row>
    <row r="52364" spans="4:4" x14ac:dyDescent="0.2">
      <c r="D52364" s="453"/>
    </row>
    <row r="52365" spans="4:4" x14ac:dyDescent="0.2">
      <c r="D52365" s="453"/>
    </row>
    <row r="52366" spans="4:4" x14ac:dyDescent="0.2">
      <c r="D52366" s="453"/>
    </row>
    <row r="52367" spans="4:4" x14ac:dyDescent="0.2">
      <c r="D52367" s="453"/>
    </row>
    <row r="52368" spans="4:4" x14ac:dyDescent="0.2">
      <c r="D52368" s="453"/>
    </row>
    <row r="52369" spans="4:4" x14ac:dyDescent="0.2">
      <c r="D52369" s="453"/>
    </row>
    <row r="52370" spans="4:4" x14ac:dyDescent="0.2">
      <c r="D52370" s="453"/>
    </row>
    <row r="52371" spans="4:4" x14ac:dyDescent="0.2">
      <c r="D52371" s="453"/>
    </row>
    <row r="52372" spans="4:4" x14ac:dyDescent="0.2">
      <c r="D52372" s="453"/>
    </row>
    <row r="52373" spans="4:4" x14ac:dyDescent="0.2">
      <c r="D52373" s="453"/>
    </row>
    <row r="52374" spans="4:4" x14ac:dyDescent="0.2">
      <c r="D52374" s="453"/>
    </row>
    <row r="52375" spans="4:4" x14ac:dyDescent="0.2">
      <c r="D52375" s="453"/>
    </row>
    <row r="52376" spans="4:4" x14ac:dyDescent="0.2">
      <c r="D52376" s="453"/>
    </row>
    <row r="52377" spans="4:4" x14ac:dyDescent="0.2">
      <c r="D52377" s="453"/>
    </row>
    <row r="52378" spans="4:4" x14ac:dyDescent="0.2">
      <c r="D52378" s="453"/>
    </row>
    <row r="52379" spans="4:4" x14ac:dyDescent="0.2">
      <c r="D52379" s="453"/>
    </row>
    <row r="52380" spans="4:4" x14ac:dyDescent="0.2">
      <c r="D52380" s="453"/>
    </row>
    <row r="52381" spans="4:4" x14ac:dyDescent="0.2">
      <c r="D52381" s="453"/>
    </row>
    <row r="52382" spans="4:4" x14ac:dyDescent="0.2">
      <c r="D52382" s="453"/>
    </row>
    <row r="52383" spans="4:4" x14ac:dyDescent="0.2">
      <c r="D52383" s="453"/>
    </row>
    <row r="52384" spans="4:4" x14ac:dyDescent="0.2">
      <c r="D52384" s="453"/>
    </row>
    <row r="52385" spans="4:4" x14ac:dyDescent="0.2">
      <c r="D52385" s="453"/>
    </row>
    <row r="52386" spans="4:4" x14ac:dyDescent="0.2">
      <c r="D52386" s="453"/>
    </row>
    <row r="52387" spans="4:4" x14ac:dyDescent="0.2">
      <c r="D52387" s="453"/>
    </row>
    <row r="52388" spans="4:4" x14ac:dyDescent="0.2">
      <c r="D52388" s="453"/>
    </row>
    <row r="52389" spans="4:4" x14ac:dyDescent="0.2">
      <c r="D52389" s="453"/>
    </row>
    <row r="52390" spans="4:4" x14ac:dyDescent="0.2">
      <c r="D52390" s="453"/>
    </row>
    <row r="52391" spans="4:4" x14ac:dyDescent="0.2">
      <c r="D52391" s="453"/>
    </row>
    <row r="52392" spans="4:4" x14ac:dyDescent="0.2">
      <c r="D52392" s="453"/>
    </row>
    <row r="52393" spans="4:4" x14ac:dyDescent="0.2">
      <c r="D52393" s="453"/>
    </row>
    <row r="52394" spans="4:4" x14ac:dyDescent="0.2">
      <c r="D52394" s="453"/>
    </row>
    <row r="52395" spans="4:4" x14ac:dyDescent="0.2">
      <c r="D52395" s="453"/>
    </row>
    <row r="52396" spans="4:4" x14ac:dyDescent="0.2">
      <c r="D52396" s="453"/>
    </row>
    <row r="52397" spans="4:4" x14ac:dyDescent="0.2">
      <c r="D52397" s="453"/>
    </row>
    <row r="52398" spans="4:4" x14ac:dyDescent="0.2">
      <c r="D52398" s="453"/>
    </row>
    <row r="52399" spans="4:4" x14ac:dyDescent="0.2">
      <c r="D52399" s="453"/>
    </row>
    <row r="52400" spans="4:4" x14ac:dyDescent="0.2">
      <c r="D52400" s="453"/>
    </row>
    <row r="52401" spans="4:4" x14ac:dyDescent="0.2">
      <c r="D52401" s="453"/>
    </row>
    <row r="52402" spans="4:4" x14ac:dyDescent="0.2">
      <c r="D52402" s="453"/>
    </row>
    <row r="52403" spans="4:4" x14ac:dyDescent="0.2">
      <c r="D52403" s="453"/>
    </row>
    <row r="52404" spans="4:4" x14ac:dyDescent="0.2">
      <c r="D52404" s="453"/>
    </row>
    <row r="52405" spans="4:4" x14ac:dyDescent="0.2">
      <c r="D52405" s="453"/>
    </row>
    <row r="52406" spans="4:4" x14ac:dyDescent="0.2">
      <c r="D52406" s="453"/>
    </row>
    <row r="52407" spans="4:4" x14ac:dyDescent="0.2">
      <c r="D52407" s="453"/>
    </row>
    <row r="52408" spans="4:4" x14ac:dyDescent="0.2">
      <c r="D52408" s="453"/>
    </row>
    <row r="52409" spans="4:4" x14ac:dyDescent="0.2">
      <c r="D52409" s="453"/>
    </row>
    <row r="52410" spans="4:4" x14ac:dyDescent="0.2">
      <c r="D52410" s="453"/>
    </row>
    <row r="52411" spans="4:4" x14ac:dyDescent="0.2">
      <c r="D52411" s="453"/>
    </row>
    <row r="52412" spans="4:4" x14ac:dyDescent="0.2">
      <c r="D52412" s="453"/>
    </row>
    <row r="52413" spans="4:4" x14ac:dyDescent="0.2">
      <c r="D52413" s="453"/>
    </row>
    <row r="52414" spans="4:4" x14ac:dyDescent="0.2">
      <c r="D52414" s="453"/>
    </row>
    <row r="52415" spans="4:4" x14ac:dyDescent="0.2">
      <c r="D52415" s="453"/>
    </row>
    <row r="52416" spans="4:4" x14ac:dyDescent="0.2">
      <c r="D52416" s="453"/>
    </row>
    <row r="52417" spans="4:4" x14ac:dyDescent="0.2">
      <c r="D52417" s="453"/>
    </row>
    <row r="52418" spans="4:4" x14ac:dyDescent="0.2">
      <c r="D52418" s="453"/>
    </row>
    <row r="52419" spans="4:4" x14ac:dyDescent="0.2">
      <c r="D52419" s="453"/>
    </row>
    <row r="52420" spans="4:4" x14ac:dyDescent="0.2">
      <c r="D52420" s="453"/>
    </row>
    <row r="52421" spans="4:4" x14ac:dyDescent="0.2">
      <c r="D52421" s="453"/>
    </row>
    <row r="52422" spans="4:4" x14ac:dyDescent="0.2">
      <c r="D52422" s="453"/>
    </row>
    <row r="52423" spans="4:4" x14ac:dyDescent="0.2">
      <c r="D52423" s="453"/>
    </row>
    <row r="52424" spans="4:4" x14ac:dyDescent="0.2">
      <c r="D52424" s="453"/>
    </row>
    <row r="52425" spans="4:4" x14ac:dyDescent="0.2">
      <c r="D52425" s="453"/>
    </row>
    <row r="52426" spans="4:4" x14ac:dyDescent="0.2">
      <c r="D52426" s="453"/>
    </row>
    <row r="52427" spans="4:4" x14ac:dyDescent="0.2">
      <c r="D52427" s="453"/>
    </row>
    <row r="52428" spans="4:4" x14ac:dyDescent="0.2">
      <c r="D52428" s="453"/>
    </row>
    <row r="52429" spans="4:4" x14ac:dyDescent="0.2">
      <c r="D52429" s="453"/>
    </row>
    <row r="52430" spans="4:4" x14ac:dyDescent="0.2">
      <c r="D52430" s="453"/>
    </row>
    <row r="52431" spans="4:4" x14ac:dyDescent="0.2">
      <c r="D52431" s="453"/>
    </row>
    <row r="52432" spans="4:4" x14ac:dyDescent="0.2">
      <c r="D52432" s="453"/>
    </row>
    <row r="52433" spans="4:4" x14ac:dyDescent="0.2">
      <c r="D52433" s="453"/>
    </row>
    <row r="52434" spans="4:4" x14ac:dyDescent="0.2">
      <c r="D52434" s="453"/>
    </row>
    <row r="52435" spans="4:4" x14ac:dyDescent="0.2">
      <c r="D52435" s="453"/>
    </row>
    <row r="52436" spans="4:4" x14ac:dyDescent="0.2">
      <c r="D52436" s="453"/>
    </row>
    <row r="52437" spans="4:4" x14ac:dyDescent="0.2">
      <c r="D52437" s="453"/>
    </row>
    <row r="52438" spans="4:4" x14ac:dyDescent="0.2">
      <c r="D52438" s="453"/>
    </row>
    <row r="52439" spans="4:4" x14ac:dyDescent="0.2">
      <c r="D52439" s="453"/>
    </row>
    <row r="52440" spans="4:4" x14ac:dyDescent="0.2">
      <c r="D52440" s="453"/>
    </row>
    <row r="52441" spans="4:4" x14ac:dyDescent="0.2">
      <c r="D52441" s="453"/>
    </row>
    <row r="52442" spans="4:4" x14ac:dyDescent="0.2">
      <c r="D52442" s="453"/>
    </row>
    <row r="52443" spans="4:4" x14ac:dyDescent="0.2">
      <c r="D52443" s="453"/>
    </row>
    <row r="52444" spans="4:4" x14ac:dyDescent="0.2">
      <c r="D52444" s="453"/>
    </row>
    <row r="52445" spans="4:4" x14ac:dyDescent="0.2">
      <c r="D52445" s="453"/>
    </row>
    <row r="52446" spans="4:4" x14ac:dyDescent="0.2">
      <c r="D52446" s="453"/>
    </row>
    <row r="52447" spans="4:4" x14ac:dyDescent="0.2">
      <c r="D52447" s="453"/>
    </row>
    <row r="52448" spans="4:4" x14ac:dyDescent="0.2">
      <c r="D52448" s="453"/>
    </row>
    <row r="52449" spans="4:4" x14ac:dyDescent="0.2">
      <c r="D52449" s="453"/>
    </row>
    <row r="52450" spans="4:4" x14ac:dyDescent="0.2">
      <c r="D52450" s="453"/>
    </row>
    <row r="52451" spans="4:4" x14ac:dyDescent="0.2">
      <c r="D52451" s="453"/>
    </row>
    <row r="52452" spans="4:4" x14ac:dyDescent="0.2">
      <c r="D52452" s="453"/>
    </row>
    <row r="52453" spans="4:4" x14ac:dyDescent="0.2">
      <c r="D52453" s="453"/>
    </row>
    <row r="52454" spans="4:4" x14ac:dyDescent="0.2">
      <c r="D52454" s="453"/>
    </row>
    <row r="52455" spans="4:4" x14ac:dyDescent="0.2">
      <c r="D52455" s="453"/>
    </row>
    <row r="52456" spans="4:4" x14ac:dyDescent="0.2">
      <c r="D52456" s="453"/>
    </row>
    <row r="52457" spans="4:4" x14ac:dyDescent="0.2">
      <c r="D52457" s="453"/>
    </row>
    <row r="52458" spans="4:4" x14ac:dyDescent="0.2">
      <c r="D52458" s="453"/>
    </row>
    <row r="52459" spans="4:4" x14ac:dyDescent="0.2">
      <c r="D52459" s="453"/>
    </row>
    <row r="52460" spans="4:4" x14ac:dyDescent="0.2">
      <c r="D52460" s="453"/>
    </row>
    <row r="52461" spans="4:4" x14ac:dyDescent="0.2">
      <c r="D52461" s="453"/>
    </row>
    <row r="52462" spans="4:4" x14ac:dyDescent="0.2">
      <c r="D52462" s="453"/>
    </row>
    <row r="52463" spans="4:4" x14ac:dyDescent="0.2">
      <c r="D52463" s="453"/>
    </row>
    <row r="52464" spans="4:4" x14ac:dyDescent="0.2">
      <c r="D52464" s="453"/>
    </row>
    <row r="52465" spans="4:4" x14ac:dyDescent="0.2">
      <c r="D52465" s="453"/>
    </row>
    <row r="52466" spans="4:4" x14ac:dyDescent="0.2">
      <c r="D52466" s="453"/>
    </row>
    <row r="52467" spans="4:4" x14ac:dyDescent="0.2">
      <c r="D52467" s="453"/>
    </row>
    <row r="52468" spans="4:4" x14ac:dyDescent="0.2">
      <c r="D52468" s="453"/>
    </row>
    <row r="52469" spans="4:4" x14ac:dyDescent="0.2">
      <c r="D52469" s="453"/>
    </row>
    <row r="52470" spans="4:4" x14ac:dyDescent="0.2">
      <c r="D52470" s="453"/>
    </row>
    <row r="52471" spans="4:4" x14ac:dyDescent="0.2">
      <c r="D52471" s="453"/>
    </row>
    <row r="52472" spans="4:4" x14ac:dyDescent="0.2">
      <c r="D52472" s="453"/>
    </row>
    <row r="52473" spans="4:4" x14ac:dyDescent="0.2">
      <c r="D52473" s="453"/>
    </row>
    <row r="52474" spans="4:4" x14ac:dyDescent="0.2">
      <c r="D52474" s="453"/>
    </row>
    <row r="52475" spans="4:4" x14ac:dyDescent="0.2">
      <c r="D52475" s="453"/>
    </row>
    <row r="52476" spans="4:4" x14ac:dyDescent="0.2">
      <c r="D52476" s="453"/>
    </row>
    <row r="52477" spans="4:4" x14ac:dyDescent="0.2">
      <c r="D52477" s="453"/>
    </row>
    <row r="52478" spans="4:4" x14ac:dyDescent="0.2">
      <c r="D52478" s="453"/>
    </row>
    <row r="52479" spans="4:4" x14ac:dyDescent="0.2">
      <c r="D52479" s="453"/>
    </row>
    <row r="52480" spans="4:4" x14ac:dyDescent="0.2">
      <c r="D52480" s="453"/>
    </row>
    <row r="52481" spans="4:4" x14ac:dyDescent="0.2">
      <c r="D52481" s="453"/>
    </row>
    <row r="52482" spans="4:4" x14ac:dyDescent="0.2">
      <c r="D52482" s="453"/>
    </row>
    <row r="52483" spans="4:4" x14ac:dyDescent="0.2">
      <c r="D52483" s="453"/>
    </row>
    <row r="52484" spans="4:4" x14ac:dyDescent="0.2">
      <c r="D52484" s="453"/>
    </row>
    <row r="52485" spans="4:4" x14ac:dyDescent="0.2">
      <c r="D52485" s="453"/>
    </row>
    <row r="52486" spans="4:4" x14ac:dyDescent="0.2">
      <c r="D52486" s="453"/>
    </row>
    <row r="52487" spans="4:4" x14ac:dyDescent="0.2">
      <c r="D52487" s="453"/>
    </row>
    <row r="52488" spans="4:4" x14ac:dyDescent="0.2">
      <c r="D52488" s="453"/>
    </row>
    <row r="52489" spans="4:4" x14ac:dyDescent="0.2">
      <c r="D52489" s="453"/>
    </row>
    <row r="52490" spans="4:4" x14ac:dyDescent="0.2">
      <c r="D52490" s="453"/>
    </row>
    <row r="52491" spans="4:4" x14ac:dyDescent="0.2">
      <c r="D52491" s="453"/>
    </row>
    <row r="52492" spans="4:4" x14ac:dyDescent="0.2">
      <c r="D52492" s="453"/>
    </row>
    <row r="52493" spans="4:4" x14ac:dyDescent="0.2">
      <c r="D52493" s="453"/>
    </row>
    <row r="52494" spans="4:4" x14ac:dyDescent="0.2">
      <c r="D52494" s="453"/>
    </row>
    <row r="52495" spans="4:4" x14ac:dyDescent="0.2">
      <c r="D52495" s="453"/>
    </row>
    <row r="52496" spans="4:4" x14ac:dyDescent="0.2">
      <c r="D52496" s="453"/>
    </row>
    <row r="52497" spans="4:4" x14ac:dyDescent="0.2">
      <c r="D52497" s="453"/>
    </row>
    <row r="52498" spans="4:4" x14ac:dyDescent="0.2">
      <c r="D52498" s="453"/>
    </row>
    <row r="52499" spans="4:4" x14ac:dyDescent="0.2">
      <c r="D52499" s="453"/>
    </row>
    <row r="52500" spans="4:4" x14ac:dyDescent="0.2">
      <c r="D52500" s="453"/>
    </row>
    <row r="52501" spans="4:4" x14ac:dyDescent="0.2">
      <c r="D52501" s="453"/>
    </row>
    <row r="52502" spans="4:4" x14ac:dyDescent="0.2">
      <c r="D52502" s="453"/>
    </row>
    <row r="52503" spans="4:4" x14ac:dyDescent="0.2">
      <c r="D52503" s="453"/>
    </row>
    <row r="52504" spans="4:4" x14ac:dyDescent="0.2">
      <c r="D52504" s="453"/>
    </row>
    <row r="52505" spans="4:4" x14ac:dyDescent="0.2">
      <c r="D52505" s="453"/>
    </row>
    <row r="52506" spans="4:4" x14ac:dyDescent="0.2">
      <c r="D52506" s="453"/>
    </row>
    <row r="52507" spans="4:4" x14ac:dyDescent="0.2">
      <c r="D52507" s="453"/>
    </row>
    <row r="52508" spans="4:4" x14ac:dyDescent="0.2">
      <c r="D52508" s="453"/>
    </row>
    <row r="52509" spans="4:4" x14ac:dyDescent="0.2">
      <c r="D52509" s="453"/>
    </row>
    <row r="52510" spans="4:4" x14ac:dyDescent="0.2">
      <c r="D52510" s="453"/>
    </row>
    <row r="52511" spans="4:4" x14ac:dyDescent="0.2">
      <c r="D52511" s="453"/>
    </row>
    <row r="52512" spans="4:4" x14ac:dyDescent="0.2">
      <c r="D52512" s="453"/>
    </row>
    <row r="52513" spans="4:4" x14ac:dyDescent="0.2">
      <c r="D52513" s="453"/>
    </row>
    <row r="52514" spans="4:4" x14ac:dyDescent="0.2">
      <c r="D52514" s="453"/>
    </row>
    <row r="52515" spans="4:4" x14ac:dyDescent="0.2">
      <c r="D52515" s="453"/>
    </row>
    <row r="52516" spans="4:4" x14ac:dyDescent="0.2">
      <c r="D52516" s="453"/>
    </row>
    <row r="52517" spans="4:4" x14ac:dyDescent="0.2">
      <c r="D52517" s="453"/>
    </row>
    <row r="52518" spans="4:4" x14ac:dyDescent="0.2">
      <c r="D52518" s="453"/>
    </row>
    <row r="52519" spans="4:4" x14ac:dyDescent="0.2">
      <c r="D52519" s="453"/>
    </row>
    <row r="52520" spans="4:4" x14ac:dyDescent="0.2">
      <c r="D52520" s="453"/>
    </row>
    <row r="52521" spans="4:4" x14ac:dyDescent="0.2">
      <c r="D52521" s="453"/>
    </row>
    <row r="52522" spans="4:4" x14ac:dyDescent="0.2">
      <c r="D52522" s="453"/>
    </row>
    <row r="52523" spans="4:4" x14ac:dyDescent="0.2">
      <c r="D52523" s="453"/>
    </row>
    <row r="52524" spans="4:4" x14ac:dyDescent="0.2">
      <c r="D52524" s="453"/>
    </row>
    <row r="52525" spans="4:4" x14ac:dyDescent="0.2">
      <c r="D52525" s="453"/>
    </row>
    <row r="52526" spans="4:4" x14ac:dyDescent="0.2">
      <c r="D52526" s="453"/>
    </row>
    <row r="52527" spans="4:4" x14ac:dyDescent="0.2">
      <c r="D52527" s="453"/>
    </row>
    <row r="52528" spans="4:4" x14ac:dyDescent="0.2">
      <c r="D52528" s="453"/>
    </row>
    <row r="52529" spans="4:4" x14ac:dyDescent="0.2">
      <c r="D52529" s="453"/>
    </row>
    <row r="52530" spans="4:4" x14ac:dyDescent="0.2">
      <c r="D52530" s="453"/>
    </row>
    <row r="52531" spans="4:4" x14ac:dyDescent="0.2">
      <c r="D52531" s="453"/>
    </row>
    <row r="52532" spans="4:4" x14ac:dyDescent="0.2">
      <c r="D52532" s="453"/>
    </row>
    <row r="52533" spans="4:4" x14ac:dyDescent="0.2">
      <c r="D52533" s="453"/>
    </row>
    <row r="52534" spans="4:4" x14ac:dyDescent="0.2">
      <c r="D52534" s="453"/>
    </row>
    <row r="52535" spans="4:4" x14ac:dyDescent="0.2">
      <c r="D52535" s="453"/>
    </row>
    <row r="52536" spans="4:4" x14ac:dyDescent="0.2">
      <c r="D52536" s="453"/>
    </row>
    <row r="52537" spans="4:4" x14ac:dyDescent="0.2">
      <c r="D52537" s="453"/>
    </row>
    <row r="52538" spans="4:4" x14ac:dyDescent="0.2">
      <c r="D52538" s="453"/>
    </row>
    <row r="52539" spans="4:4" x14ac:dyDescent="0.2">
      <c r="D52539" s="453"/>
    </row>
    <row r="52540" spans="4:4" x14ac:dyDescent="0.2">
      <c r="D52540" s="453"/>
    </row>
    <row r="52541" spans="4:4" x14ac:dyDescent="0.2">
      <c r="D52541" s="453"/>
    </row>
    <row r="52542" spans="4:4" x14ac:dyDescent="0.2">
      <c r="D52542" s="453"/>
    </row>
    <row r="52543" spans="4:4" x14ac:dyDescent="0.2">
      <c r="D52543" s="453"/>
    </row>
    <row r="52544" spans="4:4" x14ac:dyDescent="0.2">
      <c r="D52544" s="453"/>
    </row>
    <row r="52545" spans="4:4" x14ac:dyDescent="0.2">
      <c r="D52545" s="453"/>
    </row>
    <row r="52546" spans="4:4" x14ac:dyDescent="0.2">
      <c r="D52546" s="453"/>
    </row>
    <row r="52547" spans="4:4" x14ac:dyDescent="0.2">
      <c r="D52547" s="453"/>
    </row>
    <row r="52548" spans="4:4" x14ac:dyDescent="0.2">
      <c r="D52548" s="453"/>
    </row>
    <row r="52549" spans="4:4" x14ac:dyDescent="0.2">
      <c r="D52549" s="453"/>
    </row>
    <row r="52550" spans="4:4" x14ac:dyDescent="0.2">
      <c r="D52550" s="453"/>
    </row>
    <row r="52551" spans="4:4" x14ac:dyDescent="0.2">
      <c r="D52551" s="453"/>
    </row>
    <row r="52552" spans="4:4" x14ac:dyDescent="0.2">
      <c r="D52552" s="453"/>
    </row>
    <row r="52553" spans="4:4" x14ac:dyDescent="0.2">
      <c r="D52553" s="453"/>
    </row>
    <row r="52554" spans="4:4" x14ac:dyDescent="0.2">
      <c r="D52554" s="453"/>
    </row>
    <row r="52555" spans="4:4" x14ac:dyDescent="0.2">
      <c r="D52555" s="453"/>
    </row>
    <row r="52556" spans="4:4" x14ac:dyDescent="0.2">
      <c r="D52556" s="453"/>
    </row>
    <row r="52557" spans="4:4" x14ac:dyDescent="0.2">
      <c r="D52557" s="453"/>
    </row>
    <row r="52558" spans="4:4" x14ac:dyDescent="0.2">
      <c r="D52558" s="453"/>
    </row>
    <row r="52559" spans="4:4" x14ac:dyDescent="0.2">
      <c r="D52559" s="453"/>
    </row>
    <row r="52560" spans="4:4" x14ac:dyDescent="0.2">
      <c r="D52560" s="453"/>
    </row>
    <row r="52561" spans="4:4" x14ac:dyDescent="0.2">
      <c r="D52561" s="453"/>
    </row>
    <row r="52562" spans="4:4" x14ac:dyDescent="0.2">
      <c r="D52562" s="453"/>
    </row>
    <row r="52563" spans="4:4" x14ac:dyDescent="0.2">
      <c r="D52563" s="453"/>
    </row>
    <row r="52564" spans="4:4" x14ac:dyDescent="0.2">
      <c r="D52564" s="453"/>
    </row>
    <row r="52565" spans="4:4" x14ac:dyDescent="0.2">
      <c r="D52565" s="453"/>
    </row>
    <row r="52566" spans="4:4" x14ac:dyDescent="0.2">
      <c r="D52566" s="453"/>
    </row>
    <row r="52567" spans="4:4" x14ac:dyDescent="0.2">
      <c r="D52567" s="453"/>
    </row>
    <row r="52568" spans="4:4" x14ac:dyDescent="0.2">
      <c r="D52568" s="453"/>
    </row>
    <row r="52569" spans="4:4" x14ac:dyDescent="0.2">
      <c r="D52569" s="453"/>
    </row>
    <row r="52570" spans="4:4" x14ac:dyDescent="0.2">
      <c r="D52570" s="453"/>
    </row>
    <row r="52571" spans="4:4" x14ac:dyDescent="0.2">
      <c r="D52571" s="453"/>
    </row>
    <row r="52572" spans="4:4" x14ac:dyDescent="0.2">
      <c r="D52572" s="453"/>
    </row>
    <row r="52573" spans="4:4" x14ac:dyDescent="0.2">
      <c r="D52573" s="453"/>
    </row>
    <row r="52574" spans="4:4" x14ac:dyDescent="0.2">
      <c r="D52574" s="453"/>
    </row>
    <row r="52575" spans="4:4" x14ac:dyDescent="0.2">
      <c r="D52575" s="453"/>
    </row>
    <row r="52576" spans="4:4" x14ac:dyDescent="0.2">
      <c r="D52576" s="453"/>
    </row>
    <row r="52577" spans="4:4" x14ac:dyDescent="0.2">
      <c r="D52577" s="453"/>
    </row>
    <row r="52578" spans="4:4" x14ac:dyDescent="0.2">
      <c r="D52578" s="453"/>
    </row>
    <row r="52579" spans="4:4" x14ac:dyDescent="0.2">
      <c r="D52579" s="453"/>
    </row>
    <row r="52580" spans="4:4" x14ac:dyDescent="0.2">
      <c r="D52580" s="453"/>
    </row>
    <row r="52581" spans="4:4" x14ac:dyDescent="0.2">
      <c r="D52581" s="453"/>
    </row>
    <row r="52582" spans="4:4" x14ac:dyDescent="0.2">
      <c r="D52582" s="453"/>
    </row>
    <row r="52583" spans="4:4" x14ac:dyDescent="0.2">
      <c r="D52583" s="453"/>
    </row>
    <row r="52584" spans="4:4" x14ac:dyDescent="0.2">
      <c r="D52584" s="453"/>
    </row>
    <row r="52585" spans="4:4" x14ac:dyDescent="0.2">
      <c r="D52585" s="453"/>
    </row>
    <row r="52586" spans="4:4" x14ac:dyDescent="0.2">
      <c r="D52586" s="453"/>
    </row>
    <row r="52587" spans="4:4" x14ac:dyDescent="0.2">
      <c r="D52587" s="453"/>
    </row>
    <row r="52588" spans="4:4" x14ac:dyDescent="0.2">
      <c r="D52588" s="453"/>
    </row>
    <row r="52589" spans="4:4" x14ac:dyDescent="0.2">
      <c r="D52589" s="453"/>
    </row>
    <row r="52590" spans="4:4" x14ac:dyDescent="0.2">
      <c r="D52590" s="453"/>
    </row>
    <row r="52591" spans="4:4" x14ac:dyDescent="0.2">
      <c r="D52591" s="453"/>
    </row>
    <row r="52592" spans="4:4" x14ac:dyDescent="0.2">
      <c r="D52592" s="453"/>
    </row>
    <row r="52593" spans="4:4" x14ac:dyDescent="0.2">
      <c r="D52593" s="453"/>
    </row>
    <row r="52594" spans="4:4" x14ac:dyDescent="0.2">
      <c r="D52594" s="453"/>
    </row>
    <row r="52595" spans="4:4" x14ac:dyDescent="0.2">
      <c r="D52595" s="453"/>
    </row>
    <row r="52596" spans="4:4" x14ac:dyDescent="0.2">
      <c r="D52596" s="453"/>
    </row>
    <row r="52597" spans="4:4" x14ac:dyDescent="0.2">
      <c r="D52597" s="453"/>
    </row>
    <row r="52598" spans="4:4" x14ac:dyDescent="0.2">
      <c r="D52598" s="453"/>
    </row>
    <row r="52599" spans="4:4" x14ac:dyDescent="0.2">
      <c r="D52599" s="453"/>
    </row>
    <row r="52600" spans="4:4" x14ac:dyDescent="0.2">
      <c r="D52600" s="453"/>
    </row>
    <row r="52601" spans="4:4" x14ac:dyDescent="0.2">
      <c r="D52601" s="453"/>
    </row>
    <row r="52602" spans="4:4" x14ac:dyDescent="0.2">
      <c r="D52602" s="453"/>
    </row>
    <row r="52603" spans="4:4" x14ac:dyDescent="0.2">
      <c r="D52603" s="453"/>
    </row>
    <row r="52604" spans="4:4" x14ac:dyDescent="0.2">
      <c r="D52604" s="453"/>
    </row>
    <row r="52605" spans="4:4" x14ac:dyDescent="0.2">
      <c r="D52605" s="453"/>
    </row>
    <row r="52606" spans="4:4" x14ac:dyDescent="0.2">
      <c r="D52606" s="453"/>
    </row>
    <row r="52607" spans="4:4" x14ac:dyDescent="0.2">
      <c r="D52607" s="453"/>
    </row>
    <row r="52608" spans="4:4" x14ac:dyDescent="0.2">
      <c r="D52608" s="453"/>
    </row>
    <row r="52609" spans="4:4" x14ac:dyDescent="0.2">
      <c r="D52609" s="453"/>
    </row>
    <row r="52610" spans="4:4" x14ac:dyDescent="0.2">
      <c r="D52610" s="453"/>
    </row>
    <row r="52611" spans="4:4" x14ac:dyDescent="0.2">
      <c r="D52611" s="453"/>
    </row>
    <row r="52612" spans="4:4" x14ac:dyDescent="0.2">
      <c r="D52612" s="453"/>
    </row>
    <row r="52613" spans="4:4" x14ac:dyDescent="0.2">
      <c r="D52613" s="453"/>
    </row>
    <row r="52614" spans="4:4" x14ac:dyDescent="0.2">
      <c r="D52614" s="453"/>
    </row>
    <row r="52615" spans="4:4" x14ac:dyDescent="0.2">
      <c r="D52615" s="453"/>
    </row>
    <row r="52616" spans="4:4" x14ac:dyDescent="0.2">
      <c r="D52616" s="453"/>
    </row>
    <row r="52617" spans="4:4" x14ac:dyDescent="0.2">
      <c r="D52617" s="453"/>
    </row>
    <row r="52618" spans="4:4" x14ac:dyDescent="0.2">
      <c r="D52618" s="453"/>
    </row>
    <row r="52619" spans="4:4" x14ac:dyDescent="0.2">
      <c r="D52619" s="453"/>
    </row>
    <row r="52620" spans="4:4" x14ac:dyDescent="0.2">
      <c r="D52620" s="453"/>
    </row>
    <row r="52621" spans="4:4" x14ac:dyDescent="0.2">
      <c r="D52621" s="453"/>
    </row>
    <row r="52622" spans="4:4" x14ac:dyDescent="0.2">
      <c r="D52622" s="453"/>
    </row>
    <row r="52623" spans="4:4" x14ac:dyDescent="0.2">
      <c r="D52623" s="453"/>
    </row>
    <row r="52624" spans="4:4" x14ac:dyDescent="0.2">
      <c r="D52624" s="453"/>
    </row>
    <row r="52625" spans="4:4" x14ac:dyDescent="0.2">
      <c r="D52625" s="453"/>
    </row>
    <row r="52626" spans="4:4" x14ac:dyDescent="0.2">
      <c r="D52626" s="453"/>
    </row>
    <row r="52627" spans="4:4" x14ac:dyDescent="0.2">
      <c r="D52627" s="453"/>
    </row>
    <row r="52628" spans="4:4" x14ac:dyDescent="0.2">
      <c r="D52628" s="453"/>
    </row>
    <row r="52629" spans="4:4" x14ac:dyDescent="0.2">
      <c r="D52629" s="453"/>
    </row>
    <row r="52630" spans="4:4" x14ac:dyDescent="0.2">
      <c r="D52630" s="453"/>
    </row>
    <row r="52631" spans="4:4" x14ac:dyDescent="0.2">
      <c r="D52631" s="453"/>
    </row>
    <row r="52632" spans="4:4" x14ac:dyDescent="0.2">
      <c r="D52632" s="453"/>
    </row>
    <row r="52633" spans="4:4" x14ac:dyDescent="0.2">
      <c r="D52633" s="453"/>
    </row>
    <row r="52634" spans="4:4" x14ac:dyDescent="0.2">
      <c r="D52634" s="453"/>
    </row>
    <row r="52635" spans="4:4" x14ac:dyDescent="0.2">
      <c r="D52635" s="453"/>
    </row>
    <row r="52636" spans="4:4" x14ac:dyDescent="0.2">
      <c r="D52636" s="453"/>
    </row>
    <row r="52637" spans="4:4" x14ac:dyDescent="0.2">
      <c r="D52637" s="453"/>
    </row>
    <row r="52638" spans="4:4" x14ac:dyDescent="0.2">
      <c r="D52638" s="453"/>
    </row>
    <row r="52639" spans="4:4" x14ac:dyDescent="0.2">
      <c r="D52639" s="453"/>
    </row>
    <row r="52640" spans="4:4" x14ac:dyDescent="0.2">
      <c r="D52640" s="453"/>
    </row>
    <row r="52641" spans="4:4" x14ac:dyDescent="0.2">
      <c r="D52641" s="453"/>
    </row>
    <row r="52642" spans="4:4" x14ac:dyDescent="0.2">
      <c r="D52642" s="453"/>
    </row>
    <row r="52643" spans="4:4" x14ac:dyDescent="0.2">
      <c r="D52643" s="453"/>
    </row>
    <row r="52644" spans="4:4" x14ac:dyDescent="0.2">
      <c r="D52644" s="453"/>
    </row>
    <row r="52645" spans="4:4" x14ac:dyDescent="0.2">
      <c r="D52645" s="453"/>
    </row>
    <row r="52646" spans="4:4" x14ac:dyDescent="0.2">
      <c r="D52646" s="453"/>
    </row>
    <row r="52647" spans="4:4" x14ac:dyDescent="0.2">
      <c r="D52647" s="453"/>
    </row>
    <row r="52648" spans="4:4" x14ac:dyDescent="0.2">
      <c r="D52648" s="453"/>
    </row>
    <row r="52649" spans="4:4" x14ac:dyDescent="0.2">
      <c r="D52649" s="453"/>
    </row>
    <row r="52650" spans="4:4" x14ac:dyDescent="0.2">
      <c r="D52650" s="453"/>
    </row>
    <row r="52651" spans="4:4" x14ac:dyDescent="0.2">
      <c r="D52651" s="453"/>
    </row>
    <row r="52652" spans="4:4" x14ac:dyDescent="0.2">
      <c r="D52652" s="453"/>
    </row>
    <row r="52653" spans="4:4" x14ac:dyDescent="0.2">
      <c r="D52653" s="453"/>
    </row>
    <row r="52654" spans="4:4" x14ac:dyDescent="0.2">
      <c r="D52654" s="453"/>
    </row>
    <row r="52655" spans="4:4" x14ac:dyDescent="0.2">
      <c r="D52655" s="453"/>
    </row>
    <row r="52656" spans="4:4" x14ac:dyDescent="0.2">
      <c r="D52656" s="453"/>
    </row>
    <row r="52657" spans="4:4" x14ac:dyDescent="0.2">
      <c r="D52657" s="453"/>
    </row>
    <row r="52658" spans="4:4" x14ac:dyDescent="0.2">
      <c r="D52658" s="453"/>
    </row>
    <row r="52659" spans="4:4" x14ac:dyDescent="0.2">
      <c r="D52659" s="453"/>
    </row>
    <row r="52660" spans="4:4" x14ac:dyDescent="0.2">
      <c r="D52660" s="453"/>
    </row>
    <row r="52661" spans="4:4" x14ac:dyDescent="0.2">
      <c r="D52661" s="453"/>
    </row>
    <row r="52662" spans="4:4" x14ac:dyDescent="0.2">
      <c r="D52662" s="453"/>
    </row>
    <row r="52663" spans="4:4" x14ac:dyDescent="0.2">
      <c r="D52663" s="453"/>
    </row>
    <row r="52664" spans="4:4" x14ac:dyDescent="0.2">
      <c r="D52664" s="453"/>
    </row>
    <row r="52665" spans="4:4" x14ac:dyDescent="0.2">
      <c r="D52665" s="453"/>
    </row>
    <row r="52666" spans="4:4" x14ac:dyDescent="0.2">
      <c r="D52666" s="453"/>
    </row>
    <row r="52667" spans="4:4" x14ac:dyDescent="0.2">
      <c r="D52667" s="453"/>
    </row>
    <row r="52668" spans="4:4" x14ac:dyDescent="0.2">
      <c r="D52668" s="453"/>
    </row>
    <row r="52669" spans="4:4" x14ac:dyDescent="0.2">
      <c r="D52669" s="453"/>
    </row>
    <row r="52670" spans="4:4" x14ac:dyDescent="0.2">
      <c r="D52670" s="453"/>
    </row>
    <row r="52671" spans="4:4" x14ac:dyDescent="0.2">
      <c r="D52671" s="453"/>
    </row>
    <row r="52672" spans="4:4" x14ac:dyDescent="0.2">
      <c r="D52672" s="453"/>
    </row>
    <row r="52673" spans="4:4" x14ac:dyDescent="0.2">
      <c r="D52673" s="453"/>
    </row>
    <row r="52674" spans="4:4" x14ac:dyDescent="0.2">
      <c r="D52674" s="453"/>
    </row>
    <row r="52675" spans="4:4" x14ac:dyDescent="0.2">
      <c r="D52675" s="453"/>
    </row>
    <row r="52676" spans="4:4" x14ac:dyDescent="0.2">
      <c r="D52676" s="453"/>
    </row>
    <row r="52677" spans="4:4" x14ac:dyDescent="0.2">
      <c r="D52677" s="453"/>
    </row>
    <row r="52678" spans="4:4" x14ac:dyDescent="0.2">
      <c r="D52678" s="453"/>
    </row>
    <row r="52679" spans="4:4" x14ac:dyDescent="0.2">
      <c r="D52679" s="453"/>
    </row>
    <row r="52680" spans="4:4" x14ac:dyDescent="0.2">
      <c r="D52680" s="453"/>
    </row>
    <row r="52681" spans="4:4" x14ac:dyDescent="0.2">
      <c r="D52681" s="453"/>
    </row>
    <row r="52682" spans="4:4" x14ac:dyDescent="0.2">
      <c r="D52682" s="453"/>
    </row>
    <row r="52683" spans="4:4" x14ac:dyDescent="0.2">
      <c r="D52683" s="453"/>
    </row>
    <row r="52684" spans="4:4" x14ac:dyDescent="0.2">
      <c r="D52684" s="453"/>
    </row>
    <row r="52685" spans="4:4" x14ac:dyDescent="0.2">
      <c r="D52685" s="453"/>
    </row>
    <row r="52686" spans="4:4" x14ac:dyDescent="0.2">
      <c r="D52686" s="453"/>
    </row>
    <row r="52687" spans="4:4" x14ac:dyDescent="0.2">
      <c r="D52687" s="453"/>
    </row>
    <row r="52688" spans="4:4" x14ac:dyDescent="0.2">
      <c r="D52688" s="453"/>
    </row>
    <row r="52689" spans="4:4" x14ac:dyDescent="0.2">
      <c r="D52689" s="453"/>
    </row>
    <row r="52690" spans="4:4" x14ac:dyDescent="0.2">
      <c r="D52690" s="453"/>
    </row>
    <row r="52691" spans="4:4" x14ac:dyDescent="0.2">
      <c r="D52691" s="453"/>
    </row>
    <row r="52692" spans="4:4" x14ac:dyDescent="0.2">
      <c r="D52692" s="453"/>
    </row>
    <row r="52693" spans="4:4" x14ac:dyDescent="0.2">
      <c r="D52693" s="453"/>
    </row>
    <row r="52694" spans="4:4" x14ac:dyDescent="0.2">
      <c r="D52694" s="453"/>
    </row>
    <row r="52695" spans="4:4" x14ac:dyDescent="0.2">
      <c r="D52695" s="453"/>
    </row>
    <row r="52696" spans="4:4" x14ac:dyDescent="0.2">
      <c r="D52696" s="453"/>
    </row>
    <row r="52697" spans="4:4" x14ac:dyDescent="0.2">
      <c r="D52697" s="453"/>
    </row>
    <row r="52698" spans="4:4" x14ac:dyDescent="0.2">
      <c r="D52698" s="453"/>
    </row>
    <row r="52699" spans="4:4" x14ac:dyDescent="0.2">
      <c r="D52699" s="453"/>
    </row>
    <row r="52700" spans="4:4" x14ac:dyDescent="0.2">
      <c r="D52700" s="453"/>
    </row>
    <row r="52701" spans="4:4" x14ac:dyDescent="0.2">
      <c r="D52701" s="453"/>
    </row>
    <row r="52702" spans="4:4" x14ac:dyDescent="0.2">
      <c r="D52702" s="453"/>
    </row>
    <row r="52703" spans="4:4" x14ac:dyDescent="0.2">
      <c r="D52703" s="453"/>
    </row>
    <row r="52704" spans="4:4" x14ac:dyDescent="0.2">
      <c r="D52704" s="453"/>
    </row>
    <row r="52705" spans="4:4" x14ac:dyDescent="0.2">
      <c r="D52705" s="453"/>
    </row>
    <row r="52706" spans="4:4" x14ac:dyDescent="0.2">
      <c r="D52706" s="453"/>
    </row>
    <row r="52707" spans="4:4" x14ac:dyDescent="0.2">
      <c r="D52707" s="453"/>
    </row>
    <row r="52708" spans="4:4" x14ac:dyDescent="0.2">
      <c r="D52708" s="453"/>
    </row>
    <row r="52709" spans="4:4" x14ac:dyDescent="0.2">
      <c r="D52709" s="453"/>
    </row>
    <row r="52710" spans="4:4" x14ac:dyDescent="0.2">
      <c r="D52710" s="453"/>
    </row>
    <row r="52711" spans="4:4" x14ac:dyDescent="0.2">
      <c r="D52711" s="453"/>
    </row>
    <row r="52712" spans="4:4" x14ac:dyDescent="0.2">
      <c r="D52712" s="453"/>
    </row>
    <row r="52713" spans="4:4" x14ac:dyDescent="0.2">
      <c r="D52713" s="453"/>
    </row>
    <row r="52714" spans="4:4" x14ac:dyDescent="0.2">
      <c r="D52714" s="453"/>
    </row>
    <row r="52715" spans="4:4" x14ac:dyDescent="0.2">
      <c r="D52715" s="453"/>
    </row>
    <row r="52716" spans="4:4" x14ac:dyDescent="0.2">
      <c r="D52716" s="453"/>
    </row>
    <row r="52717" spans="4:4" x14ac:dyDescent="0.2">
      <c r="D52717" s="453"/>
    </row>
    <row r="52718" spans="4:4" x14ac:dyDescent="0.2">
      <c r="D52718" s="453"/>
    </row>
    <row r="52719" spans="4:4" x14ac:dyDescent="0.2">
      <c r="D52719" s="453"/>
    </row>
    <row r="52720" spans="4:4" x14ac:dyDescent="0.2">
      <c r="D52720" s="453"/>
    </row>
    <row r="52721" spans="4:4" x14ac:dyDescent="0.2">
      <c r="D52721" s="453"/>
    </row>
    <row r="52722" spans="4:4" x14ac:dyDescent="0.2">
      <c r="D52722" s="453"/>
    </row>
    <row r="52723" spans="4:4" x14ac:dyDescent="0.2">
      <c r="D52723" s="453"/>
    </row>
    <row r="52724" spans="4:4" x14ac:dyDescent="0.2">
      <c r="D52724" s="453"/>
    </row>
    <row r="52725" spans="4:4" x14ac:dyDescent="0.2">
      <c r="D52725" s="453"/>
    </row>
    <row r="52726" spans="4:4" x14ac:dyDescent="0.2">
      <c r="D52726" s="453"/>
    </row>
    <row r="52727" spans="4:4" x14ac:dyDescent="0.2">
      <c r="D52727" s="453"/>
    </row>
    <row r="52728" spans="4:4" x14ac:dyDescent="0.2">
      <c r="D52728" s="453"/>
    </row>
    <row r="52729" spans="4:4" x14ac:dyDescent="0.2">
      <c r="D52729" s="453"/>
    </row>
    <row r="52730" spans="4:4" x14ac:dyDescent="0.2">
      <c r="D52730" s="453"/>
    </row>
    <row r="52731" spans="4:4" x14ac:dyDescent="0.2">
      <c r="D52731" s="453"/>
    </row>
    <row r="52732" spans="4:4" x14ac:dyDescent="0.2">
      <c r="D52732" s="453"/>
    </row>
    <row r="52733" spans="4:4" x14ac:dyDescent="0.2">
      <c r="D52733" s="453"/>
    </row>
    <row r="52734" spans="4:4" x14ac:dyDescent="0.2">
      <c r="D52734" s="453"/>
    </row>
    <row r="52735" spans="4:4" x14ac:dyDescent="0.2">
      <c r="D52735" s="453"/>
    </row>
    <row r="52736" spans="4:4" x14ac:dyDescent="0.2">
      <c r="D52736" s="453"/>
    </row>
    <row r="52737" spans="4:4" x14ac:dyDescent="0.2">
      <c r="D52737" s="453"/>
    </row>
    <row r="52738" spans="4:4" x14ac:dyDescent="0.2">
      <c r="D52738" s="453"/>
    </row>
    <row r="52739" spans="4:4" x14ac:dyDescent="0.2">
      <c r="D52739" s="453"/>
    </row>
    <row r="52740" spans="4:4" x14ac:dyDescent="0.2">
      <c r="D52740" s="453"/>
    </row>
    <row r="52741" spans="4:4" x14ac:dyDescent="0.2">
      <c r="D52741" s="453"/>
    </row>
    <row r="52742" spans="4:4" x14ac:dyDescent="0.2">
      <c r="D52742" s="453"/>
    </row>
    <row r="52743" spans="4:4" x14ac:dyDescent="0.2">
      <c r="D52743" s="453"/>
    </row>
    <row r="52744" spans="4:4" x14ac:dyDescent="0.2">
      <c r="D52744" s="453"/>
    </row>
    <row r="52745" spans="4:4" x14ac:dyDescent="0.2">
      <c r="D52745" s="453"/>
    </row>
    <row r="52746" spans="4:4" x14ac:dyDescent="0.2">
      <c r="D52746" s="453"/>
    </row>
    <row r="52747" spans="4:4" x14ac:dyDescent="0.2">
      <c r="D52747" s="453"/>
    </row>
    <row r="52748" spans="4:4" x14ac:dyDescent="0.2">
      <c r="D52748" s="453"/>
    </row>
    <row r="52749" spans="4:4" x14ac:dyDescent="0.2">
      <c r="D52749" s="453"/>
    </row>
    <row r="52750" spans="4:4" x14ac:dyDescent="0.2">
      <c r="D52750" s="453"/>
    </row>
    <row r="52751" spans="4:4" x14ac:dyDescent="0.2">
      <c r="D52751" s="453"/>
    </row>
    <row r="52752" spans="4:4" x14ac:dyDescent="0.2">
      <c r="D52752" s="453"/>
    </row>
    <row r="52753" spans="4:4" x14ac:dyDescent="0.2">
      <c r="D52753" s="453"/>
    </row>
    <row r="52754" spans="4:4" x14ac:dyDescent="0.2">
      <c r="D52754" s="453"/>
    </row>
    <row r="52755" spans="4:4" x14ac:dyDescent="0.2">
      <c r="D52755" s="453"/>
    </row>
    <row r="52756" spans="4:4" x14ac:dyDescent="0.2">
      <c r="D52756" s="453"/>
    </row>
    <row r="52757" spans="4:4" x14ac:dyDescent="0.2">
      <c r="D52757" s="453"/>
    </row>
    <row r="52758" spans="4:4" x14ac:dyDescent="0.2">
      <c r="D52758" s="453"/>
    </row>
    <row r="52759" spans="4:4" x14ac:dyDescent="0.2">
      <c r="D52759" s="453"/>
    </row>
    <row r="52760" spans="4:4" x14ac:dyDescent="0.2">
      <c r="D52760" s="453"/>
    </row>
    <row r="52761" spans="4:4" x14ac:dyDescent="0.2">
      <c r="D52761" s="453"/>
    </row>
    <row r="52762" spans="4:4" x14ac:dyDescent="0.2">
      <c r="D52762" s="453"/>
    </row>
    <row r="52763" spans="4:4" x14ac:dyDescent="0.2">
      <c r="D52763" s="453"/>
    </row>
    <row r="52764" spans="4:4" x14ac:dyDescent="0.2">
      <c r="D52764" s="453"/>
    </row>
    <row r="52765" spans="4:4" x14ac:dyDescent="0.2">
      <c r="D52765" s="453"/>
    </row>
    <row r="52766" spans="4:4" x14ac:dyDescent="0.2">
      <c r="D52766" s="453"/>
    </row>
    <row r="52767" spans="4:4" x14ac:dyDescent="0.2">
      <c r="D52767" s="453"/>
    </row>
    <row r="52768" spans="4:4" x14ac:dyDescent="0.2">
      <c r="D52768" s="453"/>
    </row>
    <row r="52769" spans="4:4" x14ac:dyDescent="0.2">
      <c r="D52769" s="453"/>
    </row>
    <row r="52770" spans="4:4" x14ac:dyDescent="0.2">
      <c r="D52770" s="453"/>
    </row>
    <row r="52771" spans="4:4" x14ac:dyDescent="0.2">
      <c r="D52771" s="453"/>
    </row>
    <row r="52772" spans="4:4" x14ac:dyDescent="0.2">
      <c r="D52772" s="453"/>
    </row>
    <row r="52773" spans="4:4" x14ac:dyDescent="0.2">
      <c r="D52773" s="453"/>
    </row>
    <row r="52774" spans="4:4" x14ac:dyDescent="0.2">
      <c r="D52774" s="453"/>
    </row>
    <row r="52775" spans="4:4" x14ac:dyDescent="0.2">
      <c r="D52775" s="453"/>
    </row>
    <row r="52776" spans="4:4" x14ac:dyDescent="0.2">
      <c r="D52776" s="453"/>
    </row>
    <row r="52777" spans="4:4" x14ac:dyDescent="0.2">
      <c r="D52777" s="453"/>
    </row>
    <row r="52778" spans="4:4" x14ac:dyDescent="0.2">
      <c r="D52778" s="453"/>
    </row>
    <row r="52779" spans="4:4" x14ac:dyDescent="0.2">
      <c r="D52779" s="453"/>
    </row>
    <row r="52780" spans="4:4" x14ac:dyDescent="0.2">
      <c r="D52780" s="453"/>
    </row>
    <row r="52781" spans="4:4" x14ac:dyDescent="0.2">
      <c r="D52781" s="453"/>
    </row>
    <row r="52782" spans="4:4" x14ac:dyDescent="0.2">
      <c r="D52782" s="453"/>
    </row>
    <row r="52783" spans="4:4" x14ac:dyDescent="0.2">
      <c r="D52783" s="453"/>
    </row>
    <row r="52784" spans="4:4" x14ac:dyDescent="0.2">
      <c r="D52784" s="453"/>
    </row>
    <row r="52785" spans="4:4" x14ac:dyDescent="0.2">
      <c r="D52785" s="453"/>
    </row>
    <row r="52786" spans="4:4" x14ac:dyDescent="0.2">
      <c r="D52786" s="453"/>
    </row>
    <row r="52787" spans="4:4" x14ac:dyDescent="0.2">
      <c r="D52787" s="453"/>
    </row>
    <row r="52788" spans="4:4" x14ac:dyDescent="0.2">
      <c r="D52788" s="453"/>
    </row>
    <row r="52789" spans="4:4" x14ac:dyDescent="0.2">
      <c r="D52789" s="453"/>
    </row>
    <row r="52790" spans="4:4" x14ac:dyDescent="0.2">
      <c r="D52790" s="453"/>
    </row>
    <row r="52791" spans="4:4" x14ac:dyDescent="0.2">
      <c r="D52791" s="453"/>
    </row>
    <row r="52792" spans="4:4" x14ac:dyDescent="0.2">
      <c r="D52792" s="453"/>
    </row>
    <row r="52793" spans="4:4" x14ac:dyDescent="0.2">
      <c r="D52793" s="453"/>
    </row>
    <row r="52794" spans="4:4" x14ac:dyDescent="0.2">
      <c r="D52794" s="453"/>
    </row>
    <row r="52795" spans="4:4" x14ac:dyDescent="0.2">
      <c r="D52795" s="453"/>
    </row>
    <row r="52796" spans="4:4" x14ac:dyDescent="0.2">
      <c r="D52796" s="453"/>
    </row>
    <row r="52797" spans="4:4" x14ac:dyDescent="0.2">
      <c r="D52797" s="453"/>
    </row>
    <row r="52798" spans="4:4" x14ac:dyDescent="0.2">
      <c r="D52798" s="453"/>
    </row>
    <row r="52799" spans="4:4" x14ac:dyDescent="0.2">
      <c r="D52799" s="453"/>
    </row>
    <row r="52800" spans="4:4" x14ac:dyDescent="0.2">
      <c r="D52800" s="453"/>
    </row>
    <row r="52801" spans="4:4" x14ac:dyDescent="0.2">
      <c r="D52801" s="453"/>
    </row>
    <row r="52802" spans="4:4" x14ac:dyDescent="0.2">
      <c r="D52802" s="453"/>
    </row>
    <row r="52803" spans="4:4" x14ac:dyDescent="0.2">
      <c r="D52803" s="453"/>
    </row>
    <row r="52804" spans="4:4" x14ac:dyDescent="0.2">
      <c r="D52804" s="453"/>
    </row>
    <row r="52805" spans="4:4" x14ac:dyDescent="0.2">
      <c r="D52805" s="453"/>
    </row>
    <row r="52806" spans="4:4" x14ac:dyDescent="0.2">
      <c r="D52806" s="453"/>
    </row>
    <row r="52807" spans="4:4" x14ac:dyDescent="0.2">
      <c r="D52807" s="453"/>
    </row>
    <row r="52808" spans="4:4" x14ac:dyDescent="0.2">
      <c r="D52808" s="453"/>
    </row>
    <row r="52809" spans="4:4" x14ac:dyDescent="0.2">
      <c r="D52809" s="453"/>
    </row>
    <row r="52810" spans="4:4" x14ac:dyDescent="0.2">
      <c r="D52810" s="453"/>
    </row>
    <row r="52811" spans="4:4" x14ac:dyDescent="0.2">
      <c r="D52811" s="453"/>
    </row>
    <row r="52812" spans="4:4" x14ac:dyDescent="0.2">
      <c r="D52812" s="453"/>
    </row>
    <row r="52813" spans="4:4" x14ac:dyDescent="0.2">
      <c r="D52813" s="453"/>
    </row>
    <row r="52814" spans="4:4" x14ac:dyDescent="0.2">
      <c r="D52814" s="453"/>
    </row>
    <row r="52815" spans="4:4" x14ac:dyDescent="0.2">
      <c r="D52815" s="453"/>
    </row>
    <row r="52816" spans="4:4" x14ac:dyDescent="0.2">
      <c r="D52816" s="453"/>
    </row>
    <row r="52817" spans="4:4" x14ac:dyDescent="0.2">
      <c r="D52817" s="453"/>
    </row>
    <row r="52818" spans="4:4" x14ac:dyDescent="0.2">
      <c r="D52818" s="453"/>
    </row>
    <row r="52819" spans="4:4" x14ac:dyDescent="0.2">
      <c r="D52819" s="453"/>
    </row>
    <row r="52820" spans="4:4" x14ac:dyDescent="0.2">
      <c r="D52820" s="453"/>
    </row>
    <row r="52821" spans="4:4" x14ac:dyDescent="0.2">
      <c r="D52821" s="453"/>
    </row>
    <row r="52822" spans="4:4" x14ac:dyDescent="0.2">
      <c r="D52822" s="453"/>
    </row>
    <row r="52823" spans="4:4" x14ac:dyDescent="0.2">
      <c r="D52823" s="453"/>
    </row>
    <row r="52824" spans="4:4" x14ac:dyDescent="0.2">
      <c r="D52824" s="453"/>
    </row>
    <row r="52825" spans="4:4" x14ac:dyDescent="0.2">
      <c r="D52825" s="453"/>
    </row>
    <row r="52826" spans="4:4" x14ac:dyDescent="0.2">
      <c r="D52826" s="453"/>
    </row>
    <row r="52827" spans="4:4" x14ac:dyDescent="0.2">
      <c r="D52827" s="453"/>
    </row>
    <row r="52828" spans="4:4" x14ac:dyDescent="0.2">
      <c r="D52828" s="453"/>
    </row>
    <row r="52829" spans="4:4" x14ac:dyDescent="0.2">
      <c r="D52829" s="453"/>
    </row>
    <row r="52830" spans="4:4" x14ac:dyDescent="0.2">
      <c r="D52830" s="453"/>
    </row>
    <row r="52831" spans="4:4" x14ac:dyDescent="0.2">
      <c r="D52831" s="453"/>
    </row>
    <row r="52832" spans="4:4" x14ac:dyDescent="0.2">
      <c r="D52832" s="453"/>
    </row>
    <row r="52833" spans="4:4" x14ac:dyDescent="0.2">
      <c r="D52833" s="453"/>
    </row>
    <row r="52834" spans="4:4" x14ac:dyDescent="0.2">
      <c r="D52834" s="453"/>
    </row>
    <row r="52835" spans="4:4" x14ac:dyDescent="0.2">
      <c r="D52835" s="453"/>
    </row>
    <row r="52836" spans="4:4" x14ac:dyDescent="0.2">
      <c r="D52836" s="453"/>
    </row>
    <row r="52837" spans="4:4" x14ac:dyDescent="0.2">
      <c r="D52837" s="453"/>
    </row>
    <row r="52838" spans="4:4" x14ac:dyDescent="0.2">
      <c r="D52838" s="453"/>
    </row>
    <row r="52839" spans="4:4" x14ac:dyDescent="0.2">
      <c r="D52839" s="453"/>
    </row>
    <row r="52840" spans="4:4" x14ac:dyDescent="0.2">
      <c r="D52840" s="453"/>
    </row>
    <row r="52841" spans="4:4" x14ac:dyDescent="0.2">
      <c r="D52841" s="453"/>
    </row>
    <row r="52842" spans="4:4" x14ac:dyDescent="0.2">
      <c r="D52842" s="453"/>
    </row>
    <row r="52843" spans="4:4" x14ac:dyDescent="0.2">
      <c r="D52843" s="453"/>
    </row>
    <row r="52844" spans="4:4" x14ac:dyDescent="0.2">
      <c r="D52844" s="453"/>
    </row>
    <row r="52845" spans="4:4" x14ac:dyDescent="0.2">
      <c r="D52845" s="453"/>
    </row>
    <row r="52846" spans="4:4" x14ac:dyDescent="0.2">
      <c r="D52846" s="453"/>
    </row>
    <row r="52847" spans="4:4" x14ac:dyDescent="0.2">
      <c r="D52847" s="453"/>
    </row>
    <row r="52848" spans="4:4" x14ac:dyDescent="0.2">
      <c r="D52848" s="453"/>
    </row>
    <row r="52849" spans="4:4" x14ac:dyDescent="0.2">
      <c r="D52849" s="453"/>
    </row>
    <row r="52850" spans="4:4" x14ac:dyDescent="0.2">
      <c r="D52850" s="453"/>
    </row>
    <row r="52851" spans="4:4" x14ac:dyDescent="0.2">
      <c r="D52851" s="453"/>
    </row>
    <row r="52852" spans="4:4" x14ac:dyDescent="0.2">
      <c r="D52852" s="453"/>
    </row>
    <row r="52853" spans="4:4" x14ac:dyDescent="0.2">
      <c r="D52853" s="453"/>
    </row>
    <row r="52854" spans="4:4" x14ac:dyDescent="0.2">
      <c r="D52854" s="453"/>
    </row>
    <row r="52855" spans="4:4" x14ac:dyDescent="0.2">
      <c r="D52855" s="453"/>
    </row>
    <row r="52856" spans="4:4" x14ac:dyDescent="0.2">
      <c r="D52856" s="453"/>
    </row>
    <row r="52857" spans="4:4" x14ac:dyDescent="0.2">
      <c r="D52857" s="453"/>
    </row>
    <row r="52858" spans="4:4" x14ac:dyDescent="0.2">
      <c r="D52858" s="453"/>
    </row>
    <row r="52859" spans="4:4" x14ac:dyDescent="0.2">
      <c r="D52859" s="453"/>
    </row>
    <row r="52860" spans="4:4" x14ac:dyDescent="0.2">
      <c r="D52860" s="453"/>
    </row>
    <row r="52861" spans="4:4" x14ac:dyDescent="0.2">
      <c r="D52861" s="453"/>
    </row>
    <row r="52862" spans="4:4" x14ac:dyDescent="0.2">
      <c r="D52862" s="453"/>
    </row>
    <row r="52863" spans="4:4" x14ac:dyDescent="0.2">
      <c r="D52863" s="453"/>
    </row>
    <row r="52864" spans="4:4" x14ac:dyDescent="0.2">
      <c r="D52864" s="453"/>
    </row>
    <row r="52865" spans="4:4" x14ac:dyDescent="0.2">
      <c r="D52865" s="453"/>
    </row>
    <row r="52866" spans="4:4" x14ac:dyDescent="0.2">
      <c r="D52866" s="453"/>
    </row>
    <row r="52867" spans="4:4" x14ac:dyDescent="0.2">
      <c r="D52867" s="453"/>
    </row>
    <row r="52868" spans="4:4" x14ac:dyDescent="0.2">
      <c r="D52868" s="453"/>
    </row>
    <row r="52869" spans="4:4" x14ac:dyDescent="0.2">
      <c r="D52869" s="453"/>
    </row>
    <row r="52870" spans="4:4" x14ac:dyDescent="0.2">
      <c r="D52870" s="453"/>
    </row>
    <row r="52871" spans="4:4" x14ac:dyDescent="0.2">
      <c r="D52871" s="453"/>
    </row>
    <row r="52872" spans="4:4" x14ac:dyDescent="0.2">
      <c r="D52872" s="453"/>
    </row>
    <row r="52873" spans="4:4" x14ac:dyDescent="0.2">
      <c r="D52873" s="453"/>
    </row>
    <row r="52874" spans="4:4" x14ac:dyDescent="0.2">
      <c r="D52874" s="453"/>
    </row>
    <row r="52875" spans="4:4" x14ac:dyDescent="0.2">
      <c r="D52875" s="453"/>
    </row>
    <row r="52876" spans="4:4" x14ac:dyDescent="0.2">
      <c r="D52876" s="453"/>
    </row>
    <row r="52877" spans="4:4" x14ac:dyDescent="0.2">
      <c r="D52877" s="453"/>
    </row>
    <row r="52878" spans="4:4" x14ac:dyDescent="0.2">
      <c r="D52878" s="453"/>
    </row>
    <row r="52879" spans="4:4" x14ac:dyDescent="0.2">
      <c r="D52879" s="453"/>
    </row>
    <row r="52880" spans="4:4" x14ac:dyDescent="0.2">
      <c r="D52880" s="453"/>
    </row>
    <row r="52881" spans="4:4" x14ac:dyDescent="0.2">
      <c r="D52881" s="453"/>
    </row>
    <row r="52882" spans="4:4" x14ac:dyDescent="0.2">
      <c r="D52882" s="453"/>
    </row>
    <row r="52883" spans="4:4" x14ac:dyDescent="0.2">
      <c r="D52883" s="453"/>
    </row>
    <row r="52884" spans="4:4" x14ac:dyDescent="0.2">
      <c r="D52884" s="453"/>
    </row>
    <row r="52885" spans="4:4" x14ac:dyDescent="0.2">
      <c r="D52885" s="453"/>
    </row>
    <row r="52886" spans="4:4" x14ac:dyDescent="0.2">
      <c r="D52886" s="453"/>
    </row>
    <row r="52887" spans="4:4" x14ac:dyDescent="0.2">
      <c r="D52887" s="453"/>
    </row>
    <row r="52888" spans="4:4" x14ac:dyDescent="0.2">
      <c r="D52888" s="453"/>
    </row>
    <row r="52889" spans="4:4" x14ac:dyDescent="0.2">
      <c r="D52889" s="453"/>
    </row>
    <row r="52890" spans="4:4" x14ac:dyDescent="0.2">
      <c r="D52890" s="453"/>
    </row>
    <row r="52891" spans="4:4" x14ac:dyDescent="0.2">
      <c r="D52891" s="453"/>
    </row>
    <row r="52892" spans="4:4" x14ac:dyDescent="0.2">
      <c r="D52892" s="453"/>
    </row>
    <row r="52893" spans="4:4" x14ac:dyDescent="0.2">
      <c r="D52893" s="453"/>
    </row>
    <row r="52894" spans="4:4" x14ac:dyDescent="0.2">
      <c r="D52894" s="453"/>
    </row>
    <row r="52895" spans="4:4" x14ac:dyDescent="0.2">
      <c r="D52895" s="453"/>
    </row>
    <row r="52896" spans="4:4" x14ac:dyDescent="0.2">
      <c r="D52896" s="453"/>
    </row>
    <row r="52897" spans="4:4" x14ac:dyDescent="0.2">
      <c r="D52897" s="453"/>
    </row>
    <row r="52898" spans="4:4" x14ac:dyDescent="0.2">
      <c r="D52898" s="453"/>
    </row>
    <row r="52899" spans="4:4" x14ac:dyDescent="0.2">
      <c r="D52899" s="453"/>
    </row>
    <row r="52900" spans="4:4" x14ac:dyDescent="0.2">
      <c r="D52900" s="453"/>
    </row>
    <row r="52901" spans="4:4" x14ac:dyDescent="0.2">
      <c r="D52901" s="453"/>
    </row>
    <row r="52902" spans="4:4" x14ac:dyDescent="0.2">
      <c r="D52902" s="453"/>
    </row>
    <row r="52903" spans="4:4" x14ac:dyDescent="0.2">
      <c r="D52903" s="453"/>
    </row>
    <row r="52904" spans="4:4" x14ac:dyDescent="0.2">
      <c r="D52904" s="453"/>
    </row>
    <row r="52905" spans="4:4" x14ac:dyDescent="0.2">
      <c r="D52905" s="453"/>
    </row>
    <row r="52906" spans="4:4" x14ac:dyDescent="0.2">
      <c r="D52906" s="453"/>
    </row>
    <row r="52907" spans="4:4" x14ac:dyDescent="0.2">
      <c r="D52907" s="453"/>
    </row>
    <row r="52908" spans="4:4" x14ac:dyDescent="0.2">
      <c r="D52908" s="453"/>
    </row>
    <row r="52909" spans="4:4" x14ac:dyDescent="0.2">
      <c r="D52909" s="453"/>
    </row>
    <row r="52910" spans="4:4" x14ac:dyDescent="0.2">
      <c r="D52910" s="453"/>
    </row>
    <row r="52911" spans="4:4" x14ac:dyDescent="0.2">
      <c r="D52911" s="453"/>
    </row>
    <row r="52912" spans="4:4" x14ac:dyDescent="0.2">
      <c r="D52912" s="453"/>
    </row>
    <row r="52913" spans="4:4" x14ac:dyDescent="0.2">
      <c r="D52913" s="453"/>
    </row>
    <row r="52914" spans="4:4" x14ac:dyDescent="0.2">
      <c r="D52914" s="453"/>
    </row>
    <row r="52915" spans="4:4" x14ac:dyDescent="0.2">
      <c r="D52915" s="453"/>
    </row>
    <row r="52916" spans="4:4" x14ac:dyDescent="0.2">
      <c r="D52916" s="453"/>
    </row>
    <row r="52917" spans="4:4" x14ac:dyDescent="0.2">
      <c r="D52917" s="453"/>
    </row>
    <row r="52918" spans="4:4" x14ac:dyDescent="0.2">
      <c r="D52918" s="453"/>
    </row>
    <row r="52919" spans="4:4" x14ac:dyDescent="0.2">
      <c r="D52919" s="453"/>
    </row>
    <row r="52920" spans="4:4" x14ac:dyDescent="0.2">
      <c r="D52920" s="453"/>
    </row>
    <row r="52921" spans="4:4" x14ac:dyDescent="0.2">
      <c r="D52921" s="453"/>
    </row>
    <row r="52922" spans="4:4" x14ac:dyDescent="0.2">
      <c r="D52922" s="453"/>
    </row>
    <row r="52923" spans="4:4" x14ac:dyDescent="0.2">
      <c r="D52923" s="453"/>
    </row>
    <row r="52924" spans="4:4" x14ac:dyDescent="0.2">
      <c r="D52924" s="453"/>
    </row>
    <row r="52925" spans="4:4" x14ac:dyDescent="0.2">
      <c r="D52925" s="453"/>
    </row>
    <row r="52926" spans="4:4" x14ac:dyDescent="0.2">
      <c r="D52926" s="453"/>
    </row>
    <row r="52927" spans="4:4" x14ac:dyDescent="0.2">
      <c r="D52927" s="453"/>
    </row>
    <row r="52928" spans="4:4" x14ac:dyDescent="0.2">
      <c r="D52928" s="453"/>
    </row>
    <row r="52929" spans="4:4" x14ac:dyDescent="0.2">
      <c r="D52929" s="453"/>
    </row>
    <row r="52930" spans="4:4" x14ac:dyDescent="0.2">
      <c r="D52930" s="453"/>
    </row>
    <row r="52931" spans="4:4" x14ac:dyDescent="0.2">
      <c r="D52931" s="453"/>
    </row>
    <row r="52932" spans="4:4" x14ac:dyDescent="0.2">
      <c r="D52932" s="453"/>
    </row>
    <row r="52933" spans="4:4" x14ac:dyDescent="0.2">
      <c r="D52933" s="453"/>
    </row>
    <row r="52934" spans="4:4" x14ac:dyDescent="0.2">
      <c r="D52934" s="453"/>
    </row>
    <row r="52935" spans="4:4" x14ac:dyDescent="0.2">
      <c r="D52935" s="453"/>
    </row>
    <row r="52936" spans="4:4" x14ac:dyDescent="0.2">
      <c r="D52936" s="453"/>
    </row>
    <row r="52937" spans="4:4" x14ac:dyDescent="0.2">
      <c r="D52937" s="453"/>
    </row>
    <row r="52938" spans="4:4" x14ac:dyDescent="0.2">
      <c r="D52938" s="453"/>
    </row>
    <row r="52939" spans="4:4" x14ac:dyDescent="0.2">
      <c r="D52939" s="453"/>
    </row>
    <row r="52940" spans="4:4" x14ac:dyDescent="0.2">
      <c r="D52940" s="453"/>
    </row>
    <row r="52941" spans="4:4" x14ac:dyDescent="0.2">
      <c r="D52941" s="453"/>
    </row>
    <row r="52942" spans="4:4" x14ac:dyDescent="0.2">
      <c r="D52942" s="453"/>
    </row>
    <row r="52943" spans="4:4" x14ac:dyDescent="0.2">
      <c r="D52943" s="453"/>
    </row>
    <row r="52944" spans="4:4" x14ac:dyDescent="0.2">
      <c r="D52944" s="453"/>
    </row>
    <row r="52945" spans="4:4" x14ac:dyDescent="0.2">
      <c r="D52945" s="453"/>
    </row>
    <row r="52946" spans="4:4" x14ac:dyDescent="0.2">
      <c r="D52946" s="453"/>
    </row>
    <row r="52947" spans="4:4" x14ac:dyDescent="0.2">
      <c r="D52947" s="453"/>
    </row>
    <row r="52948" spans="4:4" x14ac:dyDescent="0.2">
      <c r="D52948" s="453"/>
    </row>
    <row r="52949" spans="4:4" x14ac:dyDescent="0.2">
      <c r="D52949" s="453"/>
    </row>
    <row r="52950" spans="4:4" x14ac:dyDescent="0.2">
      <c r="D52950" s="453"/>
    </row>
    <row r="52951" spans="4:4" x14ac:dyDescent="0.2">
      <c r="D52951" s="453"/>
    </row>
    <row r="52952" spans="4:4" x14ac:dyDescent="0.2">
      <c r="D52952" s="453"/>
    </row>
    <row r="52953" spans="4:4" x14ac:dyDescent="0.2">
      <c r="D52953" s="453"/>
    </row>
    <row r="52954" spans="4:4" x14ac:dyDescent="0.2">
      <c r="D52954" s="453"/>
    </row>
    <row r="52955" spans="4:4" x14ac:dyDescent="0.2">
      <c r="D52955" s="453"/>
    </row>
    <row r="52956" spans="4:4" x14ac:dyDescent="0.2">
      <c r="D52956" s="453"/>
    </row>
    <row r="52957" spans="4:4" x14ac:dyDescent="0.2">
      <c r="D52957" s="453"/>
    </row>
    <row r="52958" spans="4:4" x14ac:dyDescent="0.2">
      <c r="D52958" s="453"/>
    </row>
    <row r="52959" spans="4:4" x14ac:dyDescent="0.2">
      <c r="D52959" s="453"/>
    </row>
    <row r="52960" spans="4:4" x14ac:dyDescent="0.2">
      <c r="D52960" s="453"/>
    </row>
    <row r="52961" spans="4:4" x14ac:dyDescent="0.2">
      <c r="D52961" s="453"/>
    </row>
    <row r="52962" spans="4:4" x14ac:dyDescent="0.2">
      <c r="D52962" s="453"/>
    </row>
    <row r="52963" spans="4:4" x14ac:dyDescent="0.2">
      <c r="D52963" s="453"/>
    </row>
    <row r="52964" spans="4:4" x14ac:dyDescent="0.2">
      <c r="D52964" s="453"/>
    </row>
    <row r="52965" spans="4:4" x14ac:dyDescent="0.2">
      <c r="D52965" s="453"/>
    </row>
    <row r="52966" spans="4:4" x14ac:dyDescent="0.2">
      <c r="D52966" s="453"/>
    </row>
    <row r="52967" spans="4:4" x14ac:dyDescent="0.2">
      <c r="D52967" s="453"/>
    </row>
    <row r="52968" spans="4:4" x14ac:dyDescent="0.2">
      <c r="D52968" s="453"/>
    </row>
    <row r="52969" spans="4:4" x14ac:dyDescent="0.2">
      <c r="D52969" s="453"/>
    </row>
    <row r="52970" spans="4:4" x14ac:dyDescent="0.2">
      <c r="D52970" s="453"/>
    </row>
    <row r="52971" spans="4:4" x14ac:dyDescent="0.2">
      <c r="D52971" s="453"/>
    </row>
    <row r="52972" spans="4:4" x14ac:dyDescent="0.2">
      <c r="D52972" s="453"/>
    </row>
    <row r="52973" spans="4:4" x14ac:dyDescent="0.2">
      <c r="D52973" s="453"/>
    </row>
    <row r="52974" spans="4:4" x14ac:dyDescent="0.2">
      <c r="D52974" s="453"/>
    </row>
    <row r="52975" spans="4:4" x14ac:dyDescent="0.2">
      <c r="D52975" s="453"/>
    </row>
    <row r="52976" spans="4:4" x14ac:dyDescent="0.2">
      <c r="D52976" s="453"/>
    </row>
    <row r="52977" spans="4:4" x14ac:dyDescent="0.2">
      <c r="D52977" s="453"/>
    </row>
    <row r="52978" spans="4:4" x14ac:dyDescent="0.2">
      <c r="D52978" s="453"/>
    </row>
    <row r="52979" spans="4:4" x14ac:dyDescent="0.2">
      <c r="D52979" s="453"/>
    </row>
    <row r="52980" spans="4:4" x14ac:dyDescent="0.2">
      <c r="D52980" s="453"/>
    </row>
    <row r="52981" spans="4:4" x14ac:dyDescent="0.2">
      <c r="D52981" s="453"/>
    </row>
    <row r="52982" spans="4:4" x14ac:dyDescent="0.2">
      <c r="D52982" s="453"/>
    </row>
    <row r="52983" spans="4:4" x14ac:dyDescent="0.2">
      <c r="D52983" s="453"/>
    </row>
    <row r="52984" spans="4:4" x14ac:dyDescent="0.2">
      <c r="D52984" s="453"/>
    </row>
    <row r="52985" spans="4:4" x14ac:dyDescent="0.2">
      <c r="D52985" s="453"/>
    </row>
    <row r="52986" spans="4:4" x14ac:dyDescent="0.2">
      <c r="D52986" s="453"/>
    </row>
    <row r="52987" spans="4:4" x14ac:dyDescent="0.2">
      <c r="D52987" s="453"/>
    </row>
    <row r="52988" spans="4:4" x14ac:dyDescent="0.2">
      <c r="D52988" s="453"/>
    </row>
    <row r="52989" spans="4:4" x14ac:dyDescent="0.2">
      <c r="D52989" s="453"/>
    </row>
    <row r="52990" spans="4:4" x14ac:dyDescent="0.2">
      <c r="D52990" s="453"/>
    </row>
    <row r="52991" spans="4:4" x14ac:dyDescent="0.2">
      <c r="D52991" s="453"/>
    </row>
    <row r="52992" spans="4:4" x14ac:dyDescent="0.2">
      <c r="D52992" s="453"/>
    </row>
    <row r="52993" spans="4:4" x14ac:dyDescent="0.2">
      <c r="D52993" s="453"/>
    </row>
    <row r="52994" spans="4:4" x14ac:dyDescent="0.2">
      <c r="D52994" s="453"/>
    </row>
    <row r="52995" spans="4:4" x14ac:dyDescent="0.2">
      <c r="D52995" s="453"/>
    </row>
    <row r="52996" spans="4:4" x14ac:dyDescent="0.2">
      <c r="D52996" s="453"/>
    </row>
    <row r="52997" spans="4:4" x14ac:dyDescent="0.2">
      <c r="D52997" s="453"/>
    </row>
    <row r="52998" spans="4:4" x14ac:dyDescent="0.2">
      <c r="D52998" s="453"/>
    </row>
    <row r="52999" spans="4:4" x14ac:dyDescent="0.2">
      <c r="D52999" s="453"/>
    </row>
    <row r="53000" spans="4:4" x14ac:dyDescent="0.2">
      <c r="D53000" s="453"/>
    </row>
    <row r="53001" spans="4:4" x14ac:dyDescent="0.2">
      <c r="D53001" s="453"/>
    </row>
    <row r="53002" spans="4:4" x14ac:dyDescent="0.2">
      <c r="D53002" s="453"/>
    </row>
    <row r="53003" spans="4:4" x14ac:dyDescent="0.2">
      <c r="D53003" s="453"/>
    </row>
    <row r="53004" spans="4:4" x14ac:dyDescent="0.2">
      <c r="D53004" s="453"/>
    </row>
    <row r="53005" spans="4:4" x14ac:dyDescent="0.2">
      <c r="D53005" s="453"/>
    </row>
    <row r="53006" spans="4:4" x14ac:dyDescent="0.2">
      <c r="D53006" s="453"/>
    </row>
    <row r="53007" spans="4:4" x14ac:dyDescent="0.2">
      <c r="D53007" s="453"/>
    </row>
    <row r="53008" spans="4:4" x14ac:dyDescent="0.2">
      <c r="D53008" s="453"/>
    </row>
    <row r="53009" spans="4:4" x14ac:dyDescent="0.2">
      <c r="D53009" s="453"/>
    </row>
    <row r="53010" spans="4:4" x14ac:dyDescent="0.2">
      <c r="D53010" s="453"/>
    </row>
    <row r="53011" spans="4:4" x14ac:dyDescent="0.2">
      <c r="D53011" s="453"/>
    </row>
    <row r="53012" spans="4:4" x14ac:dyDescent="0.2">
      <c r="D53012" s="453"/>
    </row>
    <row r="53013" spans="4:4" x14ac:dyDescent="0.2">
      <c r="D53013" s="453"/>
    </row>
    <row r="53014" spans="4:4" x14ac:dyDescent="0.2">
      <c r="D53014" s="453"/>
    </row>
    <row r="53015" spans="4:4" x14ac:dyDescent="0.2">
      <c r="D53015" s="453"/>
    </row>
    <row r="53016" spans="4:4" x14ac:dyDescent="0.2">
      <c r="D53016" s="453"/>
    </row>
    <row r="53017" spans="4:4" x14ac:dyDescent="0.2">
      <c r="D53017" s="453"/>
    </row>
    <row r="53018" spans="4:4" x14ac:dyDescent="0.2">
      <c r="D53018" s="453"/>
    </row>
    <row r="53019" spans="4:4" x14ac:dyDescent="0.2">
      <c r="D53019" s="453"/>
    </row>
    <row r="53020" spans="4:4" x14ac:dyDescent="0.2">
      <c r="D53020" s="453"/>
    </row>
    <row r="53021" spans="4:4" x14ac:dyDescent="0.2">
      <c r="D53021" s="453"/>
    </row>
    <row r="53022" spans="4:4" x14ac:dyDescent="0.2">
      <c r="D53022" s="453"/>
    </row>
    <row r="53023" spans="4:4" x14ac:dyDescent="0.2">
      <c r="D53023" s="453"/>
    </row>
    <row r="53024" spans="4:4" x14ac:dyDescent="0.2">
      <c r="D53024" s="453"/>
    </row>
    <row r="53025" spans="4:4" x14ac:dyDescent="0.2">
      <c r="D53025" s="453"/>
    </row>
    <row r="53026" spans="4:4" x14ac:dyDescent="0.2">
      <c r="D53026" s="453"/>
    </row>
    <row r="53027" spans="4:4" x14ac:dyDescent="0.2">
      <c r="D53027" s="453"/>
    </row>
    <row r="53028" spans="4:4" x14ac:dyDescent="0.2">
      <c r="D53028" s="453"/>
    </row>
    <row r="53029" spans="4:4" x14ac:dyDescent="0.2">
      <c r="D53029" s="453"/>
    </row>
    <row r="53030" spans="4:4" x14ac:dyDescent="0.2">
      <c r="D53030" s="453"/>
    </row>
    <row r="53031" spans="4:4" x14ac:dyDescent="0.2">
      <c r="D53031" s="453"/>
    </row>
    <row r="53032" spans="4:4" x14ac:dyDescent="0.2">
      <c r="D53032" s="453"/>
    </row>
    <row r="53033" spans="4:4" x14ac:dyDescent="0.2">
      <c r="D53033" s="453"/>
    </row>
    <row r="53034" spans="4:4" x14ac:dyDescent="0.2">
      <c r="D53034" s="453"/>
    </row>
    <row r="53035" spans="4:4" x14ac:dyDescent="0.2">
      <c r="D53035" s="453"/>
    </row>
    <row r="53036" spans="4:4" x14ac:dyDescent="0.2">
      <c r="D53036" s="453"/>
    </row>
    <row r="53037" spans="4:4" x14ac:dyDescent="0.2">
      <c r="D53037" s="453"/>
    </row>
    <row r="53038" spans="4:4" x14ac:dyDescent="0.2">
      <c r="D53038" s="453"/>
    </row>
    <row r="53039" spans="4:4" x14ac:dyDescent="0.2">
      <c r="D53039" s="453"/>
    </row>
    <row r="53040" spans="4:4" x14ac:dyDescent="0.2">
      <c r="D53040" s="453"/>
    </row>
    <row r="53041" spans="4:4" x14ac:dyDescent="0.2">
      <c r="D53041" s="453"/>
    </row>
    <row r="53042" spans="4:4" x14ac:dyDescent="0.2">
      <c r="D53042" s="453"/>
    </row>
    <row r="53043" spans="4:4" x14ac:dyDescent="0.2">
      <c r="D53043" s="453"/>
    </row>
    <row r="53044" spans="4:4" x14ac:dyDescent="0.2">
      <c r="D53044" s="453"/>
    </row>
    <row r="53045" spans="4:4" x14ac:dyDescent="0.2">
      <c r="D53045" s="453"/>
    </row>
    <row r="53046" spans="4:4" x14ac:dyDescent="0.2">
      <c r="D53046" s="453"/>
    </row>
    <row r="53047" spans="4:4" x14ac:dyDescent="0.2">
      <c r="D53047" s="453"/>
    </row>
    <row r="53048" spans="4:4" x14ac:dyDescent="0.2">
      <c r="D53048" s="453"/>
    </row>
    <row r="53049" spans="4:4" x14ac:dyDescent="0.2">
      <c r="D53049" s="453"/>
    </row>
    <row r="53050" spans="4:4" x14ac:dyDescent="0.2">
      <c r="D53050" s="453"/>
    </row>
    <row r="53051" spans="4:4" x14ac:dyDescent="0.2">
      <c r="D53051" s="453"/>
    </row>
    <row r="53052" spans="4:4" x14ac:dyDescent="0.2">
      <c r="D53052" s="453"/>
    </row>
    <row r="53053" spans="4:4" x14ac:dyDescent="0.2">
      <c r="D53053" s="453"/>
    </row>
    <row r="53054" spans="4:4" x14ac:dyDescent="0.2">
      <c r="D53054" s="453"/>
    </row>
    <row r="53055" spans="4:4" x14ac:dyDescent="0.2">
      <c r="D53055" s="453"/>
    </row>
    <row r="53056" spans="4:4" x14ac:dyDescent="0.2">
      <c r="D53056" s="453"/>
    </row>
    <row r="53057" spans="4:4" x14ac:dyDescent="0.2">
      <c r="D53057" s="453"/>
    </row>
    <row r="53058" spans="4:4" x14ac:dyDescent="0.2">
      <c r="D53058" s="453"/>
    </row>
    <row r="53059" spans="4:4" x14ac:dyDescent="0.2">
      <c r="D53059" s="453"/>
    </row>
    <row r="53060" spans="4:4" x14ac:dyDescent="0.2">
      <c r="D53060" s="453"/>
    </row>
    <row r="53061" spans="4:4" x14ac:dyDescent="0.2">
      <c r="D53061" s="453"/>
    </row>
    <row r="53062" spans="4:4" x14ac:dyDescent="0.2">
      <c r="D53062" s="453"/>
    </row>
    <row r="53063" spans="4:4" x14ac:dyDescent="0.2">
      <c r="D53063" s="453"/>
    </row>
    <row r="53064" spans="4:4" x14ac:dyDescent="0.2">
      <c r="D53064" s="453"/>
    </row>
    <row r="53065" spans="4:4" x14ac:dyDescent="0.2">
      <c r="D53065" s="453"/>
    </row>
    <row r="53066" spans="4:4" x14ac:dyDescent="0.2">
      <c r="D53066" s="453"/>
    </row>
    <row r="53067" spans="4:4" x14ac:dyDescent="0.2">
      <c r="D53067" s="453"/>
    </row>
    <row r="53068" spans="4:4" x14ac:dyDescent="0.2">
      <c r="D53068" s="453"/>
    </row>
    <row r="53069" spans="4:4" x14ac:dyDescent="0.2">
      <c r="D53069" s="453"/>
    </row>
    <row r="53070" spans="4:4" x14ac:dyDescent="0.2">
      <c r="D53070" s="453"/>
    </row>
    <row r="53071" spans="4:4" x14ac:dyDescent="0.2">
      <c r="D53071" s="453"/>
    </row>
    <row r="53072" spans="4:4" x14ac:dyDescent="0.2">
      <c r="D53072" s="453"/>
    </row>
    <row r="53073" spans="4:4" x14ac:dyDescent="0.2">
      <c r="D53073" s="453"/>
    </row>
    <row r="53074" spans="4:4" x14ac:dyDescent="0.2">
      <c r="D53074" s="453"/>
    </row>
    <row r="53075" spans="4:4" x14ac:dyDescent="0.2">
      <c r="D53075" s="453"/>
    </row>
    <row r="53076" spans="4:4" x14ac:dyDescent="0.2">
      <c r="D53076" s="453"/>
    </row>
    <row r="53077" spans="4:4" x14ac:dyDescent="0.2">
      <c r="D53077" s="453"/>
    </row>
    <row r="53078" spans="4:4" x14ac:dyDescent="0.2">
      <c r="D53078" s="453"/>
    </row>
    <row r="53079" spans="4:4" x14ac:dyDescent="0.2">
      <c r="D53079" s="453"/>
    </row>
    <row r="53080" spans="4:4" x14ac:dyDescent="0.2">
      <c r="D53080" s="453"/>
    </row>
    <row r="53081" spans="4:4" x14ac:dyDescent="0.2">
      <c r="D53081" s="453"/>
    </row>
    <row r="53082" spans="4:4" x14ac:dyDescent="0.2">
      <c r="D53082" s="453"/>
    </row>
    <row r="53083" spans="4:4" x14ac:dyDescent="0.2">
      <c r="D53083" s="453"/>
    </row>
    <row r="53084" spans="4:4" x14ac:dyDescent="0.2">
      <c r="D53084" s="453"/>
    </row>
    <row r="53085" spans="4:4" x14ac:dyDescent="0.2">
      <c r="D53085" s="453"/>
    </row>
    <row r="53086" spans="4:4" x14ac:dyDescent="0.2">
      <c r="D53086" s="453"/>
    </row>
    <row r="53087" spans="4:4" x14ac:dyDescent="0.2">
      <c r="D53087" s="453"/>
    </row>
    <row r="53088" spans="4:4" x14ac:dyDescent="0.2">
      <c r="D53088" s="453"/>
    </row>
    <row r="53089" spans="4:4" x14ac:dyDescent="0.2">
      <c r="D53089" s="453"/>
    </row>
    <row r="53090" spans="4:4" x14ac:dyDescent="0.2">
      <c r="D53090" s="453"/>
    </row>
    <row r="53091" spans="4:4" x14ac:dyDescent="0.2">
      <c r="D53091" s="453"/>
    </row>
    <row r="53092" spans="4:4" x14ac:dyDescent="0.2">
      <c r="D53092" s="453"/>
    </row>
    <row r="53093" spans="4:4" x14ac:dyDescent="0.2">
      <c r="D53093" s="453"/>
    </row>
    <row r="53094" spans="4:4" x14ac:dyDescent="0.2">
      <c r="D53094" s="453"/>
    </row>
    <row r="53095" spans="4:4" x14ac:dyDescent="0.2">
      <c r="D53095" s="453"/>
    </row>
    <row r="53096" spans="4:4" x14ac:dyDescent="0.2">
      <c r="D53096" s="453"/>
    </row>
    <row r="53097" spans="4:4" x14ac:dyDescent="0.2">
      <c r="D53097" s="453"/>
    </row>
    <row r="53098" spans="4:4" x14ac:dyDescent="0.2">
      <c r="D53098" s="453"/>
    </row>
    <row r="53099" spans="4:4" x14ac:dyDescent="0.2">
      <c r="D53099" s="453"/>
    </row>
    <row r="53100" spans="4:4" x14ac:dyDescent="0.2">
      <c r="D53100" s="453"/>
    </row>
    <row r="53101" spans="4:4" x14ac:dyDescent="0.2">
      <c r="D53101" s="453"/>
    </row>
    <row r="53102" spans="4:4" x14ac:dyDescent="0.2">
      <c r="D53102" s="453"/>
    </row>
    <row r="53103" spans="4:4" x14ac:dyDescent="0.2">
      <c r="D53103" s="453"/>
    </row>
    <row r="53104" spans="4:4" x14ac:dyDescent="0.2">
      <c r="D53104" s="453"/>
    </row>
    <row r="53105" spans="4:4" x14ac:dyDescent="0.2">
      <c r="D53105" s="453"/>
    </row>
    <row r="53106" spans="4:4" x14ac:dyDescent="0.2">
      <c r="D53106" s="453"/>
    </row>
    <row r="53107" spans="4:4" x14ac:dyDescent="0.2">
      <c r="D53107" s="453"/>
    </row>
    <row r="53108" spans="4:4" x14ac:dyDescent="0.2">
      <c r="D53108" s="453"/>
    </row>
    <row r="53109" spans="4:4" x14ac:dyDescent="0.2">
      <c r="D53109" s="453"/>
    </row>
    <row r="53110" spans="4:4" x14ac:dyDescent="0.2">
      <c r="D53110" s="453"/>
    </row>
    <row r="53111" spans="4:4" x14ac:dyDescent="0.2">
      <c r="D53111" s="453"/>
    </row>
    <row r="53112" spans="4:4" x14ac:dyDescent="0.2">
      <c r="D53112" s="453"/>
    </row>
    <row r="53113" spans="4:4" x14ac:dyDescent="0.2">
      <c r="D53113" s="453"/>
    </row>
    <row r="53114" spans="4:4" x14ac:dyDescent="0.2">
      <c r="D53114" s="453"/>
    </row>
    <row r="53115" spans="4:4" x14ac:dyDescent="0.2">
      <c r="D53115" s="453"/>
    </row>
    <row r="53116" spans="4:4" x14ac:dyDescent="0.2">
      <c r="D53116" s="453"/>
    </row>
    <row r="53117" spans="4:4" x14ac:dyDescent="0.2">
      <c r="D53117" s="453"/>
    </row>
    <row r="53118" spans="4:4" x14ac:dyDescent="0.2">
      <c r="D53118" s="453"/>
    </row>
    <row r="53119" spans="4:4" x14ac:dyDescent="0.2">
      <c r="D53119" s="453"/>
    </row>
    <row r="53120" spans="4:4" x14ac:dyDescent="0.2">
      <c r="D53120" s="453"/>
    </row>
    <row r="53121" spans="4:4" x14ac:dyDescent="0.2">
      <c r="D53121" s="453"/>
    </row>
    <row r="53122" spans="4:4" x14ac:dyDescent="0.2">
      <c r="D53122" s="453"/>
    </row>
    <row r="53123" spans="4:4" x14ac:dyDescent="0.2">
      <c r="D53123" s="453"/>
    </row>
    <row r="53124" spans="4:4" x14ac:dyDescent="0.2">
      <c r="D53124" s="453"/>
    </row>
    <row r="53125" spans="4:4" x14ac:dyDescent="0.2">
      <c r="D53125" s="453"/>
    </row>
    <row r="53126" spans="4:4" x14ac:dyDescent="0.2">
      <c r="D53126" s="453"/>
    </row>
    <row r="53127" spans="4:4" x14ac:dyDescent="0.2">
      <c r="D53127" s="453"/>
    </row>
    <row r="53128" spans="4:4" x14ac:dyDescent="0.2">
      <c r="D53128" s="453"/>
    </row>
    <row r="53129" spans="4:4" x14ac:dyDescent="0.2">
      <c r="D53129" s="453"/>
    </row>
    <row r="53130" spans="4:4" x14ac:dyDescent="0.2">
      <c r="D53130" s="453"/>
    </row>
    <row r="53131" spans="4:4" x14ac:dyDescent="0.2">
      <c r="D53131" s="453"/>
    </row>
    <row r="53132" spans="4:4" x14ac:dyDescent="0.2">
      <c r="D53132" s="453"/>
    </row>
    <row r="53133" spans="4:4" x14ac:dyDescent="0.2">
      <c r="D53133" s="453"/>
    </row>
    <row r="53134" spans="4:4" x14ac:dyDescent="0.2">
      <c r="D53134" s="453"/>
    </row>
    <row r="53135" spans="4:4" x14ac:dyDescent="0.2">
      <c r="D53135" s="453"/>
    </row>
    <row r="53136" spans="4:4" x14ac:dyDescent="0.2">
      <c r="D53136" s="453"/>
    </row>
    <row r="53137" spans="4:4" x14ac:dyDescent="0.2">
      <c r="D53137" s="453"/>
    </row>
    <row r="53138" spans="4:4" x14ac:dyDescent="0.2">
      <c r="D53138" s="453"/>
    </row>
    <row r="53139" spans="4:4" x14ac:dyDescent="0.2">
      <c r="D53139" s="453"/>
    </row>
    <row r="53140" spans="4:4" x14ac:dyDescent="0.2">
      <c r="D53140" s="453"/>
    </row>
    <row r="53141" spans="4:4" x14ac:dyDescent="0.2">
      <c r="D53141" s="453"/>
    </row>
    <row r="53142" spans="4:4" x14ac:dyDescent="0.2">
      <c r="D53142" s="453"/>
    </row>
    <row r="53143" spans="4:4" x14ac:dyDescent="0.2">
      <c r="D53143" s="453"/>
    </row>
    <row r="53144" spans="4:4" x14ac:dyDescent="0.2">
      <c r="D53144" s="453"/>
    </row>
    <row r="53145" spans="4:4" x14ac:dyDescent="0.2">
      <c r="D53145" s="453"/>
    </row>
    <row r="53146" spans="4:4" x14ac:dyDescent="0.2">
      <c r="D53146" s="453"/>
    </row>
    <row r="53147" spans="4:4" x14ac:dyDescent="0.2">
      <c r="D53147" s="453"/>
    </row>
    <row r="53148" spans="4:4" x14ac:dyDescent="0.2">
      <c r="D53148" s="453"/>
    </row>
    <row r="53149" spans="4:4" x14ac:dyDescent="0.2">
      <c r="D53149" s="453"/>
    </row>
    <row r="53150" spans="4:4" x14ac:dyDescent="0.2">
      <c r="D53150" s="453"/>
    </row>
    <row r="53151" spans="4:4" x14ac:dyDescent="0.2">
      <c r="D53151" s="453"/>
    </row>
    <row r="53152" spans="4:4" x14ac:dyDescent="0.2">
      <c r="D53152" s="453"/>
    </row>
    <row r="53153" spans="4:4" x14ac:dyDescent="0.2">
      <c r="D53153" s="453"/>
    </row>
    <row r="53154" spans="4:4" x14ac:dyDescent="0.2">
      <c r="D53154" s="453"/>
    </row>
    <row r="53155" spans="4:4" x14ac:dyDescent="0.2">
      <c r="D53155" s="453"/>
    </row>
    <row r="53156" spans="4:4" x14ac:dyDescent="0.2">
      <c r="D53156" s="453"/>
    </row>
    <row r="53157" spans="4:4" x14ac:dyDescent="0.2">
      <c r="D53157" s="453"/>
    </row>
    <row r="53158" spans="4:4" x14ac:dyDescent="0.2">
      <c r="D53158" s="453"/>
    </row>
    <row r="53159" spans="4:4" x14ac:dyDescent="0.2">
      <c r="D53159" s="453"/>
    </row>
    <row r="53160" spans="4:4" x14ac:dyDescent="0.2">
      <c r="D53160" s="453"/>
    </row>
    <row r="53161" spans="4:4" x14ac:dyDescent="0.2">
      <c r="D53161" s="453"/>
    </row>
    <row r="53162" spans="4:4" x14ac:dyDescent="0.2">
      <c r="D53162" s="453"/>
    </row>
    <row r="53163" spans="4:4" x14ac:dyDescent="0.2">
      <c r="D53163" s="453"/>
    </row>
    <row r="53164" spans="4:4" x14ac:dyDescent="0.2">
      <c r="D53164" s="453"/>
    </row>
    <row r="53165" spans="4:4" x14ac:dyDescent="0.2">
      <c r="D53165" s="453"/>
    </row>
    <row r="53166" spans="4:4" x14ac:dyDescent="0.2">
      <c r="D53166" s="453"/>
    </row>
    <row r="53167" spans="4:4" x14ac:dyDescent="0.2">
      <c r="D53167" s="453"/>
    </row>
    <row r="53168" spans="4:4" x14ac:dyDescent="0.2">
      <c r="D53168" s="453"/>
    </row>
    <row r="53169" spans="4:4" x14ac:dyDescent="0.2">
      <c r="D53169" s="453"/>
    </row>
    <row r="53170" spans="4:4" x14ac:dyDescent="0.2">
      <c r="D53170" s="453"/>
    </row>
    <row r="53171" spans="4:4" x14ac:dyDescent="0.2">
      <c r="D53171" s="453"/>
    </row>
    <row r="53172" spans="4:4" x14ac:dyDescent="0.2">
      <c r="D53172" s="453"/>
    </row>
    <row r="53173" spans="4:4" x14ac:dyDescent="0.2">
      <c r="D53173" s="453"/>
    </row>
    <row r="53174" spans="4:4" x14ac:dyDescent="0.2">
      <c r="D53174" s="453"/>
    </row>
    <row r="53175" spans="4:4" x14ac:dyDescent="0.2">
      <c r="D53175" s="453"/>
    </row>
    <row r="53176" spans="4:4" x14ac:dyDescent="0.2">
      <c r="D53176" s="453"/>
    </row>
    <row r="53177" spans="4:4" x14ac:dyDescent="0.2">
      <c r="D53177" s="453"/>
    </row>
    <row r="53178" spans="4:4" x14ac:dyDescent="0.2">
      <c r="D53178" s="453"/>
    </row>
    <row r="53179" spans="4:4" x14ac:dyDescent="0.2">
      <c r="D53179" s="453"/>
    </row>
    <row r="53180" spans="4:4" x14ac:dyDescent="0.2">
      <c r="D53180" s="453"/>
    </row>
    <row r="53181" spans="4:4" x14ac:dyDescent="0.2">
      <c r="D53181" s="453"/>
    </row>
    <row r="53182" spans="4:4" x14ac:dyDescent="0.2">
      <c r="D53182" s="453"/>
    </row>
    <row r="53183" spans="4:4" x14ac:dyDescent="0.2">
      <c r="D53183" s="453"/>
    </row>
    <row r="53184" spans="4:4" x14ac:dyDescent="0.2">
      <c r="D53184" s="453"/>
    </row>
    <row r="53185" spans="4:4" x14ac:dyDescent="0.2">
      <c r="D53185" s="453"/>
    </row>
    <row r="53186" spans="4:4" x14ac:dyDescent="0.2">
      <c r="D53186" s="453"/>
    </row>
    <row r="53187" spans="4:4" x14ac:dyDescent="0.2">
      <c r="D53187" s="453"/>
    </row>
    <row r="53188" spans="4:4" x14ac:dyDescent="0.2">
      <c r="D53188" s="453"/>
    </row>
    <row r="53189" spans="4:4" x14ac:dyDescent="0.2">
      <c r="D53189" s="453"/>
    </row>
    <row r="53190" spans="4:4" x14ac:dyDescent="0.2">
      <c r="D53190" s="453"/>
    </row>
    <row r="53191" spans="4:4" x14ac:dyDescent="0.2">
      <c r="D53191" s="453"/>
    </row>
    <row r="53192" spans="4:4" x14ac:dyDescent="0.2">
      <c r="D53192" s="453"/>
    </row>
    <row r="53193" spans="4:4" x14ac:dyDescent="0.2">
      <c r="D53193" s="453"/>
    </row>
    <row r="53194" spans="4:4" x14ac:dyDescent="0.2">
      <c r="D53194" s="453"/>
    </row>
    <row r="53195" spans="4:4" x14ac:dyDescent="0.2">
      <c r="D53195" s="453"/>
    </row>
    <row r="53196" spans="4:4" x14ac:dyDescent="0.2">
      <c r="D53196" s="453"/>
    </row>
    <row r="53197" spans="4:4" x14ac:dyDescent="0.2">
      <c r="D53197" s="453"/>
    </row>
    <row r="53198" spans="4:4" x14ac:dyDescent="0.2">
      <c r="D53198" s="453"/>
    </row>
    <row r="53199" spans="4:4" x14ac:dyDescent="0.2">
      <c r="D53199" s="453"/>
    </row>
    <row r="53200" spans="4:4" x14ac:dyDescent="0.2">
      <c r="D53200" s="453"/>
    </row>
    <row r="53201" spans="4:4" x14ac:dyDescent="0.2">
      <c r="D53201" s="453"/>
    </row>
    <row r="53202" spans="4:4" x14ac:dyDescent="0.2">
      <c r="D53202" s="453"/>
    </row>
    <row r="53203" spans="4:4" x14ac:dyDescent="0.2">
      <c r="D53203" s="453"/>
    </row>
    <row r="53204" spans="4:4" x14ac:dyDescent="0.2">
      <c r="D53204" s="453"/>
    </row>
    <row r="53205" spans="4:4" x14ac:dyDescent="0.2">
      <c r="D53205" s="453"/>
    </row>
    <row r="53206" spans="4:4" x14ac:dyDescent="0.2">
      <c r="D53206" s="453"/>
    </row>
    <row r="53207" spans="4:4" x14ac:dyDescent="0.2">
      <c r="D53207" s="453"/>
    </row>
    <row r="53208" spans="4:4" x14ac:dyDescent="0.2">
      <c r="D53208" s="453"/>
    </row>
    <row r="53209" spans="4:4" x14ac:dyDescent="0.2">
      <c r="D53209" s="453"/>
    </row>
    <row r="53210" spans="4:4" x14ac:dyDescent="0.2">
      <c r="D53210" s="453"/>
    </row>
    <row r="53211" spans="4:4" x14ac:dyDescent="0.2">
      <c r="D53211" s="453"/>
    </row>
    <row r="53212" spans="4:4" x14ac:dyDescent="0.2">
      <c r="D53212" s="453"/>
    </row>
    <row r="53213" spans="4:4" x14ac:dyDescent="0.2">
      <c r="D53213" s="453"/>
    </row>
    <row r="53214" spans="4:4" x14ac:dyDescent="0.2">
      <c r="D53214" s="453"/>
    </row>
    <row r="53215" spans="4:4" x14ac:dyDescent="0.2">
      <c r="D53215" s="453"/>
    </row>
    <row r="53216" spans="4:4" x14ac:dyDescent="0.2">
      <c r="D53216" s="453"/>
    </row>
    <row r="53217" spans="4:4" x14ac:dyDescent="0.2">
      <c r="D53217" s="453"/>
    </row>
    <row r="53218" spans="4:4" x14ac:dyDescent="0.2">
      <c r="D53218" s="453"/>
    </row>
    <row r="53219" spans="4:4" x14ac:dyDescent="0.2">
      <c r="D53219" s="453"/>
    </row>
    <row r="53220" spans="4:4" x14ac:dyDescent="0.2">
      <c r="D53220" s="453"/>
    </row>
    <row r="53221" spans="4:4" x14ac:dyDescent="0.2">
      <c r="D53221" s="453"/>
    </row>
    <row r="53222" spans="4:4" x14ac:dyDescent="0.2">
      <c r="D53222" s="453"/>
    </row>
    <row r="53223" spans="4:4" x14ac:dyDescent="0.2">
      <c r="D53223" s="453"/>
    </row>
    <row r="53224" spans="4:4" x14ac:dyDescent="0.2">
      <c r="D53224" s="453"/>
    </row>
    <row r="53225" spans="4:4" x14ac:dyDescent="0.2">
      <c r="D53225" s="453"/>
    </row>
    <row r="53226" spans="4:4" x14ac:dyDescent="0.2">
      <c r="D53226" s="453"/>
    </row>
    <row r="53227" spans="4:4" x14ac:dyDescent="0.2">
      <c r="D53227" s="453"/>
    </row>
    <row r="53228" spans="4:4" x14ac:dyDescent="0.2">
      <c r="D53228" s="453"/>
    </row>
    <row r="53229" spans="4:4" x14ac:dyDescent="0.2">
      <c r="D53229" s="453"/>
    </row>
    <row r="53230" spans="4:4" x14ac:dyDescent="0.2">
      <c r="D53230" s="453"/>
    </row>
    <row r="53231" spans="4:4" x14ac:dyDescent="0.2">
      <c r="D53231" s="453"/>
    </row>
    <row r="53232" spans="4:4" x14ac:dyDescent="0.2">
      <c r="D53232" s="453"/>
    </row>
    <row r="53233" spans="4:4" x14ac:dyDescent="0.2">
      <c r="D53233" s="453"/>
    </row>
    <row r="53234" spans="4:4" x14ac:dyDescent="0.2">
      <c r="D53234" s="453"/>
    </row>
    <row r="53235" spans="4:4" x14ac:dyDescent="0.2">
      <c r="D53235" s="453"/>
    </row>
    <row r="53236" spans="4:4" x14ac:dyDescent="0.2">
      <c r="D53236" s="453"/>
    </row>
    <row r="53237" spans="4:4" x14ac:dyDescent="0.2">
      <c r="D53237" s="453"/>
    </row>
    <row r="53238" spans="4:4" x14ac:dyDescent="0.2">
      <c r="D53238" s="453"/>
    </row>
    <row r="53239" spans="4:4" x14ac:dyDescent="0.2">
      <c r="D53239" s="453"/>
    </row>
    <row r="53240" spans="4:4" x14ac:dyDescent="0.2">
      <c r="D53240" s="453"/>
    </row>
    <row r="53241" spans="4:4" x14ac:dyDescent="0.2">
      <c r="D53241" s="453"/>
    </row>
    <row r="53242" spans="4:4" x14ac:dyDescent="0.2">
      <c r="D53242" s="453"/>
    </row>
    <row r="53243" spans="4:4" x14ac:dyDescent="0.2">
      <c r="D53243" s="453"/>
    </row>
    <row r="53244" spans="4:4" x14ac:dyDescent="0.2">
      <c r="D53244" s="453"/>
    </row>
    <row r="53245" spans="4:4" x14ac:dyDescent="0.2">
      <c r="D53245" s="453"/>
    </row>
    <row r="53246" spans="4:4" x14ac:dyDescent="0.2">
      <c r="D53246" s="453"/>
    </row>
    <row r="53247" spans="4:4" x14ac:dyDescent="0.2">
      <c r="D53247" s="453"/>
    </row>
    <row r="53248" spans="4:4" x14ac:dyDescent="0.2">
      <c r="D53248" s="453"/>
    </row>
    <row r="53249" spans="4:4" x14ac:dyDescent="0.2">
      <c r="D53249" s="453"/>
    </row>
    <row r="53250" spans="4:4" x14ac:dyDescent="0.2">
      <c r="D53250" s="453"/>
    </row>
    <row r="53251" spans="4:4" x14ac:dyDescent="0.2">
      <c r="D53251" s="453"/>
    </row>
    <row r="53252" spans="4:4" x14ac:dyDescent="0.2">
      <c r="D53252" s="453"/>
    </row>
    <row r="53253" spans="4:4" x14ac:dyDescent="0.2">
      <c r="D53253" s="453"/>
    </row>
    <row r="53254" spans="4:4" x14ac:dyDescent="0.2">
      <c r="D53254" s="453"/>
    </row>
    <row r="53255" spans="4:4" x14ac:dyDescent="0.2">
      <c r="D53255" s="453"/>
    </row>
    <row r="53256" spans="4:4" x14ac:dyDescent="0.2">
      <c r="D53256" s="453"/>
    </row>
    <row r="53257" spans="4:4" x14ac:dyDescent="0.2">
      <c r="D53257" s="453"/>
    </row>
    <row r="53258" spans="4:4" x14ac:dyDescent="0.2">
      <c r="D53258" s="453"/>
    </row>
    <row r="53259" spans="4:4" x14ac:dyDescent="0.2">
      <c r="D53259" s="453"/>
    </row>
    <row r="53260" spans="4:4" x14ac:dyDescent="0.2">
      <c r="D53260" s="453"/>
    </row>
    <row r="53261" spans="4:4" x14ac:dyDescent="0.2">
      <c r="D53261" s="453"/>
    </row>
    <row r="53262" spans="4:4" x14ac:dyDescent="0.2">
      <c r="D53262" s="453"/>
    </row>
    <row r="53263" spans="4:4" x14ac:dyDescent="0.2">
      <c r="D53263" s="453"/>
    </row>
    <row r="53264" spans="4:4" x14ac:dyDescent="0.2">
      <c r="D53264" s="453"/>
    </row>
    <row r="53265" spans="4:4" x14ac:dyDescent="0.2">
      <c r="D53265" s="453"/>
    </row>
    <row r="53266" spans="4:4" x14ac:dyDescent="0.2">
      <c r="D53266" s="453"/>
    </row>
    <row r="53267" spans="4:4" x14ac:dyDescent="0.2">
      <c r="D53267" s="453"/>
    </row>
    <row r="53268" spans="4:4" x14ac:dyDescent="0.2">
      <c r="D53268" s="453"/>
    </row>
    <row r="53269" spans="4:4" x14ac:dyDescent="0.2">
      <c r="D53269" s="453"/>
    </row>
    <row r="53270" spans="4:4" x14ac:dyDescent="0.2">
      <c r="D53270" s="453"/>
    </row>
    <row r="53271" spans="4:4" x14ac:dyDescent="0.2">
      <c r="D53271" s="453"/>
    </row>
    <row r="53272" spans="4:4" x14ac:dyDescent="0.2">
      <c r="D53272" s="453"/>
    </row>
    <row r="53273" spans="4:4" x14ac:dyDescent="0.2">
      <c r="D53273" s="453"/>
    </row>
    <row r="53274" spans="4:4" x14ac:dyDescent="0.2">
      <c r="D53274" s="453"/>
    </row>
    <row r="53275" spans="4:4" x14ac:dyDescent="0.2">
      <c r="D53275" s="453"/>
    </row>
    <row r="53276" spans="4:4" x14ac:dyDescent="0.2">
      <c r="D53276" s="453"/>
    </row>
    <row r="53277" spans="4:4" x14ac:dyDescent="0.2">
      <c r="D53277" s="453"/>
    </row>
    <row r="53278" spans="4:4" x14ac:dyDescent="0.2">
      <c r="D53278" s="453"/>
    </row>
    <row r="53279" spans="4:4" x14ac:dyDescent="0.2">
      <c r="D53279" s="453"/>
    </row>
    <row r="53280" spans="4:4" x14ac:dyDescent="0.2">
      <c r="D53280" s="453"/>
    </row>
    <row r="53281" spans="4:4" x14ac:dyDescent="0.2">
      <c r="D53281" s="453"/>
    </row>
    <row r="53282" spans="4:4" x14ac:dyDescent="0.2">
      <c r="D53282" s="453"/>
    </row>
    <row r="53283" spans="4:4" x14ac:dyDescent="0.2">
      <c r="D53283" s="453"/>
    </row>
    <row r="53284" spans="4:4" x14ac:dyDescent="0.2">
      <c r="D53284" s="453"/>
    </row>
    <row r="53285" spans="4:4" x14ac:dyDescent="0.2">
      <c r="D53285" s="453"/>
    </row>
    <row r="53286" spans="4:4" x14ac:dyDescent="0.2">
      <c r="D53286" s="453"/>
    </row>
    <row r="53287" spans="4:4" x14ac:dyDescent="0.2">
      <c r="D53287" s="453"/>
    </row>
    <row r="53288" spans="4:4" x14ac:dyDescent="0.2">
      <c r="D53288" s="453"/>
    </row>
    <row r="53289" spans="4:4" x14ac:dyDescent="0.2">
      <c r="D53289" s="453"/>
    </row>
    <row r="53290" spans="4:4" x14ac:dyDescent="0.2">
      <c r="D53290" s="453"/>
    </row>
    <row r="53291" spans="4:4" x14ac:dyDescent="0.2">
      <c r="D53291" s="453"/>
    </row>
    <row r="53292" spans="4:4" x14ac:dyDescent="0.2">
      <c r="D53292" s="453"/>
    </row>
    <row r="53293" spans="4:4" x14ac:dyDescent="0.2">
      <c r="D53293" s="453"/>
    </row>
    <row r="53294" spans="4:4" x14ac:dyDescent="0.2">
      <c r="D53294" s="453"/>
    </row>
    <row r="53295" spans="4:4" x14ac:dyDescent="0.2">
      <c r="D53295" s="453"/>
    </row>
    <row r="53296" spans="4:4" x14ac:dyDescent="0.2">
      <c r="D53296" s="453"/>
    </row>
    <row r="53297" spans="4:4" x14ac:dyDescent="0.2">
      <c r="D53297" s="453"/>
    </row>
    <row r="53298" spans="4:4" x14ac:dyDescent="0.2">
      <c r="D53298" s="453"/>
    </row>
    <row r="53299" spans="4:4" x14ac:dyDescent="0.2">
      <c r="D53299" s="453"/>
    </row>
    <row r="53300" spans="4:4" x14ac:dyDescent="0.2">
      <c r="D53300" s="453"/>
    </row>
    <row r="53301" spans="4:4" x14ac:dyDescent="0.2">
      <c r="D53301" s="453"/>
    </row>
    <row r="53302" spans="4:4" x14ac:dyDescent="0.2">
      <c r="D53302" s="453"/>
    </row>
    <row r="53303" spans="4:4" x14ac:dyDescent="0.2">
      <c r="D53303" s="453"/>
    </row>
    <row r="53304" spans="4:4" x14ac:dyDescent="0.2">
      <c r="D53304" s="453"/>
    </row>
    <row r="53305" spans="4:4" x14ac:dyDescent="0.2">
      <c r="D53305" s="453"/>
    </row>
    <row r="53306" spans="4:4" x14ac:dyDescent="0.2">
      <c r="D53306" s="453"/>
    </row>
    <row r="53307" spans="4:4" x14ac:dyDescent="0.2">
      <c r="D53307" s="453"/>
    </row>
    <row r="53308" spans="4:4" x14ac:dyDescent="0.2">
      <c r="D53308" s="453"/>
    </row>
    <row r="53309" spans="4:4" x14ac:dyDescent="0.2">
      <c r="D53309" s="453"/>
    </row>
    <row r="53310" spans="4:4" x14ac:dyDescent="0.2">
      <c r="D53310" s="453"/>
    </row>
    <row r="53311" spans="4:4" x14ac:dyDescent="0.2">
      <c r="D53311" s="453"/>
    </row>
    <row r="53312" spans="4:4" x14ac:dyDescent="0.2">
      <c r="D53312" s="453"/>
    </row>
    <row r="53313" spans="4:4" x14ac:dyDescent="0.2">
      <c r="D53313" s="453"/>
    </row>
    <row r="53314" spans="4:4" x14ac:dyDescent="0.2">
      <c r="D53314" s="453"/>
    </row>
    <row r="53315" spans="4:4" x14ac:dyDescent="0.2">
      <c r="D53315" s="453"/>
    </row>
    <row r="53316" spans="4:4" x14ac:dyDescent="0.2">
      <c r="D53316" s="453"/>
    </row>
    <row r="53317" spans="4:4" x14ac:dyDescent="0.2">
      <c r="D53317" s="453"/>
    </row>
    <row r="53318" spans="4:4" x14ac:dyDescent="0.2">
      <c r="D53318" s="453"/>
    </row>
    <row r="53319" spans="4:4" x14ac:dyDescent="0.2">
      <c r="D53319" s="453"/>
    </row>
    <row r="53320" spans="4:4" x14ac:dyDescent="0.2">
      <c r="D53320" s="453"/>
    </row>
    <row r="53321" spans="4:4" x14ac:dyDescent="0.2">
      <c r="D53321" s="453"/>
    </row>
    <row r="53322" spans="4:4" x14ac:dyDescent="0.2">
      <c r="D53322" s="453"/>
    </row>
    <row r="53323" spans="4:4" x14ac:dyDescent="0.2">
      <c r="D53323" s="453"/>
    </row>
    <row r="53324" spans="4:4" x14ac:dyDescent="0.2">
      <c r="D53324" s="453"/>
    </row>
    <row r="53325" spans="4:4" x14ac:dyDescent="0.2">
      <c r="D53325" s="453"/>
    </row>
    <row r="53326" spans="4:4" x14ac:dyDescent="0.2">
      <c r="D53326" s="453"/>
    </row>
    <row r="53327" spans="4:4" x14ac:dyDescent="0.2">
      <c r="D53327" s="453"/>
    </row>
    <row r="53328" spans="4:4" x14ac:dyDescent="0.2">
      <c r="D53328" s="453"/>
    </row>
    <row r="53329" spans="4:4" x14ac:dyDescent="0.2">
      <c r="D53329" s="453"/>
    </row>
    <row r="53330" spans="4:4" x14ac:dyDescent="0.2">
      <c r="D53330" s="453"/>
    </row>
    <row r="53331" spans="4:4" x14ac:dyDescent="0.2">
      <c r="D53331" s="453"/>
    </row>
    <row r="53332" spans="4:4" x14ac:dyDescent="0.2">
      <c r="D53332" s="453"/>
    </row>
    <row r="53333" spans="4:4" x14ac:dyDescent="0.2">
      <c r="D53333" s="453"/>
    </row>
    <row r="53334" spans="4:4" x14ac:dyDescent="0.2">
      <c r="D53334" s="453"/>
    </row>
    <row r="53335" spans="4:4" x14ac:dyDescent="0.2">
      <c r="D53335" s="453"/>
    </row>
    <row r="53336" spans="4:4" x14ac:dyDescent="0.2">
      <c r="D53336" s="453"/>
    </row>
    <row r="53337" spans="4:4" x14ac:dyDescent="0.2">
      <c r="D53337" s="453"/>
    </row>
    <row r="53338" spans="4:4" x14ac:dyDescent="0.2">
      <c r="D53338" s="453"/>
    </row>
    <row r="53339" spans="4:4" x14ac:dyDescent="0.2">
      <c r="D53339" s="453"/>
    </row>
    <row r="53340" spans="4:4" x14ac:dyDescent="0.2">
      <c r="D53340" s="453"/>
    </row>
    <row r="53341" spans="4:4" x14ac:dyDescent="0.2">
      <c r="D53341" s="453"/>
    </row>
    <row r="53342" spans="4:4" x14ac:dyDescent="0.2">
      <c r="D53342" s="453"/>
    </row>
    <row r="53343" spans="4:4" x14ac:dyDescent="0.2">
      <c r="D53343" s="453"/>
    </row>
    <row r="53344" spans="4:4" x14ac:dyDescent="0.2">
      <c r="D53344" s="453"/>
    </row>
    <row r="53345" spans="4:4" x14ac:dyDescent="0.2">
      <c r="D53345" s="453"/>
    </row>
    <row r="53346" spans="4:4" x14ac:dyDescent="0.2">
      <c r="D53346" s="453"/>
    </row>
    <row r="53347" spans="4:4" x14ac:dyDescent="0.2">
      <c r="D53347" s="453"/>
    </row>
    <row r="53348" spans="4:4" x14ac:dyDescent="0.2">
      <c r="D53348" s="453"/>
    </row>
    <row r="53349" spans="4:4" x14ac:dyDescent="0.2">
      <c r="D53349" s="453"/>
    </row>
    <row r="53350" spans="4:4" x14ac:dyDescent="0.2">
      <c r="D53350" s="453"/>
    </row>
    <row r="53351" spans="4:4" x14ac:dyDescent="0.2">
      <c r="D53351" s="453"/>
    </row>
    <row r="53352" spans="4:4" x14ac:dyDescent="0.2">
      <c r="D53352" s="453"/>
    </row>
    <row r="53353" spans="4:4" x14ac:dyDescent="0.2">
      <c r="D53353" s="453"/>
    </row>
    <row r="53354" spans="4:4" x14ac:dyDescent="0.2">
      <c r="D53354" s="453"/>
    </row>
    <row r="53355" spans="4:4" x14ac:dyDescent="0.2">
      <c r="D53355" s="453"/>
    </row>
    <row r="53356" spans="4:4" x14ac:dyDescent="0.2">
      <c r="D53356" s="453"/>
    </row>
    <row r="53357" spans="4:4" x14ac:dyDescent="0.2">
      <c r="D53357" s="453"/>
    </row>
    <row r="53358" spans="4:4" x14ac:dyDescent="0.2">
      <c r="D53358" s="453"/>
    </row>
    <row r="53359" spans="4:4" x14ac:dyDescent="0.2">
      <c r="D53359" s="453"/>
    </row>
    <row r="53360" spans="4:4" x14ac:dyDescent="0.2">
      <c r="D53360" s="453"/>
    </row>
    <row r="53361" spans="4:4" x14ac:dyDescent="0.2">
      <c r="D53361" s="453"/>
    </row>
    <row r="53362" spans="4:4" x14ac:dyDescent="0.2">
      <c r="D53362" s="453"/>
    </row>
    <row r="53363" spans="4:4" x14ac:dyDescent="0.2">
      <c r="D53363" s="453"/>
    </row>
    <row r="53364" spans="4:4" x14ac:dyDescent="0.2">
      <c r="D53364" s="453"/>
    </row>
    <row r="53365" spans="4:4" x14ac:dyDescent="0.2">
      <c r="D53365" s="453"/>
    </row>
    <row r="53366" spans="4:4" x14ac:dyDescent="0.2">
      <c r="D53366" s="453"/>
    </row>
    <row r="53367" spans="4:4" x14ac:dyDescent="0.2">
      <c r="D53367" s="453"/>
    </row>
    <row r="53368" spans="4:4" x14ac:dyDescent="0.2">
      <c r="D53368" s="453"/>
    </row>
    <row r="53369" spans="4:4" x14ac:dyDescent="0.2">
      <c r="D53369" s="453"/>
    </row>
    <row r="53370" spans="4:4" x14ac:dyDescent="0.2">
      <c r="D53370" s="453"/>
    </row>
    <row r="53371" spans="4:4" x14ac:dyDescent="0.2">
      <c r="D53371" s="453"/>
    </row>
    <row r="53372" spans="4:4" x14ac:dyDescent="0.2">
      <c r="D53372" s="453"/>
    </row>
    <row r="53373" spans="4:4" x14ac:dyDescent="0.2">
      <c r="D53373" s="453"/>
    </row>
    <row r="53374" spans="4:4" x14ac:dyDescent="0.2">
      <c r="D53374" s="453"/>
    </row>
    <row r="53375" spans="4:4" x14ac:dyDescent="0.2">
      <c r="D53375" s="453"/>
    </row>
    <row r="53376" spans="4:4" x14ac:dyDescent="0.2">
      <c r="D53376" s="453"/>
    </row>
    <row r="53377" spans="4:4" x14ac:dyDescent="0.2">
      <c r="D53377" s="453"/>
    </row>
    <row r="53378" spans="4:4" x14ac:dyDescent="0.2">
      <c r="D53378" s="453"/>
    </row>
    <row r="53379" spans="4:4" x14ac:dyDescent="0.2">
      <c r="D53379" s="453"/>
    </row>
    <row r="53380" spans="4:4" x14ac:dyDescent="0.2">
      <c r="D53380" s="453"/>
    </row>
    <row r="53381" spans="4:4" x14ac:dyDescent="0.2">
      <c r="D53381" s="453"/>
    </row>
    <row r="53382" spans="4:4" x14ac:dyDescent="0.2">
      <c r="D53382" s="453"/>
    </row>
    <row r="53383" spans="4:4" x14ac:dyDescent="0.2">
      <c r="D53383" s="453"/>
    </row>
    <row r="53384" spans="4:4" x14ac:dyDescent="0.2">
      <c r="D53384" s="453"/>
    </row>
    <row r="53385" spans="4:4" x14ac:dyDescent="0.2">
      <c r="D53385" s="453"/>
    </row>
    <row r="53386" spans="4:4" x14ac:dyDescent="0.2">
      <c r="D53386" s="453"/>
    </row>
    <row r="53387" spans="4:4" x14ac:dyDescent="0.2">
      <c r="D53387" s="453"/>
    </row>
    <row r="53388" spans="4:4" x14ac:dyDescent="0.2">
      <c r="D53388" s="453"/>
    </row>
    <row r="53389" spans="4:4" x14ac:dyDescent="0.2">
      <c r="D53389" s="453"/>
    </row>
    <row r="53390" spans="4:4" x14ac:dyDescent="0.2">
      <c r="D53390" s="453"/>
    </row>
    <row r="53391" spans="4:4" x14ac:dyDescent="0.2">
      <c r="D53391" s="453"/>
    </row>
    <row r="53392" spans="4:4" x14ac:dyDescent="0.2">
      <c r="D53392" s="453"/>
    </row>
    <row r="53393" spans="4:4" x14ac:dyDescent="0.2">
      <c r="D53393" s="453"/>
    </row>
    <row r="53394" spans="4:4" x14ac:dyDescent="0.2">
      <c r="D53394" s="453"/>
    </row>
    <row r="53395" spans="4:4" x14ac:dyDescent="0.2">
      <c r="D53395" s="453"/>
    </row>
    <row r="53396" spans="4:4" x14ac:dyDescent="0.2">
      <c r="D53396" s="453"/>
    </row>
    <row r="53397" spans="4:4" x14ac:dyDescent="0.2">
      <c r="D53397" s="453"/>
    </row>
    <row r="53398" spans="4:4" x14ac:dyDescent="0.2">
      <c r="D53398" s="453"/>
    </row>
    <row r="53399" spans="4:4" x14ac:dyDescent="0.2">
      <c r="D53399" s="453"/>
    </row>
    <row r="53400" spans="4:4" x14ac:dyDescent="0.2">
      <c r="D53400" s="453"/>
    </row>
    <row r="53401" spans="4:4" x14ac:dyDescent="0.2">
      <c r="D53401" s="453"/>
    </row>
    <row r="53402" spans="4:4" x14ac:dyDescent="0.2">
      <c r="D53402" s="453"/>
    </row>
    <row r="53403" spans="4:4" x14ac:dyDescent="0.2">
      <c r="D53403" s="453"/>
    </row>
    <row r="53404" spans="4:4" x14ac:dyDescent="0.2">
      <c r="D53404" s="453"/>
    </row>
    <row r="53405" spans="4:4" x14ac:dyDescent="0.2">
      <c r="D53405" s="453"/>
    </row>
    <row r="53406" spans="4:4" x14ac:dyDescent="0.2">
      <c r="D53406" s="453"/>
    </row>
    <row r="53407" spans="4:4" x14ac:dyDescent="0.2">
      <c r="D53407" s="453"/>
    </row>
    <row r="53408" spans="4:4" x14ac:dyDescent="0.2">
      <c r="D53408" s="453"/>
    </row>
    <row r="53409" spans="4:4" x14ac:dyDescent="0.2">
      <c r="D53409" s="453"/>
    </row>
    <row r="53410" spans="4:4" x14ac:dyDescent="0.2">
      <c r="D53410" s="453"/>
    </row>
    <row r="53411" spans="4:4" x14ac:dyDescent="0.2">
      <c r="D53411" s="453"/>
    </row>
    <row r="53412" spans="4:4" x14ac:dyDescent="0.2">
      <c r="D53412" s="453"/>
    </row>
    <row r="53413" spans="4:4" x14ac:dyDescent="0.2">
      <c r="D53413" s="453"/>
    </row>
    <row r="53414" spans="4:4" x14ac:dyDescent="0.2">
      <c r="D53414" s="453"/>
    </row>
    <row r="53415" spans="4:4" x14ac:dyDescent="0.2">
      <c r="D53415" s="453"/>
    </row>
    <row r="53416" spans="4:4" x14ac:dyDescent="0.2">
      <c r="D53416" s="453"/>
    </row>
    <row r="53417" spans="4:4" x14ac:dyDescent="0.2">
      <c r="D53417" s="453"/>
    </row>
    <row r="53418" spans="4:4" x14ac:dyDescent="0.2">
      <c r="D53418" s="453"/>
    </row>
    <row r="53419" spans="4:4" x14ac:dyDescent="0.2">
      <c r="D53419" s="453"/>
    </row>
    <row r="53420" spans="4:4" x14ac:dyDescent="0.2">
      <c r="D53420" s="453"/>
    </row>
    <row r="53421" spans="4:4" x14ac:dyDescent="0.2">
      <c r="D53421" s="453"/>
    </row>
    <row r="53422" spans="4:4" x14ac:dyDescent="0.2">
      <c r="D53422" s="453"/>
    </row>
    <row r="53423" spans="4:4" x14ac:dyDescent="0.2">
      <c r="D53423" s="453"/>
    </row>
    <row r="53424" spans="4:4" x14ac:dyDescent="0.2">
      <c r="D53424" s="453"/>
    </row>
    <row r="53425" spans="4:4" x14ac:dyDescent="0.2">
      <c r="D53425" s="453"/>
    </row>
    <row r="53426" spans="4:4" x14ac:dyDescent="0.2">
      <c r="D53426" s="453"/>
    </row>
    <row r="53427" spans="4:4" x14ac:dyDescent="0.2">
      <c r="D53427" s="453"/>
    </row>
    <row r="53428" spans="4:4" x14ac:dyDescent="0.2">
      <c r="D53428" s="453"/>
    </row>
    <row r="53429" spans="4:4" x14ac:dyDescent="0.2">
      <c r="D53429" s="453"/>
    </row>
    <row r="53430" spans="4:4" x14ac:dyDescent="0.2">
      <c r="D53430" s="453"/>
    </row>
    <row r="53431" spans="4:4" x14ac:dyDescent="0.2">
      <c r="D53431" s="453"/>
    </row>
    <row r="53432" spans="4:4" x14ac:dyDescent="0.2">
      <c r="D53432" s="453"/>
    </row>
    <row r="53433" spans="4:4" x14ac:dyDescent="0.2">
      <c r="D53433" s="453"/>
    </row>
    <row r="53434" spans="4:4" x14ac:dyDescent="0.2">
      <c r="D53434" s="453"/>
    </row>
    <row r="53435" spans="4:4" x14ac:dyDescent="0.2">
      <c r="D53435" s="453"/>
    </row>
    <row r="53436" spans="4:4" x14ac:dyDescent="0.2">
      <c r="D53436" s="453"/>
    </row>
    <row r="53437" spans="4:4" x14ac:dyDescent="0.2">
      <c r="D53437" s="453"/>
    </row>
    <row r="53438" spans="4:4" x14ac:dyDescent="0.2">
      <c r="D53438" s="453"/>
    </row>
    <row r="53439" spans="4:4" x14ac:dyDescent="0.2">
      <c r="D53439" s="453"/>
    </row>
    <row r="53440" spans="4:4" x14ac:dyDescent="0.2">
      <c r="D53440" s="453"/>
    </row>
    <row r="53441" spans="4:4" x14ac:dyDescent="0.2">
      <c r="D53441" s="453"/>
    </row>
    <row r="53442" spans="4:4" x14ac:dyDescent="0.2">
      <c r="D53442" s="453"/>
    </row>
    <row r="53443" spans="4:4" x14ac:dyDescent="0.2">
      <c r="D53443" s="453"/>
    </row>
    <row r="53444" spans="4:4" x14ac:dyDescent="0.2">
      <c r="D53444" s="453"/>
    </row>
    <row r="53445" spans="4:4" x14ac:dyDescent="0.2">
      <c r="D53445" s="453"/>
    </row>
    <row r="53446" spans="4:4" x14ac:dyDescent="0.2">
      <c r="D53446" s="453"/>
    </row>
    <row r="53447" spans="4:4" x14ac:dyDescent="0.2">
      <c r="D53447" s="453"/>
    </row>
    <row r="53448" spans="4:4" x14ac:dyDescent="0.2">
      <c r="D53448" s="453"/>
    </row>
    <row r="53449" spans="4:4" x14ac:dyDescent="0.2">
      <c r="D53449" s="453"/>
    </row>
    <row r="53450" spans="4:4" x14ac:dyDescent="0.2">
      <c r="D53450" s="453"/>
    </row>
    <row r="53451" spans="4:4" x14ac:dyDescent="0.2">
      <c r="D53451" s="453"/>
    </row>
    <row r="53452" spans="4:4" x14ac:dyDescent="0.2">
      <c r="D53452" s="453"/>
    </row>
    <row r="53453" spans="4:4" x14ac:dyDescent="0.2">
      <c r="D53453" s="453"/>
    </row>
    <row r="53454" spans="4:4" x14ac:dyDescent="0.2">
      <c r="D53454" s="453"/>
    </row>
    <row r="53455" spans="4:4" x14ac:dyDescent="0.2">
      <c r="D53455" s="453"/>
    </row>
    <row r="53456" spans="4:4" x14ac:dyDescent="0.2">
      <c r="D53456" s="453"/>
    </row>
    <row r="53457" spans="4:4" x14ac:dyDescent="0.2">
      <c r="D53457" s="453"/>
    </row>
    <row r="53458" spans="4:4" x14ac:dyDescent="0.2">
      <c r="D53458" s="453"/>
    </row>
    <row r="53459" spans="4:4" x14ac:dyDescent="0.2">
      <c r="D53459" s="453"/>
    </row>
    <row r="53460" spans="4:4" x14ac:dyDescent="0.2">
      <c r="D53460" s="453"/>
    </row>
    <row r="53461" spans="4:4" x14ac:dyDescent="0.2">
      <c r="D53461" s="453"/>
    </row>
    <row r="53462" spans="4:4" x14ac:dyDescent="0.2">
      <c r="D53462" s="453"/>
    </row>
    <row r="53463" spans="4:4" x14ac:dyDescent="0.2">
      <c r="D53463" s="453"/>
    </row>
    <row r="53464" spans="4:4" x14ac:dyDescent="0.2">
      <c r="D53464" s="453"/>
    </row>
    <row r="53465" spans="4:4" x14ac:dyDescent="0.2">
      <c r="D53465" s="453"/>
    </row>
    <row r="53466" spans="4:4" x14ac:dyDescent="0.2">
      <c r="D53466" s="453"/>
    </row>
    <row r="53467" spans="4:4" x14ac:dyDescent="0.2">
      <c r="D53467" s="453"/>
    </row>
    <row r="53468" spans="4:4" x14ac:dyDescent="0.2">
      <c r="D53468" s="453"/>
    </row>
    <row r="53469" spans="4:4" x14ac:dyDescent="0.2">
      <c r="D53469" s="453"/>
    </row>
    <row r="53470" spans="4:4" x14ac:dyDescent="0.2">
      <c r="D53470" s="453"/>
    </row>
    <row r="53471" spans="4:4" x14ac:dyDescent="0.2">
      <c r="D53471" s="453"/>
    </row>
    <row r="53472" spans="4:4" x14ac:dyDescent="0.2">
      <c r="D53472" s="453"/>
    </row>
    <row r="53473" spans="4:4" x14ac:dyDescent="0.2">
      <c r="D53473" s="453"/>
    </row>
    <row r="53474" spans="4:4" x14ac:dyDescent="0.2">
      <c r="D53474" s="453"/>
    </row>
    <row r="53475" spans="4:4" x14ac:dyDescent="0.2">
      <c r="D53475" s="453"/>
    </row>
    <row r="53476" spans="4:4" x14ac:dyDescent="0.2">
      <c r="D53476" s="453"/>
    </row>
    <row r="53477" spans="4:4" x14ac:dyDescent="0.2">
      <c r="D53477" s="453"/>
    </row>
    <row r="53478" spans="4:4" x14ac:dyDescent="0.2">
      <c r="D53478" s="453"/>
    </row>
    <row r="53479" spans="4:4" x14ac:dyDescent="0.2">
      <c r="D53479" s="453"/>
    </row>
    <row r="53480" spans="4:4" x14ac:dyDescent="0.2">
      <c r="D53480" s="453"/>
    </row>
    <row r="53481" spans="4:4" x14ac:dyDescent="0.2">
      <c r="D53481" s="453"/>
    </row>
    <row r="53482" spans="4:4" x14ac:dyDescent="0.2">
      <c r="D53482" s="453"/>
    </row>
    <row r="53483" spans="4:4" x14ac:dyDescent="0.2">
      <c r="D53483" s="453"/>
    </row>
    <row r="53484" spans="4:4" x14ac:dyDescent="0.2">
      <c r="D53484" s="453"/>
    </row>
    <row r="53485" spans="4:4" x14ac:dyDescent="0.2">
      <c r="D53485" s="453"/>
    </row>
    <row r="53486" spans="4:4" x14ac:dyDescent="0.2">
      <c r="D53486" s="453"/>
    </row>
    <row r="53487" spans="4:4" x14ac:dyDescent="0.2">
      <c r="D53487" s="453"/>
    </row>
    <row r="53488" spans="4:4" x14ac:dyDescent="0.2">
      <c r="D53488" s="453"/>
    </row>
    <row r="53489" spans="4:4" x14ac:dyDescent="0.2">
      <c r="D53489" s="453"/>
    </row>
    <row r="53490" spans="4:4" x14ac:dyDescent="0.2">
      <c r="D53490" s="453"/>
    </row>
    <row r="53491" spans="4:4" x14ac:dyDescent="0.2">
      <c r="D53491" s="453"/>
    </row>
    <row r="53492" spans="4:4" x14ac:dyDescent="0.2">
      <c r="D53492" s="453"/>
    </row>
    <row r="53493" spans="4:4" x14ac:dyDescent="0.2">
      <c r="D53493" s="453"/>
    </row>
    <row r="53494" spans="4:4" x14ac:dyDescent="0.2">
      <c r="D53494" s="453"/>
    </row>
    <row r="53495" spans="4:4" x14ac:dyDescent="0.2">
      <c r="D53495" s="453"/>
    </row>
    <row r="53496" spans="4:4" x14ac:dyDescent="0.2">
      <c r="D53496" s="453"/>
    </row>
    <row r="53497" spans="4:4" x14ac:dyDescent="0.2">
      <c r="D53497" s="453"/>
    </row>
    <row r="53498" spans="4:4" x14ac:dyDescent="0.2">
      <c r="D53498" s="453"/>
    </row>
    <row r="53499" spans="4:4" x14ac:dyDescent="0.2">
      <c r="D53499" s="453"/>
    </row>
    <row r="53500" spans="4:4" x14ac:dyDescent="0.2">
      <c r="D53500" s="453"/>
    </row>
    <row r="53501" spans="4:4" x14ac:dyDescent="0.2">
      <c r="D53501" s="453"/>
    </row>
    <row r="53502" spans="4:4" x14ac:dyDescent="0.2">
      <c r="D53502" s="453"/>
    </row>
    <row r="53503" spans="4:4" x14ac:dyDescent="0.2">
      <c r="D53503" s="453"/>
    </row>
    <row r="53504" spans="4:4" x14ac:dyDescent="0.2">
      <c r="D53504" s="453"/>
    </row>
    <row r="53505" spans="4:4" x14ac:dyDescent="0.2">
      <c r="D53505" s="453"/>
    </row>
    <row r="53506" spans="4:4" x14ac:dyDescent="0.2">
      <c r="D53506" s="453"/>
    </row>
    <row r="53507" spans="4:4" x14ac:dyDescent="0.2">
      <c r="D53507" s="453"/>
    </row>
    <row r="53508" spans="4:4" x14ac:dyDescent="0.2">
      <c r="D53508" s="453"/>
    </row>
    <row r="53509" spans="4:4" x14ac:dyDescent="0.2">
      <c r="D53509" s="453"/>
    </row>
    <row r="53510" spans="4:4" x14ac:dyDescent="0.2">
      <c r="D53510" s="453"/>
    </row>
    <row r="53511" spans="4:4" x14ac:dyDescent="0.2">
      <c r="D53511" s="453"/>
    </row>
    <row r="53512" spans="4:4" x14ac:dyDescent="0.2">
      <c r="D53512" s="453"/>
    </row>
    <row r="53513" spans="4:4" x14ac:dyDescent="0.2">
      <c r="D53513" s="453"/>
    </row>
    <row r="53514" spans="4:4" x14ac:dyDescent="0.2">
      <c r="D53514" s="453"/>
    </row>
    <row r="53515" spans="4:4" x14ac:dyDescent="0.2">
      <c r="D53515" s="453"/>
    </row>
    <row r="53516" spans="4:4" x14ac:dyDescent="0.2">
      <c r="D53516" s="453"/>
    </row>
    <row r="53517" spans="4:4" x14ac:dyDescent="0.2">
      <c r="D53517" s="453"/>
    </row>
    <row r="53518" spans="4:4" x14ac:dyDescent="0.2">
      <c r="D53518" s="453"/>
    </row>
    <row r="53519" spans="4:4" x14ac:dyDescent="0.2">
      <c r="D53519" s="453"/>
    </row>
    <row r="53520" spans="4:4" x14ac:dyDescent="0.2">
      <c r="D53520" s="453"/>
    </row>
    <row r="53521" spans="4:4" x14ac:dyDescent="0.2">
      <c r="D53521" s="453"/>
    </row>
    <row r="53522" spans="4:4" x14ac:dyDescent="0.2">
      <c r="D53522" s="453"/>
    </row>
    <row r="53523" spans="4:4" x14ac:dyDescent="0.2">
      <c r="D53523" s="453"/>
    </row>
    <row r="53524" spans="4:4" x14ac:dyDescent="0.2">
      <c r="D53524" s="453"/>
    </row>
    <row r="53525" spans="4:4" x14ac:dyDescent="0.2">
      <c r="D53525" s="453"/>
    </row>
    <row r="53526" spans="4:4" x14ac:dyDescent="0.2">
      <c r="D53526" s="453"/>
    </row>
    <row r="53527" spans="4:4" x14ac:dyDescent="0.2">
      <c r="D53527" s="453"/>
    </row>
    <row r="53528" spans="4:4" x14ac:dyDescent="0.2">
      <c r="D53528" s="453"/>
    </row>
    <row r="53529" spans="4:4" x14ac:dyDescent="0.2">
      <c r="D53529" s="453"/>
    </row>
    <row r="53530" spans="4:4" x14ac:dyDescent="0.2">
      <c r="D53530" s="453"/>
    </row>
    <row r="53531" spans="4:4" x14ac:dyDescent="0.2">
      <c r="D53531" s="453"/>
    </row>
    <row r="53532" spans="4:4" x14ac:dyDescent="0.2">
      <c r="D53532" s="453"/>
    </row>
    <row r="53533" spans="4:4" x14ac:dyDescent="0.2">
      <c r="D53533" s="453"/>
    </row>
    <row r="53534" spans="4:4" x14ac:dyDescent="0.2">
      <c r="D53534" s="453"/>
    </row>
    <row r="53535" spans="4:4" x14ac:dyDescent="0.2">
      <c r="D53535" s="453"/>
    </row>
    <row r="53536" spans="4:4" x14ac:dyDescent="0.2">
      <c r="D53536" s="453"/>
    </row>
    <row r="53537" spans="4:4" x14ac:dyDescent="0.2">
      <c r="D53537" s="453"/>
    </row>
    <row r="53538" spans="4:4" x14ac:dyDescent="0.2">
      <c r="D53538" s="453"/>
    </row>
    <row r="53539" spans="4:4" x14ac:dyDescent="0.2">
      <c r="D53539" s="453"/>
    </row>
    <row r="53540" spans="4:4" x14ac:dyDescent="0.2">
      <c r="D53540" s="453"/>
    </row>
    <row r="53541" spans="4:4" x14ac:dyDescent="0.2">
      <c r="D53541" s="453"/>
    </row>
    <row r="53542" spans="4:4" x14ac:dyDescent="0.2">
      <c r="D53542" s="453"/>
    </row>
    <row r="53543" spans="4:4" x14ac:dyDescent="0.2">
      <c r="D53543" s="453"/>
    </row>
    <row r="53544" spans="4:4" x14ac:dyDescent="0.2">
      <c r="D53544" s="453"/>
    </row>
    <row r="53545" spans="4:4" x14ac:dyDescent="0.2">
      <c r="D53545" s="453"/>
    </row>
    <row r="53546" spans="4:4" x14ac:dyDescent="0.2">
      <c r="D53546" s="453"/>
    </row>
    <row r="53547" spans="4:4" x14ac:dyDescent="0.2">
      <c r="D53547" s="453"/>
    </row>
    <row r="53548" spans="4:4" x14ac:dyDescent="0.2">
      <c r="D53548" s="453"/>
    </row>
    <row r="53549" spans="4:4" x14ac:dyDescent="0.2">
      <c r="D53549" s="453"/>
    </row>
    <row r="53550" spans="4:4" x14ac:dyDescent="0.2">
      <c r="D53550" s="453"/>
    </row>
    <row r="53551" spans="4:4" x14ac:dyDescent="0.2">
      <c r="D53551" s="453"/>
    </row>
    <row r="53552" spans="4:4" x14ac:dyDescent="0.2">
      <c r="D53552" s="453"/>
    </row>
    <row r="53553" spans="4:4" x14ac:dyDescent="0.2">
      <c r="D53553" s="453"/>
    </row>
    <row r="53554" spans="4:4" x14ac:dyDescent="0.2">
      <c r="D53554" s="453"/>
    </row>
    <row r="53555" spans="4:4" x14ac:dyDescent="0.2">
      <c r="D53555" s="453"/>
    </row>
    <row r="53556" spans="4:4" x14ac:dyDescent="0.2">
      <c r="D53556" s="453"/>
    </row>
    <row r="53557" spans="4:4" x14ac:dyDescent="0.2">
      <c r="D53557" s="453"/>
    </row>
    <row r="53558" spans="4:4" x14ac:dyDescent="0.2">
      <c r="D53558" s="453"/>
    </row>
    <row r="53559" spans="4:4" x14ac:dyDescent="0.2">
      <c r="D53559" s="453"/>
    </row>
    <row r="53560" spans="4:4" x14ac:dyDescent="0.2">
      <c r="D53560" s="453"/>
    </row>
    <row r="53561" spans="4:4" x14ac:dyDescent="0.2">
      <c r="D53561" s="453"/>
    </row>
    <row r="53562" spans="4:4" x14ac:dyDescent="0.2">
      <c r="D53562" s="453"/>
    </row>
    <row r="53563" spans="4:4" x14ac:dyDescent="0.2">
      <c r="D53563" s="453"/>
    </row>
    <row r="53564" spans="4:4" x14ac:dyDescent="0.2">
      <c r="D53564" s="453"/>
    </row>
    <row r="53565" spans="4:4" x14ac:dyDescent="0.2">
      <c r="D53565" s="453"/>
    </row>
    <row r="53566" spans="4:4" x14ac:dyDescent="0.2">
      <c r="D53566" s="453"/>
    </row>
    <row r="53567" spans="4:4" x14ac:dyDescent="0.2">
      <c r="D53567" s="453"/>
    </row>
    <row r="53568" spans="4:4" x14ac:dyDescent="0.2">
      <c r="D53568" s="453"/>
    </row>
    <row r="53569" spans="4:4" x14ac:dyDescent="0.2">
      <c r="D53569" s="453"/>
    </row>
    <row r="53570" spans="4:4" x14ac:dyDescent="0.2">
      <c r="D53570" s="453"/>
    </row>
    <row r="53571" spans="4:4" x14ac:dyDescent="0.2">
      <c r="D53571" s="453"/>
    </row>
    <row r="53572" spans="4:4" x14ac:dyDescent="0.2">
      <c r="D53572" s="453"/>
    </row>
    <row r="53573" spans="4:4" x14ac:dyDescent="0.2">
      <c r="D53573" s="453"/>
    </row>
    <row r="53574" spans="4:4" x14ac:dyDescent="0.2">
      <c r="D53574" s="453"/>
    </row>
    <row r="53575" spans="4:4" x14ac:dyDescent="0.2">
      <c r="D53575" s="453"/>
    </row>
    <row r="53576" spans="4:4" x14ac:dyDescent="0.2">
      <c r="D53576" s="453"/>
    </row>
    <row r="53577" spans="4:4" x14ac:dyDescent="0.2">
      <c r="D53577" s="453"/>
    </row>
    <row r="53578" spans="4:4" x14ac:dyDescent="0.2">
      <c r="D53578" s="453"/>
    </row>
    <row r="53579" spans="4:4" x14ac:dyDescent="0.2">
      <c r="D53579" s="453"/>
    </row>
    <row r="53580" spans="4:4" x14ac:dyDescent="0.2">
      <c r="D53580" s="453"/>
    </row>
    <row r="53581" spans="4:4" x14ac:dyDescent="0.2">
      <c r="D53581" s="453"/>
    </row>
    <row r="53582" spans="4:4" x14ac:dyDescent="0.2">
      <c r="D53582" s="453"/>
    </row>
    <row r="53583" spans="4:4" x14ac:dyDescent="0.2">
      <c r="D53583" s="453"/>
    </row>
    <row r="53584" spans="4:4" x14ac:dyDescent="0.2">
      <c r="D53584" s="453"/>
    </row>
    <row r="53585" spans="4:4" x14ac:dyDescent="0.2">
      <c r="D53585" s="453"/>
    </row>
    <row r="53586" spans="4:4" x14ac:dyDescent="0.2">
      <c r="D53586" s="453"/>
    </row>
    <row r="53587" spans="4:4" x14ac:dyDescent="0.2">
      <c r="D53587" s="453"/>
    </row>
    <row r="53588" spans="4:4" x14ac:dyDescent="0.2">
      <c r="D53588" s="453"/>
    </row>
    <row r="53589" spans="4:4" x14ac:dyDescent="0.2">
      <c r="D53589" s="453"/>
    </row>
    <row r="53590" spans="4:4" x14ac:dyDescent="0.2">
      <c r="D53590" s="453"/>
    </row>
    <row r="53591" spans="4:4" x14ac:dyDescent="0.2">
      <c r="D53591" s="453"/>
    </row>
    <row r="53592" spans="4:4" x14ac:dyDescent="0.2">
      <c r="D53592" s="453"/>
    </row>
    <row r="53593" spans="4:4" x14ac:dyDescent="0.2">
      <c r="D53593" s="453"/>
    </row>
    <row r="53594" spans="4:4" x14ac:dyDescent="0.2">
      <c r="D53594" s="453"/>
    </row>
    <row r="53595" spans="4:4" x14ac:dyDescent="0.2">
      <c r="D53595" s="453"/>
    </row>
    <row r="53596" spans="4:4" x14ac:dyDescent="0.2">
      <c r="D53596" s="453"/>
    </row>
    <row r="53597" spans="4:4" x14ac:dyDescent="0.2">
      <c r="D53597" s="453"/>
    </row>
    <row r="53598" spans="4:4" x14ac:dyDescent="0.2">
      <c r="D53598" s="453"/>
    </row>
    <row r="53599" spans="4:4" x14ac:dyDescent="0.2">
      <c r="D53599" s="453"/>
    </row>
    <row r="53600" spans="4:4" x14ac:dyDescent="0.2">
      <c r="D53600" s="453"/>
    </row>
    <row r="53601" spans="4:4" x14ac:dyDescent="0.2">
      <c r="D53601" s="453"/>
    </row>
    <row r="53602" spans="4:4" x14ac:dyDescent="0.2">
      <c r="D53602" s="453"/>
    </row>
    <row r="53603" spans="4:4" x14ac:dyDescent="0.2">
      <c r="D53603" s="453"/>
    </row>
    <row r="53604" spans="4:4" x14ac:dyDescent="0.2">
      <c r="D53604" s="453"/>
    </row>
    <row r="53605" spans="4:4" x14ac:dyDescent="0.2">
      <c r="D53605" s="453"/>
    </row>
    <row r="53606" spans="4:4" x14ac:dyDescent="0.2">
      <c r="D53606" s="453"/>
    </row>
    <row r="53607" spans="4:4" x14ac:dyDescent="0.2">
      <c r="D53607" s="453"/>
    </row>
    <row r="53608" spans="4:4" x14ac:dyDescent="0.2">
      <c r="D53608" s="453"/>
    </row>
    <row r="53609" spans="4:4" x14ac:dyDescent="0.2">
      <c r="D53609" s="453"/>
    </row>
    <row r="53610" spans="4:4" x14ac:dyDescent="0.2">
      <c r="D53610" s="453"/>
    </row>
    <row r="53611" spans="4:4" x14ac:dyDescent="0.2">
      <c r="D53611" s="453"/>
    </row>
    <row r="53612" spans="4:4" x14ac:dyDescent="0.2">
      <c r="D53612" s="453"/>
    </row>
    <row r="53613" spans="4:4" x14ac:dyDescent="0.2">
      <c r="D53613" s="453"/>
    </row>
    <row r="53614" spans="4:4" x14ac:dyDescent="0.2">
      <c r="D53614" s="453"/>
    </row>
    <row r="53615" spans="4:4" x14ac:dyDescent="0.2">
      <c r="D53615" s="453"/>
    </row>
    <row r="53616" spans="4:4" x14ac:dyDescent="0.2">
      <c r="D53616" s="453"/>
    </row>
    <row r="53617" spans="4:4" x14ac:dyDescent="0.2">
      <c r="D53617" s="453"/>
    </row>
    <row r="53618" spans="4:4" x14ac:dyDescent="0.2">
      <c r="D53618" s="453"/>
    </row>
    <row r="53619" spans="4:4" x14ac:dyDescent="0.2">
      <c r="D53619" s="453"/>
    </row>
    <row r="53620" spans="4:4" x14ac:dyDescent="0.2">
      <c r="D53620" s="453"/>
    </row>
    <row r="53621" spans="4:4" x14ac:dyDescent="0.2">
      <c r="D53621" s="453"/>
    </row>
    <row r="53622" spans="4:4" x14ac:dyDescent="0.2">
      <c r="D53622" s="453"/>
    </row>
    <row r="53623" spans="4:4" x14ac:dyDescent="0.2">
      <c r="D53623" s="453"/>
    </row>
    <row r="53624" spans="4:4" x14ac:dyDescent="0.2">
      <c r="D53624" s="453"/>
    </row>
    <row r="53625" spans="4:4" x14ac:dyDescent="0.2">
      <c r="D53625" s="453"/>
    </row>
    <row r="53626" spans="4:4" x14ac:dyDescent="0.2">
      <c r="D53626" s="453"/>
    </row>
    <row r="53627" spans="4:4" x14ac:dyDescent="0.2">
      <c r="D53627" s="453"/>
    </row>
    <row r="53628" spans="4:4" x14ac:dyDescent="0.2">
      <c r="D53628" s="453"/>
    </row>
    <row r="53629" spans="4:4" x14ac:dyDescent="0.2">
      <c r="D53629" s="453"/>
    </row>
    <row r="53630" spans="4:4" x14ac:dyDescent="0.2">
      <c r="D53630" s="453"/>
    </row>
    <row r="53631" spans="4:4" x14ac:dyDescent="0.2">
      <c r="D53631" s="453"/>
    </row>
    <row r="53632" spans="4:4" x14ac:dyDescent="0.2">
      <c r="D53632" s="453"/>
    </row>
    <row r="53633" spans="4:4" x14ac:dyDescent="0.2">
      <c r="D53633" s="453"/>
    </row>
    <row r="53634" spans="4:4" x14ac:dyDescent="0.2">
      <c r="D53634" s="453"/>
    </row>
    <row r="53635" spans="4:4" x14ac:dyDescent="0.2">
      <c r="D53635" s="453"/>
    </row>
    <row r="53636" spans="4:4" x14ac:dyDescent="0.2">
      <c r="D53636" s="453"/>
    </row>
    <row r="53637" spans="4:4" x14ac:dyDescent="0.2">
      <c r="D53637" s="453"/>
    </row>
    <row r="53638" spans="4:4" x14ac:dyDescent="0.2">
      <c r="D53638" s="453"/>
    </row>
    <row r="53639" spans="4:4" x14ac:dyDescent="0.2">
      <c r="D53639" s="453"/>
    </row>
    <row r="53640" spans="4:4" x14ac:dyDescent="0.2">
      <c r="D53640" s="453"/>
    </row>
    <row r="53641" spans="4:4" x14ac:dyDescent="0.2">
      <c r="D53641" s="453"/>
    </row>
    <row r="53642" spans="4:4" x14ac:dyDescent="0.2">
      <c r="D53642" s="453"/>
    </row>
    <row r="53643" spans="4:4" x14ac:dyDescent="0.2">
      <c r="D53643" s="453"/>
    </row>
    <row r="53644" spans="4:4" x14ac:dyDescent="0.2">
      <c r="D53644" s="453"/>
    </row>
    <row r="53645" spans="4:4" x14ac:dyDescent="0.2">
      <c r="D53645" s="453"/>
    </row>
    <row r="53646" spans="4:4" x14ac:dyDescent="0.2">
      <c r="D53646" s="453"/>
    </row>
    <row r="53647" spans="4:4" x14ac:dyDescent="0.2">
      <c r="D53647" s="453"/>
    </row>
    <row r="53648" spans="4:4" x14ac:dyDescent="0.2">
      <c r="D53648" s="453"/>
    </row>
    <row r="53649" spans="4:4" x14ac:dyDescent="0.2">
      <c r="D53649" s="453"/>
    </row>
    <row r="53650" spans="4:4" x14ac:dyDescent="0.2">
      <c r="D53650" s="453"/>
    </row>
    <row r="53651" spans="4:4" x14ac:dyDescent="0.2">
      <c r="D53651" s="453"/>
    </row>
    <row r="53652" spans="4:4" x14ac:dyDescent="0.2">
      <c r="D53652" s="453"/>
    </row>
    <row r="53653" spans="4:4" x14ac:dyDescent="0.2">
      <c r="D53653" s="453"/>
    </row>
    <row r="53654" spans="4:4" x14ac:dyDescent="0.2">
      <c r="D53654" s="453"/>
    </row>
    <row r="53655" spans="4:4" x14ac:dyDescent="0.2">
      <c r="D53655" s="453"/>
    </row>
    <row r="53656" spans="4:4" x14ac:dyDescent="0.2">
      <c r="D53656" s="453"/>
    </row>
    <row r="53657" spans="4:4" x14ac:dyDescent="0.2">
      <c r="D53657" s="453"/>
    </row>
    <row r="53658" spans="4:4" x14ac:dyDescent="0.2">
      <c r="D53658" s="453"/>
    </row>
    <row r="53659" spans="4:4" x14ac:dyDescent="0.2">
      <c r="D53659" s="453"/>
    </row>
    <row r="53660" spans="4:4" x14ac:dyDescent="0.2">
      <c r="D53660" s="453"/>
    </row>
    <row r="53661" spans="4:4" x14ac:dyDescent="0.2">
      <c r="D53661" s="453"/>
    </row>
    <row r="53662" spans="4:4" x14ac:dyDescent="0.2">
      <c r="D53662" s="453"/>
    </row>
    <row r="53663" spans="4:4" x14ac:dyDescent="0.2">
      <c r="D53663" s="453"/>
    </row>
    <row r="53664" spans="4:4" x14ac:dyDescent="0.2">
      <c r="D53664" s="453"/>
    </row>
    <row r="53665" spans="4:4" x14ac:dyDescent="0.2">
      <c r="D53665" s="453"/>
    </row>
    <row r="53666" spans="4:4" x14ac:dyDescent="0.2">
      <c r="D53666" s="453"/>
    </row>
    <row r="53667" spans="4:4" x14ac:dyDescent="0.2">
      <c r="D53667" s="453"/>
    </row>
    <row r="53668" spans="4:4" x14ac:dyDescent="0.2">
      <c r="D53668" s="453"/>
    </row>
    <row r="53669" spans="4:4" x14ac:dyDescent="0.2">
      <c r="D53669" s="453"/>
    </row>
    <row r="53670" spans="4:4" x14ac:dyDescent="0.2">
      <c r="D53670" s="453"/>
    </row>
    <row r="53671" spans="4:4" x14ac:dyDescent="0.2">
      <c r="D53671" s="453"/>
    </row>
    <row r="53672" spans="4:4" x14ac:dyDescent="0.2">
      <c r="D53672" s="453"/>
    </row>
    <row r="53673" spans="4:4" x14ac:dyDescent="0.2">
      <c r="D53673" s="453"/>
    </row>
    <row r="53674" spans="4:4" x14ac:dyDescent="0.2">
      <c r="D53674" s="453"/>
    </row>
    <row r="53675" spans="4:4" x14ac:dyDescent="0.2">
      <c r="D53675" s="453"/>
    </row>
    <row r="53676" spans="4:4" x14ac:dyDescent="0.2">
      <c r="D53676" s="453"/>
    </row>
    <row r="53677" spans="4:4" x14ac:dyDescent="0.2">
      <c r="D53677" s="453"/>
    </row>
    <row r="53678" spans="4:4" x14ac:dyDescent="0.2">
      <c r="D53678" s="453"/>
    </row>
    <row r="53679" spans="4:4" x14ac:dyDescent="0.2">
      <c r="D53679" s="453"/>
    </row>
    <row r="53680" spans="4:4" x14ac:dyDescent="0.2">
      <c r="D53680" s="453"/>
    </row>
    <row r="53681" spans="4:4" x14ac:dyDescent="0.2">
      <c r="D53681" s="453"/>
    </row>
    <row r="53682" spans="4:4" x14ac:dyDescent="0.2">
      <c r="D53682" s="453"/>
    </row>
    <row r="53683" spans="4:4" x14ac:dyDescent="0.2">
      <c r="D53683" s="453"/>
    </row>
    <row r="53684" spans="4:4" x14ac:dyDescent="0.2">
      <c r="D53684" s="453"/>
    </row>
    <row r="53685" spans="4:4" x14ac:dyDescent="0.2">
      <c r="D53685" s="453"/>
    </row>
    <row r="53686" spans="4:4" x14ac:dyDescent="0.2">
      <c r="D53686" s="453"/>
    </row>
    <row r="53687" spans="4:4" x14ac:dyDescent="0.2">
      <c r="D53687" s="453"/>
    </row>
    <row r="53688" spans="4:4" x14ac:dyDescent="0.2">
      <c r="D53688" s="453"/>
    </row>
    <row r="53689" spans="4:4" x14ac:dyDescent="0.2">
      <c r="D53689" s="453"/>
    </row>
    <row r="53690" spans="4:4" x14ac:dyDescent="0.2">
      <c r="D53690" s="453"/>
    </row>
    <row r="53691" spans="4:4" x14ac:dyDescent="0.2">
      <c r="D53691" s="453"/>
    </row>
    <row r="53692" spans="4:4" x14ac:dyDescent="0.2">
      <c r="D53692" s="453"/>
    </row>
    <row r="53693" spans="4:4" x14ac:dyDescent="0.2">
      <c r="D53693" s="453"/>
    </row>
    <row r="53694" spans="4:4" x14ac:dyDescent="0.2">
      <c r="D53694" s="453"/>
    </row>
    <row r="53695" spans="4:4" x14ac:dyDescent="0.2">
      <c r="D53695" s="453"/>
    </row>
    <row r="53696" spans="4:4" x14ac:dyDescent="0.2">
      <c r="D53696" s="453"/>
    </row>
    <row r="53697" spans="4:4" x14ac:dyDescent="0.2">
      <c r="D53697" s="453"/>
    </row>
    <row r="53698" spans="4:4" x14ac:dyDescent="0.2">
      <c r="D53698" s="453"/>
    </row>
    <row r="53699" spans="4:4" x14ac:dyDescent="0.2">
      <c r="D53699" s="453"/>
    </row>
    <row r="53700" spans="4:4" x14ac:dyDescent="0.2">
      <c r="D53700" s="453"/>
    </row>
    <row r="53701" spans="4:4" x14ac:dyDescent="0.2">
      <c r="D53701" s="453"/>
    </row>
    <row r="53702" spans="4:4" x14ac:dyDescent="0.2">
      <c r="D53702" s="453"/>
    </row>
    <row r="53703" spans="4:4" x14ac:dyDescent="0.2">
      <c r="D53703" s="453"/>
    </row>
    <row r="53704" spans="4:4" x14ac:dyDescent="0.2">
      <c r="D53704" s="453"/>
    </row>
    <row r="53705" spans="4:4" x14ac:dyDescent="0.2">
      <c r="D53705" s="453"/>
    </row>
    <row r="53706" spans="4:4" x14ac:dyDescent="0.2">
      <c r="D53706" s="453"/>
    </row>
    <row r="53707" spans="4:4" x14ac:dyDescent="0.2">
      <c r="D53707" s="453"/>
    </row>
    <row r="53708" spans="4:4" x14ac:dyDescent="0.2">
      <c r="D53708" s="453"/>
    </row>
    <row r="53709" spans="4:4" x14ac:dyDescent="0.2">
      <c r="D53709" s="453"/>
    </row>
    <row r="53710" spans="4:4" x14ac:dyDescent="0.2">
      <c r="D53710" s="453"/>
    </row>
    <row r="53711" spans="4:4" x14ac:dyDescent="0.2">
      <c r="D53711" s="453"/>
    </row>
    <row r="53712" spans="4:4" x14ac:dyDescent="0.2">
      <c r="D53712" s="453"/>
    </row>
    <row r="53713" spans="4:4" x14ac:dyDescent="0.2">
      <c r="D53713" s="453"/>
    </row>
    <row r="53714" spans="4:4" x14ac:dyDescent="0.2">
      <c r="D53714" s="453"/>
    </row>
    <row r="53715" spans="4:4" x14ac:dyDescent="0.2">
      <c r="D53715" s="453"/>
    </row>
    <row r="53716" spans="4:4" x14ac:dyDescent="0.2">
      <c r="D53716" s="453"/>
    </row>
    <row r="53717" spans="4:4" x14ac:dyDescent="0.2">
      <c r="D53717" s="453"/>
    </row>
    <row r="53718" spans="4:4" x14ac:dyDescent="0.2">
      <c r="D53718" s="453"/>
    </row>
    <row r="53719" spans="4:4" x14ac:dyDescent="0.2">
      <c r="D53719" s="453"/>
    </row>
    <row r="53720" spans="4:4" x14ac:dyDescent="0.2">
      <c r="D53720" s="453"/>
    </row>
    <row r="53721" spans="4:4" x14ac:dyDescent="0.2">
      <c r="D53721" s="453"/>
    </row>
    <row r="53722" spans="4:4" x14ac:dyDescent="0.2">
      <c r="D53722" s="453"/>
    </row>
    <row r="53723" spans="4:4" x14ac:dyDescent="0.2">
      <c r="D53723" s="453"/>
    </row>
    <row r="53724" spans="4:4" x14ac:dyDescent="0.2">
      <c r="D53724" s="453"/>
    </row>
    <row r="53725" spans="4:4" x14ac:dyDescent="0.2">
      <c r="D53725" s="453"/>
    </row>
    <row r="53726" spans="4:4" x14ac:dyDescent="0.2">
      <c r="D53726" s="453"/>
    </row>
    <row r="53727" spans="4:4" x14ac:dyDescent="0.2">
      <c r="D53727" s="453"/>
    </row>
    <row r="53728" spans="4:4" x14ac:dyDescent="0.2">
      <c r="D53728" s="453"/>
    </row>
    <row r="53729" spans="4:4" x14ac:dyDescent="0.2">
      <c r="D53729" s="453"/>
    </row>
    <row r="53730" spans="4:4" x14ac:dyDescent="0.2">
      <c r="D53730" s="453"/>
    </row>
    <row r="53731" spans="4:4" x14ac:dyDescent="0.2">
      <c r="D53731" s="453"/>
    </row>
    <row r="53732" spans="4:4" x14ac:dyDescent="0.2">
      <c r="D53732" s="453"/>
    </row>
    <row r="53733" spans="4:4" x14ac:dyDescent="0.2">
      <c r="D53733" s="453"/>
    </row>
    <row r="53734" spans="4:4" x14ac:dyDescent="0.2">
      <c r="D53734" s="453"/>
    </row>
    <row r="53735" spans="4:4" x14ac:dyDescent="0.2">
      <c r="D53735" s="453"/>
    </row>
    <row r="53736" spans="4:4" x14ac:dyDescent="0.2">
      <c r="D53736" s="453"/>
    </row>
    <row r="53737" spans="4:4" x14ac:dyDescent="0.2">
      <c r="D53737" s="453"/>
    </row>
    <row r="53738" spans="4:4" x14ac:dyDescent="0.2">
      <c r="D53738" s="453"/>
    </row>
    <row r="53739" spans="4:4" x14ac:dyDescent="0.2">
      <c r="D53739" s="453"/>
    </row>
    <row r="53740" spans="4:4" x14ac:dyDescent="0.2">
      <c r="D53740" s="453"/>
    </row>
    <row r="53741" spans="4:4" x14ac:dyDescent="0.2">
      <c r="D53741" s="453"/>
    </row>
    <row r="53742" spans="4:4" x14ac:dyDescent="0.2">
      <c r="D53742" s="453"/>
    </row>
    <row r="53743" spans="4:4" x14ac:dyDescent="0.2">
      <c r="D53743" s="453"/>
    </row>
    <row r="53744" spans="4:4" x14ac:dyDescent="0.2">
      <c r="D53744" s="453"/>
    </row>
    <row r="53745" spans="4:4" x14ac:dyDescent="0.2">
      <c r="D53745" s="453"/>
    </row>
    <row r="53746" spans="4:4" x14ac:dyDescent="0.2">
      <c r="D53746" s="453"/>
    </row>
    <row r="53747" spans="4:4" x14ac:dyDescent="0.2">
      <c r="D53747" s="453"/>
    </row>
    <row r="53748" spans="4:4" x14ac:dyDescent="0.2">
      <c r="D53748" s="453"/>
    </row>
    <row r="53749" spans="4:4" x14ac:dyDescent="0.2">
      <c r="D53749" s="453"/>
    </row>
    <row r="53750" spans="4:4" x14ac:dyDescent="0.2">
      <c r="D53750" s="453"/>
    </row>
    <row r="53751" spans="4:4" x14ac:dyDescent="0.2">
      <c r="D53751" s="453"/>
    </row>
    <row r="53752" spans="4:4" x14ac:dyDescent="0.2">
      <c r="D53752" s="453"/>
    </row>
    <row r="53753" spans="4:4" x14ac:dyDescent="0.2">
      <c r="D53753" s="453"/>
    </row>
    <row r="53754" spans="4:4" x14ac:dyDescent="0.2">
      <c r="D53754" s="453"/>
    </row>
    <row r="53755" spans="4:4" x14ac:dyDescent="0.2">
      <c r="D53755" s="453"/>
    </row>
    <row r="53756" spans="4:4" x14ac:dyDescent="0.2">
      <c r="D53756" s="453"/>
    </row>
    <row r="53757" spans="4:4" x14ac:dyDescent="0.2">
      <c r="D53757" s="453"/>
    </row>
    <row r="53758" spans="4:4" x14ac:dyDescent="0.2">
      <c r="D53758" s="453"/>
    </row>
    <row r="53759" spans="4:4" x14ac:dyDescent="0.2">
      <c r="D53759" s="453"/>
    </row>
    <row r="53760" spans="4:4" x14ac:dyDescent="0.2">
      <c r="D53760" s="453"/>
    </row>
    <row r="53761" spans="4:4" x14ac:dyDescent="0.2">
      <c r="D53761" s="453"/>
    </row>
    <row r="53762" spans="4:4" x14ac:dyDescent="0.2">
      <c r="D53762" s="453"/>
    </row>
    <row r="53763" spans="4:4" x14ac:dyDescent="0.2">
      <c r="D53763" s="453"/>
    </row>
    <row r="53764" spans="4:4" x14ac:dyDescent="0.2">
      <c r="D53764" s="453"/>
    </row>
    <row r="53765" spans="4:4" x14ac:dyDescent="0.2">
      <c r="D53765" s="453"/>
    </row>
    <row r="53766" spans="4:4" x14ac:dyDescent="0.2">
      <c r="D53766" s="453"/>
    </row>
    <row r="53767" spans="4:4" x14ac:dyDescent="0.2">
      <c r="D53767" s="453"/>
    </row>
    <row r="53768" spans="4:4" x14ac:dyDescent="0.2">
      <c r="D53768" s="453"/>
    </row>
    <row r="53769" spans="4:4" x14ac:dyDescent="0.2">
      <c r="D53769" s="453"/>
    </row>
    <row r="53770" spans="4:4" x14ac:dyDescent="0.2">
      <c r="D53770" s="453"/>
    </row>
    <row r="53771" spans="4:4" x14ac:dyDescent="0.2">
      <c r="D53771" s="453"/>
    </row>
    <row r="53772" spans="4:4" x14ac:dyDescent="0.2">
      <c r="D53772" s="453"/>
    </row>
    <row r="53773" spans="4:4" x14ac:dyDescent="0.2">
      <c r="D53773" s="453"/>
    </row>
    <row r="53774" spans="4:4" x14ac:dyDescent="0.2">
      <c r="D53774" s="453"/>
    </row>
    <row r="53775" spans="4:4" x14ac:dyDescent="0.2">
      <c r="D53775" s="453"/>
    </row>
    <row r="53776" spans="4:4" x14ac:dyDescent="0.2">
      <c r="D53776" s="453"/>
    </row>
    <row r="53777" spans="4:4" x14ac:dyDescent="0.2">
      <c r="D53777" s="453"/>
    </row>
    <row r="53778" spans="4:4" x14ac:dyDescent="0.2">
      <c r="D53778" s="453"/>
    </row>
    <row r="53779" spans="4:4" x14ac:dyDescent="0.2">
      <c r="D53779" s="453"/>
    </row>
    <row r="53780" spans="4:4" x14ac:dyDescent="0.2">
      <c r="D53780" s="453"/>
    </row>
    <row r="53781" spans="4:4" x14ac:dyDescent="0.2">
      <c r="D53781" s="453"/>
    </row>
    <row r="53782" spans="4:4" x14ac:dyDescent="0.2">
      <c r="D53782" s="453"/>
    </row>
    <row r="53783" spans="4:4" x14ac:dyDescent="0.2">
      <c r="D53783" s="453"/>
    </row>
    <row r="53784" spans="4:4" x14ac:dyDescent="0.2">
      <c r="D53784" s="453"/>
    </row>
    <row r="53785" spans="4:4" x14ac:dyDescent="0.2">
      <c r="D53785" s="453"/>
    </row>
    <row r="53786" spans="4:4" x14ac:dyDescent="0.2">
      <c r="D53786" s="453"/>
    </row>
    <row r="53787" spans="4:4" x14ac:dyDescent="0.2">
      <c r="D53787" s="453"/>
    </row>
    <row r="53788" spans="4:4" x14ac:dyDescent="0.2">
      <c r="D53788" s="453"/>
    </row>
    <row r="53789" spans="4:4" x14ac:dyDescent="0.2">
      <c r="D53789" s="453"/>
    </row>
    <row r="53790" spans="4:4" x14ac:dyDescent="0.2">
      <c r="D53790" s="453"/>
    </row>
    <row r="53791" spans="4:4" x14ac:dyDescent="0.2">
      <c r="D53791" s="453"/>
    </row>
    <row r="53792" spans="4:4" x14ac:dyDescent="0.2">
      <c r="D53792" s="453"/>
    </row>
    <row r="53793" spans="4:4" x14ac:dyDescent="0.2">
      <c r="D53793" s="453"/>
    </row>
    <row r="53794" spans="4:4" x14ac:dyDescent="0.2">
      <c r="D53794" s="453"/>
    </row>
    <row r="53795" spans="4:4" x14ac:dyDescent="0.2">
      <c r="D53795" s="453"/>
    </row>
    <row r="53796" spans="4:4" x14ac:dyDescent="0.2">
      <c r="D53796" s="453"/>
    </row>
    <row r="53797" spans="4:4" x14ac:dyDescent="0.2">
      <c r="D53797" s="453"/>
    </row>
    <row r="53798" spans="4:4" x14ac:dyDescent="0.2">
      <c r="D53798" s="453"/>
    </row>
    <row r="53799" spans="4:4" x14ac:dyDescent="0.2">
      <c r="D53799" s="453"/>
    </row>
    <row r="53800" spans="4:4" x14ac:dyDescent="0.2">
      <c r="D53800" s="453"/>
    </row>
    <row r="53801" spans="4:4" x14ac:dyDescent="0.2">
      <c r="D53801" s="453"/>
    </row>
    <row r="53802" spans="4:4" x14ac:dyDescent="0.2">
      <c r="D53802" s="453"/>
    </row>
    <row r="53803" spans="4:4" x14ac:dyDescent="0.2">
      <c r="D53803" s="453"/>
    </row>
    <row r="53804" spans="4:4" x14ac:dyDescent="0.2">
      <c r="D53804" s="453"/>
    </row>
    <row r="53805" spans="4:4" x14ac:dyDescent="0.2">
      <c r="D53805" s="453"/>
    </row>
    <row r="53806" spans="4:4" x14ac:dyDescent="0.2">
      <c r="D53806" s="453"/>
    </row>
    <row r="53807" spans="4:4" x14ac:dyDescent="0.2">
      <c r="D53807" s="453"/>
    </row>
    <row r="53808" spans="4:4" x14ac:dyDescent="0.2">
      <c r="D53808" s="453"/>
    </row>
    <row r="53809" spans="4:4" x14ac:dyDescent="0.2">
      <c r="D53809" s="453"/>
    </row>
    <row r="53810" spans="4:4" x14ac:dyDescent="0.2">
      <c r="D53810" s="453"/>
    </row>
    <row r="53811" spans="4:4" x14ac:dyDescent="0.2">
      <c r="D53811" s="453"/>
    </row>
    <row r="53812" spans="4:4" x14ac:dyDescent="0.2">
      <c r="D53812" s="453"/>
    </row>
    <row r="53813" spans="4:4" x14ac:dyDescent="0.2">
      <c r="D53813" s="453"/>
    </row>
    <row r="53814" spans="4:4" x14ac:dyDescent="0.2">
      <c r="D53814" s="453"/>
    </row>
    <row r="53815" spans="4:4" x14ac:dyDescent="0.2">
      <c r="D53815" s="453"/>
    </row>
    <row r="53816" spans="4:4" x14ac:dyDescent="0.2">
      <c r="D53816" s="453"/>
    </row>
    <row r="53817" spans="4:4" x14ac:dyDescent="0.2">
      <c r="D53817" s="453"/>
    </row>
    <row r="53818" spans="4:4" x14ac:dyDescent="0.2">
      <c r="D53818" s="453"/>
    </row>
    <row r="53819" spans="4:4" x14ac:dyDescent="0.2">
      <c r="D53819" s="453"/>
    </row>
    <row r="53820" spans="4:4" x14ac:dyDescent="0.2">
      <c r="D53820" s="453"/>
    </row>
    <row r="53821" spans="4:4" x14ac:dyDescent="0.2">
      <c r="D53821" s="453"/>
    </row>
    <row r="53822" spans="4:4" x14ac:dyDescent="0.2">
      <c r="D53822" s="453"/>
    </row>
    <row r="53823" spans="4:4" x14ac:dyDescent="0.2">
      <c r="D53823" s="453"/>
    </row>
    <row r="53824" spans="4:4" x14ac:dyDescent="0.2">
      <c r="D53824" s="453"/>
    </row>
    <row r="53825" spans="4:4" x14ac:dyDescent="0.2">
      <c r="D53825" s="453"/>
    </row>
    <row r="53826" spans="4:4" x14ac:dyDescent="0.2">
      <c r="D53826" s="453"/>
    </row>
    <row r="53827" spans="4:4" x14ac:dyDescent="0.2">
      <c r="D53827" s="453"/>
    </row>
    <row r="53828" spans="4:4" x14ac:dyDescent="0.2">
      <c r="D53828" s="453"/>
    </row>
    <row r="53829" spans="4:4" x14ac:dyDescent="0.2">
      <c r="D53829" s="453"/>
    </row>
    <row r="53830" spans="4:4" x14ac:dyDescent="0.2">
      <c r="D53830" s="453"/>
    </row>
    <row r="53831" spans="4:4" x14ac:dyDescent="0.2">
      <c r="D53831" s="453"/>
    </row>
    <row r="53832" spans="4:4" x14ac:dyDescent="0.2">
      <c r="D53832" s="453"/>
    </row>
    <row r="53833" spans="4:4" x14ac:dyDescent="0.2">
      <c r="D53833" s="453"/>
    </row>
    <row r="53834" spans="4:4" x14ac:dyDescent="0.2">
      <c r="D53834" s="453"/>
    </row>
    <row r="53835" spans="4:4" x14ac:dyDescent="0.2">
      <c r="D53835" s="453"/>
    </row>
    <row r="53836" spans="4:4" x14ac:dyDescent="0.2">
      <c r="D53836" s="453"/>
    </row>
    <row r="53837" spans="4:4" x14ac:dyDescent="0.2">
      <c r="D53837" s="453"/>
    </row>
    <row r="53838" spans="4:4" x14ac:dyDescent="0.2">
      <c r="D53838" s="453"/>
    </row>
    <row r="53839" spans="4:4" x14ac:dyDescent="0.2">
      <c r="D53839" s="453"/>
    </row>
    <row r="53840" spans="4:4" x14ac:dyDescent="0.2">
      <c r="D53840" s="453"/>
    </row>
    <row r="53841" spans="4:4" x14ac:dyDescent="0.2">
      <c r="D53841" s="453"/>
    </row>
    <row r="53842" spans="4:4" x14ac:dyDescent="0.2">
      <c r="D53842" s="453"/>
    </row>
    <row r="53843" spans="4:4" x14ac:dyDescent="0.2">
      <c r="D53843" s="453"/>
    </row>
    <row r="53844" spans="4:4" x14ac:dyDescent="0.2">
      <c r="D53844" s="453"/>
    </row>
    <row r="53845" spans="4:4" x14ac:dyDescent="0.2">
      <c r="D53845" s="453"/>
    </row>
    <row r="53846" spans="4:4" x14ac:dyDescent="0.2">
      <c r="D53846" s="453"/>
    </row>
    <row r="53847" spans="4:4" x14ac:dyDescent="0.2">
      <c r="D53847" s="453"/>
    </row>
    <row r="53848" spans="4:4" x14ac:dyDescent="0.2">
      <c r="D53848" s="453"/>
    </row>
    <row r="53849" spans="4:4" x14ac:dyDescent="0.2">
      <c r="D53849" s="453"/>
    </row>
    <row r="53850" spans="4:4" x14ac:dyDescent="0.2">
      <c r="D53850" s="453"/>
    </row>
    <row r="53851" spans="4:4" x14ac:dyDescent="0.2">
      <c r="D53851" s="453"/>
    </row>
    <row r="53852" spans="4:4" x14ac:dyDescent="0.2">
      <c r="D53852" s="453"/>
    </row>
    <row r="53853" spans="4:4" x14ac:dyDescent="0.2">
      <c r="D53853" s="453"/>
    </row>
    <row r="53854" spans="4:4" x14ac:dyDescent="0.2">
      <c r="D53854" s="453"/>
    </row>
    <row r="53855" spans="4:4" x14ac:dyDescent="0.2">
      <c r="D53855" s="453"/>
    </row>
    <row r="53856" spans="4:4" x14ac:dyDescent="0.2">
      <c r="D53856" s="453"/>
    </row>
    <row r="53857" spans="4:4" x14ac:dyDescent="0.2">
      <c r="D53857" s="453"/>
    </row>
    <row r="53858" spans="4:4" x14ac:dyDescent="0.2">
      <c r="D53858" s="453"/>
    </row>
    <row r="53859" spans="4:4" x14ac:dyDescent="0.2">
      <c r="D53859" s="453"/>
    </row>
    <row r="53860" spans="4:4" x14ac:dyDescent="0.2">
      <c r="D53860" s="453"/>
    </row>
    <row r="53861" spans="4:4" x14ac:dyDescent="0.2">
      <c r="D53861" s="453"/>
    </row>
    <row r="53862" spans="4:4" x14ac:dyDescent="0.2">
      <c r="D53862" s="453"/>
    </row>
    <row r="53863" spans="4:4" x14ac:dyDescent="0.2">
      <c r="D53863" s="453"/>
    </row>
    <row r="53864" spans="4:4" x14ac:dyDescent="0.2">
      <c r="D53864" s="453"/>
    </row>
    <row r="53865" spans="4:4" x14ac:dyDescent="0.2">
      <c r="D53865" s="453"/>
    </row>
    <row r="53866" spans="4:4" x14ac:dyDescent="0.2">
      <c r="D53866" s="453"/>
    </row>
    <row r="53867" spans="4:4" x14ac:dyDescent="0.2">
      <c r="D53867" s="453"/>
    </row>
    <row r="53868" spans="4:4" x14ac:dyDescent="0.2">
      <c r="D53868" s="453"/>
    </row>
    <row r="53869" spans="4:4" x14ac:dyDescent="0.2">
      <c r="D53869" s="453"/>
    </row>
    <row r="53870" spans="4:4" x14ac:dyDescent="0.2">
      <c r="D53870" s="453"/>
    </row>
    <row r="53871" spans="4:4" x14ac:dyDescent="0.2">
      <c r="D53871" s="453"/>
    </row>
    <row r="53872" spans="4:4" x14ac:dyDescent="0.2">
      <c r="D53872" s="453"/>
    </row>
    <row r="53873" spans="4:4" x14ac:dyDescent="0.2">
      <c r="D53873" s="453"/>
    </row>
    <row r="53874" spans="4:4" x14ac:dyDescent="0.2">
      <c r="D53874" s="453"/>
    </row>
    <row r="53875" spans="4:4" x14ac:dyDescent="0.2">
      <c r="D53875" s="453"/>
    </row>
    <row r="53876" spans="4:4" x14ac:dyDescent="0.2">
      <c r="D53876" s="453"/>
    </row>
    <row r="53877" spans="4:4" x14ac:dyDescent="0.2">
      <c r="D53877" s="453"/>
    </row>
    <row r="53878" spans="4:4" x14ac:dyDescent="0.2">
      <c r="D53878" s="453"/>
    </row>
    <row r="53879" spans="4:4" x14ac:dyDescent="0.2">
      <c r="D53879" s="453"/>
    </row>
    <row r="53880" spans="4:4" x14ac:dyDescent="0.2">
      <c r="D53880" s="453"/>
    </row>
    <row r="53881" spans="4:4" x14ac:dyDescent="0.2">
      <c r="D53881" s="453"/>
    </row>
    <row r="53882" spans="4:4" x14ac:dyDescent="0.2">
      <c r="D53882" s="453"/>
    </row>
    <row r="53883" spans="4:4" x14ac:dyDescent="0.2">
      <c r="D53883" s="453"/>
    </row>
    <row r="53884" spans="4:4" x14ac:dyDescent="0.2">
      <c r="D53884" s="453"/>
    </row>
    <row r="53885" spans="4:4" x14ac:dyDescent="0.2">
      <c r="D53885" s="453"/>
    </row>
    <row r="53886" spans="4:4" x14ac:dyDescent="0.2">
      <c r="D53886" s="453"/>
    </row>
    <row r="53887" spans="4:4" x14ac:dyDescent="0.2">
      <c r="D53887" s="453"/>
    </row>
    <row r="53888" spans="4:4" x14ac:dyDescent="0.2">
      <c r="D53888" s="453"/>
    </row>
    <row r="53889" spans="4:4" x14ac:dyDescent="0.2">
      <c r="D53889" s="453"/>
    </row>
    <row r="53890" spans="4:4" x14ac:dyDescent="0.2">
      <c r="D53890" s="453"/>
    </row>
    <row r="53891" spans="4:4" x14ac:dyDescent="0.2">
      <c r="D53891" s="453"/>
    </row>
    <row r="53892" spans="4:4" x14ac:dyDescent="0.2">
      <c r="D53892" s="453"/>
    </row>
    <row r="53893" spans="4:4" x14ac:dyDescent="0.2">
      <c r="D53893" s="453"/>
    </row>
    <row r="53894" spans="4:4" x14ac:dyDescent="0.2">
      <c r="D53894" s="453"/>
    </row>
    <row r="53895" spans="4:4" x14ac:dyDescent="0.2">
      <c r="D53895" s="453"/>
    </row>
    <row r="53896" spans="4:4" x14ac:dyDescent="0.2">
      <c r="D53896" s="453"/>
    </row>
    <row r="53897" spans="4:4" x14ac:dyDescent="0.2">
      <c r="D53897" s="453"/>
    </row>
    <row r="53898" spans="4:4" x14ac:dyDescent="0.2">
      <c r="D53898" s="453"/>
    </row>
    <row r="53899" spans="4:4" x14ac:dyDescent="0.2">
      <c r="D53899" s="453"/>
    </row>
    <row r="53900" spans="4:4" x14ac:dyDescent="0.2">
      <c r="D53900" s="453"/>
    </row>
    <row r="53901" spans="4:4" x14ac:dyDescent="0.2">
      <c r="D53901" s="453"/>
    </row>
    <row r="53902" spans="4:4" x14ac:dyDescent="0.2">
      <c r="D53902" s="453"/>
    </row>
    <row r="53903" spans="4:4" x14ac:dyDescent="0.2">
      <c r="D53903" s="453"/>
    </row>
    <row r="53904" spans="4:4" x14ac:dyDescent="0.2">
      <c r="D53904" s="453"/>
    </row>
    <row r="53905" spans="4:4" x14ac:dyDescent="0.2">
      <c r="D53905" s="453"/>
    </row>
    <row r="53906" spans="4:4" x14ac:dyDescent="0.2">
      <c r="D53906" s="453"/>
    </row>
    <row r="53907" spans="4:4" x14ac:dyDescent="0.2">
      <c r="D53907" s="453"/>
    </row>
    <row r="53908" spans="4:4" x14ac:dyDescent="0.2">
      <c r="D53908" s="453"/>
    </row>
    <row r="53909" spans="4:4" x14ac:dyDescent="0.2">
      <c r="D53909" s="453"/>
    </row>
    <row r="53910" spans="4:4" x14ac:dyDescent="0.2">
      <c r="D53910" s="453"/>
    </row>
    <row r="53911" spans="4:4" x14ac:dyDescent="0.2">
      <c r="D53911" s="453"/>
    </row>
    <row r="53912" spans="4:4" x14ac:dyDescent="0.2">
      <c r="D53912" s="453"/>
    </row>
    <row r="53913" spans="4:4" x14ac:dyDescent="0.2">
      <c r="D53913" s="453"/>
    </row>
    <row r="53914" spans="4:4" x14ac:dyDescent="0.2">
      <c r="D53914" s="453"/>
    </row>
    <row r="53915" spans="4:4" x14ac:dyDescent="0.2">
      <c r="D53915" s="453"/>
    </row>
    <row r="53916" spans="4:4" x14ac:dyDescent="0.2">
      <c r="D53916" s="453"/>
    </row>
    <row r="53917" spans="4:4" x14ac:dyDescent="0.2">
      <c r="D53917" s="453"/>
    </row>
    <row r="53918" spans="4:4" x14ac:dyDescent="0.2">
      <c r="D53918" s="453"/>
    </row>
    <row r="53919" spans="4:4" x14ac:dyDescent="0.2">
      <c r="D53919" s="453"/>
    </row>
    <row r="53920" spans="4:4" x14ac:dyDescent="0.2">
      <c r="D53920" s="453"/>
    </row>
    <row r="53921" spans="4:4" x14ac:dyDescent="0.2">
      <c r="D53921" s="453"/>
    </row>
    <row r="53922" spans="4:4" x14ac:dyDescent="0.2">
      <c r="D53922" s="453"/>
    </row>
    <row r="53923" spans="4:4" x14ac:dyDescent="0.2">
      <c r="D53923" s="453"/>
    </row>
    <row r="53924" spans="4:4" x14ac:dyDescent="0.2">
      <c r="D53924" s="453"/>
    </row>
    <row r="53925" spans="4:4" x14ac:dyDescent="0.2">
      <c r="D53925" s="453"/>
    </row>
    <row r="53926" spans="4:4" x14ac:dyDescent="0.2">
      <c r="D53926" s="453"/>
    </row>
    <row r="53927" spans="4:4" x14ac:dyDescent="0.2">
      <c r="D53927" s="453"/>
    </row>
    <row r="53928" spans="4:4" x14ac:dyDescent="0.2">
      <c r="D53928" s="453"/>
    </row>
    <row r="53929" spans="4:4" x14ac:dyDescent="0.2">
      <c r="D53929" s="453"/>
    </row>
    <row r="53930" spans="4:4" x14ac:dyDescent="0.2">
      <c r="D53930" s="453"/>
    </row>
    <row r="53931" spans="4:4" x14ac:dyDescent="0.2">
      <c r="D53931" s="453"/>
    </row>
    <row r="53932" spans="4:4" x14ac:dyDescent="0.2">
      <c r="D53932" s="453"/>
    </row>
    <row r="53933" spans="4:4" x14ac:dyDescent="0.2">
      <c r="D53933" s="453"/>
    </row>
    <row r="53934" spans="4:4" x14ac:dyDescent="0.2">
      <c r="D53934" s="453"/>
    </row>
    <row r="53935" spans="4:4" x14ac:dyDescent="0.2">
      <c r="D53935" s="453"/>
    </row>
    <row r="53936" spans="4:4" x14ac:dyDescent="0.2">
      <c r="D53936" s="453"/>
    </row>
    <row r="53937" spans="4:4" x14ac:dyDescent="0.2">
      <c r="D53937" s="453"/>
    </row>
    <row r="53938" spans="4:4" x14ac:dyDescent="0.2">
      <c r="D53938" s="453"/>
    </row>
    <row r="53939" spans="4:4" x14ac:dyDescent="0.2">
      <c r="D53939" s="453"/>
    </row>
    <row r="53940" spans="4:4" x14ac:dyDescent="0.2">
      <c r="D53940" s="453"/>
    </row>
    <row r="53941" spans="4:4" x14ac:dyDescent="0.2">
      <c r="D53941" s="453"/>
    </row>
    <row r="53942" spans="4:4" x14ac:dyDescent="0.2">
      <c r="D53942" s="453"/>
    </row>
    <row r="53943" spans="4:4" x14ac:dyDescent="0.2">
      <c r="D53943" s="453"/>
    </row>
    <row r="53944" spans="4:4" x14ac:dyDescent="0.2">
      <c r="D53944" s="453"/>
    </row>
    <row r="53945" spans="4:4" x14ac:dyDescent="0.2">
      <c r="D53945" s="453"/>
    </row>
    <row r="53946" spans="4:4" x14ac:dyDescent="0.2">
      <c r="D53946" s="453"/>
    </row>
    <row r="53947" spans="4:4" x14ac:dyDescent="0.2">
      <c r="D53947" s="453"/>
    </row>
    <row r="53948" spans="4:4" x14ac:dyDescent="0.2">
      <c r="D53948" s="453"/>
    </row>
    <row r="53949" spans="4:4" x14ac:dyDescent="0.2">
      <c r="D53949" s="453"/>
    </row>
    <row r="53950" spans="4:4" x14ac:dyDescent="0.2">
      <c r="D53950" s="453"/>
    </row>
    <row r="53951" spans="4:4" x14ac:dyDescent="0.2">
      <c r="D53951" s="453"/>
    </row>
    <row r="53952" spans="4:4" x14ac:dyDescent="0.2">
      <c r="D53952" s="453"/>
    </row>
    <row r="53953" spans="4:4" x14ac:dyDescent="0.2">
      <c r="D53953" s="453"/>
    </row>
    <row r="53954" spans="4:4" x14ac:dyDescent="0.2">
      <c r="D53954" s="453"/>
    </row>
    <row r="53955" spans="4:4" x14ac:dyDescent="0.2">
      <c r="D53955" s="453"/>
    </row>
    <row r="53956" spans="4:4" x14ac:dyDescent="0.2">
      <c r="D53956" s="453"/>
    </row>
    <row r="53957" spans="4:4" x14ac:dyDescent="0.2">
      <c r="D53957" s="453"/>
    </row>
    <row r="53958" spans="4:4" x14ac:dyDescent="0.2">
      <c r="D53958" s="453"/>
    </row>
    <row r="53959" spans="4:4" x14ac:dyDescent="0.2">
      <c r="D53959" s="453"/>
    </row>
    <row r="53960" spans="4:4" x14ac:dyDescent="0.2">
      <c r="D53960" s="453"/>
    </row>
    <row r="53961" spans="4:4" x14ac:dyDescent="0.2">
      <c r="D53961" s="453"/>
    </row>
    <row r="53962" spans="4:4" x14ac:dyDescent="0.2">
      <c r="D53962" s="453"/>
    </row>
    <row r="53963" spans="4:4" x14ac:dyDescent="0.2">
      <c r="D53963" s="453"/>
    </row>
    <row r="53964" spans="4:4" x14ac:dyDescent="0.2">
      <c r="D53964" s="453"/>
    </row>
    <row r="53965" spans="4:4" x14ac:dyDescent="0.2">
      <c r="D53965" s="453"/>
    </row>
    <row r="53966" spans="4:4" x14ac:dyDescent="0.2">
      <c r="D53966" s="453"/>
    </row>
    <row r="53967" spans="4:4" x14ac:dyDescent="0.2">
      <c r="D53967" s="453"/>
    </row>
    <row r="53968" spans="4:4" x14ac:dyDescent="0.2">
      <c r="D53968" s="453"/>
    </row>
    <row r="53969" spans="4:4" x14ac:dyDescent="0.2">
      <c r="D53969" s="453"/>
    </row>
    <row r="53970" spans="4:4" x14ac:dyDescent="0.2">
      <c r="D53970" s="453"/>
    </row>
    <row r="53971" spans="4:4" x14ac:dyDescent="0.2">
      <c r="D53971" s="453"/>
    </row>
    <row r="53972" spans="4:4" x14ac:dyDescent="0.2">
      <c r="D53972" s="453"/>
    </row>
    <row r="53973" spans="4:4" x14ac:dyDescent="0.2">
      <c r="D53973" s="453"/>
    </row>
    <row r="53974" spans="4:4" x14ac:dyDescent="0.2">
      <c r="D53974" s="453"/>
    </row>
    <row r="53975" spans="4:4" x14ac:dyDescent="0.2">
      <c r="D53975" s="453"/>
    </row>
    <row r="53976" spans="4:4" x14ac:dyDescent="0.2">
      <c r="D53976" s="453"/>
    </row>
    <row r="53977" spans="4:4" x14ac:dyDescent="0.2">
      <c r="D53977" s="453"/>
    </row>
    <row r="53978" spans="4:4" x14ac:dyDescent="0.2">
      <c r="D53978" s="453"/>
    </row>
    <row r="53979" spans="4:4" x14ac:dyDescent="0.2">
      <c r="D53979" s="453"/>
    </row>
    <row r="53980" spans="4:4" x14ac:dyDescent="0.2">
      <c r="D53980" s="453"/>
    </row>
    <row r="53981" spans="4:4" x14ac:dyDescent="0.2">
      <c r="D53981" s="453"/>
    </row>
    <row r="53982" spans="4:4" x14ac:dyDescent="0.2">
      <c r="D53982" s="453"/>
    </row>
    <row r="53983" spans="4:4" x14ac:dyDescent="0.2">
      <c r="D53983" s="453"/>
    </row>
    <row r="53984" spans="4:4" x14ac:dyDescent="0.2">
      <c r="D53984" s="453"/>
    </row>
    <row r="53985" spans="4:4" x14ac:dyDescent="0.2">
      <c r="D53985" s="453"/>
    </row>
    <row r="53986" spans="4:4" x14ac:dyDescent="0.2">
      <c r="D53986" s="453"/>
    </row>
    <row r="53987" spans="4:4" x14ac:dyDescent="0.2">
      <c r="D53987" s="453"/>
    </row>
    <row r="53988" spans="4:4" x14ac:dyDescent="0.2">
      <c r="D53988" s="453"/>
    </row>
    <row r="53989" spans="4:4" x14ac:dyDescent="0.2">
      <c r="D53989" s="453"/>
    </row>
    <row r="53990" spans="4:4" x14ac:dyDescent="0.2">
      <c r="D53990" s="453"/>
    </row>
    <row r="53991" spans="4:4" x14ac:dyDescent="0.2">
      <c r="D53991" s="453"/>
    </row>
    <row r="53992" spans="4:4" x14ac:dyDescent="0.2">
      <c r="D53992" s="453"/>
    </row>
    <row r="53993" spans="4:4" x14ac:dyDescent="0.2">
      <c r="D53993" s="453"/>
    </row>
    <row r="53994" spans="4:4" x14ac:dyDescent="0.2">
      <c r="D53994" s="453"/>
    </row>
    <row r="53995" spans="4:4" x14ac:dyDescent="0.2">
      <c r="D53995" s="453"/>
    </row>
    <row r="53996" spans="4:4" x14ac:dyDescent="0.2">
      <c r="D53996" s="453"/>
    </row>
    <row r="53997" spans="4:4" x14ac:dyDescent="0.2">
      <c r="D53997" s="453"/>
    </row>
    <row r="53998" spans="4:4" x14ac:dyDescent="0.2">
      <c r="D53998" s="453"/>
    </row>
    <row r="53999" spans="4:4" x14ac:dyDescent="0.2">
      <c r="D53999" s="453"/>
    </row>
    <row r="54000" spans="4:4" x14ac:dyDescent="0.2">
      <c r="D54000" s="453"/>
    </row>
    <row r="54001" spans="4:4" x14ac:dyDescent="0.2">
      <c r="D54001" s="453"/>
    </row>
    <row r="54002" spans="4:4" x14ac:dyDescent="0.2">
      <c r="D54002" s="453"/>
    </row>
    <row r="54003" spans="4:4" x14ac:dyDescent="0.2">
      <c r="D54003" s="453"/>
    </row>
    <row r="54004" spans="4:4" x14ac:dyDescent="0.2">
      <c r="D54004" s="453"/>
    </row>
    <row r="54005" spans="4:4" x14ac:dyDescent="0.2">
      <c r="D54005" s="453"/>
    </row>
    <row r="54006" spans="4:4" x14ac:dyDescent="0.2">
      <c r="D54006" s="453"/>
    </row>
    <row r="54007" spans="4:4" x14ac:dyDescent="0.2">
      <c r="D54007" s="453"/>
    </row>
    <row r="54008" spans="4:4" x14ac:dyDescent="0.2">
      <c r="D54008" s="453"/>
    </row>
    <row r="54009" spans="4:4" x14ac:dyDescent="0.2">
      <c r="D54009" s="453"/>
    </row>
    <row r="54010" spans="4:4" x14ac:dyDescent="0.2">
      <c r="D54010" s="453"/>
    </row>
    <row r="54011" spans="4:4" x14ac:dyDescent="0.2">
      <c r="D54011" s="453"/>
    </row>
    <row r="54012" spans="4:4" x14ac:dyDescent="0.2">
      <c r="D54012" s="453"/>
    </row>
    <row r="54013" spans="4:4" x14ac:dyDescent="0.2">
      <c r="D54013" s="453"/>
    </row>
    <row r="54014" spans="4:4" x14ac:dyDescent="0.2">
      <c r="D54014" s="453"/>
    </row>
    <row r="54015" spans="4:4" x14ac:dyDescent="0.2">
      <c r="D54015" s="453"/>
    </row>
    <row r="54016" spans="4:4" x14ac:dyDescent="0.2">
      <c r="D54016" s="453"/>
    </row>
    <row r="54017" spans="4:4" x14ac:dyDescent="0.2">
      <c r="D54017" s="453"/>
    </row>
    <row r="54018" spans="4:4" x14ac:dyDescent="0.2">
      <c r="D54018" s="453"/>
    </row>
    <row r="54019" spans="4:4" x14ac:dyDescent="0.2">
      <c r="D54019" s="453"/>
    </row>
    <row r="54020" spans="4:4" x14ac:dyDescent="0.2">
      <c r="D54020" s="453"/>
    </row>
    <row r="54021" spans="4:4" x14ac:dyDescent="0.2">
      <c r="D54021" s="453"/>
    </row>
    <row r="54022" spans="4:4" x14ac:dyDescent="0.2">
      <c r="D54022" s="453"/>
    </row>
    <row r="54023" spans="4:4" x14ac:dyDescent="0.2">
      <c r="D54023" s="453"/>
    </row>
    <row r="54024" spans="4:4" x14ac:dyDescent="0.2">
      <c r="D54024" s="453"/>
    </row>
    <row r="54025" spans="4:4" x14ac:dyDescent="0.2">
      <c r="D54025" s="453"/>
    </row>
    <row r="54026" spans="4:4" x14ac:dyDescent="0.2">
      <c r="D54026" s="453"/>
    </row>
    <row r="54027" spans="4:4" x14ac:dyDescent="0.2">
      <c r="D54027" s="453"/>
    </row>
    <row r="54028" spans="4:4" x14ac:dyDescent="0.2">
      <c r="D54028" s="453"/>
    </row>
    <row r="54029" spans="4:4" x14ac:dyDescent="0.2">
      <c r="D54029" s="453"/>
    </row>
    <row r="54030" spans="4:4" x14ac:dyDescent="0.2">
      <c r="D54030" s="453"/>
    </row>
    <row r="54031" spans="4:4" x14ac:dyDescent="0.2">
      <c r="D54031" s="453"/>
    </row>
    <row r="54032" spans="4:4" x14ac:dyDescent="0.2">
      <c r="D54032" s="453"/>
    </row>
    <row r="54033" spans="4:4" x14ac:dyDescent="0.2">
      <c r="D54033" s="453"/>
    </row>
    <row r="54034" spans="4:4" x14ac:dyDescent="0.2">
      <c r="D54034" s="453"/>
    </row>
    <row r="54035" spans="4:4" x14ac:dyDescent="0.2">
      <c r="D54035" s="453"/>
    </row>
    <row r="54036" spans="4:4" x14ac:dyDescent="0.2">
      <c r="D54036" s="453"/>
    </row>
    <row r="54037" spans="4:4" x14ac:dyDescent="0.2">
      <c r="D54037" s="453"/>
    </row>
    <row r="54038" spans="4:4" x14ac:dyDescent="0.2">
      <c r="D54038" s="453"/>
    </row>
    <row r="54039" spans="4:4" x14ac:dyDescent="0.2">
      <c r="D54039" s="453"/>
    </row>
    <row r="54040" spans="4:4" x14ac:dyDescent="0.2">
      <c r="D54040" s="453"/>
    </row>
    <row r="54041" spans="4:4" x14ac:dyDescent="0.2">
      <c r="D54041" s="453"/>
    </row>
    <row r="54042" spans="4:4" x14ac:dyDescent="0.2">
      <c r="D54042" s="453"/>
    </row>
    <row r="54043" spans="4:4" x14ac:dyDescent="0.2">
      <c r="D54043" s="453"/>
    </row>
    <row r="54044" spans="4:4" x14ac:dyDescent="0.2">
      <c r="D54044" s="453"/>
    </row>
    <row r="54045" spans="4:4" x14ac:dyDescent="0.2">
      <c r="D54045" s="453"/>
    </row>
    <row r="54046" spans="4:4" x14ac:dyDescent="0.2">
      <c r="D54046" s="453"/>
    </row>
    <row r="54047" spans="4:4" x14ac:dyDescent="0.2">
      <c r="D54047" s="453"/>
    </row>
    <row r="54048" spans="4:4" x14ac:dyDescent="0.2">
      <c r="D54048" s="453"/>
    </row>
    <row r="54049" spans="4:4" x14ac:dyDescent="0.2">
      <c r="D54049" s="453"/>
    </row>
    <row r="54050" spans="4:4" x14ac:dyDescent="0.2">
      <c r="D54050" s="453"/>
    </row>
    <row r="54051" spans="4:4" x14ac:dyDescent="0.2">
      <c r="D54051" s="453"/>
    </row>
    <row r="54052" spans="4:4" x14ac:dyDescent="0.2">
      <c r="D54052" s="453"/>
    </row>
    <row r="54053" spans="4:4" x14ac:dyDescent="0.2">
      <c r="D54053" s="453"/>
    </row>
    <row r="54054" spans="4:4" x14ac:dyDescent="0.2">
      <c r="D54054" s="453"/>
    </row>
    <row r="54055" spans="4:4" x14ac:dyDescent="0.2">
      <c r="D54055" s="453"/>
    </row>
    <row r="54056" spans="4:4" x14ac:dyDescent="0.2">
      <c r="D54056" s="453"/>
    </row>
    <row r="54057" spans="4:4" x14ac:dyDescent="0.2">
      <c r="D54057" s="453"/>
    </row>
    <row r="54058" spans="4:4" x14ac:dyDescent="0.2">
      <c r="D54058" s="453"/>
    </row>
    <row r="54059" spans="4:4" x14ac:dyDescent="0.2">
      <c r="D54059" s="453"/>
    </row>
    <row r="54060" spans="4:4" x14ac:dyDescent="0.2">
      <c r="D54060" s="453"/>
    </row>
    <row r="54061" spans="4:4" x14ac:dyDescent="0.2">
      <c r="D54061" s="453"/>
    </row>
    <row r="54062" spans="4:4" x14ac:dyDescent="0.2">
      <c r="D54062" s="453"/>
    </row>
    <row r="54063" spans="4:4" x14ac:dyDescent="0.2">
      <c r="D54063" s="453"/>
    </row>
    <row r="54064" spans="4:4" x14ac:dyDescent="0.2">
      <c r="D54064" s="453"/>
    </row>
    <row r="54065" spans="4:4" x14ac:dyDescent="0.2">
      <c r="D54065" s="453"/>
    </row>
    <row r="54066" spans="4:4" x14ac:dyDescent="0.2">
      <c r="D54066" s="453"/>
    </row>
    <row r="54067" spans="4:4" x14ac:dyDescent="0.2">
      <c r="D54067" s="453"/>
    </row>
    <row r="54068" spans="4:4" x14ac:dyDescent="0.2">
      <c r="D54068" s="453"/>
    </row>
    <row r="54069" spans="4:4" x14ac:dyDescent="0.2">
      <c r="D54069" s="453"/>
    </row>
    <row r="54070" spans="4:4" x14ac:dyDescent="0.2">
      <c r="D54070" s="453"/>
    </row>
    <row r="54071" spans="4:4" x14ac:dyDescent="0.2">
      <c r="D54071" s="453"/>
    </row>
    <row r="54072" spans="4:4" x14ac:dyDescent="0.2">
      <c r="D54072" s="453"/>
    </row>
    <row r="54073" spans="4:4" x14ac:dyDescent="0.2">
      <c r="D54073" s="453"/>
    </row>
    <row r="54074" spans="4:4" x14ac:dyDescent="0.2">
      <c r="D54074" s="453"/>
    </row>
    <row r="54075" spans="4:4" x14ac:dyDescent="0.2">
      <c r="D54075" s="453"/>
    </row>
    <row r="54076" spans="4:4" x14ac:dyDescent="0.2">
      <c r="D54076" s="453"/>
    </row>
    <row r="54077" spans="4:4" x14ac:dyDescent="0.2">
      <c r="D54077" s="453"/>
    </row>
    <row r="54078" spans="4:4" x14ac:dyDescent="0.2">
      <c r="D54078" s="453"/>
    </row>
    <row r="54079" spans="4:4" x14ac:dyDescent="0.2">
      <c r="D54079" s="453"/>
    </row>
    <row r="54080" spans="4:4" x14ac:dyDescent="0.2">
      <c r="D54080" s="453"/>
    </row>
    <row r="54081" spans="4:4" x14ac:dyDescent="0.2">
      <c r="D54081" s="453"/>
    </row>
    <row r="54082" spans="4:4" x14ac:dyDescent="0.2">
      <c r="D54082" s="453"/>
    </row>
    <row r="54083" spans="4:4" x14ac:dyDescent="0.2">
      <c r="D54083" s="453"/>
    </row>
    <row r="54084" spans="4:4" x14ac:dyDescent="0.2">
      <c r="D54084" s="453"/>
    </row>
    <row r="54085" spans="4:4" x14ac:dyDescent="0.2">
      <c r="D54085" s="453"/>
    </row>
    <row r="54086" spans="4:4" x14ac:dyDescent="0.2">
      <c r="D54086" s="453"/>
    </row>
    <row r="54087" spans="4:4" x14ac:dyDescent="0.2">
      <c r="D54087" s="453"/>
    </row>
    <row r="54088" spans="4:4" x14ac:dyDescent="0.2">
      <c r="D54088" s="453"/>
    </row>
    <row r="54089" spans="4:4" x14ac:dyDescent="0.2">
      <c r="D54089" s="453"/>
    </row>
    <row r="54090" spans="4:4" x14ac:dyDescent="0.2">
      <c r="D54090" s="453"/>
    </row>
    <row r="54091" spans="4:4" x14ac:dyDescent="0.2">
      <c r="D54091" s="453"/>
    </row>
    <row r="54092" spans="4:4" x14ac:dyDescent="0.2">
      <c r="D54092" s="453"/>
    </row>
    <row r="54093" spans="4:4" x14ac:dyDescent="0.2">
      <c r="D54093" s="453"/>
    </row>
    <row r="54094" spans="4:4" x14ac:dyDescent="0.2">
      <c r="D54094" s="453"/>
    </row>
    <row r="54095" spans="4:4" x14ac:dyDescent="0.2">
      <c r="D54095" s="453"/>
    </row>
    <row r="54096" spans="4:4" x14ac:dyDescent="0.2">
      <c r="D54096" s="453"/>
    </row>
    <row r="54097" spans="4:4" x14ac:dyDescent="0.2">
      <c r="D54097" s="453"/>
    </row>
    <row r="54098" spans="4:4" x14ac:dyDescent="0.2">
      <c r="D54098" s="453"/>
    </row>
    <row r="54099" spans="4:4" x14ac:dyDescent="0.2">
      <c r="D54099" s="453"/>
    </row>
    <row r="54100" spans="4:4" x14ac:dyDescent="0.2">
      <c r="D54100" s="453"/>
    </row>
    <row r="54101" spans="4:4" x14ac:dyDescent="0.2">
      <c r="D54101" s="453"/>
    </row>
    <row r="54102" spans="4:4" x14ac:dyDescent="0.2">
      <c r="D54102" s="453"/>
    </row>
    <row r="54103" spans="4:4" x14ac:dyDescent="0.2">
      <c r="D54103" s="453"/>
    </row>
    <row r="54104" spans="4:4" x14ac:dyDescent="0.2">
      <c r="D54104" s="453"/>
    </row>
    <row r="54105" spans="4:4" x14ac:dyDescent="0.2">
      <c r="D54105" s="453"/>
    </row>
    <row r="54106" spans="4:4" x14ac:dyDescent="0.2">
      <c r="D54106" s="453"/>
    </row>
    <row r="54107" spans="4:4" x14ac:dyDescent="0.2">
      <c r="D54107" s="453"/>
    </row>
    <row r="54108" spans="4:4" x14ac:dyDescent="0.2">
      <c r="D54108" s="453"/>
    </row>
    <row r="54109" spans="4:4" x14ac:dyDescent="0.2">
      <c r="D54109" s="453"/>
    </row>
    <row r="54110" spans="4:4" x14ac:dyDescent="0.2">
      <c r="D54110" s="453"/>
    </row>
    <row r="54111" spans="4:4" x14ac:dyDescent="0.2">
      <c r="D54111" s="453"/>
    </row>
    <row r="54112" spans="4:4" x14ac:dyDescent="0.2">
      <c r="D54112" s="453"/>
    </row>
    <row r="54113" spans="4:4" x14ac:dyDescent="0.2">
      <c r="D54113" s="453"/>
    </row>
    <row r="54114" spans="4:4" x14ac:dyDescent="0.2">
      <c r="D54114" s="453"/>
    </row>
    <row r="54115" spans="4:4" x14ac:dyDescent="0.2">
      <c r="D54115" s="453"/>
    </row>
    <row r="54116" spans="4:4" x14ac:dyDescent="0.2">
      <c r="D54116" s="453"/>
    </row>
    <row r="54117" spans="4:4" x14ac:dyDescent="0.2">
      <c r="D54117" s="453"/>
    </row>
    <row r="54118" spans="4:4" x14ac:dyDescent="0.2">
      <c r="D54118" s="453"/>
    </row>
    <row r="54119" spans="4:4" x14ac:dyDescent="0.2">
      <c r="D54119" s="453"/>
    </row>
    <row r="54120" spans="4:4" x14ac:dyDescent="0.2">
      <c r="D54120" s="453"/>
    </row>
    <row r="54121" spans="4:4" x14ac:dyDescent="0.2">
      <c r="D54121" s="453"/>
    </row>
    <row r="54122" spans="4:4" x14ac:dyDescent="0.2">
      <c r="D54122" s="453"/>
    </row>
    <row r="54123" spans="4:4" x14ac:dyDescent="0.2">
      <c r="D54123" s="453"/>
    </row>
    <row r="54124" spans="4:4" x14ac:dyDescent="0.2">
      <c r="D54124" s="453"/>
    </row>
    <row r="54125" spans="4:4" x14ac:dyDescent="0.2">
      <c r="D54125" s="453"/>
    </row>
    <row r="54126" spans="4:4" x14ac:dyDescent="0.2">
      <c r="D54126" s="453"/>
    </row>
    <row r="54127" spans="4:4" x14ac:dyDescent="0.2">
      <c r="D54127" s="453"/>
    </row>
    <row r="54128" spans="4:4" x14ac:dyDescent="0.2">
      <c r="D54128" s="453"/>
    </row>
    <row r="54129" spans="4:4" x14ac:dyDescent="0.2">
      <c r="D54129" s="453"/>
    </row>
    <row r="54130" spans="4:4" x14ac:dyDescent="0.2">
      <c r="D54130" s="453"/>
    </row>
    <row r="54131" spans="4:4" x14ac:dyDescent="0.2">
      <c r="D54131" s="453"/>
    </row>
    <row r="54132" spans="4:4" x14ac:dyDescent="0.2">
      <c r="D54132" s="453"/>
    </row>
    <row r="54133" spans="4:4" x14ac:dyDescent="0.2">
      <c r="D54133" s="453"/>
    </row>
    <row r="54134" spans="4:4" x14ac:dyDescent="0.2">
      <c r="D54134" s="453"/>
    </row>
    <row r="54135" spans="4:4" x14ac:dyDescent="0.2">
      <c r="D54135" s="453"/>
    </row>
    <row r="54136" spans="4:4" x14ac:dyDescent="0.2">
      <c r="D54136" s="453"/>
    </row>
    <row r="54137" spans="4:4" x14ac:dyDescent="0.2">
      <c r="D54137" s="453"/>
    </row>
    <row r="54138" spans="4:4" x14ac:dyDescent="0.2">
      <c r="D54138" s="453"/>
    </row>
    <row r="54139" spans="4:4" x14ac:dyDescent="0.2">
      <c r="D54139" s="453"/>
    </row>
    <row r="54140" spans="4:4" x14ac:dyDescent="0.2">
      <c r="D54140" s="453"/>
    </row>
    <row r="54141" spans="4:4" x14ac:dyDescent="0.2">
      <c r="D54141" s="453"/>
    </row>
    <row r="54142" spans="4:4" x14ac:dyDescent="0.2">
      <c r="D54142" s="453"/>
    </row>
    <row r="54143" spans="4:4" x14ac:dyDescent="0.2">
      <c r="D54143" s="453"/>
    </row>
    <row r="54144" spans="4:4" x14ac:dyDescent="0.2">
      <c r="D54144" s="453"/>
    </row>
    <row r="54145" spans="4:4" x14ac:dyDescent="0.2">
      <c r="D54145" s="453"/>
    </row>
    <row r="54146" spans="4:4" x14ac:dyDescent="0.2">
      <c r="D54146" s="453"/>
    </row>
    <row r="54147" spans="4:4" x14ac:dyDescent="0.2">
      <c r="D54147" s="453"/>
    </row>
    <row r="54148" spans="4:4" x14ac:dyDescent="0.2">
      <c r="D54148" s="453"/>
    </row>
    <row r="54149" spans="4:4" x14ac:dyDescent="0.2">
      <c r="D54149" s="453"/>
    </row>
    <row r="54150" spans="4:4" x14ac:dyDescent="0.2">
      <c r="D54150" s="453"/>
    </row>
    <row r="54151" spans="4:4" x14ac:dyDescent="0.2">
      <c r="D54151" s="453"/>
    </row>
    <row r="54152" spans="4:4" x14ac:dyDescent="0.2">
      <c r="D54152" s="453"/>
    </row>
    <row r="54153" spans="4:4" x14ac:dyDescent="0.2">
      <c r="D54153" s="453"/>
    </row>
    <row r="54154" spans="4:4" x14ac:dyDescent="0.2">
      <c r="D54154" s="453"/>
    </row>
    <row r="54155" spans="4:4" x14ac:dyDescent="0.2">
      <c r="D54155" s="453"/>
    </row>
    <row r="54156" spans="4:4" x14ac:dyDescent="0.2">
      <c r="D54156" s="453"/>
    </row>
    <row r="54157" spans="4:4" x14ac:dyDescent="0.2">
      <c r="D54157" s="453"/>
    </row>
    <row r="54158" spans="4:4" x14ac:dyDescent="0.2">
      <c r="D54158" s="453"/>
    </row>
    <row r="54159" spans="4:4" x14ac:dyDescent="0.2">
      <c r="D54159" s="453"/>
    </row>
    <row r="54160" spans="4:4" x14ac:dyDescent="0.2">
      <c r="D54160" s="453"/>
    </row>
    <row r="54161" spans="4:4" x14ac:dyDescent="0.2">
      <c r="D54161" s="453"/>
    </row>
    <row r="54162" spans="4:4" x14ac:dyDescent="0.2">
      <c r="D54162" s="453"/>
    </row>
    <row r="54163" spans="4:4" x14ac:dyDescent="0.2">
      <c r="D54163" s="453"/>
    </row>
    <row r="54164" spans="4:4" x14ac:dyDescent="0.2">
      <c r="D54164" s="453"/>
    </row>
    <row r="54165" spans="4:4" x14ac:dyDescent="0.2">
      <c r="D54165" s="453"/>
    </row>
    <row r="54166" spans="4:4" x14ac:dyDescent="0.2">
      <c r="D54166" s="453"/>
    </row>
    <row r="54167" spans="4:4" x14ac:dyDescent="0.2">
      <c r="D54167" s="453"/>
    </row>
    <row r="54168" spans="4:4" x14ac:dyDescent="0.2">
      <c r="D54168" s="453"/>
    </row>
    <row r="54169" spans="4:4" x14ac:dyDescent="0.2">
      <c r="D54169" s="453"/>
    </row>
    <row r="54170" spans="4:4" x14ac:dyDescent="0.2">
      <c r="D54170" s="453"/>
    </row>
    <row r="54171" spans="4:4" x14ac:dyDescent="0.2">
      <c r="D54171" s="453"/>
    </row>
    <row r="54172" spans="4:4" x14ac:dyDescent="0.2">
      <c r="D54172" s="453"/>
    </row>
    <row r="54173" spans="4:4" x14ac:dyDescent="0.2">
      <c r="D54173" s="453"/>
    </row>
    <row r="54174" spans="4:4" x14ac:dyDescent="0.2">
      <c r="D54174" s="453"/>
    </row>
    <row r="54175" spans="4:4" x14ac:dyDescent="0.2">
      <c r="D54175" s="453"/>
    </row>
    <row r="54176" spans="4:4" x14ac:dyDescent="0.2">
      <c r="D54176" s="453"/>
    </row>
    <row r="54177" spans="4:4" x14ac:dyDescent="0.2">
      <c r="D54177" s="453"/>
    </row>
    <row r="54178" spans="4:4" x14ac:dyDescent="0.2">
      <c r="D54178" s="453"/>
    </row>
    <row r="54179" spans="4:4" x14ac:dyDescent="0.2">
      <c r="D54179" s="453"/>
    </row>
    <row r="54180" spans="4:4" x14ac:dyDescent="0.2">
      <c r="D54180" s="453"/>
    </row>
    <row r="54181" spans="4:4" x14ac:dyDescent="0.2">
      <c r="D54181" s="453"/>
    </row>
    <row r="54182" spans="4:4" x14ac:dyDescent="0.2">
      <c r="D54182" s="453"/>
    </row>
    <row r="54183" spans="4:4" x14ac:dyDescent="0.2">
      <c r="D54183" s="453"/>
    </row>
    <row r="54184" spans="4:4" x14ac:dyDescent="0.2">
      <c r="D54184" s="453"/>
    </row>
    <row r="54185" spans="4:4" x14ac:dyDescent="0.2">
      <c r="D54185" s="453"/>
    </row>
    <row r="54186" spans="4:4" x14ac:dyDescent="0.2">
      <c r="D54186" s="453"/>
    </row>
    <row r="54187" spans="4:4" x14ac:dyDescent="0.2">
      <c r="D54187" s="453"/>
    </row>
    <row r="54188" spans="4:4" x14ac:dyDescent="0.2">
      <c r="D54188" s="453"/>
    </row>
    <row r="54189" spans="4:4" x14ac:dyDescent="0.2">
      <c r="D54189" s="453"/>
    </row>
    <row r="54190" spans="4:4" x14ac:dyDescent="0.2">
      <c r="D54190" s="453"/>
    </row>
    <row r="54191" spans="4:4" x14ac:dyDescent="0.2">
      <c r="D54191" s="453"/>
    </row>
    <row r="54192" spans="4:4" x14ac:dyDescent="0.2">
      <c r="D54192" s="453"/>
    </row>
    <row r="54193" spans="4:4" x14ac:dyDescent="0.2">
      <c r="D54193" s="453"/>
    </row>
    <row r="54194" spans="4:4" x14ac:dyDescent="0.2">
      <c r="D54194" s="453"/>
    </row>
    <row r="54195" spans="4:4" x14ac:dyDescent="0.2">
      <c r="D54195" s="453"/>
    </row>
    <row r="54196" spans="4:4" x14ac:dyDescent="0.2">
      <c r="D54196" s="453"/>
    </row>
    <row r="54197" spans="4:4" x14ac:dyDescent="0.2">
      <c r="D54197" s="453"/>
    </row>
    <row r="54198" spans="4:4" x14ac:dyDescent="0.2">
      <c r="D54198" s="453"/>
    </row>
    <row r="54199" spans="4:4" x14ac:dyDescent="0.2">
      <c r="D54199" s="453"/>
    </row>
    <row r="54200" spans="4:4" x14ac:dyDescent="0.2">
      <c r="D54200" s="453"/>
    </row>
    <row r="54201" spans="4:4" x14ac:dyDescent="0.2">
      <c r="D54201" s="453"/>
    </row>
    <row r="54202" spans="4:4" x14ac:dyDescent="0.2">
      <c r="D54202" s="453"/>
    </row>
    <row r="54203" spans="4:4" x14ac:dyDescent="0.2">
      <c r="D54203" s="453"/>
    </row>
    <row r="54204" spans="4:4" x14ac:dyDescent="0.2">
      <c r="D54204" s="453"/>
    </row>
    <row r="54205" spans="4:4" x14ac:dyDescent="0.2">
      <c r="D54205" s="453"/>
    </row>
    <row r="54206" spans="4:4" x14ac:dyDescent="0.2">
      <c r="D54206" s="453"/>
    </row>
    <row r="54207" spans="4:4" x14ac:dyDescent="0.2">
      <c r="D54207" s="453"/>
    </row>
    <row r="54208" spans="4:4" x14ac:dyDescent="0.2">
      <c r="D54208" s="453"/>
    </row>
    <row r="54209" spans="4:4" x14ac:dyDescent="0.2">
      <c r="D54209" s="453"/>
    </row>
    <row r="54210" spans="4:4" x14ac:dyDescent="0.2">
      <c r="D54210" s="453"/>
    </row>
    <row r="54211" spans="4:4" x14ac:dyDescent="0.2">
      <c r="D54211" s="453"/>
    </row>
    <row r="54212" spans="4:4" x14ac:dyDescent="0.2">
      <c r="D54212" s="453"/>
    </row>
    <row r="54213" spans="4:4" x14ac:dyDescent="0.2">
      <c r="D54213" s="453"/>
    </row>
    <row r="54214" spans="4:4" x14ac:dyDescent="0.2">
      <c r="D54214" s="453"/>
    </row>
    <row r="54215" spans="4:4" x14ac:dyDescent="0.2">
      <c r="D54215" s="453"/>
    </row>
    <row r="54216" spans="4:4" x14ac:dyDescent="0.2">
      <c r="D54216" s="453"/>
    </row>
    <row r="54217" spans="4:4" x14ac:dyDescent="0.2">
      <c r="D54217" s="453"/>
    </row>
    <row r="54218" spans="4:4" x14ac:dyDescent="0.2">
      <c r="D54218" s="453"/>
    </row>
    <row r="54219" spans="4:4" x14ac:dyDescent="0.2">
      <c r="D54219" s="453"/>
    </row>
    <row r="54220" spans="4:4" x14ac:dyDescent="0.2">
      <c r="D54220" s="453"/>
    </row>
    <row r="54221" spans="4:4" x14ac:dyDescent="0.2">
      <c r="D54221" s="453"/>
    </row>
    <row r="54222" spans="4:4" x14ac:dyDescent="0.2">
      <c r="D54222" s="453"/>
    </row>
    <row r="54223" spans="4:4" x14ac:dyDescent="0.2">
      <c r="D54223" s="453"/>
    </row>
    <row r="54224" spans="4:4" x14ac:dyDescent="0.2">
      <c r="D54224" s="453"/>
    </row>
    <row r="54225" spans="4:4" x14ac:dyDescent="0.2">
      <c r="D54225" s="453"/>
    </row>
    <row r="54226" spans="4:4" x14ac:dyDescent="0.2">
      <c r="D54226" s="453"/>
    </row>
    <row r="54227" spans="4:4" x14ac:dyDescent="0.2">
      <c r="D54227" s="453"/>
    </row>
    <row r="54228" spans="4:4" x14ac:dyDescent="0.2">
      <c r="D54228" s="453"/>
    </row>
    <row r="54229" spans="4:4" x14ac:dyDescent="0.2">
      <c r="D54229" s="453"/>
    </row>
    <row r="54230" spans="4:4" x14ac:dyDescent="0.2">
      <c r="D54230" s="453"/>
    </row>
    <row r="54231" spans="4:4" x14ac:dyDescent="0.2">
      <c r="D54231" s="453"/>
    </row>
    <row r="54232" spans="4:4" x14ac:dyDescent="0.2">
      <c r="D54232" s="453"/>
    </row>
    <row r="54233" spans="4:4" x14ac:dyDescent="0.2">
      <c r="D54233" s="453"/>
    </row>
    <row r="54234" spans="4:4" x14ac:dyDescent="0.2">
      <c r="D54234" s="453"/>
    </row>
    <row r="54235" spans="4:4" x14ac:dyDescent="0.2">
      <c r="D54235" s="453"/>
    </row>
    <row r="54236" spans="4:4" x14ac:dyDescent="0.2">
      <c r="D54236" s="453"/>
    </row>
    <row r="54237" spans="4:4" x14ac:dyDescent="0.2">
      <c r="D54237" s="453"/>
    </row>
    <row r="54238" spans="4:4" x14ac:dyDescent="0.2">
      <c r="D54238" s="453"/>
    </row>
    <row r="54239" spans="4:4" x14ac:dyDescent="0.2">
      <c r="D54239" s="453"/>
    </row>
    <row r="54240" spans="4:4" x14ac:dyDescent="0.2">
      <c r="D54240" s="453"/>
    </row>
    <row r="54241" spans="4:4" x14ac:dyDescent="0.2">
      <c r="D54241" s="453"/>
    </row>
    <row r="54242" spans="4:4" x14ac:dyDescent="0.2">
      <c r="D54242" s="453"/>
    </row>
    <row r="54243" spans="4:4" x14ac:dyDescent="0.2">
      <c r="D54243" s="453"/>
    </row>
    <row r="54244" spans="4:4" x14ac:dyDescent="0.2">
      <c r="D54244" s="453"/>
    </row>
    <row r="54245" spans="4:4" x14ac:dyDescent="0.2">
      <c r="D54245" s="453"/>
    </row>
    <row r="54246" spans="4:4" x14ac:dyDescent="0.2">
      <c r="D54246" s="453"/>
    </row>
    <row r="54247" spans="4:4" x14ac:dyDescent="0.2">
      <c r="D54247" s="453"/>
    </row>
    <row r="54248" spans="4:4" x14ac:dyDescent="0.2">
      <c r="D54248" s="453"/>
    </row>
    <row r="54249" spans="4:4" x14ac:dyDescent="0.2">
      <c r="D54249" s="453"/>
    </row>
    <row r="54250" spans="4:4" x14ac:dyDescent="0.2">
      <c r="D54250" s="453"/>
    </row>
    <row r="54251" spans="4:4" x14ac:dyDescent="0.2">
      <c r="D54251" s="453"/>
    </row>
    <row r="54252" spans="4:4" x14ac:dyDescent="0.2">
      <c r="D54252" s="453"/>
    </row>
    <row r="54253" spans="4:4" x14ac:dyDescent="0.2">
      <c r="D54253" s="453"/>
    </row>
    <row r="54254" spans="4:4" x14ac:dyDescent="0.2">
      <c r="D54254" s="453"/>
    </row>
    <row r="54255" spans="4:4" x14ac:dyDescent="0.2">
      <c r="D54255" s="453"/>
    </row>
    <row r="54256" spans="4:4" x14ac:dyDescent="0.2">
      <c r="D54256" s="453"/>
    </row>
    <row r="54257" spans="4:4" x14ac:dyDescent="0.2">
      <c r="D54257" s="453"/>
    </row>
    <row r="54258" spans="4:4" x14ac:dyDescent="0.2">
      <c r="D54258" s="453"/>
    </row>
    <row r="54259" spans="4:4" x14ac:dyDescent="0.2">
      <c r="D54259" s="453"/>
    </row>
    <row r="54260" spans="4:4" x14ac:dyDescent="0.2">
      <c r="D54260" s="453"/>
    </row>
    <row r="54261" spans="4:4" x14ac:dyDescent="0.2">
      <c r="D54261" s="453"/>
    </row>
    <row r="54262" spans="4:4" x14ac:dyDescent="0.2">
      <c r="D54262" s="453"/>
    </row>
    <row r="54263" spans="4:4" x14ac:dyDescent="0.2">
      <c r="D54263" s="453"/>
    </row>
    <row r="54264" spans="4:4" x14ac:dyDescent="0.2">
      <c r="D54264" s="453"/>
    </row>
    <row r="54265" spans="4:4" x14ac:dyDescent="0.2">
      <c r="D54265" s="453"/>
    </row>
    <row r="54266" spans="4:4" x14ac:dyDescent="0.2">
      <c r="D54266" s="453"/>
    </row>
    <row r="54267" spans="4:4" x14ac:dyDescent="0.2">
      <c r="D54267" s="453"/>
    </row>
    <row r="54268" spans="4:4" x14ac:dyDescent="0.2">
      <c r="D54268" s="453"/>
    </row>
    <row r="54269" spans="4:4" x14ac:dyDescent="0.2">
      <c r="D54269" s="453"/>
    </row>
    <row r="54270" spans="4:4" x14ac:dyDescent="0.2">
      <c r="D54270" s="453"/>
    </row>
    <row r="54271" spans="4:4" x14ac:dyDescent="0.2">
      <c r="D54271" s="453"/>
    </row>
    <row r="54272" spans="4:4" x14ac:dyDescent="0.2">
      <c r="D54272" s="453"/>
    </row>
    <row r="54273" spans="4:4" x14ac:dyDescent="0.2">
      <c r="D54273" s="453"/>
    </row>
    <row r="54274" spans="4:4" x14ac:dyDescent="0.2">
      <c r="D54274" s="453"/>
    </row>
    <row r="54275" spans="4:4" x14ac:dyDescent="0.2">
      <c r="D54275" s="453"/>
    </row>
    <row r="54276" spans="4:4" x14ac:dyDescent="0.2">
      <c r="D54276" s="453"/>
    </row>
    <row r="54277" spans="4:4" x14ac:dyDescent="0.2">
      <c r="D54277" s="453"/>
    </row>
    <row r="54278" spans="4:4" x14ac:dyDescent="0.2">
      <c r="D54278" s="453"/>
    </row>
    <row r="54279" spans="4:4" x14ac:dyDescent="0.2">
      <c r="D54279" s="453"/>
    </row>
    <row r="54280" spans="4:4" x14ac:dyDescent="0.2">
      <c r="D54280" s="453"/>
    </row>
    <row r="54281" spans="4:4" x14ac:dyDescent="0.2">
      <c r="D54281" s="453"/>
    </row>
    <row r="54282" spans="4:4" x14ac:dyDescent="0.2">
      <c r="D54282" s="453"/>
    </row>
    <row r="54283" spans="4:4" x14ac:dyDescent="0.2">
      <c r="D54283" s="453"/>
    </row>
    <row r="54284" spans="4:4" x14ac:dyDescent="0.2">
      <c r="D54284" s="453"/>
    </row>
    <row r="54285" spans="4:4" x14ac:dyDescent="0.2">
      <c r="D54285" s="453"/>
    </row>
    <row r="54286" spans="4:4" x14ac:dyDescent="0.2">
      <c r="D54286" s="453"/>
    </row>
    <row r="54287" spans="4:4" x14ac:dyDescent="0.2">
      <c r="D54287" s="453"/>
    </row>
    <row r="54288" spans="4:4" x14ac:dyDescent="0.2">
      <c r="D54288" s="453"/>
    </row>
    <row r="54289" spans="4:4" x14ac:dyDescent="0.2">
      <c r="D54289" s="453"/>
    </row>
    <row r="54290" spans="4:4" x14ac:dyDescent="0.2">
      <c r="D54290" s="453"/>
    </row>
    <row r="54291" spans="4:4" x14ac:dyDescent="0.2">
      <c r="D54291" s="453"/>
    </row>
    <row r="54292" spans="4:4" x14ac:dyDescent="0.2">
      <c r="D54292" s="453"/>
    </row>
    <row r="54293" spans="4:4" x14ac:dyDescent="0.2">
      <c r="D54293" s="453"/>
    </row>
    <row r="54294" spans="4:4" x14ac:dyDescent="0.2">
      <c r="D54294" s="453"/>
    </row>
    <row r="54295" spans="4:4" x14ac:dyDescent="0.2">
      <c r="D54295" s="453"/>
    </row>
    <row r="54296" spans="4:4" x14ac:dyDescent="0.2">
      <c r="D54296" s="453"/>
    </row>
    <row r="54297" spans="4:4" x14ac:dyDescent="0.2">
      <c r="D54297" s="453"/>
    </row>
    <row r="54298" spans="4:4" x14ac:dyDescent="0.2">
      <c r="D54298" s="453"/>
    </row>
    <row r="54299" spans="4:4" x14ac:dyDescent="0.2">
      <c r="D54299" s="453"/>
    </row>
    <row r="54300" spans="4:4" x14ac:dyDescent="0.2">
      <c r="D54300" s="453"/>
    </row>
    <row r="54301" spans="4:4" x14ac:dyDescent="0.2">
      <c r="D54301" s="453"/>
    </row>
    <row r="54302" spans="4:4" x14ac:dyDescent="0.2">
      <c r="D54302" s="453"/>
    </row>
    <row r="54303" spans="4:4" x14ac:dyDescent="0.2">
      <c r="D54303" s="453"/>
    </row>
    <row r="54304" spans="4:4" x14ac:dyDescent="0.2">
      <c r="D54304" s="453"/>
    </row>
    <row r="54305" spans="4:4" x14ac:dyDescent="0.2">
      <c r="D54305" s="453"/>
    </row>
    <row r="54306" spans="4:4" x14ac:dyDescent="0.2">
      <c r="D54306" s="453"/>
    </row>
    <row r="54307" spans="4:4" x14ac:dyDescent="0.2">
      <c r="D54307" s="453"/>
    </row>
    <row r="54308" spans="4:4" x14ac:dyDescent="0.2">
      <c r="D54308" s="453"/>
    </row>
    <row r="54309" spans="4:4" x14ac:dyDescent="0.2">
      <c r="D54309" s="453"/>
    </row>
    <row r="54310" spans="4:4" x14ac:dyDescent="0.2">
      <c r="D54310" s="453"/>
    </row>
    <row r="54311" spans="4:4" x14ac:dyDescent="0.2">
      <c r="D54311" s="453"/>
    </row>
    <row r="54312" spans="4:4" x14ac:dyDescent="0.2">
      <c r="D54312" s="453"/>
    </row>
    <row r="54313" spans="4:4" x14ac:dyDescent="0.2">
      <c r="D54313" s="453"/>
    </row>
    <row r="54314" spans="4:4" x14ac:dyDescent="0.2">
      <c r="D54314" s="453"/>
    </row>
    <row r="54315" spans="4:4" x14ac:dyDescent="0.2">
      <c r="D54315" s="453"/>
    </row>
    <row r="54316" spans="4:4" x14ac:dyDescent="0.2">
      <c r="D54316" s="453"/>
    </row>
    <row r="54317" spans="4:4" x14ac:dyDescent="0.2">
      <c r="D54317" s="453"/>
    </row>
    <row r="54318" spans="4:4" x14ac:dyDescent="0.2">
      <c r="D54318" s="453"/>
    </row>
    <row r="54319" spans="4:4" x14ac:dyDescent="0.2">
      <c r="D54319" s="453"/>
    </row>
    <row r="54320" spans="4:4" x14ac:dyDescent="0.2">
      <c r="D54320" s="453"/>
    </row>
    <row r="54321" spans="4:4" x14ac:dyDescent="0.2">
      <c r="D54321" s="453"/>
    </row>
    <row r="54322" spans="4:4" x14ac:dyDescent="0.2">
      <c r="D54322" s="453"/>
    </row>
    <row r="54323" spans="4:4" x14ac:dyDescent="0.2">
      <c r="D54323" s="453"/>
    </row>
    <row r="54324" spans="4:4" x14ac:dyDescent="0.2">
      <c r="D54324" s="453"/>
    </row>
    <row r="54325" spans="4:4" x14ac:dyDescent="0.2">
      <c r="D54325" s="453"/>
    </row>
    <row r="54326" spans="4:4" x14ac:dyDescent="0.2">
      <c r="D54326" s="453"/>
    </row>
    <row r="54327" spans="4:4" x14ac:dyDescent="0.2">
      <c r="D54327" s="453"/>
    </row>
    <row r="54328" spans="4:4" x14ac:dyDescent="0.2">
      <c r="D54328" s="453"/>
    </row>
    <row r="54329" spans="4:4" x14ac:dyDescent="0.2">
      <c r="D54329" s="453"/>
    </row>
    <row r="54330" spans="4:4" x14ac:dyDescent="0.2">
      <c r="D54330" s="453"/>
    </row>
    <row r="54331" spans="4:4" x14ac:dyDescent="0.2">
      <c r="D54331" s="453"/>
    </row>
    <row r="54332" spans="4:4" x14ac:dyDescent="0.2">
      <c r="D54332" s="453"/>
    </row>
    <row r="54333" spans="4:4" x14ac:dyDescent="0.2">
      <c r="D54333" s="453"/>
    </row>
    <row r="54334" spans="4:4" x14ac:dyDescent="0.2">
      <c r="D54334" s="453"/>
    </row>
    <row r="54335" spans="4:4" x14ac:dyDescent="0.2">
      <c r="D54335" s="453"/>
    </row>
    <row r="54336" spans="4:4" x14ac:dyDescent="0.2">
      <c r="D54336" s="453"/>
    </row>
    <row r="54337" spans="4:4" x14ac:dyDescent="0.2">
      <c r="D54337" s="453"/>
    </row>
    <row r="54338" spans="4:4" x14ac:dyDescent="0.2">
      <c r="D54338" s="453"/>
    </row>
    <row r="54339" spans="4:4" x14ac:dyDescent="0.2">
      <c r="D54339" s="453"/>
    </row>
    <row r="54340" spans="4:4" x14ac:dyDescent="0.2">
      <c r="D54340" s="453"/>
    </row>
    <row r="54341" spans="4:4" x14ac:dyDescent="0.2">
      <c r="D54341" s="453"/>
    </row>
    <row r="54342" spans="4:4" x14ac:dyDescent="0.2">
      <c r="D54342" s="453"/>
    </row>
    <row r="54343" spans="4:4" x14ac:dyDescent="0.2">
      <c r="D54343" s="453"/>
    </row>
    <row r="54344" spans="4:4" x14ac:dyDescent="0.2">
      <c r="D54344" s="453"/>
    </row>
    <row r="54345" spans="4:4" x14ac:dyDescent="0.2">
      <c r="D54345" s="453"/>
    </row>
    <row r="54346" spans="4:4" x14ac:dyDescent="0.2">
      <c r="D54346" s="453"/>
    </row>
    <row r="54347" spans="4:4" x14ac:dyDescent="0.2">
      <c r="D54347" s="453"/>
    </row>
    <row r="54348" spans="4:4" x14ac:dyDescent="0.2">
      <c r="D54348" s="453"/>
    </row>
    <row r="54349" spans="4:4" x14ac:dyDescent="0.2">
      <c r="D54349" s="453"/>
    </row>
    <row r="54350" spans="4:4" x14ac:dyDescent="0.2">
      <c r="D54350" s="453"/>
    </row>
    <row r="54351" spans="4:4" x14ac:dyDescent="0.2">
      <c r="D54351" s="453"/>
    </row>
    <row r="54352" spans="4:4" x14ac:dyDescent="0.2">
      <c r="D54352" s="453"/>
    </row>
    <row r="54353" spans="4:4" x14ac:dyDescent="0.2">
      <c r="D54353" s="453"/>
    </row>
    <row r="54354" spans="4:4" x14ac:dyDescent="0.2">
      <c r="D54354" s="453"/>
    </row>
    <row r="54355" spans="4:4" x14ac:dyDescent="0.2">
      <c r="D54355" s="453"/>
    </row>
    <row r="54356" spans="4:4" x14ac:dyDescent="0.2">
      <c r="D54356" s="453"/>
    </row>
    <row r="54357" spans="4:4" x14ac:dyDescent="0.2">
      <c r="D54357" s="453"/>
    </row>
    <row r="54358" spans="4:4" x14ac:dyDescent="0.2">
      <c r="D54358" s="453"/>
    </row>
    <row r="54359" spans="4:4" x14ac:dyDescent="0.2">
      <c r="D54359" s="453"/>
    </row>
    <row r="54360" spans="4:4" x14ac:dyDescent="0.2">
      <c r="D54360" s="453"/>
    </row>
    <row r="54361" spans="4:4" x14ac:dyDescent="0.2">
      <c r="D54361" s="453"/>
    </row>
    <row r="54362" spans="4:4" x14ac:dyDescent="0.2">
      <c r="D54362" s="453"/>
    </row>
    <row r="54363" spans="4:4" x14ac:dyDescent="0.2">
      <c r="D54363" s="453"/>
    </row>
    <row r="54364" spans="4:4" x14ac:dyDescent="0.2">
      <c r="D54364" s="453"/>
    </row>
    <row r="54365" spans="4:4" x14ac:dyDescent="0.2">
      <c r="D54365" s="453"/>
    </row>
    <row r="54366" spans="4:4" x14ac:dyDescent="0.2">
      <c r="D54366" s="453"/>
    </row>
    <row r="54367" spans="4:4" x14ac:dyDescent="0.2">
      <c r="D54367" s="453"/>
    </row>
    <row r="54368" spans="4:4" x14ac:dyDescent="0.2">
      <c r="D54368" s="453"/>
    </row>
    <row r="54369" spans="4:4" x14ac:dyDescent="0.2">
      <c r="D54369" s="453"/>
    </row>
    <row r="54370" spans="4:4" x14ac:dyDescent="0.2">
      <c r="D54370" s="453"/>
    </row>
    <row r="54371" spans="4:4" x14ac:dyDescent="0.2">
      <c r="D54371" s="453"/>
    </row>
    <row r="54372" spans="4:4" x14ac:dyDescent="0.2">
      <c r="D54372" s="453"/>
    </row>
    <row r="54373" spans="4:4" x14ac:dyDescent="0.2">
      <c r="D54373" s="453"/>
    </row>
    <row r="54374" spans="4:4" x14ac:dyDescent="0.2">
      <c r="D54374" s="453"/>
    </row>
    <row r="54375" spans="4:4" x14ac:dyDescent="0.2">
      <c r="D54375" s="453"/>
    </row>
    <row r="54376" spans="4:4" x14ac:dyDescent="0.2">
      <c r="D54376" s="453"/>
    </row>
    <row r="54377" spans="4:4" x14ac:dyDescent="0.2">
      <c r="D54377" s="453"/>
    </row>
    <row r="54378" spans="4:4" x14ac:dyDescent="0.2">
      <c r="D54378" s="453"/>
    </row>
    <row r="54379" spans="4:4" x14ac:dyDescent="0.2">
      <c r="D54379" s="453"/>
    </row>
    <row r="54380" spans="4:4" x14ac:dyDescent="0.2">
      <c r="D54380" s="453"/>
    </row>
    <row r="54381" spans="4:4" x14ac:dyDescent="0.2">
      <c r="D54381" s="453"/>
    </row>
    <row r="54382" spans="4:4" x14ac:dyDescent="0.2">
      <c r="D54382" s="453"/>
    </row>
    <row r="54383" spans="4:4" x14ac:dyDescent="0.2">
      <c r="D54383" s="453"/>
    </row>
    <row r="54384" spans="4:4" x14ac:dyDescent="0.2">
      <c r="D54384" s="453"/>
    </row>
    <row r="54385" spans="4:4" x14ac:dyDescent="0.2">
      <c r="D54385" s="453"/>
    </row>
    <row r="54386" spans="4:4" x14ac:dyDescent="0.2">
      <c r="D54386" s="453"/>
    </row>
    <row r="54387" spans="4:4" x14ac:dyDescent="0.2">
      <c r="D54387" s="453"/>
    </row>
    <row r="54388" spans="4:4" x14ac:dyDescent="0.2">
      <c r="D54388" s="453"/>
    </row>
    <row r="54389" spans="4:4" x14ac:dyDescent="0.2">
      <c r="D54389" s="453"/>
    </row>
    <row r="54390" spans="4:4" x14ac:dyDescent="0.2">
      <c r="D54390" s="453"/>
    </row>
    <row r="54391" spans="4:4" x14ac:dyDescent="0.2">
      <c r="D54391" s="453"/>
    </row>
    <row r="54392" spans="4:4" x14ac:dyDescent="0.2">
      <c r="D54392" s="453"/>
    </row>
    <row r="54393" spans="4:4" x14ac:dyDescent="0.2">
      <c r="D54393" s="453"/>
    </row>
    <row r="54394" spans="4:4" x14ac:dyDescent="0.2">
      <c r="D54394" s="453"/>
    </row>
    <row r="54395" spans="4:4" x14ac:dyDescent="0.2">
      <c r="D54395" s="453"/>
    </row>
    <row r="54396" spans="4:4" x14ac:dyDescent="0.2">
      <c r="D54396" s="453"/>
    </row>
    <row r="54397" spans="4:4" x14ac:dyDescent="0.2">
      <c r="D54397" s="453"/>
    </row>
    <row r="54398" spans="4:4" x14ac:dyDescent="0.2">
      <c r="D54398" s="453"/>
    </row>
    <row r="54399" spans="4:4" x14ac:dyDescent="0.2">
      <c r="D54399" s="453"/>
    </row>
    <row r="54400" spans="4:4" x14ac:dyDescent="0.2">
      <c r="D54400" s="453"/>
    </row>
    <row r="54401" spans="4:4" x14ac:dyDescent="0.2">
      <c r="D54401" s="453"/>
    </row>
    <row r="54402" spans="4:4" x14ac:dyDescent="0.2">
      <c r="D54402" s="453"/>
    </row>
    <row r="54403" spans="4:4" x14ac:dyDescent="0.2">
      <c r="D54403" s="453"/>
    </row>
    <row r="54404" spans="4:4" x14ac:dyDescent="0.2">
      <c r="D54404" s="453"/>
    </row>
    <row r="54405" spans="4:4" x14ac:dyDescent="0.2">
      <c r="D54405" s="453"/>
    </row>
    <row r="54406" spans="4:4" x14ac:dyDescent="0.2">
      <c r="D54406" s="453"/>
    </row>
    <row r="54407" spans="4:4" x14ac:dyDescent="0.2">
      <c r="D54407" s="453"/>
    </row>
    <row r="54408" spans="4:4" x14ac:dyDescent="0.2">
      <c r="D54408" s="453"/>
    </row>
    <row r="54409" spans="4:4" x14ac:dyDescent="0.2">
      <c r="D54409" s="453"/>
    </row>
    <row r="54410" spans="4:4" x14ac:dyDescent="0.2">
      <c r="D54410" s="453"/>
    </row>
    <row r="54411" spans="4:4" x14ac:dyDescent="0.2">
      <c r="D54411" s="453"/>
    </row>
    <row r="54412" spans="4:4" x14ac:dyDescent="0.2">
      <c r="D54412" s="453"/>
    </row>
    <row r="54413" spans="4:4" x14ac:dyDescent="0.2">
      <c r="D54413" s="453"/>
    </row>
    <row r="54414" spans="4:4" x14ac:dyDescent="0.2">
      <c r="D54414" s="453"/>
    </row>
    <row r="54415" spans="4:4" x14ac:dyDescent="0.2">
      <c r="D54415" s="453"/>
    </row>
    <row r="54416" spans="4:4" x14ac:dyDescent="0.2">
      <c r="D54416" s="453"/>
    </row>
    <row r="54417" spans="4:4" x14ac:dyDescent="0.2">
      <c r="D54417" s="453"/>
    </row>
    <row r="54418" spans="4:4" x14ac:dyDescent="0.2">
      <c r="D54418" s="453"/>
    </row>
    <row r="54419" spans="4:4" x14ac:dyDescent="0.2">
      <c r="D54419" s="453"/>
    </row>
    <row r="54420" spans="4:4" x14ac:dyDescent="0.2">
      <c r="D54420" s="453"/>
    </row>
    <row r="54421" spans="4:4" x14ac:dyDescent="0.2">
      <c r="D54421" s="453"/>
    </row>
    <row r="54422" spans="4:4" x14ac:dyDescent="0.2">
      <c r="D54422" s="453"/>
    </row>
    <row r="54423" spans="4:4" x14ac:dyDescent="0.2">
      <c r="D54423" s="453"/>
    </row>
    <row r="54424" spans="4:4" x14ac:dyDescent="0.2">
      <c r="D54424" s="453"/>
    </row>
    <row r="54425" spans="4:4" x14ac:dyDescent="0.2">
      <c r="D54425" s="453"/>
    </row>
    <row r="54426" spans="4:4" x14ac:dyDescent="0.2">
      <c r="D54426" s="453"/>
    </row>
    <row r="54427" spans="4:4" x14ac:dyDescent="0.2">
      <c r="D54427" s="453"/>
    </row>
    <row r="54428" spans="4:4" x14ac:dyDescent="0.2">
      <c r="D54428" s="453"/>
    </row>
    <row r="54429" spans="4:4" x14ac:dyDescent="0.2">
      <c r="D54429" s="453"/>
    </row>
    <row r="54430" spans="4:4" x14ac:dyDescent="0.2">
      <c r="D54430" s="453"/>
    </row>
    <row r="54431" spans="4:4" x14ac:dyDescent="0.2">
      <c r="D54431" s="453"/>
    </row>
    <row r="54432" spans="4:4" x14ac:dyDescent="0.2">
      <c r="D54432" s="453"/>
    </row>
    <row r="54433" spans="4:4" x14ac:dyDescent="0.2">
      <c r="D54433" s="453"/>
    </row>
    <row r="54434" spans="4:4" x14ac:dyDescent="0.2">
      <c r="D54434" s="453"/>
    </row>
    <row r="54435" spans="4:4" x14ac:dyDescent="0.2">
      <c r="D54435" s="453"/>
    </row>
    <row r="54436" spans="4:4" x14ac:dyDescent="0.2">
      <c r="D54436" s="453"/>
    </row>
    <row r="54437" spans="4:4" x14ac:dyDescent="0.2">
      <c r="D54437" s="453"/>
    </row>
    <row r="54438" spans="4:4" x14ac:dyDescent="0.2">
      <c r="D54438" s="453"/>
    </row>
    <row r="54439" spans="4:4" x14ac:dyDescent="0.2">
      <c r="D54439" s="453"/>
    </row>
    <row r="54440" spans="4:4" x14ac:dyDescent="0.2">
      <c r="D54440" s="453"/>
    </row>
    <row r="54441" spans="4:4" x14ac:dyDescent="0.2">
      <c r="D54441" s="453"/>
    </row>
    <row r="54442" spans="4:4" x14ac:dyDescent="0.2">
      <c r="D54442" s="453"/>
    </row>
    <row r="54443" spans="4:4" x14ac:dyDescent="0.2">
      <c r="D54443" s="453"/>
    </row>
    <row r="54444" spans="4:4" x14ac:dyDescent="0.2">
      <c r="D54444" s="453"/>
    </row>
    <row r="54445" spans="4:4" x14ac:dyDescent="0.2">
      <c r="D54445" s="453"/>
    </row>
    <row r="54446" spans="4:4" x14ac:dyDescent="0.2">
      <c r="D54446" s="453"/>
    </row>
    <row r="54447" spans="4:4" x14ac:dyDescent="0.2">
      <c r="D54447" s="453"/>
    </row>
    <row r="54448" spans="4:4" x14ac:dyDescent="0.2">
      <c r="D54448" s="453"/>
    </row>
    <row r="54449" spans="4:4" x14ac:dyDescent="0.2">
      <c r="D54449" s="453"/>
    </row>
    <row r="54450" spans="4:4" x14ac:dyDescent="0.2">
      <c r="D54450" s="453"/>
    </row>
    <row r="54451" spans="4:4" x14ac:dyDescent="0.2">
      <c r="D54451" s="453"/>
    </row>
    <row r="54452" spans="4:4" x14ac:dyDescent="0.2">
      <c r="D54452" s="453"/>
    </row>
    <row r="54453" spans="4:4" x14ac:dyDescent="0.2">
      <c r="D54453" s="453"/>
    </row>
    <row r="54454" spans="4:4" x14ac:dyDescent="0.2">
      <c r="D54454" s="453"/>
    </row>
    <row r="54455" spans="4:4" x14ac:dyDescent="0.2">
      <c r="D54455" s="453"/>
    </row>
    <row r="54456" spans="4:4" x14ac:dyDescent="0.2">
      <c r="D54456" s="453"/>
    </row>
    <row r="54457" spans="4:4" x14ac:dyDescent="0.2">
      <c r="D54457" s="453"/>
    </row>
    <row r="54458" spans="4:4" x14ac:dyDescent="0.2">
      <c r="D54458" s="453"/>
    </row>
    <row r="54459" spans="4:4" x14ac:dyDescent="0.2">
      <c r="D54459" s="453"/>
    </row>
    <row r="54460" spans="4:4" x14ac:dyDescent="0.2">
      <c r="D54460" s="453"/>
    </row>
    <row r="54461" spans="4:4" x14ac:dyDescent="0.2">
      <c r="D54461" s="453"/>
    </row>
    <row r="54462" spans="4:4" x14ac:dyDescent="0.2">
      <c r="D54462" s="453"/>
    </row>
    <row r="54463" spans="4:4" x14ac:dyDescent="0.2">
      <c r="D54463" s="453"/>
    </row>
    <row r="54464" spans="4:4" x14ac:dyDescent="0.2">
      <c r="D54464" s="453"/>
    </row>
    <row r="54465" spans="4:4" x14ac:dyDescent="0.2">
      <c r="D54465" s="453"/>
    </row>
    <row r="54466" spans="4:4" x14ac:dyDescent="0.2">
      <c r="D54466" s="453"/>
    </row>
    <row r="54467" spans="4:4" x14ac:dyDescent="0.2">
      <c r="D54467" s="453"/>
    </row>
    <row r="54468" spans="4:4" x14ac:dyDescent="0.2">
      <c r="D54468" s="453"/>
    </row>
    <row r="54469" spans="4:4" x14ac:dyDescent="0.2">
      <c r="D54469" s="453"/>
    </row>
    <row r="54470" spans="4:4" x14ac:dyDescent="0.2">
      <c r="D54470" s="453"/>
    </row>
    <row r="54471" spans="4:4" x14ac:dyDescent="0.2">
      <c r="D54471" s="453"/>
    </row>
    <row r="54472" spans="4:4" x14ac:dyDescent="0.2">
      <c r="D54472" s="453"/>
    </row>
    <row r="54473" spans="4:4" x14ac:dyDescent="0.2">
      <c r="D54473" s="453"/>
    </row>
    <row r="54474" spans="4:4" x14ac:dyDescent="0.2">
      <c r="D54474" s="453"/>
    </row>
    <row r="54475" spans="4:4" x14ac:dyDescent="0.2">
      <c r="D54475" s="453"/>
    </row>
    <row r="54476" spans="4:4" x14ac:dyDescent="0.2">
      <c r="D54476" s="453"/>
    </row>
    <row r="54477" spans="4:4" x14ac:dyDescent="0.2">
      <c r="D54477" s="453"/>
    </row>
    <row r="54478" spans="4:4" x14ac:dyDescent="0.2">
      <c r="D54478" s="453"/>
    </row>
    <row r="54479" spans="4:4" x14ac:dyDescent="0.2">
      <c r="D54479" s="453"/>
    </row>
    <row r="54480" spans="4:4" x14ac:dyDescent="0.2">
      <c r="D54480" s="453"/>
    </row>
    <row r="54481" spans="4:4" x14ac:dyDescent="0.2">
      <c r="D54481" s="453"/>
    </row>
    <row r="54482" spans="4:4" x14ac:dyDescent="0.2">
      <c r="D54482" s="453"/>
    </row>
    <row r="54483" spans="4:4" x14ac:dyDescent="0.2">
      <c r="D54483" s="453"/>
    </row>
    <row r="54484" spans="4:4" x14ac:dyDescent="0.2">
      <c r="D54484" s="453"/>
    </row>
    <row r="54485" spans="4:4" x14ac:dyDescent="0.2">
      <c r="D54485" s="453"/>
    </row>
    <row r="54486" spans="4:4" x14ac:dyDescent="0.2">
      <c r="D54486" s="453"/>
    </row>
    <row r="54487" spans="4:4" x14ac:dyDescent="0.2">
      <c r="D54487" s="453"/>
    </row>
    <row r="54488" spans="4:4" x14ac:dyDescent="0.2">
      <c r="D54488" s="453"/>
    </row>
    <row r="54489" spans="4:4" x14ac:dyDescent="0.2">
      <c r="D54489" s="453"/>
    </row>
    <row r="54490" spans="4:4" x14ac:dyDescent="0.2">
      <c r="D54490" s="453"/>
    </row>
    <row r="54491" spans="4:4" x14ac:dyDescent="0.2">
      <c r="D54491" s="453"/>
    </row>
    <row r="54492" spans="4:4" x14ac:dyDescent="0.2">
      <c r="D54492" s="453"/>
    </row>
    <row r="54493" spans="4:4" x14ac:dyDescent="0.2">
      <c r="D54493" s="453"/>
    </row>
    <row r="54494" spans="4:4" x14ac:dyDescent="0.2">
      <c r="D54494" s="453"/>
    </row>
    <row r="54495" spans="4:4" x14ac:dyDescent="0.2">
      <c r="D54495" s="453"/>
    </row>
    <row r="54496" spans="4:4" x14ac:dyDescent="0.2">
      <c r="D54496" s="453"/>
    </row>
    <row r="54497" spans="4:4" x14ac:dyDescent="0.2">
      <c r="D54497" s="453"/>
    </row>
    <row r="54498" spans="4:4" x14ac:dyDescent="0.2">
      <c r="D54498" s="453"/>
    </row>
    <row r="54499" spans="4:4" x14ac:dyDescent="0.2">
      <c r="D54499" s="453"/>
    </row>
    <row r="54500" spans="4:4" x14ac:dyDescent="0.2">
      <c r="D54500" s="453"/>
    </row>
    <row r="54501" spans="4:4" x14ac:dyDescent="0.2">
      <c r="D54501" s="453"/>
    </row>
    <row r="54502" spans="4:4" x14ac:dyDescent="0.2">
      <c r="D54502" s="453"/>
    </row>
    <row r="54503" spans="4:4" x14ac:dyDescent="0.2">
      <c r="D54503" s="453"/>
    </row>
    <row r="54504" spans="4:4" x14ac:dyDescent="0.2">
      <c r="D54504" s="453"/>
    </row>
    <row r="54505" spans="4:4" x14ac:dyDescent="0.2">
      <c r="D54505" s="453"/>
    </row>
    <row r="54506" spans="4:4" x14ac:dyDescent="0.2">
      <c r="D54506" s="453"/>
    </row>
    <row r="54507" spans="4:4" x14ac:dyDescent="0.2">
      <c r="D54507" s="453"/>
    </row>
    <row r="54508" spans="4:4" x14ac:dyDescent="0.2">
      <c r="D54508" s="453"/>
    </row>
    <row r="54509" spans="4:4" x14ac:dyDescent="0.2">
      <c r="D54509" s="453"/>
    </row>
    <row r="54510" spans="4:4" x14ac:dyDescent="0.2">
      <c r="D54510" s="453"/>
    </row>
    <row r="54511" spans="4:4" x14ac:dyDescent="0.2">
      <c r="D54511" s="453"/>
    </row>
    <row r="54512" spans="4:4" x14ac:dyDescent="0.2">
      <c r="D54512" s="453"/>
    </row>
    <row r="54513" spans="4:4" x14ac:dyDescent="0.2">
      <c r="D54513" s="453"/>
    </row>
    <row r="54514" spans="4:4" x14ac:dyDescent="0.2">
      <c r="D54514" s="453"/>
    </row>
    <row r="54515" spans="4:4" x14ac:dyDescent="0.2">
      <c r="D54515" s="453"/>
    </row>
    <row r="54516" spans="4:4" x14ac:dyDescent="0.2">
      <c r="D54516" s="453"/>
    </row>
    <row r="54517" spans="4:4" x14ac:dyDescent="0.2">
      <c r="D54517" s="453"/>
    </row>
    <row r="54518" spans="4:4" x14ac:dyDescent="0.2">
      <c r="D54518" s="453"/>
    </row>
    <row r="54519" spans="4:4" x14ac:dyDescent="0.2">
      <c r="D54519" s="453"/>
    </row>
    <row r="54520" spans="4:4" x14ac:dyDescent="0.2">
      <c r="D54520" s="453"/>
    </row>
    <row r="54521" spans="4:4" x14ac:dyDescent="0.2">
      <c r="D54521" s="453"/>
    </row>
    <row r="54522" spans="4:4" x14ac:dyDescent="0.2">
      <c r="D54522" s="453"/>
    </row>
    <row r="54523" spans="4:4" x14ac:dyDescent="0.2">
      <c r="D54523" s="453"/>
    </row>
    <row r="54524" spans="4:4" x14ac:dyDescent="0.2">
      <c r="D54524" s="453"/>
    </row>
    <row r="54525" spans="4:4" x14ac:dyDescent="0.2">
      <c r="D54525" s="453"/>
    </row>
    <row r="54526" spans="4:4" x14ac:dyDescent="0.2">
      <c r="D54526" s="453"/>
    </row>
    <row r="54527" spans="4:4" x14ac:dyDescent="0.2">
      <c r="D54527" s="453"/>
    </row>
    <row r="54528" spans="4:4" x14ac:dyDescent="0.2">
      <c r="D54528" s="453"/>
    </row>
    <row r="54529" spans="4:4" x14ac:dyDescent="0.2">
      <c r="D54529" s="453"/>
    </row>
    <row r="54530" spans="4:4" x14ac:dyDescent="0.2">
      <c r="D54530" s="453"/>
    </row>
    <row r="54531" spans="4:4" x14ac:dyDescent="0.2">
      <c r="D54531" s="453"/>
    </row>
    <row r="54532" spans="4:4" x14ac:dyDescent="0.2">
      <c r="D54532" s="453"/>
    </row>
    <row r="54533" spans="4:4" x14ac:dyDescent="0.2">
      <c r="D54533" s="453"/>
    </row>
    <row r="54534" spans="4:4" x14ac:dyDescent="0.2">
      <c r="D54534" s="453"/>
    </row>
    <row r="54535" spans="4:4" x14ac:dyDescent="0.2">
      <c r="D54535" s="453"/>
    </row>
    <row r="54536" spans="4:4" x14ac:dyDescent="0.2">
      <c r="D54536" s="453"/>
    </row>
    <row r="54537" spans="4:4" x14ac:dyDescent="0.2">
      <c r="D54537" s="453"/>
    </row>
    <row r="54538" spans="4:4" x14ac:dyDescent="0.2">
      <c r="D54538" s="453"/>
    </row>
    <row r="54539" spans="4:4" x14ac:dyDescent="0.2">
      <c r="D54539" s="453"/>
    </row>
    <row r="54540" spans="4:4" x14ac:dyDescent="0.2">
      <c r="D54540" s="453"/>
    </row>
    <row r="54541" spans="4:4" x14ac:dyDescent="0.2">
      <c r="D54541" s="453"/>
    </row>
    <row r="54542" spans="4:4" x14ac:dyDescent="0.2">
      <c r="D54542" s="453"/>
    </row>
    <row r="54543" spans="4:4" x14ac:dyDescent="0.2">
      <c r="D54543" s="453"/>
    </row>
    <row r="54544" spans="4:4" x14ac:dyDescent="0.2">
      <c r="D54544" s="453"/>
    </row>
    <row r="54545" spans="4:4" x14ac:dyDescent="0.2">
      <c r="D54545" s="453"/>
    </row>
    <row r="54546" spans="4:4" x14ac:dyDescent="0.2">
      <c r="D54546" s="453"/>
    </row>
    <row r="54547" spans="4:4" x14ac:dyDescent="0.2">
      <c r="D54547" s="453"/>
    </row>
    <row r="54548" spans="4:4" x14ac:dyDescent="0.2">
      <c r="D54548" s="453"/>
    </row>
    <row r="54549" spans="4:4" x14ac:dyDescent="0.2">
      <c r="D54549" s="453"/>
    </row>
    <row r="54550" spans="4:4" x14ac:dyDescent="0.2">
      <c r="D54550" s="453"/>
    </row>
    <row r="54551" spans="4:4" x14ac:dyDescent="0.2">
      <c r="D54551" s="453"/>
    </row>
    <row r="54552" spans="4:4" x14ac:dyDescent="0.2">
      <c r="D54552" s="453"/>
    </row>
    <row r="54553" spans="4:4" x14ac:dyDescent="0.2">
      <c r="D54553" s="453"/>
    </row>
    <row r="54554" spans="4:4" x14ac:dyDescent="0.2">
      <c r="D54554" s="453"/>
    </row>
    <row r="54555" spans="4:4" x14ac:dyDescent="0.2">
      <c r="D54555" s="453"/>
    </row>
    <row r="54556" spans="4:4" x14ac:dyDescent="0.2">
      <c r="D54556" s="453"/>
    </row>
    <row r="54557" spans="4:4" x14ac:dyDescent="0.2">
      <c r="D54557" s="453"/>
    </row>
    <row r="54558" spans="4:4" x14ac:dyDescent="0.2">
      <c r="D54558" s="453"/>
    </row>
    <row r="54559" spans="4:4" x14ac:dyDescent="0.2">
      <c r="D54559" s="453"/>
    </row>
    <row r="54560" spans="4:4" x14ac:dyDescent="0.2">
      <c r="D54560" s="453"/>
    </row>
    <row r="54561" spans="4:4" x14ac:dyDescent="0.2">
      <c r="D54561" s="453"/>
    </row>
    <row r="54562" spans="4:4" x14ac:dyDescent="0.2">
      <c r="D54562" s="453"/>
    </row>
    <row r="54563" spans="4:4" x14ac:dyDescent="0.2">
      <c r="D54563" s="453"/>
    </row>
    <row r="54564" spans="4:4" x14ac:dyDescent="0.2">
      <c r="D54564" s="453"/>
    </row>
    <row r="54565" spans="4:4" x14ac:dyDescent="0.2">
      <c r="D54565" s="453"/>
    </row>
    <row r="54566" spans="4:4" x14ac:dyDescent="0.2">
      <c r="D54566" s="453"/>
    </row>
    <row r="54567" spans="4:4" x14ac:dyDescent="0.2">
      <c r="D54567" s="453"/>
    </row>
    <row r="54568" spans="4:4" x14ac:dyDescent="0.2">
      <c r="D54568" s="453"/>
    </row>
    <row r="54569" spans="4:4" x14ac:dyDescent="0.2">
      <c r="D54569" s="453"/>
    </row>
    <row r="54570" spans="4:4" x14ac:dyDescent="0.2">
      <c r="D54570" s="453"/>
    </row>
    <row r="54571" spans="4:4" x14ac:dyDescent="0.2">
      <c r="D54571" s="453"/>
    </row>
    <row r="54572" spans="4:4" x14ac:dyDescent="0.2">
      <c r="D54572" s="453"/>
    </row>
    <row r="54573" spans="4:4" x14ac:dyDescent="0.2">
      <c r="D54573" s="453"/>
    </row>
    <row r="54574" spans="4:4" x14ac:dyDescent="0.2">
      <c r="D54574" s="453"/>
    </row>
    <row r="54575" spans="4:4" x14ac:dyDescent="0.2">
      <c r="D54575" s="453"/>
    </row>
    <row r="54576" spans="4:4" x14ac:dyDescent="0.2">
      <c r="D54576" s="453"/>
    </row>
    <row r="54577" spans="4:4" x14ac:dyDescent="0.2">
      <c r="D54577" s="453"/>
    </row>
    <row r="54578" spans="4:4" x14ac:dyDescent="0.2">
      <c r="D54578" s="453"/>
    </row>
    <row r="54579" spans="4:4" x14ac:dyDescent="0.2">
      <c r="D54579" s="453"/>
    </row>
    <row r="54580" spans="4:4" x14ac:dyDescent="0.2">
      <c r="D54580" s="453"/>
    </row>
    <row r="54581" spans="4:4" x14ac:dyDescent="0.2">
      <c r="D54581" s="453"/>
    </row>
    <row r="54582" spans="4:4" x14ac:dyDescent="0.2">
      <c r="D54582" s="453"/>
    </row>
    <row r="54583" spans="4:4" x14ac:dyDescent="0.2">
      <c r="D54583" s="453"/>
    </row>
    <row r="54584" spans="4:4" x14ac:dyDescent="0.2">
      <c r="D54584" s="453"/>
    </row>
    <row r="54585" spans="4:4" x14ac:dyDescent="0.2">
      <c r="D54585" s="453"/>
    </row>
    <row r="54586" spans="4:4" x14ac:dyDescent="0.2">
      <c r="D54586" s="453"/>
    </row>
    <row r="54587" spans="4:4" x14ac:dyDescent="0.2">
      <c r="D54587" s="453"/>
    </row>
    <row r="54588" spans="4:4" x14ac:dyDescent="0.2">
      <c r="D54588" s="453"/>
    </row>
    <row r="54589" spans="4:4" x14ac:dyDescent="0.2">
      <c r="D54589" s="453"/>
    </row>
    <row r="54590" spans="4:4" x14ac:dyDescent="0.2">
      <c r="D54590" s="453"/>
    </row>
    <row r="54591" spans="4:4" x14ac:dyDescent="0.2">
      <c r="D54591" s="453"/>
    </row>
    <row r="54592" spans="4:4" x14ac:dyDescent="0.2">
      <c r="D54592" s="453"/>
    </row>
    <row r="54593" spans="4:4" x14ac:dyDescent="0.2">
      <c r="D54593" s="453"/>
    </row>
    <row r="54594" spans="4:4" x14ac:dyDescent="0.2">
      <c r="D54594" s="453"/>
    </row>
    <row r="54595" spans="4:4" x14ac:dyDescent="0.2">
      <c r="D54595" s="453"/>
    </row>
    <row r="54596" spans="4:4" x14ac:dyDescent="0.2">
      <c r="D54596" s="453"/>
    </row>
    <row r="54597" spans="4:4" x14ac:dyDescent="0.2">
      <c r="D54597" s="453"/>
    </row>
    <row r="54598" spans="4:4" x14ac:dyDescent="0.2">
      <c r="D54598" s="453"/>
    </row>
    <row r="54599" spans="4:4" x14ac:dyDescent="0.2">
      <c r="D54599" s="453"/>
    </row>
    <row r="54600" spans="4:4" x14ac:dyDescent="0.2">
      <c r="D54600" s="453"/>
    </row>
    <row r="54601" spans="4:4" x14ac:dyDescent="0.2">
      <c r="D54601" s="453"/>
    </row>
    <row r="54602" spans="4:4" x14ac:dyDescent="0.2">
      <c r="D54602" s="453"/>
    </row>
    <row r="54603" spans="4:4" x14ac:dyDescent="0.2">
      <c r="D54603" s="453"/>
    </row>
    <row r="54604" spans="4:4" x14ac:dyDescent="0.2">
      <c r="D54604" s="453"/>
    </row>
    <row r="54605" spans="4:4" x14ac:dyDescent="0.2">
      <c r="D54605" s="453"/>
    </row>
    <row r="54606" spans="4:4" x14ac:dyDescent="0.2">
      <c r="D54606" s="453"/>
    </row>
    <row r="54607" spans="4:4" x14ac:dyDescent="0.2">
      <c r="D54607" s="453"/>
    </row>
    <row r="54608" spans="4:4" x14ac:dyDescent="0.2">
      <c r="D54608" s="453"/>
    </row>
    <row r="54609" spans="4:4" x14ac:dyDescent="0.2">
      <c r="D54609" s="453"/>
    </row>
    <row r="54610" spans="4:4" x14ac:dyDescent="0.2">
      <c r="D54610" s="453"/>
    </row>
    <row r="54611" spans="4:4" x14ac:dyDescent="0.2">
      <c r="D54611" s="453"/>
    </row>
    <row r="54612" spans="4:4" x14ac:dyDescent="0.2">
      <c r="D54612" s="453"/>
    </row>
    <row r="54613" spans="4:4" x14ac:dyDescent="0.2">
      <c r="D54613" s="453"/>
    </row>
    <row r="54614" spans="4:4" x14ac:dyDescent="0.2">
      <c r="D54614" s="453"/>
    </row>
    <row r="54615" spans="4:4" x14ac:dyDescent="0.2">
      <c r="D54615" s="453"/>
    </row>
    <row r="54616" spans="4:4" x14ac:dyDescent="0.2">
      <c r="D54616" s="453"/>
    </row>
    <row r="54617" spans="4:4" x14ac:dyDescent="0.2">
      <c r="D54617" s="453"/>
    </row>
    <row r="54618" spans="4:4" x14ac:dyDescent="0.2">
      <c r="D54618" s="453"/>
    </row>
    <row r="54619" spans="4:4" x14ac:dyDescent="0.2">
      <c r="D54619" s="453"/>
    </row>
    <row r="54620" spans="4:4" x14ac:dyDescent="0.2">
      <c r="D54620" s="453"/>
    </row>
    <row r="54621" spans="4:4" x14ac:dyDescent="0.2">
      <c r="D54621" s="453"/>
    </row>
    <row r="54622" spans="4:4" x14ac:dyDescent="0.2">
      <c r="D54622" s="453"/>
    </row>
    <row r="54623" spans="4:4" x14ac:dyDescent="0.2">
      <c r="D54623" s="453"/>
    </row>
    <row r="54624" spans="4:4" x14ac:dyDescent="0.2">
      <c r="D54624" s="453"/>
    </row>
    <row r="54625" spans="4:4" x14ac:dyDescent="0.2">
      <c r="D54625" s="453"/>
    </row>
    <row r="54626" spans="4:4" x14ac:dyDescent="0.2">
      <c r="D54626" s="453"/>
    </row>
    <row r="54627" spans="4:4" x14ac:dyDescent="0.2">
      <c r="D54627" s="453"/>
    </row>
    <row r="54628" spans="4:4" x14ac:dyDescent="0.2">
      <c r="D54628" s="453"/>
    </row>
    <row r="54629" spans="4:4" x14ac:dyDescent="0.2">
      <c r="D54629" s="453"/>
    </row>
    <row r="54630" spans="4:4" x14ac:dyDescent="0.2">
      <c r="D54630" s="453"/>
    </row>
    <row r="54631" spans="4:4" x14ac:dyDescent="0.2">
      <c r="D54631" s="453"/>
    </row>
    <row r="54632" spans="4:4" x14ac:dyDescent="0.2">
      <c r="D54632" s="453"/>
    </row>
    <row r="54633" spans="4:4" x14ac:dyDescent="0.2">
      <c r="D54633" s="453"/>
    </row>
    <row r="54634" spans="4:4" x14ac:dyDescent="0.2">
      <c r="D54634" s="453"/>
    </row>
    <row r="54635" spans="4:4" x14ac:dyDescent="0.2">
      <c r="D54635" s="453"/>
    </row>
    <row r="54636" spans="4:4" x14ac:dyDescent="0.2">
      <c r="D54636" s="453"/>
    </row>
    <row r="54637" spans="4:4" x14ac:dyDescent="0.2">
      <c r="D54637" s="453"/>
    </row>
    <row r="54638" spans="4:4" x14ac:dyDescent="0.2">
      <c r="D54638" s="453"/>
    </row>
    <row r="54639" spans="4:4" x14ac:dyDescent="0.2">
      <c r="D54639" s="453"/>
    </row>
    <row r="54640" spans="4:4" x14ac:dyDescent="0.2">
      <c r="D54640" s="453"/>
    </row>
    <row r="54641" spans="4:4" x14ac:dyDescent="0.2">
      <c r="D54641" s="453"/>
    </row>
    <row r="54642" spans="4:4" x14ac:dyDescent="0.2">
      <c r="D54642" s="453"/>
    </row>
    <row r="54643" spans="4:4" x14ac:dyDescent="0.2">
      <c r="D54643" s="453"/>
    </row>
    <row r="54644" spans="4:4" x14ac:dyDescent="0.2">
      <c r="D54644" s="453"/>
    </row>
    <row r="54645" spans="4:4" x14ac:dyDescent="0.2">
      <c r="D54645" s="453"/>
    </row>
    <row r="54646" spans="4:4" x14ac:dyDescent="0.2">
      <c r="D54646" s="453"/>
    </row>
    <row r="54647" spans="4:4" x14ac:dyDescent="0.2">
      <c r="D54647" s="453"/>
    </row>
    <row r="54648" spans="4:4" x14ac:dyDescent="0.2">
      <c r="D54648" s="453"/>
    </row>
    <row r="54649" spans="4:4" x14ac:dyDescent="0.2">
      <c r="D54649" s="453"/>
    </row>
    <row r="54650" spans="4:4" x14ac:dyDescent="0.2">
      <c r="D54650" s="453"/>
    </row>
    <row r="54651" spans="4:4" x14ac:dyDescent="0.2">
      <c r="D54651" s="453"/>
    </row>
    <row r="54652" spans="4:4" x14ac:dyDescent="0.2">
      <c r="D54652" s="453"/>
    </row>
    <row r="54653" spans="4:4" x14ac:dyDescent="0.2">
      <c r="D54653" s="453"/>
    </row>
    <row r="54654" spans="4:4" x14ac:dyDescent="0.2">
      <c r="D54654" s="453"/>
    </row>
    <row r="54655" spans="4:4" x14ac:dyDescent="0.2">
      <c r="D54655" s="453"/>
    </row>
    <row r="54656" spans="4:4" x14ac:dyDescent="0.2">
      <c r="D54656" s="453"/>
    </row>
    <row r="54657" spans="4:4" x14ac:dyDescent="0.2">
      <c r="D54657" s="453"/>
    </row>
    <row r="54658" spans="4:4" x14ac:dyDescent="0.2">
      <c r="D54658" s="453"/>
    </row>
    <row r="54659" spans="4:4" x14ac:dyDescent="0.2">
      <c r="D54659" s="453"/>
    </row>
    <row r="54660" spans="4:4" x14ac:dyDescent="0.2">
      <c r="D54660" s="453"/>
    </row>
    <row r="54661" spans="4:4" x14ac:dyDescent="0.2">
      <c r="D54661" s="453"/>
    </row>
    <row r="54662" spans="4:4" x14ac:dyDescent="0.2">
      <c r="D54662" s="453"/>
    </row>
    <row r="54663" spans="4:4" x14ac:dyDescent="0.2">
      <c r="D54663" s="453"/>
    </row>
    <row r="54664" spans="4:4" x14ac:dyDescent="0.2">
      <c r="D54664" s="453"/>
    </row>
    <row r="54665" spans="4:4" x14ac:dyDescent="0.2">
      <c r="D54665" s="453"/>
    </row>
    <row r="54666" spans="4:4" x14ac:dyDescent="0.2">
      <c r="D54666" s="453"/>
    </row>
    <row r="54667" spans="4:4" x14ac:dyDescent="0.2">
      <c r="D54667" s="453"/>
    </row>
    <row r="54668" spans="4:4" x14ac:dyDescent="0.2">
      <c r="D54668" s="453"/>
    </row>
    <row r="54669" spans="4:4" x14ac:dyDescent="0.2">
      <c r="D54669" s="453"/>
    </row>
    <row r="54670" spans="4:4" x14ac:dyDescent="0.2">
      <c r="D54670" s="453"/>
    </row>
    <row r="54671" spans="4:4" x14ac:dyDescent="0.2">
      <c r="D54671" s="453"/>
    </row>
    <row r="54672" spans="4:4" x14ac:dyDescent="0.2">
      <c r="D54672" s="453"/>
    </row>
    <row r="54673" spans="4:4" x14ac:dyDescent="0.2">
      <c r="D54673" s="453"/>
    </row>
    <row r="54674" spans="4:4" x14ac:dyDescent="0.2">
      <c r="D54674" s="453"/>
    </row>
    <row r="54675" spans="4:4" x14ac:dyDescent="0.2">
      <c r="D54675" s="453"/>
    </row>
    <row r="54676" spans="4:4" x14ac:dyDescent="0.2">
      <c r="D54676" s="453"/>
    </row>
    <row r="54677" spans="4:4" x14ac:dyDescent="0.2">
      <c r="D54677" s="453"/>
    </row>
    <row r="54678" spans="4:4" x14ac:dyDescent="0.2">
      <c r="D54678" s="453"/>
    </row>
    <row r="54679" spans="4:4" x14ac:dyDescent="0.2">
      <c r="D54679" s="453"/>
    </row>
    <row r="54680" spans="4:4" x14ac:dyDescent="0.2">
      <c r="D54680" s="453"/>
    </row>
    <row r="54681" spans="4:4" x14ac:dyDescent="0.2">
      <c r="D54681" s="453"/>
    </row>
    <row r="54682" spans="4:4" x14ac:dyDescent="0.2">
      <c r="D54682" s="453"/>
    </row>
    <row r="54683" spans="4:4" x14ac:dyDescent="0.2">
      <c r="D54683" s="453"/>
    </row>
    <row r="54684" spans="4:4" x14ac:dyDescent="0.2">
      <c r="D54684" s="453"/>
    </row>
    <row r="54685" spans="4:4" x14ac:dyDescent="0.2">
      <c r="D54685" s="453"/>
    </row>
    <row r="54686" spans="4:4" x14ac:dyDescent="0.2">
      <c r="D54686" s="453"/>
    </row>
    <row r="54687" spans="4:4" x14ac:dyDescent="0.2">
      <c r="D54687" s="453"/>
    </row>
    <row r="54688" spans="4:4" x14ac:dyDescent="0.2">
      <c r="D54688" s="453"/>
    </row>
    <row r="54689" spans="4:4" x14ac:dyDescent="0.2">
      <c r="D54689" s="453"/>
    </row>
    <row r="54690" spans="4:4" x14ac:dyDescent="0.2">
      <c r="D54690" s="453"/>
    </row>
    <row r="54691" spans="4:4" x14ac:dyDescent="0.2">
      <c r="D54691" s="453"/>
    </row>
    <row r="54692" spans="4:4" x14ac:dyDescent="0.2">
      <c r="D54692" s="453"/>
    </row>
    <row r="54693" spans="4:4" x14ac:dyDescent="0.2">
      <c r="D54693" s="453"/>
    </row>
    <row r="54694" spans="4:4" x14ac:dyDescent="0.2">
      <c r="D54694" s="453"/>
    </row>
    <row r="54695" spans="4:4" x14ac:dyDescent="0.2">
      <c r="D54695" s="453"/>
    </row>
    <row r="54696" spans="4:4" x14ac:dyDescent="0.2">
      <c r="D54696" s="453"/>
    </row>
    <row r="54697" spans="4:4" x14ac:dyDescent="0.2">
      <c r="D54697" s="453"/>
    </row>
    <row r="54698" spans="4:4" x14ac:dyDescent="0.2">
      <c r="D54698" s="453"/>
    </row>
    <row r="54699" spans="4:4" x14ac:dyDescent="0.2">
      <c r="D54699" s="453"/>
    </row>
    <row r="54700" spans="4:4" x14ac:dyDescent="0.2">
      <c r="D54700" s="453"/>
    </row>
    <row r="54701" spans="4:4" x14ac:dyDescent="0.2">
      <c r="D54701" s="453"/>
    </row>
    <row r="54702" spans="4:4" x14ac:dyDescent="0.2">
      <c r="D54702" s="453"/>
    </row>
    <row r="54703" spans="4:4" x14ac:dyDescent="0.2">
      <c r="D54703" s="453"/>
    </row>
    <row r="54704" spans="4:4" x14ac:dyDescent="0.2">
      <c r="D54704" s="453"/>
    </row>
    <row r="54705" spans="4:4" x14ac:dyDescent="0.2">
      <c r="D54705" s="453"/>
    </row>
    <row r="54706" spans="4:4" x14ac:dyDescent="0.2">
      <c r="D54706" s="453"/>
    </row>
    <row r="54707" spans="4:4" x14ac:dyDescent="0.2">
      <c r="D54707" s="453"/>
    </row>
    <row r="54708" spans="4:4" x14ac:dyDescent="0.2">
      <c r="D54708" s="453"/>
    </row>
    <row r="54709" spans="4:4" x14ac:dyDescent="0.2">
      <c r="D54709" s="453"/>
    </row>
    <row r="54710" spans="4:4" x14ac:dyDescent="0.2">
      <c r="D54710" s="453"/>
    </row>
    <row r="54711" spans="4:4" x14ac:dyDescent="0.2">
      <c r="D54711" s="453"/>
    </row>
    <row r="54712" spans="4:4" x14ac:dyDescent="0.2">
      <c r="D54712" s="453"/>
    </row>
    <row r="54713" spans="4:4" x14ac:dyDescent="0.2">
      <c r="D54713" s="453"/>
    </row>
    <row r="54714" spans="4:4" x14ac:dyDescent="0.2">
      <c r="D54714" s="453"/>
    </row>
    <row r="54715" spans="4:4" x14ac:dyDescent="0.2">
      <c r="D54715" s="453"/>
    </row>
    <row r="54716" spans="4:4" x14ac:dyDescent="0.2">
      <c r="D54716" s="453"/>
    </row>
    <row r="54717" spans="4:4" x14ac:dyDescent="0.2">
      <c r="D54717" s="453"/>
    </row>
    <row r="54718" spans="4:4" x14ac:dyDescent="0.2">
      <c r="D54718" s="453"/>
    </row>
    <row r="54719" spans="4:4" x14ac:dyDescent="0.2">
      <c r="D54719" s="453"/>
    </row>
    <row r="54720" spans="4:4" x14ac:dyDescent="0.2">
      <c r="D54720" s="453"/>
    </row>
    <row r="54721" spans="4:4" x14ac:dyDescent="0.2">
      <c r="D54721" s="453"/>
    </row>
    <row r="54722" spans="4:4" x14ac:dyDescent="0.2">
      <c r="D54722" s="453"/>
    </row>
    <row r="54723" spans="4:4" x14ac:dyDescent="0.2">
      <c r="D54723" s="453"/>
    </row>
    <row r="54724" spans="4:4" x14ac:dyDescent="0.2">
      <c r="D54724" s="453"/>
    </row>
    <row r="54725" spans="4:4" x14ac:dyDescent="0.2">
      <c r="D54725" s="453"/>
    </row>
    <row r="54726" spans="4:4" x14ac:dyDescent="0.2">
      <c r="D54726" s="453"/>
    </row>
    <row r="54727" spans="4:4" x14ac:dyDescent="0.2">
      <c r="D54727" s="453"/>
    </row>
    <row r="54728" spans="4:4" x14ac:dyDescent="0.2">
      <c r="D54728" s="453"/>
    </row>
    <row r="54729" spans="4:4" x14ac:dyDescent="0.2">
      <c r="D54729" s="453"/>
    </row>
    <row r="54730" spans="4:4" x14ac:dyDescent="0.2">
      <c r="D54730" s="453"/>
    </row>
    <row r="54731" spans="4:4" x14ac:dyDescent="0.2">
      <c r="D54731" s="453"/>
    </row>
    <row r="54732" spans="4:4" x14ac:dyDescent="0.2">
      <c r="D54732" s="453"/>
    </row>
    <row r="54733" spans="4:4" x14ac:dyDescent="0.2">
      <c r="D54733" s="453"/>
    </row>
    <row r="54734" spans="4:4" x14ac:dyDescent="0.2">
      <c r="D54734" s="453"/>
    </row>
    <row r="54735" spans="4:4" x14ac:dyDescent="0.2">
      <c r="D54735" s="453"/>
    </row>
    <row r="54736" spans="4:4" x14ac:dyDescent="0.2">
      <c r="D54736" s="453"/>
    </row>
    <row r="54737" spans="4:4" x14ac:dyDescent="0.2">
      <c r="D54737" s="453"/>
    </row>
    <row r="54738" spans="4:4" x14ac:dyDescent="0.2">
      <c r="D54738" s="453"/>
    </row>
    <row r="54739" spans="4:4" x14ac:dyDescent="0.2">
      <c r="D54739" s="453"/>
    </row>
    <row r="54740" spans="4:4" x14ac:dyDescent="0.2">
      <c r="D54740" s="453"/>
    </row>
    <row r="54741" spans="4:4" x14ac:dyDescent="0.2">
      <c r="D54741" s="453"/>
    </row>
    <row r="54742" spans="4:4" x14ac:dyDescent="0.2">
      <c r="D54742" s="453"/>
    </row>
    <row r="54743" spans="4:4" x14ac:dyDescent="0.2">
      <c r="D54743" s="453"/>
    </row>
    <row r="54744" spans="4:4" x14ac:dyDescent="0.2">
      <c r="D54744" s="453"/>
    </row>
    <row r="54745" spans="4:4" x14ac:dyDescent="0.2">
      <c r="D54745" s="453"/>
    </row>
    <row r="54746" spans="4:4" x14ac:dyDescent="0.2">
      <c r="D54746" s="453"/>
    </row>
    <row r="54747" spans="4:4" x14ac:dyDescent="0.2">
      <c r="D54747" s="453"/>
    </row>
    <row r="54748" spans="4:4" x14ac:dyDescent="0.2">
      <c r="D54748" s="453"/>
    </row>
    <row r="54749" spans="4:4" x14ac:dyDescent="0.2">
      <c r="D54749" s="453"/>
    </row>
    <row r="54750" spans="4:4" x14ac:dyDescent="0.2">
      <c r="D54750" s="453"/>
    </row>
    <row r="54751" spans="4:4" x14ac:dyDescent="0.2">
      <c r="D54751" s="453"/>
    </row>
    <row r="54752" spans="4:4" x14ac:dyDescent="0.2">
      <c r="D54752" s="453"/>
    </row>
    <row r="54753" spans="4:4" x14ac:dyDescent="0.2">
      <c r="D54753" s="453"/>
    </row>
    <row r="54754" spans="4:4" x14ac:dyDescent="0.2">
      <c r="D54754" s="453"/>
    </row>
    <row r="54755" spans="4:4" x14ac:dyDescent="0.2">
      <c r="D54755" s="453"/>
    </row>
    <row r="54756" spans="4:4" x14ac:dyDescent="0.2">
      <c r="D54756" s="453"/>
    </row>
    <row r="54757" spans="4:4" x14ac:dyDescent="0.2">
      <c r="D54757" s="453"/>
    </row>
    <row r="54758" spans="4:4" x14ac:dyDescent="0.2">
      <c r="D54758" s="453"/>
    </row>
    <row r="54759" spans="4:4" x14ac:dyDescent="0.2">
      <c r="D54759" s="453"/>
    </row>
    <row r="54760" spans="4:4" x14ac:dyDescent="0.2">
      <c r="D54760" s="453"/>
    </row>
    <row r="54761" spans="4:4" x14ac:dyDescent="0.2">
      <c r="D54761" s="453"/>
    </row>
    <row r="54762" spans="4:4" x14ac:dyDescent="0.2">
      <c r="D54762" s="453"/>
    </row>
    <row r="54763" spans="4:4" x14ac:dyDescent="0.2">
      <c r="D54763" s="453"/>
    </row>
    <row r="54764" spans="4:4" x14ac:dyDescent="0.2">
      <c r="D54764" s="453"/>
    </row>
    <row r="54765" spans="4:4" x14ac:dyDescent="0.2">
      <c r="D54765" s="453"/>
    </row>
    <row r="54766" spans="4:4" x14ac:dyDescent="0.2">
      <c r="D54766" s="453"/>
    </row>
    <row r="54767" spans="4:4" x14ac:dyDescent="0.2">
      <c r="D54767" s="453"/>
    </row>
    <row r="54768" spans="4:4" x14ac:dyDescent="0.2">
      <c r="D54768" s="453"/>
    </row>
    <row r="54769" spans="4:4" x14ac:dyDescent="0.2">
      <c r="D54769" s="453"/>
    </row>
    <row r="54770" spans="4:4" x14ac:dyDescent="0.2">
      <c r="D54770" s="453"/>
    </row>
    <row r="54771" spans="4:4" x14ac:dyDescent="0.2">
      <c r="D54771" s="453"/>
    </row>
    <row r="54772" spans="4:4" x14ac:dyDescent="0.2">
      <c r="D54772" s="453"/>
    </row>
    <row r="54773" spans="4:4" x14ac:dyDescent="0.2">
      <c r="D54773" s="453"/>
    </row>
    <row r="54774" spans="4:4" x14ac:dyDescent="0.2">
      <c r="D54774" s="453"/>
    </row>
    <row r="54775" spans="4:4" x14ac:dyDescent="0.2">
      <c r="D54775" s="453"/>
    </row>
    <row r="54776" spans="4:4" x14ac:dyDescent="0.2">
      <c r="D54776" s="453"/>
    </row>
    <row r="54777" spans="4:4" x14ac:dyDescent="0.2">
      <c r="D54777" s="453"/>
    </row>
    <row r="54778" spans="4:4" x14ac:dyDescent="0.2">
      <c r="D54778" s="453"/>
    </row>
    <row r="54779" spans="4:4" x14ac:dyDescent="0.2">
      <c r="D54779" s="453"/>
    </row>
    <row r="54780" spans="4:4" x14ac:dyDescent="0.2">
      <c r="D54780" s="453"/>
    </row>
    <row r="54781" spans="4:4" x14ac:dyDescent="0.2">
      <c r="D54781" s="453"/>
    </row>
    <row r="54782" spans="4:4" x14ac:dyDescent="0.2">
      <c r="D54782" s="453"/>
    </row>
    <row r="54783" spans="4:4" x14ac:dyDescent="0.2">
      <c r="D54783" s="453"/>
    </row>
    <row r="54784" spans="4:4" x14ac:dyDescent="0.2">
      <c r="D54784" s="453"/>
    </row>
    <row r="54785" spans="4:4" x14ac:dyDescent="0.2">
      <c r="D54785" s="453"/>
    </row>
    <row r="54786" spans="4:4" x14ac:dyDescent="0.2">
      <c r="D54786" s="453"/>
    </row>
    <row r="54787" spans="4:4" x14ac:dyDescent="0.2">
      <c r="D54787" s="453"/>
    </row>
    <row r="54788" spans="4:4" x14ac:dyDescent="0.2">
      <c r="D54788" s="453"/>
    </row>
    <row r="54789" spans="4:4" x14ac:dyDescent="0.2">
      <c r="D54789" s="453"/>
    </row>
    <row r="54790" spans="4:4" x14ac:dyDescent="0.2">
      <c r="D54790" s="453"/>
    </row>
    <row r="54791" spans="4:4" x14ac:dyDescent="0.2">
      <c r="D54791" s="453"/>
    </row>
    <row r="54792" spans="4:4" x14ac:dyDescent="0.2">
      <c r="D54792" s="453"/>
    </row>
    <row r="54793" spans="4:4" x14ac:dyDescent="0.2">
      <c r="D54793" s="453"/>
    </row>
    <row r="54794" spans="4:4" x14ac:dyDescent="0.2">
      <c r="D54794" s="453"/>
    </row>
    <row r="54795" spans="4:4" x14ac:dyDescent="0.2">
      <c r="D54795" s="453"/>
    </row>
    <row r="54796" spans="4:4" x14ac:dyDescent="0.2">
      <c r="D54796" s="453"/>
    </row>
    <row r="54797" spans="4:4" x14ac:dyDescent="0.2">
      <c r="D54797" s="453"/>
    </row>
    <row r="54798" spans="4:4" x14ac:dyDescent="0.2">
      <c r="D54798" s="453"/>
    </row>
    <row r="54799" spans="4:4" x14ac:dyDescent="0.2">
      <c r="D54799" s="453"/>
    </row>
    <row r="54800" spans="4:4" x14ac:dyDescent="0.2">
      <c r="D54800" s="453"/>
    </row>
    <row r="54801" spans="4:4" x14ac:dyDescent="0.2">
      <c r="D54801" s="453"/>
    </row>
    <row r="54802" spans="4:4" x14ac:dyDescent="0.2">
      <c r="D54802" s="453"/>
    </row>
    <row r="54803" spans="4:4" x14ac:dyDescent="0.2">
      <c r="D54803" s="453"/>
    </row>
    <row r="54804" spans="4:4" x14ac:dyDescent="0.2">
      <c r="D54804" s="453"/>
    </row>
    <row r="54805" spans="4:4" x14ac:dyDescent="0.2">
      <c r="D54805" s="453"/>
    </row>
    <row r="54806" spans="4:4" x14ac:dyDescent="0.2">
      <c r="D54806" s="453"/>
    </row>
    <row r="54807" spans="4:4" x14ac:dyDescent="0.2">
      <c r="D54807" s="453"/>
    </row>
    <row r="54808" spans="4:4" x14ac:dyDescent="0.2">
      <c r="D54808" s="453"/>
    </row>
    <row r="54809" spans="4:4" x14ac:dyDescent="0.2">
      <c r="D54809" s="453"/>
    </row>
    <row r="54810" spans="4:4" x14ac:dyDescent="0.2">
      <c r="D54810" s="453"/>
    </row>
    <row r="54811" spans="4:4" x14ac:dyDescent="0.2">
      <c r="D54811" s="453"/>
    </row>
    <row r="54812" spans="4:4" x14ac:dyDescent="0.2">
      <c r="D54812" s="453"/>
    </row>
    <row r="54813" spans="4:4" x14ac:dyDescent="0.2">
      <c r="D54813" s="453"/>
    </row>
    <row r="54814" spans="4:4" x14ac:dyDescent="0.2">
      <c r="D54814" s="453"/>
    </row>
    <row r="54815" spans="4:4" x14ac:dyDescent="0.2">
      <c r="D54815" s="453"/>
    </row>
    <row r="54816" spans="4:4" x14ac:dyDescent="0.2">
      <c r="D54816" s="453"/>
    </row>
    <row r="54817" spans="4:4" x14ac:dyDescent="0.2">
      <c r="D54817" s="453"/>
    </row>
    <row r="54818" spans="4:4" x14ac:dyDescent="0.2">
      <c r="D54818" s="453"/>
    </row>
    <row r="54819" spans="4:4" x14ac:dyDescent="0.2">
      <c r="D54819" s="453"/>
    </row>
    <row r="54820" spans="4:4" x14ac:dyDescent="0.2">
      <c r="D54820" s="453"/>
    </row>
    <row r="54821" spans="4:4" x14ac:dyDescent="0.2">
      <c r="D54821" s="453"/>
    </row>
    <row r="54822" spans="4:4" x14ac:dyDescent="0.2">
      <c r="D54822" s="453"/>
    </row>
    <row r="54823" spans="4:4" x14ac:dyDescent="0.2">
      <c r="D54823" s="453"/>
    </row>
    <row r="54824" spans="4:4" x14ac:dyDescent="0.2">
      <c r="D54824" s="453"/>
    </row>
    <row r="54825" spans="4:4" x14ac:dyDescent="0.2">
      <c r="D54825" s="453"/>
    </row>
    <row r="54826" spans="4:4" x14ac:dyDescent="0.2">
      <c r="D54826" s="453"/>
    </row>
    <row r="54827" spans="4:4" x14ac:dyDescent="0.2">
      <c r="D54827" s="453"/>
    </row>
    <row r="54828" spans="4:4" x14ac:dyDescent="0.2">
      <c r="D54828" s="453"/>
    </row>
    <row r="54829" spans="4:4" x14ac:dyDescent="0.2">
      <c r="D54829" s="453"/>
    </row>
    <row r="54830" spans="4:4" x14ac:dyDescent="0.2">
      <c r="D54830" s="453"/>
    </row>
    <row r="54831" spans="4:4" x14ac:dyDescent="0.2">
      <c r="D54831" s="453"/>
    </row>
    <row r="54832" spans="4:4" x14ac:dyDescent="0.2">
      <c r="D54832" s="453"/>
    </row>
    <row r="54833" spans="4:4" x14ac:dyDescent="0.2">
      <c r="D54833" s="453"/>
    </row>
    <row r="54834" spans="4:4" x14ac:dyDescent="0.2">
      <c r="D54834" s="453"/>
    </row>
    <row r="54835" spans="4:4" x14ac:dyDescent="0.2">
      <c r="D54835" s="453"/>
    </row>
    <row r="54836" spans="4:4" x14ac:dyDescent="0.2">
      <c r="D54836" s="453"/>
    </row>
    <row r="54837" spans="4:4" x14ac:dyDescent="0.2">
      <c r="D54837" s="453"/>
    </row>
    <row r="54838" spans="4:4" x14ac:dyDescent="0.2">
      <c r="D54838" s="453"/>
    </row>
    <row r="54839" spans="4:4" x14ac:dyDescent="0.2">
      <c r="D54839" s="453"/>
    </row>
    <row r="54840" spans="4:4" x14ac:dyDescent="0.2">
      <c r="D54840" s="453"/>
    </row>
    <row r="54841" spans="4:4" x14ac:dyDescent="0.2">
      <c r="D54841" s="453"/>
    </row>
    <row r="54842" spans="4:4" x14ac:dyDescent="0.2">
      <c r="D54842" s="453"/>
    </row>
    <row r="54843" spans="4:4" x14ac:dyDescent="0.2">
      <c r="D54843" s="453"/>
    </row>
    <row r="54844" spans="4:4" x14ac:dyDescent="0.2">
      <c r="D54844" s="453"/>
    </row>
    <row r="54845" spans="4:4" x14ac:dyDescent="0.2">
      <c r="D54845" s="453"/>
    </row>
    <row r="54846" spans="4:4" x14ac:dyDescent="0.2">
      <c r="D54846" s="453"/>
    </row>
    <row r="54847" spans="4:4" x14ac:dyDescent="0.2">
      <c r="D54847" s="453"/>
    </row>
    <row r="54848" spans="4:4" x14ac:dyDescent="0.2">
      <c r="D54848" s="453"/>
    </row>
    <row r="54849" spans="4:4" x14ac:dyDescent="0.2">
      <c r="D54849" s="453"/>
    </row>
    <row r="54850" spans="4:4" x14ac:dyDescent="0.2">
      <c r="D54850" s="453"/>
    </row>
    <row r="54851" spans="4:4" x14ac:dyDescent="0.2">
      <c r="D54851" s="453"/>
    </row>
    <row r="54852" spans="4:4" x14ac:dyDescent="0.2">
      <c r="D54852" s="453"/>
    </row>
    <row r="54853" spans="4:4" x14ac:dyDescent="0.2">
      <c r="D54853" s="453"/>
    </row>
    <row r="54854" spans="4:4" x14ac:dyDescent="0.2">
      <c r="D54854" s="453"/>
    </row>
    <row r="54855" spans="4:4" x14ac:dyDescent="0.2">
      <c r="D54855" s="453"/>
    </row>
    <row r="54856" spans="4:4" x14ac:dyDescent="0.2">
      <c r="D54856" s="453"/>
    </row>
    <row r="54857" spans="4:4" x14ac:dyDescent="0.2">
      <c r="D54857" s="453"/>
    </row>
    <row r="54858" spans="4:4" x14ac:dyDescent="0.2">
      <c r="D54858" s="453"/>
    </row>
    <row r="54859" spans="4:4" x14ac:dyDescent="0.2">
      <c r="D54859" s="453"/>
    </row>
    <row r="54860" spans="4:4" x14ac:dyDescent="0.2">
      <c r="D54860" s="453"/>
    </row>
    <row r="54861" spans="4:4" x14ac:dyDescent="0.2">
      <c r="D54861" s="453"/>
    </row>
    <row r="54862" spans="4:4" x14ac:dyDescent="0.2">
      <c r="D54862" s="453"/>
    </row>
    <row r="54863" spans="4:4" x14ac:dyDescent="0.2">
      <c r="D54863" s="453"/>
    </row>
    <row r="54864" spans="4:4" x14ac:dyDescent="0.2">
      <c r="D54864" s="453"/>
    </row>
    <row r="54865" spans="4:4" x14ac:dyDescent="0.2">
      <c r="D54865" s="453"/>
    </row>
    <row r="54866" spans="4:4" x14ac:dyDescent="0.2">
      <c r="D54866" s="453"/>
    </row>
    <row r="54867" spans="4:4" x14ac:dyDescent="0.2">
      <c r="D54867" s="453"/>
    </row>
    <row r="54868" spans="4:4" x14ac:dyDescent="0.2">
      <c r="D54868" s="453"/>
    </row>
    <row r="54869" spans="4:4" x14ac:dyDescent="0.2">
      <c r="D54869" s="453"/>
    </row>
    <row r="54870" spans="4:4" x14ac:dyDescent="0.2">
      <c r="D54870" s="453"/>
    </row>
    <row r="54871" spans="4:4" x14ac:dyDescent="0.2">
      <c r="D54871" s="453"/>
    </row>
    <row r="54872" spans="4:4" x14ac:dyDescent="0.2">
      <c r="D54872" s="453"/>
    </row>
    <row r="54873" spans="4:4" x14ac:dyDescent="0.2">
      <c r="D54873" s="453"/>
    </row>
    <row r="54874" spans="4:4" x14ac:dyDescent="0.2">
      <c r="D54874" s="453"/>
    </row>
    <row r="54875" spans="4:4" x14ac:dyDescent="0.2">
      <c r="D54875" s="453"/>
    </row>
    <row r="54876" spans="4:4" x14ac:dyDescent="0.2">
      <c r="D54876" s="453"/>
    </row>
    <row r="54877" spans="4:4" x14ac:dyDescent="0.2">
      <c r="D54877" s="453"/>
    </row>
    <row r="54878" spans="4:4" x14ac:dyDescent="0.2">
      <c r="D54878" s="453"/>
    </row>
    <row r="54879" spans="4:4" x14ac:dyDescent="0.2">
      <c r="D54879" s="453"/>
    </row>
    <row r="54880" spans="4:4" x14ac:dyDescent="0.2">
      <c r="D54880" s="453"/>
    </row>
    <row r="54881" spans="4:4" x14ac:dyDescent="0.2">
      <c r="D54881" s="453"/>
    </row>
    <row r="54882" spans="4:4" x14ac:dyDescent="0.2">
      <c r="D54882" s="453"/>
    </row>
    <row r="54883" spans="4:4" x14ac:dyDescent="0.2">
      <c r="D54883" s="453"/>
    </row>
    <row r="54884" spans="4:4" x14ac:dyDescent="0.2">
      <c r="D54884" s="453"/>
    </row>
    <row r="54885" spans="4:4" x14ac:dyDescent="0.2">
      <c r="D54885" s="453"/>
    </row>
    <row r="54886" spans="4:4" x14ac:dyDescent="0.2">
      <c r="D54886" s="453"/>
    </row>
    <row r="54887" spans="4:4" x14ac:dyDescent="0.2">
      <c r="D54887" s="453"/>
    </row>
    <row r="54888" spans="4:4" x14ac:dyDescent="0.2">
      <c r="D54888" s="453"/>
    </row>
    <row r="54889" spans="4:4" x14ac:dyDescent="0.2">
      <c r="D54889" s="453"/>
    </row>
    <row r="54890" spans="4:4" x14ac:dyDescent="0.2">
      <c r="D54890" s="453"/>
    </row>
    <row r="54891" spans="4:4" x14ac:dyDescent="0.2">
      <c r="D54891" s="453"/>
    </row>
    <row r="54892" spans="4:4" x14ac:dyDescent="0.2">
      <c r="D54892" s="453"/>
    </row>
    <row r="54893" spans="4:4" x14ac:dyDescent="0.2">
      <c r="D54893" s="453"/>
    </row>
    <row r="54894" spans="4:4" x14ac:dyDescent="0.2">
      <c r="D54894" s="453"/>
    </row>
    <row r="54895" spans="4:4" x14ac:dyDescent="0.2">
      <c r="D54895" s="453"/>
    </row>
    <row r="54896" spans="4:4" x14ac:dyDescent="0.2">
      <c r="D54896" s="453"/>
    </row>
    <row r="54897" spans="4:4" x14ac:dyDescent="0.2">
      <c r="D54897" s="453"/>
    </row>
    <row r="54898" spans="4:4" x14ac:dyDescent="0.2">
      <c r="D54898" s="453"/>
    </row>
    <row r="54899" spans="4:4" x14ac:dyDescent="0.2">
      <c r="D54899" s="453"/>
    </row>
    <row r="54900" spans="4:4" x14ac:dyDescent="0.2">
      <c r="D54900" s="453"/>
    </row>
    <row r="54901" spans="4:4" x14ac:dyDescent="0.2">
      <c r="D54901" s="453"/>
    </row>
    <row r="54902" spans="4:4" x14ac:dyDescent="0.2">
      <c r="D54902" s="453"/>
    </row>
    <row r="54903" spans="4:4" x14ac:dyDescent="0.2">
      <c r="D54903" s="453"/>
    </row>
    <row r="54904" spans="4:4" x14ac:dyDescent="0.2">
      <c r="D54904" s="453"/>
    </row>
    <row r="54905" spans="4:4" x14ac:dyDescent="0.2">
      <c r="D54905" s="453"/>
    </row>
    <row r="54906" spans="4:4" x14ac:dyDescent="0.2">
      <c r="D54906" s="453"/>
    </row>
    <row r="54907" spans="4:4" x14ac:dyDescent="0.2">
      <c r="D54907" s="453"/>
    </row>
    <row r="54908" spans="4:4" x14ac:dyDescent="0.2">
      <c r="D54908" s="453"/>
    </row>
    <row r="54909" spans="4:4" x14ac:dyDescent="0.2">
      <c r="D54909" s="453"/>
    </row>
    <row r="54910" spans="4:4" x14ac:dyDescent="0.2">
      <c r="D54910" s="453"/>
    </row>
    <row r="54911" spans="4:4" x14ac:dyDescent="0.2">
      <c r="D54911" s="453"/>
    </row>
    <row r="54912" spans="4:4" x14ac:dyDescent="0.2">
      <c r="D54912" s="453"/>
    </row>
    <row r="54913" spans="4:4" x14ac:dyDescent="0.2">
      <c r="D54913" s="453"/>
    </row>
    <row r="54914" spans="4:4" x14ac:dyDescent="0.2">
      <c r="D54914" s="453"/>
    </row>
    <row r="54915" spans="4:4" x14ac:dyDescent="0.2">
      <c r="D54915" s="453"/>
    </row>
    <row r="54916" spans="4:4" x14ac:dyDescent="0.2">
      <c r="D54916" s="453"/>
    </row>
    <row r="54917" spans="4:4" x14ac:dyDescent="0.2">
      <c r="D54917" s="453"/>
    </row>
    <row r="54918" spans="4:4" x14ac:dyDescent="0.2">
      <c r="D54918" s="453"/>
    </row>
    <row r="54919" spans="4:4" x14ac:dyDescent="0.2">
      <c r="D54919" s="453"/>
    </row>
    <row r="54920" spans="4:4" x14ac:dyDescent="0.2">
      <c r="D54920" s="453"/>
    </row>
    <row r="54921" spans="4:4" x14ac:dyDescent="0.2">
      <c r="D54921" s="453"/>
    </row>
    <row r="54922" spans="4:4" x14ac:dyDescent="0.2">
      <c r="D54922" s="453"/>
    </row>
    <row r="54923" spans="4:4" x14ac:dyDescent="0.2">
      <c r="D54923" s="453"/>
    </row>
    <row r="54924" spans="4:4" x14ac:dyDescent="0.2">
      <c r="D54924" s="453"/>
    </row>
    <row r="54925" spans="4:4" x14ac:dyDescent="0.2">
      <c r="D54925" s="453"/>
    </row>
    <row r="54926" spans="4:4" x14ac:dyDescent="0.2">
      <c r="D54926" s="453"/>
    </row>
    <row r="54927" spans="4:4" x14ac:dyDescent="0.2">
      <c r="D54927" s="453"/>
    </row>
    <row r="54928" spans="4:4" x14ac:dyDescent="0.2">
      <c r="D54928" s="453"/>
    </row>
    <row r="54929" spans="4:4" x14ac:dyDescent="0.2">
      <c r="D54929" s="453"/>
    </row>
    <row r="54930" spans="4:4" x14ac:dyDescent="0.2">
      <c r="D54930" s="453"/>
    </row>
    <row r="54931" spans="4:4" x14ac:dyDescent="0.2">
      <c r="D54931" s="453"/>
    </row>
    <row r="54932" spans="4:4" x14ac:dyDescent="0.2">
      <c r="D54932" s="453"/>
    </row>
    <row r="54933" spans="4:4" x14ac:dyDescent="0.2">
      <c r="D54933" s="453"/>
    </row>
    <row r="54934" spans="4:4" x14ac:dyDescent="0.2">
      <c r="D54934" s="453"/>
    </row>
    <row r="54935" spans="4:4" x14ac:dyDescent="0.2">
      <c r="D54935" s="453"/>
    </row>
    <row r="54936" spans="4:4" x14ac:dyDescent="0.2">
      <c r="D54936" s="453"/>
    </row>
    <row r="54937" spans="4:4" x14ac:dyDescent="0.2">
      <c r="D54937" s="453"/>
    </row>
    <row r="54938" spans="4:4" x14ac:dyDescent="0.2">
      <c r="D54938" s="453"/>
    </row>
    <row r="54939" spans="4:4" x14ac:dyDescent="0.2">
      <c r="D54939" s="453"/>
    </row>
    <row r="54940" spans="4:4" x14ac:dyDescent="0.2">
      <c r="D54940" s="453"/>
    </row>
    <row r="54941" spans="4:4" x14ac:dyDescent="0.2">
      <c r="D54941" s="453"/>
    </row>
    <row r="54942" spans="4:4" x14ac:dyDescent="0.2">
      <c r="D54942" s="453"/>
    </row>
    <row r="54943" spans="4:4" x14ac:dyDescent="0.2">
      <c r="D54943" s="453"/>
    </row>
    <row r="54944" spans="4:4" x14ac:dyDescent="0.2">
      <c r="D54944" s="453"/>
    </row>
    <row r="54945" spans="4:4" x14ac:dyDescent="0.2">
      <c r="D54945" s="453"/>
    </row>
    <row r="54946" spans="4:4" x14ac:dyDescent="0.2">
      <c r="D54946" s="453"/>
    </row>
    <row r="54947" spans="4:4" x14ac:dyDescent="0.2">
      <c r="D54947" s="453"/>
    </row>
    <row r="54948" spans="4:4" x14ac:dyDescent="0.2">
      <c r="D54948" s="453"/>
    </row>
    <row r="54949" spans="4:4" x14ac:dyDescent="0.2">
      <c r="D54949" s="453"/>
    </row>
    <row r="54950" spans="4:4" x14ac:dyDescent="0.2">
      <c r="D54950" s="453"/>
    </row>
    <row r="54951" spans="4:4" x14ac:dyDescent="0.2">
      <c r="D54951" s="453"/>
    </row>
    <row r="54952" spans="4:4" x14ac:dyDescent="0.2">
      <c r="D54952" s="453"/>
    </row>
    <row r="54953" spans="4:4" x14ac:dyDescent="0.2">
      <c r="D54953" s="453"/>
    </row>
    <row r="54954" spans="4:4" x14ac:dyDescent="0.2">
      <c r="D54954" s="453"/>
    </row>
    <row r="54955" spans="4:4" x14ac:dyDescent="0.2">
      <c r="D54955" s="453"/>
    </row>
    <row r="54956" spans="4:4" x14ac:dyDescent="0.2">
      <c r="D54956" s="453"/>
    </row>
    <row r="54957" spans="4:4" x14ac:dyDescent="0.2">
      <c r="D54957" s="453"/>
    </row>
    <row r="54958" spans="4:4" x14ac:dyDescent="0.2">
      <c r="D54958" s="453"/>
    </row>
    <row r="54959" spans="4:4" x14ac:dyDescent="0.2">
      <c r="D54959" s="453"/>
    </row>
    <row r="54960" spans="4:4" x14ac:dyDescent="0.2">
      <c r="D54960" s="453"/>
    </row>
    <row r="54961" spans="4:4" x14ac:dyDescent="0.2">
      <c r="D54961" s="453"/>
    </row>
    <row r="54962" spans="4:4" x14ac:dyDescent="0.2">
      <c r="D54962" s="453"/>
    </row>
    <row r="54963" spans="4:4" x14ac:dyDescent="0.2">
      <c r="D54963" s="453"/>
    </row>
    <row r="54964" spans="4:4" x14ac:dyDescent="0.2">
      <c r="D54964" s="453"/>
    </row>
    <row r="54965" spans="4:4" x14ac:dyDescent="0.2">
      <c r="D54965" s="453"/>
    </row>
    <row r="54966" spans="4:4" x14ac:dyDescent="0.2">
      <c r="D54966" s="453"/>
    </row>
    <row r="54967" spans="4:4" x14ac:dyDescent="0.2">
      <c r="D54967" s="453"/>
    </row>
    <row r="54968" spans="4:4" x14ac:dyDescent="0.2">
      <c r="D54968" s="453"/>
    </row>
    <row r="54969" spans="4:4" x14ac:dyDescent="0.2">
      <c r="D54969" s="453"/>
    </row>
    <row r="54970" spans="4:4" x14ac:dyDescent="0.2">
      <c r="D54970" s="453"/>
    </row>
    <row r="54971" spans="4:4" x14ac:dyDescent="0.2">
      <c r="D54971" s="453"/>
    </row>
    <row r="54972" spans="4:4" x14ac:dyDescent="0.2">
      <c r="D54972" s="453"/>
    </row>
    <row r="54973" spans="4:4" x14ac:dyDescent="0.2">
      <c r="D54973" s="453"/>
    </row>
    <row r="54974" spans="4:4" x14ac:dyDescent="0.2">
      <c r="D54974" s="453"/>
    </row>
    <row r="54975" spans="4:4" x14ac:dyDescent="0.2">
      <c r="D54975" s="453"/>
    </row>
    <row r="54976" spans="4:4" x14ac:dyDescent="0.2">
      <c r="D54976" s="453"/>
    </row>
    <row r="54977" spans="4:4" x14ac:dyDescent="0.2">
      <c r="D54977" s="453"/>
    </row>
    <row r="54978" spans="4:4" x14ac:dyDescent="0.2">
      <c r="D54978" s="453"/>
    </row>
    <row r="54979" spans="4:4" x14ac:dyDescent="0.2">
      <c r="D54979" s="453"/>
    </row>
    <row r="54980" spans="4:4" x14ac:dyDescent="0.2">
      <c r="D54980" s="453"/>
    </row>
    <row r="54981" spans="4:4" x14ac:dyDescent="0.2">
      <c r="D54981" s="453"/>
    </row>
    <row r="54982" spans="4:4" x14ac:dyDescent="0.2">
      <c r="D54982" s="453"/>
    </row>
    <row r="54983" spans="4:4" x14ac:dyDescent="0.2">
      <c r="D54983" s="453"/>
    </row>
    <row r="54984" spans="4:4" x14ac:dyDescent="0.2">
      <c r="D54984" s="453"/>
    </row>
    <row r="54985" spans="4:4" x14ac:dyDescent="0.2">
      <c r="D54985" s="453"/>
    </row>
    <row r="54986" spans="4:4" x14ac:dyDescent="0.2">
      <c r="D54986" s="453"/>
    </row>
    <row r="54987" spans="4:4" x14ac:dyDescent="0.2">
      <c r="D54987" s="453"/>
    </row>
    <row r="54988" spans="4:4" x14ac:dyDescent="0.2">
      <c r="D54988" s="453"/>
    </row>
    <row r="54989" spans="4:4" x14ac:dyDescent="0.2">
      <c r="D54989" s="453"/>
    </row>
    <row r="54990" spans="4:4" x14ac:dyDescent="0.2">
      <c r="D54990" s="453"/>
    </row>
    <row r="54991" spans="4:4" x14ac:dyDescent="0.2">
      <c r="D54991" s="453"/>
    </row>
    <row r="54992" spans="4:4" x14ac:dyDescent="0.2">
      <c r="D54992" s="453"/>
    </row>
    <row r="54993" spans="4:4" x14ac:dyDescent="0.2">
      <c r="D54993" s="453"/>
    </row>
    <row r="54994" spans="4:4" x14ac:dyDescent="0.2">
      <c r="D54994" s="453"/>
    </row>
    <row r="54995" spans="4:4" x14ac:dyDescent="0.2">
      <c r="D54995" s="453"/>
    </row>
    <row r="54996" spans="4:4" x14ac:dyDescent="0.2">
      <c r="D54996" s="453"/>
    </row>
    <row r="54997" spans="4:4" x14ac:dyDescent="0.2">
      <c r="D54997" s="453"/>
    </row>
    <row r="54998" spans="4:4" x14ac:dyDescent="0.2">
      <c r="D54998" s="453"/>
    </row>
    <row r="54999" spans="4:4" x14ac:dyDescent="0.2">
      <c r="D54999" s="453"/>
    </row>
    <row r="55000" spans="4:4" x14ac:dyDescent="0.2">
      <c r="D55000" s="453"/>
    </row>
    <row r="55001" spans="4:4" x14ac:dyDescent="0.2">
      <c r="D55001" s="453"/>
    </row>
    <row r="55002" spans="4:4" x14ac:dyDescent="0.2">
      <c r="D55002" s="453"/>
    </row>
    <row r="55003" spans="4:4" x14ac:dyDescent="0.2">
      <c r="D55003" s="453"/>
    </row>
    <row r="55004" spans="4:4" x14ac:dyDescent="0.2">
      <c r="D55004" s="453"/>
    </row>
    <row r="55005" spans="4:4" x14ac:dyDescent="0.2">
      <c r="D55005" s="453"/>
    </row>
    <row r="55006" spans="4:4" x14ac:dyDescent="0.2">
      <c r="D55006" s="453"/>
    </row>
    <row r="55007" spans="4:4" x14ac:dyDescent="0.2">
      <c r="D55007" s="453"/>
    </row>
    <row r="55008" spans="4:4" x14ac:dyDescent="0.2">
      <c r="D55008" s="453"/>
    </row>
    <row r="55009" spans="4:4" x14ac:dyDescent="0.2">
      <c r="D55009" s="453"/>
    </row>
    <row r="55010" spans="4:4" x14ac:dyDescent="0.2">
      <c r="D55010" s="453"/>
    </row>
    <row r="55011" spans="4:4" x14ac:dyDescent="0.2">
      <c r="D55011" s="453"/>
    </row>
    <row r="55012" spans="4:4" x14ac:dyDescent="0.2">
      <c r="D55012" s="453"/>
    </row>
    <row r="55013" spans="4:4" x14ac:dyDescent="0.2">
      <c r="D55013" s="453"/>
    </row>
    <row r="55014" spans="4:4" x14ac:dyDescent="0.2">
      <c r="D55014" s="453"/>
    </row>
    <row r="55015" spans="4:4" x14ac:dyDescent="0.2">
      <c r="D55015" s="453"/>
    </row>
    <row r="55016" spans="4:4" x14ac:dyDescent="0.2">
      <c r="D55016" s="453"/>
    </row>
    <row r="55017" spans="4:4" x14ac:dyDescent="0.2">
      <c r="D55017" s="453"/>
    </row>
    <row r="55018" spans="4:4" x14ac:dyDescent="0.2">
      <c r="D55018" s="453"/>
    </row>
    <row r="55019" spans="4:4" x14ac:dyDescent="0.2">
      <c r="D55019" s="453"/>
    </row>
    <row r="55020" spans="4:4" x14ac:dyDescent="0.2">
      <c r="D55020" s="453"/>
    </row>
    <row r="55021" spans="4:4" x14ac:dyDescent="0.2">
      <c r="D55021" s="453"/>
    </row>
    <row r="55022" spans="4:4" x14ac:dyDescent="0.2">
      <c r="D55022" s="453"/>
    </row>
    <row r="55023" spans="4:4" x14ac:dyDescent="0.2">
      <c r="D55023" s="453"/>
    </row>
    <row r="55024" spans="4:4" x14ac:dyDescent="0.2">
      <c r="D55024" s="453"/>
    </row>
    <row r="55025" spans="4:4" x14ac:dyDescent="0.2">
      <c r="D55025" s="453"/>
    </row>
    <row r="55026" spans="4:4" x14ac:dyDescent="0.2">
      <c r="D55026" s="453"/>
    </row>
    <row r="55027" spans="4:4" x14ac:dyDescent="0.2">
      <c r="D55027" s="453"/>
    </row>
    <row r="55028" spans="4:4" x14ac:dyDescent="0.2">
      <c r="D55028" s="453"/>
    </row>
    <row r="55029" spans="4:4" x14ac:dyDescent="0.2">
      <c r="D55029" s="453"/>
    </row>
    <row r="55030" spans="4:4" x14ac:dyDescent="0.2">
      <c r="D55030" s="453"/>
    </row>
    <row r="55031" spans="4:4" x14ac:dyDescent="0.2">
      <c r="D55031" s="453"/>
    </row>
    <row r="55032" spans="4:4" x14ac:dyDescent="0.2">
      <c r="D55032" s="453"/>
    </row>
    <row r="55033" spans="4:4" x14ac:dyDescent="0.2">
      <c r="D55033" s="453"/>
    </row>
    <row r="55034" spans="4:4" x14ac:dyDescent="0.2">
      <c r="D55034" s="453"/>
    </row>
    <row r="55035" spans="4:4" x14ac:dyDescent="0.2">
      <c r="D55035" s="453"/>
    </row>
    <row r="55036" spans="4:4" x14ac:dyDescent="0.2">
      <c r="D55036" s="453"/>
    </row>
    <row r="55037" spans="4:4" x14ac:dyDescent="0.2">
      <c r="D55037" s="453"/>
    </row>
    <row r="55038" spans="4:4" x14ac:dyDescent="0.2">
      <c r="D55038" s="453"/>
    </row>
    <row r="55039" spans="4:4" x14ac:dyDescent="0.2">
      <c r="D55039" s="453"/>
    </row>
    <row r="55040" spans="4:4" x14ac:dyDescent="0.2">
      <c r="D55040" s="453"/>
    </row>
    <row r="55041" spans="4:4" x14ac:dyDescent="0.2">
      <c r="D55041" s="453"/>
    </row>
    <row r="55042" spans="4:4" x14ac:dyDescent="0.2">
      <c r="D55042" s="453"/>
    </row>
    <row r="55043" spans="4:4" x14ac:dyDescent="0.2">
      <c r="D55043" s="453"/>
    </row>
    <row r="55044" spans="4:4" x14ac:dyDescent="0.2">
      <c r="D55044" s="453"/>
    </row>
    <row r="55045" spans="4:4" x14ac:dyDescent="0.2">
      <c r="D55045" s="453"/>
    </row>
    <row r="55046" spans="4:4" x14ac:dyDescent="0.2">
      <c r="D55046" s="453"/>
    </row>
    <row r="55047" spans="4:4" x14ac:dyDescent="0.2">
      <c r="D55047" s="453"/>
    </row>
    <row r="55048" spans="4:4" x14ac:dyDescent="0.2">
      <c r="D55048" s="453"/>
    </row>
    <row r="55049" spans="4:4" x14ac:dyDescent="0.2">
      <c r="D55049" s="453"/>
    </row>
    <row r="55050" spans="4:4" x14ac:dyDescent="0.2">
      <c r="D55050" s="453"/>
    </row>
    <row r="55051" spans="4:4" x14ac:dyDescent="0.2">
      <c r="D55051" s="453"/>
    </row>
    <row r="55052" spans="4:4" x14ac:dyDescent="0.2">
      <c r="D55052" s="453"/>
    </row>
    <row r="55053" spans="4:4" x14ac:dyDescent="0.2">
      <c r="D55053" s="453"/>
    </row>
    <row r="55054" spans="4:4" x14ac:dyDescent="0.2">
      <c r="D55054" s="453"/>
    </row>
    <row r="55055" spans="4:4" x14ac:dyDescent="0.2">
      <c r="D55055" s="453"/>
    </row>
    <row r="55056" spans="4:4" x14ac:dyDescent="0.2">
      <c r="D55056" s="453"/>
    </row>
    <row r="55057" spans="4:4" x14ac:dyDescent="0.2">
      <c r="D55057" s="453"/>
    </row>
    <row r="55058" spans="4:4" x14ac:dyDescent="0.2">
      <c r="D55058" s="453"/>
    </row>
    <row r="55059" spans="4:4" x14ac:dyDescent="0.2">
      <c r="D55059" s="453"/>
    </row>
    <row r="55060" spans="4:4" x14ac:dyDescent="0.2">
      <c r="D55060" s="453"/>
    </row>
    <row r="55061" spans="4:4" x14ac:dyDescent="0.2">
      <c r="D55061" s="453"/>
    </row>
    <row r="55062" spans="4:4" x14ac:dyDescent="0.2">
      <c r="D55062" s="453"/>
    </row>
    <row r="55063" spans="4:4" x14ac:dyDescent="0.2">
      <c r="D55063" s="453"/>
    </row>
    <row r="55064" spans="4:4" x14ac:dyDescent="0.2">
      <c r="D55064" s="453"/>
    </row>
    <row r="55065" spans="4:4" x14ac:dyDescent="0.2">
      <c r="D55065" s="453"/>
    </row>
    <row r="55066" spans="4:4" x14ac:dyDescent="0.2">
      <c r="D55066" s="453"/>
    </row>
    <row r="55067" spans="4:4" x14ac:dyDescent="0.2">
      <c r="D55067" s="453"/>
    </row>
    <row r="55068" spans="4:4" x14ac:dyDescent="0.2">
      <c r="D55068" s="453"/>
    </row>
    <row r="55069" spans="4:4" x14ac:dyDescent="0.2">
      <c r="D55069" s="453"/>
    </row>
    <row r="55070" spans="4:4" x14ac:dyDescent="0.2">
      <c r="D55070" s="453"/>
    </row>
    <row r="55071" spans="4:4" x14ac:dyDescent="0.2">
      <c r="D55071" s="453"/>
    </row>
    <row r="55072" spans="4:4" x14ac:dyDescent="0.2">
      <c r="D55072" s="453"/>
    </row>
    <row r="55073" spans="4:4" x14ac:dyDescent="0.2">
      <c r="D55073" s="453"/>
    </row>
    <row r="55074" spans="4:4" x14ac:dyDescent="0.2">
      <c r="D55074" s="453"/>
    </row>
    <row r="55075" spans="4:4" x14ac:dyDescent="0.2">
      <c r="D55075" s="453"/>
    </row>
    <row r="55076" spans="4:4" x14ac:dyDescent="0.2">
      <c r="D55076" s="453"/>
    </row>
    <row r="55077" spans="4:4" x14ac:dyDescent="0.2">
      <c r="D55077" s="453"/>
    </row>
    <row r="55078" spans="4:4" x14ac:dyDescent="0.2">
      <c r="D55078" s="453"/>
    </row>
    <row r="55079" spans="4:4" x14ac:dyDescent="0.2">
      <c r="D55079" s="453"/>
    </row>
    <row r="55080" spans="4:4" x14ac:dyDescent="0.2">
      <c r="D55080" s="453"/>
    </row>
    <row r="55081" spans="4:4" x14ac:dyDescent="0.2">
      <c r="D55081" s="453"/>
    </row>
    <row r="55082" spans="4:4" x14ac:dyDescent="0.2">
      <c r="D55082" s="453"/>
    </row>
    <row r="55083" spans="4:4" x14ac:dyDescent="0.2">
      <c r="D55083" s="453"/>
    </row>
    <row r="55084" spans="4:4" x14ac:dyDescent="0.2">
      <c r="D55084" s="453"/>
    </row>
    <row r="55085" spans="4:4" x14ac:dyDescent="0.2">
      <c r="D55085" s="453"/>
    </row>
    <row r="55086" spans="4:4" x14ac:dyDescent="0.2">
      <c r="D55086" s="453"/>
    </row>
    <row r="55087" spans="4:4" x14ac:dyDescent="0.2">
      <c r="D55087" s="453"/>
    </row>
    <row r="55088" spans="4:4" x14ac:dyDescent="0.2">
      <c r="D55088" s="453"/>
    </row>
    <row r="55089" spans="4:4" x14ac:dyDescent="0.2">
      <c r="D55089" s="453"/>
    </row>
    <row r="55090" spans="4:4" x14ac:dyDescent="0.2">
      <c r="D55090" s="453"/>
    </row>
    <row r="55091" spans="4:4" x14ac:dyDescent="0.2">
      <c r="D55091" s="453"/>
    </row>
    <row r="55092" spans="4:4" x14ac:dyDescent="0.2">
      <c r="D55092" s="453"/>
    </row>
    <row r="55093" spans="4:4" x14ac:dyDescent="0.2">
      <c r="D55093" s="453"/>
    </row>
    <row r="55094" spans="4:4" x14ac:dyDescent="0.2">
      <c r="D55094" s="453"/>
    </row>
    <row r="55095" spans="4:4" x14ac:dyDescent="0.2">
      <c r="D55095" s="453"/>
    </row>
    <row r="55096" spans="4:4" x14ac:dyDescent="0.2">
      <c r="D55096" s="453"/>
    </row>
    <row r="55097" spans="4:4" x14ac:dyDescent="0.2">
      <c r="D55097" s="453"/>
    </row>
    <row r="55098" spans="4:4" x14ac:dyDescent="0.2">
      <c r="D55098" s="453"/>
    </row>
    <row r="55099" spans="4:4" x14ac:dyDescent="0.2">
      <c r="D55099" s="453"/>
    </row>
    <row r="55100" spans="4:4" x14ac:dyDescent="0.2">
      <c r="D55100" s="453"/>
    </row>
    <row r="55101" spans="4:4" x14ac:dyDescent="0.2">
      <c r="D55101" s="453"/>
    </row>
    <row r="55102" spans="4:4" x14ac:dyDescent="0.2">
      <c r="D55102" s="453"/>
    </row>
    <row r="55103" spans="4:4" x14ac:dyDescent="0.2">
      <c r="D55103" s="453"/>
    </row>
    <row r="55104" spans="4:4" x14ac:dyDescent="0.2">
      <c r="D55104" s="453"/>
    </row>
    <row r="55105" spans="4:4" x14ac:dyDescent="0.2">
      <c r="D55105" s="453"/>
    </row>
    <row r="55106" spans="4:4" x14ac:dyDescent="0.2">
      <c r="D55106" s="453"/>
    </row>
    <row r="55107" spans="4:4" x14ac:dyDescent="0.2">
      <c r="D55107" s="453"/>
    </row>
    <row r="55108" spans="4:4" x14ac:dyDescent="0.2">
      <c r="D55108" s="453"/>
    </row>
    <row r="55109" spans="4:4" x14ac:dyDescent="0.2">
      <c r="D55109" s="453"/>
    </row>
    <row r="55110" spans="4:4" x14ac:dyDescent="0.2">
      <c r="D55110" s="453"/>
    </row>
    <row r="55111" spans="4:4" x14ac:dyDescent="0.2">
      <c r="D55111" s="453"/>
    </row>
    <row r="55112" spans="4:4" x14ac:dyDescent="0.2">
      <c r="D55112" s="453"/>
    </row>
    <row r="55113" spans="4:4" x14ac:dyDescent="0.2">
      <c r="D55113" s="453"/>
    </row>
    <row r="55114" spans="4:4" x14ac:dyDescent="0.2">
      <c r="D55114" s="453"/>
    </row>
    <row r="55115" spans="4:4" x14ac:dyDescent="0.2">
      <c r="D55115" s="453"/>
    </row>
    <row r="55116" spans="4:4" x14ac:dyDescent="0.2">
      <c r="D55116" s="453"/>
    </row>
    <row r="55117" spans="4:4" x14ac:dyDescent="0.2">
      <c r="D55117" s="453"/>
    </row>
    <row r="55118" spans="4:4" x14ac:dyDescent="0.2">
      <c r="D55118" s="453"/>
    </row>
    <row r="55119" spans="4:4" x14ac:dyDescent="0.2">
      <c r="D55119" s="453"/>
    </row>
    <row r="55120" spans="4:4" x14ac:dyDescent="0.2">
      <c r="D55120" s="453"/>
    </row>
    <row r="55121" spans="4:4" x14ac:dyDescent="0.2">
      <c r="D55121" s="453"/>
    </row>
    <row r="55122" spans="4:4" x14ac:dyDescent="0.2">
      <c r="D55122" s="453"/>
    </row>
    <row r="55123" spans="4:4" x14ac:dyDescent="0.2">
      <c r="D55123" s="453"/>
    </row>
    <row r="55124" spans="4:4" x14ac:dyDescent="0.2">
      <c r="D55124" s="453"/>
    </row>
    <row r="55125" spans="4:4" x14ac:dyDescent="0.2">
      <c r="D55125" s="453"/>
    </row>
    <row r="55126" spans="4:4" x14ac:dyDescent="0.2">
      <c r="D55126" s="453"/>
    </row>
    <row r="55127" spans="4:4" x14ac:dyDescent="0.2">
      <c r="D55127" s="453"/>
    </row>
    <row r="55128" spans="4:4" x14ac:dyDescent="0.2">
      <c r="D55128" s="453"/>
    </row>
    <row r="55129" spans="4:4" x14ac:dyDescent="0.2">
      <c r="D55129" s="453"/>
    </row>
    <row r="55130" spans="4:4" x14ac:dyDescent="0.2">
      <c r="D55130" s="453"/>
    </row>
    <row r="55131" spans="4:4" x14ac:dyDescent="0.2">
      <c r="D55131" s="453"/>
    </row>
    <row r="55132" spans="4:4" x14ac:dyDescent="0.2">
      <c r="D55132" s="453"/>
    </row>
    <row r="55133" spans="4:4" x14ac:dyDescent="0.2">
      <c r="D55133" s="453"/>
    </row>
    <row r="55134" spans="4:4" x14ac:dyDescent="0.2">
      <c r="D55134" s="453"/>
    </row>
    <row r="55135" spans="4:4" x14ac:dyDescent="0.2">
      <c r="D55135" s="453"/>
    </row>
    <row r="55136" spans="4:4" x14ac:dyDescent="0.2">
      <c r="D55136" s="453"/>
    </row>
    <row r="55137" spans="4:4" x14ac:dyDescent="0.2">
      <c r="D55137" s="453"/>
    </row>
    <row r="55138" spans="4:4" x14ac:dyDescent="0.2">
      <c r="D55138" s="453"/>
    </row>
    <row r="55139" spans="4:4" x14ac:dyDescent="0.2">
      <c r="D55139" s="453"/>
    </row>
    <row r="55140" spans="4:4" x14ac:dyDescent="0.2">
      <c r="D55140" s="453"/>
    </row>
    <row r="55141" spans="4:4" x14ac:dyDescent="0.2">
      <c r="D55141" s="453"/>
    </row>
    <row r="55142" spans="4:4" x14ac:dyDescent="0.2">
      <c r="D55142" s="453"/>
    </row>
    <row r="55143" spans="4:4" x14ac:dyDescent="0.2">
      <c r="D55143" s="453"/>
    </row>
    <row r="55144" spans="4:4" x14ac:dyDescent="0.2">
      <c r="D55144" s="453"/>
    </row>
    <row r="55145" spans="4:4" x14ac:dyDescent="0.2">
      <c r="D55145" s="453"/>
    </row>
    <row r="55146" spans="4:4" x14ac:dyDescent="0.2">
      <c r="D55146" s="453"/>
    </row>
    <row r="55147" spans="4:4" x14ac:dyDescent="0.2">
      <c r="D55147" s="453"/>
    </row>
    <row r="55148" spans="4:4" x14ac:dyDescent="0.2">
      <c r="D55148" s="453"/>
    </row>
    <row r="55149" spans="4:4" x14ac:dyDescent="0.2">
      <c r="D55149" s="453"/>
    </row>
    <row r="55150" spans="4:4" x14ac:dyDescent="0.2">
      <c r="D55150" s="453"/>
    </row>
    <row r="55151" spans="4:4" x14ac:dyDescent="0.2">
      <c r="D55151" s="453"/>
    </row>
    <row r="55152" spans="4:4" x14ac:dyDescent="0.2">
      <c r="D55152" s="453"/>
    </row>
    <row r="55153" spans="4:4" x14ac:dyDescent="0.2">
      <c r="D55153" s="453"/>
    </row>
    <row r="55154" spans="4:4" x14ac:dyDescent="0.2">
      <c r="D55154" s="453"/>
    </row>
    <row r="55155" spans="4:4" x14ac:dyDescent="0.2">
      <c r="D55155" s="453"/>
    </row>
    <row r="55156" spans="4:4" x14ac:dyDescent="0.2">
      <c r="D55156" s="453"/>
    </row>
    <row r="55157" spans="4:4" x14ac:dyDescent="0.2">
      <c r="D55157" s="453"/>
    </row>
    <row r="55158" spans="4:4" x14ac:dyDescent="0.2">
      <c r="D55158" s="453"/>
    </row>
    <row r="55159" spans="4:4" x14ac:dyDescent="0.2">
      <c r="D55159" s="453"/>
    </row>
    <row r="55160" spans="4:4" x14ac:dyDescent="0.2">
      <c r="D55160" s="453"/>
    </row>
    <row r="55161" spans="4:4" x14ac:dyDescent="0.2">
      <c r="D55161" s="453"/>
    </row>
    <row r="55162" spans="4:4" x14ac:dyDescent="0.2">
      <c r="D55162" s="453"/>
    </row>
    <row r="55163" spans="4:4" x14ac:dyDescent="0.2">
      <c r="D55163" s="453"/>
    </row>
    <row r="55164" spans="4:4" x14ac:dyDescent="0.2">
      <c r="D55164" s="453"/>
    </row>
    <row r="55165" spans="4:4" x14ac:dyDescent="0.2">
      <c r="D55165" s="453"/>
    </row>
    <row r="55166" spans="4:4" x14ac:dyDescent="0.2">
      <c r="D55166" s="453"/>
    </row>
    <row r="55167" spans="4:4" x14ac:dyDescent="0.2">
      <c r="D55167" s="453"/>
    </row>
    <row r="55168" spans="4:4" x14ac:dyDescent="0.2">
      <c r="D55168" s="453"/>
    </row>
    <row r="55169" spans="4:4" x14ac:dyDescent="0.2">
      <c r="D55169" s="453"/>
    </row>
    <row r="55170" spans="4:4" x14ac:dyDescent="0.2">
      <c r="D55170" s="453"/>
    </row>
    <row r="55171" spans="4:4" x14ac:dyDescent="0.2">
      <c r="D55171" s="453"/>
    </row>
    <row r="55172" spans="4:4" x14ac:dyDescent="0.2">
      <c r="D55172" s="453"/>
    </row>
    <row r="55173" spans="4:4" x14ac:dyDescent="0.2">
      <c r="D55173" s="453"/>
    </row>
    <row r="55174" spans="4:4" x14ac:dyDescent="0.2">
      <c r="D55174" s="453"/>
    </row>
    <row r="55175" spans="4:4" x14ac:dyDescent="0.2">
      <c r="D55175" s="453"/>
    </row>
    <row r="55176" spans="4:4" x14ac:dyDescent="0.2">
      <c r="D55176" s="453"/>
    </row>
    <row r="55177" spans="4:4" x14ac:dyDescent="0.2">
      <c r="D55177" s="453"/>
    </row>
    <row r="55178" spans="4:4" x14ac:dyDescent="0.2">
      <c r="D55178" s="453"/>
    </row>
    <row r="55179" spans="4:4" x14ac:dyDescent="0.2">
      <c r="D55179" s="453"/>
    </row>
    <row r="55180" spans="4:4" x14ac:dyDescent="0.2">
      <c r="D55180" s="453"/>
    </row>
    <row r="55181" spans="4:4" x14ac:dyDescent="0.2">
      <c r="D55181" s="453"/>
    </row>
    <row r="55182" spans="4:4" x14ac:dyDescent="0.2">
      <c r="D55182" s="453"/>
    </row>
    <row r="55183" spans="4:4" x14ac:dyDescent="0.2">
      <c r="D55183" s="453"/>
    </row>
    <row r="55184" spans="4:4" x14ac:dyDescent="0.2">
      <c r="D55184" s="453"/>
    </row>
    <row r="55185" spans="4:4" x14ac:dyDescent="0.2">
      <c r="D55185" s="453"/>
    </row>
    <row r="55186" spans="4:4" x14ac:dyDescent="0.2">
      <c r="D55186" s="453"/>
    </row>
    <row r="55187" spans="4:4" x14ac:dyDescent="0.2">
      <c r="D55187" s="453"/>
    </row>
    <row r="55188" spans="4:4" x14ac:dyDescent="0.2">
      <c r="D55188" s="453"/>
    </row>
    <row r="55189" spans="4:4" x14ac:dyDescent="0.2">
      <c r="D55189" s="453"/>
    </row>
    <row r="55190" spans="4:4" x14ac:dyDescent="0.2">
      <c r="D55190" s="453"/>
    </row>
    <row r="55191" spans="4:4" x14ac:dyDescent="0.2">
      <c r="D55191" s="453"/>
    </row>
    <row r="55192" spans="4:4" x14ac:dyDescent="0.2">
      <c r="D55192" s="453"/>
    </row>
    <row r="55193" spans="4:4" x14ac:dyDescent="0.2">
      <c r="D55193" s="453"/>
    </row>
    <row r="55194" spans="4:4" x14ac:dyDescent="0.2">
      <c r="D55194" s="453"/>
    </row>
    <row r="55195" spans="4:4" x14ac:dyDescent="0.2">
      <c r="D55195" s="453"/>
    </row>
    <row r="55196" spans="4:4" x14ac:dyDescent="0.2">
      <c r="D55196" s="453"/>
    </row>
    <row r="55197" spans="4:4" x14ac:dyDescent="0.2">
      <c r="D55197" s="453"/>
    </row>
    <row r="55198" spans="4:4" x14ac:dyDescent="0.2">
      <c r="D55198" s="453"/>
    </row>
    <row r="55199" spans="4:4" x14ac:dyDescent="0.2">
      <c r="D55199" s="453"/>
    </row>
    <row r="55200" spans="4:4" x14ac:dyDescent="0.2">
      <c r="D55200" s="453"/>
    </row>
    <row r="55201" spans="4:4" x14ac:dyDescent="0.2">
      <c r="D55201" s="453"/>
    </row>
    <row r="55202" spans="4:4" x14ac:dyDescent="0.2">
      <c r="D55202" s="453"/>
    </row>
    <row r="55203" spans="4:4" x14ac:dyDescent="0.2">
      <c r="D55203" s="453"/>
    </row>
    <row r="55204" spans="4:4" x14ac:dyDescent="0.2">
      <c r="D55204" s="453"/>
    </row>
    <row r="55205" spans="4:4" x14ac:dyDescent="0.2">
      <c r="D55205" s="453"/>
    </row>
    <row r="55206" spans="4:4" x14ac:dyDescent="0.2">
      <c r="D55206" s="453"/>
    </row>
    <row r="55207" spans="4:4" x14ac:dyDescent="0.2">
      <c r="D55207" s="453"/>
    </row>
    <row r="55208" spans="4:4" x14ac:dyDescent="0.2">
      <c r="D55208" s="453"/>
    </row>
    <row r="55209" spans="4:4" x14ac:dyDescent="0.2">
      <c r="D55209" s="453"/>
    </row>
    <row r="55210" spans="4:4" x14ac:dyDescent="0.2">
      <c r="D55210" s="453"/>
    </row>
    <row r="55211" spans="4:4" x14ac:dyDescent="0.2">
      <c r="D55211" s="453"/>
    </row>
    <row r="55212" spans="4:4" x14ac:dyDescent="0.2">
      <c r="D55212" s="453"/>
    </row>
    <row r="55213" spans="4:4" x14ac:dyDescent="0.2">
      <c r="D55213" s="453"/>
    </row>
    <row r="55214" spans="4:4" x14ac:dyDescent="0.2">
      <c r="D55214" s="453"/>
    </row>
    <row r="55215" spans="4:4" x14ac:dyDescent="0.2">
      <c r="D55215" s="453"/>
    </row>
    <row r="55216" spans="4:4" x14ac:dyDescent="0.2">
      <c r="D55216" s="453"/>
    </row>
    <row r="55217" spans="4:4" x14ac:dyDescent="0.2">
      <c r="D55217" s="453"/>
    </row>
    <row r="55218" spans="4:4" x14ac:dyDescent="0.2">
      <c r="D55218" s="453"/>
    </row>
    <row r="55219" spans="4:4" x14ac:dyDescent="0.2">
      <c r="D55219" s="453"/>
    </row>
    <row r="55220" spans="4:4" x14ac:dyDescent="0.2">
      <c r="D55220" s="453"/>
    </row>
    <row r="55221" spans="4:4" x14ac:dyDescent="0.2">
      <c r="D55221" s="453"/>
    </row>
    <row r="55222" spans="4:4" x14ac:dyDescent="0.2">
      <c r="D55222" s="453"/>
    </row>
    <row r="55223" spans="4:4" x14ac:dyDescent="0.2">
      <c r="D55223" s="453"/>
    </row>
    <row r="55224" spans="4:4" x14ac:dyDescent="0.2">
      <c r="D55224" s="453"/>
    </row>
    <row r="55225" spans="4:4" x14ac:dyDescent="0.2">
      <c r="D55225" s="453"/>
    </row>
    <row r="55226" spans="4:4" x14ac:dyDescent="0.2">
      <c r="D55226" s="453"/>
    </row>
    <row r="55227" spans="4:4" x14ac:dyDescent="0.2">
      <c r="D55227" s="453"/>
    </row>
    <row r="55228" spans="4:4" x14ac:dyDescent="0.2">
      <c r="D55228" s="453"/>
    </row>
    <row r="55229" spans="4:4" x14ac:dyDescent="0.2">
      <c r="D55229" s="453"/>
    </row>
    <row r="55230" spans="4:4" x14ac:dyDescent="0.2">
      <c r="D55230" s="453"/>
    </row>
    <row r="55231" spans="4:4" x14ac:dyDescent="0.2">
      <c r="D55231" s="453"/>
    </row>
    <row r="55232" spans="4:4" x14ac:dyDescent="0.2">
      <c r="D55232" s="453"/>
    </row>
    <row r="55233" spans="4:4" x14ac:dyDescent="0.2">
      <c r="D55233" s="453"/>
    </row>
    <row r="55234" spans="4:4" x14ac:dyDescent="0.2">
      <c r="D55234" s="453"/>
    </row>
    <row r="55235" spans="4:4" x14ac:dyDescent="0.2">
      <c r="D55235" s="453"/>
    </row>
    <row r="55236" spans="4:4" x14ac:dyDescent="0.2">
      <c r="D55236" s="453"/>
    </row>
    <row r="55237" spans="4:4" x14ac:dyDescent="0.2">
      <c r="D55237" s="453"/>
    </row>
    <row r="55238" spans="4:4" x14ac:dyDescent="0.2">
      <c r="D55238" s="453"/>
    </row>
    <row r="55239" spans="4:4" x14ac:dyDescent="0.2">
      <c r="D55239" s="453"/>
    </row>
    <row r="55240" spans="4:4" x14ac:dyDescent="0.2">
      <c r="D55240" s="453"/>
    </row>
    <row r="55241" spans="4:4" x14ac:dyDescent="0.2">
      <c r="D55241" s="453"/>
    </row>
    <row r="55242" spans="4:4" x14ac:dyDescent="0.2">
      <c r="D55242" s="453"/>
    </row>
    <row r="55243" spans="4:4" x14ac:dyDescent="0.2">
      <c r="D55243" s="453"/>
    </row>
    <row r="55244" spans="4:4" x14ac:dyDescent="0.2">
      <c r="D55244" s="453"/>
    </row>
    <row r="55245" spans="4:4" x14ac:dyDescent="0.2">
      <c r="D55245" s="453"/>
    </row>
    <row r="55246" spans="4:4" x14ac:dyDescent="0.2">
      <c r="D55246" s="453"/>
    </row>
    <row r="55247" spans="4:4" x14ac:dyDescent="0.2">
      <c r="D55247" s="453"/>
    </row>
    <row r="55248" spans="4:4" x14ac:dyDescent="0.2">
      <c r="D55248" s="453"/>
    </row>
    <row r="55249" spans="4:4" x14ac:dyDescent="0.2">
      <c r="D55249" s="453"/>
    </row>
    <row r="55250" spans="4:4" x14ac:dyDescent="0.2">
      <c r="D55250" s="453"/>
    </row>
    <row r="55251" spans="4:4" x14ac:dyDescent="0.2">
      <c r="D55251" s="453"/>
    </row>
    <row r="55252" spans="4:4" x14ac:dyDescent="0.2">
      <c r="D55252" s="453"/>
    </row>
    <row r="55253" spans="4:4" x14ac:dyDescent="0.2">
      <c r="D55253" s="453"/>
    </row>
    <row r="55254" spans="4:4" x14ac:dyDescent="0.2">
      <c r="D55254" s="453"/>
    </row>
    <row r="55255" spans="4:4" x14ac:dyDescent="0.2">
      <c r="D55255" s="453"/>
    </row>
    <row r="55256" spans="4:4" x14ac:dyDescent="0.2">
      <c r="D55256" s="453"/>
    </row>
    <row r="55257" spans="4:4" x14ac:dyDescent="0.2">
      <c r="D55257" s="453"/>
    </row>
    <row r="55258" spans="4:4" x14ac:dyDescent="0.2">
      <c r="D55258" s="453"/>
    </row>
    <row r="55259" spans="4:4" x14ac:dyDescent="0.2">
      <c r="D55259" s="453"/>
    </row>
    <row r="55260" spans="4:4" x14ac:dyDescent="0.2">
      <c r="D55260" s="453"/>
    </row>
    <row r="55261" spans="4:4" x14ac:dyDescent="0.2">
      <c r="D55261" s="453"/>
    </row>
    <row r="55262" spans="4:4" x14ac:dyDescent="0.2">
      <c r="D55262" s="453"/>
    </row>
    <row r="55263" spans="4:4" x14ac:dyDescent="0.2">
      <c r="D55263" s="453"/>
    </row>
    <row r="55264" spans="4:4" x14ac:dyDescent="0.2">
      <c r="D55264" s="453"/>
    </row>
    <row r="55265" spans="4:4" x14ac:dyDescent="0.2">
      <c r="D55265" s="453"/>
    </row>
    <row r="55266" spans="4:4" x14ac:dyDescent="0.2">
      <c r="D55266" s="453"/>
    </row>
    <row r="55267" spans="4:4" x14ac:dyDescent="0.2">
      <c r="D55267" s="453"/>
    </row>
    <row r="55268" spans="4:4" x14ac:dyDescent="0.2">
      <c r="D55268" s="453"/>
    </row>
    <row r="55269" spans="4:4" x14ac:dyDescent="0.2">
      <c r="D55269" s="453"/>
    </row>
    <row r="55270" spans="4:4" x14ac:dyDescent="0.2">
      <c r="D55270" s="453"/>
    </row>
    <row r="55271" spans="4:4" x14ac:dyDescent="0.2">
      <c r="D55271" s="453"/>
    </row>
    <row r="55272" spans="4:4" x14ac:dyDescent="0.2">
      <c r="D55272" s="453"/>
    </row>
    <row r="55273" spans="4:4" x14ac:dyDescent="0.2">
      <c r="D55273" s="453"/>
    </row>
    <row r="55274" spans="4:4" x14ac:dyDescent="0.2">
      <c r="D55274" s="453"/>
    </row>
    <row r="55275" spans="4:4" x14ac:dyDescent="0.2">
      <c r="D55275" s="453"/>
    </row>
    <row r="55276" spans="4:4" x14ac:dyDescent="0.2">
      <c r="D55276" s="453"/>
    </row>
    <row r="55277" spans="4:4" x14ac:dyDescent="0.2">
      <c r="D55277" s="453"/>
    </row>
    <row r="55278" spans="4:4" x14ac:dyDescent="0.2">
      <c r="D55278" s="453"/>
    </row>
    <row r="55279" spans="4:4" x14ac:dyDescent="0.2">
      <c r="D55279" s="453"/>
    </row>
    <row r="55280" spans="4:4" x14ac:dyDescent="0.2">
      <c r="D55280" s="453"/>
    </row>
    <row r="55281" spans="4:4" x14ac:dyDescent="0.2">
      <c r="D55281" s="453"/>
    </row>
    <row r="55282" spans="4:4" x14ac:dyDescent="0.2">
      <c r="D55282" s="453"/>
    </row>
    <row r="55283" spans="4:4" x14ac:dyDescent="0.2">
      <c r="D55283" s="453"/>
    </row>
    <row r="55284" spans="4:4" x14ac:dyDescent="0.2">
      <c r="D55284" s="453"/>
    </row>
    <row r="55285" spans="4:4" x14ac:dyDescent="0.2">
      <c r="D55285" s="453"/>
    </row>
    <row r="55286" spans="4:4" x14ac:dyDescent="0.2">
      <c r="D55286" s="453"/>
    </row>
    <row r="55287" spans="4:4" x14ac:dyDescent="0.2">
      <c r="D55287" s="453"/>
    </row>
    <row r="55288" spans="4:4" x14ac:dyDescent="0.2">
      <c r="D55288" s="453"/>
    </row>
    <row r="55289" spans="4:4" x14ac:dyDescent="0.2">
      <c r="D55289" s="453"/>
    </row>
    <row r="55290" spans="4:4" x14ac:dyDescent="0.2">
      <c r="D55290" s="453"/>
    </row>
    <row r="55291" spans="4:4" x14ac:dyDescent="0.2">
      <c r="D55291" s="453"/>
    </row>
    <row r="55292" spans="4:4" x14ac:dyDescent="0.2">
      <c r="D55292" s="453"/>
    </row>
    <row r="55293" spans="4:4" x14ac:dyDescent="0.2">
      <c r="D55293" s="453"/>
    </row>
    <row r="55294" spans="4:4" x14ac:dyDescent="0.2">
      <c r="D55294" s="453"/>
    </row>
    <row r="55295" spans="4:4" x14ac:dyDescent="0.2">
      <c r="D55295" s="453"/>
    </row>
    <row r="55296" spans="4:4" x14ac:dyDescent="0.2">
      <c r="D55296" s="453"/>
    </row>
    <row r="55297" spans="4:4" x14ac:dyDescent="0.2">
      <c r="D55297" s="453"/>
    </row>
    <row r="55298" spans="4:4" x14ac:dyDescent="0.2">
      <c r="D55298" s="453"/>
    </row>
    <row r="55299" spans="4:4" x14ac:dyDescent="0.2">
      <c r="D55299" s="453"/>
    </row>
    <row r="55300" spans="4:4" x14ac:dyDescent="0.2">
      <c r="D55300" s="453"/>
    </row>
    <row r="55301" spans="4:4" x14ac:dyDescent="0.2">
      <c r="D55301" s="453"/>
    </row>
    <row r="55302" spans="4:4" x14ac:dyDescent="0.2">
      <c r="D55302" s="453"/>
    </row>
    <row r="55303" spans="4:4" x14ac:dyDescent="0.2">
      <c r="D55303" s="453"/>
    </row>
    <row r="55304" spans="4:4" x14ac:dyDescent="0.2">
      <c r="D55304" s="453"/>
    </row>
    <row r="55305" spans="4:4" x14ac:dyDescent="0.2">
      <c r="D55305" s="453"/>
    </row>
    <row r="55306" spans="4:4" x14ac:dyDescent="0.2">
      <c r="D55306" s="453"/>
    </row>
    <row r="55307" spans="4:4" x14ac:dyDescent="0.2">
      <c r="D55307" s="453"/>
    </row>
    <row r="55308" spans="4:4" x14ac:dyDescent="0.2">
      <c r="D55308" s="453"/>
    </row>
    <row r="55309" spans="4:4" x14ac:dyDescent="0.2">
      <c r="D55309" s="453"/>
    </row>
    <row r="55310" spans="4:4" x14ac:dyDescent="0.2">
      <c r="D55310" s="453"/>
    </row>
    <row r="55311" spans="4:4" x14ac:dyDescent="0.2">
      <c r="D55311" s="453"/>
    </row>
    <row r="55312" spans="4:4" x14ac:dyDescent="0.2">
      <c r="D55312" s="453"/>
    </row>
    <row r="55313" spans="4:4" x14ac:dyDescent="0.2">
      <c r="D55313" s="453"/>
    </row>
    <row r="55314" spans="4:4" x14ac:dyDescent="0.2">
      <c r="D55314" s="453"/>
    </row>
    <row r="55315" spans="4:4" x14ac:dyDescent="0.2">
      <c r="D55315" s="453"/>
    </row>
    <row r="55316" spans="4:4" x14ac:dyDescent="0.2">
      <c r="D55316" s="453"/>
    </row>
    <row r="55317" spans="4:4" x14ac:dyDescent="0.2">
      <c r="D55317" s="453"/>
    </row>
    <row r="55318" spans="4:4" x14ac:dyDescent="0.2">
      <c r="D55318" s="453"/>
    </row>
    <row r="55319" spans="4:4" x14ac:dyDescent="0.2">
      <c r="D55319" s="453"/>
    </row>
    <row r="55320" spans="4:4" x14ac:dyDescent="0.2">
      <c r="D55320" s="453"/>
    </row>
    <row r="55321" spans="4:4" x14ac:dyDescent="0.2">
      <c r="D55321" s="453"/>
    </row>
    <row r="55322" spans="4:4" x14ac:dyDescent="0.2">
      <c r="D55322" s="453"/>
    </row>
    <row r="55323" spans="4:4" x14ac:dyDescent="0.2">
      <c r="D55323" s="453"/>
    </row>
    <row r="55324" spans="4:4" x14ac:dyDescent="0.2">
      <c r="D55324" s="453"/>
    </row>
    <row r="55325" spans="4:4" x14ac:dyDescent="0.2">
      <c r="D55325" s="453"/>
    </row>
    <row r="55326" spans="4:4" x14ac:dyDescent="0.2">
      <c r="D55326" s="453"/>
    </row>
    <row r="55327" spans="4:4" x14ac:dyDescent="0.2">
      <c r="D55327" s="453"/>
    </row>
    <row r="55328" spans="4:4" x14ac:dyDescent="0.2">
      <c r="D55328" s="453"/>
    </row>
    <row r="55329" spans="4:4" x14ac:dyDescent="0.2">
      <c r="D55329" s="453"/>
    </row>
    <row r="55330" spans="4:4" x14ac:dyDescent="0.2">
      <c r="D55330" s="453"/>
    </row>
    <row r="55331" spans="4:4" x14ac:dyDescent="0.2">
      <c r="D55331" s="453"/>
    </row>
    <row r="55332" spans="4:4" x14ac:dyDescent="0.2">
      <c r="D55332" s="453"/>
    </row>
    <row r="55333" spans="4:4" x14ac:dyDescent="0.2">
      <c r="D55333" s="453"/>
    </row>
    <row r="55334" spans="4:4" x14ac:dyDescent="0.2">
      <c r="D55334" s="453"/>
    </row>
    <row r="55335" spans="4:4" x14ac:dyDescent="0.2">
      <c r="D55335" s="453"/>
    </row>
    <row r="55336" spans="4:4" x14ac:dyDescent="0.2">
      <c r="D55336" s="453"/>
    </row>
    <row r="55337" spans="4:4" x14ac:dyDescent="0.2">
      <c r="D55337" s="453"/>
    </row>
    <row r="55338" spans="4:4" x14ac:dyDescent="0.2">
      <c r="D55338" s="453"/>
    </row>
    <row r="55339" spans="4:4" x14ac:dyDescent="0.2">
      <c r="D55339" s="453"/>
    </row>
    <row r="55340" spans="4:4" x14ac:dyDescent="0.2">
      <c r="D55340" s="453"/>
    </row>
    <row r="55341" spans="4:4" x14ac:dyDescent="0.2">
      <c r="D55341" s="453"/>
    </row>
    <row r="55342" spans="4:4" x14ac:dyDescent="0.2">
      <c r="D55342" s="453"/>
    </row>
    <row r="55343" spans="4:4" x14ac:dyDescent="0.2">
      <c r="D55343" s="453"/>
    </row>
    <row r="55344" spans="4:4" x14ac:dyDescent="0.2">
      <c r="D55344" s="453"/>
    </row>
    <row r="55345" spans="4:4" x14ac:dyDescent="0.2">
      <c r="D55345" s="453"/>
    </row>
    <row r="55346" spans="4:4" x14ac:dyDescent="0.2">
      <c r="D55346" s="453"/>
    </row>
    <row r="55347" spans="4:4" x14ac:dyDescent="0.2">
      <c r="D55347" s="453"/>
    </row>
    <row r="55348" spans="4:4" x14ac:dyDescent="0.2">
      <c r="D55348" s="453"/>
    </row>
    <row r="55349" spans="4:4" x14ac:dyDescent="0.2">
      <c r="D55349" s="453"/>
    </row>
    <row r="55350" spans="4:4" x14ac:dyDescent="0.2">
      <c r="D55350" s="453"/>
    </row>
    <row r="55351" spans="4:4" x14ac:dyDescent="0.2">
      <c r="D55351" s="453"/>
    </row>
    <row r="55352" spans="4:4" x14ac:dyDescent="0.2">
      <c r="D55352" s="453"/>
    </row>
    <row r="55353" spans="4:4" x14ac:dyDescent="0.2">
      <c r="D55353" s="453"/>
    </row>
    <row r="55354" spans="4:4" x14ac:dyDescent="0.2">
      <c r="D55354" s="453"/>
    </row>
    <row r="55355" spans="4:4" x14ac:dyDescent="0.2">
      <c r="D55355" s="453"/>
    </row>
    <row r="55356" spans="4:4" x14ac:dyDescent="0.2">
      <c r="D55356" s="453"/>
    </row>
    <row r="55357" spans="4:4" x14ac:dyDescent="0.2">
      <c r="D55357" s="453"/>
    </row>
    <row r="55358" spans="4:4" x14ac:dyDescent="0.2">
      <c r="D55358" s="453"/>
    </row>
    <row r="55359" spans="4:4" x14ac:dyDescent="0.2">
      <c r="D55359" s="453"/>
    </row>
    <row r="55360" spans="4:4" x14ac:dyDescent="0.2">
      <c r="D55360" s="453"/>
    </row>
    <row r="55361" spans="4:4" x14ac:dyDescent="0.2">
      <c r="D55361" s="453"/>
    </row>
    <row r="55362" spans="4:4" x14ac:dyDescent="0.2">
      <c r="D55362" s="453"/>
    </row>
    <row r="55363" spans="4:4" x14ac:dyDescent="0.2">
      <c r="D55363" s="453"/>
    </row>
    <row r="55364" spans="4:4" x14ac:dyDescent="0.2">
      <c r="D55364" s="453"/>
    </row>
    <row r="55365" spans="4:4" x14ac:dyDescent="0.2">
      <c r="D55365" s="453"/>
    </row>
    <row r="55366" spans="4:4" x14ac:dyDescent="0.2">
      <c r="D55366" s="453"/>
    </row>
    <row r="55367" spans="4:4" x14ac:dyDescent="0.2">
      <c r="D55367" s="453"/>
    </row>
    <row r="55368" spans="4:4" x14ac:dyDescent="0.2">
      <c r="D55368" s="453"/>
    </row>
    <row r="55369" spans="4:4" x14ac:dyDescent="0.2">
      <c r="D55369" s="453"/>
    </row>
    <row r="55370" spans="4:4" x14ac:dyDescent="0.2">
      <c r="D55370" s="453"/>
    </row>
    <row r="55371" spans="4:4" x14ac:dyDescent="0.2">
      <c r="D55371" s="453"/>
    </row>
    <row r="55372" spans="4:4" x14ac:dyDescent="0.2">
      <c r="D55372" s="453"/>
    </row>
    <row r="55373" spans="4:4" x14ac:dyDescent="0.2">
      <c r="D55373" s="453"/>
    </row>
    <row r="55374" spans="4:4" x14ac:dyDescent="0.2">
      <c r="D55374" s="453"/>
    </row>
    <row r="55375" spans="4:4" x14ac:dyDescent="0.2">
      <c r="D55375" s="453"/>
    </row>
    <row r="55376" spans="4:4" x14ac:dyDescent="0.2">
      <c r="D55376" s="453"/>
    </row>
    <row r="55377" spans="4:4" x14ac:dyDescent="0.2">
      <c r="D55377" s="453"/>
    </row>
    <row r="55378" spans="4:4" x14ac:dyDescent="0.2">
      <c r="D55378" s="453"/>
    </row>
    <row r="55379" spans="4:4" x14ac:dyDescent="0.2">
      <c r="D55379" s="453"/>
    </row>
    <row r="55380" spans="4:4" x14ac:dyDescent="0.2">
      <c r="D55380" s="453"/>
    </row>
    <row r="55381" spans="4:4" x14ac:dyDescent="0.2">
      <c r="D55381" s="453"/>
    </row>
    <row r="55382" spans="4:4" x14ac:dyDescent="0.2">
      <c r="D55382" s="453"/>
    </row>
    <row r="55383" spans="4:4" x14ac:dyDescent="0.2">
      <c r="D55383" s="453"/>
    </row>
    <row r="55384" spans="4:4" x14ac:dyDescent="0.2">
      <c r="D55384" s="453"/>
    </row>
    <row r="55385" spans="4:4" x14ac:dyDescent="0.2">
      <c r="D55385" s="453"/>
    </row>
    <row r="55386" spans="4:4" x14ac:dyDescent="0.2">
      <c r="D55386" s="453"/>
    </row>
    <row r="55387" spans="4:4" x14ac:dyDescent="0.2">
      <c r="D55387" s="453"/>
    </row>
    <row r="55388" spans="4:4" x14ac:dyDescent="0.2">
      <c r="D55388" s="453"/>
    </row>
    <row r="55389" spans="4:4" x14ac:dyDescent="0.2">
      <c r="D55389" s="453"/>
    </row>
    <row r="55390" spans="4:4" x14ac:dyDescent="0.2">
      <c r="D55390" s="453"/>
    </row>
    <row r="55391" spans="4:4" x14ac:dyDescent="0.2">
      <c r="D55391" s="453"/>
    </row>
    <row r="55392" spans="4:4" x14ac:dyDescent="0.2">
      <c r="D55392" s="453"/>
    </row>
    <row r="55393" spans="4:4" x14ac:dyDescent="0.2">
      <c r="D55393" s="453"/>
    </row>
    <row r="55394" spans="4:4" x14ac:dyDescent="0.2">
      <c r="D55394" s="453"/>
    </row>
    <row r="55395" spans="4:4" x14ac:dyDescent="0.2">
      <c r="D55395" s="453"/>
    </row>
    <row r="55396" spans="4:4" x14ac:dyDescent="0.2">
      <c r="D55396" s="453"/>
    </row>
    <row r="55397" spans="4:4" x14ac:dyDescent="0.2">
      <c r="D55397" s="453"/>
    </row>
    <row r="55398" spans="4:4" x14ac:dyDescent="0.2">
      <c r="D55398" s="453"/>
    </row>
    <row r="55399" spans="4:4" x14ac:dyDescent="0.2">
      <c r="D55399" s="453"/>
    </row>
    <row r="55400" spans="4:4" x14ac:dyDescent="0.2">
      <c r="D55400" s="453"/>
    </row>
    <row r="55401" spans="4:4" x14ac:dyDescent="0.2">
      <c r="D55401" s="453"/>
    </row>
    <row r="55402" spans="4:4" x14ac:dyDescent="0.2">
      <c r="D55402" s="453"/>
    </row>
    <row r="55403" spans="4:4" x14ac:dyDescent="0.2">
      <c r="D55403" s="453"/>
    </row>
    <row r="55404" spans="4:4" x14ac:dyDescent="0.2">
      <c r="D55404" s="453"/>
    </row>
    <row r="55405" spans="4:4" x14ac:dyDescent="0.2">
      <c r="D55405" s="453"/>
    </row>
    <row r="55406" spans="4:4" x14ac:dyDescent="0.2">
      <c r="D55406" s="453"/>
    </row>
    <row r="55407" spans="4:4" x14ac:dyDescent="0.2">
      <c r="D55407" s="453"/>
    </row>
    <row r="55408" spans="4:4" x14ac:dyDescent="0.2">
      <c r="D55408" s="453"/>
    </row>
    <row r="55409" spans="4:4" x14ac:dyDescent="0.2">
      <c r="D55409" s="453"/>
    </row>
    <row r="55410" spans="4:4" x14ac:dyDescent="0.2">
      <c r="D55410" s="453"/>
    </row>
    <row r="55411" spans="4:4" x14ac:dyDescent="0.2">
      <c r="D55411" s="453"/>
    </row>
    <row r="55412" spans="4:4" x14ac:dyDescent="0.2">
      <c r="D55412" s="453"/>
    </row>
    <row r="55413" spans="4:4" x14ac:dyDescent="0.2">
      <c r="D55413" s="453"/>
    </row>
    <row r="55414" spans="4:4" x14ac:dyDescent="0.2">
      <c r="D55414" s="453"/>
    </row>
    <row r="55415" spans="4:4" x14ac:dyDescent="0.2">
      <c r="D55415" s="453"/>
    </row>
    <row r="55416" spans="4:4" x14ac:dyDescent="0.2">
      <c r="D55416" s="453"/>
    </row>
    <row r="55417" spans="4:4" x14ac:dyDescent="0.2">
      <c r="D55417" s="453"/>
    </row>
    <row r="55418" spans="4:4" x14ac:dyDescent="0.2">
      <c r="D55418" s="453"/>
    </row>
    <row r="55419" spans="4:4" x14ac:dyDescent="0.2">
      <c r="D55419" s="453"/>
    </row>
    <row r="55420" spans="4:4" x14ac:dyDescent="0.2">
      <c r="D55420" s="453"/>
    </row>
    <row r="55421" spans="4:4" x14ac:dyDescent="0.2">
      <c r="D55421" s="453"/>
    </row>
    <row r="55422" spans="4:4" x14ac:dyDescent="0.2">
      <c r="D55422" s="453"/>
    </row>
    <row r="55423" spans="4:4" x14ac:dyDescent="0.2">
      <c r="D55423" s="453"/>
    </row>
    <row r="55424" spans="4:4" x14ac:dyDescent="0.2">
      <c r="D55424" s="453"/>
    </row>
    <row r="55425" spans="4:4" x14ac:dyDescent="0.2">
      <c r="D55425" s="453"/>
    </row>
    <row r="55426" spans="4:4" x14ac:dyDescent="0.2">
      <c r="D55426" s="453"/>
    </row>
    <row r="55427" spans="4:4" x14ac:dyDescent="0.2">
      <c r="D55427" s="453"/>
    </row>
    <row r="55428" spans="4:4" x14ac:dyDescent="0.2">
      <c r="D55428" s="453"/>
    </row>
    <row r="55429" spans="4:4" x14ac:dyDescent="0.2">
      <c r="D55429" s="453"/>
    </row>
    <row r="55430" spans="4:4" x14ac:dyDescent="0.2">
      <c r="D55430" s="453"/>
    </row>
    <row r="55431" spans="4:4" x14ac:dyDescent="0.2">
      <c r="D55431" s="453"/>
    </row>
    <row r="55432" spans="4:4" x14ac:dyDescent="0.2">
      <c r="D55432" s="453"/>
    </row>
    <row r="55433" spans="4:4" x14ac:dyDescent="0.2">
      <c r="D55433" s="453"/>
    </row>
    <row r="55434" spans="4:4" x14ac:dyDescent="0.2">
      <c r="D55434" s="453"/>
    </row>
    <row r="55435" spans="4:4" x14ac:dyDescent="0.2">
      <c r="D55435" s="453"/>
    </row>
    <row r="55436" spans="4:4" x14ac:dyDescent="0.2">
      <c r="D55436" s="453"/>
    </row>
    <row r="55437" spans="4:4" x14ac:dyDescent="0.2">
      <c r="D55437" s="453"/>
    </row>
    <row r="55438" spans="4:4" x14ac:dyDescent="0.2">
      <c r="D55438" s="453"/>
    </row>
    <row r="55439" spans="4:4" x14ac:dyDescent="0.2">
      <c r="D55439" s="453"/>
    </row>
    <row r="55440" spans="4:4" x14ac:dyDescent="0.2">
      <c r="D55440" s="453"/>
    </row>
    <row r="55441" spans="4:4" x14ac:dyDescent="0.2">
      <c r="D55441" s="453"/>
    </row>
    <row r="55442" spans="4:4" x14ac:dyDescent="0.2">
      <c r="D55442" s="453"/>
    </row>
    <row r="55443" spans="4:4" x14ac:dyDescent="0.2">
      <c r="D55443" s="453"/>
    </row>
    <row r="55444" spans="4:4" x14ac:dyDescent="0.2">
      <c r="D55444" s="453"/>
    </row>
    <row r="55445" spans="4:4" x14ac:dyDescent="0.2">
      <c r="D55445" s="453"/>
    </row>
    <row r="55446" spans="4:4" x14ac:dyDescent="0.2">
      <c r="D55446" s="453"/>
    </row>
    <row r="55447" spans="4:4" x14ac:dyDescent="0.2">
      <c r="D55447" s="453"/>
    </row>
    <row r="55448" spans="4:4" x14ac:dyDescent="0.2">
      <c r="D55448" s="453"/>
    </row>
    <row r="55449" spans="4:4" x14ac:dyDescent="0.2">
      <c r="D55449" s="453"/>
    </row>
    <row r="55450" spans="4:4" x14ac:dyDescent="0.2">
      <c r="D55450" s="453"/>
    </row>
    <row r="55451" spans="4:4" x14ac:dyDescent="0.2">
      <c r="D55451" s="453"/>
    </row>
    <row r="55452" spans="4:4" x14ac:dyDescent="0.2">
      <c r="D55452" s="453"/>
    </row>
    <row r="55453" spans="4:4" x14ac:dyDescent="0.2">
      <c r="D55453" s="453"/>
    </row>
    <row r="55454" spans="4:4" x14ac:dyDescent="0.2">
      <c r="D55454" s="453"/>
    </row>
    <row r="55455" spans="4:4" x14ac:dyDescent="0.2">
      <c r="D55455" s="453"/>
    </row>
    <row r="55456" spans="4:4" x14ac:dyDescent="0.2">
      <c r="D55456" s="453"/>
    </row>
    <row r="55457" spans="4:4" x14ac:dyDescent="0.2">
      <c r="D55457" s="453"/>
    </row>
    <row r="55458" spans="4:4" x14ac:dyDescent="0.2">
      <c r="D55458" s="453"/>
    </row>
    <row r="55459" spans="4:4" x14ac:dyDescent="0.2">
      <c r="D55459" s="453"/>
    </row>
    <row r="55460" spans="4:4" x14ac:dyDescent="0.2">
      <c r="D55460" s="453"/>
    </row>
    <row r="55461" spans="4:4" x14ac:dyDescent="0.2">
      <c r="D55461" s="453"/>
    </row>
    <row r="55462" spans="4:4" x14ac:dyDescent="0.2">
      <c r="D55462" s="453"/>
    </row>
    <row r="55463" spans="4:4" x14ac:dyDescent="0.2">
      <c r="D55463" s="453"/>
    </row>
    <row r="55464" spans="4:4" x14ac:dyDescent="0.2">
      <c r="D55464" s="453"/>
    </row>
    <row r="55465" spans="4:4" x14ac:dyDescent="0.2">
      <c r="D55465" s="453"/>
    </row>
    <row r="55466" spans="4:4" x14ac:dyDescent="0.2">
      <c r="D55466" s="453"/>
    </row>
    <row r="55467" spans="4:4" x14ac:dyDescent="0.2">
      <c r="D55467" s="453"/>
    </row>
    <row r="55468" spans="4:4" x14ac:dyDescent="0.2">
      <c r="D55468" s="453"/>
    </row>
    <row r="55469" spans="4:4" x14ac:dyDescent="0.2">
      <c r="D55469" s="453"/>
    </row>
    <row r="55470" spans="4:4" x14ac:dyDescent="0.2">
      <c r="D55470" s="453"/>
    </row>
    <row r="55471" spans="4:4" x14ac:dyDescent="0.2">
      <c r="D55471" s="453"/>
    </row>
    <row r="55472" spans="4:4" x14ac:dyDescent="0.2">
      <c r="D55472" s="453"/>
    </row>
    <row r="55473" spans="4:4" x14ac:dyDescent="0.2">
      <c r="D55473" s="453"/>
    </row>
    <row r="55474" spans="4:4" x14ac:dyDescent="0.2">
      <c r="D55474" s="453"/>
    </row>
    <row r="55475" spans="4:4" x14ac:dyDescent="0.2">
      <c r="D55475" s="453"/>
    </row>
    <row r="55476" spans="4:4" x14ac:dyDescent="0.2">
      <c r="D55476" s="453"/>
    </row>
    <row r="55477" spans="4:4" x14ac:dyDescent="0.2">
      <c r="D55477" s="453"/>
    </row>
    <row r="55478" spans="4:4" x14ac:dyDescent="0.2">
      <c r="D55478" s="453"/>
    </row>
    <row r="55479" spans="4:4" x14ac:dyDescent="0.2">
      <c r="D55479" s="453"/>
    </row>
    <row r="55480" spans="4:4" x14ac:dyDescent="0.2">
      <c r="D55480" s="453"/>
    </row>
    <row r="55481" spans="4:4" x14ac:dyDescent="0.2">
      <c r="D55481" s="453"/>
    </row>
    <row r="55482" spans="4:4" x14ac:dyDescent="0.2">
      <c r="D55482" s="453"/>
    </row>
    <row r="55483" spans="4:4" x14ac:dyDescent="0.2">
      <c r="D55483" s="453"/>
    </row>
    <row r="55484" spans="4:4" x14ac:dyDescent="0.2">
      <c r="D55484" s="453"/>
    </row>
    <row r="55485" spans="4:4" x14ac:dyDescent="0.2">
      <c r="D55485" s="453"/>
    </row>
    <row r="55486" spans="4:4" x14ac:dyDescent="0.2">
      <c r="D55486" s="453"/>
    </row>
    <row r="55487" spans="4:4" x14ac:dyDescent="0.2">
      <c r="D55487" s="453"/>
    </row>
    <row r="55488" spans="4:4" x14ac:dyDescent="0.2">
      <c r="D55488" s="453"/>
    </row>
    <row r="55489" spans="4:4" x14ac:dyDescent="0.2">
      <c r="D55489" s="453"/>
    </row>
    <row r="55490" spans="4:4" x14ac:dyDescent="0.2">
      <c r="D55490" s="453"/>
    </row>
    <row r="55491" spans="4:4" x14ac:dyDescent="0.2">
      <c r="D55491" s="453"/>
    </row>
    <row r="55492" spans="4:4" x14ac:dyDescent="0.2">
      <c r="D55492" s="453"/>
    </row>
    <row r="55493" spans="4:4" x14ac:dyDescent="0.2">
      <c r="D55493" s="453"/>
    </row>
    <row r="55494" spans="4:4" x14ac:dyDescent="0.2">
      <c r="D55494" s="453"/>
    </row>
    <row r="55495" spans="4:4" x14ac:dyDescent="0.2">
      <c r="D55495" s="453"/>
    </row>
    <row r="55496" spans="4:4" x14ac:dyDescent="0.2">
      <c r="D55496" s="453"/>
    </row>
    <row r="55497" spans="4:4" x14ac:dyDescent="0.2">
      <c r="D55497" s="453"/>
    </row>
    <row r="55498" spans="4:4" x14ac:dyDescent="0.2">
      <c r="D55498" s="453"/>
    </row>
    <row r="55499" spans="4:4" x14ac:dyDescent="0.2">
      <c r="D55499" s="453"/>
    </row>
    <row r="55500" spans="4:4" x14ac:dyDescent="0.2">
      <c r="D55500" s="453"/>
    </row>
    <row r="55501" spans="4:4" x14ac:dyDescent="0.2">
      <c r="D55501" s="453"/>
    </row>
    <row r="55502" spans="4:4" x14ac:dyDescent="0.2">
      <c r="D55502" s="453"/>
    </row>
    <row r="55503" spans="4:4" x14ac:dyDescent="0.2">
      <c r="D55503" s="453"/>
    </row>
    <row r="55504" spans="4:4" x14ac:dyDescent="0.2">
      <c r="D55504" s="453"/>
    </row>
    <row r="55505" spans="4:4" x14ac:dyDescent="0.2">
      <c r="D55505" s="453"/>
    </row>
    <row r="55506" spans="4:4" x14ac:dyDescent="0.2">
      <c r="D55506" s="453"/>
    </row>
    <row r="55507" spans="4:4" x14ac:dyDescent="0.2">
      <c r="D55507" s="453"/>
    </row>
    <row r="55508" spans="4:4" x14ac:dyDescent="0.2">
      <c r="D55508" s="453"/>
    </row>
    <row r="55509" spans="4:4" x14ac:dyDescent="0.2">
      <c r="D55509" s="453"/>
    </row>
    <row r="55510" spans="4:4" x14ac:dyDescent="0.2">
      <c r="D55510" s="453"/>
    </row>
    <row r="55511" spans="4:4" x14ac:dyDescent="0.2">
      <c r="D55511" s="453"/>
    </row>
    <row r="55512" spans="4:4" x14ac:dyDescent="0.2">
      <c r="D55512" s="453"/>
    </row>
    <row r="55513" spans="4:4" x14ac:dyDescent="0.2">
      <c r="D55513" s="453"/>
    </row>
    <row r="55514" spans="4:4" x14ac:dyDescent="0.2">
      <c r="D55514" s="453"/>
    </row>
    <row r="55515" spans="4:4" x14ac:dyDescent="0.2">
      <c r="D55515" s="453"/>
    </row>
    <row r="55516" spans="4:4" x14ac:dyDescent="0.2">
      <c r="D55516" s="453"/>
    </row>
    <row r="55517" spans="4:4" x14ac:dyDescent="0.2">
      <c r="D55517" s="453"/>
    </row>
    <row r="55518" spans="4:4" x14ac:dyDescent="0.2">
      <c r="D55518" s="453"/>
    </row>
    <row r="55519" spans="4:4" x14ac:dyDescent="0.2">
      <c r="D55519" s="453"/>
    </row>
    <row r="55520" spans="4:4" x14ac:dyDescent="0.2">
      <c r="D55520" s="453"/>
    </row>
    <row r="55521" spans="4:4" x14ac:dyDescent="0.2">
      <c r="D55521" s="453"/>
    </row>
    <row r="55522" spans="4:4" x14ac:dyDescent="0.2">
      <c r="D55522" s="453"/>
    </row>
    <row r="55523" spans="4:4" x14ac:dyDescent="0.2">
      <c r="D55523" s="453"/>
    </row>
    <row r="55524" spans="4:4" x14ac:dyDescent="0.2">
      <c r="D55524" s="453"/>
    </row>
    <row r="55525" spans="4:4" x14ac:dyDescent="0.2">
      <c r="D55525" s="453"/>
    </row>
    <row r="55526" spans="4:4" x14ac:dyDescent="0.2">
      <c r="D55526" s="453"/>
    </row>
    <row r="55527" spans="4:4" x14ac:dyDescent="0.2">
      <c r="D55527" s="453"/>
    </row>
    <row r="55528" spans="4:4" x14ac:dyDescent="0.2">
      <c r="D55528" s="453"/>
    </row>
    <row r="55529" spans="4:4" x14ac:dyDescent="0.2">
      <c r="D55529" s="453"/>
    </row>
    <row r="55530" spans="4:4" x14ac:dyDescent="0.2">
      <c r="D55530" s="453"/>
    </row>
    <row r="55531" spans="4:4" x14ac:dyDescent="0.2">
      <c r="D55531" s="453"/>
    </row>
    <row r="55532" spans="4:4" x14ac:dyDescent="0.2">
      <c r="D55532" s="453"/>
    </row>
    <row r="55533" spans="4:4" x14ac:dyDescent="0.2">
      <c r="D55533" s="453"/>
    </row>
    <row r="55534" spans="4:4" x14ac:dyDescent="0.2">
      <c r="D55534" s="453"/>
    </row>
    <row r="55535" spans="4:4" x14ac:dyDescent="0.2">
      <c r="D55535" s="453"/>
    </row>
    <row r="55536" spans="4:4" x14ac:dyDescent="0.2">
      <c r="D55536" s="453"/>
    </row>
    <row r="55537" spans="4:4" x14ac:dyDescent="0.2">
      <c r="D55537" s="453"/>
    </row>
    <row r="55538" spans="4:4" x14ac:dyDescent="0.2">
      <c r="D55538" s="453"/>
    </row>
    <row r="55539" spans="4:4" x14ac:dyDescent="0.2">
      <c r="D55539" s="453"/>
    </row>
    <row r="55540" spans="4:4" x14ac:dyDescent="0.2">
      <c r="D55540" s="453"/>
    </row>
    <row r="55541" spans="4:4" x14ac:dyDescent="0.2">
      <c r="D55541" s="453"/>
    </row>
    <row r="55542" spans="4:4" x14ac:dyDescent="0.2">
      <c r="D55542" s="453"/>
    </row>
    <row r="55543" spans="4:4" x14ac:dyDescent="0.2">
      <c r="D55543" s="453"/>
    </row>
    <row r="55544" spans="4:4" x14ac:dyDescent="0.2">
      <c r="D55544" s="453"/>
    </row>
    <row r="55545" spans="4:4" x14ac:dyDescent="0.2">
      <c r="D55545" s="453"/>
    </row>
    <row r="55546" spans="4:4" x14ac:dyDescent="0.2">
      <c r="D55546" s="453"/>
    </row>
    <row r="55547" spans="4:4" x14ac:dyDescent="0.2">
      <c r="D55547" s="453"/>
    </row>
    <row r="55548" spans="4:4" x14ac:dyDescent="0.2">
      <c r="D55548" s="453"/>
    </row>
    <row r="55549" spans="4:4" x14ac:dyDescent="0.2">
      <c r="D55549" s="453"/>
    </row>
    <row r="55550" spans="4:4" x14ac:dyDescent="0.2">
      <c r="D55550" s="453"/>
    </row>
    <row r="55551" spans="4:4" x14ac:dyDescent="0.2">
      <c r="D55551" s="453"/>
    </row>
    <row r="55552" spans="4:4" x14ac:dyDescent="0.2">
      <c r="D55552" s="453"/>
    </row>
    <row r="55553" spans="4:4" x14ac:dyDescent="0.2">
      <c r="D55553" s="453"/>
    </row>
    <row r="55554" spans="4:4" x14ac:dyDescent="0.2">
      <c r="D55554" s="453"/>
    </row>
    <row r="55555" spans="4:4" x14ac:dyDescent="0.2">
      <c r="D55555" s="453"/>
    </row>
    <row r="55556" spans="4:4" x14ac:dyDescent="0.2">
      <c r="D55556" s="453"/>
    </row>
    <row r="55557" spans="4:4" x14ac:dyDescent="0.2">
      <c r="D55557" s="453"/>
    </row>
    <row r="55558" spans="4:4" x14ac:dyDescent="0.2">
      <c r="D55558" s="453"/>
    </row>
    <row r="55559" spans="4:4" x14ac:dyDescent="0.2">
      <c r="D55559" s="453"/>
    </row>
    <row r="55560" spans="4:4" x14ac:dyDescent="0.2">
      <c r="D55560" s="453"/>
    </row>
    <row r="55561" spans="4:4" x14ac:dyDescent="0.2">
      <c r="D55561" s="453"/>
    </row>
    <row r="55562" spans="4:4" x14ac:dyDescent="0.2">
      <c r="D55562" s="453"/>
    </row>
    <row r="55563" spans="4:4" x14ac:dyDescent="0.2">
      <c r="D55563" s="453"/>
    </row>
    <row r="55564" spans="4:4" x14ac:dyDescent="0.2">
      <c r="D55564" s="453"/>
    </row>
    <row r="55565" spans="4:4" x14ac:dyDescent="0.2">
      <c r="D55565" s="453"/>
    </row>
    <row r="55566" spans="4:4" x14ac:dyDescent="0.2">
      <c r="D55566" s="453"/>
    </row>
    <row r="55567" spans="4:4" x14ac:dyDescent="0.2">
      <c r="D55567" s="453"/>
    </row>
    <row r="55568" spans="4:4" x14ac:dyDescent="0.2">
      <c r="D55568" s="453"/>
    </row>
    <row r="55569" spans="4:4" x14ac:dyDescent="0.2">
      <c r="D55569" s="453"/>
    </row>
    <row r="55570" spans="4:4" x14ac:dyDescent="0.2">
      <c r="D55570" s="453"/>
    </row>
    <row r="55571" spans="4:4" x14ac:dyDescent="0.2">
      <c r="D55571" s="453"/>
    </row>
    <row r="55572" spans="4:4" x14ac:dyDescent="0.2">
      <c r="D55572" s="453"/>
    </row>
    <row r="55573" spans="4:4" x14ac:dyDescent="0.2">
      <c r="D55573" s="453"/>
    </row>
    <row r="55574" spans="4:4" x14ac:dyDescent="0.2">
      <c r="D55574" s="453"/>
    </row>
    <row r="55575" spans="4:4" x14ac:dyDescent="0.2">
      <c r="D55575" s="453"/>
    </row>
    <row r="55576" spans="4:4" x14ac:dyDescent="0.2">
      <c r="D55576" s="453"/>
    </row>
    <row r="55577" spans="4:4" x14ac:dyDescent="0.2">
      <c r="D55577" s="453"/>
    </row>
    <row r="55578" spans="4:4" x14ac:dyDescent="0.2">
      <c r="D55578" s="453"/>
    </row>
    <row r="55579" spans="4:4" x14ac:dyDescent="0.2">
      <c r="D55579" s="453"/>
    </row>
    <row r="55580" spans="4:4" x14ac:dyDescent="0.2">
      <c r="D55580" s="453"/>
    </row>
    <row r="55581" spans="4:4" x14ac:dyDescent="0.2">
      <c r="D55581" s="453"/>
    </row>
    <row r="55582" spans="4:4" x14ac:dyDescent="0.2">
      <c r="D55582" s="453"/>
    </row>
    <row r="55583" spans="4:4" x14ac:dyDescent="0.2">
      <c r="D55583" s="453"/>
    </row>
    <row r="55584" spans="4:4" x14ac:dyDescent="0.2">
      <c r="D55584" s="453"/>
    </row>
    <row r="55585" spans="4:4" x14ac:dyDescent="0.2">
      <c r="D55585" s="453"/>
    </row>
    <row r="55586" spans="4:4" x14ac:dyDescent="0.2">
      <c r="D55586" s="453"/>
    </row>
    <row r="55587" spans="4:4" x14ac:dyDescent="0.2">
      <c r="D55587" s="453"/>
    </row>
    <row r="55588" spans="4:4" x14ac:dyDescent="0.2">
      <c r="D55588" s="453"/>
    </row>
    <row r="55589" spans="4:4" x14ac:dyDescent="0.2">
      <c r="D55589" s="453"/>
    </row>
    <row r="55590" spans="4:4" x14ac:dyDescent="0.2">
      <c r="D55590" s="453"/>
    </row>
    <row r="55591" spans="4:4" x14ac:dyDescent="0.2">
      <c r="D55591" s="453"/>
    </row>
    <row r="55592" spans="4:4" x14ac:dyDescent="0.2">
      <c r="D55592" s="453"/>
    </row>
    <row r="55593" spans="4:4" x14ac:dyDescent="0.2">
      <c r="D55593" s="453"/>
    </row>
    <row r="55594" spans="4:4" x14ac:dyDescent="0.2">
      <c r="D55594" s="453"/>
    </row>
    <row r="55595" spans="4:4" x14ac:dyDescent="0.2">
      <c r="D55595" s="453"/>
    </row>
    <row r="55596" spans="4:4" x14ac:dyDescent="0.2">
      <c r="D55596" s="453"/>
    </row>
    <row r="55597" spans="4:4" x14ac:dyDescent="0.2">
      <c r="D55597" s="453"/>
    </row>
    <row r="55598" spans="4:4" x14ac:dyDescent="0.2">
      <c r="D55598" s="453"/>
    </row>
    <row r="55599" spans="4:4" x14ac:dyDescent="0.2">
      <c r="D55599" s="453"/>
    </row>
    <row r="55600" spans="4:4" x14ac:dyDescent="0.2">
      <c r="D55600" s="453"/>
    </row>
    <row r="55601" spans="4:4" x14ac:dyDescent="0.2">
      <c r="D55601" s="453"/>
    </row>
    <row r="55602" spans="4:4" x14ac:dyDescent="0.2">
      <c r="D55602" s="453"/>
    </row>
    <row r="55603" spans="4:4" x14ac:dyDescent="0.2">
      <c r="D55603" s="453"/>
    </row>
    <row r="55604" spans="4:4" x14ac:dyDescent="0.2">
      <c r="D55604" s="453"/>
    </row>
    <row r="55605" spans="4:4" x14ac:dyDescent="0.2">
      <c r="D55605" s="453"/>
    </row>
    <row r="55606" spans="4:4" x14ac:dyDescent="0.2">
      <c r="D55606" s="453"/>
    </row>
    <row r="55607" spans="4:4" x14ac:dyDescent="0.2">
      <c r="D55607" s="453"/>
    </row>
    <row r="55608" spans="4:4" x14ac:dyDescent="0.2">
      <c r="D55608" s="453"/>
    </row>
    <row r="55609" spans="4:4" x14ac:dyDescent="0.2">
      <c r="D55609" s="453"/>
    </row>
    <row r="55610" spans="4:4" x14ac:dyDescent="0.2">
      <c r="D55610" s="453"/>
    </row>
    <row r="55611" spans="4:4" x14ac:dyDescent="0.2">
      <c r="D55611" s="453"/>
    </row>
    <row r="55612" spans="4:4" x14ac:dyDescent="0.2">
      <c r="D55612" s="453"/>
    </row>
    <row r="55613" spans="4:4" x14ac:dyDescent="0.2">
      <c r="D55613" s="453"/>
    </row>
    <row r="55614" spans="4:4" x14ac:dyDescent="0.2">
      <c r="D55614" s="453"/>
    </row>
    <row r="55615" spans="4:4" x14ac:dyDescent="0.2">
      <c r="D55615" s="453"/>
    </row>
    <row r="55616" spans="4:4" x14ac:dyDescent="0.2">
      <c r="D55616" s="453"/>
    </row>
    <row r="55617" spans="4:4" x14ac:dyDescent="0.2">
      <c r="D55617" s="453"/>
    </row>
    <row r="55618" spans="4:4" x14ac:dyDescent="0.2">
      <c r="D55618" s="453"/>
    </row>
    <row r="55619" spans="4:4" x14ac:dyDescent="0.2">
      <c r="D55619" s="453"/>
    </row>
    <row r="55620" spans="4:4" x14ac:dyDescent="0.2">
      <c r="D55620" s="453"/>
    </row>
    <row r="55621" spans="4:4" x14ac:dyDescent="0.2">
      <c r="D55621" s="453"/>
    </row>
    <row r="55622" spans="4:4" x14ac:dyDescent="0.2">
      <c r="D55622" s="453"/>
    </row>
    <row r="55623" spans="4:4" x14ac:dyDescent="0.2">
      <c r="D55623" s="453"/>
    </row>
    <row r="55624" spans="4:4" x14ac:dyDescent="0.2">
      <c r="D55624" s="453"/>
    </row>
    <row r="55625" spans="4:4" x14ac:dyDescent="0.2">
      <c r="D55625" s="453"/>
    </row>
    <row r="55626" spans="4:4" x14ac:dyDescent="0.2">
      <c r="D55626" s="453"/>
    </row>
    <row r="55627" spans="4:4" x14ac:dyDescent="0.2">
      <c r="D55627" s="453"/>
    </row>
    <row r="55628" spans="4:4" x14ac:dyDescent="0.2">
      <c r="D55628" s="453"/>
    </row>
    <row r="55629" spans="4:4" x14ac:dyDescent="0.2">
      <c r="D55629" s="453"/>
    </row>
    <row r="55630" spans="4:4" x14ac:dyDescent="0.2">
      <c r="D55630" s="453"/>
    </row>
    <row r="55631" spans="4:4" x14ac:dyDescent="0.2">
      <c r="D55631" s="453"/>
    </row>
    <row r="55632" spans="4:4" x14ac:dyDescent="0.2">
      <c r="D55632" s="453"/>
    </row>
    <row r="55633" spans="4:4" x14ac:dyDescent="0.2">
      <c r="D55633" s="453"/>
    </row>
    <row r="55634" spans="4:4" x14ac:dyDescent="0.2">
      <c r="D55634" s="453"/>
    </row>
    <row r="55635" spans="4:4" x14ac:dyDescent="0.2">
      <c r="D55635" s="453"/>
    </row>
    <row r="55636" spans="4:4" x14ac:dyDescent="0.2">
      <c r="D55636" s="453"/>
    </row>
    <row r="55637" spans="4:4" x14ac:dyDescent="0.2">
      <c r="D55637" s="453"/>
    </row>
    <row r="55638" spans="4:4" x14ac:dyDescent="0.2">
      <c r="D55638" s="453"/>
    </row>
    <row r="55639" spans="4:4" x14ac:dyDescent="0.2">
      <c r="D55639" s="453"/>
    </row>
    <row r="55640" spans="4:4" x14ac:dyDescent="0.2">
      <c r="D55640" s="453"/>
    </row>
    <row r="55641" spans="4:4" x14ac:dyDescent="0.2">
      <c r="D55641" s="453"/>
    </row>
    <row r="55642" spans="4:4" x14ac:dyDescent="0.2">
      <c r="D55642" s="453"/>
    </row>
    <row r="55643" spans="4:4" x14ac:dyDescent="0.2">
      <c r="D55643" s="453"/>
    </row>
    <row r="55644" spans="4:4" x14ac:dyDescent="0.2">
      <c r="D55644" s="453"/>
    </row>
    <row r="55645" spans="4:4" x14ac:dyDescent="0.2">
      <c r="D55645" s="453"/>
    </row>
    <row r="55646" spans="4:4" x14ac:dyDescent="0.2">
      <c r="D55646" s="453"/>
    </row>
    <row r="55647" spans="4:4" x14ac:dyDescent="0.2">
      <c r="D55647" s="453"/>
    </row>
    <row r="55648" spans="4:4" x14ac:dyDescent="0.2">
      <c r="D55648" s="453"/>
    </row>
    <row r="55649" spans="4:4" x14ac:dyDescent="0.2">
      <c r="D55649" s="453"/>
    </row>
    <row r="55650" spans="4:4" x14ac:dyDescent="0.2">
      <c r="D55650" s="453"/>
    </row>
    <row r="55651" spans="4:4" x14ac:dyDescent="0.2">
      <c r="D55651" s="453"/>
    </row>
    <row r="55652" spans="4:4" x14ac:dyDescent="0.2">
      <c r="D55652" s="453"/>
    </row>
    <row r="55653" spans="4:4" x14ac:dyDescent="0.2">
      <c r="D55653" s="453"/>
    </row>
    <row r="55654" spans="4:4" x14ac:dyDescent="0.2">
      <c r="D55654" s="453"/>
    </row>
    <row r="55655" spans="4:4" x14ac:dyDescent="0.2">
      <c r="D55655" s="453"/>
    </row>
    <row r="55656" spans="4:4" x14ac:dyDescent="0.2">
      <c r="D55656" s="453"/>
    </row>
    <row r="55657" spans="4:4" x14ac:dyDescent="0.2">
      <c r="D55657" s="453"/>
    </row>
    <row r="55658" spans="4:4" x14ac:dyDescent="0.2">
      <c r="D55658" s="453"/>
    </row>
    <row r="55659" spans="4:4" x14ac:dyDescent="0.2">
      <c r="D55659" s="453"/>
    </row>
    <row r="55660" spans="4:4" x14ac:dyDescent="0.2">
      <c r="D55660" s="453"/>
    </row>
    <row r="55661" spans="4:4" x14ac:dyDescent="0.2">
      <c r="D55661" s="453"/>
    </row>
    <row r="55662" spans="4:4" x14ac:dyDescent="0.2">
      <c r="D55662" s="453"/>
    </row>
    <row r="55663" spans="4:4" x14ac:dyDescent="0.2">
      <c r="D55663" s="453"/>
    </row>
    <row r="55664" spans="4:4" x14ac:dyDescent="0.2">
      <c r="D55664" s="453"/>
    </row>
    <row r="55665" spans="4:4" x14ac:dyDescent="0.2">
      <c r="D55665" s="453"/>
    </row>
    <row r="55666" spans="4:4" x14ac:dyDescent="0.2">
      <c r="D55666" s="453"/>
    </row>
    <row r="55667" spans="4:4" x14ac:dyDescent="0.2">
      <c r="D55667" s="453"/>
    </row>
    <row r="55668" spans="4:4" x14ac:dyDescent="0.2">
      <c r="D55668" s="453"/>
    </row>
    <row r="55669" spans="4:4" x14ac:dyDescent="0.2">
      <c r="D55669" s="453"/>
    </row>
    <row r="55670" spans="4:4" x14ac:dyDescent="0.2">
      <c r="D55670" s="453"/>
    </row>
    <row r="55671" spans="4:4" x14ac:dyDescent="0.2">
      <c r="D55671" s="453"/>
    </row>
    <row r="55672" spans="4:4" x14ac:dyDescent="0.2">
      <c r="D55672" s="453"/>
    </row>
    <row r="55673" spans="4:4" x14ac:dyDescent="0.2">
      <c r="D55673" s="453"/>
    </row>
    <row r="55674" spans="4:4" x14ac:dyDescent="0.2">
      <c r="D55674" s="453"/>
    </row>
    <row r="55675" spans="4:4" x14ac:dyDescent="0.2">
      <c r="D55675" s="453"/>
    </row>
    <row r="55676" spans="4:4" x14ac:dyDescent="0.2">
      <c r="D55676" s="453"/>
    </row>
    <row r="55677" spans="4:4" x14ac:dyDescent="0.2">
      <c r="D55677" s="453"/>
    </row>
    <row r="55678" spans="4:4" x14ac:dyDescent="0.2">
      <c r="D55678" s="453"/>
    </row>
    <row r="55679" spans="4:4" x14ac:dyDescent="0.2">
      <c r="D55679" s="453"/>
    </row>
    <row r="55680" spans="4:4" x14ac:dyDescent="0.2">
      <c r="D55680" s="453"/>
    </row>
    <row r="55681" spans="4:4" x14ac:dyDescent="0.2">
      <c r="D55681" s="453"/>
    </row>
    <row r="55682" spans="4:4" x14ac:dyDescent="0.2">
      <c r="D55682" s="453"/>
    </row>
    <row r="55683" spans="4:4" x14ac:dyDescent="0.2">
      <c r="D55683" s="453"/>
    </row>
    <row r="55684" spans="4:4" x14ac:dyDescent="0.2">
      <c r="D55684" s="453"/>
    </row>
    <row r="55685" spans="4:4" x14ac:dyDescent="0.2">
      <c r="D55685" s="453"/>
    </row>
    <row r="55686" spans="4:4" x14ac:dyDescent="0.2">
      <c r="D55686" s="453"/>
    </row>
    <row r="55687" spans="4:4" x14ac:dyDescent="0.2">
      <c r="D55687" s="453"/>
    </row>
    <row r="55688" spans="4:4" x14ac:dyDescent="0.2">
      <c r="D55688" s="453"/>
    </row>
    <row r="55689" spans="4:4" x14ac:dyDescent="0.2">
      <c r="D55689" s="453"/>
    </row>
    <row r="55690" spans="4:4" x14ac:dyDescent="0.2">
      <c r="D55690" s="453"/>
    </row>
    <row r="55691" spans="4:4" x14ac:dyDescent="0.2">
      <c r="D55691" s="453"/>
    </row>
    <row r="55692" spans="4:4" x14ac:dyDescent="0.2">
      <c r="D55692" s="453"/>
    </row>
    <row r="55693" spans="4:4" x14ac:dyDescent="0.2">
      <c r="D55693" s="453"/>
    </row>
    <row r="55694" spans="4:4" x14ac:dyDescent="0.2">
      <c r="D55694" s="453"/>
    </row>
    <row r="55695" spans="4:4" x14ac:dyDescent="0.2">
      <c r="D55695" s="453"/>
    </row>
    <row r="55696" spans="4:4" x14ac:dyDescent="0.2">
      <c r="D55696" s="453"/>
    </row>
    <row r="55697" spans="4:4" x14ac:dyDescent="0.2">
      <c r="D55697" s="453"/>
    </row>
    <row r="55698" spans="4:4" x14ac:dyDescent="0.2">
      <c r="D55698" s="453"/>
    </row>
    <row r="55699" spans="4:4" x14ac:dyDescent="0.2">
      <c r="D55699" s="453"/>
    </row>
    <row r="55700" spans="4:4" x14ac:dyDescent="0.2">
      <c r="D55700" s="453"/>
    </row>
    <row r="55701" spans="4:4" x14ac:dyDescent="0.2">
      <c r="D55701" s="453"/>
    </row>
    <row r="55702" spans="4:4" x14ac:dyDescent="0.2">
      <c r="D55702" s="453"/>
    </row>
    <row r="55703" spans="4:4" x14ac:dyDescent="0.2">
      <c r="D55703" s="453"/>
    </row>
    <row r="55704" spans="4:4" x14ac:dyDescent="0.2">
      <c r="D55704" s="453"/>
    </row>
    <row r="55705" spans="4:4" x14ac:dyDescent="0.2">
      <c r="D55705" s="453"/>
    </row>
    <row r="55706" spans="4:4" x14ac:dyDescent="0.2">
      <c r="D55706" s="453"/>
    </row>
    <row r="55707" spans="4:4" x14ac:dyDescent="0.2">
      <c r="D55707" s="453"/>
    </row>
    <row r="55708" spans="4:4" x14ac:dyDescent="0.2">
      <c r="D55708" s="453"/>
    </row>
    <row r="55709" spans="4:4" x14ac:dyDescent="0.2">
      <c r="D55709" s="453"/>
    </row>
    <row r="55710" spans="4:4" x14ac:dyDescent="0.2">
      <c r="D55710" s="453"/>
    </row>
    <row r="55711" spans="4:4" x14ac:dyDescent="0.2">
      <c r="D55711" s="453"/>
    </row>
    <row r="55712" spans="4:4" x14ac:dyDescent="0.2">
      <c r="D55712" s="453"/>
    </row>
    <row r="55713" spans="4:4" x14ac:dyDescent="0.2">
      <c r="D55713" s="453"/>
    </row>
    <row r="55714" spans="4:4" x14ac:dyDescent="0.2">
      <c r="D55714" s="453"/>
    </row>
    <row r="55715" spans="4:4" x14ac:dyDescent="0.2">
      <c r="D55715" s="453"/>
    </row>
    <row r="55716" spans="4:4" x14ac:dyDescent="0.2">
      <c r="D55716" s="453"/>
    </row>
    <row r="55717" spans="4:4" x14ac:dyDescent="0.2">
      <c r="D55717" s="453"/>
    </row>
    <row r="55718" spans="4:4" x14ac:dyDescent="0.2">
      <c r="D55718" s="453"/>
    </row>
    <row r="55719" spans="4:4" x14ac:dyDescent="0.2">
      <c r="D55719" s="453"/>
    </row>
    <row r="55720" spans="4:4" x14ac:dyDescent="0.2">
      <c r="D55720" s="453"/>
    </row>
    <row r="55721" spans="4:4" x14ac:dyDescent="0.2">
      <c r="D55721" s="453"/>
    </row>
    <row r="55722" spans="4:4" x14ac:dyDescent="0.2">
      <c r="D55722" s="453"/>
    </row>
    <row r="55723" spans="4:4" x14ac:dyDescent="0.2">
      <c r="D55723" s="453"/>
    </row>
    <row r="55724" spans="4:4" x14ac:dyDescent="0.2">
      <c r="D55724" s="453"/>
    </row>
    <row r="55725" spans="4:4" x14ac:dyDescent="0.2">
      <c r="D55725" s="453"/>
    </row>
    <row r="55726" spans="4:4" x14ac:dyDescent="0.2">
      <c r="D55726" s="453"/>
    </row>
    <row r="55727" spans="4:4" x14ac:dyDescent="0.2">
      <c r="D55727" s="453"/>
    </row>
    <row r="55728" spans="4:4" x14ac:dyDescent="0.2">
      <c r="D55728" s="453"/>
    </row>
    <row r="55729" spans="4:4" x14ac:dyDescent="0.2">
      <c r="D55729" s="453"/>
    </row>
    <row r="55730" spans="4:4" x14ac:dyDescent="0.2">
      <c r="D55730" s="453"/>
    </row>
    <row r="55731" spans="4:4" x14ac:dyDescent="0.2">
      <c r="D55731" s="453"/>
    </row>
    <row r="55732" spans="4:4" x14ac:dyDescent="0.2">
      <c r="D55732" s="453"/>
    </row>
    <row r="55733" spans="4:4" x14ac:dyDescent="0.2">
      <c r="D55733" s="453"/>
    </row>
    <row r="55734" spans="4:4" x14ac:dyDescent="0.2">
      <c r="D55734" s="453"/>
    </row>
    <row r="55735" spans="4:4" x14ac:dyDescent="0.2">
      <c r="D55735" s="453"/>
    </row>
    <row r="55736" spans="4:4" x14ac:dyDescent="0.2">
      <c r="D55736" s="453"/>
    </row>
    <row r="55737" spans="4:4" x14ac:dyDescent="0.2">
      <c r="D55737" s="453"/>
    </row>
    <row r="55738" spans="4:4" x14ac:dyDescent="0.2">
      <c r="D55738" s="453"/>
    </row>
    <row r="55739" spans="4:4" x14ac:dyDescent="0.2">
      <c r="D55739" s="453"/>
    </row>
    <row r="55740" spans="4:4" x14ac:dyDescent="0.2">
      <c r="D55740" s="453"/>
    </row>
    <row r="55741" spans="4:4" x14ac:dyDescent="0.2">
      <c r="D55741" s="453"/>
    </row>
    <row r="55742" spans="4:4" x14ac:dyDescent="0.2">
      <c r="D55742" s="453"/>
    </row>
    <row r="55743" spans="4:4" x14ac:dyDescent="0.2">
      <c r="D55743" s="453"/>
    </row>
    <row r="55744" spans="4:4" x14ac:dyDescent="0.2">
      <c r="D55744" s="453"/>
    </row>
    <row r="55745" spans="4:4" x14ac:dyDescent="0.2">
      <c r="D55745" s="453"/>
    </row>
    <row r="55746" spans="4:4" x14ac:dyDescent="0.2">
      <c r="D55746" s="453"/>
    </row>
    <row r="55747" spans="4:4" x14ac:dyDescent="0.2">
      <c r="D55747" s="453"/>
    </row>
    <row r="55748" spans="4:4" x14ac:dyDescent="0.2">
      <c r="D55748" s="453"/>
    </row>
    <row r="55749" spans="4:4" x14ac:dyDescent="0.2">
      <c r="D55749" s="453"/>
    </row>
    <row r="55750" spans="4:4" x14ac:dyDescent="0.2">
      <c r="D55750" s="453"/>
    </row>
    <row r="55751" spans="4:4" x14ac:dyDescent="0.2">
      <c r="D55751" s="453"/>
    </row>
    <row r="55752" spans="4:4" x14ac:dyDescent="0.2">
      <c r="D55752" s="453"/>
    </row>
    <row r="55753" spans="4:4" x14ac:dyDescent="0.2">
      <c r="D55753" s="453"/>
    </row>
    <row r="55754" spans="4:4" x14ac:dyDescent="0.2">
      <c r="D55754" s="453"/>
    </row>
    <row r="55755" spans="4:4" x14ac:dyDescent="0.2">
      <c r="D55755" s="453"/>
    </row>
    <row r="55756" spans="4:4" x14ac:dyDescent="0.2">
      <c r="D55756" s="453"/>
    </row>
    <row r="55757" spans="4:4" x14ac:dyDescent="0.2">
      <c r="D55757" s="453"/>
    </row>
    <row r="55758" spans="4:4" x14ac:dyDescent="0.2">
      <c r="D55758" s="453"/>
    </row>
    <row r="55759" spans="4:4" x14ac:dyDescent="0.2">
      <c r="D55759" s="453"/>
    </row>
    <row r="55760" spans="4:4" x14ac:dyDescent="0.2">
      <c r="D55760" s="453"/>
    </row>
    <row r="55761" spans="4:4" x14ac:dyDescent="0.2">
      <c r="D55761" s="453"/>
    </row>
    <row r="55762" spans="4:4" x14ac:dyDescent="0.2">
      <c r="D55762" s="453"/>
    </row>
    <row r="55763" spans="4:4" x14ac:dyDescent="0.2">
      <c r="D55763" s="453"/>
    </row>
    <row r="55764" spans="4:4" x14ac:dyDescent="0.2">
      <c r="D55764" s="453"/>
    </row>
    <row r="55765" spans="4:4" x14ac:dyDescent="0.2">
      <c r="D55765" s="453"/>
    </row>
    <row r="55766" spans="4:4" x14ac:dyDescent="0.2">
      <c r="D55766" s="453"/>
    </row>
    <row r="55767" spans="4:4" x14ac:dyDescent="0.2">
      <c r="D55767" s="453"/>
    </row>
    <row r="55768" spans="4:4" x14ac:dyDescent="0.2">
      <c r="D55768" s="453"/>
    </row>
    <row r="55769" spans="4:4" x14ac:dyDescent="0.2">
      <c r="D55769" s="453"/>
    </row>
    <row r="55770" spans="4:4" x14ac:dyDescent="0.2">
      <c r="D55770" s="453"/>
    </row>
    <row r="55771" spans="4:4" x14ac:dyDescent="0.2">
      <c r="D55771" s="453"/>
    </row>
    <row r="55772" spans="4:4" x14ac:dyDescent="0.2">
      <c r="D55772" s="453"/>
    </row>
    <row r="55773" spans="4:4" x14ac:dyDescent="0.2">
      <c r="D55773" s="453"/>
    </row>
    <row r="55774" spans="4:4" x14ac:dyDescent="0.2">
      <c r="D55774" s="453"/>
    </row>
    <row r="55775" spans="4:4" x14ac:dyDescent="0.2">
      <c r="D55775" s="453"/>
    </row>
    <row r="55776" spans="4:4" x14ac:dyDescent="0.2">
      <c r="D55776" s="453"/>
    </row>
    <row r="55777" spans="4:4" x14ac:dyDescent="0.2">
      <c r="D55777" s="453"/>
    </row>
    <row r="55778" spans="4:4" x14ac:dyDescent="0.2">
      <c r="D55778" s="453"/>
    </row>
    <row r="55779" spans="4:4" x14ac:dyDescent="0.2">
      <c r="D55779" s="453"/>
    </row>
    <row r="55780" spans="4:4" x14ac:dyDescent="0.2">
      <c r="D55780" s="453"/>
    </row>
    <row r="55781" spans="4:4" x14ac:dyDescent="0.2">
      <c r="D55781" s="453"/>
    </row>
    <row r="55782" spans="4:4" x14ac:dyDescent="0.2">
      <c r="D55782" s="453"/>
    </row>
    <row r="55783" spans="4:4" x14ac:dyDescent="0.2">
      <c r="D55783" s="453"/>
    </row>
    <row r="55784" spans="4:4" x14ac:dyDescent="0.2">
      <c r="D55784" s="453"/>
    </row>
    <row r="55785" spans="4:4" x14ac:dyDescent="0.2">
      <c r="D55785" s="453"/>
    </row>
    <row r="55786" spans="4:4" x14ac:dyDescent="0.2">
      <c r="D55786" s="453"/>
    </row>
    <row r="55787" spans="4:4" x14ac:dyDescent="0.2">
      <c r="D55787" s="453"/>
    </row>
    <row r="55788" spans="4:4" x14ac:dyDescent="0.2">
      <c r="D55788" s="453"/>
    </row>
    <row r="55789" spans="4:4" x14ac:dyDescent="0.2">
      <c r="D55789" s="453"/>
    </row>
    <row r="55790" spans="4:4" x14ac:dyDescent="0.2">
      <c r="D55790" s="453"/>
    </row>
    <row r="55791" spans="4:4" x14ac:dyDescent="0.2">
      <c r="D55791" s="453"/>
    </row>
    <row r="55792" spans="4:4" x14ac:dyDescent="0.2">
      <c r="D55792" s="453"/>
    </row>
    <row r="55793" spans="4:4" x14ac:dyDescent="0.2">
      <c r="D55793" s="453"/>
    </row>
    <row r="55794" spans="4:4" x14ac:dyDescent="0.2">
      <c r="D55794" s="453"/>
    </row>
    <row r="55795" spans="4:4" x14ac:dyDescent="0.2">
      <c r="D55795" s="453"/>
    </row>
    <row r="55796" spans="4:4" x14ac:dyDescent="0.2">
      <c r="D55796" s="453"/>
    </row>
    <row r="55797" spans="4:4" x14ac:dyDescent="0.2">
      <c r="D55797" s="453"/>
    </row>
    <row r="55798" spans="4:4" x14ac:dyDescent="0.2">
      <c r="D55798" s="453"/>
    </row>
    <row r="55799" spans="4:4" x14ac:dyDescent="0.2">
      <c r="D55799" s="453"/>
    </row>
    <row r="55800" spans="4:4" x14ac:dyDescent="0.2">
      <c r="D55800" s="453"/>
    </row>
    <row r="55801" spans="4:4" x14ac:dyDescent="0.2">
      <c r="D55801" s="453"/>
    </row>
    <row r="55802" spans="4:4" x14ac:dyDescent="0.2">
      <c r="D55802" s="453"/>
    </row>
    <row r="55803" spans="4:4" x14ac:dyDescent="0.2">
      <c r="D55803" s="453"/>
    </row>
    <row r="55804" spans="4:4" x14ac:dyDescent="0.2">
      <c r="D55804" s="453"/>
    </row>
    <row r="55805" spans="4:4" x14ac:dyDescent="0.2">
      <c r="D55805" s="453"/>
    </row>
    <row r="55806" spans="4:4" x14ac:dyDescent="0.2">
      <c r="D55806" s="453"/>
    </row>
    <row r="55807" spans="4:4" x14ac:dyDescent="0.2">
      <c r="D55807" s="453"/>
    </row>
    <row r="55808" spans="4:4" x14ac:dyDescent="0.2">
      <c r="D55808" s="453"/>
    </row>
    <row r="55809" spans="4:4" x14ac:dyDescent="0.2">
      <c r="D55809" s="453"/>
    </row>
    <row r="55810" spans="4:4" x14ac:dyDescent="0.2">
      <c r="D55810" s="453"/>
    </row>
    <row r="55811" spans="4:4" x14ac:dyDescent="0.2">
      <c r="D55811" s="453"/>
    </row>
    <row r="55812" spans="4:4" x14ac:dyDescent="0.2">
      <c r="D55812" s="453"/>
    </row>
    <row r="55813" spans="4:4" x14ac:dyDescent="0.2">
      <c r="D55813" s="453"/>
    </row>
    <row r="55814" spans="4:4" x14ac:dyDescent="0.2">
      <c r="D55814" s="453"/>
    </row>
    <row r="55815" spans="4:4" x14ac:dyDescent="0.2">
      <c r="D55815" s="453"/>
    </row>
    <row r="55816" spans="4:4" x14ac:dyDescent="0.2">
      <c r="D55816" s="453"/>
    </row>
    <row r="55817" spans="4:4" x14ac:dyDescent="0.2">
      <c r="D55817" s="453"/>
    </row>
    <row r="55818" spans="4:4" x14ac:dyDescent="0.2">
      <c r="D55818" s="453"/>
    </row>
    <row r="55819" spans="4:4" x14ac:dyDescent="0.2">
      <c r="D55819" s="453"/>
    </row>
    <row r="55820" spans="4:4" x14ac:dyDescent="0.2">
      <c r="D55820" s="453"/>
    </row>
    <row r="55821" spans="4:4" x14ac:dyDescent="0.2">
      <c r="D55821" s="453"/>
    </row>
    <row r="55822" spans="4:4" x14ac:dyDescent="0.2">
      <c r="D55822" s="453"/>
    </row>
    <row r="55823" spans="4:4" x14ac:dyDescent="0.2">
      <c r="D55823" s="453"/>
    </row>
    <row r="55824" spans="4:4" x14ac:dyDescent="0.2">
      <c r="D55824" s="453"/>
    </row>
    <row r="55825" spans="4:4" x14ac:dyDescent="0.2">
      <c r="D55825" s="453"/>
    </row>
    <row r="55826" spans="4:4" x14ac:dyDescent="0.2">
      <c r="D55826" s="453"/>
    </row>
    <row r="55827" spans="4:4" x14ac:dyDescent="0.2">
      <c r="D55827" s="453"/>
    </row>
    <row r="55828" spans="4:4" x14ac:dyDescent="0.2">
      <c r="D55828" s="453"/>
    </row>
    <row r="55829" spans="4:4" x14ac:dyDescent="0.2">
      <c r="D55829" s="453"/>
    </row>
    <row r="55830" spans="4:4" x14ac:dyDescent="0.2">
      <c r="D55830" s="453"/>
    </row>
    <row r="55831" spans="4:4" x14ac:dyDescent="0.2">
      <c r="D55831" s="453"/>
    </row>
    <row r="55832" spans="4:4" x14ac:dyDescent="0.2">
      <c r="D55832" s="453"/>
    </row>
    <row r="55833" spans="4:4" x14ac:dyDescent="0.2">
      <c r="D55833" s="453"/>
    </row>
    <row r="55834" spans="4:4" x14ac:dyDescent="0.2">
      <c r="D55834" s="453"/>
    </row>
    <row r="55835" spans="4:4" x14ac:dyDescent="0.2">
      <c r="D55835" s="453"/>
    </row>
    <row r="55836" spans="4:4" x14ac:dyDescent="0.2">
      <c r="D55836" s="453"/>
    </row>
    <row r="55837" spans="4:4" x14ac:dyDescent="0.2">
      <c r="D55837" s="453"/>
    </row>
    <row r="55838" spans="4:4" x14ac:dyDescent="0.2">
      <c r="D55838" s="453"/>
    </row>
    <row r="55839" spans="4:4" x14ac:dyDescent="0.2">
      <c r="D55839" s="453"/>
    </row>
    <row r="55840" spans="4:4" x14ac:dyDescent="0.2">
      <c r="D55840" s="453"/>
    </row>
    <row r="55841" spans="4:4" x14ac:dyDescent="0.2">
      <c r="D55841" s="453"/>
    </row>
    <row r="55842" spans="4:4" x14ac:dyDescent="0.2">
      <c r="D55842" s="453"/>
    </row>
    <row r="55843" spans="4:4" x14ac:dyDescent="0.2">
      <c r="D55843" s="453"/>
    </row>
    <row r="55844" spans="4:4" x14ac:dyDescent="0.2">
      <c r="D55844" s="453"/>
    </row>
    <row r="55845" spans="4:4" x14ac:dyDescent="0.2">
      <c r="D55845" s="453"/>
    </row>
    <row r="55846" spans="4:4" x14ac:dyDescent="0.2">
      <c r="D55846" s="453"/>
    </row>
    <row r="55847" spans="4:4" x14ac:dyDescent="0.2">
      <c r="D55847" s="453"/>
    </row>
    <row r="55848" spans="4:4" x14ac:dyDescent="0.2">
      <c r="D55848" s="453"/>
    </row>
    <row r="55849" spans="4:4" x14ac:dyDescent="0.2">
      <c r="D55849" s="453"/>
    </row>
    <row r="55850" spans="4:4" x14ac:dyDescent="0.2">
      <c r="D55850" s="453"/>
    </row>
    <row r="55851" spans="4:4" x14ac:dyDescent="0.2">
      <c r="D55851" s="453"/>
    </row>
    <row r="55852" spans="4:4" x14ac:dyDescent="0.2">
      <c r="D55852" s="453"/>
    </row>
    <row r="55853" spans="4:4" x14ac:dyDescent="0.2">
      <c r="D55853" s="453"/>
    </row>
    <row r="55854" spans="4:4" x14ac:dyDescent="0.2">
      <c r="D55854" s="453"/>
    </row>
    <row r="55855" spans="4:4" x14ac:dyDescent="0.2">
      <c r="D55855" s="453"/>
    </row>
    <row r="55856" spans="4:4" x14ac:dyDescent="0.2">
      <c r="D55856" s="453"/>
    </row>
    <row r="55857" spans="4:4" x14ac:dyDescent="0.2">
      <c r="D55857" s="453"/>
    </row>
    <row r="55858" spans="4:4" x14ac:dyDescent="0.2">
      <c r="D55858" s="453"/>
    </row>
    <row r="55859" spans="4:4" x14ac:dyDescent="0.2">
      <c r="D55859" s="453"/>
    </row>
    <row r="55860" spans="4:4" x14ac:dyDescent="0.2">
      <c r="D55860" s="453"/>
    </row>
    <row r="55861" spans="4:4" x14ac:dyDescent="0.2">
      <c r="D55861" s="453"/>
    </row>
    <row r="55862" spans="4:4" x14ac:dyDescent="0.2">
      <c r="D55862" s="453"/>
    </row>
    <row r="55863" spans="4:4" x14ac:dyDescent="0.2">
      <c r="D55863" s="453"/>
    </row>
    <row r="55864" spans="4:4" x14ac:dyDescent="0.2">
      <c r="D55864" s="453"/>
    </row>
    <row r="55865" spans="4:4" x14ac:dyDescent="0.2">
      <c r="D55865" s="453"/>
    </row>
    <row r="55866" spans="4:4" x14ac:dyDescent="0.2">
      <c r="D55866" s="453"/>
    </row>
    <row r="55867" spans="4:4" x14ac:dyDescent="0.2">
      <c r="D55867" s="453"/>
    </row>
    <row r="55868" spans="4:4" x14ac:dyDescent="0.2">
      <c r="D55868" s="453"/>
    </row>
    <row r="55869" spans="4:4" x14ac:dyDescent="0.2">
      <c r="D55869" s="453"/>
    </row>
    <row r="55870" spans="4:4" x14ac:dyDescent="0.2">
      <c r="D55870" s="453"/>
    </row>
    <row r="55871" spans="4:4" x14ac:dyDescent="0.2">
      <c r="D55871" s="453"/>
    </row>
    <row r="55872" spans="4:4" x14ac:dyDescent="0.2">
      <c r="D55872" s="453"/>
    </row>
    <row r="55873" spans="4:4" x14ac:dyDescent="0.2">
      <c r="D55873" s="453"/>
    </row>
    <row r="55874" spans="4:4" x14ac:dyDescent="0.2">
      <c r="D55874" s="453"/>
    </row>
    <row r="55875" spans="4:4" x14ac:dyDescent="0.2">
      <c r="D55875" s="453"/>
    </row>
    <row r="55876" spans="4:4" x14ac:dyDescent="0.2">
      <c r="D55876" s="453"/>
    </row>
    <row r="55877" spans="4:4" x14ac:dyDescent="0.2">
      <c r="D55877" s="453"/>
    </row>
    <row r="55878" spans="4:4" x14ac:dyDescent="0.2">
      <c r="D55878" s="453"/>
    </row>
    <row r="55879" spans="4:4" x14ac:dyDescent="0.2">
      <c r="D55879" s="453"/>
    </row>
    <row r="55880" spans="4:4" x14ac:dyDescent="0.2">
      <c r="D55880" s="453"/>
    </row>
    <row r="55881" spans="4:4" x14ac:dyDescent="0.2">
      <c r="D55881" s="453"/>
    </row>
    <row r="55882" spans="4:4" x14ac:dyDescent="0.2">
      <c r="D55882" s="453"/>
    </row>
    <row r="55883" spans="4:4" x14ac:dyDescent="0.2">
      <c r="D55883" s="453"/>
    </row>
    <row r="55884" spans="4:4" x14ac:dyDescent="0.2">
      <c r="D55884" s="453"/>
    </row>
    <row r="55885" spans="4:4" x14ac:dyDescent="0.2">
      <c r="D55885" s="453"/>
    </row>
    <row r="55886" spans="4:4" x14ac:dyDescent="0.2">
      <c r="D55886" s="453"/>
    </row>
    <row r="55887" spans="4:4" x14ac:dyDescent="0.2">
      <c r="D55887" s="453"/>
    </row>
    <row r="55888" spans="4:4" x14ac:dyDescent="0.2">
      <c r="D55888" s="453"/>
    </row>
    <row r="55889" spans="4:4" x14ac:dyDescent="0.2">
      <c r="D55889" s="453"/>
    </row>
    <row r="55890" spans="4:4" x14ac:dyDescent="0.2">
      <c r="D55890" s="453"/>
    </row>
    <row r="55891" spans="4:4" x14ac:dyDescent="0.2">
      <c r="D55891" s="453"/>
    </row>
    <row r="55892" spans="4:4" x14ac:dyDescent="0.2">
      <c r="D55892" s="453"/>
    </row>
    <row r="55893" spans="4:4" x14ac:dyDescent="0.2">
      <c r="D55893" s="453"/>
    </row>
    <row r="55894" spans="4:4" x14ac:dyDescent="0.2">
      <c r="D55894" s="453"/>
    </row>
    <row r="55895" spans="4:4" x14ac:dyDescent="0.2">
      <c r="D55895" s="453"/>
    </row>
    <row r="55896" spans="4:4" x14ac:dyDescent="0.2">
      <c r="D55896" s="453"/>
    </row>
    <row r="55897" spans="4:4" x14ac:dyDescent="0.2">
      <c r="D55897" s="453"/>
    </row>
    <row r="55898" spans="4:4" x14ac:dyDescent="0.2">
      <c r="D55898" s="453"/>
    </row>
    <row r="55899" spans="4:4" x14ac:dyDescent="0.2">
      <c r="D55899" s="453"/>
    </row>
    <row r="55900" spans="4:4" x14ac:dyDescent="0.2">
      <c r="D55900" s="453"/>
    </row>
    <row r="55901" spans="4:4" x14ac:dyDescent="0.2">
      <c r="D55901" s="453"/>
    </row>
    <row r="55902" spans="4:4" x14ac:dyDescent="0.2">
      <c r="D55902" s="453"/>
    </row>
    <row r="55903" spans="4:4" x14ac:dyDescent="0.2">
      <c r="D55903" s="453"/>
    </row>
    <row r="55904" spans="4:4" x14ac:dyDescent="0.2">
      <c r="D55904" s="453"/>
    </row>
    <row r="55905" spans="4:4" x14ac:dyDescent="0.2">
      <c r="D55905" s="453"/>
    </row>
    <row r="55906" spans="4:4" x14ac:dyDescent="0.2">
      <c r="D55906" s="453"/>
    </row>
    <row r="55907" spans="4:4" x14ac:dyDescent="0.2">
      <c r="D55907" s="453"/>
    </row>
    <row r="55908" spans="4:4" x14ac:dyDescent="0.2">
      <c r="D55908" s="453"/>
    </row>
    <row r="55909" spans="4:4" x14ac:dyDescent="0.2">
      <c r="D55909" s="453"/>
    </row>
    <row r="55910" spans="4:4" x14ac:dyDescent="0.2">
      <c r="D55910" s="453"/>
    </row>
    <row r="55911" spans="4:4" x14ac:dyDescent="0.2">
      <c r="D55911" s="453"/>
    </row>
    <row r="55912" spans="4:4" x14ac:dyDescent="0.2">
      <c r="D55912" s="453"/>
    </row>
    <row r="55913" spans="4:4" x14ac:dyDescent="0.2">
      <c r="D55913" s="453"/>
    </row>
    <row r="55914" spans="4:4" x14ac:dyDescent="0.2">
      <c r="D55914" s="453"/>
    </row>
    <row r="55915" spans="4:4" x14ac:dyDescent="0.2">
      <c r="D55915" s="453"/>
    </row>
    <row r="55916" spans="4:4" x14ac:dyDescent="0.2">
      <c r="D55916" s="453"/>
    </row>
    <row r="55917" spans="4:4" x14ac:dyDescent="0.2">
      <c r="D55917" s="453"/>
    </row>
    <row r="55918" spans="4:4" x14ac:dyDescent="0.2">
      <c r="D55918" s="453"/>
    </row>
    <row r="55919" spans="4:4" x14ac:dyDescent="0.2">
      <c r="D55919" s="453"/>
    </row>
    <row r="55920" spans="4:4" x14ac:dyDescent="0.2">
      <c r="D55920" s="453"/>
    </row>
    <row r="55921" spans="4:4" x14ac:dyDescent="0.2">
      <c r="D55921" s="453"/>
    </row>
    <row r="55922" spans="4:4" x14ac:dyDescent="0.2">
      <c r="D55922" s="453"/>
    </row>
    <row r="55923" spans="4:4" x14ac:dyDescent="0.2">
      <c r="D55923" s="453"/>
    </row>
    <row r="55924" spans="4:4" x14ac:dyDescent="0.2">
      <c r="D55924" s="453"/>
    </row>
    <row r="55925" spans="4:4" x14ac:dyDescent="0.2">
      <c r="D55925" s="453"/>
    </row>
    <row r="55926" spans="4:4" x14ac:dyDescent="0.2">
      <c r="D55926" s="453"/>
    </row>
    <row r="55927" spans="4:4" x14ac:dyDescent="0.2">
      <c r="D55927" s="453"/>
    </row>
    <row r="55928" spans="4:4" x14ac:dyDescent="0.2">
      <c r="D55928" s="453"/>
    </row>
    <row r="55929" spans="4:4" x14ac:dyDescent="0.2">
      <c r="D55929" s="453"/>
    </row>
    <row r="55930" spans="4:4" x14ac:dyDescent="0.2">
      <c r="D55930" s="453"/>
    </row>
    <row r="55931" spans="4:4" x14ac:dyDescent="0.2">
      <c r="D55931" s="453"/>
    </row>
    <row r="55932" spans="4:4" x14ac:dyDescent="0.2">
      <c r="D55932" s="453"/>
    </row>
    <row r="55933" spans="4:4" x14ac:dyDescent="0.2">
      <c r="D55933" s="453"/>
    </row>
    <row r="55934" spans="4:4" x14ac:dyDescent="0.2">
      <c r="D55934" s="453"/>
    </row>
    <row r="55935" spans="4:4" x14ac:dyDescent="0.2">
      <c r="D55935" s="453"/>
    </row>
    <row r="55936" spans="4:4" x14ac:dyDescent="0.2">
      <c r="D55936" s="453"/>
    </row>
    <row r="55937" spans="4:4" x14ac:dyDescent="0.2">
      <c r="D55937" s="453"/>
    </row>
    <row r="55938" spans="4:4" x14ac:dyDescent="0.2">
      <c r="D55938" s="453"/>
    </row>
    <row r="55939" spans="4:4" x14ac:dyDescent="0.2">
      <c r="D55939" s="453"/>
    </row>
    <row r="55940" spans="4:4" x14ac:dyDescent="0.2">
      <c r="D55940" s="453"/>
    </row>
    <row r="55941" spans="4:4" x14ac:dyDescent="0.2">
      <c r="D55941" s="453"/>
    </row>
    <row r="55942" spans="4:4" x14ac:dyDescent="0.2">
      <c r="D55942" s="453"/>
    </row>
    <row r="55943" spans="4:4" x14ac:dyDescent="0.2">
      <c r="D55943" s="453"/>
    </row>
    <row r="55944" spans="4:4" x14ac:dyDescent="0.2">
      <c r="D55944" s="453"/>
    </row>
    <row r="55945" spans="4:4" x14ac:dyDescent="0.2">
      <c r="D55945" s="453"/>
    </row>
    <row r="55946" spans="4:4" x14ac:dyDescent="0.2">
      <c r="D55946" s="453"/>
    </row>
    <row r="55947" spans="4:4" x14ac:dyDescent="0.2">
      <c r="D55947" s="453"/>
    </row>
    <row r="55948" spans="4:4" x14ac:dyDescent="0.2">
      <c r="D55948" s="453"/>
    </row>
    <row r="55949" spans="4:4" x14ac:dyDescent="0.2">
      <c r="D55949" s="453"/>
    </row>
    <row r="55950" spans="4:4" x14ac:dyDescent="0.2">
      <c r="D55950" s="453"/>
    </row>
    <row r="55951" spans="4:4" x14ac:dyDescent="0.2">
      <c r="D55951" s="453"/>
    </row>
    <row r="55952" spans="4:4" x14ac:dyDescent="0.2">
      <c r="D55952" s="453"/>
    </row>
    <row r="55953" spans="4:4" x14ac:dyDescent="0.2">
      <c r="D55953" s="453"/>
    </row>
    <row r="55954" spans="4:4" x14ac:dyDescent="0.2">
      <c r="D55954" s="453"/>
    </row>
    <row r="55955" spans="4:4" x14ac:dyDescent="0.2">
      <c r="D55955" s="453"/>
    </row>
    <row r="55956" spans="4:4" x14ac:dyDescent="0.2">
      <c r="D55956" s="453"/>
    </row>
    <row r="55957" spans="4:4" x14ac:dyDescent="0.2">
      <c r="D55957" s="453"/>
    </row>
    <row r="55958" spans="4:4" x14ac:dyDescent="0.2">
      <c r="D55958" s="453"/>
    </row>
    <row r="55959" spans="4:4" x14ac:dyDescent="0.2">
      <c r="D55959" s="453"/>
    </row>
    <row r="55960" spans="4:4" x14ac:dyDescent="0.2">
      <c r="D55960" s="453"/>
    </row>
    <row r="55961" spans="4:4" x14ac:dyDescent="0.2">
      <c r="D55961" s="453"/>
    </row>
    <row r="55962" spans="4:4" x14ac:dyDescent="0.2">
      <c r="D55962" s="453"/>
    </row>
    <row r="55963" spans="4:4" x14ac:dyDescent="0.2">
      <c r="D55963" s="453"/>
    </row>
    <row r="55964" spans="4:4" x14ac:dyDescent="0.2">
      <c r="D55964" s="453"/>
    </row>
    <row r="55965" spans="4:4" x14ac:dyDescent="0.2">
      <c r="D55965" s="453"/>
    </row>
    <row r="55966" spans="4:4" x14ac:dyDescent="0.2">
      <c r="D55966" s="453"/>
    </row>
    <row r="55967" spans="4:4" x14ac:dyDescent="0.2">
      <c r="D55967" s="453"/>
    </row>
    <row r="55968" spans="4:4" x14ac:dyDescent="0.2">
      <c r="D55968" s="453"/>
    </row>
    <row r="55969" spans="4:4" x14ac:dyDescent="0.2">
      <c r="D55969" s="453"/>
    </row>
    <row r="55970" spans="4:4" x14ac:dyDescent="0.2">
      <c r="D55970" s="453"/>
    </row>
    <row r="55971" spans="4:4" x14ac:dyDescent="0.2">
      <c r="D55971" s="453"/>
    </row>
    <row r="55972" spans="4:4" x14ac:dyDescent="0.2">
      <c r="D55972" s="453"/>
    </row>
    <row r="55973" spans="4:4" x14ac:dyDescent="0.2">
      <c r="D55973" s="453"/>
    </row>
    <row r="55974" spans="4:4" x14ac:dyDescent="0.2">
      <c r="D55974" s="453"/>
    </row>
    <row r="55975" spans="4:4" x14ac:dyDescent="0.2">
      <c r="D55975" s="453"/>
    </row>
    <row r="55976" spans="4:4" x14ac:dyDescent="0.2">
      <c r="D55976" s="453"/>
    </row>
    <row r="55977" spans="4:4" x14ac:dyDescent="0.2">
      <c r="D55977" s="453"/>
    </row>
    <row r="55978" spans="4:4" x14ac:dyDescent="0.2">
      <c r="D55978" s="453"/>
    </row>
    <row r="55979" spans="4:4" x14ac:dyDescent="0.2">
      <c r="D55979" s="453"/>
    </row>
    <row r="55980" spans="4:4" x14ac:dyDescent="0.2">
      <c r="D55980" s="453"/>
    </row>
    <row r="55981" spans="4:4" x14ac:dyDescent="0.2">
      <c r="D55981" s="453"/>
    </row>
    <row r="55982" spans="4:4" x14ac:dyDescent="0.2">
      <c r="D55982" s="453"/>
    </row>
    <row r="55983" spans="4:4" x14ac:dyDescent="0.2">
      <c r="D55983" s="453"/>
    </row>
    <row r="55984" spans="4:4" x14ac:dyDescent="0.2">
      <c r="D55984" s="453"/>
    </row>
    <row r="55985" spans="4:4" x14ac:dyDescent="0.2">
      <c r="D55985" s="453"/>
    </row>
    <row r="55986" spans="4:4" x14ac:dyDescent="0.2">
      <c r="D55986" s="453"/>
    </row>
    <row r="55987" spans="4:4" x14ac:dyDescent="0.2">
      <c r="D55987" s="453"/>
    </row>
    <row r="55988" spans="4:4" x14ac:dyDescent="0.2">
      <c r="D55988" s="453"/>
    </row>
    <row r="55989" spans="4:4" x14ac:dyDescent="0.2">
      <c r="D55989" s="453"/>
    </row>
    <row r="55990" spans="4:4" x14ac:dyDescent="0.2">
      <c r="D55990" s="453"/>
    </row>
    <row r="55991" spans="4:4" x14ac:dyDescent="0.2">
      <c r="D55991" s="453"/>
    </row>
    <row r="55992" spans="4:4" x14ac:dyDescent="0.2">
      <c r="D55992" s="453"/>
    </row>
    <row r="55993" spans="4:4" x14ac:dyDescent="0.2">
      <c r="D55993" s="453"/>
    </row>
    <row r="55994" spans="4:4" x14ac:dyDescent="0.2">
      <c r="D55994" s="453"/>
    </row>
    <row r="55995" spans="4:4" x14ac:dyDescent="0.2">
      <c r="D55995" s="453"/>
    </row>
    <row r="55996" spans="4:4" x14ac:dyDescent="0.2">
      <c r="D55996" s="453"/>
    </row>
    <row r="55997" spans="4:4" x14ac:dyDescent="0.2">
      <c r="D55997" s="453"/>
    </row>
    <row r="55998" spans="4:4" x14ac:dyDescent="0.2">
      <c r="D55998" s="453"/>
    </row>
    <row r="55999" spans="4:4" x14ac:dyDescent="0.2">
      <c r="D55999" s="453"/>
    </row>
    <row r="56000" spans="4:4" x14ac:dyDescent="0.2">
      <c r="D56000" s="453"/>
    </row>
    <row r="56001" spans="4:4" x14ac:dyDescent="0.2">
      <c r="D56001" s="453"/>
    </row>
    <row r="56002" spans="4:4" x14ac:dyDescent="0.2">
      <c r="D56002" s="453"/>
    </row>
    <row r="56003" spans="4:4" x14ac:dyDescent="0.2">
      <c r="D56003" s="453"/>
    </row>
    <row r="56004" spans="4:4" x14ac:dyDescent="0.2">
      <c r="D56004" s="453"/>
    </row>
    <row r="56005" spans="4:4" x14ac:dyDescent="0.2">
      <c r="D56005" s="453"/>
    </row>
    <row r="56006" spans="4:4" x14ac:dyDescent="0.2">
      <c r="D56006" s="453"/>
    </row>
    <row r="56007" spans="4:4" x14ac:dyDescent="0.2">
      <c r="D56007" s="453"/>
    </row>
    <row r="56008" spans="4:4" x14ac:dyDescent="0.2">
      <c r="D56008" s="453"/>
    </row>
    <row r="56009" spans="4:4" x14ac:dyDescent="0.2">
      <c r="D56009" s="453"/>
    </row>
    <row r="56010" spans="4:4" x14ac:dyDescent="0.2">
      <c r="D56010" s="453"/>
    </row>
    <row r="56011" spans="4:4" x14ac:dyDescent="0.2">
      <c r="D56011" s="453"/>
    </row>
    <row r="56012" spans="4:4" x14ac:dyDescent="0.2">
      <c r="D56012" s="453"/>
    </row>
    <row r="56013" spans="4:4" x14ac:dyDescent="0.2">
      <c r="D56013" s="453"/>
    </row>
    <row r="56014" spans="4:4" x14ac:dyDescent="0.2">
      <c r="D56014" s="453"/>
    </row>
    <row r="56015" spans="4:4" x14ac:dyDescent="0.2">
      <c r="D56015" s="453"/>
    </row>
    <row r="56016" spans="4:4" x14ac:dyDescent="0.2">
      <c r="D56016" s="453"/>
    </row>
    <row r="56017" spans="4:4" x14ac:dyDescent="0.2">
      <c r="D56017" s="453"/>
    </row>
    <row r="56018" spans="4:4" x14ac:dyDescent="0.2">
      <c r="D56018" s="453"/>
    </row>
    <row r="56019" spans="4:4" x14ac:dyDescent="0.2">
      <c r="D56019" s="453"/>
    </row>
    <row r="56020" spans="4:4" x14ac:dyDescent="0.2">
      <c r="D56020" s="453"/>
    </row>
    <row r="56021" spans="4:4" x14ac:dyDescent="0.2">
      <c r="D56021" s="453"/>
    </row>
    <row r="56022" spans="4:4" x14ac:dyDescent="0.2">
      <c r="D56022" s="453"/>
    </row>
    <row r="56023" spans="4:4" x14ac:dyDescent="0.2">
      <c r="D56023" s="453"/>
    </row>
    <row r="56024" spans="4:4" x14ac:dyDescent="0.2">
      <c r="D56024" s="453"/>
    </row>
    <row r="56025" spans="4:4" x14ac:dyDescent="0.2">
      <c r="D56025" s="453"/>
    </row>
    <row r="56026" spans="4:4" x14ac:dyDescent="0.2">
      <c r="D56026" s="453"/>
    </row>
    <row r="56027" spans="4:4" x14ac:dyDescent="0.2">
      <c r="D56027" s="453"/>
    </row>
    <row r="56028" spans="4:4" x14ac:dyDescent="0.2">
      <c r="D56028" s="453"/>
    </row>
    <row r="56029" spans="4:4" x14ac:dyDescent="0.2">
      <c r="D56029" s="453"/>
    </row>
    <row r="56030" spans="4:4" x14ac:dyDescent="0.2">
      <c r="D56030" s="453"/>
    </row>
    <row r="56031" spans="4:4" x14ac:dyDescent="0.2">
      <c r="D56031" s="453"/>
    </row>
    <row r="56032" spans="4:4" x14ac:dyDescent="0.2">
      <c r="D56032" s="453"/>
    </row>
    <row r="56033" spans="4:4" x14ac:dyDescent="0.2">
      <c r="D56033" s="453"/>
    </row>
    <row r="56034" spans="4:4" x14ac:dyDescent="0.2">
      <c r="D56034" s="453"/>
    </row>
    <row r="56035" spans="4:4" x14ac:dyDescent="0.2">
      <c r="D56035" s="453"/>
    </row>
    <row r="56036" spans="4:4" x14ac:dyDescent="0.2">
      <c r="D56036" s="453"/>
    </row>
    <row r="56037" spans="4:4" x14ac:dyDescent="0.2">
      <c r="D56037" s="453"/>
    </row>
    <row r="56038" spans="4:4" x14ac:dyDescent="0.2">
      <c r="D56038" s="453"/>
    </row>
    <row r="56039" spans="4:4" x14ac:dyDescent="0.2">
      <c r="D56039" s="453"/>
    </row>
    <row r="56040" spans="4:4" x14ac:dyDescent="0.2">
      <c r="D56040" s="453"/>
    </row>
    <row r="56041" spans="4:4" x14ac:dyDescent="0.2">
      <c r="D56041" s="453"/>
    </row>
    <row r="56042" spans="4:4" x14ac:dyDescent="0.2">
      <c r="D56042" s="453"/>
    </row>
    <row r="56043" spans="4:4" x14ac:dyDescent="0.2">
      <c r="D56043" s="453"/>
    </row>
    <row r="56044" spans="4:4" x14ac:dyDescent="0.2">
      <c r="D56044" s="453"/>
    </row>
    <row r="56045" spans="4:4" x14ac:dyDescent="0.2">
      <c r="D56045" s="453"/>
    </row>
    <row r="56046" spans="4:4" x14ac:dyDescent="0.2">
      <c r="D56046" s="453"/>
    </row>
    <row r="56047" spans="4:4" x14ac:dyDescent="0.2">
      <c r="D56047" s="453"/>
    </row>
    <row r="56048" spans="4:4" x14ac:dyDescent="0.2">
      <c r="D56048" s="453"/>
    </row>
    <row r="56049" spans="4:4" x14ac:dyDescent="0.2">
      <c r="D56049" s="453"/>
    </row>
    <row r="56050" spans="4:4" x14ac:dyDescent="0.2">
      <c r="D56050" s="453"/>
    </row>
    <row r="56051" spans="4:4" x14ac:dyDescent="0.2">
      <c r="D56051" s="453"/>
    </row>
    <row r="56052" spans="4:4" x14ac:dyDescent="0.2">
      <c r="D56052" s="453"/>
    </row>
    <row r="56053" spans="4:4" x14ac:dyDescent="0.2">
      <c r="D56053" s="453"/>
    </row>
    <row r="56054" spans="4:4" x14ac:dyDescent="0.2">
      <c r="D56054" s="453"/>
    </row>
    <row r="56055" spans="4:4" x14ac:dyDescent="0.2">
      <c r="D56055" s="453"/>
    </row>
    <row r="56056" spans="4:4" x14ac:dyDescent="0.2">
      <c r="D56056" s="453"/>
    </row>
    <row r="56057" spans="4:4" x14ac:dyDescent="0.2">
      <c r="D56057" s="453"/>
    </row>
    <row r="56058" spans="4:4" x14ac:dyDescent="0.2">
      <c r="D56058" s="453"/>
    </row>
    <row r="56059" spans="4:4" x14ac:dyDescent="0.2">
      <c r="D56059" s="453"/>
    </row>
    <row r="56060" spans="4:4" x14ac:dyDescent="0.2">
      <c r="D56060" s="453"/>
    </row>
    <row r="56061" spans="4:4" x14ac:dyDescent="0.2">
      <c r="D56061" s="453"/>
    </row>
    <row r="56062" spans="4:4" x14ac:dyDescent="0.2">
      <c r="D56062" s="453"/>
    </row>
    <row r="56063" spans="4:4" x14ac:dyDescent="0.2">
      <c r="D56063" s="453"/>
    </row>
    <row r="56064" spans="4:4" x14ac:dyDescent="0.2">
      <c r="D56064" s="453"/>
    </row>
    <row r="56065" spans="4:4" x14ac:dyDescent="0.2">
      <c r="D56065" s="453"/>
    </row>
    <row r="56066" spans="4:4" x14ac:dyDescent="0.2">
      <c r="D56066" s="453"/>
    </row>
    <row r="56067" spans="4:4" x14ac:dyDescent="0.2">
      <c r="D56067" s="453"/>
    </row>
    <row r="56068" spans="4:4" x14ac:dyDescent="0.2">
      <c r="D56068" s="453"/>
    </row>
    <row r="56069" spans="4:4" x14ac:dyDescent="0.2">
      <c r="D56069" s="453"/>
    </row>
    <row r="56070" spans="4:4" x14ac:dyDescent="0.2">
      <c r="D56070" s="453"/>
    </row>
    <row r="56071" spans="4:4" x14ac:dyDescent="0.2">
      <c r="D56071" s="453"/>
    </row>
    <row r="56072" spans="4:4" x14ac:dyDescent="0.2">
      <c r="D56072" s="453"/>
    </row>
    <row r="56073" spans="4:4" x14ac:dyDescent="0.2">
      <c r="D56073" s="453"/>
    </row>
    <row r="56074" spans="4:4" x14ac:dyDescent="0.2">
      <c r="D56074" s="453"/>
    </row>
    <row r="56075" spans="4:4" x14ac:dyDescent="0.2">
      <c r="D56075" s="453"/>
    </row>
    <row r="56076" spans="4:4" x14ac:dyDescent="0.2">
      <c r="D56076" s="453"/>
    </row>
    <row r="56077" spans="4:4" x14ac:dyDescent="0.2">
      <c r="D56077" s="453"/>
    </row>
    <row r="56078" spans="4:4" x14ac:dyDescent="0.2">
      <c r="D56078" s="453"/>
    </row>
    <row r="56079" spans="4:4" x14ac:dyDescent="0.2">
      <c r="D56079" s="453"/>
    </row>
    <row r="56080" spans="4:4" x14ac:dyDescent="0.2">
      <c r="D56080" s="453"/>
    </row>
    <row r="56081" spans="4:4" x14ac:dyDescent="0.2">
      <c r="D56081" s="453"/>
    </row>
    <row r="56082" spans="4:4" x14ac:dyDescent="0.2">
      <c r="D56082" s="453"/>
    </row>
    <row r="56083" spans="4:4" x14ac:dyDescent="0.2">
      <c r="D56083" s="453"/>
    </row>
    <row r="56084" spans="4:4" x14ac:dyDescent="0.2">
      <c r="D56084" s="453"/>
    </row>
    <row r="56085" spans="4:4" x14ac:dyDescent="0.2">
      <c r="D56085" s="453"/>
    </row>
    <row r="56086" spans="4:4" x14ac:dyDescent="0.2">
      <c r="D56086" s="453"/>
    </row>
    <row r="56087" spans="4:4" x14ac:dyDescent="0.2">
      <c r="D56087" s="453"/>
    </row>
    <row r="56088" spans="4:4" x14ac:dyDescent="0.2">
      <c r="D56088" s="453"/>
    </row>
    <row r="56089" spans="4:4" x14ac:dyDescent="0.2">
      <c r="D56089" s="453"/>
    </row>
    <row r="56090" spans="4:4" x14ac:dyDescent="0.2">
      <c r="D56090" s="453"/>
    </row>
    <row r="56091" spans="4:4" x14ac:dyDescent="0.2">
      <c r="D56091" s="453"/>
    </row>
    <row r="56092" spans="4:4" x14ac:dyDescent="0.2">
      <c r="D56092" s="453"/>
    </row>
    <row r="56093" spans="4:4" x14ac:dyDescent="0.2">
      <c r="D56093" s="453"/>
    </row>
    <row r="56094" spans="4:4" x14ac:dyDescent="0.2">
      <c r="D56094" s="453"/>
    </row>
    <row r="56095" spans="4:4" x14ac:dyDescent="0.2">
      <c r="D56095" s="453"/>
    </row>
    <row r="56096" spans="4:4" x14ac:dyDescent="0.2">
      <c r="D56096" s="453"/>
    </row>
    <row r="56097" spans="4:4" x14ac:dyDescent="0.2">
      <c r="D56097" s="453"/>
    </row>
    <row r="56098" spans="4:4" x14ac:dyDescent="0.2">
      <c r="D56098" s="453"/>
    </row>
    <row r="56099" spans="4:4" x14ac:dyDescent="0.2">
      <c r="D56099" s="453"/>
    </row>
    <row r="56100" spans="4:4" x14ac:dyDescent="0.2">
      <c r="D56100" s="453"/>
    </row>
    <row r="56101" spans="4:4" x14ac:dyDescent="0.2">
      <c r="D56101" s="453"/>
    </row>
    <row r="56102" spans="4:4" x14ac:dyDescent="0.2">
      <c r="D56102" s="453"/>
    </row>
    <row r="56103" spans="4:4" x14ac:dyDescent="0.2">
      <c r="D56103" s="453"/>
    </row>
    <row r="56104" spans="4:4" x14ac:dyDescent="0.2">
      <c r="D56104" s="453"/>
    </row>
    <row r="56105" spans="4:4" x14ac:dyDescent="0.2">
      <c r="D56105" s="453"/>
    </row>
    <row r="56106" spans="4:4" x14ac:dyDescent="0.2">
      <c r="D56106" s="453"/>
    </row>
    <row r="56107" spans="4:4" x14ac:dyDescent="0.2">
      <c r="D56107" s="453"/>
    </row>
    <row r="56108" spans="4:4" x14ac:dyDescent="0.2">
      <c r="D56108" s="453"/>
    </row>
    <row r="56109" spans="4:4" x14ac:dyDescent="0.2">
      <c r="D56109" s="453"/>
    </row>
    <row r="56110" spans="4:4" x14ac:dyDescent="0.2">
      <c r="D56110" s="453"/>
    </row>
    <row r="56111" spans="4:4" x14ac:dyDescent="0.2">
      <c r="D56111" s="453"/>
    </row>
    <row r="56112" spans="4:4" x14ac:dyDescent="0.2">
      <c r="D56112" s="453"/>
    </row>
    <row r="56113" spans="4:4" x14ac:dyDescent="0.2">
      <c r="D56113" s="453"/>
    </row>
    <row r="56114" spans="4:4" x14ac:dyDescent="0.2">
      <c r="D56114" s="453"/>
    </row>
    <row r="56115" spans="4:4" x14ac:dyDescent="0.2">
      <c r="D56115" s="453"/>
    </row>
    <row r="56116" spans="4:4" x14ac:dyDescent="0.2">
      <c r="D56116" s="453"/>
    </row>
    <row r="56117" spans="4:4" x14ac:dyDescent="0.2">
      <c r="D56117" s="453"/>
    </row>
    <row r="56118" spans="4:4" x14ac:dyDescent="0.2">
      <c r="D56118" s="453"/>
    </row>
    <row r="56119" spans="4:4" x14ac:dyDescent="0.2">
      <c r="D56119" s="453"/>
    </row>
    <row r="56120" spans="4:4" x14ac:dyDescent="0.2">
      <c r="D56120" s="453"/>
    </row>
    <row r="56121" spans="4:4" x14ac:dyDescent="0.2">
      <c r="D56121" s="453"/>
    </row>
    <row r="56122" spans="4:4" x14ac:dyDescent="0.2">
      <c r="D56122" s="453"/>
    </row>
    <row r="56123" spans="4:4" x14ac:dyDescent="0.2">
      <c r="D56123" s="453"/>
    </row>
    <row r="56124" spans="4:4" x14ac:dyDescent="0.2">
      <c r="D56124" s="453"/>
    </row>
    <row r="56125" spans="4:4" x14ac:dyDescent="0.2">
      <c r="D56125" s="453"/>
    </row>
    <row r="56126" spans="4:4" x14ac:dyDescent="0.2">
      <c r="D56126" s="453"/>
    </row>
    <row r="56127" spans="4:4" x14ac:dyDescent="0.2">
      <c r="D56127" s="453"/>
    </row>
    <row r="56128" spans="4:4" x14ac:dyDescent="0.2">
      <c r="D56128" s="453"/>
    </row>
    <row r="56129" spans="4:4" x14ac:dyDescent="0.2">
      <c r="D56129" s="453"/>
    </row>
    <row r="56130" spans="4:4" x14ac:dyDescent="0.2">
      <c r="D56130" s="453"/>
    </row>
    <row r="56131" spans="4:4" x14ac:dyDescent="0.2">
      <c r="D56131" s="453"/>
    </row>
    <row r="56132" spans="4:4" x14ac:dyDescent="0.2">
      <c r="D56132" s="453"/>
    </row>
    <row r="56133" spans="4:4" x14ac:dyDescent="0.2">
      <c r="D56133" s="453"/>
    </row>
    <row r="56134" spans="4:4" x14ac:dyDescent="0.2">
      <c r="D56134" s="453"/>
    </row>
    <row r="56135" spans="4:4" x14ac:dyDescent="0.2">
      <c r="D56135" s="453"/>
    </row>
    <row r="56136" spans="4:4" x14ac:dyDescent="0.2">
      <c r="D56136" s="453"/>
    </row>
    <row r="56137" spans="4:4" x14ac:dyDescent="0.2">
      <c r="D56137" s="453"/>
    </row>
    <row r="56138" spans="4:4" x14ac:dyDescent="0.2">
      <c r="D56138" s="453"/>
    </row>
    <row r="56139" spans="4:4" x14ac:dyDescent="0.2">
      <c r="D56139" s="453"/>
    </row>
    <row r="56140" spans="4:4" x14ac:dyDescent="0.2">
      <c r="D56140" s="453"/>
    </row>
    <row r="56141" spans="4:4" x14ac:dyDescent="0.2">
      <c r="D56141" s="453"/>
    </row>
    <row r="56142" spans="4:4" x14ac:dyDescent="0.2">
      <c r="D56142" s="453"/>
    </row>
    <row r="56143" spans="4:4" x14ac:dyDescent="0.2">
      <c r="D56143" s="453"/>
    </row>
    <row r="56144" spans="4:4" x14ac:dyDescent="0.2">
      <c r="D56144" s="453"/>
    </row>
    <row r="56145" spans="4:4" x14ac:dyDescent="0.2">
      <c r="D56145" s="453"/>
    </row>
    <row r="56146" spans="4:4" x14ac:dyDescent="0.2">
      <c r="D56146" s="453"/>
    </row>
    <row r="56147" spans="4:4" x14ac:dyDescent="0.2">
      <c r="D56147" s="453"/>
    </row>
    <row r="56148" spans="4:4" x14ac:dyDescent="0.2">
      <c r="D56148" s="453"/>
    </row>
    <row r="56149" spans="4:4" x14ac:dyDescent="0.2">
      <c r="D56149" s="453"/>
    </row>
    <row r="56150" spans="4:4" x14ac:dyDescent="0.2">
      <c r="D56150" s="453"/>
    </row>
    <row r="56151" spans="4:4" x14ac:dyDescent="0.2">
      <c r="D56151" s="453"/>
    </row>
    <row r="56152" spans="4:4" x14ac:dyDescent="0.2">
      <c r="D56152" s="453"/>
    </row>
    <row r="56153" spans="4:4" x14ac:dyDescent="0.2">
      <c r="D56153" s="453"/>
    </row>
    <row r="56154" spans="4:4" x14ac:dyDescent="0.2">
      <c r="D56154" s="453"/>
    </row>
    <row r="56155" spans="4:4" x14ac:dyDescent="0.2">
      <c r="D56155" s="453"/>
    </row>
    <row r="56156" spans="4:4" x14ac:dyDescent="0.2">
      <c r="D56156" s="453"/>
    </row>
    <row r="56157" spans="4:4" x14ac:dyDescent="0.2">
      <c r="D56157" s="453"/>
    </row>
    <row r="56158" spans="4:4" x14ac:dyDescent="0.2">
      <c r="D56158" s="453"/>
    </row>
    <row r="56159" spans="4:4" x14ac:dyDescent="0.2">
      <c r="D56159" s="453"/>
    </row>
    <row r="56160" spans="4:4" x14ac:dyDescent="0.2">
      <c r="D56160" s="453"/>
    </row>
    <row r="56161" spans="4:4" x14ac:dyDescent="0.2">
      <c r="D56161" s="453"/>
    </row>
    <row r="56162" spans="4:4" x14ac:dyDescent="0.2">
      <c r="D56162" s="453"/>
    </row>
    <row r="56163" spans="4:4" x14ac:dyDescent="0.2">
      <c r="D56163" s="453"/>
    </row>
    <row r="56164" spans="4:4" x14ac:dyDescent="0.2">
      <c r="D56164" s="453"/>
    </row>
    <row r="56165" spans="4:4" x14ac:dyDescent="0.2">
      <c r="D56165" s="453"/>
    </row>
    <row r="56166" spans="4:4" x14ac:dyDescent="0.2">
      <c r="D56166" s="453"/>
    </row>
    <row r="56167" spans="4:4" x14ac:dyDescent="0.2">
      <c r="D56167" s="453"/>
    </row>
    <row r="56168" spans="4:4" x14ac:dyDescent="0.2">
      <c r="D56168" s="453"/>
    </row>
    <row r="56169" spans="4:4" x14ac:dyDescent="0.2">
      <c r="D56169" s="453"/>
    </row>
    <row r="56170" spans="4:4" x14ac:dyDescent="0.2">
      <c r="D56170" s="453"/>
    </row>
    <row r="56171" spans="4:4" x14ac:dyDescent="0.2">
      <c r="D56171" s="453"/>
    </row>
    <row r="56172" spans="4:4" x14ac:dyDescent="0.2">
      <c r="D56172" s="453"/>
    </row>
    <row r="56173" spans="4:4" x14ac:dyDescent="0.2">
      <c r="D56173" s="453"/>
    </row>
    <row r="56174" spans="4:4" x14ac:dyDescent="0.2">
      <c r="D56174" s="453"/>
    </row>
    <row r="56175" spans="4:4" x14ac:dyDescent="0.2">
      <c r="D56175" s="453"/>
    </row>
    <row r="56176" spans="4:4" x14ac:dyDescent="0.2">
      <c r="D56176" s="453"/>
    </row>
    <row r="56177" spans="4:4" x14ac:dyDescent="0.2">
      <c r="D56177" s="453"/>
    </row>
    <row r="56178" spans="4:4" x14ac:dyDescent="0.2">
      <c r="D56178" s="453"/>
    </row>
    <row r="56179" spans="4:4" x14ac:dyDescent="0.2">
      <c r="D56179" s="453"/>
    </row>
    <row r="56180" spans="4:4" x14ac:dyDescent="0.2">
      <c r="D56180" s="453"/>
    </row>
    <row r="56181" spans="4:4" x14ac:dyDescent="0.2">
      <c r="D56181" s="453"/>
    </row>
    <row r="56182" spans="4:4" x14ac:dyDescent="0.2">
      <c r="D56182" s="453"/>
    </row>
    <row r="56183" spans="4:4" x14ac:dyDescent="0.2">
      <c r="D56183" s="453"/>
    </row>
    <row r="56184" spans="4:4" x14ac:dyDescent="0.2">
      <c r="D56184" s="453"/>
    </row>
    <row r="56185" spans="4:4" x14ac:dyDescent="0.2">
      <c r="D56185" s="453"/>
    </row>
    <row r="56186" spans="4:4" x14ac:dyDescent="0.2">
      <c r="D56186" s="453"/>
    </row>
    <row r="56187" spans="4:4" x14ac:dyDescent="0.2">
      <c r="D56187" s="453"/>
    </row>
    <row r="56188" spans="4:4" x14ac:dyDescent="0.2">
      <c r="D56188" s="453"/>
    </row>
    <row r="56189" spans="4:4" x14ac:dyDescent="0.2">
      <c r="D56189" s="453"/>
    </row>
    <row r="56190" spans="4:4" x14ac:dyDescent="0.2">
      <c r="D56190" s="453"/>
    </row>
    <row r="56191" spans="4:4" x14ac:dyDescent="0.2">
      <c r="D56191" s="453"/>
    </row>
    <row r="56192" spans="4:4" x14ac:dyDescent="0.2">
      <c r="D56192" s="453"/>
    </row>
    <row r="56193" spans="4:4" x14ac:dyDescent="0.2">
      <c r="D56193" s="453"/>
    </row>
    <row r="56194" spans="4:4" x14ac:dyDescent="0.2">
      <c r="D56194" s="453"/>
    </row>
    <row r="56195" spans="4:4" x14ac:dyDescent="0.2">
      <c r="D56195" s="453"/>
    </row>
    <row r="56196" spans="4:4" x14ac:dyDescent="0.2">
      <c r="D56196" s="453"/>
    </row>
    <row r="56197" spans="4:4" x14ac:dyDescent="0.2">
      <c r="D56197" s="453"/>
    </row>
    <row r="56198" spans="4:4" x14ac:dyDescent="0.2">
      <c r="D56198" s="453"/>
    </row>
    <row r="56199" spans="4:4" x14ac:dyDescent="0.2">
      <c r="D56199" s="453"/>
    </row>
    <row r="56200" spans="4:4" x14ac:dyDescent="0.2">
      <c r="D56200" s="453"/>
    </row>
    <row r="56201" spans="4:4" x14ac:dyDescent="0.2">
      <c r="D56201" s="453"/>
    </row>
    <row r="56202" spans="4:4" x14ac:dyDescent="0.2">
      <c r="D56202" s="453"/>
    </row>
    <row r="56203" spans="4:4" x14ac:dyDescent="0.2">
      <c r="D56203" s="453"/>
    </row>
    <row r="56204" spans="4:4" x14ac:dyDescent="0.2">
      <c r="D56204" s="453"/>
    </row>
    <row r="56205" spans="4:4" x14ac:dyDescent="0.2">
      <c r="D56205" s="453"/>
    </row>
    <row r="56206" spans="4:4" x14ac:dyDescent="0.2">
      <c r="D56206" s="453"/>
    </row>
    <row r="56207" spans="4:4" x14ac:dyDescent="0.2">
      <c r="D56207" s="453"/>
    </row>
    <row r="56208" spans="4:4" x14ac:dyDescent="0.2">
      <c r="D56208" s="453"/>
    </row>
    <row r="56209" spans="4:4" x14ac:dyDescent="0.2">
      <c r="D56209" s="453"/>
    </row>
    <row r="56210" spans="4:4" x14ac:dyDescent="0.2">
      <c r="D56210" s="453"/>
    </row>
    <row r="56211" spans="4:4" x14ac:dyDescent="0.2">
      <c r="D56211" s="453"/>
    </row>
    <row r="56212" spans="4:4" x14ac:dyDescent="0.2">
      <c r="D56212" s="453"/>
    </row>
    <row r="56213" spans="4:4" x14ac:dyDescent="0.2">
      <c r="D56213" s="453"/>
    </row>
    <row r="56214" spans="4:4" x14ac:dyDescent="0.2">
      <c r="D56214" s="453"/>
    </row>
    <row r="56215" spans="4:4" x14ac:dyDescent="0.2">
      <c r="D56215" s="453"/>
    </row>
    <row r="56216" spans="4:4" x14ac:dyDescent="0.2">
      <c r="D56216" s="453"/>
    </row>
    <row r="56217" spans="4:4" x14ac:dyDescent="0.2">
      <c r="D56217" s="453"/>
    </row>
    <row r="56218" spans="4:4" x14ac:dyDescent="0.2">
      <c r="D56218" s="453"/>
    </row>
    <row r="56219" spans="4:4" x14ac:dyDescent="0.2">
      <c r="D56219" s="453"/>
    </row>
    <row r="56220" spans="4:4" x14ac:dyDescent="0.2">
      <c r="D56220" s="453"/>
    </row>
    <row r="56221" spans="4:4" x14ac:dyDescent="0.2">
      <c r="D56221" s="453"/>
    </row>
    <row r="56222" spans="4:4" x14ac:dyDescent="0.2">
      <c r="D56222" s="453"/>
    </row>
    <row r="56223" spans="4:4" x14ac:dyDescent="0.2">
      <c r="D56223" s="453"/>
    </row>
    <row r="56224" spans="4:4" x14ac:dyDescent="0.2">
      <c r="D56224" s="453"/>
    </row>
    <row r="56225" spans="4:4" x14ac:dyDescent="0.2">
      <c r="D56225" s="453"/>
    </row>
    <row r="56226" spans="4:4" x14ac:dyDescent="0.2">
      <c r="D56226" s="453"/>
    </row>
    <row r="56227" spans="4:4" x14ac:dyDescent="0.2">
      <c r="D56227" s="453"/>
    </row>
    <row r="56228" spans="4:4" x14ac:dyDescent="0.2">
      <c r="D56228" s="453"/>
    </row>
    <row r="56229" spans="4:4" x14ac:dyDescent="0.2">
      <c r="D56229" s="453"/>
    </row>
    <row r="56230" spans="4:4" x14ac:dyDescent="0.2">
      <c r="D56230" s="453"/>
    </row>
    <row r="56231" spans="4:4" x14ac:dyDescent="0.2">
      <c r="D56231" s="453"/>
    </row>
    <row r="56232" spans="4:4" x14ac:dyDescent="0.2">
      <c r="D56232" s="453"/>
    </row>
    <row r="56233" spans="4:4" x14ac:dyDescent="0.2">
      <c r="D56233" s="453"/>
    </row>
    <row r="56234" spans="4:4" x14ac:dyDescent="0.2">
      <c r="D56234" s="453"/>
    </row>
    <row r="56235" spans="4:4" x14ac:dyDescent="0.2">
      <c r="D56235" s="453"/>
    </row>
    <row r="56236" spans="4:4" x14ac:dyDescent="0.2">
      <c r="D56236" s="453"/>
    </row>
    <row r="56237" spans="4:4" x14ac:dyDescent="0.2">
      <c r="D56237" s="453"/>
    </row>
    <row r="56238" spans="4:4" x14ac:dyDescent="0.2">
      <c r="D56238" s="453"/>
    </row>
    <row r="56239" spans="4:4" x14ac:dyDescent="0.2">
      <c r="D56239" s="453"/>
    </row>
    <row r="56240" spans="4:4" x14ac:dyDescent="0.2">
      <c r="D56240" s="453"/>
    </row>
    <row r="56241" spans="4:4" x14ac:dyDescent="0.2">
      <c r="D56241" s="453"/>
    </row>
    <row r="56242" spans="4:4" x14ac:dyDescent="0.2">
      <c r="D56242" s="453"/>
    </row>
    <row r="56243" spans="4:4" x14ac:dyDescent="0.2">
      <c r="D56243" s="453"/>
    </row>
    <row r="56244" spans="4:4" x14ac:dyDescent="0.2">
      <c r="D56244" s="453"/>
    </row>
    <row r="56245" spans="4:4" x14ac:dyDescent="0.2">
      <c r="D56245" s="453"/>
    </row>
    <row r="56246" spans="4:4" x14ac:dyDescent="0.2">
      <c r="D56246" s="453"/>
    </row>
    <row r="56247" spans="4:4" x14ac:dyDescent="0.2">
      <c r="D56247" s="453"/>
    </row>
    <row r="56248" spans="4:4" x14ac:dyDescent="0.2">
      <c r="D56248" s="453"/>
    </row>
    <row r="56249" spans="4:4" x14ac:dyDescent="0.2">
      <c r="D56249" s="453"/>
    </row>
    <row r="56250" spans="4:4" x14ac:dyDescent="0.2">
      <c r="D56250" s="453"/>
    </row>
    <row r="56251" spans="4:4" x14ac:dyDescent="0.2">
      <c r="D56251" s="453"/>
    </row>
    <row r="56252" spans="4:4" x14ac:dyDescent="0.2">
      <c r="D56252" s="453"/>
    </row>
    <row r="56253" spans="4:4" x14ac:dyDescent="0.2">
      <c r="D56253" s="453"/>
    </row>
    <row r="56254" spans="4:4" x14ac:dyDescent="0.2">
      <c r="D56254" s="453"/>
    </row>
    <row r="56255" spans="4:4" x14ac:dyDescent="0.2">
      <c r="D56255" s="453"/>
    </row>
    <row r="56256" spans="4:4" x14ac:dyDescent="0.2">
      <c r="D56256" s="453"/>
    </row>
    <row r="56257" spans="4:4" x14ac:dyDescent="0.2">
      <c r="D56257" s="453"/>
    </row>
    <row r="56258" spans="4:4" x14ac:dyDescent="0.2">
      <c r="D56258" s="453"/>
    </row>
    <row r="56259" spans="4:4" x14ac:dyDescent="0.2">
      <c r="D56259" s="453"/>
    </row>
    <row r="56260" spans="4:4" x14ac:dyDescent="0.2">
      <c r="D56260" s="453"/>
    </row>
    <row r="56261" spans="4:4" x14ac:dyDescent="0.2">
      <c r="D56261" s="453"/>
    </row>
    <row r="56262" spans="4:4" x14ac:dyDescent="0.2">
      <c r="D56262" s="453"/>
    </row>
    <row r="56263" spans="4:4" x14ac:dyDescent="0.2">
      <c r="D56263" s="453"/>
    </row>
    <row r="56264" spans="4:4" x14ac:dyDescent="0.2">
      <c r="D56264" s="453"/>
    </row>
    <row r="56265" spans="4:4" x14ac:dyDescent="0.2">
      <c r="D56265" s="453"/>
    </row>
    <row r="56266" spans="4:4" x14ac:dyDescent="0.2">
      <c r="D56266" s="453"/>
    </row>
    <row r="56267" spans="4:4" x14ac:dyDescent="0.2">
      <c r="D56267" s="453"/>
    </row>
    <row r="56268" spans="4:4" x14ac:dyDescent="0.2">
      <c r="D56268" s="453"/>
    </row>
    <row r="56269" spans="4:4" x14ac:dyDescent="0.2">
      <c r="D56269" s="453"/>
    </row>
    <row r="56270" spans="4:4" x14ac:dyDescent="0.2">
      <c r="D56270" s="453"/>
    </row>
    <row r="56271" spans="4:4" x14ac:dyDescent="0.2">
      <c r="D56271" s="453"/>
    </row>
    <row r="56272" spans="4:4" x14ac:dyDescent="0.2">
      <c r="D56272" s="453"/>
    </row>
    <row r="56273" spans="4:4" x14ac:dyDescent="0.2">
      <c r="D56273" s="453"/>
    </row>
    <row r="56274" spans="4:4" x14ac:dyDescent="0.2">
      <c r="D56274" s="453"/>
    </row>
    <row r="56275" spans="4:4" x14ac:dyDescent="0.2">
      <c r="D56275" s="453"/>
    </row>
    <row r="56276" spans="4:4" x14ac:dyDescent="0.2">
      <c r="D56276" s="453"/>
    </row>
    <row r="56277" spans="4:4" x14ac:dyDescent="0.2">
      <c r="D56277" s="453"/>
    </row>
    <row r="56278" spans="4:4" x14ac:dyDescent="0.2">
      <c r="D56278" s="453"/>
    </row>
    <row r="56279" spans="4:4" x14ac:dyDescent="0.2">
      <c r="D56279" s="453"/>
    </row>
    <row r="56280" spans="4:4" x14ac:dyDescent="0.2">
      <c r="D56280" s="453"/>
    </row>
    <row r="56281" spans="4:4" x14ac:dyDescent="0.2">
      <c r="D56281" s="453"/>
    </row>
    <row r="56282" spans="4:4" x14ac:dyDescent="0.2">
      <c r="D56282" s="453"/>
    </row>
    <row r="56283" spans="4:4" x14ac:dyDescent="0.2">
      <c r="D56283" s="453"/>
    </row>
    <row r="56284" spans="4:4" x14ac:dyDescent="0.2">
      <c r="D56284" s="453"/>
    </row>
    <row r="56285" spans="4:4" x14ac:dyDescent="0.2">
      <c r="D56285" s="453"/>
    </row>
    <row r="56286" spans="4:4" x14ac:dyDescent="0.2">
      <c r="D56286" s="453"/>
    </row>
    <row r="56287" spans="4:4" x14ac:dyDescent="0.2">
      <c r="D56287" s="453"/>
    </row>
    <row r="56288" spans="4:4" x14ac:dyDescent="0.2">
      <c r="D56288" s="453"/>
    </row>
    <row r="56289" spans="4:4" x14ac:dyDescent="0.2">
      <c r="D56289" s="453"/>
    </row>
    <row r="56290" spans="4:4" x14ac:dyDescent="0.2">
      <c r="D56290" s="453"/>
    </row>
    <row r="56291" spans="4:4" x14ac:dyDescent="0.2">
      <c r="D56291" s="453"/>
    </row>
    <row r="56292" spans="4:4" x14ac:dyDescent="0.2">
      <c r="D56292" s="453"/>
    </row>
    <row r="56293" spans="4:4" x14ac:dyDescent="0.2">
      <c r="D56293" s="453"/>
    </row>
    <row r="56294" spans="4:4" x14ac:dyDescent="0.2">
      <c r="D56294" s="453"/>
    </row>
    <row r="56295" spans="4:4" x14ac:dyDescent="0.2">
      <c r="D56295" s="453"/>
    </row>
    <row r="56296" spans="4:4" x14ac:dyDescent="0.2">
      <c r="D56296" s="453"/>
    </row>
    <row r="56297" spans="4:4" x14ac:dyDescent="0.2">
      <c r="D56297" s="453"/>
    </row>
    <row r="56298" spans="4:4" x14ac:dyDescent="0.2">
      <c r="D56298" s="453"/>
    </row>
    <row r="56299" spans="4:4" x14ac:dyDescent="0.2">
      <c r="D56299" s="453"/>
    </row>
    <row r="56300" spans="4:4" x14ac:dyDescent="0.2">
      <c r="D56300" s="453"/>
    </row>
    <row r="56301" spans="4:4" x14ac:dyDescent="0.2">
      <c r="D56301" s="453"/>
    </row>
    <row r="56302" spans="4:4" x14ac:dyDescent="0.2">
      <c r="D56302" s="453"/>
    </row>
    <row r="56303" spans="4:4" x14ac:dyDescent="0.2">
      <c r="D56303" s="453"/>
    </row>
    <row r="56304" spans="4:4" x14ac:dyDescent="0.2">
      <c r="D56304" s="453"/>
    </row>
    <row r="56305" spans="4:4" x14ac:dyDescent="0.2">
      <c r="D56305" s="453"/>
    </row>
    <row r="56306" spans="4:4" x14ac:dyDescent="0.2">
      <c r="D56306" s="453"/>
    </row>
    <row r="56307" spans="4:4" x14ac:dyDescent="0.2">
      <c r="D56307" s="453"/>
    </row>
    <row r="56308" spans="4:4" x14ac:dyDescent="0.2">
      <c r="D56308" s="453"/>
    </row>
    <row r="56309" spans="4:4" x14ac:dyDescent="0.2">
      <c r="D56309" s="453"/>
    </row>
    <row r="56310" spans="4:4" x14ac:dyDescent="0.2">
      <c r="D56310" s="453"/>
    </row>
    <row r="56311" spans="4:4" x14ac:dyDescent="0.2">
      <c r="D56311" s="453"/>
    </row>
    <row r="56312" spans="4:4" x14ac:dyDescent="0.2">
      <c r="D56312" s="453"/>
    </row>
    <row r="56313" spans="4:4" x14ac:dyDescent="0.2">
      <c r="D56313" s="453"/>
    </row>
    <row r="56314" spans="4:4" x14ac:dyDescent="0.2">
      <c r="D56314" s="453"/>
    </row>
    <row r="56315" spans="4:4" x14ac:dyDescent="0.2">
      <c r="D56315" s="453"/>
    </row>
    <row r="56316" spans="4:4" x14ac:dyDescent="0.2">
      <c r="D56316" s="453"/>
    </row>
    <row r="56317" spans="4:4" x14ac:dyDescent="0.2">
      <c r="D56317" s="453"/>
    </row>
    <row r="56318" spans="4:4" x14ac:dyDescent="0.2">
      <c r="D56318" s="453"/>
    </row>
    <row r="56319" spans="4:4" x14ac:dyDescent="0.2">
      <c r="D56319" s="453"/>
    </row>
    <row r="56320" spans="4:4" x14ac:dyDescent="0.2">
      <c r="D56320" s="453"/>
    </row>
    <row r="56321" spans="4:4" x14ac:dyDescent="0.2">
      <c r="D56321" s="453"/>
    </row>
    <row r="56322" spans="4:4" x14ac:dyDescent="0.2">
      <c r="D56322" s="453"/>
    </row>
    <row r="56323" spans="4:4" x14ac:dyDescent="0.2">
      <c r="D56323" s="453"/>
    </row>
    <row r="56324" spans="4:4" x14ac:dyDescent="0.2">
      <c r="D56324" s="453"/>
    </row>
    <row r="56325" spans="4:4" x14ac:dyDescent="0.2">
      <c r="D56325" s="453"/>
    </row>
    <row r="56326" spans="4:4" x14ac:dyDescent="0.2">
      <c r="D56326" s="453"/>
    </row>
    <row r="56327" spans="4:4" x14ac:dyDescent="0.2">
      <c r="D56327" s="453"/>
    </row>
    <row r="56328" spans="4:4" x14ac:dyDescent="0.2">
      <c r="D56328" s="453"/>
    </row>
    <row r="56329" spans="4:4" x14ac:dyDescent="0.2">
      <c r="D56329" s="453"/>
    </row>
    <row r="56330" spans="4:4" x14ac:dyDescent="0.2">
      <c r="D56330" s="453"/>
    </row>
    <row r="56331" spans="4:4" x14ac:dyDescent="0.2">
      <c r="D56331" s="453"/>
    </row>
    <row r="56332" spans="4:4" x14ac:dyDescent="0.2">
      <c r="D56332" s="453"/>
    </row>
    <row r="56333" spans="4:4" x14ac:dyDescent="0.2">
      <c r="D56333" s="453"/>
    </row>
    <row r="56334" spans="4:4" x14ac:dyDescent="0.2">
      <c r="D56334" s="453"/>
    </row>
    <row r="56335" spans="4:4" x14ac:dyDescent="0.2">
      <c r="D56335" s="453"/>
    </row>
    <row r="56336" spans="4:4" x14ac:dyDescent="0.2">
      <c r="D56336" s="453"/>
    </row>
    <row r="56337" spans="4:4" x14ac:dyDescent="0.2">
      <c r="D56337" s="453"/>
    </row>
    <row r="56338" spans="4:4" x14ac:dyDescent="0.2">
      <c r="D56338" s="453"/>
    </row>
    <row r="56339" spans="4:4" x14ac:dyDescent="0.2">
      <c r="D56339" s="453"/>
    </row>
    <row r="56340" spans="4:4" x14ac:dyDescent="0.2">
      <c r="D56340" s="453"/>
    </row>
    <row r="56341" spans="4:4" x14ac:dyDescent="0.2">
      <c r="D56341" s="453"/>
    </row>
    <row r="56342" spans="4:4" x14ac:dyDescent="0.2">
      <c r="D56342" s="453"/>
    </row>
    <row r="56343" spans="4:4" x14ac:dyDescent="0.2">
      <c r="D56343" s="453"/>
    </row>
    <row r="56344" spans="4:4" x14ac:dyDescent="0.2">
      <c r="D56344" s="453"/>
    </row>
    <row r="56345" spans="4:4" x14ac:dyDescent="0.2">
      <c r="D56345" s="453"/>
    </row>
    <row r="56346" spans="4:4" x14ac:dyDescent="0.2">
      <c r="D56346" s="453"/>
    </row>
    <row r="56347" spans="4:4" x14ac:dyDescent="0.2">
      <c r="D56347" s="453"/>
    </row>
    <row r="56348" spans="4:4" x14ac:dyDescent="0.2">
      <c r="D56348" s="453"/>
    </row>
    <row r="56349" spans="4:4" x14ac:dyDescent="0.2">
      <c r="D56349" s="453"/>
    </row>
    <row r="56350" spans="4:4" x14ac:dyDescent="0.2">
      <c r="D56350" s="453"/>
    </row>
    <row r="56351" spans="4:4" x14ac:dyDescent="0.2">
      <c r="D56351" s="453"/>
    </row>
    <row r="56352" spans="4:4" x14ac:dyDescent="0.2">
      <c r="D56352" s="453"/>
    </row>
    <row r="56353" spans="4:4" x14ac:dyDescent="0.2">
      <c r="D56353" s="453"/>
    </row>
    <row r="56354" spans="4:4" x14ac:dyDescent="0.2">
      <c r="D56354" s="453"/>
    </row>
    <row r="56355" spans="4:4" x14ac:dyDescent="0.2">
      <c r="D56355" s="453"/>
    </row>
    <row r="56356" spans="4:4" x14ac:dyDescent="0.2">
      <c r="D56356" s="453"/>
    </row>
    <row r="56357" spans="4:4" x14ac:dyDescent="0.2">
      <c r="D56357" s="453"/>
    </row>
    <row r="56358" spans="4:4" x14ac:dyDescent="0.2">
      <c r="D56358" s="453"/>
    </row>
    <row r="56359" spans="4:4" x14ac:dyDescent="0.2">
      <c r="D56359" s="453"/>
    </row>
    <row r="56360" spans="4:4" x14ac:dyDescent="0.2">
      <c r="D56360" s="453"/>
    </row>
    <row r="56361" spans="4:4" x14ac:dyDescent="0.2">
      <c r="D56361" s="453"/>
    </row>
    <row r="56362" spans="4:4" x14ac:dyDescent="0.2">
      <c r="D56362" s="453"/>
    </row>
    <row r="56363" spans="4:4" x14ac:dyDescent="0.2">
      <c r="D56363" s="453"/>
    </row>
    <row r="56364" spans="4:4" x14ac:dyDescent="0.2">
      <c r="D56364" s="453"/>
    </row>
    <row r="56365" spans="4:4" x14ac:dyDescent="0.2">
      <c r="D56365" s="453"/>
    </row>
    <row r="56366" spans="4:4" x14ac:dyDescent="0.2">
      <c r="D56366" s="453"/>
    </row>
    <row r="56367" spans="4:4" x14ac:dyDescent="0.2">
      <c r="D56367" s="453"/>
    </row>
    <row r="56368" spans="4:4" x14ac:dyDescent="0.2">
      <c r="D56368" s="453"/>
    </row>
    <row r="56369" spans="4:4" x14ac:dyDescent="0.2">
      <c r="D56369" s="453"/>
    </row>
    <row r="56370" spans="4:4" x14ac:dyDescent="0.2">
      <c r="D56370" s="453"/>
    </row>
    <row r="56371" spans="4:4" x14ac:dyDescent="0.2">
      <c r="D56371" s="453"/>
    </row>
    <row r="56372" spans="4:4" x14ac:dyDescent="0.2">
      <c r="D56372" s="453"/>
    </row>
    <row r="56373" spans="4:4" x14ac:dyDescent="0.2">
      <c r="D56373" s="453"/>
    </row>
    <row r="56374" spans="4:4" x14ac:dyDescent="0.2">
      <c r="D56374" s="453"/>
    </row>
    <row r="56375" spans="4:4" x14ac:dyDescent="0.2">
      <c r="D56375" s="453"/>
    </row>
    <row r="56376" spans="4:4" x14ac:dyDescent="0.2">
      <c r="D56376" s="453"/>
    </row>
    <row r="56377" spans="4:4" x14ac:dyDescent="0.2">
      <c r="D56377" s="453"/>
    </row>
    <row r="56378" spans="4:4" x14ac:dyDescent="0.2">
      <c r="D56378" s="453"/>
    </row>
    <row r="56379" spans="4:4" x14ac:dyDescent="0.2">
      <c r="D56379" s="453"/>
    </row>
    <row r="56380" spans="4:4" x14ac:dyDescent="0.2">
      <c r="D56380" s="453"/>
    </row>
    <row r="56381" spans="4:4" x14ac:dyDescent="0.2">
      <c r="D56381" s="453"/>
    </row>
    <row r="56382" spans="4:4" x14ac:dyDescent="0.2">
      <c r="D56382" s="453"/>
    </row>
    <row r="56383" spans="4:4" x14ac:dyDescent="0.2">
      <c r="D56383" s="453"/>
    </row>
    <row r="56384" spans="4:4" x14ac:dyDescent="0.2">
      <c r="D56384" s="453"/>
    </row>
    <row r="56385" spans="4:4" x14ac:dyDescent="0.2">
      <c r="D56385" s="453"/>
    </row>
    <row r="56386" spans="4:4" x14ac:dyDescent="0.2">
      <c r="D56386" s="453"/>
    </row>
    <row r="56387" spans="4:4" x14ac:dyDescent="0.2">
      <c r="D56387" s="453"/>
    </row>
    <row r="56388" spans="4:4" x14ac:dyDescent="0.2">
      <c r="D56388" s="453"/>
    </row>
    <row r="56389" spans="4:4" x14ac:dyDescent="0.2">
      <c r="D56389" s="453"/>
    </row>
    <row r="56390" spans="4:4" x14ac:dyDescent="0.2">
      <c r="D56390" s="453"/>
    </row>
    <row r="56391" spans="4:4" x14ac:dyDescent="0.2">
      <c r="D56391" s="453"/>
    </row>
    <row r="56392" spans="4:4" x14ac:dyDescent="0.2">
      <c r="D56392" s="453"/>
    </row>
    <row r="56393" spans="4:4" x14ac:dyDescent="0.2">
      <c r="D56393" s="453"/>
    </row>
    <row r="56394" spans="4:4" x14ac:dyDescent="0.2">
      <c r="D56394" s="453"/>
    </row>
    <row r="56395" spans="4:4" x14ac:dyDescent="0.2">
      <c r="D56395" s="453"/>
    </row>
    <row r="56396" spans="4:4" x14ac:dyDescent="0.2">
      <c r="D56396" s="453"/>
    </row>
    <row r="56397" spans="4:4" x14ac:dyDescent="0.2">
      <c r="D56397" s="453"/>
    </row>
    <row r="56398" spans="4:4" x14ac:dyDescent="0.2">
      <c r="D56398" s="453"/>
    </row>
    <row r="56399" spans="4:4" x14ac:dyDescent="0.2">
      <c r="D56399" s="453"/>
    </row>
    <row r="56400" spans="4:4" x14ac:dyDescent="0.2">
      <c r="D56400" s="453"/>
    </row>
    <row r="56401" spans="4:4" x14ac:dyDescent="0.2">
      <c r="D56401" s="453"/>
    </row>
    <row r="56402" spans="4:4" x14ac:dyDescent="0.2">
      <c r="D56402" s="453"/>
    </row>
    <row r="56403" spans="4:4" x14ac:dyDescent="0.2">
      <c r="D56403" s="453"/>
    </row>
    <row r="56404" spans="4:4" x14ac:dyDescent="0.2">
      <c r="D56404" s="453"/>
    </row>
    <row r="56405" spans="4:4" x14ac:dyDescent="0.2">
      <c r="D56405" s="453"/>
    </row>
    <row r="56406" spans="4:4" x14ac:dyDescent="0.2">
      <c r="D56406" s="453"/>
    </row>
    <row r="56407" spans="4:4" x14ac:dyDescent="0.2">
      <c r="D56407" s="453"/>
    </row>
    <row r="56408" spans="4:4" x14ac:dyDescent="0.2">
      <c r="D56408" s="453"/>
    </row>
    <row r="56409" spans="4:4" x14ac:dyDescent="0.2">
      <c r="D56409" s="453"/>
    </row>
    <row r="56410" spans="4:4" x14ac:dyDescent="0.2">
      <c r="D56410" s="453"/>
    </row>
    <row r="56411" spans="4:4" x14ac:dyDescent="0.2">
      <c r="D56411" s="453"/>
    </row>
    <row r="56412" spans="4:4" x14ac:dyDescent="0.2">
      <c r="D56412" s="453"/>
    </row>
    <row r="56413" spans="4:4" x14ac:dyDescent="0.2">
      <c r="D56413" s="453"/>
    </row>
    <row r="56414" spans="4:4" x14ac:dyDescent="0.2">
      <c r="D56414" s="453"/>
    </row>
    <row r="56415" spans="4:4" x14ac:dyDescent="0.2">
      <c r="D56415" s="453"/>
    </row>
    <row r="56416" spans="4:4" x14ac:dyDescent="0.2">
      <c r="D56416" s="453"/>
    </row>
    <row r="56417" spans="4:4" x14ac:dyDescent="0.2">
      <c r="D56417" s="453"/>
    </row>
    <row r="56418" spans="4:4" x14ac:dyDescent="0.2">
      <c r="D56418" s="453"/>
    </row>
    <row r="56419" spans="4:4" x14ac:dyDescent="0.2">
      <c r="D56419" s="453"/>
    </row>
    <row r="56420" spans="4:4" x14ac:dyDescent="0.2">
      <c r="D56420" s="453"/>
    </row>
    <row r="56421" spans="4:4" x14ac:dyDescent="0.2">
      <c r="D56421" s="453"/>
    </row>
    <row r="56422" spans="4:4" x14ac:dyDescent="0.2">
      <c r="D56422" s="453"/>
    </row>
    <row r="56423" spans="4:4" x14ac:dyDescent="0.2">
      <c r="D56423" s="453"/>
    </row>
    <row r="56424" spans="4:4" x14ac:dyDescent="0.2">
      <c r="D56424" s="453"/>
    </row>
    <row r="56425" spans="4:4" x14ac:dyDescent="0.2">
      <c r="D56425" s="453"/>
    </row>
    <row r="56426" spans="4:4" x14ac:dyDescent="0.2">
      <c r="D56426" s="453"/>
    </row>
    <row r="56427" spans="4:4" x14ac:dyDescent="0.2">
      <c r="D56427" s="453"/>
    </row>
    <row r="56428" spans="4:4" x14ac:dyDescent="0.2">
      <c r="D56428" s="453"/>
    </row>
    <row r="56429" spans="4:4" x14ac:dyDescent="0.2">
      <c r="D56429" s="453"/>
    </row>
    <row r="56430" spans="4:4" x14ac:dyDescent="0.2">
      <c r="D56430" s="453"/>
    </row>
    <row r="56431" spans="4:4" x14ac:dyDescent="0.2">
      <c r="D56431" s="453"/>
    </row>
    <row r="56432" spans="4:4" x14ac:dyDescent="0.2">
      <c r="D56432" s="453"/>
    </row>
    <row r="56433" spans="4:4" x14ac:dyDescent="0.2">
      <c r="D56433" s="453"/>
    </row>
    <row r="56434" spans="4:4" x14ac:dyDescent="0.2">
      <c r="D56434" s="453"/>
    </row>
    <row r="56435" spans="4:4" x14ac:dyDescent="0.2">
      <c r="D56435" s="453"/>
    </row>
    <row r="56436" spans="4:4" x14ac:dyDescent="0.2">
      <c r="D56436" s="453"/>
    </row>
    <row r="56437" spans="4:4" x14ac:dyDescent="0.2">
      <c r="D56437" s="453"/>
    </row>
    <row r="56438" spans="4:4" x14ac:dyDescent="0.2">
      <c r="D56438" s="453"/>
    </row>
    <row r="56439" spans="4:4" x14ac:dyDescent="0.2">
      <c r="D56439" s="453"/>
    </row>
    <row r="56440" spans="4:4" x14ac:dyDescent="0.2">
      <c r="D56440" s="453"/>
    </row>
    <row r="56441" spans="4:4" x14ac:dyDescent="0.2">
      <c r="D56441" s="453"/>
    </row>
    <row r="56442" spans="4:4" x14ac:dyDescent="0.2">
      <c r="D56442" s="453"/>
    </row>
    <row r="56443" spans="4:4" x14ac:dyDescent="0.2">
      <c r="D56443" s="453"/>
    </row>
    <row r="56444" spans="4:4" x14ac:dyDescent="0.2">
      <c r="D56444" s="453"/>
    </row>
    <row r="56445" spans="4:4" x14ac:dyDescent="0.2">
      <c r="D56445" s="453"/>
    </row>
    <row r="56446" spans="4:4" x14ac:dyDescent="0.2">
      <c r="D56446" s="453"/>
    </row>
    <row r="56447" spans="4:4" x14ac:dyDescent="0.2">
      <c r="D56447" s="453"/>
    </row>
    <row r="56448" spans="4:4" x14ac:dyDescent="0.2">
      <c r="D56448" s="453"/>
    </row>
    <row r="56449" spans="4:4" x14ac:dyDescent="0.2">
      <c r="D56449" s="453"/>
    </row>
    <row r="56450" spans="4:4" x14ac:dyDescent="0.2">
      <c r="D56450" s="453"/>
    </row>
    <row r="56451" spans="4:4" x14ac:dyDescent="0.2">
      <c r="D56451" s="453"/>
    </row>
    <row r="56452" spans="4:4" x14ac:dyDescent="0.2">
      <c r="D56452" s="453"/>
    </row>
    <row r="56453" spans="4:4" x14ac:dyDescent="0.2">
      <c r="D56453" s="453"/>
    </row>
    <row r="56454" spans="4:4" x14ac:dyDescent="0.2">
      <c r="D56454" s="453"/>
    </row>
    <row r="56455" spans="4:4" x14ac:dyDescent="0.2">
      <c r="D56455" s="453"/>
    </row>
    <row r="56456" spans="4:4" x14ac:dyDescent="0.2">
      <c r="D56456" s="453"/>
    </row>
    <row r="56457" spans="4:4" x14ac:dyDescent="0.2">
      <c r="D56457" s="453"/>
    </row>
    <row r="56458" spans="4:4" x14ac:dyDescent="0.2">
      <c r="D56458" s="453"/>
    </row>
    <row r="56459" spans="4:4" x14ac:dyDescent="0.2">
      <c r="D56459" s="453"/>
    </row>
    <row r="56460" spans="4:4" x14ac:dyDescent="0.2">
      <c r="D56460" s="453"/>
    </row>
    <row r="56461" spans="4:4" x14ac:dyDescent="0.2">
      <c r="D56461" s="453"/>
    </row>
    <row r="56462" spans="4:4" x14ac:dyDescent="0.2">
      <c r="D56462" s="453"/>
    </row>
    <row r="56463" spans="4:4" x14ac:dyDescent="0.2">
      <c r="D56463" s="453"/>
    </row>
    <row r="56464" spans="4:4" x14ac:dyDescent="0.2">
      <c r="D56464" s="453"/>
    </row>
    <row r="56465" spans="4:4" x14ac:dyDescent="0.2">
      <c r="D56465" s="453"/>
    </row>
    <row r="56466" spans="4:4" x14ac:dyDescent="0.2">
      <c r="D56466" s="453"/>
    </row>
    <row r="56467" spans="4:4" x14ac:dyDescent="0.2">
      <c r="D56467" s="453"/>
    </row>
    <row r="56468" spans="4:4" x14ac:dyDescent="0.2">
      <c r="D56468" s="453"/>
    </row>
    <row r="56469" spans="4:4" x14ac:dyDescent="0.2">
      <c r="D56469" s="453"/>
    </row>
    <row r="56470" spans="4:4" x14ac:dyDescent="0.2">
      <c r="D56470" s="453"/>
    </row>
    <row r="56471" spans="4:4" x14ac:dyDescent="0.2">
      <c r="D56471" s="453"/>
    </row>
    <row r="56472" spans="4:4" x14ac:dyDescent="0.2">
      <c r="D56472" s="453"/>
    </row>
    <row r="56473" spans="4:4" x14ac:dyDescent="0.2">
      <c r="D56473" s="453"/>
    </row>
    <row r="56474" spans="4:4" x14ac:dyDescent="0.2">
      <c r="D56474" s="453"/>
    </row>
    <row r="56475" spans="4:4" x14ac:dyDescent="0.2">
      <c r="D56475" s="453"/>
    </row>
    <row r="56476" spans="4:4" x14ac:dyDescent="0.2">
      <c r="D56476" s="453"/>
    </row>
    <row r="56477" spans="4:4" x14ac:dyDescent="0.2">
      <c r="D56477" s="453"/>
    </row>
    <row r="56478" spans="4:4" x14ac:dyDescent="0.2">
      <c r="D56478" s="453"/>
    </row>
    <row r="56479" spans="4:4" x14ac:dyDescent="0.2">
      <c r="D56479" s="453"/>
    </row>
    <row r="56480" spans="4:4" x14ac:dyDescent="0.2">
      <c r="D56480" s="453"/>
    </row>
    <row r="56481" spans="4:4" x14ac:dyDescent="0.2">
      <c r="D56481" s="453"/>
    </row>
    <row r="56482" spans="4:4" x14ac:dyDescent="0.2">
      <c r="D56482" s="453"/>
    </row>
    <row r="56483" spans="4:4" x14ac:dyDescent="0.2">
      <c r="D56483" s="453"/>
    </row>
    <row r="56484" spans="4:4" x14ac:dyDescent="0.2">
      <c r="D56484" s="453"/>
    </row>
    <row r="56485" spans="4:4" x14ac:dyDescent="0.2">
      <c r="D56485" s="453"/>
    </row>
    <row r="56486" spans="4:4" x14ac:dyDescent="0.2">
      <c r="D56486" s="453"/>
    </row>
    <row r="56487" spans="4:4" x14ac:dyDescent="0.2">
      <c r="D56487" s="453"/>
    </row>
    <row r="56488" spans="4:4" x14ac:dyDescent="0.2">
      <c r="D56488" s="453"/>
    </row>
    <row r="56489" spans="4:4" x14ac:dyDescent="0.2">
      <c r="D56489" s="453"/>
    </row>
    <row r="56490" spans="4:4" x14ac:dyDescent="0.2">
      <c r="D56490" s="453"/>
    </row>
    <row r="56491" spans="4:4" x14ac:dyDescent="0.2">
      <c r="D56491" s="453"/>
    </row>
    <row r="56492" spans="4:4" x14ac:dyDescent="0.2">
      <c r="D56492" s="453"/>
    </row>
    <row r="56493" spans="4:4" x14ac:dyDescent="0.2">
      <c r="D56493" s="453"/>
    </row>
    <row r="56494" spans="4:4" x14ac:dyDescent="0.2">
      <c r="D56494" s="453"/>
    </row>
    <row r="56495" spans="4:4" x14ac:dyDescent="0.2">
      <c r="D56495" s="453"/>
    </row>
    <row r="56496" spans="4:4" x14ac:dyDescent="0.2">
      <c r="D56496" s="453"/>
    </row>
    <row r="56497" spans="4:4" x14ac:dyDescent="0.2">
      <c r="D56497" s="453"/>
    </row>
    <row r="56498" spans="4:4" x14ac:dyDescent="0.2">
      <c r="D56498" s="453"/>
    </row>
    <row r="56499" spans="4:4" x14ac:dyDescent="0.2">
      <c r="D56499" s="453"/>
    </row>
    <row r="56500" spans="4:4" x14ac:dyDescent="0.2">
      <c r="D56500" s="453"/>
    </row>
    <row r="56501" spans="4:4" x14ac:dyDescent="0.2">
      <c r="D56501" s="453"/>
    </row>
    <row r="56502" spans="4:4" x14ac:dyDescent="0.2">
      <c r="D56502" s="453"/>
    </row>
    <row r="56503" spans="4:4" x14ac:dyDescent="0.2">
      <c r="D56503" s="453"/>
    </row>
    <row r="56504" spans="4:4" x14ac:dyDescent="0.2">
      <c r="D56504" s="453"/>
    </row>
    <row r="56505" spans="4:4" x14ac:dyDescent="0.2">
      <c r="D56505" s="453"/>
    </row>
    <row r="56506" spans="4:4" x14ac:dyDescent="0.2">
      <c r="D56506" s="453"/>
    </row>
    <row r="56507" spans="4:4" x14ac:dyDescent="0.2">
      <c r="D56507" s="453"/>
    </row>
    <row r="56508" spans="4:4" x14ac:dyDescent="0.2">
      <c r="D56508" s="453"/>
    </row>
    <row r="56509" spans="4:4" x14ac:dyDescent="0.2">
      <c r="D56509" s="453"/>
    </row>
    <row r="56510" spans="4:4" x14ac:dyDescent="0.2">
      <c r="D56510" s="453"/>
    </row>
    <row r="56511" spans="4:4" x14ac:dyDescent="0.2">
      <c r="D56511" s="453"/>
    </row>
    <row r="56512" spans="4:4" x14ac:dyDescent="0.2">
      <c r="D56512" s="453"/>
    </row>
    <row r="56513" spans="4:4" x14ac:dyDescent="0.2">
      <c r="D56513" s="453"/>
    </row>
    <row r="56514" spans="4:4" x14ac:dyDescent="0.2">
      <c r="D56514" s="453"/>
    </row>
    <row r="56515" spans="4:4" x14ac:dyDescent="0.2">
      <c r="D56515" s="453"/>
    </row>
    <row r="56516" spans="4:4" x14ac:dyDescent="0.2">
      <c r="D56516" s="453"/>
    </row>
    <row r="56517" spans="4:4" x14ac:dyDescent="0.2">
      <c r="D56517" s="453"/>
    </row>
    <row r="56518" spans="4:4" x14ac:dyDescent="0.2">
      <c r="D56518" s="453"/>
    </row>
    <row r="56519" spans="4:4" x14ac:dyDescent="0.2">
      <c r="D56519" s="453"/>
    </row>
    <row r="56520" spans="4:4" x14ac:dyDescent="0.2">
      <c r="D56520" s="453"/>
    </row>
    <row r="56521" spans="4:4" x14ac:dyDescent="0.2">
      <c r="D56521" s="453"/>
    </row>
    <row r="56522" spans="4:4" x14ac:dyDescent="0.2">
      <c r="D56522" s="453"/>
    </row>
    <row r="56523" spans="4:4" x14ac:dyDescent="0.2">
      <c r="D56523" s="453"/>
    </row>
    <row r="56524" spans="4:4" x14ac:dyDescent="0.2">
      <c r="D56524" s="453"/>
    </row>
    <row r="56525" spans="4:4" x14ac:dyDescent="0.2">
      <c r="D56525" s="453"/>
    </row>
    <row r="56526" spans="4:4" x14ac:dyDescent="0.2">
      <c r="D56526" s="453"/>
    </row>
    <row r="56527" spans="4:4" x14ac:dyDescent="0.2">
      <c r="D56527" s="453"/>
    </row>
    <row r="56528" spans="4:4" x14ac:dyDescent="0.2">
      <c r="D56528" s="453"/>
    </row>
    <row r="56529" spans="4:4" x14ac:dyDescent="0.2">
      <c r="D56529" s="453"/>
    </row>
    <row r="56530" spans="4:4" x14ac:dyDescent="0.2">
      <c r="D56530" s="453"/>
    </row>
    <row r="56531" spans="4:4" x14ac:dyDescent="0.2">
      <c r="D56531" s="453"/>
    </row>
    <row r="56532" spans="4:4" x14ac:dyDescent="0.2">
      <c r="D56532" s="453"/>
    </row>
    <row r="56533" spans="4:4" x14ac:dyDescent="0.2">
      <c r="D56533" s="453"/>
    </row>
    <row r="56534" spans="4:4" x14ac:dyDescent="0.2">
      <c r="D56534" s="453"/>
    </row>
    <row r="56535" spans="4:4" x14ac:dyDescent="0.2">
      <c r="D56535" s="453"/>
    </row>
    <row r="56536" spans="4:4" x14ac:dyDescent="0.2">
      <c r="D56536" s="453"/>
    </row>
    <row r="56537" spans="4:4" x14ac:dyDescent="0.2">
      <c r="D56537" s="453"/>
    </row>
    <row r="56538" spans="4:4" x14ac:dyDescent="0.2">
      <c r="D56538" s="453"/>
    </row>
    <row r="56539" spans="4:4" x14ac:dyDescent="0.2">
      <c r="D56539" s="453"/>
    </row>
    <row r="56540" spans="4:4" x14ac:dyDescent="0.2">
      <c r="D56540" s="453"/>
    </row>
    <row r="56541" spans="4:4" x14ac:dyDescent="0.2">
      <c r="D56541" s="453"/>
    </row>
    <row r="56542" spans="4:4" x14ac:dyDescent="0.2">
      <c r="D56542" s="453"/>
    </row>
    <row r="56543" spans="4:4" x14ac:dyDescent="0.2">
      <c r="D56543" s="453"/>
    </row>
    <row r="56544" spans="4:4" x14ac:dyDescent="0.2">
      <c r="D56544" s="453"/>
    </row>
    <row r="56545" spans="4:4" x14ac:dyDescent="0.2">
      <c r="D56545" s="453"/>
    </row>
    <row r="56546" spans="4:4" x14ac:dyDescent="0.2">
      <c r="D56546" s="453"/>
    </row>
    <row r="56547" spans="4:4" x14ac:dyDescent="0.2">
      <c r="D56547" s="453"/>
    </row>
    <row r="56548" spans="4:4" x14ac:dyDescent="0.2">
      <c r="D56548" s="453"/>
    </row>
    <row r="56549" spans="4:4" x14ac:dyDescent="0.2">
      <c r="D56549" s="453"/>
    </row>
    <row r="56550" spans="4:4" x14ac:dyDescent="0.2">
      <c r="D56550" s="453"/>
    </row>
    <row r="56551" spans="4:4" x14ac:dyDescent="0.2">
      <c r="D56551" s="453"/>
    </row>
    <row r="56552" spans="4:4" x14ac:dyDescent="0.2">
      <c r="D56552" s="453"/>
    </row>
    <row r="56553" spans="4:4" x14ac:dyDescent="0.2">
      <c r="D56553" s="453"/>
    </row>
    <row r="56554" spans="4:4" x14ac:dyDescent="0.2">
      <c r="D56554" s="453"/>
    </row>
    <row r="56555" spans="4:4" x14ac:dyDescent="0.2">
      <c r="D56555" s="453"/>
    </row>
    <row r="56556" spans="4:4" x14ac:dyDescent="0.2">
      <c r="D56556" s="453"/>
    </row>
    <row r="56557" spans="4:4" x14ac:dyDescent="0.2">
      <c r="D56557" s="453"/>
    </row>
    <row r="56558" spans="4:4" x14ac:dyDescent="0.2">
      <c r="D56558" s="453"/>
    </row>
    <row r="56559" spans="4:4" x14ac:dyDescent="0.2">
      <c r="D56559" s="453"/>
    </row>
    <row r="56560" spans="4:4" x14ac:dyDescent="0.2">
      <c r="D56560" s="453"/>
    </row>
    <row r="56561" spans="4:4" x14ac:dyDescent="0.2">
      <c r="D56561" s="453"/>
    </row>
    <row r="56562" spans="4:4" x14ac:dyDescent="0.2">
      <c r="D56562" s="453"/>
    </row>
    <row r="56563" spans="4:4" x14ac:dyDescent="0.2">
      <c r="D56563" s="453"/>
    </row>
    <row r="56564" spans="4:4" x14ac:dyDescent="0.2">
      <c r="D56564" s="453"/>
    </row>
    <row r="56565" spans="4:4" x14ac:dyDescent="0.2">
      <c r="D56565" s="453"/>
    </row>
    <row r="56566" spans="4:4" x14ac:dyDescent="0.2">
      <c r="D56566" s="453"/>
    </row>
    <row r="56567" spans="4:4" x14ac:dyDescent="0.2">
      <c r="D56567" s="453"/>
    </row>
    <row r="56568" spans="4:4" x14ac:dyDescent="0.2">
      <c r="D56568" s="453"/>
    </row>
    <row r="56569" spans="4:4" x14ac:dyDescent="0.2">
      <c r="D56569" s="453"/>
    </row>
    <row r="56570" spans="4:4" x14ac:dyDescent="0.2">
      <c r="D56570" s="453"/>
    </row>
    <row r="56571" spans="4:4" x14ac:dyDescent="0.2">
      <c r="D56571" s="453"/>
    </row>
    <row r="56572" spans="4:4" x14ac:dyDescent="0.2">
      <c r="D56572" s="453"/>
    </row>
    <row r="56573" spans="4:4" x14ac:dyDescent="0.2">
      <c r="D56573" s="453"/>
    </row>
    <row r="56574" spans="4:4" x14ac:dyDescent="0.2">
      <c r="D56574" s="453"/>
    </row>
    <row r="56575" spans="4:4" x14ac:dyDescent="0.2">
      <c r="D56575" s="453"/>
    </row>
    <row r="56576" spans="4:4" x14ac:dyDescent="0.2">
      <c r="D56576" s="453"/>
    </row>
    <row r="56577" spans="4:4" x14ac:dyDescent="0.2">
      <c r="D56577" s="453"/>
    </row>
    <row r="56578" spans="4:4" x14ac:dyDescent="0.2">
      <c r="D56578" s="453"/>
    </row>
    <row r="56579" spans="4:4" x14ac:dyDescent="0.2">
      <c r="D56579" s="453"/>
    </row>
    <row r="56580" spans="4:4" x14ac:dyDescent="0.2">
      <c r="D56580" s="453"/>
    </row>
    <row r="56581" spans="4:4" x14ac:dyDescent="0.2">
      <c r="D56581" s="453"/>
    </row>
    <row r="56582" spans="4:4" x14ac:dyDescent="0.2">
      <c r="D56582" s="453"/>
    </row>
    <row r="56583" spans="4:4" x14ac:dyDescent="0.2">
      <c r="D56583" s="453"/>
    </row>
    <row r="56584" spans="4:4" x14ac:dyDescent="0.2">
      <c r="D56584" s="453"/>
    </row>
    <row r="56585" spans="4:4" x14ac:dyDescent="0.2">
      <c r="D56585" s="453"/>
    </row>
    <row r="56586" spans="4:4" x14ac:dyDescent="0.2">
      <c r="D56586" s="453"/>
    </row>
    <row r="56587" spans="4:4" x14ac:dyDescent="0.2">
      <c r="D56587" s="453"/>
    </row>
    <row r="56588" spans="4:4" x14ac:dyDescent="0.2">
      <c r="D56588" s="453"/>
    </row>
    <row r="56589" spans="4:4" x14ac:dyDescent="0.2">
      <c r="D56589" s="453"/>
    </row>
    <row r="56590" spans="4:4" x14ac:dyDescent="0.2">
      <c r="D56590" s="453"/>
    </row>
    <row r="56591" spans="4:4" x14ac:dyDescent="0.2">
      <c r="D56591" s="453"/>
    </row>
    <row r="56592" spans="4:4" x14ac:dyDescent="0.2">
      <c r="D56592" s="453"/>
    </row>
    <row r="56593" spans="4:4" x14ac:dyDescent="0.2">
      <c r="D56593" s="453"/>
    </row>
    <row r="56594" spans="4:4" x14ac:dyDescent="0.2">
      <c r="D56594" s="453"/>
    </row>
    <row r="56595" spans="4:4" x14ac:dyDescent="0.2">
      <c r="D56595" s="453"/>
    </row>
    <row r="56596" spans="4:4" x14ac:dyDescent="0.2">
      <c r="D56596" s="453"/>
    </row>
    <row r="56597" spans="4:4" x14ac:dyDescent="0.2">
      <c r="D56597" s="453"/>
    </row>
    <row r="56598" spans="4:4" x14ac:dyDescent="0.2">
      <c r="D56598" s="453"/>
    </row>
    <row r="56599" spans="4:4" x14ac:dyDescent="0.2">
      <c r="D56599" s="453"/>
    </row>
    <row r="56600" spans="4:4" x14ac:dyDescent="0.2">
      <c r="D56600" s="453"/>
    </row>
    <row r="56601" spans="4:4" x14ac:dyDescent="0.2">
      <c r="D56601" s="453"/>
    </row>
    <row r="56602" spans="4:4" x14ac:dyDescent="0.2">
      <c r="D56602" s="453"/>
    </row>
    <row r="56603" spans="4:4" x14ac:dyDescent="0.2">
      <c r="D56603" s="453"/>
    </row>
    <row r="56604" spans="4:4" x14ac:dyDescent="0.2">
      <c r="D56604" s="453"/>
    </row>
    <row r="56605" spans="4:4" x14ac:dyDescent="0.2">
      <c r="D56605" s="453"/>
    </row>
    <row r="56606" spans="4:4" x14ac:dyDescent="0.2">
      <c r="D56606" s="453"/>
    </row>
    <row r="56607" spans="4:4" x14ac:dyDescent="0.2">
      <c r="D56607" s="453"/>
    </row>
    <row r="56608" spans="4:4" x14ac:dyDescent="0.2">
      <c r="D56608" s="453"/>
    </row>
    <row r="56609" spans="4:4" x14ac:dyDescent="0.2">
      <c r="D56609" s="453"/>
    </row>
    <row r="56610" spans="4:4" x14ac:dyDescent="0.2">
      <c r="D56610" s="453"/>
    </row>
    <row r="56611" spans="4:4" x14ac:dyDescent="0.2">
      <c r="D56611" s="453"/>
    </row>
    <row r="56612" spans="4:4" x14ac:dyDescent="0.2">
      <c r="D56612" s="453"/>
    </row>
    <row r="56613" spans="4:4" x14ac:dyDescent="0.2">
      <c r="D56613" s="453"/>
    </row>
    <row r="56614" spans="4:4" x14ac:dyDescent="0.2">
      <c r="D56614" s="453"/>
    </row>
    <row r="56615" spans="4:4" x14ac:dyDescent="0.2">
      <c r="D56615" s="453"/>
    </row>
    <row r="56616" spans="4:4" x14ac:dyDescent="0.2">
      <c r="D56616" s="453"/>
    </row>
    <row r="56617" spans="4:4" x14ac:dyDescent="0.2">
      <c r="D56617" s="453"/>
    </row>
    <row r="56618" spans="4:4" x14ac:dyDescent="0.2">
      <c r="D56618" s="453"/>
    </row>
    <row r="56619" spans="4:4" x14ac:dyDescent="0.2">
      <c r="D56619" s="453"/>
    </row>
    <row r="56620" spans="4:4" x14ac:dyDescent="0.2">
      <c r="D56620" s="453"/>
    </row>
    <row r="56621" spans="4:4" x14ac:dyDescent="0.2">
      <c r="D56621" s="453"/>
    </row>
    <row r="56622" spans="4:4" x14ac:dyDescent="0.2">
      <c r="D56622" s="453"/>
    </row>
    <row r="56623" spans="4:4" x14ac:dyDescent="0.2">
      <c r="D56623" s="453"/>
    </row>
    <row r="56624" spans="4:4" x14ac:dyDescent="0.2">
      <c r="D56624" s="453"/>
    </row>
    <row r="56625" spans="4:4" x14ac:dyDescent="0.2">
      <c r="D56625" s="453"/>
    </row>
    <row r="56626" spans="4:4" x14ac:dyDescent="0.2">
      <c r="D56626" s="453"/>
    </row>
    <row r="56627" spans="4:4" x14ac:dyDescent="0.2">
      <c r="D56627" s="453"/>
    </row>
    <row r="56628" spans="4:4" x14ac:dyDescent="0.2">
      <c r="D56628" s="453"/>
    </row>
    <row r="56629" spans="4:4" x14ac:dyDescent="0.2">
      <c r="D56629" s="453"/>
    </row>
    <row r="56630" spans="4:4" x14ac:dyDescent="0.2">
      <c r="D56630" s="453"/>
    </row>
    <row r="56631" spans="4:4" x14ac:dyDescent="0.2">
      <c r="D56631" s="453"/>
    </row>
    <row r="56632" spans="4:4" x14ac:dyDescent="0.2">
      <c r="D56632" s="453"/>
    </row>
    <row r="56633" spans="4:4" x14ac:dyDescent="0.2">
      <c r="D56633" s="453"/>
    </row>
    <row r="56634" spans="4:4" x14ac:dyDescent="0.2">
      <c r="D56634" s="453"/>
    </row>
    <row r="56635" spans="4:4" x14ac:dyDescent="0.2">
      <c r="D56635" s="453"/>
    </row>
    <row r="56636" spans="4:4" x14ac:dyDescent="0.2">
      <c r="D56636" s="453"/>
    </row>
    <row r="56637" spans="4:4" x14ac:dyDescent="0.2">
      <c r="D56637" s="453"/>
    </row>
    <row r="56638" spans="4:4" x14ac:dyDescent="0.2">
      <c r="D56638" s="453"/>
    </row>
    <row r="56639" spans="4:4" x14ac:dyDescent="0.2">
      <c r="D56639" s="453"/>
    </row>
    <row r="56640" spans="4:4" x14ac:dyDescent="0.2">
      <c r="D56640" s="453"/>
    </row>
    <row r="56641" spans="4:4" x14ac:dyDescent="0.2">
      <c r="D56641" s="453"/>
    </row>
    <row r="56642" spans="4:4" x14ac:dyDescent="0.2">
      <c r="D56642" s="453"/>
    </row>
    <row r="56643" spans="4:4" x14ac:dyDescent="0.2">
      <c r="D56643" s="453"/>
    </row>
    <row r="56644" spans="4:4" x14ac:dyDescent="0.2">
      <c r="D56644" s="453"/>
    </row>
    <row r="56645" spans="4:4" x14ac:dyDescent="0.2">
      <c r="D56645" s="453"/>
    </row>
    <row r="56646" spans="4:4" x14ac:dyDescent="0.2">
      <c r="D56646" s="453"/>
    </row>
    <row r="56647" spans="4:4" x14ac:dyDescent="0.2">
      <c r="D56647" s="453"/>
    </row>
    <row r="56648" spans="4:4" x14ac:dyDescent="0.2">
      <c r="D56648" s="453"/>
    </row>
    <row r="56649" spans="4:4" x14ac:dyDescent="0.2">
      <c r="D56649" s="453"/>
    </row>
    <row r="56650" spans="4:4" x14ac:dyDescent="0.2">
      <c r="D56650" s="453"/>
    </row>
    <row r="56651" spans="4:4" x14ac:dyDescent="0.2">
      <c r="D56651" s="453"/>
    </row>
    <row r="56652" spans="4:4" x14ac:dyDescent="0.2">
      <c r="D56652" s="453"/>
    </row>
    <row r="56653" spans="4:4" x14ac:dyDescent="0.2">
      <c r="D56653" s="453"/>
    </row>
    <row r="56654" spans="4:4" x14ac:dyDescent="0.2">
      <c r="D56654" s="453"/>
    </row>
    <row r="56655" spans="4:4" x14ac:dyDescent="0.2">
      <c r="D56655" s="453"/>
    </row>
    <row r="56656" spans="4:4" x14ac:dyDescent="0.2">
      <c r="D56656" s="453"/>
    </row>
    <row r="56657" spans="4:4" x14ac:dyDescent="0.2">
      <c r="D56657" s="453"/>
    </row>
    <row r="56658" spans="4:4" x14ac:dyDescent="0.2">
      <c r="D56658" s="453"/>
    </row>
    <row r="56659" spans="4:4" x14ac:dyDescent="0.2">
      <c r="D56659" s="453"/>
    </row>
    <row r="56660" spans="4:4" x14ac:dyDescent="0.2">
      <c r="D56660" s="453"/>
    </row>
    <row r="56661" spans="4:4" x14ac:dyDescent="0.2">
      <c r="D56661" s="453"/>
    </row>
    <row r="56662" spans="4:4" x14ac:dyDescent="0.2">
      <c r="D56662" s="453"/>
    </row>
    <row r="56663" spans="4:4" x14ac:dyDescent="0.2">
      <c r="D56663" s="453"/>
    </row>
    <row r="56664" spans="4:4" x14ac:dyDescent="0.2">
      <c r="D56664" s="453"/>
    </row>
    <row r="56665" spans="4:4" x14ac:dyDescent="0.2">
      <c r="D56665" s="453"/>
    </row>
    <row r="56666" spans="4:4" x14ac:dyDescent="0.2">
      <c r="D56666" s="453"/>
    </row>
    <row r="56667" spans="4:4" x14ac:dyDescent="0.2">
      <c r="D56667" s="453"/>
    </row>
    <row r="56668" spans="4:4" x14ac:dyDescent="0.2">
      <c r="D56668" s="453"/>
    </row>
    <row r="56669" spans="4:4" x14ac:dyDescent="0.2">
      <c r="D56669" s="453"/>
    </row>
    <row r="56670" spans="4:4" x14ac:dyDescent="0.2">
      <c r="D56670" s="453"/>
    </row>
    <row r="56671" spans="4:4" x14ac:dyDescent="0.2">
      <c r="D56671" s="453"/>
    </row>
    <row r="56672" spans="4:4" x14ac:dyDescent="0.2">
      <c r="D56672" s="453"/>
    </row>
    <row r="56673" spans="4:4" x14ac:dyDescent="0.2">
      <c r="D56673" s="453"/>
    </row>
    <row r="56674" spans="4:4" x14ac:dyDescent="0.2">
      <c r="D56674" s="453"/>
    </row>
    <row r="56675" spans="4:4" x14ac:dyDescent="0.2">
      <c r="D56675" s="453"/>
    </row>
    <row r="56676" spans="4:4" x14ac:dyDescent="0.2">
      <c r="D56676" s="453"/>
    </row>
    <row r="56677" spans="4:4" x14ac:dyDescent="0.2">
      <c r="D56677" s="453"/>
    </row>
    <row r="56678" spans="4:4" x14ac:dyDescent="0.2">
      <c r="D56678" s="453"/>
    </row>
    <row r="56679" spans="4:4" x14ac:dyDescent="0.2">
      <c r="D56679" s="453"/>
    </row>
    <row r="56680" spans="4:4" x14ac:dyDescent="0.2">
      <c r="D56680" s="453"/>
    </row>
    <row r="56681" spans="4:4" x14ac:dyDescent="0.2">
      <c r="D56681" s="453"/>
    </row>
    <row r="56682" spans="4:4" x14ac:dyDescent="0.2">
      <c r="D56682" s="453"/>
    </row>
    <row r="56683" spans="4:4" x14ac:dyDescent="0.2">
      <c r="D56683" s="453"/>
    </row>
    <row r="56684" spans="4:4" x14ac:dyDescent="0.2">
      <c r="D56684" s="453"/>
    </row>
    <row r="56685" spans="4:4" x14ac:dyDescent="0.2">
      <c r="D56685" s="453"/>
    </row>
    <row r="56686" spans="4:4" x14ac:dyDescent="0.2">
      <c r="D56686" s="453"/>
    </row>
    <row r="56687" spans="4:4" x14ac:dyDescent="0.2">
      <c r="D56687" s="453"/>
    </row>
    <row r="56688" spans="4:4" x14ac:dyDescent="0.2">
      <c r="D56688" s="453"/>
    </row>
    <row r="56689" spans="4:4" x14ac:dyDescent="0.2">
      <c r="D56689" s="453"/>
    </row>
    <row r="56690" spans="4:4" x14ac:dyDescent="0.2">
      <c r="D56690" s="453"/>
    </row>
    <row r="56691" spans="4:4" x14ac:dyDescent="0.2">
      <c r="D56691" s="453"/>
    </row>
    <row r="56692" spans="4:4" x14ac:dyDescent="0.2">
      <c r="D56692" s="453"/>
    </row>
    <row r="56693" spans="4:4" x14ac:dyDescent="0.2">
      <c r="D56693" s="453"/>
    </row>
    <row r="56694" spans="4:4" x14ac:dyDescent="0.2">
      <c r="D56694" s="453"/>
    </row>
    <row r="56695" spans="4:4" x14ac:dyDescent="0.2">
      <c r="D56695" s="453"/>
    </row>
    <row r="56696" spans="4:4" x14ac:dyDescent="0.2">
      <c r="D56696" s="453"/>
    </row>
    <row r="56697" spans="4:4" x14ac:dyDescent="0.2">
      <c r="D56697" s="453"/>
    </row>
    <row r="56698" spans="4:4" x14ac:dyDescent="0.2">
      <c r="D56698" s="453"/>
    </row>
    <row r="56699" spans="4:4" x14ac:dyDescent="0.2">
      <c r="D56699" s="453"/>
    </row>
    <row r="56700" spans="4:4" x14ac:dyDescent="0.2">
      <c r="D56700" s="453"/>
    </row>
    <row r="56701" spans="4:4" x14ac:dyDescent="0.2">
      <c r="D56701" s="453"/>
    </row>
    <row r="56702" spans="4:4" x14ac:dyDescent="0.2">
      <c r="D56702" s="453"/>
    </row>
    <row r="56703" spans="4:4" x14ac:dyDescent="0.2">
      <c r="D56703" s="453"/>
    </row>
    <row r="56704" spans="4:4" x14ac:dyDescent="0.2">
      <c r="D56704" s="453"/>
    </row>
    <row r="56705" spans="4:4" x14ac:dyDescent="0.2">
      <c r="D56705" s="453"/>
    </row>
    <row r="56706" spans="4:4" x14ac:dyDescent="0.2">
      <c r="D56706" s="453"/>
    </row>
    <row r="56707" spans="4:4" x14ac:dyDescent="0.2">
      <c r="D56707" s="453"/>
    </row>
    <row r="56708" spans="4:4" x14ac:dyDescent="0.2">
      <c r="D56708" s="453"/>
    </row>
    <row r="56709" spans="4:4" x14ac:dyDescent="0.2">
      <c r="D56709" s="453"/>
    </row>
    <row r="56710" spans="4:4" x14ac:dyDescent="0.2">
      <c r="D56710" s="453"/>
    </row>
    <row r="56711" spans="4:4" x14ac:dyDescent="0.2">
      <c r="D56711" s="453"/>
    </row>
    <row r="56712" spans="4:4" x14ac:dyDescent="0.2">
      <c r="D56712" s="453"/>
    </row>
    <row r="56713" spans="4:4" x14ac:dyDescent="0.2">
      <c r="D56713" s="453"/>
    </row>
    <row r="56714" spans="4:4" x14ac:dyDescent="0.2">
      <c r="D56714" s="453"/>
    </row>
    <row r="56715" spans="4:4" x14ac:dyDescent="0.2">
      <c r="D56715" s="453"/>
    </row>
    <row r="56716" spans="4:4" x14ac:dyDescent="0.2">
      <c r="D56716" s="453"/>
    </row>
    <row r="56717" spans="4:4" x14ac:dyDescent="0.2">
      <c r="D56717" s="453"/>
    </row>
    <row r="56718" spans="4:4" x14ac:dyDescent="0.2">
      <c r="D56718" s="453"/>
    </row>
    <row r="56719" spans="4:4" x14ac:dyDescent="0.2">
      <c r="D56719" s="453"/>
    </row>
    <row r="56720" spans="4:4" x14ac:dyDescent="0.2">
      <c r="D56720" s="453"/>
    </row>
    <row r="56721" spans="4:4" x14ac:dyDescent="0.2">
      <c r="D56721" s="453"/>
    </row>
    <row r="56722" spans="4:4" x14ac:dyDescent="0.2">
      <c r="D56722" s="453"/>
    </row>
    <row r="56723" spans="4:4" x14ac:dyDescent="0.2">
      <c r="D56723" s="453"/>
    </row>
    <row r="56724" spans="4:4" x14ac:dyDescent="0.2">
      <c r="D56724" s="453"/>
    </row>
    <row r="56725" spans="4:4" x14ac:dyDescent="0.2">
      <c r="D56725" s="453"/>
    </row>
    <row r="56726" spans="4:4" x14ac:dyDescent="0.2">
      <c r="D56726" s="453"/>
    </row>
    <row r="56727" spans="4:4" x14ac:dyDescent="0.2">
      <c r="D56727" s="453"/>
    </row>
    <row r="56728" spans="4:4" x14ac:dyDescent="0.2">
      <c r="D56728" s="453"/>
    </row>
    <row r="56729" spans="4:4" x14ac:dyDescent="0.2">
      <c r="D56729" s="453"/>
    </row>
    <row r="56730" spans="4:4" x14ac:dyDescent="0.2">
      <c r="D56730" s="453"/>
    </row>
    <row r="56731" spans="4:4" x14ac:dyDescent="0.2">
      <c r="D56731" s="453"/>
    </row>
    <row r="56732" spans="4:4" x14ac:dyDescent="0.2">
      <c r="D56732" s="453"/>
    </row>
    <row r="56733" spans="4:4" x14ac:dyDescent="0.2">
      <c r="D56733" s="453"/>
    </row>
    <row r="56734" spans="4:4" x14ac:dyDescent="0.2">
      <c r="D56734" s="453"/>
    </row>
    <row r="56735" spans="4:4" x14ac:dyDescent="0.2">
      <c r="D56735" s="453"/>
    </row>
    <row r="56736" spans="4:4" x14ac:dyDescent="0.2">
      <c r="D56736" s="453"/>
    </row>
    <row r="56737" spans="4:4" x14ac:dyDescent="0.2">
      <c r="D56737" s="453"/>
    </row>
    <row r="56738" spans="4:4" x14ac:dyDescent="0.2">
      <c r="D56738" s="453"/>
    </row>
    <row r="56739" spans="4:4" x14ac:dyDescent="0.2">
      <c r="D56739" s="453"/>
    </row>
    <row r="56740" spans="4:4" x14ac:dyDescent="0.2">
      <c r="D56740" s="453"/>
    </row>
    <row r="56741" spans="4:4" x14ac:dyDescent="0.2">
      <c r="D56741" s="453"/>
    </row>
    <row r="56742" spans="4:4" x14ac:dyDescent="0.2">
      <c r="D56742" s="453"/>
    </row>
    <row r="56743" spans="4:4" x14ac:dyDescent="0.2">
      <c r="D56743" s="453"/>
    </row>
    <row r="56744" spans="4:4" x14ac:dyDescent="0.2">
      <c r="D56744" s="453"/>
    </row>
    <row r="56745" spans="4:4" x14ac:dyDescent="0.2">
      <c r="D56745" s="453"/>
    </row>
    <row r="56746" spans="4:4" x14ac:dyDescent="0.2">
      <c r="D56746" s="453"/>
    </row>
    <row r="56747" spans="4:4" x14ac:dyDescent="0.2">
      <c r="D56747" s="453"/>
    </row>
    <row r="56748" spans="4:4" x14ac:dyDescent="0.2">
      <c r="D56748" s="453"/>
    </row>
    <row r="56749" spans="4:4" x14ac:dyDescent="0.2">
      <c r="D56749" s="453"/>
    </row>
    <row r="56750" spans="4:4" x14ac:dyDescent="0.2">
      <c r="D56750" s="453"/>
    </row>
    <row r="56751" spans="4:4" x14ac:dyDescent="0.2">
      <c r="D56751" s="453"/>
    </row>
    <row r="56752" spans="4:4" x14ac:dyDescent="0.2">
      <c r="D56752" s="453"/>
    </row>
    <row r="56753" spans="4:4" x14ac:dyDescent="0.2">
      <c r="D56753" s="453"/>
    </row>
    <row r="56754" spans="4:4" x14ac:dyDescent="0.2">
      <c r="D56754" s="453"/>
    </row>
    <row r="56755" spans="4:4" x14ac:dyDescent="0.2">
      <c r="D56755" s="453"/>
    </row>
    <row r="56756" spans="4:4" x14ac:dyDescent="0.2">
      <c r="D56756" s="453"/>
    </row>
    <row r="56757" spans="4:4" x14ac:dyDescent="0.2">
      <c r="D56757" s="453"/>
    </row>
    <row r="56758" spans="4:4" x14ac:dyDescent="0.2">
      <c r="D56758" s="453"/>
    </row>
    <row r="56759" spans="4:4" x14ac:dyDescent="0.2">
      <c r="D56759" s="453"/>
    </row>
    <row r="56760" spans="4:4" x14ac:dyDescent="0.2">
      <c r="D56760" s="453"/>
    </row>
    <row r="56761" spans="4:4" x14ac:dyDescent="0.2">
      <c r="D56761" s="453"/>
    </row>
    <row r="56762" spans="4:4" x14ac:dyDescent="0.2">
      <c r="D56762" s="453"/>
    </row>
    <row r="56763" spans="4:4" x14ac:dyDescent="0.2">
      <c r="D56763" s="453"/>
    </row>
    <row r="56764" spans="4:4" x14ac:dyDescent="0.2">
      <c r="D56764" s="453"/>
    </row>
    <row r="56765" spans="4:4" x14ac:dyDescent="0.2">
      <c r="D56765" s="453"/>
    </row>
    <row r="56766" spans="4:4" x14ac:dyDescent="0.2">
      <c r="D56766" s="453"/>
    </row>
    <row r="56767" spans="4:4" x14ac:dyDescent="0.2">
      <c r="D56767" s="453"/>
    </row>
    <row r="56768" spans="4:4" x14ac:dyDescent="0.2">
      <c r="D56768" s="453"/>
    </row>
    <row r="56769" spans="4:4" x14ac:dyDescent="0.2">
      <c r="D56769" s="453"/>
    </row>
    <row r="56770" spans="4:4" x14ac:dyDescent="0.2">
      <c r="D56770" s="453"/>
    </row>
    <row r="56771" spans="4:4" x14ac:dyDescent="0.2">
      <c r="D56771" s="453"/>
    </row>
    <row r="56772" spans="4:4" x14ac:dyDescent="0.2">
      <c r="D56772" s="453"/>
    </row>
    <row r="56773" spans="4:4" x14ac:dyDescent="0.2">
      <c r="D56773" s="453"/>
    </row>
    <row r="56774" spans="4:4" x14ac:dyDescent="0.2">
      <c r="D56774" s="453"/>
    </row>
    <row r="56775" spans="4:4" x14ac:dyDescent="0.2">
      <c r="D56775" s="453"/>
    </row>
    <row r="56776" spans="4:4" x14ac:dyDescent="0.2">
      <c r="D56776" s="453"/>
    </row>
    <row r="56777" spans="4:4" x14ac:dyDescent="0.2">
      <c r="D56777" s="453"/>
    </row>
    <row r="56778" spans="4:4" x14ac:dyDescent="0.2">
      <c r="D56778" s="453"/>
    </row>
    <row r="56779" spans="4:4" x14ac:dyDescent="0.2">
      <c r="D56779" s="453"/>
    </row>
    <row r="56780" spans="4:4" x14ac:dyDescent="0.2">
      <c r="D56780" s="453"/>
    </row>
    <row r="56781" spans="4:4" x14ac:dyDescent="0.2">
      <c r="D56781" s="453"/>
    </row>
    <row r="56782" spans="4:4" x14ac:dyDescent="0.2">
      <c r="D56782" s="453"/>
    </row>
    <row r="56783" spans="4:4" x14ac:dyDescent="0.2">
      <c r="D56783" s="453"/>
    </row>
    <row r="56784" spans="4:4" x14ac:dyDescent="0.2">
      <c r="D56784" s="453"/>
    </row>
    <row r="56785" spans="4:4" x14ac:dyDescent="0.2">
      <c r="D56785" s="453"/>
    </row>
    <row r="56786" spans="4:4" x14ac:dyDescent="0.2">
      <c r="D56786" s="453"/>
    </row>
    <row r="56787" spans="4:4" x14ac:dyDescent="0.2">
      <c r="D56787" s="453"/>
    </row>
    <row r="56788" spans="4:4" x14ac:dyDescent="0.2">
      <c r="D56788" s="453"/>
    </row>
    <row r="56789" spans="4:4" x14ac:dyDescent="0.2">
      <c r="D56789" s="453"/>
    </row>
    <row r="56790" spans="4:4" x14ac:dyDescent="0.2">
      <c r="D56790" s="453"/>
    </row>
    <row r="56791" spans="4:4" x14ac:dyDescent="0.2">
      <c r="D56791" s="453"/>
    </row>
    <row r="56792" spans="4:4" x14ac:dyDescent="0.2">
      <c r="D56792" s="453"/>
    </row>
    <row r="56793" spans="4:4" x14ac:dyDescent="0.2">
      <c r="D56793" s="453"/>
    </row>
    <row r="56794" spans="4:4" x14ac:dyDescent="0.2">
      <c r="D56794" s="453"/>
    </row>
    <row r="56795" spans="4:4" x14ac:dyDescent="0.2">
      <c r="D56795" s="453"/>
    </row>
    <row r="56796" spans="4:4" x14ac:dyDescent="0.2">
      <c r="D56796" s="453"/>
    </row>
    <row r="56797" spans="4:4" x14ac:dyDescent="0.2">
      <c r="D56797" s="453"/>
    </row>
    <row r="56798" spans="4:4" x14ac:dyDescent="0.2">
      <c r="D56798" s="453"/>
    </row>
    <row r="56799" spans="4:4" x14ac:dyDescent="0.2">
      <c r="D56799" s="453"/>
    </row>
    <row r="56800" spans="4:4" x14ac:dyDescent="0.2">
      <c r="D56800" s="453"/>
    </row>
    <row r="56801" spans="4:4" x14ac:dyDescent="0.2">
      <c r="D56801" s="453"/>
    </row>
    <row r="56802" spans="4:4" x14ac:dyDescent="0.2">
      <c r="D56802" s="453"/>
    </row>
    <row r="56803" spans="4:4" x14ac:dyDescent="0.2">
      <c r="D56803" s="453"/>
    </row>
    <row r="56804" spans="4:4" x14ac:dyDescent="0.2">
      <c r="D56804" s="453"/>
    </row>
    <row r="56805" spans="4:4" x14ac:dyDescent="0.2">
      <c r="D56805" s="453"/>
    </row>
    <row r="56806" spans="4:4" x14ac:dyDescent="0.2">
      <c r="D56806" s="453"/>
    </row>
    <row r="56807" spans="4:4" x14ac:dyDescent="0.2">
      <c r="D56807" s="453"/>
    </row>
    <row r="56808" spans="4:4" x14ac:dyDescent="0.2">
      <c r="D56808" s="453"/>
    </row>
    <row r="56809" spans="4:4" x14ac:dyDescent="0.2">
      <c r="D56809" s="453"/>
    </row>
    <row r="56810" spans="4:4" x14ac:dyDescent="0.2">
      <c r="D56810" s="453"/>
    </row>
    <row r="56811" spans="4:4" x14ac:dyDescent="0.2">
      <c r="D56811" s="453"/>
    </row>
    <row r="56812" spans="4:4" x14ac:dyDescent="0.2">
      <c r="D56812" s="453"/>
    </row>
    <row r="56813" spans="4:4" x14ac:dyDescent="0.2">
      <c r="D56813" s="453"/>
    </row>
    <row r="56814" spans="4:4" x14ac:dyDescent="0.2">
      <c r="D56814" s="453"/>
    </row>
    <row r="56815" spans="4:4" x14ac:dyDescent="0.2">
      <c r="D56815" s="453"/>
    </row>
    <row r="56816" spans="4:4" x14ac:dyDescent="0.2">
      <c r="D56816" s="453"/>
    </row>
    <row r="56817" spans="4:4" x14ac:dyDescent="0.2">
      <c r="D56817" s="453"/>
    </row>
    <row r="56818" spans="4:4" x14ac:dyDescent="0.2">
      <c r="D56818" s="453"/>
    </row>
    <row r="56819" spans="4:4" x14ac:dyDescent="0.2">
      <c r="D56819" s="453"/>
    </row>
    <row r="56820" spans="4:4" x14ac:dyDescent="0.2">
      <c r="D56820" s="453"/>
    </row>
    <row r="56821" spans="4:4" x14ac:dyDescent="0.2">
      <c r="D56821" s="453"/>
    </row>
    <row r="56822" spans="4:4" x14ac:dyDescent="0.2">
      <c r="D56822" s="453"/>
    </row>
    <row r="56823" spans="4:4" x14ac:dyDescent="0.2">
      <c r="D56823" s="453"/>
    </row>
    <row r="56824" spans="4:4" x14ac:dyDescent="0.2">
      <c r="D56824" s="453"/>
    </row>
    <row r="56825" spans="4:4" x14ac:dyDescent="0.2">
      <c r="D56825" s="453"/>
    </row>
    <row r="56826" spans="4:4" x14ac:dyDescent="0.2">
      <c r="D56826" s="453"/>
    </row>
    <row r="56827" spans="4:4" x14ac:dyDescent="0.2">
      <c r="D56827" s="453"/>
    </row>
    <row r="56828" spans="4:4" x14ac:dyDescent="0.2">
      <c r="D56828" s="453"/>
    </row>
    <row r="56829" spans="4:4" x14ac:dyDescent="0.2">
      <c r="D56829" s="453"/>
    </row>
    <row r="56830" spans="4:4" x14ac:dyDescent="0.2">
      <c r="D56830" s="453"/>
    </row>
    <row r="56831" spans="4:4" x14ac:dyDescent="0.2">
      <c r="D56831" s="453"/>
    </row>
    <row r="56832" spans="4:4" x14ac:dyDescent="0.2">
      <c r="D56832" s="453"/>
    </row>
    <row r="56833" spans="4:4" x14ac:dyDescent="0.2">
      <c r="D56833" s="453"/>
    </row>
    <row r="56834" spans="4:4" x14ac:dyDescent="0.2">
      <c r="D56834" s="453"/>
    </row>
    <row r="56835" spans="4:4" x14ac:dyDescent="0.2">
      <c r="D56835" s="453"/>
    </row>
    <row r="56836" spans="4:4" x14ac:dyDescent="0.2">
      <c r="D56836" s="453"/>
    </row>
    <row r="56837" spans="4:4" x14ac:dyDescent="0.2">
      <c r="D56837" s="453"/>
    </row>
    <row r="56838" spans="4:4" x14ac:dyDescent="0.2">
      <c r="D56838" s="453"/>
    </row>
    <row r="56839" spans="4:4" x14ac:dyDescent="0.2">
      <c r="D56839" s="453"/>
    </row>
    <row r="56840" spans="4:4" x14ac:dyDescent="0.2">
      <c r="D56840" s="453"/>
    </row>
    <row r="56841" spans="4:4" x14ac:dyDescent="0.2">
      <c r="D56841" s="453"/>
    </row>
    <row r="56842" spans="4:4" x14ac:dyDescent="0.2">
      <c r="D56842" s="453"/>
    </row>
    <row r="56843" spans="4:4" x14ac:dyDescent="0.2">
      <c r="D56843" s="453"/>
    </row>
    <row r="56844" spans="4:4" x14ac:dyDescent="0.2">
      <c r="D56844" s="453"/>
    </row>
    <row r="56845" spans="4:4" x14ac:dyDescent="0.2">
      <c r="D56845" s="453"/>
    </row>
    <row r="56846" spans="4:4" x14ac:dyDescent="0.2">
      <c r="D56846" s="453"/>
    </row>
    <row r="56847" spans="4:4" x14ac:dyDescent="0.2">
      <c r="D56847" s="453"/>
    </row>
    <row r="56848" spans="4:4" x14ac:dyDescent="0.2">
      <c r="D56848" s="453"/>
    </row>
    <row r="56849" spans="4:4" x14ac:dyDescent="0.2">
      <c r="D56849" s="453"/>
    </row>
    <row r="56850" spans="4:4" x14ac:dyDescent="0.2">
      <c r="D56850" s="453"/>
    </row>
    <row r="56851" spans="4:4" x14ac:dyDescent="0.2">
      <c r="D56851" s="453"/>
    </row>
    <row r="56852" spans="4:4" x14ac:dyDescent="0.2">
      <c r="D56852" s="453"/>
    </row>
    <row r="56853" spans="4:4" x14ac:dyDescent="0.2">
      <c r="D56853" s="453"/>
    </row>
    <row r="56854" spans="4:4" x14ac:dyDescent="0.2">
      <c r="D56854" s="453"/>
    </row>
    <row r="56855" spans="4:4" x14ac:dyDescent="0.2">
      <c r="D56855" s="453"/>
    </row>
    <row r="56856" spans="4:4" x14ac:dyDescent="0.2">
      <c r="D56856" s="453"/>
    </row>
    <row r="56857" spans="4:4" x14ac:dyDescent="0.2">
      <c r="D56857" s="453"/>
    </row>
    <row r="56858" spans="4:4" x14ac:dyDescent="0.2">
      <c r="D56858" s="453"/>
    </row>
    <row r="56859" spans="4:4" x14ac:dyDescent="0.2">
      <c r="D56859" s="453"/>
    </row>
    <row r="56860" spans="4:4" x14ac:dyDescent="0.2">
      <c r="D56860" s="453"/>
    </row>
    <row r="56861" spans="4:4" x14ac:dyDescent="0.2">
      <c r="D56861" s="453"/>
    </row>
    <row r="56862" spans="4:4" x14ac:dyDescent="0.2">
      <c r="D56862" s="453"/>
    </row>
    <row r="56863" spans="4:4" x14ac:dyDescent="0.2">
      <c r="D56863" s="453"/>
    </row>
    <row r="56864" spans="4:4" x14ac:dyDescent="0.2">
      <c r="D56864" s="453"/>
    </row>
    <row r="56865" spans="4:4" x14ac:dyDescent="0.2">
      <c r="D56865" s="453"/>
    </row>
    <row r="56866" spans="4:4" x14ac:dyDescent="0.2">
      <c r="D56866" s="453"/>
    </row>
    <row r="56867" spans="4:4" x14ac:dyDescent="0.2">
      <c r="D56867" s="453"/>
    </row>
    <row r="56868" spans="4:4" x14ac:dyDescent="0.2">
      <c r="D56868" s="453"/>
    </row>
    <row r="56869" spans="4:4" x14ac:dyDescent="0.2">
      <c r="D56869" s="453"/>
    </row>
    <row r="56870" spans="4:4" x14ac:dyDescent="0.2">
      <c r="D56870" s="453"/>
    </row>
    <row r="56871" spans="4:4" x14ac:dyDescent="0.2">
      <c r="D56871" s="453"/>
    </row>
    <row r="56872" spans="4:4" x14ac:dyDescent="0.2">
      <c r="D56872" s="453"/>
    </row>
    <row r="56873" spans="4:4" x14ac:dyDescent="0.2">
      <c r="D56873" s="453"/>
    </row>
    <row r="56874" spans="4:4" x14ac:dyDescent="0.2">
      <c r="D56874" s="453"/>
    </row>
    <row r="56875" spans="4:4" x14ac:dyDescent="0.2">
      <c r="D56875" s="453"/>
    </row>
    <row r="56876" spans="4:4" x14ac:dyDescent="0.2">
      <c r="D56876" s="453"/>
    </row>
    <row r="56877" spans="4:4" x14ac:dyDescent="0.2">
      <c r="D56877" s="453"/>
    </row>
    <row r="56878" spans="4:4" x14ac:dyDescent="0.2">
      <c r="D56878" s="453"/>
    </row>
    <row r="56879" spans="4:4" x14ac:dyDescent="0.2">
      <c r="D56879" s="453"/>
    </row>
    <row r="56880" spans="4:4" x14ac:dyDescent="0.2">
      <c r="D56880" s="453"/>
    </row>
    <row r="56881" spans="4:4" x14ac:dyDescent="0.2">
      <c r="D56881" s="453"/>
    </row>
    <row r="56882" spans="4:4" x14ac:dyDescent="0.2">
      <c r="D56882" s="453"/>
    </row>
    <row r="56883" spans="4:4" x14ac:dyDescent="0.2">
      <c r="D56883" s="453"/>
    </row>
    <row r="56884" spans="4:4" x14ac:dyDescent="0.2">
      <c r="D56884" s="453"/>
    </row>
    <row r="56885" spans="4:4" x14ac:dyDescent="0.2">
      <c r="D56885" s="453"/>
    </row>
    <row r="56886" spans="4:4" x14ac:dyDescent="0.2">
      <c r="D56886" s="453"/>
    </row>
    <row r="56887" spans="4:4" x14ac:dyDescent="0.2">
      <c r="D56887" s="453"/>
    </row>
    <row r="56888" spans="4:4" x14ac:dyDescent="0.2">
      <c r="D56888" s="453"/>
    </row>
    <row r="56889" spans="4:4" x14ac:dyDescent="0.2">
      <c r="D56889" s="453"/>
    </row>
    <row r="56890" spans="4:4" x14ac:dyDescent="0.2">
      <c r="D56890" s="453"/>
    </row>
    <row r="56891" spans="4:4" x14ac:dyDescent="0.2">
      <c r="D56891" s="453"/>
    </row>
    <row r="56892" spans="4:4" x14ac:dyDescent="0.2">
      <c r="D56892" s="453"/>
    </row>
    <row r="56893" spans="4:4" x14ac:dyDescent="0.2">
      <c r="D56893" s="453"/>
    </row>
    <row r="56894" spans="4:4" x14ac:dyDescent="0.2">
      <c r="D56894" s="453"/>
    </row>
    <row r="56895" spans="4:4" x14ac:dyDescent="0.2">
      <c r="D56895" s="453"/>
    </row>
    <row r="56896" spans="4:4" x14ac:dyDescent="0.2">
      <c r="D56896" s="453"/>
    </row>
    <row r="56897" spans="4:4" x14ac:dyDescent="0.2">
      <c r="D56897" s="453"/>
    </row>
    <row r="56898" spans="4:4" x14ac:dyDescent="0.2">
      <c r="D56898" s="453"/>
    </row>
    <row r="56899" spans="4:4" x14ac:dyDescent="0.2">
      <c r="D56899" s="453"/>
    </row>
    <row r="56900" spans="4:4" x14ac:dyDescent="0.2">
      <c r="D56900" s="453"/>
    </row>
    <row r="56901" spans="4:4" x14ac:dyDescent="0.2">
      <c r="D56901" s="453"/>
    </row>
    <row r="56902" spans="4:4" x14ac:dyDescent="0.2">
      <c r="D56902" s="453"/>
    </row>
    <row r="56903" spans="4:4" x14ac:dyDescent="0.2">
      <c r="D56903" s="453"/>
    </row>
    <row r="56904" spans="4:4" x14ac:dyDescent="0.2">
      <c r="D56904" s="453"/>
    </row>
    <row r="56905" spans="4:4" x14ac:dyDescent="0.2">
      <c r="D56905" s="453"/>
    </row>
    <row r="56906" spans="4:4" x14ac:dyDescent="0.2">
      <c r="D56906" s="453"/>
    </row>
    <row r="56907" spans="4:4" x14ac:dyDescent="0.2">
      <c r="D56907" s="453"/>
    </row>
    <row r="56908" spans="4:4" x14ac:dyDescent="0.2">
      <c r="D56908" s="453"/>
    </row>
    <row r="56909" spans="4:4" x14ac:dyDescent="0.2">
      <c r="D56909" s="453"/>
    </row>
    <row r="56910" spans="4:4" x14ac:dyDescent="0.2">
      <c r="D56910" s="453"/>
    </row>
    <row r="56911" spans="4:4" x14ac:dyDescent="0.2">
      <c r="D56911" s="453"/>
    </row>
    <row r="56912" spans="4:4" x14ac:dyDescent="0.2">
      <c r="D56912" s="453"/>
    </row>
    <row r="56913" spans="4:4" x14ac:dyDescent="0.2">
      <c r="D56913" s="453"/>
    </row>
    <row r="56914" spans="4:4" x14ac:dyDescent="0.2">
      <c r="D56914" s="453"/>
    </row>
    <row r="56915" spans="4:4" x14ac:dyDescent="0.2">
      <c r="D56915" s="453"/>
    </row>
    <row r="56916" spans="4:4" x14ac:dyDescent="0.2">
      <c r="D56916" s="453"/>
    </row>
    <row r="56917" spans="4:4" x14ac:dyDescent="0.2">
      <c r="D56917" s="453"/>
    </row>
    <row r="56918" spans="4:4" x14ac:dyDescent="0.2">
      <c r="D56918" s="453"/>
    </row>
    <row r="56919" spans="4:4" x14ac:dyDescent="0.2">
      <c r="D56919" s="453"/>
    </row>
    <row r="56920" spans="4:4" x14ac:dyDescent="0.2">
      <c r="D56920" s="453"/>
    </row>
    <row r="56921" spans="4:4" x14ac:dyDescent="0.2">
      <c r="D56921" s="453"/>
    </row>
    <row r="56922" spans="4:4" x14ac:dyDescent="0.2">
      <c r="D56922" s="453"/>
    </row>
    <row r="56923" spans="4:4" x14ac:dyDescent="0.2">
      <c r="D56923" s="453"/>
    </row>
    <row r="56924" spans="4:4" x14ac:dyDescent="0.2">
      <c r="D56924" s="453"/>
    </row>
    <row r="56925" spans="4:4" x14ac:dyDescent="0.2">
      <c r="D56925" s="453"/>
    </row>
    <row r="56926" spans="4:4" x14ac:dyDescent="0.2">
      <c r="D56926" s="453"/>
    </row>
    <row r="56927" spans="4:4" x14ac:dyDescent="0.2">
      <c r="D56927" s="453"/>
    </row>
    <row r="56928" spans="4:4" x14ac:dyDescent="0.2">
      <c r="D56928" s="453"/>
    </row>
    <row r="56929" spans="4:4" x14ac:dyDescent="0.2">
      <c r="D56929" s="453"/>
    </row>
    <row r="56930" spans="4:4" x14ac:dyDescent="0.2">
      <c r="D56930" s="453"/>
    </row>
    <row r="56931" spans="4:4" x14ac:dyDescent="0.2">
      <c r="D56931" s="453"/>
    </row>
    <row r="56932" spans="4:4" x14ac:dyDescent="0.2">
      <c r="D56932" s="453"/>
    </row>
    <row r="56933" spans="4:4" x14ac:dyDescent="0.2">
      <c r="D56933" s="453"/>
    </row>
    <row r="56934" spans="4:4" x14ac:dyDescent="0.2">
      <c r="D56934" s="453"/>
    </row>
    <row r="56935" spans="4:4" x14ac:dyDescent="0.2">
      <c r="D56935" s="453"/>
    </row>
    <row r="56936" spans="4:4" x14ac:dyDescent="0.2">
      <c r="D56936" s="453"/>
    </row>
    <row r="56937" spans="4:4" x14ac:dyDescent="0.2">
      <c r="D56937" s="453"/>
    </row>
    <row r="56938" spans="4:4" x14ac:dyDescent="0.2">
      <c r="D56938" s="453"/>
    </row>
    <row r="56939" spans="4:4" x14ac:dyDescent="0.2">
      <c r="D56939" s="453"/>
    </row>
    <row r="56940" spans="4:4" x14ac:dyDescent="0.2">
      <c r="D56940" s="453"/>
    </row>
    <row r="56941" spans="4:4" x14ac:dyDescent="0.2">
      <c r="D56941" s="453"/>
    </row>
    <row r="56942" spans="4:4" x14ac:dyDescent="0.2">
      <c r="D56942" s="453"/>
    </row>
    <row r="56943" spans="4:4" x14ac:dyDescent="0.2">
      <c r="D56943" s="453"/>
    </row>
    <row r="56944" spans="4:4" x14ac:dyDescent="0.2">
      <c r="D56944" s="453"/>
    </row>
    <row r="56945" spans="4:4" x14ac:dyDescent="0.2">
      <c r="D56945" s="453"/>
    </row>
    <row r="56946" spans="4:4" x14ac:dyDescent="0.2">
      <c r="D56946" s="453"/>
    </row>
    <row r="56947" spans="4:4" x14ac:dyDescent="0.2">
      <c r="D56947" s="453"/>
    </row>
    <row r="56948" spans="4:4" x14ac:dyDescent="0.2">
      <c r="D56948" s="453"/>
    </row>
    <row r="56949" spans="4:4" x14ac:dyDescent="0.2">
      <c r="D56949" s="453"/>
    </row>
    <row r="56950" spans="4:4" x14ac:dyDescent="0.2">
      <c r="D56950" s="453"/>
    </row>
    <row r="56951" spans="4:4" x14ac:dyDescent="0.2">
      <c r="D56951" s="453"/>
    </row>
    <row r="56952" spans="4:4" x14ac:dyDescent="0.2">
      <c r="D56952" s="453"/>
    </row>
    <row r="56953" spans="4:4" x14ac:dyDescent="0.2">
      <c r="D56953" s="453"/>
    </row>
    <row r="56954" spans="4:4" x14ac:dyDescent="0.2">
      <c r="D56954" s="453"/>
    </row>
    <row r="56955" spans="4:4" x14ac:dyDescent="0.2">
      <c r="D56955" s="453"/>
    </row>
    <row r="56956" spans="4:4" x14ac:dyDescent="0.2">
      <c r="D56956" s="453"/>
    </row>
    <row r="56957" spans="4:4" x14ac:dyDescent="0.2">
      <c r="D56957" s="453"/>
    </row>
    <row r="56958" spans="4:4" x14ac:dyDescent="0.2">
      <c r="D56958" s="453"/>
    </row>
    <row r="56959" spans="4:4" x14ac:dyDescent="0.2">
      <c r="D56959" s="453"/>
    </row>
    <row r="56960" spans="4:4" x14ac:dyDescent="0.2">
      <c r="D56960" s="453"/>
    </row>
    <row r="56961" spans="4:4" x14ac:dyDescent="0.2">
      <c r="D56961" s="453"/>
    </row>
    <row r="56962" spans="4:4" x14ac:dyDescent="0.2">
      <c r="D56962" s="453"/>
    </row>
    <row r="56963" spans="4:4" x14ac:dyDescent="0.2">
      <c r="D56963" s="453"/>
    </row>
    <row r="56964" spans="4:4" x14ac:dyDescent="0.2">
      <c r="D56964" s="453"/>
    </row>
    <row r="56965" spans="4:4" x14ac:dyDescent="0.2">
      <c r="D56965" s="453"/>
    </row>
    <row r="56966" spans="4:4" x14ac:dyDescent="0.2">
      <c r="D56966" s="453"/>
    </row>
    <row r="56967" spans="4:4" x14ac:dyDescent="0.2">
      <c r="D56967" s="453"/>
    </row>
    <row r="56968" spans="4:4" x14ac:dyDescent="0.2">
      <c r="D56968" s="453"/>
    </row>
    <row r="56969" spans="4:4" x14ac:dyDescent="0.2">
      <c r="D56969" s="453"/>
    </row>
    <row r="56970" spans="4:4" x14ac:dyDescent="0.2">
      <c r="D56970" s="453"/>
    </row>
    <row r="56971" spans="4:4" x14ac:dyDescent="0.2">
      <c r="D56971" s="453"/>
    </row>
    <row r="56972" spans="4:4" x14ac:dyDescent="0.2">
      <c r="D56972" s="453"/>
    </row>
    <row r="56973" spans="4:4" x14ac:dyDescent="0.2">
      <c r="D56973" s="453"/>
    </row>
    <row r="56974" spans="4:4" x14ac:dyDescent="0.2">
      <c r="D56974" s="453"/>
    </row>
    <row r="56975" spans="4:4" x14ac:dyDescent="0.2">
      <c r="D56975" s="453"/>
    </row>
    <row r="56976" spans="4:4" x14ac:dyDescent="0.2">
      <c r="D56976" s="453"/>
    </row>
    <row r="56977" spans="4:4" x14ac:dyDescent="0.2">
      <c r="D56977" s="453"/>
    </row>
    <row r="56978" spans="4:4" x14ac:dyDescent="0.2">
      <c r="D56978" s="453"/>
    </row>
    <row r="56979" spans="4:4" x14ac:dyDescent="0.2">
      <c r="D56979" s="453"/>
    </row>
    <row r="56980" spans="4:4" x14ac:dyDescent="0.2">
      <c r="D56980" s="453"/>
    </row>
    <row r="56981" spans="4:4" x14ac:dyDescent="0.2">
      <c r="D56981" s="453"/>
    </row>
    <row r="56982" spans="4:4" x14ac:dyDescent="0.2">
      <c r="D56982" s="453"/>
    </row>
    <row r="56983" spans="4:4" x14ac:dyDescent="0.2">
      <c r="D56983" s="453"/>
    </row>
    <row r="56984" spans="4:4" x14ac:dyDescent="0.2">
      <c r="D56984" s="453"/>
    </row>
    <row r="56985" spans="4:4" x14ac:dyDescent="0.2">
      <c r="D56985" s="453"/>
    </row>
    <row r="56986" spans="4:4" x14ac:dyDescent="0.2">
      <c r="D56986" s="453"/>
    </row>
    <row r="56987" spans="4:4" x14ac:dyDescent="0.2">
      <c r="D56987" s="453"/>
    </row>
    <row r="56988" spans="4:4" x14ac:dyDescent="0.2">
      <c r="D56988" s="453"/>
    </row>
    <row r="56989" spans="4:4" x14ac:dyDescent="0.2">
      <c r="D56989" s="453"/>
    </row>
    <row r="56990" spans="4:4" x14ac:dyDescent="0.2">
      <c r="D56990" s="453"/>
    </row>
    <row r="56991" spans="4:4" x14ac:dyDescent="0.2">
      <c r="D56991" s="453"/>
    </row>
    <row r="56992" spans="4:4" x14ac:dyDescent="0.2">
      <c r="D56992" s="453"/>
    </row>
    <row r="56993" spans="4:4" x14ac:dyDescent="0.2">
      <c r="D56993" s="453"/>
    </row>
    <row r="56994" spans="4:4" x14ac:dyDescent="0.2">
      <c r="D56994" s="453"/>
    </row>
    <row r="56995" spans="4:4" x14ac:dyDescent="0.2">
      <c r="D56995" s="453"/>
    </row>
    <row r="56996" spans="4:4" x14ac:dyDescent="0.2">
      <c r="D56996" s="453"/>
    </row>
    <row r="56997" spans="4:4" x14ac:dyDescent="0.2">
      <c r="D56997" s="453"/>
    </row>
    <row r="56998" spans="4:4" x14ac:dyDescent="0.2">
      <c r="D56998" s="453"/>
    </row>
    <row r="56999" spans="4:4" x14ac:dyDescent="0.2">
      <c r="D56999" s="453"/>
    </row>
    <row r="57000" spans="4:4" x14ac:dyDescent="0.2">
      <c r="D57000" s="453"/>
    </row>
    <row r="57001" spans="4:4" x14ac:dyDescent="0.2">
      <c r="D57001" s="453"/>
    </row>
    <row r="57002" spans="4:4" x14ac:dyDescent="0.2">
      <c r="D57002" s="453"/>
    </row>
    <row r="57003" spans="4:4" x14ac:dyDescent="0.2">
      <c r="D57003" s="453"/>
    </row>
    <row r="57004" spans="4:4" x14ac:dyDescent="0.2">
      <c r="D57004" s="453"/>
    </row>
    <row r="57005" spans="4:4" x14ac:dyDescent="0.2">
      <c r="D57005" s="453"/>
    </row>
    <row r="57006" spans="4:4" x14ac:dyDescent="0.2">
      <c r="D57006" s="453"/>
    </row>
    <row r="57007" spans="4:4" x14ac:dyDescent="0.2">
      <c r="D57007" s="453"/>
    </row>
    <row r="57008" spans="4:4" x14ac:dyDescent="0.2">
      <c r="D57008" s="453"/>
    </row>
    <row r="57009" spans="4:4" x14ac:dyDescent="0.2">
      <c r="D57009" s="453"/>
    </row>
    <row r="57010" spans="4:4" x14ac:dyDescent="0.2">
      <c r="D57010" s="453"/>
    </row>
    <row r="57011" spans="4:4" x14ac:dyDescent="0.2">
      <c r="D57011" s="453"/>
    </row>
    <row r="57012" spans="4:4" x14ac:dyDescent="0.2">
      <c r="D57012" s="453"/>
    </row>
    <row r="57013" spans="4:4" x14ac:dyDescent="0.2">
      <c r="D57013" s="453"/>
    </row>
    <row r="57014" spans="4:4" x14ac:dyDescent="0.2">
      <c r="D57014" s="453"/>
    </row>
    <row r="57015" spans="4:4" x14ac:dyDescent="0.2">
      <c r="D57015" s="453"/>
    </row>
    <row r="57016" spans="4:4" x14ac:dyDescent="0.2">
      <c r="D57016" s="453"/>
    </row>
    <row r="57017" spans="4:4" x14ac:dyDescent="0.2">
      <c r="D57017" s="453"/>
    </row>
    <row r="57018" spans="4:4" x14ac:dyDescent="0.2">
      <c r="D57018" s="453"/>
    </row>
    <row r="57019" spans="4:4" x14ac:dyDescent="0.2">
      <c r="D57019" s="453"/>
    </row>
    <row r="57020" spans="4:4" x14ac:dyDescent="0.2">
      <c r="D57020" s="453"/>
    </row>
    <row r="57021" spans="4:4" x14ac:dyDescent="0.2">
      <c r="D57021" s="453"/>
    </row>
    <row r="57022" spans="4:4" x14ac:dyDescent="0.2">
      <c r="D57022" s="453"/>
    </row>
    <row r="57023" spans="4:4" x14ac:dyDescent="0.2">
      <c r="D57023" s="453"/>
    </row>
    <row r="57024" spans="4:4" x14ac:dyDescent="0.2">
      <c r="D57024" s="453"/>
    </row>
    <row r="57025" spans="4:4" x14ac:dyDescent="0.2">
      <c r="D57025" s="453"/>
    </row>
    <row r="57026" spans="4:4" x14ac:dyDescent="0.2">
      <c r="D57026" s="453"/>
    </row>
    <row r="57027" spans="4:4" x14ac:dyDescent="0.2">
      <c r="D57027" s="453"/>
    </row>
    <row r="57028" spans="4:4" x14ac:dyDescent="0.2">
      <c r="D57028" s="453"/>
    </row>
    <row r="57029" spans="4:4" x14ac:dyDescent="0.2">
      <c r="D57029" s="453"/>
    </row>
    <row r="57030" spans="4:4" x14ac:dyDescent="0.2">
      <c r="D57030" s="453"/>
    </row>
    <row r="57031" spans="4:4" x14ac:dyDescent="0.2">
      <c r="D57031" s="453"/>
    </row>
    <row r="57032" spans="4:4" x14ac:dyDescent="0.2">
      <c r="D57032" s="453"/>
    </row>
    <row r="57033" spans="4:4" x14ac:dyDescent="0.2">
      <c r="D57033" s="453"/>
    </row>
    <row r="57034" spans="4:4" x14ac:dyDescent="0.2">
      <c r="D57034" s="453"/>
    </row>
    <row r="57035" spans="4:4" x14ac:dyDescent="0.2">
      <c r="D57035" s="453"/>
    </row>
    <row r="57036" spans="4:4" x14ac:dyDescent="0.2">
      <c r="D57036" s="453"/>
    </row>
    <row r="57037" spans="4:4" x14ac:dyDescent="0.2">
      <c r="D57037" s="453"/>
    </row>
    <row r="57038" spans="4:4" x14ac:dyDescent="0.2">
      <c r="D57038" s="453"/>
    </row>
    <row r="57039" spans="4:4" x14ac:dyDescent="0.2">
      <c r="D57039" s="453"/>
    </row>
    <row r="57040" spans="4:4" x14ac:dyDescent="0.2">
      <c r="D57040" s="453"/>
    </row>
    <row r="57041" spans="4:4" x14ac:dyDescent="0.2">
      <c r="D57041" s="453"/>
    </row>
    <row r="57042" spans="4:4" x14ac:dyDescent="0.2">
      <c r="D57042" s="453"/>
    </row>
    <row r="57043" spans="4:4" x14ac:dyDescent="0.2">
      <c r="D57043" s="453"/>
    </row>
    <row r="57044" spans="4:4" x14ac:dyDescent="0.2">
      <c r="D57044" s="453"/>
    </row>
    <row r="57045" spans="4:4" x14ac:dyDescent="0.2">
      <c r="D57045" s="453"/>
    </row>
    <row r="57046" spans="4:4" x14ac:dyDescent="0.2">
      <c r="D57046" s="453"/>
    </row>
    <row r="57047" spans="4:4" x14ac:dyDescent="0.2">
      <c r="D57047" s="453"/>
    </row>
    <row r="57048" spans="4:4" x14ac:dyDescent="0.2">
      <c r="D57048" s="453"/>
    </row>
    <row r="57049" spans="4:4" x14ac:dyDescent="0.2">
      <c r="D57049" s="453"/>
    </row>
    <row r="57050" spans="4:4" x14ac:dyDescent="0.2">
      <c r="D57050" s="453"/>
    </row>
    <row r="57051" spans="4:4" x14ac:dyDescent="0.2">
      <c r="D57051" s="453"/>
    </row>
    <row r="57052" spans="4:4" x14ac:dyDescent="0.2">
      <c r="D57052" s="453"/>
    </row>
    <row r="57053" spans="4:4" x14ac:dyDescent="0.2">
      <c r="D57053" s="453"/>
    </row>
    <row r="57054" spans="4:4" x14ac:dyDescent="0.2">
      <c r="D57054" s="453"/>
    </row>
    <row r="57055" spans="4:4" x14ac:dyDescent="0.2">
      <c r="D57055" s="453"/>
    </row>
    <row r="57056" spans="4:4" x14ac:dyDescent="0.2">
      <c r="D57056" s="453"/>
    </row>
    <row r="57057" spans="4:4" x14ac:dyDescent="0.2">
      <c r="D57057" s="453"/>
    </row>
    <row r="57058" spans="4:4" x14ac:dyDescent="0.2">
      <c r="D57058" s="453"/>
    </row>
    <row r="57059" spans="4:4" x14ac:dyDescent="0.2">
      <c r="D57059" s="453"/>
    </row>
    <row r="57060" spans="4:4" x14ac:dyDescent="0.2">
      <c r="D57060" s="453"/>
    </row>
    <row r="57061" spans="4:4" x14ac:dyDescent="0.2">
      <c r="D57061" s="453"/>
    </row>
    <row r="57062" spans="4:4" x14ac:dyDescent="0.2">
      <c r="D57062" s="453"/>
    </row>
    <row r="57063" spans="4:4" x14ac:dyDescent="0.2">
      <c r="D57063" s="453"/>
    </row>
    <row r="57064" spans="4:4" x14ac:dyDescent="0.2">
      <c r="D57064" s="453"/>
    </row>
    <row r="57065" spans="4:4" x14ac:dyDescent="0.2">
      <c r="D57065" s="453"/>
    </row>
    <row r="57066" spans="4:4" x14ac:dyDescent="0.2">
      <c r="D57066" s="453"/>
    </row>
    <row r="57067" spans="4:4" x14ac:dyDescent="0.2">
      <c r="D57067" s="453"/>
    </row>
    <row r="57068" spans="4:4" x14ac:dyDescent="0.2">
      <c r="D57068" s="453"/>
    </row>
    <row r="57069" spans="4:4" x14ac:dyDescent="0.2">
      <c r="D57069" s="453"/>
    </row>
    <row r="57070" spans="4:4" x14ac:dyDescent="0.2">
      <c r="D57070" s="453"/>
    </row>
    <row r="57071" spans="4:4" x14ac:dyDescent="0.2">
      <c r="D57071" s="453"/>
    </row>
    <row r="57072" spans="4:4" x14ac:dyDescent="0.2">
      <c r="D57072" s="453"/>
    </row>
    <row r="57073" spans="4:4" x14ac:dyDescent="0.2">
      <c r="D57073" s="453"/>
    </row>
    <row r="57074" spans="4:4" x14ac:dyDescent="0.2">
      <c r="D57074" s="453"/>
    </row>
    <row r="57075" spans="4:4" x14ac:dyDescent="0.2">
      <c r="D57075" s="453"/>
    </row>
    <row r="57076" spans="4:4" x14ac:dyDescent="0.2">
      <c r="D57076" s="453"/>
    </row>
    <row r="57077" spans="4:4" x14ac:dyDescent="0.2">
      <c r="D57077" s="453"/>
    </row>
    <row r="57078" spans="4:4" x14ac:dyDescent="0.2">
      <c r="D57078" s="453"/>
    </row>
    <row r="57079" spans="4:4" x14ac:dyDescent="0.2">
      <c r="D57079" s="453"/>
    </row>
    <row r="57080" spans="4:4" x14ac:dyDescent="0.2">
      <c r="D57080" s="453"/>
    </row>
    <row r="57081" spans="4:4" x14ac:dyDescent="0.2">
      <c r="D57081" s="453"/>
    </row>
    <row r="57082" spans="4:4" x14ac:dyDescent="0.2">
      <c r="D57082" s="453"/>
    </row>
    <row r="57083" spans="4:4" x14ac:dyDescent="0.2">
      <c r="D57083" s="453"/>
    </row>
    <row r="57084" spans="4:4" x14ac:dyDescent="0.2">
      <c r="D57084" s="453"/>
    </row>
    <row r="57085" spans="4:4" x14ac:dyDescent="0.2">
      <c r="D57085" s="453"/>
    </row>
    <row r="57086" spans="4:4" x14ac:dyDescent="0.2">
      <c r="D57086" s="453"/>
    </row>
    <row r="57087" spans="4:4" x14ac:dyDescent="0.2">
      <c r="D57087" s="453"/>
    </row>
    <row r="57088" spans="4:4" x14ac:dyDescent="0.2">
      <c r="D57088" s="453"/>
    </row>
    <row r="57089" spans="4:4" x14ac:dyDescent="0.2">
      <c r="D57089" s="453"/>
    </row>
    <row r="57090" spans="4:4" x14ac:dyDescent="0.2">
      <c r="D57090" s="453"/>
    </row>
    <row r="57091" spans="4:4" x14ac:dyDescent="0.2">
      <c r="D57091" s="453"/>
    </row>
    <row r="57092" spans="4:4" x14ac:dyDescent="0.2">
      <c r="D57092" s="453"/>
    </row>
    <row r="57093" spans="4:4" x14ac:dyDescent="0.2">
      <c r="D57093" s="453"/>
    </row>
    <row r="57094" spans="4:4" x14ac:dyDescent="0.2">
      <c r="D57094" s="453"/>
    </row>
    <row r="57095" spans="4:4" x14ac:dyDescent="0.2">
      <c r="D57095" s="453"/>
    </row>
    <row r="57096" spans="4:4" x14ac:dyDescent="0.2">
      <c r="D57096" s="453"/>
    </row>
    <row r="57097" spans="4:4" x14ac:dyDescent="0.2">
      <c r="D57097" s="453"/>
    </row>
    <row r="57098" spans="4:4" x14ac:dyDescent="0.2">
      <c r="D57098" s="453"/>
    </row>
    <row r="57099" spans="4:4" x14ac:dyDescent="0.2">
      <c r="D57099" s="453"/>
    </row>
    <row r="57100" spans="4:4" x14ac:dyDescent="0.2">
      <c r="D57100" s="453"/>
    </row>
    <row r="57101" spans="4:4" x14ac:dyDescent="0.2">
      <c r="D57101" s="453"/>
    </row>
    <row r="57102" spans="4:4" x14ac:dyDescent="0.2">
      <c r="D57102" s="453"/>
    </row>
    <row r="57103" spans="4:4" x14ac:dyDescent="0.2">
      <c r="D57103" s="453"/>
    </row>
    <row r="57104" spans="4:4" x14ac:dyDescent="0.2">
      <c r="D57104" s="453"/>
    </row>
    <row r="57105" spans="4:4" x14ac:dyDescent="0.2">
      <c r="D57105" s="453"/>
    </row>
    <row r="57106" spans="4:4" x14ac:dyDescent="0.2">
      <c r="D57106" s="453"/>
    </row>
    <row r="57107" spans="4:4" x14ac:dyDescent="0.2">
      <c r="D57107" s="453"/>
    </row>
    <row r="57108" spans="4:4" x14ac:dyDescent="0.2">
      <c r="D57108" s="453"/>
    </row>
    <row r="57109" spans="4:4" x14ac:dyDescent="0.2">
      <c r="D57109" s="453"/>
    </row>
    <row r="57110" spans="4:4" x14ac:dyDescent="0.2">
      <c r="D57110" s="453"/>
    </row>
    <row r="57111" spans="4:4" x14ac:dyDescent="0.2">
      <c r="D57111" s="453"/>
    </row>
    <row r="57112" spans="4:4" x14ac:dyDescent="0.2">
      <c r="D57112" s="453"/>
    </row>
    <row r="57113" spans="4:4" x14ac:dyDescent="0.2">
      <c r="D57113" s="453"/>
    </row>
    <row r="57114" spans="4:4" x14ac:dyDescent="0.2">
      <c r="D57114" s="453"/>
    </row>
    <row r="57115" spans="4:4" x14ac:dyDescent="0.2">
      <c r="D57115" s="453"/>
    </row>
    <row r="57116" spans="4:4" x14ac:dyDescent="0.2">
      <c r="D57116" s="453"/>
    </row>
    <row r="57117" spans="4:4" x14ac:dyDescent="0.2">
      <c r="D57117" s="453"/>
    </row>
    <row r="57118" spans="4:4" x14ac:dyDescent="0.2">
      <c r="D57118" s="453"/>
    </row>
    <row r="57119" spans="4:4" x14ac:dyDescent="0.2">
      <c r="D57119" s="453"/>
    </row>
    <row r="57120" spans="4:4" x14ac:dyDescent="0.2">
      <c r="D57120" s="453"/>
    </row>
    <row r="57121" spans="4:4" x14ac:dyDescent="0.2">
      <c r="D57121" s="453"/>
    </row>
    <row r="57122" spans="4:4" x14ac:dyDescent="0.2">
      <c r="D57122" s="453"/>
    </row>
    <row r="57123" spans="4:4" x14ac:dyDescent="0.2">
      <c r="D57123" s="453"/>
    </row>
    <row r="57124" spans="4:4" x14ac:dyDescent="0.2">
      <c r="D57124" s="453"/>
    </row>
    <row r="57125" spans="4:4" x14ac:dyDescent="0.2">
      <c r="D57125" s="453"/>
    </row>
    <row r="57126" spans="4:4" x14ac:dyDescent="0.2">
      <c r="D57126" s="453"/>
    </row>
    <row r="57127" spans="4:4" x14ac:dyDescent="0.2">
      <c r="D57127" s="453"/>
    </row>
    <row r="57128" spans="4:4" x14ac:dyDescent="0.2">
      <c r="D57128" s="453"/>
    </row>
    <row r="57129" spans="4:4" x14ac:dyDescent="0.2">
      <c r="D57129" s="453"/>
    </row>
    <row r="57130" spans="4:4" x14ac:dyDescent="0.2">
      <c r="D57130" s="453"/>
    </row>
    <row r="57131" spans="4:4" x14ac:dyDescent="0.2">
      <c r="D57131" s="453"/>
    </row>
    <row r="57132" spans="4:4" x14ac:dyDescent="0.2">
      <c r="D57132" s="453"/>
    </row>
    <row r="57133" spans="4:4" x14ac:dyDescent="0.2">
      <c r="D57133" s="453"/>
    </row>
    <row r="57134" spans="4:4" x14ac:dyDescent="0.2">
      <c r="D57134" s="453"/>
    </row>
    <row r="57135" spans="4:4" x14ac:dyDescent="0.2">
      <c r="D57135" s="453"/>
    </row>
    <row r="57136" spans="4:4" x14ac:dyDescent="0.2">
      <c r="D57136" s="453"/>
    </row>
    <row r="57137" spans="4:4" x14ac:dyDescent="0.2">
      <c r="D57137" s="453"/>
    </row>
    <row r="57138" spans="4:4" x14ac:dyDescent="0.2">
      <c r="D57138" s="453"/>
    </row>
    <row r="57139" spans="4:4" x14ac:dyDescent="0.2">
      <c r="D57139" s="453"/>
    </row>
    <row r="57140" spans="4:4" x14ac:dyDescent="0.2">
      <c r="D57140" s="453"/>
    </row>
    <row r="57141" spans="4:4" x14ac:dyDescent="0.2">
      <c r="D57141" s="453"/>
    </row>
    <row r="57142" spans="4:4" x14ac:dyDescent="0.2">
      <c r="D57142" s="453"/>
    </row>
    <row r="57143" spans="4:4" x14ac:dyDescent="0.2">
      <c r="D57143" s="453"/>
    </row>
    <row r="57144" spans="4:4" x14ac:dyDescent="0.2">
      <c r="D57144" s="453"/>
    </row>
    <row r="57145" spans="4:4" x14ac:dyDescent="0.2">
      <c r="D57145" s="453"/>
    </row>
    <row r="57146" spans="4:4" x14ac:dyDescent="0.2">
      <c r="D57146" s="453"/>
    </row>
    <row r="57147" spans="4:4" x14ac:dyDescent="0.2">
      <c r="D57147" s="453"/>
    </row>
    <row r="57148" spans="4:4" x14ac:dyDescent="0.2">
      <c r="D57148" s="453"/>
    </row>
    <row r="57149" spans="4:4" x14ac:dyDescent="0.2">
      <c r="D57149" s="453"/>
    </row>
    <row r="57150" spans="4:4" x14ac:dyDescent="0.2">
      <c r="D57150" s="453"/>
    </row>
    <row r="57151" spans="4:4" x14ac:dyDescent="0.2">
      <c r="D57151" s="453"/>
    </row>
    <row r="57152" spans="4:4" x14ac:dyDescent="0.2">
      <c r="D57152" s="453"/>
    </row>
    <row r="57153" spans="4:4" x14ac:dyDescent="0.2">
      <c r="D57153" s="453"/>
    </row>
    <row r="57154" spans="4:4" x14ac:dyDescent="0.2">
      <c r="D57154" s="453"/>
    </row>
    <row r="57155" spans="4:4" x14ac:dyDescent="0.2">
      <c r="D57155" s="453"/>
    </row>
    <row r="57156" spans="4:4" x14ac:dyDescent="0.2">
      <c r="D57156" s="453"/>
    </row>
    <row r="57157" spans="4:4" x14ac:dyDescent="0.2">
      <c r="D57157" s="453"/>
    </row>
    <row r="57158" spans="4:4" x14ac:dyDescent="0.2">
      <c r="D57158" s="453"/>
    </row>
    <row r="57159" spans="4:4" x14ac:dyDescent="0.2">
      <c r="D57159" s="453"/>
    </row>
    <row r="57160" spans="4:4" x14ac:dyDescent="0.2">
      <c r="D57160" s="453"/>
    </row>
    <row r="57161" spans="4:4" x14ac:dyDescent="0.2">
      <c r="D57161" s="453"/>
    </row>
    <row r="57162" spans="4:4" x14ac:dyDescent="0.2">
      <c r="D57162" s="453"/>
    </row>
    <row r="57163" spans="4:4" x14ac:dyDescent="0.2">
      <c r="D57163" s="453"/>
    </row>
    <row r="57164" spans="4:4" x14ac:dyDescent="0.2">
      <c r="D57164" s="453"/>
    </row>
    <row r="57165" spans="4:4" x14ac:dyDescent="0.2">
      <c r="D57165" s="453"/>
    </row>
    <row r="57166" spans="4:4" x14ac:dyDescent="0.2">
      <c r="D57166" s="453"/>
    </row>
    <row r="57167" spans="4:4" x14ac:dyDescent="0.2">
      <c r="D57167" s="453"/>
    </row>
    <row r="57168" spans="4:4" x14ac:dyDescent="0.2">
      <c r="D57168" s="453"/>
    </row>
    <row r="57169" spans="4:4" x14ac:dyDescent="0.2">
      <c r="D57169" s="453"/>
    </row>
    <row r="57170" spans="4:4" x14ac:dyDescent="0.2">
      <c r="D57170" s="453"/>
    </row>
    <row r="57171" spans="4:4" x14ac:dyDescent="0.2">
      <c r="D57171" s="453"/>
    </row>
    <row r="57172" spans="4:4" x14ac:dyDescent="0.2">
      <c r="D57172" s="453"/>
    </row>
    <row r="57173" spans="4:4" x14ac:dyDescent="0.2">
      <c r="D57173" s="453"/>
    </row>
    <row r="57174" spans="4:4" x14ac:dyDescent="0.2">
      <c r="D57174" s="453"/>
    </row>
    <row r="57175" spans="4:4" x14ac:dyDescent="0.2">
      <c r="D57175" s="453"/>
    </row>
    <row r="57176" spans="4:4" x14ac:dyDescent="0.2">
      <c r="D57176" s="453"/>
    </row>
    <row r="57177" spans="4:4" x14ac:dyDescent="0.2">
      <c r="D57177" s="453"/>
    </row>
    <row r="57178" spans="4:4" x14ac:dyDescent="0.2">
      <c r="D57178" s="453"/>
    </row>
    <row r="57179" spans="4:4" x14ac:dyDescent="0.2">
      <c r="D57179" s="453"/>
    </row>
    <row r="57180" spans="4:4" x14ac:dyDescent="0.2">
      <c r="D57180" s="453"/>
    </row>
    <row r="57181" spans="4:4" x14ac:dyDescent="0.2">
      <c r="D57181" s="453"/>
    </row>
    <row r="57182" spans="4:4" x14ac:dyDescent="0.2">
      <c r="D57182" s="453"/>
    </row>
    <row r="57183" spans="4:4" x14ac:dyDescent="0.2">
      <c r="D57183" s="453"/>
    </row>
    <row r="57184" spans="4:4" x14ac:dyDescent="0.2">
      <c r="D57184" s="453"/>
    </row>
    <row r="57185" spans="4:4" x14ac:dyDescent="0.2">
      <c r="D57185" s="453"/>
    </row>
    <row r="57186" spans="4:4" x14ac:dyDescent="0.2">
      <c r="D57186" s="453"/>
    </row>
    <row r="57187" spans="4:4" x14ac:dyDescent="0.2">
      <c r="D57187" s="453"/>
    </row>
    <row r="57188" spans="4:4" x14ac:dyDescent="0.2">
      <c r="D57188" s="453"/>
    </row>
    <row r="57189" spans="4:4" x14ac:dyDescent="0.2">
      <c r="D57189" s="453"/>
    </row>
    <row r="57190" spans="4:4" x14ac:dyDescent="0.2">
      <c r="D57190" s="453"/>
    </row>
    <row r="57191" spans="4:4" x14ac:dyDescent="0.2">
      <c r="D57191" s="453"/>
    </row>
    <row r="57192" spans="4:4" x14ac:dyDescent="0.2">
      <c r="D57192" s="453"/>
    </row>
    <row r="57193" spans="4:4" x14ac:dyDescent="0.2">
      <c r="D57193" s="453"/>
    </row>
    <row r="57194" spans="4:4" x14ac:dyDescent="0.2">
      <c r="D57194" s="453"/>
    </row>
    <row r="57195" spans="4:4" x14ac:dyDescent="0.2">
      <c r="D57195" s="453"/>
    </row>
    <row r="57196" spans="4:4" x14ac:dyDescent="0.2">
      <c r="D57196" s="453"/>
    </row>
    <row r="57197" spans="4:4" x14ac:dyDescent="0.2">
      <c r="D57197" s="453"/>
    </row>
    <row r="57198" spans="4:4" x14ac:dyDescent="0.2">
      <c r="D57198" s="453"/>
    </row>
    <row r="57199" spans="4:4" x14ac:dyDescent="0.2">
      <c r="D57199" s="453"/>
    </row>
    <row r="57200" spans="4:4" x14ac:dyDescent="0.2">
      <c r="D57200" s="453"/>
    </row>
    <row r="57201" spans="4:4" x14ac:dyDescent="0.2">
      <c r="D57201" s="453"/>
    </row>
    <row r="57202" spans="4:4" x14ac:dyDescent="0.2">
      <c r="D57202" s="453"/>
    </row>
    <row r="57203" spans="4:4" x14ac:dyDescent="0.2">
      <c r="D57203" s="453"/>
    </row>
    <row r="57204" spans="4:4" x14ac:dyDescent="0.2">
      <c r="D57204" s="453"/>
    </row>
    <row r="57205" spans="4:4" x14ac:dyDescent="0.2">
      <c r="D57205" s="453"/>
    </row>
    <row r="57206" spans="4:4" x14ac:dyDescent="0.2">
      <c r="D57206" s="453"/>
    </row>
    <row r="57207" spans="4:4" x14ac:dyDescent="0.2">
      <c r="D57207" s="453"/>
    </row>
    <row r="57208" spans="4:4" x14ac:dyDescent="0.2">
      <c r="D57208" s="453"/>
    </row>
    <row r="57209" spans="4:4" x14ac:dyDescent="0.2">
      <c r="D57209" s="453"/>
    </row>
    <row r="57210" spans="4:4" x14ac:dyDescent="0.2">
      <c r="D57210" s="453"/>
    </row>
    <row r="57211" spans="4:4" x14ac:dyDescent="0.2">
      <c r="D57211" s="453"/>
    </row>
    <row r="57212" spans="4:4" x14ac:dyDescent="0.2">
      <c r="D57212" s="453"/>
    </row>
    <row r="57213" spans="4:4" x14ac:dyDescent="0.2">
      <c r="D57213" s="453"/>
    </row>
    <row r="57214" spans="4:4" x14ac:dyDescent="0.2">
      <c r="D57214" s="453"/>
    </row>
    <row r="57215" spans="4:4" x14ac:dyDescent="0.2">
      <c r="D57215" s="453"/>
    </row>
    <row r="57216" spans="4:4" x14ac:dyDescent="0.2">
      <c r="D57216" s="453"/>
    </row>
    <row r="57217" spans="4:4" x14ac:dyDescent="0.2">
      <c r="D57217" s="453"/>
    </row>
    <row r="57218" spans="4:4" x14ac:dyDescent="0.2">
      <c r="D57218" s="453"/>
    </row>
    <row r="57219" spans="4:4" x14ac:dyDescent="0.2">
      <c r="D57219" s="453"/>
    </row>
    <row r="57220" spans="4:4" x14ac:dyDescent="0.2">
      <c r="D57220" s="453"/>
    </row>
    <row r="57221" spans="4:4" x14ac:dyDescent="0.2">
      <c r="D57221" s="453"/>
    </row>
    <row r="57222" spans="4:4" x14ac:dyDescent="0.2">
      <c r="D57222" s="453"/>
    </row>
    <row r="57223" spans="4:4" x14ac:dyDescent="0.2">
      <c r="D57223" s="453"/>
    </row>
    <row r="57224" spans="4:4" x14ac:dyDescent="0.2">
      <c r="D57224" s="453"/>
    </row>
    <row r="57225" spans="4:4" x14ac:dyDescent="0.2">
      <c r="D57225" s="453"/>
    </row>
    <row r="57226" spans="4:4" x14ac:dyDescent="0.2">
      <c r="D57226" s="453"/>
    </row>
    <row r="57227" spans="4:4" x14ac:dyDescent="0.2">
      <c r="D57227" s="453"/>
    </row>
    <row r="57228" spans="4:4" x14ac:dyDescent="0.2">
      <c r="D57228" s="453"/>
    </row>
    <row r="57229" spans="4:4" x14ac:dyDescent="0.2">
      <c r="D57229" s="453"/>
    </row>
    <row r="57230" spans="4:4" x14ac:dyDescent="0.2">
      <c r="D57230" s="453"/>
    </row>
    <row r="57231" spans="4:4" x14ac:dyDescent="0.2">
      <c r="D57231" s="453"/>
    </row>
    <row r="57232" spans="4:4" x14ac:dyDescent="0.2">
      <c r="D57232" s="453"/>
    </row>
    <row r="57233" spans="4:4" x14ac:dyDescent="0.2">
      <c r="D57233" s="453"/>
    </row>
    <row r="57234" spans="4:4" x14ac:dyDescent="0.2">
      <c r="D57234" s="453"/>
    </row>
    <row r="57235" spans="4:4" x14ac:dyDescent="0.2">
      <c r="D57235" s="453"/>
    </row>
    <row r="57236" spans="4:4" x14ac:dyDescent="0.2">
      <c r="D57236" s="453"/>
    </row>
    <row r="57237" spans="4:4" x14ac:dyDescent="0.2">
      <c r="D57237" s="453"/>
    </row>
    <row r="57238" spans="4:4" x14ac:dyDescent="0.2">
      <c r="D57238" s="453"/>
    </row>
    <row r="57239" spans="4:4" x14ac:dyDescent="0.2">
      <c r="D57239" s="453"/>
    </row>
    <row r="57240" spans="4:4" x14ac:dyDescent="0.2">
      <c r="D57240" s="453"/>
    </row>
    <row r="57241" spans="4:4" x14ac:dyDescent="0.2">
      <c r="D57241" s="453"/>
    </row>
    <row r="57242" spans="4:4" x14ac:dyDescent="0.2">
      <c r="D57242" s="453"/>
    </row>
    <row r="57243" spans="4:4" x14ac:dyDescent="0.2">
      <c r="D57243" s="453"/>
    </row>
    <row r="57244" spans="4:4" x14ac:dyDescent="0.2">
      <c r="D57244" s="453"/>
    </row>
    <row r="57245" spans="4:4" x14ac:dyDescent="0.2">
      <c r="D57245" s="453"/>
    </row>
    <row r="57246" spans="4:4" x14ac:dyDescent="0.2">
      <c r="D57246" s="453"/>
    </row>
    <row r="57247" spans="4:4" x14ac:dyDescent="0.2">
      <c r="D57247" s="453"/>
    </row>
    <row r="57248" spans="4:4" x14ac:dyDescent="0.2">
      <c r="D57248" s="453"/>
    </row>
    <row r="57249" spans="4:4" x14ac:dyDescent="0.2">
      <c r="D57249" s="453"/>
    </row>
    <row r="57250" spans="4:4" x14ac:dyDescent="0.2">
      <c r="D57250" s="453"/>
    </row>
    <row r="57251" spans="4:4" x14ac:dyDescent="0.2">
      <c r="D57251" s="453"/>
    </row>
    <row r="57252" spans="4:4" x14ac:dyDescent="0.2">
      <c r="D57252" s="453"/>
    </row>
    <row r="57253" spans="4:4" x14ac:dyDescent="0.2">
      <c r="D57253" s="453"/>
    </row>
    <row r="57254" spans="4:4" x14ac:dyDescent="0.2">
      <c r="D57254" s="453"/>
    </row>
    <row r="57255" spans="4:4" x14ac:dyDescent="0.2">
      <c r="D57255" s="453"/>
    </row>
    <row r="57256" spans="4:4" x14ac:dyDescent="0.2">
      <c r="D57256" s="453"/>
    </row>
    <row r="57257" spans="4:4" x14ac:dyDescent="0.2">
      <c r="D57257" s="453"/>
    </row>
    <row r="57258" spans="4:4" x14ac:dyDescent="0.2">
      <c r="D57258" s="453"/>
    </row>
    <row r="57259" spans="4:4" x14ac:dyDescent="0.2">
      <c r="D57259" s="453"/>
    </row>
    <row r="57260" spans="4:4" x14ac:dyDescent="0.2">
      <c r="D57260" s="453"/>
    </row>
    <row r="57261" spans="4:4" x14ac:dyDescent="0.2">
      <c r="D57261" s="453"/>
    </row>
    <row r="57262" spans="4:4" x14ac:dyDescent="0.2">
      <c r="D57262" s="453"/>
    </row>
    <row r="57263" spans="4:4" x14ac:dyDescent="0.2">
      <c r="D57263" s="453"/>
    </row>
    <row r="57264" spans="4:4" x14ac:dyDescent="0.2">
      <c r="D57264" s="453"/>
    </row>
    <row r="57265" spans="4:4" x14ac:dyDescent="0.2">
      <c r="D57265" s="453"/>
    </row>
    <row r="57266" spans="4:4" x14ac:dyDescent="0.2">
      <c r="D57266" s="453"/>
    </row>
    <row r="57267" spans="4:4" x14ac:dyDescent="0.2">
      <c r="D57267" s="453"/>
    </row>
    <row r="57268" spans="4:4" x14ac:dyDescent="0.2">
      <c r="D57268" s="453"/>
    </row>
    <row r="57269" spans="4:4" x14ac:dyDescent="0.2">
      <c r="D57269" s="453"/>
    </row>
    <row r="57270" spans="4:4" x14ac:dyDescent="0.2">
      <c r="D57270" s="453"/>
    </row>
    <row r="57271" spans="4:4" x14ac:dyDescent="0.2">
      <c r="D57271" s="453"/>
    </row>
    <row r="57272" spans="4:4" x14ac:dyDescent="0.2">
      <c r="D57272" s="453"/>
    </row>
    <row r="57273" spans="4:4" x14ac:dyDescent="0.2">
      <c r="D57273" s="453"/>
    </row>
    <row r="57274" spans="4:4" x14ac:dyDescent="0.2">
      <c r="D57274" s="453"/>
    </row>
    <row r="57275" spans="4:4" x14ac:dyDescent="0.2">
      <c r="D57275" s="453"/>
    </row>
    <row r="57276" spans="4:4" x14ac:dyDescent="0.2">
      <c r="D57276" s="453"/>
    </row>
    <row r="57277" spans="4:4" x14ac:dyDescent="0.2">
      <c r="D57277" s="453"/>
    </row>
    <row r="57278" spans="4:4" x14ac:dyDescent="0.2">
      <c r="D57278" s="453"/>
    </row>
    <row r="57279" spans="4:4" x14ac:dyDescent="0.2">
      <c r="D57279" s="453"/>
    </row>
    <row r="57280" spans="4:4" x14ac:dyDescent="0.2">
      <c r="D57280" s="453"/>
    </row>
    <row r="57281" spans="4:4" x14ac:dyDescent="0.2">
      <c r="D57281" s="453"/>
    </row>
    <row r="57282" spans="4:4" x14ac:dyDescent="0.2">
      <c r="D57282" s="453"/>
    </row>
    <row r="57283" spans="4:4" x14ac:dyDescent="0.2">
      <c r="D57283" s="453"/>
    </row>
    <row r="57284" spans="4:4" x14ac:dyDescent="0.2">
      <c r="D57284" s="453"/>
    </row>
    <row r="57285" spans="4:4" x14ac:dyDescent="0.2">
      <c r="D57285" s="453"/>
    </row>
    <row r="57286" spans="4:4" x14ac:dyDescent="0.2">
      <c r="D57286" s="453"/>
    </row>
    <row r="57287" spans="4:4" x14ac:dyDescent="0.2">
      <c r="D57287" s="453"/>
    </row>
    <row r="57288" spans="4:4" x14ac:dyDescent="0.2">
      <c r="D57288" s="453"/>
    </row>
    <row r="57289" spans="4:4" x14ac:dyDescent="0.2">
      <c r="D57289" s="453"/>
    </row>
    <row r="57290" spans="4:4" x14ac:dyDescent="0.2">
      <c r="D57290" s="453"/>
    </row>
    <row r="57291" spans="4:4" x14ac:dyDescent="0.2">
      <c r="D57291" s="453"/>
    </row>
    <row r="57292" spans="4:4" x14ac:dyDescent="0.2">
      <c r="D57292" s="453"/>
    </row>
    <row r="57293" spans="4:4" x14ac:dyDescent="0.2">
      <c r="D57293" s="453"/>
    </row>
    <row r="57294" spans="4:4" x14ac:dyDescent="0.2">
      <c r="D57294" s="453"/>
    </row>
    <row r="57295" spans="4:4" x14ac:dyDescent="0.2">
      <c r="D57295" s="453"/>
    </row>
    <row r="57296" spans="4:4" x14ac:dyDescent="0.2">
      <c r="D57296" s="453"/>
    </row>
    <row r="57297" spans="4:4" x14ac:dyDescent="0.2">
      <c r="D57297" s="453"/>
    </row>
    <row r="57298" spans="4:4" x14ac:dyDescent="0.2">
      <c r="D57298" s="453"/>
    </row>
    <row r="57299" spans="4:4" x14ac:dyDescent="0.2">
      <c r="D57299" s="453"/>
    </row>
    <row r="57300" spans="4:4" x14ac:dyDescent="0.2">
      <c r="D57300" s="453"/>
    </row>
    <row r="57301" spans="4:4" x14ac:dyDescent="0.2">
      <c r="D57301" s="453"/>
    </row>
    <row r="57302" spans="4:4" x14ac:dyDescent="0.2">
      <c r="D57302" s="453"/>
    </row>
    <row r="57303" spans="4:4" x14ac:dyDescent="0.2">
      <c r="D57303" s="453"/>
    </row>
    <row r="57304" spans="4:4" x14ac:dyDescent="0.2">
      <c r="D57304" s="453"/>
    </row>
    <row r="57305" spans="4:4" x14ac:dyDescent="0.2">
      <c r="D57305" s="453"/>
    </row>
    <row r="57306" spans="4:4" x14ac:dyDescent="0.2">
      <c r="D57306" s="453"/>
    </row>
    <row r="57307" spans="4:4" x14ac:dyDescent="0.2">
      <c r="D57307" s="453"/>
    </row>
    <row r="57308" spans="4:4" x14ac:dyDescent="0.2">
      <c r="D57308" s="453"/>
    </row>
    <row r="57309" spans="4:4" x14ac:dyDescent="0.2">
      <c r="D57309" s="453"/>
    </row>
    <row r="57310" spans="4:4" x14ac:dyDescent="0.2">
      <c r="D57310" s="453"/>
    </row>
    <row r="57311" spans="4:4" x14ac:dyDescent="0.2">
      <c r="D57311" s="453"/>
    </row>
    <row r="57312" spans="4:4" x14ac:dyDescent="0.2">
      <c r="D57312" s="453"/>
    </row>
    <row r="57313" spans="4:4" x14ac:dyDescent="0.2">
      <c r="D57313" s="453"/>
    </row>
    <row r="57314" spans="4:4" x14ac:dyDescent="0.2">
      <c r="D57314" s="453"/>
    </row>
    <row r="57315" spans="4:4" x14ac:dyDescent="0.2">
      <c r="D57315" s="453"/>
    </row>
    <row r="57316" spans="4:4" x14ac:dyDescent="0.2">
      <c r="D57316" s="453"/>
    </row>
    <row r="57317" spans="4:4" x14ac:dyDescent="0.2">
      <c r="D57317" s="453"/>
    </row>
    <row r="57318" spans="4:4" x14ac:dyDescent="0.2">
      <c r="D57318" s="453"/>
    </row>
    <row r="57319" spans="4:4" x14ac:dyDescent="0.2">
      <c r="D57319" s="453"/>
    </row>
    <row r="57320" spans="4:4" x14ac:dyDescent="0.2">
      <c r="D57320" s="453"/>
    </row>
    <row r="57321" spans="4:4" x14ac:dyDescent="0.2">
      <c r="D57321" s="453"/>
    </row>
    <row r="57322" spans="4:4" x14ac:dyDescent="0.2">
      <c r="D57322" s="453"/>
    </row>
    <row r="57323" spans="4:4" x14ac:dyDescent="0.2">
      <c r="D57323" s="453"/>
    </row>
    <row r="57324" spans="4:4" x14ac:dyDescent="0.2">
      <c r="D57324" s="453"/>
    </row>
    <row r="57325" spans="4:4" x14ac:dyDescent="0.2">
      <c r="D57325" s="453"/>
    </row>
    <row r="57326" spans="4:4" x14ac:dyDescent="0.2">
      <c r="D57326" s="453"/>
    </row>
    <row r="57327" spans="4:4" x14ac:dyDescent="0.2">
      <c r="D57327" s="453"/>
    </row>
    <row r="57328" spans="4:4" x14ac:dyDescent="0.2">
      <c r="D57328" s="453"/>
    </row>
    <row r="57329" spans="4:4" x14ac:dyDescent="0.2">
      <c r="D57329" s="453"/>
    </row>
    <row r="57330" spans="4:4" x14ac:dyDescent="0.2">
      <c r="D57330" s="453"/>
    </row>
    <row r="57331" spans="4:4" x14ac:dyDescent="0.2">
      <c r="D57331" s="453"/>
    </row>
    <row r="57332" spans="4:4" x14ac:dyDescent="0.2">
      <c r="D57332" s="453"/>
    </row>
    <row r="57333" spans="4:4" x14ac:dyDescent="0.2">
      <c r="D57333" s="453"/>
    </row>
    <row r="57334" spans="4:4" x14ac:dyDescent="0.2">
      <c r="D57334" s="453"/>
    </row>
    <row r="57335" spans="4:4" x14ac:dyDescent="0.2">
      <c r="D57335" s="453"/>
    </row>
    <row r="57336" spans="4:4" x14ac:dyDescent="0.2">
      <c r="D57336" s="453"/>
    </row>
    <row r="57337" spans="4:4" x14ac:dyDescent="0.2">
      <c r="D57337" s="453"/>
    </row>
    <row r="57338" spans="4:4" x14ac:dyDescent="0.2">
      <c r="D57338" s="453"/>
    </row>
    <row r="57339" spans="4:4" x14ac:dyDescent="0.2">
      <c r="D57339" s="453"/>
    </row>
    <row r="57340" spans="4:4" x14ac:dyDescent="0.2">
      <c r="D57340" s="453"/>
    </row>
    <row r="57341" spans="4:4" x14ac:dyDescent="0.2">
      <c r="D57341" s="453"/>
    </row>
    <row r="57342" spans="4:4" x14ac:dyDescent="0.2">
      <c r="D57342" s="453"/>
    </row>
    <row r="57343" spans="4:4" x14ac:dyDescent="0.2">
      <c r="D57343" s="453"/>
    </row>
    <row r="57344" spans="4:4" x14ac:dyDescent="0.2">
      <c r="D57344" s="453"/>
    </row>
    <row r="57345" spans="4:4" x14ac:dyDescent="0.2">
      <c r="D57345" s="453"/>
    </row>
    <row r="57346" spans="4:4" x14ac:dyDescent="0.2">
      <c r="D57346" s="453"/>
    </row>
    <row r="57347" spans="4:4" x14ac:dyDescent="0.2">
      <c r="D57347" s="453"/>
    </row>
    <row r="57348" spans="4:4" x14ac:dyDescent="0.2">
      <c r="D57348" s="453"/>
    </row>
    <row r="57349" spans="4:4" x14ac:dyDescent="0.2">
      <c r="D57349" s="453"/>
    </row>
    <row r="57350" spans="4:4" x14ac:dyDescent="0.2">
      <c r="D57350" s="453"/>
    </row>
    <row r="57351" spans="4:4" x14ac:dyDescent="0.2">
      <c r="D57351" s="453"/>
    </row>
    <row r="57352" spans="4:4" x14ac:dyDescent="0.2">
      <c r="D57352" s="453"/>
    </row>
    <row r="57353" spans="4:4" x14ac:dyDescent="0.2">
      <c r="D57353" s="453"/>
    </row>
    <row r="57354" spans="4:4" x14ac:dyDescent="0.2">
      <c r="D57354" s="453"/>
    </row>
    <row r="57355" spans="4:4" x14ac:dyDescent="0.2">
      <c r="D57355" s="453"/>
    </row>
    <row r="57356" spans="4:4" x14ac:dyDescent="0.2">
      <c r="D57356" s="453"/>
    </row>
    <row r="57357" spans="4:4" x14ac:dyDescent="0.2">
      <c r="D57357" s="453"/>
    </row>
    <row r="57358" spans="4:4" x14ac:dyDescent="0.2">
      <c r="D57358" s="453"/>
    </row>
    <row r="57359" spans="4:4" x14ac:dyDescent="0.2">
      <c r="D57359" s="453"/>
    </row>
    <row r="57360" spans="4:4" x14ac:dyDescent="0.2">
      <c r="D57360" s="453"/>
    </row>
    <row r="57361" spans="4:4" x14ac:dyDescent="0.2">
      <c r="D57361" s="453"/>
    </row>
    <row r="57362" spans="4:4" x14ac:dyDescent="0.2">
      <c r="D57362" s="453"/>
    </row>
    <row r="57363" spans="4:4" x14ac:dyDescent="0.2">
      <c r="D57363" s="453"/>
    </row>
    <row r="57364" spans="4:4" x14ac:dyDescent="0.2">
      <c r="D57364" s="453"/>
    </row>
    <row r="57365" spans="4:4" x14ac:dyDescent="0.2">
      <c r="D57365" s="453"/>
    </row>
    <row r="57366" spans="4:4" x14ac:dyDescent="0.2">
      <c r="D57366" s="453"/>
    </row>
    <row r="57367" spans="4:4" x14ac:dyDescent="0.2">
      <c r="D57367" s="453"/>
    </row>
    <row r="57368" spans="4:4" x14ac:dyDescent="0.2">
      <c r="D57368" s="453"/>
    </row>
    <row r="57369" spans="4:4" x14ac:dyDescent="0.2">
      <c r="D57369" s="453"/>
    </row>
    <row r="57370" spans="4:4" x14ac:dyDescent="0.2">
      <c r="D57370" s="453"/>
    </row>
    <row r="57371" spans="4:4" x14ac:dyDescent="0.2">
      <c r="D57371" s="453"/>
    </row>
    <row r="57372" spans="4:4" x14ac:dyDescent="0.2">
      <c r="D57372" s="453"/>
    </row>
    <row r="57373" spans="4:4" x14ac:dyDescent="0.2">
      <c r="D57373" s="453"/>
    </row>
    <row r="57374" spans="4:4" x14ac:dyDescent="0.2">
      <c r="D57374" s="453"/>
    </row>
    <row r="57375" spans="4:4" x14ac:dyDescent="0.2">
      <c r="D57375" s="453"/>
    </row>
    <row r="57376" spans="4:4" x14ac:dyDescent="0.2">
      <c r="D57376" s="453"/>
    </row>
    <row r="57377" spans="4:4" x14ac:dyDescent="0.2">
      <c r="D57377" s="453"/>
    </row>
    <row r="57378" spans="4:4" x14ac:dyDescent="0.2">
      <c r="D57378" s="453"/>
    </row>
    <row r="57379" spans="4:4" x14ac:dyDescent="0.2">
      <c r="D57379" s="453"/>
    </row>
    <row r="57380" spans="4:4" x14ac:dyDescent="0.2">
      <c r="D57380" s="453"/>
    </row>
    <row r="57381" spans="4:4" x14ac:dyDescent="0.2">
      <c r="D57381" s="453"/>
    </row>
    <row r="57382" spans="4:4" x14ac:dyDescent="0.2">
      <c r="D57382" s="453"/>
    </row>
    <row r="57383" spans="4:4" x14ac:dyDescent="0.2">
      <c r="D57383" s="453"/>
    </row>
    <row r="57384" spans="4:4" x14ac:dyDescent="0.2">
      <c r="D57384" s="453"/>
    </row>
    <row r="57385" spans="4:4" x14ac:dyDescent="0.2">
      <c r="D57385" s="453"/>
    </row>
    <row r="57386" spans="4:4" x14ac:dyDescent="0.2">
      <c r="D57386" s="453"/>
    </row>
    <row r="57387" spans="4:4" x14ac:dyDescent="0.2">
      <c r="D57387" s="453"/>
    </row>
    <row r="57388" spans="4:4" x14ac:dyDescent="0.2">
      <c r="D57388" s="453"/>
    </row>
    <row r="57389" spans="4:4" x14ac:dyDescent="0.2">
      <c r="D57389" s="453"/>
    </row>
    <row r="57390" spans="4:4" x14ac:dyDescent="0.2">
      <c r="D57390" s="453"/>
    </row>
    <row r="57391" spans="4:4" x14ac:dyDescent="0.2">
      <c r="D57391" s="453"/>
    </row>
    <row r="57392" spans="4:4" x14ac:dyDescent="0.2">
      <c r="D57392" s="453"/>
    </row>
    <row r="57393" spans="4:4" x14ac:dyDescent="0.2">
      <c r="D57393" s="453"/>
    </row>
    <row r="57394" spans="4:4" x14ac:dyDescent="0.2">
      <c r="D57394" s="453"/>
    </row>
    <row r="57395" spans="4:4" x14ac:dyDescent="0.2">
      <c r="D57395" s="453"/>
    </row>
    <row r="57396" spans="4:4" x14ac:dyDescent="0.2">
      <c r="D57396" s="453"/>
    </row>
    <row r="57397" spans="4:4" x14ac:dyDescent="0.2">
      <c r="D57397" s="453"/>
    </row>
    <row r="57398" spans="4:4" x14ac:dyDescent="0.2">
      <c r="D57398" s="453"/>
    </row>
    <row r="57399" spans="4:4" x14ac:dyDescent="0.2">
      <c r="D57399" s="453"/>
    </row>
    <row r="57400" spans="4:4" x14ac:dyDescent="0.2">
      <c r="D57400" s="453"/>
    </row>
    <row r="57401" spans="4:4" x14ac:dyDescent="0.2">
      <c r="D57401" s="453"/>
    </row>
    <row r="57402" spans="4:4" x14ac:dyDescent="0.2">
      <c r="D57402" s="453"/>
    </row>
    <row r="57403" spans="4:4" x14ac:dyDescent="0.2">
      <c r="D57403" s="453"/>
    </row>
    <row r="57404" spans="4:4" x14ac:dyDescent="0.2">
      <c r="D57404" s="453"/>
    </row>
    <row r="57405" spans="4:4" x14ac:dyDescent="0.2">
      <c r="D57405" s="453"/>
    </row>
    <row r="57406" spans="4:4" x14ac:dyDescent="0.2">
      <c r="D57406" s="453"/>
    </row>
    <row r="57407" spans="4:4" x14ac:dyDescent="0.2">
      <c r="D57407" s="453"/>
    </row>
    <row r="57408" spans="4:4" x14ac:dyDescent="0.2">
      <c r="D57408" s="453"/>
    </row>
    <row r="57409" spans="4:4" x14ac:dyDescent="0.2">
      <c r="D57409" s="453"/>
    </row>
    <row r="57410" spans="4:4" x14ac:dyDescent="0.2">
      <c r="D57410" s="453"/>
    </row>
    <row r="57411" spans="4:4" x14ac:dyDescent="0.2">
      <c r="D57411" s="453"/>
    </row>
    <row r="57412" spans="4:4" x14ac:dyDescent="0.2">
      <c r="D57412" s="453"/>
    </row>
    <row r="57413" spans="4:4" x14ac:dyDescent="0.2">
      <c r="D57413" s="453"/>
    </row>
    <row r="57414" spans="4:4" x14ac:dyDescent="0.2">
      <c r="D57414" s="453"/>
    </row>
    <row r="57415" spans="4:4" x14ac:dyDescent="0.2">
      <c r="D57415" s="453"/>
    </row>
    <row r="57416" spans="4:4" x14ac:dyDescent="0.2">
      <c r="D57416" s="453"/>
    </row>
    <row r="57417" spans="4:4" x14ac:dyDescent="0.2">
      <c r="D57417" s="453"/>
    </row>
    <row r="57418" spans="4:4" x14ac:dyDescent="0.2">
      <c r="D57418" s="453"/>
    </row>
    <row r="57419" spans="4:4" x14ac:dyDescent="0.2">
      <c r="D57419" s="453"/>
    </row>
    <row r="57420" spans="4:4" x14ac:dyDescent="0.2">
      <c r="D57420" s="453"/>
    </row>
    <row r="57421" spans="4:4" x14ac:dyDescent="0.2">
      <c r="D57421" s="453"/>
    </row>
    <row r="57422" spans="4:4" x14ac:dyDescent="0.2">
      <c r="D57422" s="453"/>
    </row>
    <row r="57423" spans="4:4" x14ac:dyDescent="0.2">
      <c r="D57423" s="453"/>
    </row>
    <row r="57424" spans="4:4" x14ac:dyDescent="0.2">
      <c r="D57424" s="453"/>
    </row>
    <row r="57425" spans="4:4" x14ac:dyDescent="0.2">
      <c r="D57425" s="453"/>
    </row>
    <row r="57426" spans="4:4" x14ac:dyDescent="0.2">
      <c r="D57426" s="453"/>
    </row>
    <row r="57427" spans="4:4" x14ac:dyDescent="0.2">
      <c r="D57427" s="453"/>
    </row>
    <row r="57428" spans="4:4" x14ac:dyDescent="0.2">
      <c r="D57428" s="453"/>
    </row>
    <row r="57429" spans="4:4" x14ac:dyDescent="0.2">
      <c r="D57429" s="453"/>
    </row>
    <row r="57430" spans="4:4" x14ac:dyDescent="0.2">
      <c r="D57430" s="453"/>
    </row>
    <row r="57431" spans="4:4" x14ac:dyDescent="0.2">
      <c r="D57431" s="453"/>
    </row>
    <row r="57432" spans="4:4" x14ac:dyDescent="0.2">
      <c r="D57432" s="453"/>
    </row>
    <row r="57433" spans="4:4" x14ac:dyDescent="0.2">
      <c r="D57433" s="453"/>
    </row>
    <row r="57434" spans="4:4" x14ac:dyDescent="0.2">
      <c r="D57434" s="453"/>
    </row>
    <row r="57435" spans="4:4" x14ac:dyDescent="0.2">
      <c r="D57435" s="453"/>
    </row>
    <row r="57436" spans="4:4" x14ac:dyDescent="0.2">
      <c r="D57436" s="453"/>
    </row>
    <row r="57437" spans="4:4" x14ac:dyDescent="0.2">
      <c r="D57437" s="453"/>
    </row>
    <row r="57438" spans="4:4" x14ac:dyDescent="0.2">
      <c r="D57438" s="453"/>
    </row>
    <row r="57439" spans="4:4" x14ac:dyDescent="0.2">
      <c r="D57439" s="453"/>
    </row>
    <row r="57440" spans="4:4" x14ac:dyDescent="0.2">
      <c r="D57440" s="453"/>
    </row>
    <row r="57441" spans="4:4" x14ac:dyDescent="0.2">
      <c r="D57441" s="453"/>
    </row>
    <row r="57442" spans="4:4" x14ac:dyDescent="0.2">
      <c r="D57442" s="453"/>
    </row>
    <row r="57443" spans="4:4" x14ac:dyDescent="0.2">
      <c r="D57443" s="453"/>
    </row>
    <row r="57444" spans="4:4" x14ac:dyDescent="0.2">
      <c r="D57444" s="453"/>
    </row>
    <row r="57445" spans="4:4" x14ac:dyDescent="0.2">
      <c r="D57445" s="453"/>
    </row>
    <row r="57446" spans="4:4" x14ac:dyDescent="0.2">
      <c r="D57446" s="453"/>
    </row>
    <row r="57447" spans="4:4" x14ac:dyDescent="0.2">
      <c r="D57447" s="453"/>
    </row>
    <row r="57448" spans="4:4" x14ac:dyDescent="0.2">
      <c r="D57448" s="453"/>
    </row>
    <row r="57449" spans="4:4" x14ac:dyDescent="0.2">
      <c r="D57449" s="453"/>
    </row>
    <row r="57450" spans="4:4" x14ac:dyDescent="0.2">
      <c r="D57450" s="453"/>
    </row>
    <row r="57451" spans="4:4" x14ac:dyDescent="0.2">
      <c r="D57451" s="453"/>
    </row>
    <row r="57452" spans="4:4" x14ac:dyDescent="0.2">
      <c r="D57452" s="453"/>
    </row>
    <row r="57453" spans="4:4" x14ac:dyDescent="0.2">
      <c r="D57453" s="453"/>
    </row>
    <row r="57454" spans="4:4" x14ac:dyDescent="0.2">
      <c r="D57454" s="453"/>
    </row>
    <row r="57455" spans="4:4" x14ac:dyDescent="0.2">
      <c r="D57455" s="453"/>
    </row>
    <row r="57456" spans="4:4" x14ac:dyDescent="0.2">
      <c r="D57456" s="453"/>
    </row>
    <row r="57457" spans="4:4" x14ac:dyDescent="0.2">
      <c r="D57457" s="453"/>
    </row>
    <row r="57458" spans="4:4" x14ac:dyDescent="0.2">
      <c r="D57458" s="453"/>
    </row>
    <row r="57459" spans="4:4" x14ac:dyDescent="0.2">
      <c r="D57459" s="453"/>
    </row>
    <row r="57460" spans="4:4" x14ac:dyDescent="0.2">
      <c r="D57460" s="453"/>
    </row>
    <row r="57461" spans="4:4" x14ac:dyDescent="0.2">
      <c r="D57461" s="453"/>
    </row>
    <row r="57462" spans="4:4" x14ac:dyDescent="0.2">
      <c r="D57462" s="453"/>
    </row>
    <row r="57463" spans="4:4" x14ac:dyDescent="0.2">
      <c r="D57463" s="453"/>
    </row>
    <row r="57464" spans="4:4" x14ac:dyDescent="0.2">
      <c r="D57464" s="453"/>
    </row>
    <row r="57465" spans="4:4" x14ac:dyDescent="0.2">
      <c r="D57465" s="453"/>
    </row>
    <row r="57466" spans="4:4" x14ac:dyDescent="0.2">
      <c r="D57466" s="453"/>
    </row>
    <row r="57467" spans="4:4" x14ac:dyDescent="0.2">
      <c r="D57467" s="453"/>
    </row>
    <row r="57468" spans="4:4" x14ac:dyDescent="0.2">
      <c r="D57468" s="453"/>
    </row>
    <row r="57469" spans="4:4" x14ac:dyDescent="0.2">
      <c r="D57469" s="453"/>
    </row>
    <row r="57470" spans="4:4" x14ac:dyDescent="0.2">
      <c r="D57470" s="453"/>
    </row>
    <row r="57471" spans="4:4" x14ac:dyDescent="0.2">
      <c r="D57471" s="453"/>
    </row>
    <row r="57472" spans="4:4" x14ac:dyDescent="0.2">
      <c r="D57472" s="453"/>
    </row>
    <row r="57473" spans="4:4" x14ac:dyDescent="0.2">
      <c r="D57473" s="453"/>
    </row>
    <row r="57474" spans="4:4" x14ac:dyDescent="0.2">
      <c r="D57474" s="453"/>
    </row>
    <row r="57475" spans="4:4" x14ac:dyDescent="0.2">
      <c r="D57475" s="453"/>
    </row>
    <row r="57476" spans="4:4" x14ac:dyDescent="0.2">
      <c r="D57476" s="453"/>
    </row>
    <row r="57477" spans="4:4" x14ac:dyDescent="0.2">
      <c r="D57477" s="453"/>
    </row>
    <row r="57478" spans="4:4" x14ac:dyDescent="0.2">
      <c r="D57478" s="453"/>
    </row>
    <row r="57479" spans="4:4" x14ac:dyDescent="0.2">
      <c r="D57479" s="453"/>
    </row>
    <row r="57480" spans="4:4" x14ac:dyDescent="0.2">
      <c r="D57480" s="453"/>
    </row>
    <row r="57481" spans="4:4" x14ac:dyDescent="0.2">
      <c r="D57481" s="453"/>
    </row>
    <row r="57482" spans="4:4" x14ac:dyDescent="0.2">
      <c r="D57482" s="453"/>
    </row>
    <row r="57483" spans="4:4" x14ac:dyDescent="0.2">
      <c r="D57483" s="453"/>
    </row>
    <row r="57484" spans="4:4" x14ac:dyDescent="0.2">
      <c r="D57484" s="453"/>
    </row>
    <row r="57485" spans="4:4" x14ac:dyDescent="0.2">
      <c r="D57485" s="453"/>
    </row>
    <row r="57486" spans="4:4" x14ac:dyDescent="0.2">
      <c r="D57486" s="453"/>
    </row>
    <row r="57487" spans="4:4" x14ac:dyDescent="0.2">
      <c r="D57487" s="453"/>
    </row>
    <row r="57488" spans="4:4" x14ac:dyDescent="0.2">
      <c r="D57488" s="453"/>
    </row>
    <row r="57489" spans="4:4" x14ac:dyDescent="0.2">
      <c r="D57489" s="453"/>
    </row>
    <row r="57490" spans="4:4" x14ac:dyDescent="0.2">
      <c r="D57490" s="453"/>
    </row>
    <row r="57491" spans="4:4" x14ac:dyDescent="0.2">
      <c r="D57491" s="453"/>
    </row>
    <row r="57492" spans="4:4" x14ac:dyDescent="0.2">
      <c r="D57492" s="453"/>
    </row>
    <row r="57493" spans="4:4" x14ac:dyDescent="0.2">
      <c r="D57493" s="453"/>
    </row>
    <row r="57494" spans="4:4" x14ac:dyDescent="0.2">
      <c r="D57494" s="453"/>
    </row>
    <row r="57495" spans="4:4" x14ac:dyDescent="0.2">
      <c r="D57495" s="453"/>
    </row>
    <row r="57496" spans="4:4" x14ac:dyDescent="0.2">
      <c r="D57496" s="453"/>
    </row>
    <row r="57497" spans="4:4" x14ac:dyDescent="0.2">
      <c r="D57497" s="453"/>
    </row>
    <row r="57498" spans="4:4" x14ac:dyDescent="0.2">
      <c r="D57498" s="453"/>
    </row>
    <row r="57499" spans="4:4" x14ac:dyDescent="0.2">
      <c r="D57499" s="453"/>
    </row>
    <row r="57500" spans="4:4" x14ac:dyDescent="0.2">
      <c r="D57500" s="453"/>
    </row>
    <row r="57501" spans="4:4" x14ac:dyDescent="0.2">
      <c r="D57501" s="453"/>
    </row>
    <row r="57502" spans="4:4" x14ac:dyDescent="0.2">
      <c r="D57502" s="453"/>
    </row>
    <row r="57503" spans="4:4" x14ac:dyDescent="0.2">
      <c r="D57503" s="453"/>
    </row>
    <row r="57504" spans="4:4" x14ac:dyDescent="0.2">
      <c r="D57504" s="453"/>
    </row>
    <row r="57505" spans="4:4" x14ac:dyDescent="0.2">
      <c r="D57505" s="453"/>
    </row>
    <row r="57506" spans="4:4" x14ac:dyDescent="0.2">
      <c r="D57506" s="453"/>
    </row>
    <row r="57507" spans="4:4" x14ac:dyDescent="0.2">
      <c r="D57507" s="453"/>
    </row>
    <row r="57508" spans="4:4" x14ac:dyDescent="0.2">
      <c r="D57508" s="453"/>
    </row>
    <row r="57509" spans="4:4" x14ac:dyDescent="0.2">
      <c r="D57509" s="453"/>
    </row>
    <row r="57510" spans="4:4" x14ac:dyDescent="0.2">
      <c r="D57510" s="453"/>
    </row>
    <row r="57511" spans="4:4" x14ac:dyDescent="0.2">
      <c r="D57511" s="453"/>
    </row>
    <row r="57512" spans="4:4" x14ac:dyDescent="0.2">
      <c r="D57512" s="453"/>
    </row>
    <row r="57513" spans="4:4" x14ac:dyDescent="0.2">
      <c r="D57513" s="453"/>
    </row>
    <row r="57514" spans="4:4" x14ac:dyDescent="0.2">
      <c r="D57514" s="453"/>
    </row>
    <row r="57515" spans="4:4" x14ac:dyDescent="0.2">
      <c r="D57515" s="453"/>
    </row>
    <row r="57516" spans="4:4" x14ac:dyDescent="0.2">
      <c r="D57516" s="453"/>
    </row>
    <row r="57517" spans="4:4" x14ac:dyDescent="0.2">
      <c r="D57517" s="453"/>
    </row>
    <row r="57518" spans="4:4" x14ac:dyDescent="0.2">
      <c r="D57518" s="453"/>
    </row>
    <row r="57519" spans="4:4" x14ac:dyDescent="0.2">
      <c r="D57519" s="453"/>
    </row>
    <row r="57520" spans="4:4" x14ac:dyDescent="0.2">
      <c r="D57520" s="453"/>
    </row>
    <row r="57521" spans="4:4" x14ac:dyDescent="0.2">
      <c r="D57521" s="453"/>
    </row>
    <row r="57522" spans="4:4" x14ac:dyDescent="0.2">
      <c r="D57522" s="453"/>
    </row>
    <row r="57523" spans="4:4" x14ac:dyDescent="0.2">
      <c r="D57523" s="453"/>
    </row>
    <row r="57524" spans="4:4" x14ac:dyDescent="0.2">
      <c r="D57524" s="453"/>
    </row>
    <row r="57525" spans="4:4" x14ac:dyDescent="0.2">
      <c r="D57525" s="453"/>
    </row>
    <row r="57526" spans="4:4" x14ac:dyDescent="0.2">
      <c r="D57526" s="453"/>
    </row>
    <row r="57527" spans="4:4" x14ac:dyDescent="0.2">
      <c r="D57527" s="453"/>
    </row>
    <row r="57528" spans="4:4" x14ac:dyDescent="0.2">
      <c r="D57528" s="453"/>
    </row>
    <row r="57529" spans="4:4" x14ac:dyDescent="0.2">
      <c r="D57529" s="453"/>
    </row>
    <row r="57530" spans="4:4" x14ac:dyDescent="0.2">
      <c r="D57530" s="453"/>
    </row>
    <row r="57531" spans="4:4" x14ac:dyDescent="0.2">
      <c r="D57531" s="453"/>
    </row>
    <row r="57532" spans="4:4" x14ac:dyDescent="0.2">
      <c r="D57532" s="453"/>
    </row>
    <row r="57533" spans="4:4" x14ac:dyDescent="0.2">
      <c r="D57533" s="453"/>
    </row>
    <row r="57534" spans="4:4" x14ac:dyDescent="0.2">
      <c r="D57534" s="453"/>
    </row>
    <row r="57535" spans="4:4" x14ac:dyDescent="0.2">
      <c r="D57535" s="453"/>
    </row>
    <row r="57536" spans="4:4" x14ac:dyDescent="0.2">
      <c r="D57536" s="453"/>
    </row>
    <row r="57537" spans="4:4" x14ac:dyDescent="0.2">
      <c r="D57537" s="453"/>
    </row>
    <row r="57538" spans="4:4" x14ac:dyDescent="0.2">
      <c r="D57538" s="453"/>
    </row>
    <row r="57539" spans="4:4" x14ac:dyDescent="0.2">
      <c r="D57539" s="453"/>
    </row>
    <row r="57540" spans="4:4" x14ac:dyDescent="0.2">
      <c r="D57540" s="453"/>
    </row>
    <row r="57541" spans="4:4" x14ac:dyDescent="0.2">
      <c r="D57541" s="453"/>
    </row>
    <row r="57542" spans="4:4" x14ac:dyDescent="0.2">
      <c r="D57542" s="453"/>
    </row>
    <row r="57543" spans="4:4" x14ac:dyDescent="0.2">
      <c r="D57543" s="453"/>
    </row>
    <row r="57544" spans="4:4" x14ac:dyDescent="0.2">
      <c r="D57544" s="453"/>
    </row>
    <row r="57545" spans="4:4" x14ac:dyDescent="0.2">
      <c r="D57545" s="453"/>
    </row>
    <row r="57546" spans="4:4" x14ac:dyDescent="0.2">
      <c r="D57546" s="453"/>
    </row>
    <row r="57547" spans="4:4" x14ac:dyDescent="0.2">
      <c r="D57547" s="453"/>
    </row>
    <row r="57548" spans="4:4" x14ac:dyDescent="0.2">
      <c r="D57548" s="453"/>
    </row>
    <row r="57549" spans="4:4" x14ac:dyDescent="0.2">
      <c r="D57549" s="453"/>
    </row>
    <row r="57550" spans="4:4" x14ac:dyDescent="0.2">
      <c r="D57550" s="453"/>
    </row>
    <row r="57551" spans="4:4" x14ac:dyDescent="0.2">
      <c r="D57551" s="453"/>
    </row>
    <row r="57552" spans="4:4" x14ac:dyDescent="0.2">
      <c r="D57552" s="453"/>
    </row>
    <row r="57553" spans="4:4" x14ac:dyDescent="0.2">
      <c r="D57553" s="453"/>
    </row>
    <row r="57554" spans="4:4" x14ac:dyDescent="0.2">
      <c r="D57554" s="453"/>
    </row>
    <row r="57555" spans="4:4" x14ac:dyDescent="0.2">
      <c r="D57555" s="453"/>
    </row>
    <row r="57556" spans="4:4" x14ac:dyDescent="0.2">
      <c r="D57556" s="453"/>
    </row>
    <row r="57557" spans="4:4" x14ac:dyDescent="0.2">
      <c r="D57557" s="453"/>
    </row>
    <row r="57558" spans="4:4" x14ac:dyDescent="0.2">
      <c r="D57558" s="453"/>
    </row>
    <row r="57559" spans="4:4" x14ac:dyDescent="0.2">
      <c r="D57559" s="453"/>
    </row>
    <row r="57560" spans="4:4" x14ac:dyDescent="0.2">
      <c r="D57560" s="453"/>
    </row>
    <row r="57561" spans="4:4" x14ac:dyDescent="0.2">
      <c r="D57561" s="453"/>
    </row>
    <row r="57562" spans="4:4" x14ac:dyDescent="0.2">
      <c r="D57562" s="453"/>
    </row>
    <row r="57563" spans="4:4" x14ac:dyDescent="0.2">
      <c r="D57563" s="453"/>
    </row>
    <row r="57564" spans="4:4" x14ac:dyDescent="0.2">
      <c r="D57564" s="453"/>
    </row>
    <row r="57565" spans="4:4" x14ac:dyDescent="0.2">
      <c r="D57565" s="453"/>
    </row>
    <row r="57566" spans="4:4" x14ac:dyDescent="0.2">
      <c r="D57566" s="453"/>
    </row>
    <row r="57567" spans="4:4" x14ac:dyDescent="0.2">
      <c r="D57567" s="453"/>
    </row>
    <row r="57568" spans="4:4" x14ac:dyDescent="0.2">
      <c r="D57568" s="453"/>
    </row>
    <row r="57569" spans="4:4" x14ac:dyDescent="0.2">
      <c r="D57569" s="453"/>
    </row>
    <row r="57570" spans="4:4" x14ac:dyDescent="0.2">
      <c r="D57570" s="453"/>
    </row>
    <row r="57571" spans="4:4" x14ac:dyDescent="0.2">
      <c r="D57571" s="453"/>
    </row>
    <row r="57572" spans="4:4" x14ac:dyDescent="0.2">
      <c r="D57572" s="453"/>
    </row>
    <row r="57573" spans="4:4" x14ac:dyDescent="0.2">
      <c r="D57573" s="453"/>
    </row>
    <row r="57574" spans="4:4" x14ac:dyDescent="0.2">
      <c r="D57574" s="453"/>
    </row>
    <row r="57575" spans="4:4" x14ac:dyDescent="0.2">
      <c r="D57575" s="453"/>
    </row>
    <row r="57576" spans="4:4" x14ac:dyDescent="0.2">
      <c r="D57576" s="453"/>
    </row>
    <row r="57577" spans="4:4" x14ac:dyDescent="0.2">
      <c r="D57577" s="453"/>
    </row>
    <row r="57578" spans="4:4" x14ac:dyDescent="0.2">
      <c r="D57578" s="453"/>
    </row>
    <row r="57579" spans="4:4" x14ac:dyDescent="0.2">
      <c r="D57579" s="453"/>
    </row>
    <row r="57580" spans="4:4" x14ac:dyDescent="0.2">
      <c r="D57580" s="453"/>
    </row>
    <row r="57581" spans="4:4" x14ac:dyDescent="0.2">
      <c r="D57581" s="453"/>
    </row>
    <row r="57582" spans="4:4" x14ac:dyDescent="0.2">
      <c r="D57582" s="453"/>
    </row>
    <row r="57583" spans="4:4" x14ac:dyDescent="0.2">
      <c r="D57583" s="453"/>
    </row>
    <row r="57584" spans="4:4" x14ac:dyDescent="0.2">
      <c r="D57584" s="453"/>
    </row>
    <row r="57585" spans="4:4" x14ac:dyDescent="0.2">
      <c r="D57585" s="453"/>
    </row>
    <row r="57586" spans="4:4" x14ac:dyDescent="0.2">
      <c r="D57586" s="453"/>
    </row>
    <row r="57587" spans="4:4" x14ac:dyDescent="0.2">
      <c r="D57587" s="453"/>
    </row>
    <row r="57588" spans="4:4" x14ac:dyDescent="0.2">
      <c r="D57588" s="453"/>
    </row>
    <row r="57589" spans="4:4" x14ac:dyDescent="0.2">
      <c r="D57589" s="453"/>
    </row>
    <row r="57590" spans="4:4" x14ac:dyDescent="0.2">
      <c r="D57590" s="453"/>
    </row>
    <row r="57591" spans="4:4" x14ac:dyDescent="0.2">
      <c r="D57591" s="453"/>
    </row>
    <row r="57592" spans="4:4" x14ac:dyDescent="0.2">
      <c r="D57592" s="453"/>
    </row>
    <row r="57593" spans="4:4" x14ac:dyDescent="0.2">
      <c r="D57593" s="453"/>
    </row>
    <row r="57594" spans="4:4" x14ac:dyDescent="0.2">
      <c r="D57594" s="453"/>
    </row>
    <row r="57595" spans="4:4" x14ac:dyDescent="0.2">
      <c r="D57595" s="453"/>
    </row>
    <row r="57596" spans="4:4" x14ac:dyDescent="0.2">
      <c r="D57596" s="453"/>
    </row>
    <row r="57597" spans="4:4" x14ac:dyDescent="0.2">
      <c r="D57597" s="453"/>
    </row>
    <row r="57598" spans="4:4" x14ac:dyDescent="0.2">
      <c r="D57598" s="453"/>
    </row>
    <row r="57599" spans="4:4" x14ac:dyDescent="0.2">
      <c r="D57599" s="453"/>
    </row>
    <row r="57600" spans="4:4" x14ac:dyDescent="0.2">
      <c r="D57600" s="453"/>
    </row>
    <row r="57601" spans="4:4" x14ac:dyDescent="0.2">
      <c r="D57601" s="453"/>
    </row>
    <row r="57602" spans="4:4" x14ac:dyDescent="0.2">
      <c r="D57602" s="453"/>
    </row>
    <row r="57603" spans="4:4" x14ac:dyDescent="0.2">
      <c r="D57603" s="453"/>
    </row>
    <row r="57604" spans="4:4" x14ac:dyDescent="0.2">
      <c r="D57604" s="453"/>
    </row>
    <row r="57605" spans="4:4" x14ac:dyDescent="0.2">
      <c r="D57605" s="453"/>
    </row>
    <row r="57606" spans="4:4" x14ac:dyDescent="0.2">
      <c r="D57606" s="453"/>
    </row>
    <row r="57607" spans="4:4" x14ac:dyDescent="0.2">
      <c r="D57607" s="453"/>
    </row>
    <row r="57608" spans="4:4" x14ac:dyDescent="0.2">
      <c r="D57608" s="453"/>
    </row>
    <row r="57609" spans="4:4" x14ac:dyDescent="0.2">
      <c r="D57609" s="453"/>
    </row>
    <row r="57610" spans="4:4" x14ac:dyDescent="0.2">
      <c r="D57610" s="453"/>
    </row>
    <row r="57611" spans="4:4" x14ac:dyDescent="0.2">
      <c r="D57611" s="453"/>
    </row>
    <row r="57612" spans="4:4" x14ac:dyDescent="0.2">
      <c r="D57612" s="453"/>
    </row>
    <row r="57613" spans="4:4" x14ac:dyDescent="0.2">
      <c r="D57613" s="453"/>
    </row>
    <row r="57614" spans="4:4" x14ac:dyDescent="0.2">
      <c r="D57614" s="453"/>
    </row>
    <row r="57615" spans="4:4" x14ac:dyDescent="0.2">
      <c r="D57615" s="453"/>
    </row>
    <row r="57616" spans="4:4" x14ac:dyDescent="0.2">
      <c r="D57616" s="453"/>
    </row>
    <row r="57617" spans="4:4" x14ac:dyDescent="0.2">
      <c r="D57617" s="453"/>
    </row>
    <row r="57618" spans="4:4" x14ac:dyDescent="0.2">
      <c r="D57618" s="453"/>
    </row>
    <row r="57619" spans="4:4" x14ac:dyDescent="0.2">
      <c r="D57619" s="453"/>
    </row>
    <row r="57620" spans="4:4" x14ac:dyDescent="0.2">
      <c r="D57620" s="453"/>
    </row>
    <row r="57621" spans="4:4" x14ac:dyDescent="0.2">
      <c r="D57621" s="453"/>
    </row>
    <row r="57622" spans="4:4" x14ac:dyDescent="0.2">
      <c r="D57622" s="453"/>
    </row>
    <row r="57623" spans="4:4" x14ac:dyDescent="0.2">
      <c r="D57623" s="453"/>
    </row>
    <row r="57624" spans="4:4" x14ac:dyDescent="0.2">
      <c r="D57624" s="453"/>
    </row>
    <row r="57625" spans="4:4" x14ac:dyDescent="0.2">
      <c r="D57625" s="453"/>
    </row>
    <row r="57626" spans="4:4" x14ac:dyDescent="0.2">
      <c r="D57626" s="453"/>
    </row>
    <row r="57627" spans="4:4" x14ac:dyDescent="0.2">
      <c r="D57627" s="453"/>
    </row>
    <row r="57628" spans="4:4" x14ac:dyDescent="0.2">
      <c r="D57628" s="453"/>
    </row>
    <row r="57629" spans="4:4" x14ac:dyDescent="0.2">
      <c r="D57629" s="453"/>
    </row>
    <row r="57630" spans="4:4" x14ac:dyDescent="0.2">
      <c r="D57630" s="453"/>
    </row>
    <row r="57631" spans="4:4" x14ac:dyDescent="0.2">
      <c r="D57631" s="453"/>
    </row>
    <row r="57632" spans="4:4" x14ac:dyDescent="0.2">
      <c r="D57632" s="453"/>
    </row>
    <row r="57633" spans="4:4" x14ac:dyDescent="0.2">
      <c r="D57633" s="453"/>
    </row>
    <row r="57634" spans="4:4" x14ac:dyDescent="0.2">
      <c r="D57634" s="453"/>
    </row>
    <row r="57635" spans="4:4" x14ac:dyDescent="0.2">
      <c r="D57635" s="453"/>
    </row>
    <row r="57636" spans="4:4" x14ac:dyDescent="0.2">
      <c r="D57636" s="453"/>
    </row>
    <row r="57637" spans="4:4" x14ac:dyDescent="0.2">
      <c r="D57637" s="453"/>
    </row>
    <row r="57638" spans="4:4" x14ac:dyDescent="0.2">
      <c r="D57638" s="453"/>
    </row>
    <row r="57639" spans="4:4" x14ac:dyDescent="0.2">
      <c r="D57639" s="453"/>
    </row>
    <row r="57640" spans="4:4" x14ac:dyDescent="0.2">
      <c r="D57640" s="453"/>
    </row>
    <row r="57641" spans="4:4" x14ac:dyDescent="0.2">
      <c r="D57641" s="453"/>
    </row>
    <row r="57642" spans="4:4" x14ac:dyDescent="0.2">
      <c r="D57642" s="453"/>
    </row>
    <row r="57643" spans="4:4" x14ac:dyDescent="0.2">
      <c r="D57643" s="453"/>
    </row>
    <row r="57644" spans="4:4" x14ac:dyDescent="0.2">
      <c r="D57644" s="453"/>
    </row>
    <row r="57645" spans="4:4" x14ac:dyDescent="0.2">
      <c r="D57645" s="453"/>
    </row>
    <row r="57646" spans="4:4" x14ac:dyDescent="0.2">
      <c r="D57646" s="453"/>
    </row>
    <row r="57647" spans="4:4" x14ac:dyDescent="0.2">
      <c r="D57647" s="453"/>
    </row>
    <row r="57648" spans="4:4" x14ac:dyDescent="0.2">
      <c r="D57648" s="453"/>
    </row>
    <row r="57649" spans="4:4" x14ac:dyDescent="0.2">
      <c r="D57649" s="453"/>
    </row>
    <row r="57650" spans="4:4" x14ac:dyDescent="0.2">
      <c r="D57650" s="453"/>
    </row>
    <row r="57651" spans="4:4" x14ac:dyDescent="0.2">
      <c r="D57651" s="453"/>
    </row>
    <row r="57652" spans="4:4" x14ac:dyDescent="0.2">
      <c r="D57652" s="453"/>
    </row>
    <row r="57653" spans="4:4" x14ac:dyDescent="0.2">
      <c r="D57653" s="453"/>
    </row>
    <row r="57654" spans="4:4" x14ac:dyDescent="0.2">
      <c r="D57654" s="453"/>
    </row>
    <row r="57655" spans="4:4" x14ac:dyDescent="0.2">
      <c r="D57655" s="453"/>
    </row>
    <row r="57656" spans="4:4" x14ac:dyDescent="0.2">
      <c r="D57656" s="453"/>
    </row>
    <row r="57657" spans="4:4" x14ac:dyDescent="0.2">
      <c r="D57657" s="453"/>
    </row>
    <row r="57658" spans="4:4" x14ac:dyDescent="0.2">
      <c r="D57658" s="453"/>
    </row>
    <row r="57659" spans="4:4" x14ac:dyDescent="0.2">
      <c r="D57659" s="453"/>
    </row>
    <row r="57660" spans="4:4" x14ac:dyDescent="0.2">
      <c r="D57660" s="453"/>
    </row>
    <row r="57661" spans="4:4" x14ac:dyDescent="0.2">
      <c r="D57661" s="453"/>
    </row>
    <row r="57662" spans="4:4" x14ac:dyDescent="0.2">
      <c r="D57662" s="453"/>
    </row>
    <row r="57663" spans="4:4" x14ac:dyDescent="0.2">
      <c r="D57663" s="453"/>
    </row>
    <row r="57664" spans="4:4" x14ac:dyDescent="0.2">
      <c r="D57664" s="453"/>
    </row>
    <row r="57665" spans="4:4" x14ac:dyDescent="0.2">
      <c r="D57665" s="453"/>
    </row>
    <row r="57666" spans="4:4" x14ac:dyDescent="0.2">
      <c r="D57666" s="453"/>
    </row>
    <row r="57667" spans="4:4" x14ac:dyDescent="0.2">
      <c r="D57667" s="453"/>
    </row>
    <row r="57668" spans="4:4" x14ac:dyDescent="0.2">
      <c r="D57668" s="453"/>
    </row>
    <row r="57669" spans="4:4" x14ac:dyDescent="0.2">
      <c r="D57669" s="453"/>
    </row>
    <row r="57670" spans="4:4" x14ac:dyDescent="0.2">
      <c r="D57670" s="453"/>
    </row>
    <row r="57671" spans="4:4" x14ac:dyDescent="0.2">
      <c r="D57671" s="453"/>
    </row>
    <row r="57672" spans="4:4" x14ac:dyDescent="0.2">
      <c r="D57672" s="453"/>
    </row>
    <row r="57673" spans="4:4" x14ac:dyDescent="0.2">
      <c r="D57673" s="453"/>
    </row>
    <row r="57674" spans="4:4" x14ac:dyDescent="0.2">
      <c r="D57674" s="453"/>
    </row>
    <row r="57675" spans="4:4" x14ac:dyDescent="0.2">
      <c r="D57675" s="453"/>
    </row>
    <row r="57676" spans="4:4" x14ac:dyDescent="0.2">
      <c r="D57676" s="453"/>
    </row>
    <row r="57677" spans="4:4" x14ac:dyDescent="0.2">
      <c r="D57677" s="453"/>
    </row>
    <row r="57678" spans="4:4" x14ac:dyDescent="0.2">
      <c r="D57678" s="453"/>
    </row>
    <row r="57679" spans="4:4" x14ac:dyDescent="0.2">
      <c r="D57679" s="453"/>
    </row>
    <row r="57680" spans="4:4" x14ac:dyDescent="0.2">
      <c r="D57680" s="453"/>
    </row>
    <row r="57681" spans="4:4" x14ac:dyDescent="0.2">
      <c r="D57681" s="453"/>
    </row>
    <row r="57682" spans="4:4" x14ac:dyDescent="0.2">
      <c r="D57682" s="453"/>
    </row>
    <row r="57683" spans="4:4" x14ac:dyDescent="0.2">
      <c r="D57683" s="453"/>
    </row>
    <row r="57684" spans="4:4" x14ac:dyDescent="0.2">
      <c r="D57684" s="453"/>
    </row>
    <row r="57685" spans="4:4" x14ac:dyDescent="0.2">
      <c r="D57685" s="453"/>
    </row>
    <row r="57686" spans="4:4" x14ac:dyDescent="0.2">
      <c r="D57686" s="453"/>
    </row>
    <row r="57687" spans="4:4" x14ac:dyDescent="0.2">
      <c r="D57687" s="453"/>
    </row>
    <row r="57688" spans="4:4" x14ac:dyDescent="0.2">
      <c r="D57688" s="453"/>
    </row>
    <row r="57689" spans="4:4" x14ac:dyDescent="0.2">
      <c r="D57689" s="453"/>
    </row>
    <row r="57690" spans="4:4" x14ac:dyDescent="0.2">
      <c r="D57690" s="453"/>
    </row>
    <row r="57691" spans="4:4" x14ac:dyDescent="0.2">
      <c r="D57691" s="453"/>
    </row>
    <row r="57692" spans="4:4" x14ac:dyDescent="0.2">
      <c r="D57692" s="453"/>
    </row>
    <row r="57693" spans="4:4" x14ac:dyDescent="0.2">
      <c r="D57693" s="453"/>
    </row>
    <row r="57694" spans="4:4" x14ac:dyDescent="0.2">
      <c r="D57694" s="453"/>
    </row>
    <row r="57695" spans="4:4" x14ac:dyDescent="0.2">
      <c r="D57695" s="453"/>
    </row>
    <row r="57696" spans="4:4" x14ac:dyDescent="0.2">
      <c r="D57696" s="453"/>
    </row>
    <row r="57697" spans="4:4" x14ac:dyDescent="0.2">
      <c r="D57697" s="453"/>
    </row>
    <row r="57698" spans="4:4" x14ac:dyDescent="0.2">
      <c r="D57698" s="453"/>
    </row>
    <row r="57699" spans="4:4" x14ac:dyDescent="0.2">
      <c r="D57699" s="453"/>
    </row>
    <row r="57700" spans="4:4" x14ac:dyDescent="0.2">
      <c r="D57700" s="453"/>
    </row>
    <row r="57701" spans="4:4" x14ac:dyDescent="0.2">
      <c r="D57701" s="453"/>
    </row>
    <row r="57702" spans="4:4" x14ac:dyDescent="0.2">
      <c r="D57702" s="453"/>
    </row>
    <row r="57703" spans="4:4" x14ac:dyDescent="0.2">
      <c r="D57703" s="453"/>
    </row>
    <row r="57704" spans="4:4" x14ac:dyDescent="0.2">
      <c r="D57704" s="453"/>
    </row>
    <row r="57705" spans="4:4" x14ac:dyDescent="0.2">
      <c r="D57705" s="453"/>
    </row>
    <row r="57706" spans="4:4" x14ac:dyDescent="0.2">
      <c r="D57706" s="453"/>
    </row>
    <row r="57707" spans="4:4" x14ac:dyDescent="0.2">
      <c r="D57707" s="453"/>
    </row>
    <row r="57708" spans="4:4" x14ac:dyDescent="0.2">
      <c r="D57708" s="453"/>
    </row>
    <row r="57709" spans="4:4" x14ac:dyDescent="0.2">
      <c r="D57709" s="453"/>
    </row>
    <row r="57710" spans="4:4" x14ac:dyDescent="0.2">
      <c r="D57710" s="453"/>
    </row>
    <row r="57711" spans="4:4" x14ac:dyDescent="0.2">
      <c r="D57711" s="453"/>
    </row>
    <row r="57712" spans="4:4" x14ac:dyDescent="0.2">
      <c r="D57712" s="453"/>
    </row>
    <row r="57713" spans="4:4" x14ac:dyDescent="0.2">
      <c r="D57713" s="453"/>
    </row>
    <row r="57714" spans="4:4" x14ac:dyDescent="0.2">
      <c r="D57714" s="453"/>
    </row>
    <row r="57715" spans="4:4" x14ac:dyDescent="0.2">
      <c r="D57715" s="453"/>
    </row>
    <row r="57716" spans="4:4" x14ac:dyDescent="0.2">
      <c r="D57716" s="453"/>
    </row>
    <row r="57717" spans="4:4" x14ac:dyDescent="0.2">
      <c r="D57717" s="453"/>
    </row>
    <row r="57718" spans="4:4" x14ac:dyDescent="0.2">
      <c r="D57718" s="453"/>
    </row>
    <row r="57719" spans="4:4" x14ac:dyDescent="0.2">
      <c r="D57719" s="453"/>
    </row>
    <row r="57720" spans="4:4" x14ac:dyDescent="0.2">
      <c r="D57720" s="453"/>
    </row>
    <row r="57721" spans="4:4" x14ac:dyDescent="0.2">
      <c r="D57721" s="453"/>
    </row>
    <row r="57722" spans="4:4" x14ac:dyDescent="0.2">
      <c r="D57722" s="453"/>
    </row>
    <row r="57723" spans="4:4" x14ac:dyDescent="0.2">
      <c r="D57723" s="453"/>
    </row>
    <row r="57724" spans="4:4" x14ac:dyDescent="0.2">
      <c r="D57724" s="453"/>
    </row>
    <row r="57725" spans="4:4" x14ac:dyDescent="0.2">
      <c r="D57725" s="453"/>
    </row>
    <row r="57726" spans="4:4" x14ac:dyDescent="0.2">
      <c r="D57726" s="453"/>
    </row>
    <row r="57727" spans="4:4" x14ac:dyDescent="0.2">
      <c r="D57727" s="453"/>
    </row>
    <row r="57728" spans="4:4" x14ac:dyDescent="0.2">
      <c r="D57728" s="453"/>
    </row>
    <row r="57729" spans="4:4" x14ac:dyDescent="0.2">
      <c r="D57729" s="453"/>
    </row>
    <row r="57730" spans="4:4" x14ac:dyDescent="0.2">
      <c r="D57730" s="453"/>
    </row>
    <row r="57731" spans="4:4" x14ac:dyDescent="0.2">
      <c r="D57731" s="453"/>
    </row>
    <row r="57732" spans="4:4" x14ac:dyDescent="0.2">
      <c r="D57732" s="453"/>
    </row>
    <row r="57733" spans="4:4" x14ac:dyDescent="0.2">
      <c r="D57733" s="453"/>
    </row>
    <row r="57734" spans="4:4" x14ac:dyDescent="0.2">
      <c r="D57734" s="453"/>
    </row>
    <row r="57735" spans="4:4" x14ac:dyDescent="0.2">
      <c r="D57735" s="453"/>
    </row>
    <row r="57736" spans="4:4" x14ac:dyDescent="0.2">
      <c r="D57736" s="453"/>
    </row>
    <row r="57737" spans="4:4" x14ac:dyDescent="0.2">
      <c r="D57737" s="453"/>
    </row>
    <row r="57738" spans="4:4" x14ac:dyDescent="0.2">
      <c r="D57738" s="453"/>
    </row>
    <row r="57739" spans="4:4" x14ac:dyDescent="0.2">
      <c r="D57739" s="453"/>
    </row>
    <row r="57740" spans="4:4" x14ac:dyDescent="0.2">
      <c r="D57740" s="453"/>
    </row>
    <row r="57741" spans="4:4" x14ac:dyDescent="0.2">
      <c r="D57741" s="453"/>
    </row>
    <row r="57742" spans="4:4" x14ac:dyDescent="0.2">
      <c r="D57742" s="453"/>
    </row>
    <row r="57743" spans="4:4" x14ac:dyDescent="0.2">
      <c r="D57743" s="453"/>
    </row>
    <row r="57744" spans="4:4" x14ac:dyDescent="0.2">
      <c r="D57744" s="453"/>
    </row>
    <row r="57745" spans="4:4" x14ac:dyDescent="0.2">
      <c r="D57745" s="453"/>
    </row>
    <row r="57746" spans="4:4" x14ac:dyDescent="0.2">
      <c r="D57746" s="453"/>
    </row>
    <row r="57747" spans="4:4" x14ac:dyDescent="0.2">
      <c r="D57747" s="453"/>
    </row>
    <row r="57748" spans="4:4" x14ac:dyDescent="0.2">
      <c r="D57748" s="453"/>
    </row>
    <row r="57749" spans="4:4" x14ac:dyDescent="0.2">
      <c r="D57749" s="453"/>
    </row>
    <row r="57750" spans="4:4" x14ac:dyDescent="0.2">
      <c r="D57750" s="453"/>
    </row>
    <row r="57751" spans="4:4" x14ac:dyDescent="0.2">
      <c r="D57751" s="453"/>
    </row>
    <row r="57752" spans="4:4" x14ac:dyDescent="0.2">
      <c r="D57752" s="453"/>
    </row>
    <row r="57753" spans="4:4" x14ac:dyDescent="0.2">
      <c r="D57753" s="453"/>
    </row>
    <row r="57754" spans="4:4" x14ac:dyDescent="0.2">
      <c r="D57754" s="453"/>
    </row>
    <row r="57755" spans="4:4" x14ac:dyDescent="0.2">
      <c r="D57755" s="453"/>
    </row>
    <row r="57756" spans="4:4" x14ac:dyDescent="0.2">
      <c r="D57756" s="453"/>
    </row>
    <row r="57757" spans="4:4" x14ac:dyDescent="0.2">
      <c r="D57757" s="453"/>
    </row>
    <row r="57758" spans="4:4" x14ac:dyDescent="0.2">
      <c r="D57758" s="453"/>
    </row>
    <row r="57759" spans="4:4" x14ac:dyDescent="0.2">
      <c r="D57759" s="453"/>
    </row>
    <row r="57760" spans="4:4" x14ac:dyDescent="0.2">
      <c r="D57760" s="453"/>
    </row>
    <row r="57761" spans="4:4" x14ac:dyDescent="0.2">
      <c r="D57761" s="453"/>
    </row>
    <row r="57762" spans="4:4" x14ac:dyDescent="0.2">
      <c r="D57762" s="453"/>
    </row>
    <row r="57763" spans="4:4" x14ac:dyDescent="0.2">
      <c r="D57763" s="453"/>
    </row>
    <row r="57764" spans="4:4" x14ac:dyDescent="0.2">
      <c r="D57764" s="453"/>
    </row>
    <row r="57765" spans="4:4" x14ac:dyDescent="0.2">
      <c r="D57765" s="453"/>
    </row>
    <row r="57766" spans="4:4" x14ac:dyDescent="0.2">
      <c r="D57766" s="453"/>
    </row>
    <row r="57767" spans="4:4" x14ac:dyDescent="0.2">
      <c r="D57767" s="453"/>
    </row>
    <row r="57768" spans="4:4" x14ac:dyDescent="0.2">
      <c r="D57768" s="453"/>
    </row>
    <row r="57769" spans="4:4" x14ac:dyDescent="0.2">
      <c r="D57769" s="453"/>
    </row>
    <row r="57770" spans="4:4" x14ac:dyDescent="0.2">
      <c r="D57770" s="453"/>
    </row>
    <row r="57771" spans="4:4" x14ac:dyDescent="0.2">
      <c r="D57771" s="453"/>
    </row>
    <row r="57772" spans="4:4" x14ac:dyDescent="0.2">
      <c r="D57772" s="453"/>
    </row>
    <row r="57773" spans="4:4" x14ac:dyDescent="0.2">
      <c r="D57773" s="453"/>
    </row>
    <row r="57774" spans="4:4" x14ac:dyDescent="0.2">
      <c r="D57774" s="453"/>
    </row>
    <row r="57775" spans="4:4" x14ac:dyDescent="0.2">
      <c r="D57775" s="453"/>
    </row>
    <row r="57776" spans="4:4" x14ac:dyDescent="0.2">
      <c r="D57776" s="453"/>
    </row>
    <row r="57777" spans="4:4" x14ac:dyDescent="0.2">
      <c r="D57777" s="453"/>
    </row>
    <row r="57778" spans="4:4" x14ac:dyDescent="0.2">
      <c r="D57778" s="453"/>
    </row>
    <row r="57779" spans="4:4" x14ac:dyDescent="0.2">
      <c r="D57779" s="453"/>
    </row>
    <row r="57780" spans="4:4" x14ac:dyDescent="0.2">
      <c r="D57780" s="453"/>
    </row>
    <row r="57781" spans="4:4" x14ac:dyDescent="0.2">
      <c r="D57781" s="453"/>
    </row>
    <row r="57782" spans="4:4" x14ac:dyDescent="0.2">
      <c r="D57782" s="453"/>
    </row>
    <row r="57783" spans="4:4" x14ac:dyDescent="0.2">
      <c r="D57783" s="453"/>
    </row>
    <row r="57784" spans="4:4" x14ac:dyDescent="0.2">
      <c r="D57784" s="453"/>
    </row>
    <row r="57785" spans="4:4" x14ac:dyDescent="0.2">
      <c r="D57785" s="453"/>
    </row>
    <row r="57786" spans="4:4" x14ac:dyDescent="0.2">
      <c r="D57786" s="453"/>
    </row>
    <row r="57787" spans="4:4" x14ac:dyDescent="0.2">
      <c r="D57787" s="453"/>
    </row>
    <row r="57788" spans="4:4" x14ac:dyDescent="0.2">
      <c r="D57788" s="453"/>
    </row>
    <row r="57789" spans="4:4" x14ac:dyDescent="0.2">
      <c r="D57789" s="453"/>
    </row>
    <row r="57790" spans="4:4" x14ac:dyDescent="0.2">
      <c r="D57790" s="453"/>
    </row>
    <row r="57791" spans="4:4" x14ac:dyDescent="0.2">
      <c r="D57791" s="453"/>
    </row>
    <row r="57792" spans="4:4" x14ac:dyDescent="0.2">
      <c r="D57792" s="453"/>
    </row>
    <row r="57793" spans="4:4" x14ac:dyDescent="0.2">
      <c r="D57793" s="453"/>
    </row>
    <row r="57794" spans="4:4" x14ac:dyDescent="0.2">
      <c r="D57794" s="453"/>
    </row>
    <row r="57795" spans="4:4" x14ac:dyDescent="0.2">
      <c r="D57795" s="453"/>
    </row>
    <row r="57796" spans="4:4" x14ac:dyDescent="0.2">
      <c r="D57796" s="453"/>
    </row>
    <row r="57797" spans="4:4" x14ac:dyDescent="0.2">
      <c r="D57797" s="453"/>
    </row>
    <row r="57798" spans="4:4" x14ac:dyDescent="0.2">
      <c r="D57798" s="453"/>
    </row>
    <row r="57799" spans="4:4" x14ac:dyDescent="0.2">
      <c r="D57799" s="453"/>
    </row>
    <row r="57800" spans="4:4" x14ac:dyDescent="0.2">
      <c r="D57800" s="453"/>
    </row>
    <row r="57801" spans="4:4" x14ac:dyDescent="0.2">
      <c r="D57801" s="453"/>
    </row>
    <row r="57802" spans="4:4" x14ac:dyDescent="0.2">
      <c r="D57802" s="453"/>
    </row>
    <row r="57803" spans="4:4" x14ac:dyDescent="0.2">
      <c r="D57803" s="453"/>
    </row>
    <row r="57804" spans="4:4" x14ac:dyDescent="0.2">
      <c r="D57804" s="453"/>
    </row>
    <row r="57805" spans="4:4" x14ac:dyDescent="0.2">
      <c r="D57805" s="453"/>
    </row>
    <row r="57806" spans="4:4" x14ac:dyDescent="0.2">
      <c r="D57806" s="453"/>
    </row>
    <row r="57807" spans="4:4" x14ac:dyDescent="0.2">
      <c r="D57807" s="453"/>
    </row>
    <row r="57808" spans="4:4" x14ac:dyDescent="0.2">
      <c r="D57808" s="453"/>
    </row>
    <row r="57809" spans="4:4" x14ac:dyDescent="0.2">
      <c r="D57809" s="453"/>
    </row>
    <row r="57810" spans="4:4" x14ac:dyDescent="0.2">
      <c r="D57810" s="453"/>
    </row>
    <row r="57811" spans="4:4" x14ac:dyDescent="0.2">
      <c r="D57811" s="453"/>
    </row>
    <row r="57812" spans="4:4" x14ac:dyDescent="0.2">
      <c r="D57812" s="453"/>
    </row>
    <row r="57813" spans="4:4" x14ac:dyDescent="0.2">
      <c r="D57813" s="453"/>
    </row>
    <row r="57814" spans="4:4" x14ac:dyDescent="0.2">
      <c r="D57814" s="453"/>
    </row>
    <row r="57815" spans="4:4" x14ac:dyDescent="0.2">
      <c r="D57815" s="453"/>
    </row>
    <row r="57816" spans="4:4" x14ac:dyDescent="0.2">
      <c r="D57816" s="453"/>
    </row>
    <row r="57817" spans="4:4" x14ac:dyDescent="0.2">
      <c r="D57817" s="453"/>
    </row>
    <row r="57818" spans="4:4" x14ac:dyDescent="0.2">
      <c r="D57818" s="453"/>
    </row>
    <row r="57819" spans="4:4" x14ac:dyDescent="0.2">
      <c r="D57819" s="453"/>
    </row>
    <row r="57820" spans="4:4" x14ac:dyDescent="0.2">
      <c r="D57820" s="453"/>
    </row>
    <row r="57821" spans="4:4" x14ac:dyDescent="0.2">
      <c r="D57821" s="453"/>
    </row>
    <row r="57822" spans="4:4" x14ac:dyDescent="0.2">
      <c r="D57822" s="453"/>
    </row>
    <row r="57823" spans="4:4" x14ac:dyDescent="0.2">
      <c r="D57823" s="453"/>
    </row>
    <row r="57824" spans="4:4" x14ac:dyDescent="0.2">
      <c r="D57824" s="453"/>
    </row>
    <row r="57825" spans="4:4" x14ac:dyDescent="0.2">
      <c r="D57825" s="453"/>
    </row>
    <row r="57826" spans="4:4" x14ac:dyDescent="0.2">
      <c r="D57826" s="453"/>
    </row>
    <row r="57827" spans="4:4" x14ac:dyDescent="0.2">
      <c r="D57827" s="453"/>
    </row>
    <row r="57828" spans="4:4" x14ac:dyDescent="0.2">
      <c r="D57828" s="453"/>
    </row>
    <row r="57829" spans="4:4" x14ac:dyDescent="0.2">
      <c r="D57829" s="453"/>
    </row>
    <row r="57830" spans="4:4" x14ac:dyDescent="0.2">
      <c r="D57830" s="453"/>
    </row>
    <row r="57831" spans="4:4" x14ac:dyDescent="0.2">
      <c r="D57831" s="453"/>
    </row>
    <row r="57832" spans="4:4" x14ac:dyDescent="0.2">
      <c r="D57832" s="453"/>
    </row>
    <row r="57833" spans="4:4" x14ac:dyDescent="0.2">
      <c r="D57833" s="453"/>
    </row>
    <row r="57834" spans="4:4" x14ac:dyDescent="0.2">
      <c r="D57834" s="453"/>
    </row>
    <row r="57835" spans="4:4" x14ac:dyDescent="0.2">
      <c r="D57835" s="453"/>
    </row>
    <row r="57836" spans="4:4" x14ac:dyDescent="0.2">
      <c r="D57836" s="453"/>
    </row>
    <row r="57837" spans="4:4" x14ac:dyDescent="0.2">
      <c r="D57837" s="453"/>
    </row>
    <row r="57838" spans="4:4" x14ac:dyDescent="0.2">
      <c r="D57838" s="453"/>
    </row>
    <row r="57839" spans="4:4" x14ac:dyDescent="0.2">
      <c r="D57839" s="453"/>
    </row>
    <row r="57840" spans="4:4" x14ac:dyDescent="0.2">
      <c r="D57840" s="453"/>
    </row>
    <row r="57841" spans="4:4" x14ac:dyDescent="0.2">
      <c r="D57841" s="453"/>
    </row>
    <row r="57842" spans="4:4" x14ac:dyDescent="0.2">
      <c r="D57842" s="453"/>
    </row>
    <row r="57843" spans="4:4" x14ac:dyDescent="0.2">
      <c r="D57843" s="453"/>
    </row>
    <row r="57844" spans="4:4" x14ac:dyDescent="0.2">
      <c r="D57844" s="453"/>
    </row>
    <row r="57845" spans="4:4" x14ac:dyDescent="0.2">
      <c r="D57845" s="453"/>
    </row>
    <row r="57846" spans="4:4" x14ac:dyDescent="0.2">
      <c r="D57846" s="453"/>
    </row>
    <row r="57847" spans="4:4" x14ac:dyDescent="0.2">
      <c r="D57847" s="453"/>
    </row>
    <row r="57848" spans="4:4" x14ac:dyDescent="0.2">
      <c r="D57848" s="453"/>
    </row>
    <row r="57849" spans="4:4" x14ac:dyDescent="0.2">
      <c r="D57849" s="453"/>
    </row>
    <row r="57850" spans="4:4" x14ac:dyDescent="0.2">
      <c r="D57850" s="453"/>
    </row>
    <row r="57851" spans="4:4" x14ac:dyDescent="0.2">
      <c r="D57851" s="453"/>
    </row>
    <row r="57852" spans="4:4" x14ac:dyDescent="0.2">
      <c r="D57852" s="453"/>
    </row>
    <row r="57853" spans="4:4" x14ac:dyDescent="0.2">
      <c r="D57853" s="453"/>
    </row>
    <row r="57854" spans="4:4" x14ac:dyDescent="0.2">
      <c r="D57854" s="453"/>
    </row>
    <row r="57855" spans="4:4" x14ac:dyDescent="0.2">
      <c r="D57855" s="453"/>
    </row>
    <row r="57856" spans="4:4" x14ac:dyDescent="0.2">
      <c r="D57856" s="453"/>
    </row>
    <row r="57857" spans="4:4" x14ac:dyDescent="0.2">
      <c r="D57857" s="453"/>
    </row>
    <row r="57858" spans="4:4" x14ac:dyDescent="0.2">
      <c r="D57858" s="453"/>
    </row>
    <row r="57859" spans="4:4" x14ac:dyDescent="0.2">
      <c r="D57859" s="453"/>
    </row>
    <row r="57860" spans="4:4" x14ac:dyDescent="0.2">
      <c r="D57860" s="453"/>
    </row>
    <row r="57861" spans="4:4" x14ac:dyDescent="0.2">
      <c r="D57861" s="453"/>
    </row>
    <row r="57862" spans="4:4" x14ac:dyDescent="0.2">
      <c r="D57862" s="453"/>
    </row>
    <row r="57863" spans="4:4" x14ac:dyDescent="0.2">
      <c r="D57863" s="453"/>
    </row>
    <row r="57864" spans="4:4" x14ac:dyDescent="0.2">
      <c r="D57864" s="453"/>
    </row>
    <row r="57865" spans="4:4" x14ac:dyDescent="0.2">
      <c r="D57865" s="453"/>
    </row>
    <row r="57866" spans="4:4" x14ac:dyDescent="0.2">
      <c r="D57866" s="453"/>
    </row>
    <row r="57867" spans="4:4" x14ac:dyDescent="0.2">
      <c r="D57867" s="453"/>
    </row>
    <row r="57868" spans="4:4" x14ac:dyDescent="0.2">
      <c r="D57868" s="453"/>
    </row>
    <row r="57869" spans="4:4" x14ac:dyDescent="0.2">
      <c r="D57869" s="453"/>
    </row>
    <row r="57870" spans="4:4" x14ac:dyDescent="0.2">
      <c r="D57870" s="453"/>
    </row>
    <row r="57871" spans="4:4" x14ac:dyDescent="0.2">
      <c r="D57871" s="453"/>
    </row>
    <row r="57872" spans="4:4" x14ac:dyDescent="0.2">
      <c r="D57872" s="453"/>
    </row>
    <row r="57873" spans="4:4" x14ac:dyDescent="0.2">
      <c r="D57873" s="453"/>
    </row>
    <row r="57874" spans="4:4" x14ac:dyDescent="0.2">
      <c r="D57874" s="453"/>
    </row>
    <row r="57875" spans="4:4" x14ac:dyDescent="0.2">
      <c r="D57875" s="453"/>
    </row>
    <row r="57876" spans="4:4" x14ac:dyDescent="0.2">
      <c r="D57876" s="453"/>
    </row>
    <row r="57877" spans="4:4" x14ac:dyDescent="0.2">
      <c r="D57877" s="453"/>
    </row>
    <row r="57878" spans="4:4" x14ac:dyDescent="0.2">
      <c r="D57878" s="453"/>
    </row>
    <row r="57879" spans="4:4" x14ac:dyDescent="0.2">
      <c r="D57879" s="453"/>
    </row>
    <row r="57880" spans="4:4" x14ac:dyDescent="0.2">
      <c r="D57880" s="453"/>
    </row>
    <row r="57881" spans="4:4" x14ac:dyDescent="0.2">
      <c r="D57881" s="453"/>
    </row>
    <row r="57882" spans="4:4" x14ac:dyDescent="0.2">
      <c r="D57882" s="453"/>
    </row>
    <row r="57883" spans="4:4" x14ac:dyDescent="0.2">
      <c r="D57883" s="453"/>
    </row>
    <row r="57884" spans="4:4" x14ac:dyDescent="0.2">
      <c r="D57884" s="453"/>
    </row>
    <row r="57885" spans="4:4" x14ac:dyDescent="0.2">
      <c r="D57885" s="453"/>
    </row>
    <row r="57886" spans="4:4" x14ac:dyDescent="0.2">
      <c r="D57886" s="453"/>
    </row>
    <row r="57887" spans="4:4" x14ac:dyDescent="0.2">
      <c r="D57887" s="453"/>
    </row>
    <row r="57888" spans="4:4" x14ac:dyDescent="0.2">
      <c r="D57888" s="453"/>
    </row>
    <row r="57889" spans="4:4" x14ac:dyDescent="0.2">
      <c r="D57889" s="453"/>
    </row>
    <row r="57890" spans="4:4" x14ac:dyDescent="0.2">
      <c r="D57890" s="453"/>
    </row>
    <row r="57891" spans="4:4" x14ac:dyDescent="0.2">
      <c r="D57891" s="453"/>
    </row>
    <row r="57892" spans="4:4" x14ac:dyDescent="0.2">
      <c r="D57892" s="453"/>
    </row>
    <row r="57893" spans="4:4" x14ac:dyDescent="0.2">
      <c r="D57893" s="453"/>
    </row>
    <row r="57894" spans="4:4" x14ac:dyDescent="0.2">
      <c r="D57894" s="453"/>
    </row>
    <row r="57895" spans="4:4" x14ac:dyDescent="0.2">
      <c r="D57895" s="453"/>
    </row>
    <row r="57896" spans="4:4" x14ac:dyDescent="0.2">
      <c r="D57896" s="453"/>
    </row>
    <row r="57897" spans="4:4" x14ac:dyDescent="0.2">
      <c r="D57897" s="453"/>
    </row>
    <row r="57898" spans="4:4" x14ac:dyDescent="0.2">
      <c r="D57898" s="453"/>
    </row>
    <row r="57899" spans="4:4" x14ac:dyDescent="0.2">
      <c r="D57899" s="453"/>
    </row>
    <row r="57900" spans="4:4" x14ac:dyDescent="0.2">
      <c r="D57900" s="453"/>
    </row>
    <row r="57901" spans="4:4" x14ac:dyDescent="0.2">
      <c r="D57901" s="453"/>
    </row>
    <row r="57902" spans="4:4" x14ac:dyDescent="0.2">
      <c r="D57902" s="453"/>
    </row>
    <row r="57903" spans="4:4" x14ac:dyDescent="0.2">
      <c r="D57903" s="453"/>
    </row>
    <row r="57904" spans="4:4" x14ac:dyDescent="0.2">
      <c r="D57904" s="453"/>
    </row>
    <row r="57905" spans="4:4" x14ac:dyDescent="0.2">
      <c r="D57905" s="453"/>
    </row>
    <row r="57906" spans="4:4" x14ac:dyDescent="0.2">
      <c r="D57906" s="453"/>
    </row>
    <row r="57907" spans="4:4" x14ac:dyDescent="0.2">
      <c r="D57907" s="453"/>
    </row>
    <row r="57908" spans="4:4" x14ac:dyDescent="0.2">
      <c r="D57908" s="453"/>
    </row>
    <row r="57909" spans="4:4" x14ac:dyDescent="0.2">
      <c r="D57909" s="453"/>
    </row>
    <row r="57910" spans="4:4" x14ac:dyDescent="0.2">
      <c r="D57910" s="453"/>
    </row>
    <row r="57911" spans="4:4" x14ac:dyDescent="0.2">
      <c r="D57911" s="453"/>
    </row>
    <row r="57912" spans="4:4" x14ac:dyDescent="0.2">
      <c r="D57912" s="453"/>
    </row>
    <row r="57913" spans="4:4" x14ac:dyDescent="0.2">
      <c r="D57913" s="453"/>
    </row>
    <row r="57914" spans="4:4" x14ac:dyDescent="0.2">
      <c r="D57914" s="453"/>
    </row>
    <row r="57915" spans="4:4" x14ac:dyDescent="0.2">
      <c r="D57915" s="453"/>
    </row>
    <row r="57916" spans="4:4" x14ac:dyDescent="0.2">
      <c r="D57916" s="453"/>
    </row>
    <row r="57917" spans="4:4" x14ac:dyDescent="0.2">
      <c r="D57917" s="453"/>
    </row>
    <row r="57918" spans="4:4" x14ac:dyDescent="0.2">
      <c r="D57918" s="453"/>
    </row>
    <row r="57919" spans="4:4" x14ac:dyDescent="0.2">
      <c r="D57919" s="453"/>
    </row>
    <row r="57920" spans="4:4" x14ac:dyDescent="0.2">
      <c r="D57920" s="453"/>
    </row>
    <row r="57921" spans="4:4" x14ac:dyDescent="0.2">
      <c r="D57921" s="453"/>
    </row>
    <row r="57922" spans="4:4" x14ac:dyDescent="0.2">
      <c r="D57922" s="453"/>
    </row>
    <row r="57923" spans="4:4" x14ac:dyDescent="0.2">
      <c r="D57923" s="453"/>
    </row>
    <row r="57924" spans="4:4" x14ac:dyDescent="0.2">
      <c r="D57924" s="453"/>
    </row>
    <row r="57925" spans="4:4" x14ac:dyDescent="0.2">
      <c r="D57925" s="453"/>
    </row>
    <row r="57926" spans="4:4" x14ac:dyDescent="0.2">
      <c r="D57926" s="453"/>
    </row>
    <row r="57927" spans="4:4" x14ac:dyDescent="0.2">
      <c r="D57927" s="453"/>
    </row>
    <row r="57928" spans="4:4" x14ac:dyDescent="0.2">
      <c r="D57928" s="453"/>
    </row>
    <row r="57929" spans="4:4" x14ac:dyDescent="0.2">
      <c r="D57929" s="453"/>
    </row>
    <row r="57930" spans="4:4" x14ac:dyDescent="0.2">
      <c r="D57930" s="453"/>
    </row>
    <row r="57931" spans="4:4" x14ac:dyDescent="0.2">
      <c r="D57931" s="453"/>
    </row>
    <row r="57932" spans="4:4" x14ac:dyDescent="0.2">
      <c r="D57932" s="453"/>
    </row>
    <row r="57933" spans="4:4" x14ac:dyDescent="0.2">
      <c r="D57933" s="453"/>
    </row>
    <row r="57934" spans="4:4" x14ac:dyDescent="0.2">
      <c r="D57934" s="453"/>
    </row>
    <row r="57935" spans="4:4" x14ac:dyDescent="0.2">
      <c r="D57935" s="453"/>
    </row>
    <row r="57936" spans="4:4" x14ac:dyDescent="0.2">
      <c r="D57936" s="453"/>
    </row>
    <row r="57937" spans="4:4" x14ac:dyDescent="0.2">
      <c r="D57937" s="453"/>
    </row>
    <row r="57938" spans="4:4" x14ac:dyDescent="0.2">
      <c r="D57938" s="453"/>
    </row>
    <row r="57939" spans="4:4" x14ac:dyDescent="0.2">
      <c r="D57939" s="453"/>
    </row>
    <row r="57940" spans="4:4" x14ac:dyDescent="0.2">
      <c r="D57940" s="453"/>
    </row>
    <row r="57941" spans="4:4" x14ac:dyDescent="0.2">
      <c r="D57941" s="453"/>
    </row>
    <row r="57942" spans="4:4" x14ac:dyDescent="0.2">
      <c r="D57942" s="453"/>
    </row>
    <row r="57943" spans="4:4" x14ac:dyDescent="0.2">
      <c r="D57943" s="453"/>
    </row>
    <row r="57944" spans="4:4" x14ac:dyDescent="0.2">
      <c r="D57944" s="453"/>
    </row>
    <row r="57945" spans="4:4" x14ac:dyDescent="0.2">
      <c r="D57945" s="453"/>
    </row>
    <row r="57946" spans="4:4" x14ac:dyDescent="0.2">
      <c r="D57946" s="453"/>
    </row>
    <row r="57947" spans="4:4" x14ac:dyDescent="0.2">
      <c r="D57947" s="453"/>
    </row>
    <row r="57948" spans="4:4" x14ac:dyDescent="0.2">
      <c r="D57948" s="453"/>
    </row>
    <row r="57949" spans="4:4" x14ac:dyDescent="0.2">
      <c r="D57949" s="453"/>
    </row>
    <row r="57950" spans="4:4" x14ac:dyDescent="0.2">
      <c r="D57950" s="453"/>
    </row>
    <row r="57951" spans="4:4" x14ac:dyDescent="0.2">
      <c r="D57951" s="453"/>
    </row>
    <row r="57952" spans="4:4" x14ac:dyDescent="0.2">
      <c r="D57952" s="453"/>
    </row>
    <row r="57953" spans="4:4" x14ac:dyDescent="0.2">
      <c r="D57953" s="453"/>
    </row>
    <row r="57954" spans="4:4" x14ac:dyDescent="0.2">
      <c r="D57954" s="453"/>
    </row>
    <row r="57955" spans="4:4" x14ac:dyDescent="0.2">
      <c r="D57955" s="453"/>
    </row>
    <row r="57956" spans="4:4" x14ac:dyDescent="0.2">
      <c r="D57956" s="453"/>
    </row>
    <row r="57957" spans="4:4" x14ac:dyDescent="0.2">
      <c r="D57957" s="453"/>
    </row>
    <row r="57958" spans="4:4" x14ac:dyDescent="0.2">
      <c r="D57958" s="453"/>
    </row>
    <row r="57959" spans="4:4" x14ac:dyDescent="0.2">
      <c r="D57959" s="453"/>
    </row>
    <row r="57960" spans="4:4" x14ac:dyDescent="0.2">
      <c r="D57960" s="453"/>
    </row>
    <row r="57961" spans="4:4" x14ac:dyDescent="0.2">
      <c r="D57961" s="453"/>
    </row>
    <row r="57962" spans="4:4" x14ac:dyDescent="0.2">
      <c r="D57962" s="453"/>
    </row>
    <row r="57963" spans="4:4" x14ac:dyDescent="0.2">
      <c r="D57963" s="453"/>
    </row>
    <row r="57964" spans="4:4" x14ac:dyDescent="0.2">
      <c r="D57964" s="453"/>
    </row>
    <row r="57965" spans="4:4" x14ac:dyDescent="0.2">
      <c r="D57965" s="453"/>
    </row>
    <row r="57966" spans="4:4" x14ac:dyDescent="0.2">
      <c r="D57966" s="453"/>
    </row>
    <row r="57967" spans="4:4" x14ac:dyDescent="0.2">
      <c r="D57967" s="453"/>
    </row>
    <row r="57968" spans="4:4" x14ac:dyDescent="0.2">
      <c r="D57968" s="453"/>
    </row>
    <row r="57969" spans="4:4" x14ac:dyDescent="0.2">
      <c r="D57969" s="453"/>
    </row>
    <row r="57970" spans="4:4" x14ac:dyDescent="0.2">
      <c r="D57970" s="453"/>
    </row>
    <row r="57971" spans="4:4" x14ac:dyDescent="0.2">
      <c r="D57971" s="453"/>
    </row>
    <row r="57972" spans="4:4" x14ac:dyDescent="0.2">
      <c r="D57972" s="453"/>
    </row>
    <row r="57973" spans="4:4" x14ac:dyDescent="0.2">
      <c r="D57973" s="453"/>
    </row>
    <row r="57974" spans="4:4" x14ac:dyDescent="0.2">
      <c r="D57974" s="453"/>
    </row>
    <row r="57975" spans="4:4" x14ac:dyDescent="0.2">
      <c r="D57975" s="453"/>
    </row>
    <row r="57976" spans="4:4" x14ac:dyDescent="0.2">
      <c r="D57976" s="453"/>
    </row>
    <row r="57977" spans="4:4" x14ac:dyDescent="0.2">
      <c r="D57977" s="453"/>
    </row>
    <row r="57978" spans="4:4" x14ac:dyDescent="0.2">
      <c r="D57978" s="453"/>
    </row>
    <row r="57979" spans="4:4" x14ac:dyDescent="0.2">
      <c r="D57979" s="453"/>
    </row>
    <row r="57980" spans="4:4" x14ac:dyDescent="0.2">
      <c r="D57980" s="453"/>
    </row>
    <row r="57981" spans="4:4" x14ac:dyDescent="0.2">
      <c r="D57981" s="453"/>
    </row>
    <row r="57982" spans="4:4" x14ac:dyDescent="0.2">
      <c r="D57982" s="453"/>
    </row>
    <row r="57983" spans="4:4" x14ac:dyDescent="0.2">
      <c r="D57983" s="453"/>
    </row>
    <row r="57984" spans="4:4" x14ac:dyDescent="0.2">
      <c r="D57984" s="453"/>
    </row>
    <row r="57985" spans="4:4" x14ac:dyDescent="0.2">
      <c r="D57985" s="453"/>
    </row>
    <row r="57986" spans="4:4" x14ac:dyDescent="0.2">
      <c r="D57986" s="453"/>
    </row>
    <row r="57987" spans="4:4" x14ac:dyDescent="0.2">
      <c r="D57987" s="453"/>
    </row>
    <row r="57988" spans="4:4" x14ac:dyDescent="0.2">
      <c r="D57988" s="453"/>
    </row>
    <row r="57989" spans="4:4" x14ac:dyDescent="0.2">
      <c r="D57989" s="453"/>
    </row>
    <row r="57990" spans="4:4" x14ac:dyDescent="0.2">
      <c r="D57990" s="453"/>
    </row>
    <row r="57991" spans="4:4" x14ac:dyDescent="0.2">
      <c r="D57991" s="453"/>
    </row>
    <row r="57992" spans="4:4" x14ac:dyDescent="0.2">
      <c r="D57992" s="453"/>
    </row>
    <row r="57993" spans="4:4" x14ac:dyDescent="0.2">
      <c r="D57993" s="453"/>
    </row>
    <row r="57994" spans="4:4" x14ac:dyDescent="0.2">
      <c r="D57994" s="453"/>
    </row>
    <row r="57995" spans="4:4" x14ac:dyDescent="0.2">
      <c r="D57995" s="453"/>
    </row>
    <row r="57996" spans="4:4" x14ac:dyDescent="0.2">
      <c r="D57996" s="453"/>
    </row>
    <row r="57997" spans="4:4" x14ac:dyDescent="0.2">
      <c r="D57997" s="453"/>
    </row>
    <row r="57998" spans="4:4" x14ac:dyDescent="0.2">
      <c r="D57998" s="453"/>
    </row>
    <row r="57999" spans="4:4" x14ac:dyDescent="0.2">
      <c r="D57999" s="453"/>
    </row>
    <row r="58000" spans="4:4" x14ac:dyDescent="0.2">
      <c r="D58000" s="453"/>
    </row>
    <row r="58001" spans="4:4" x14ac:dyDescent="0.2">
      <c r="D58001" s="453"/>
    </row>
    <row r="58002" spans="4:4" x14ac:dyDescent="0.2">
      <c r="D58002" s="453"/>
    </row>
    <row r="58003" spans="4:4" x14ac:dyDescent="0.2">
      <c r="D58003" s="453"/>
    </row>
    <row r="58004" spans="4:4" x14ac:dyDescent="0.2">
      <c r="D58004" s="453"/>
    </row>
    <row r="58005" spans="4:4" x14ac:dyDescent="0.2">
      <c r="D58005" s="453"/>
    </row>
    <row r="58006" spans="4:4" x14ac:dyDescent="0.2">
      <c r="D58006" s="453"/>
    </row>
    <row r="58007" spans="4:4" x14ac:dyDescent="0.2">
      <c r="D58007" s="453"/>
    </row>
    <row r="58008" spans="4:4" x14ac:dyDescent="0.2">
      <c r="D58008" s="453"/>
    </row>
    <row r="58009" spans="4:4" x14ac:dyDescent="0.2">
      <c r="D58009" s="453"/>
    </row>
    <row r="58010" spans="4:4" x14ac:dyDescent="0.2">
      <c r="D58010" s="453"/>
    </row>
    <row r="58011" spans="4:4" x14ac:dyDescent="0.2">
      <c r="D58011" s="453"/>
    </row>
    <row r="58012" spans="4:4" x14ac:dyDescent="0.2">
      <c r="D58012" s="453"/>
    </row>
    <row r="58013" spans="4:4" x14ac:dyDescent="0.2">
      <c r="D58013" s="453"/>
    </row>
    <row r="58014" spans="4:4" x14ac:dyDescent="0.2">
      <c r="D58014" s="453"/>
    </row>
    <row r="58015" spans="4:4" x14ac:dyDescent="0.2">
      <c r="D58015" s="453"/>
    </row>
    <row r="58016" spans="4:4" x14ac:dyDescent="0.2">
      <c r="D58016" s="453"/>
    </row>
    <row r="58017" spans="4:4" x14ac:dyDescent="0.2">
      <c r="D58017" s="453"/>
    </row>
    <row r="58018" spans="4:4" x14ac:dyDescent="0.2">
      <c r="D58018" s="453"/>
    </row>
    <row r="58019" spans="4:4" x14ac:dyDescent="0.2">
      <c r="D58019" s="453"/>
    </row>
    <row r="58020" spans="4:4" x14ac:dyDescent="0.2">
      <c r="D58020" s="453"/>
    </row>
    <row r="58021" spans="4:4" x14ac:dyDescent="0.2">
      <c r="D58021" s="453"/>
    </row>
    <row r="58022" spans="4:4" x14ac:dyDescent="0.2">
      <c r="D58022" s="453"/>
    </row>
    <row r="58023" spans="4:4" x14ac:dyDescent="0.2">
      <c r="D58023" s="453"/>
    </row>
    <row r="58024" spans="4:4" x14ac:dyDescent="0.2">
      <c r="D58024" s="453"/>
    </row>
    <row r="58025" spans="4:4" x14ac:dyDescent="0.2">
      <c r="D58025" s="453"/>
    </row>
    <row r="58026" spans="4:4" x14ac:dyDescent="0.2">
      <c r="D58026" s="453"/>
    </row>
    <row r="58027" spans="4:4" x14ac:dyDescent="0.2">
      <c r="D58027" s="453"/>
    </row>
    <row r="58028" spans="4:4" x14ac:dyDescent="0.2">
      <c r="D58028" s="453"/>
    </row>
    <row r="58029" spans="4:4" x14ac:dyDescent="0.2">
      <c r="D58029" s="453"/>
    </row>
    <row r="58030" spans="4:4" x14ac:dyDescent="0.2">
      <c r="D58030" s="453"/>
    </row>
    <row r="58031" spans="4:4" x14ac:dyDescent="0.2">
      <c r="D58031" s="453"/>
    </row>
    <row r="58032" spans="4:4" x14ac:dyDescent="0.2">
      <c r="D58032" s="453"/>
    </row>
    <row r="58033" spans="4:4" x14ac:dyDescent="0.2">
      <c r="D58033" s="453"/>
    </row>
    <row r="58034" spans="4:4" x14ac:dyDescent="0.2">
      <c r="D58034" s="453"/>
    </row>
    <row r="58035" spans="4:4" x14ac:dyDescent="0.2">
      <c r="D58035" s="453"/>
    </row>
    <row r="58036" spans="4:4" x14ac:dyDescent="0.2">
      <c r="D58036" s="453"/>
    </row>
    <row r="58037" spans="4:4" x14ac:dyDescent="0.2">
      <c r="D58037" s="453"/>
    </row>
    <row r="58038" spans="4:4" x14ac:dyDescent="0.2">
      <c r="D58038" s="453"/>
    </row>
    <row r="58039" spans="4:4" x14ac:dyDescent="0.2">
      <c r="D58039" s="453"/>
    </row>
    <row r="58040" spans="4:4" x14ac:dyDescent="0.2">
      <c r="D58040" s="453"/>
    </row>
    <row r="58041" spans="4:4" x14ac:dyDescent="0.2">
      <c r="D58041" s="453"/>
    </row>
    <row r="58042" spans="4:4" x14ac:dyDescent="0.2">
      <c r="D58042" s="453"/>
    </row>
    <row r="58043" spans="4:4" x14ac:dyDescent="0.2">
      <c r="D58043" s="453"/>
    </row>
    <row r="58044" spans="4:4" x14ac:dyDescent="0.2">
      <c r="D58044" s="453"/>
    </row>
    <row r="58045" spans="4:4" x14ac:dyDescent="0.2">
      <c r="D58045" s="453"/>
    </row>
    <row r="58046" spans="4:4" x14ac:dyDescent="0.2">
      <c r="D58046" s="453"/>
    </row>
    <row r="58047" spans="4:4" x14ac:dyDescent="0.2">
      <c r="D58047" s="453"/>
    </row>
    <row r="58048" spans="4:4" x14ac:dyDescent="0.2">
      <c r="D58048" s="453"/>
    </row>
    <row r="58049" spans="4:4" x14ac:dyDescent="0.2">
      <c r="D58049" s="453"/>
    </row>
    <row r="58050" spans="4:4" x14ac:dyDescent="0.2">
      <c r="D58050" s="453"/>
    </row>
    <row r="58051" spans="4:4" x14ac:dyDescent="0.2">
      <c r="D58051" s="453"/>
    </row>
    <row r="58052" spans="4:4" x14ac:dyDescent="0.2">
      <c r="D58052" s="453"/>
    </row>
    <row r="58053" spans="4:4" x14ac:dyDescent="0.2">
      <c r="D58053" s="453"/>
    </row>
    <row r="58054" spans="4:4" x14ac:dyDescent="0.2">
      <c r="D58054" s="453"/>
    </row>
    <row r="58055" spans="4:4" x14ac:dyDescent="0.2">
      <c r="D58055" s="453"/>
    </row>
    <row r="58056" spans="4:4" x14ac:dyDescent="0.2">
      <c r="D58056" s="453"/>
    </row>
    <row r="58057" spans="4:4" x14ac:dyDescent="0.2">
      <c r="D58057" s="453"/>
    </row>
    <row r="58058" spans="4:4" x14ac:dyDescent="0.2">
      <c r="D58058" s="453"/>
    </row>
    <row r="58059" spans="4:4" x14ac:dyDescent="0.2">
      <c r="D58059" s="453"/>
    </row>
    <row r="58060" spans="4:4" x14ac:dyDescent="0.2">
      <c r="D58060" s="453"/>
    </row>
    <row r="58061" spans="4:4" x14ac:dyDescent="0.2">
      <c r="D58061" s="453"/>
    </row>
    <row r="58062" spans="4:4" x14ac:dyDescent="0.2">
      <c r="D58062" s="453"/>
    </row>
    <row r="58063" spans="4:4" x14ac:dyDescent="0.2">
      <c r="D58063" s="453"/>
    </row>
    <row r="58064" spans="4:4" x14ac:dyDescent="0.2">
      <c r="D58064" s="453"/>
    </row>
    <row r="58065" spans="4:4" x14ac:dyDescent="0.2">
      <c r="D58065" s="453"/>
    </row>
    <row r="58066" spans="4:4" x14ac:dyDescent="0.2">
      <c r="D58066" s="453"/>
    </row>
    <row r="58067" spans="4:4" x14ac:dyDescent="0.2">
      <c r="D58067" s="453"/>
    </row>
    <row r="58068" spans="4:4" x14ac:dyDescent="0.2">
      <c r="D58068" s="453"/>
    </row>
    <row r="58069" spans="4:4" x14ac:dyDescent="0.2">
      <c r="D58069" s="453"/>
    </row>
    <row r="58070" spans="4:4" x14ac:dyDescent="0.2">
      <c r="D58070" s="453"/>
    </row>
    <row r="58071" spans="4:4" x14ac:dyDescent="0.2">
      <c r="D58071" s="453"/>
    </row>
    <row r="58072" spans="4:4" x14ac:dyDescent="0.2">
      <c r="D58072" s="453"/>
    </row>
    <row r="58073" spans="4:4" x14ac:dyDescent="0.2">
      <c r="D58073" s="453"/>
    </row>
    <row r="58074" spans="4:4" x14ac:dyDescent="0.2">
      <c r="D58074" s="453"/>
    </row>
    <row r="58075" spans="4:4" x14ac:dyDescent="0.2">
      <c r="D58075" s="453"/>
    </row>
    <row r="58076" spans="4:4" x14ac:dyDescent="0.2">
      <c r="D58076" s="453"/>
    </row>
    <row r="58077" spans="4:4" x14ac:dyDescent="0.2">
      <c r="D58077" s="453"/>
    </row>
    <row r="58078" spans="4:4" x14ac:dyDescent="0.2">
      <c r="D58078" s="453"/>
    </row>
    <row r="58079" spans="4:4" x14ac:dyDescent="0.2">
      <c r="D58079" s="453"/>
    </row>
    <row r="58080" spans="4:4" x14ac:dyDescent="0.2">
      <c r="D58080" s="453"/>
    </row>
    <row r="58081" spans="4:4" x14ac:dyDescent="0.2">
      <c r="D58081" s="453"/>
    </row>
    <row r="58082" spans="4:4" x14ac:dyDescent="0.2">
      <c r="D58082" s="453"/>
    </row>
    <row r="58083" spans="4:4" x14ac:dyDescent="0.2">
      <c r="D58083" s="453"/>
    </row>
    <row r="58084" spans="4:4" x14ac:dyDescent="0.2">
      <c r="D58084" s="453"/>
    </row>
    <row r="58085" spans="4:4" x14ac:dyDescent="0.2">
      <c r="D58085" s="453"/>
    </row>
    <row r="58086" spans="4:4" x14ac:dyDescent="0.2">
      <c r="D58086" s="453"/>
    </row>
    <row r="58087" spans="4:4" x14ac:dyDescent="0.2">
      <c r="D58087" s="453"/>
    </row>
    <row r="58088" spans="4:4" x14ac:dyDescent="0.2">
      <c r="D58088" s="453"/>
    </row>
    <row r="58089" spans="4:4" x14ac:dyDescent="0.2">
      <c r="D58089" s="453"/>
    </row>
    <row r="58090" spans="4:4" x14ac:dyDescent="0.2">
      <c r="D58090" s="453"/>
    </row>
    <row r="58091" spans="4:4" x14ac:dyDescent="0.2">
      <c r="D58091" s="453"/>
    </row>
    <row r="58092" spans="4:4" x14ac:dyDescent="0.2">
      <c r="D58092" s="453"/>
    </row>
    <row r="58093" spans="4:4" x14ac:dyDescent="0.2">
      <c r="D58093" s="453"/>
    </row>
    <row r="58094" spans="4:4" x14ac:dyDescent="0.2">
      <c r="D58094" s="453"/>
    </row>
    <row r="58095" spans="4:4" x14ac:dyDescent="0.2">
      <c r="D58095" s="453"/>
    </row>
    <row r="58096" spans="4:4" x14ac:dyDescent="0.2">
      <c r="D58096" s="453"/>
    </row>
    <row r="58097" spans="4:4" x14ac:dyDescent="0.2">
      <c r="D58097" s="453"/>
    </row>
    <row r="58098" spans="4:4" x14ac:dyDescent="0.2">
      <c r="D58098" s="453"/>
    </row>
    <row r="58099" spans="4:4" x14ac:dyDescent="0.2">
      <c r="D58099" s="453"/>
    </row>
    <row r="58100" spans="4:4" x14ac:dyDescent="0.2">
      <c r="D58100" s="453"/>
    </row>
    <row r="58101" spans="4:4" x14ac:dyDescent="0.2">
      <c r="D58101" s="453"/>
    </row>
    <row r="58102" spans="4:4" x14ac:dyDescent="0.2">
      <c r="D58102" s="453"/>
    </row>
    <row r="58103" spans="4:4" x14ac:dyDescent="0.2">
      <c r="D58103" s="453"/>
    </row>
    <row r="58104" spans="4:4" x14ac:dyDescent="0.2">
      <c r="D58104" s="453"/>
    </row>
    <row r="58105" spans="4:4" x14ac:dyDescent="0.2">
      <c r="D58105" s="453"/>
    </row>
    <row r="58106" spans="4:4" x14ac:dyDescent="0.2">
      <c r="D58106" s="453"/>
    </row>
    <row r="58107" spans="4:4" x14ac:dyDescent="0.2">
      <c r="D58107" s="453"/>
    </row>
    <row r="58108" spans="4:4" x14ac:dyDescent="0.2">
      <c r="D58108" s="453"/>
    </row>
    <row r="58109" spans="4:4" x14ac:dyDescent="0.2">
      <c r="D58109" s="453"/>
    </row>
    <row r="58110" spans="4:4" x14ac:dyDescent="0.2">
      <c r="D58110" s="453"/>
    </row>
    <row r="58111" spans="4:4" x14ac:dyDescent="0.2">
      <c r="D58111" s="453"/>
    </row>
    <row r="58112" spans="4:4" x14ac:dyDescent="0.2">
      <c r="D58112" s="453"/>
    </row>
    <row r="58113" spans="4:4" x14ac:dyDescent="0.2">
      <c r="D58113" s="453"/>
    </row>
    <row r="58114" spans="4:4" x14ac:dyDescent="0.2">
      <c r="D58114" s="453"/>
    </row>
    <row r="58115" spans="4:4" x14ac:dyDescent="0.2">
      <c r="D58115" s="453"/>
    </row>
    <row r="58116" spans="4:4" x14ac:dyDescent="0.2">
      <c r="D58116" s="453"/>
    </row>
    <row r="58117" spans="4:4" x14ac:dyDescent="0.2">
      <c r="D58117" s="453"/>
    </row>
    <row r="58118" spans="4:4" x14ac:dyDescent="0.2">
      <c r="D58118" s="453"/>
    </row>
    <row r="58119" spans="4:4" x14ac:dyDescent="0.2">
      <c r="D58119" s="453"/>
    </row>
    <row r="58120" spans="4:4" x14ac:dyDescent="0.2">
      <c r="D58120" s="453"/>
    </row>
    <row r="58121" spans="4:4" x14ac:dyDescent="0.2">
      <c r="D58121" s="453"/>
    </row>
    <row r="58122" spans="4:4" x14ac:dyDescent="0.2">
      <c r="D58122" s="453"/>
    </row>
    <row r="58123" spans="4:4" x14ac:dyDescent="0.2">
      <c r="D58123" s="453"/>
    </row>
    <row r="58124" spans="4:4" x14ac:dyDescent="0.2">
      <c r="D58124" s="453"/>
    </row>
    <row r="58125" spans="4:4" x14ac:dyDescent="0.2">
      <c r="D58125" s="453"/>
    </row>
    <row r="58126" spans="4:4" x14ac:dyDescent="0.2">
      <c r="D58126" s="453"/>
    </row>
    <row r="58127" spans="4:4" x14ac:dyDescent="0.2">
      <c r="D58127" s="453"/>
    </row>
    <row r="58128" spans="4:4" x14ac:dyDescent="0.2">
      <c r="D58128" s="453"/>
    </row>
    <row r="58129" spans="4:4" x14ac:dyDescent="0.2">
      <c r="D58129" s="453"/>
    </row>
    <row r="58130" spans="4:4" x14ac:dyDescent="0.2">
      <c r="D58130" s="453"/>
    </row>
    <row r="58131" spans="4:4" x14ac:dyDescent="0.2">
      <c r="D58131" s="453"/>
    </row>
    <row r="58132" spans="4:4" x14ac:dyDescent="0.2">
      <c r="D58132" s="453"/>
    </row>
    <row r="58133" spans="4:4" x14ac:dyDescent="0.2">
      <c r="D58133" s="453"/>
    </row>
    <row r="58134" spans="4:4" x14ac:dyDescent="0.2">
      <c r="D58134" s="453"/>
    </row>
    <row r="58135" spans="4:4" x14ac:dyDescent="0.2">
      <c r="D58135" s="453"/>
    </row>
    <row r="58136" spans="4:4" x14ac:dyDescent="0.2">
      <c r="D58136" s="453"/>
    </row>
    <row r="58137" spans="4:4" x14ac:dyDescent="0.2">
      <c r="D58137" s="453"/>
    </row>
    <row r="58138" spans="4:4" x14ac:dyDescent="0.2">
      <c r="D58138" s="453"/>
    </row>
    <row r="58139" spans="4:4" x14ac:dyDescent="0.2">
      <c r="D58139" s="453"/>
    </row>
    <row r="58140" spans="4:4" x14ac:dyDescent="0.2">
      <c r="D58140" s="453"/>
    </row>
    <row r="58141" spans="4:4" x14ac:dyDescent="0.2">
      <c r="D58141" s="453"/>
    </row>
    <row r="58142" spans="4:4" x14ac:dyDescent="0.2">
      <c r="D58142" s="453"/>
    </row>
    <row r="58143" spans="4:4" x14ac:dyDescent="0.2">
      <c r="D58143" s="453"/>
    </row>
    <row r="58144" spans="4:4" x14ac:dyDescent="0.2">
      <c r="D58144" s="453"/>
    </row>
    <row r="58145" spans="4:4" x14ac:dyDescent="0.2">
      <c r="D58145" s="453"/>
    </row>
    <row r="58146" spans="4:4" x14ac:dyDescent="0.2">
      <c r="D58146" s="453"/>
    </row>
    <row r="58147" spans="4:4" x14ac:dyDescent="0.2">
      <c r="D58147" s="453"/>
    </row>
    <row r="58148" spans="4:4" x14ac:dyDescent="0.2">
      <c r="D58148" s="453"/>
    </row>
    <row r="58149" spans="4:4" x14ac:dyDescent="0.2">
      <c r="D58149" s="453"/>
    </row>
    <row r="58150" spans="4:4" x14ac:dyDescent="0.2">
      <c r="D58150" s="453"/>
    </row>
    <row r="58151" spans="4:4" x14ac:dyDescent="0.2">
      <c r="D58151" s="453"/>
    </row>
    <row r="58152" spans="4:4" x14ac:dyDescent="0.2">
      <c r="D58152" s="453"/>
    </row>
    <row r="58153" spans="4:4" x14ac:dyDescent="0.2">
      <c r="D58153" s="453"/>
    </row>
    <row r="58154" spans="4:4" x14ac:dyDescent="0.2">
      <c r="D58154" s="453"/>
    </row>
    <row r="58155" spans="4:4" x14ac:dyDescent="0.2">
      <c r="D58155" s="453"/>
    </row>
    <row r="58156" spans="4:4" x14ac:dyDescent="0.2">
      <c r="D58156" s="453"/>
    </row>
    <row r="58157" spans="4:4" x14ac:dyDescent="0.2">
      <c r="D58157" s="453"/>
    </row>
    <row r="58158" spans="4:4" x14ac:dyDescent="0.2">
      <c r="D58158" s="453"/>
    </row>
    <row r="58159" spans="4:4" x14ac:dyDescent="0.2">
      <c r="D58159" s="453"/>
    </row>
    <row r="58160" spans="4:4" x14ac:dyDescent="0.2">
      <c r="D58160" s="453"/>
    </row>
    <row r="58161" spans="4:4" x14ac:dyDescent="0.2">
      <c r="D58161" s="453"/>
    </row>
    <row r="58162" spans="4:4" x14ac:dyDescent="0.2">
      <c r="D58162" s="453"/>
    </row>
    <row r="58163" spans="4:4" x14ac:dyDescent="0.2">
      <c r="D58163" s="453"/>
    </row>
    <row r="58164" spans="4:4" x14ac:dyDescent="0.2">
      <c r="D58164" s="453"/>
    </row>
    <row r="58165" spans="4:4" x14ac:dyDescent="0.2">
      <c r="D58165" s="453"/>
    </row>
    <row r="58166" spans="4:4" x14ac:dyDescent="0.2">
      <c r="D58166" s="453"/>
    </row>
    <row r="58167" spans="4:4" x14ac:dyDescent="0.2">
      <c r="D58167" s="453"/>
    </row>
    <row r="58168" spans="4:4" x14ac:dyDescent="0.2">
      <c r="D58168" s="453"/>
    </row>
    <row r="58169" spans="4:4" x14ac:dyDescent="0.2">
      <c r="D58169" s="453"/>
    </row>
    <row r="58170" spans="4:4" x14ac:dyDescent="0.2">
      <c r="D58170" s="453"/>
    </row>
    <row r="58171" spans="4:4" x14ac:dyDescent="0.2">
      <c r="D58171" s="453"/>
    </row>
    <row r="58172" spans="4:4" x14ac:dyDescent="0.2">
      <c r="D58172" s="453"/>
    </row>
    <row r="58173" spans="4:4" x14ac:dyDescent="0.2">
      <c r="D58173" s="453"/>
    </row>
    <row r="58174" spans="4:4" x14ac:dyDescent="0.2">
      <c r="D58174" s="453"/>
    </row>
    <row r="58175" spans="4:4" x14ac:dyDescent="0.2">
      <c r="D58175" s="453"/>
    </row>
    <row r="58176" spans="4:4" x14ac:dyDescent="0.2">
      <c r="D58176" s="453"/>
    </row>
    <row r="58177" spans="4:4" x14ac:dyDescent="0.2">
      <c r="D58177" s="453"/>
    </row>
    <row r="58178" spans="4:4" x14ac:dyDescent="0.2">
      <c r="D58178" s="453"/>
    </row>
    <row r="58179" spans="4:4" x14ac:dyDescent="0.2">
      <c r="D58179" s="453"/>
    </row>
    <row r="58180" spans="4:4" x14ac:dyDescent="0.2">
      <c r="D58180" s="453"/>
    </row>
    <row r="58181" spans="4:4" x14ac:dyDescent="0.2">
      <c r="D58181" s="453"/>
    </row>
    <row r="58182" spans="4:4" x14ac:dyDescent="0.2">
      <c r="D58182" s="453"/>
    </row>
    <row r="58183" spans="4:4" x14ac:dyDescent="0.2">
      <c r="D58183" s="453"/>
    </row>
    <row r="58184" spans="4:4" x14ac:dyDescent="0.2">
      <c r="D58184" s="453"/>
    </row>
    <row r="58185" spans="4:4" x14ac:dyDescent="0.2">
      <c r="D58185" s="453"/>
    </row>
    <row r="58186" spans="4:4" x14ac:dyDescent="0.2">
      <c r="D58186" s="453"/>
    </row>
    <row r="58187" spans="4:4" x14ac:dyDescent="0.2">
      <c r="D58187" s="453"/>
    </row>
    <row r="58188" spans="4:4" x14ac:dyDescent="0.2">
      <c r="D58188" s="453"/>
    </row>
    <row r="58189" spans="4:4" x14ac:dyDescent="0.2">
      <c r="D58189" s="453"/>
    </row>
    <row r="58190" spans="4:4" x14ac:dyDescent="0.2">
      <c r="D58190" s="453"/>
    </row>
    <row r="58191" spans="4:4" x14ac:dyDescent="0.2">
      <c r="D58191" s="453"/>
    </row>
    <row r="58192" spans="4:4" x14ac:dyDescent="0.2">
      <c r="D58192" s="453"/>
    </row>
    <row r="58193" spans="4:4" x14ac:dyDescent="0.2">
      <c r="D58193" s="453"/>
    </row>
    <row r="58194" spans="4:4" x14ac:dyDescent="0.2">
      <c r="D58194" s="453"/>
    </row>
    <row r="58195" spans="4:4" x14ac:dyDescent="0.2">
      <c r="D58195" s="453"/>
    </row>
    <row r="58196" spans="4:4" x14ac:dyDescent="0.2">
      <c r="D58196" s="453"/>
    </row>
    <row r="58197" spans="4:4" x14ac:dyDescent="0.2">
      <c r="D58197" s="453"/>
    </row>
    <row r="58198" spans="4:4" x14ac:dyDescent="0.2">
      <c r="D58198" s="453"/>
    </row>
    <row r="58199" spans="4:4" x14ac:dyDescent="0.2">
      <c r="D58199" s="453"/>
    </row>
    <row r="58200" spans="4:4" x14ac:dyDescent="0.2">
      <c r="D58200" s="453"/>
    </row>
    <row r="58201" spans="4:4" x14ac:dyDescent="0.2">
      <c r="D58201" s="453"/>
    </row>
    <row r="58202" spans="4:4" x14ac:dyDescent="0.2">
      <c r="D58202" s="453"/>
    </row>
    <row r="58203" spans="4:4" x14ac:dyDescent="0.2">
      <c r="D58203" s="453"/>
    </row>
    <row r="58204" spans="4:4" x14ac:dyDescent="0.2">
      <c r="D58204" s="453"/>
    </row>
    <row r="58205" spans="4:4" x14ac:dyDescent="0.2">
      <c r="D58205" s="453"/>
    </row>
    <row r="58206" spans="4:4" x14ac:dyDescent="0.2">
      <c r="D58206" s="453"/>
    </row>
    <row r="58207" spans="4:4" x14ac:dyDescent="0.2">
      <c r="D58207" s="453"/>
    </row>
    <row r="58208" spans="4:4" x14ac:dyDescent="0.2">
      <c r="D58208" s="453"/>
    </row>
    <row r="58209" spans="4:4" x14ac:dyDescent="0.2">
      <c r="D58209" s="453"/>
    </row>
    <row r="58210" spans="4:4" x14ac:dyDescent="0.2">
      <c r="D58210" s="453"/>
    </row>
    <row r="58211" spans="4:4" x14ac:dyDescent="0.2">
      <c r="D58211" s="453"/>
    </row>
    <row r="58212" spans="4:4" x14ac:dyDescent="0.2">
      <c r="D58212" s="453"/>
    </row>
    <row r="58213" spans="4:4" x14ac:dyDescent="0.2">
      <c r="D58213" s="453"/>
    </row>
    <row r="58214" spans="4:4" x14ac:dyDescent="0.2">
      <c r="D58214" s="453"/>
    </row>
    <row r="58215" spans="4:4" x14ac:dyDescent="0.2">
      <c r="D58215" s="453"/>
    </row>
    <row r="58216" spans="4:4" x14ac:dyDescent="0.2">
      <c r="D58216" s="453"/>
    </row>
    <row r="58217" spans="4:4" x14ac:dyDescent="0.2">
      <c r="D58217" s="453"/>
    </row>
    <row r="58218" spans="4:4" x14ac:dyDescent="0.2">
      <c r="D58218" s="453"/>
    </row>
    <row r="58219" spans="4:4" x14ac:dyDescent="0.2">
      <c r="D58219" s="453"/>
    </row>
    <row r="58220" spans="4:4" x14ac:dyDescent="0.2">
      <c r="D58220" s="453"/>
    </row>
    <row r="58221" spans="4:4" x14ac:dyDescent="0.2">
      <c r="D58221" s="453"/>
    </row>
    <row r="58222" spans="4:4" x14ac:dyDescent="0.2">
      <c r="D58222" s="453"/>
    </row>
    <row r="58223" spans="4:4" x14ac:dyDescent="0.2">
      <c r="D58223" s="453"/>
    </row>
    <row r="58224" spans="4:4" x14ac:dyDescent="0.2">
      <c r="D58224" s="453"/>
    </row>
    <row r="58225" spans="4:4" x14ac:dyDescent="0.2">
      <c r="D58225" s="453"/>
    </row>
    <row r="58226" spans="4:4" x14ac:dyDescent="0.2">
      <c r="D58226" s="453"/>
    </row>
    <row r="58227" spans="4:4" x14ac:dyDescent="0.2">
      <c r="D58227" s="453"/>
    </row>
    <row r="58228" spans="4:4" x14ac:dyDescent="0.2">
      <c r="D58228" s="453"/>
    </row>
    <row r="58229" spans="4:4" x14ac:dyDescent="0.2">
      <c r="D58229" s="453"/>
    </row>
    <row r="58230" spans="4:4" x14ac:dyDescent="0.2">
      <c r="D58230" s="453"/>
    </row>
    <row r="58231" spans="4:4" x14ac:dyDescent="0.2">
      <c r="D58231" s="453"/>
    </row>
    <row r="58232" spans="4:4" x14ac:dyDescent="0.2">
      <c r="D58232" s="453"/>
    </row>
    <row r="58233" spans="4:4" x14ac:dyDescent="0.2">
      <c r="D58233" s="453"/>
    </row>
    <row r="58234" spans="4:4" x14ac:dyDescent="0.2">
      <c r="D58234" s="453"/>
    </row>
    <row r="58235" spans="4:4" x14ac:dyDescent="0.2">
      <c r="D58235" s="453"/>
    </row>
    <row r="58236" spans="4:4" x14ac:dyDescent="0.2">
      <c r="D58236" s="453"/>
    </row>
    <row r="58237" spans="4:4" x14ac:dyDescent="0.2">
      <c r="D58237" s="453"/>
    </row>
    <row r="58238" spans="4:4" x14ac:dyDescent="0.2">
      <c r="D58238" s="453"/>
    </row>
    <row r="58239" spans="4:4" x14ac:dyDescent="0.2">
      <c r="D58239" s="453"/>
    </row>
    <row r="58240" spans="4:4" x14ac:dyDescent="0.2">
      <c r="D58240" s="453"/>
    </row>
    <row r="58241" spans="4:4" x14ac:dyDescent="0.2">
      <c r="D58241" s="453"/>
    </row>
    <row r="58242" spans="4:4" x14ac:dyDescent="0.2">
      <c r="D58242" s="453"/>
    </row>
    <row r="58243" spans="4:4" x14ac:dyDescent="0.2">
      <c r="D58243" s="453"/>
    </row>
    <row r="58244" spans="4:4" x14ac:dyDescent="0.2">
      <c r="D58244" s="453"/>
    </row>
    <row r="58245" spans="4:4" x14ac:dyDescent="0.2">
      <c r="D58245" s="453"/>
    </row>
    <row r="58246" spans="4:4" x14ac:dyDescent="0.2">
      <c r="D58246" s="453"/>
    </row>
    <row r="58247" spans="4:4" x14ac:dyDescent="0.2">
      <c r="D58247" s="453"/>
    </row>
    <row r="58248" spans="4:4" x14ac:dyDescent="0.2">
      <c r="D58248" s="453"/>
    </row>
    <row r="58249" spans="4:4" x14ac:dyDescent="0.2">
      <c r="D58249" s="453"/>
    </row>
    <row r="58250" spans="4:4" x14ac:dyDescent="0.2">
      <c r="D58250" s="453"/>
    </row>
    <row r="58251" spans="4:4" x14ac:dyDescent="0.2">
      <c r="D58251" s="453"/>
    </row>
    <row r="58252" spans="4:4" x14ac:dyDescent="0.2">
      <c r="D58252" s="453"/>
    </row>
    <row r="58253" spans="4:4" x14ac:dyDescent="0.2">
      <c r="D58253" s="453"/>
    </row>
    <row r="58254" spans="4:4" x14ac:dyDescent="0.2">
      <c r="D58254" s="453"/>
    </row>
    <row r="58255" spans="4:4" x14ac:dyDescent="0.2">
      <c r="D58255" s="453"/>
    </row>
    <row r="58256" spans="4:4" x14ac:dyDescent="0.2">
      <c r="D58256" s="453"/>
    </row>
    <row r="58257" spans="4:4" x14ac:dyDescent="0.2">
      <c r="D58257" s="453"/>
    </row>
    <row r="58258" spans="4:4" x14ac:dyDescent="0.2">
      <c r="D58258" s="453"/>
    </row>
    <row r="58259" spans="4:4" x14ac:dyDescent="0.2">
      <c r="D58259" s="453"/>
    </row>
    <row r="58260" spans="4:4" x14ac:dyDescent="0.2">
      <c r="D58260" s="453"/>
    </row>
    <row r="58261" spans="4:4" x14ac:dyDescent="0.2">
      <c r="D58261" s="453"/>
    </row>
    <row r="58262" spans="4:4" x14ac:dyDescent="0.2">
      <c r="D58262" s="453"/>
    </row>
    <row r="58263" spans="4:4" x14ac:dyDescent="0.2">
      <c r="D58263" s="453"/>
    </row>
    <row r="58264" spans="4:4" x14ac:dyDescent="0.2">
      <c r="D58264" s="453"/>
    </row>
    <row r="58265" spans="4:4" x14ac:dyDescent="0.2">
      <c r="D58265" s="453"/>
    </row>
    <row r="58266" spans="4:4" x14ac:dyDescent="0.2">
      <c r="D58266" s="453"/>
    </row>
    <row r="58267" spans="4:4" x14ac:dyDescent="0.2">
      <c r="D58267" s="453"/>
    </row>
    <row r="58268" spans="4:4" x14ac:dyDescent="0.2">
      <c r="D58268" s="453"/>
    </row>
    <row r="58269" spans="4:4" x14ac:dyDescent="0.2">
      <c r="D58269" s="453"/>
    </row>
    <row r="58270" spans="4:4" x14ac:dyDescent="0.2">
      <c r="D58270" s="453"/>
    </row>
    <row r="58271" spans="4:4" x14ac:dyDescent="0.2">
      <c r="D58271" s="453"/>
    </row>
    <row r="58272" spans="4:4" x14ac:dyDescent="0.2">
      <c r="D58272" s="453"/>
    </row>
    <row r="58273" spans="4:4" x14ac:dyDescent="0.2">
      <c r="D58273" s="453"/>
    </row>
    <row r="58274" spans="4:4" x14ac:dyDescent="0.2">
      <c r="D58274" s="453"/>
    </row>
    <row r="58275" spans="4:4" x14ac:dyDescent="0.2">
      <c r="D58275" s="453"/>
    </row>
    <row r="58276" spans="4:4" x14ac:dyDescent="0.2">
      <c r="D58276" s="453"/>
    </row>
    <row r="58277" spans="4:4" x14ac:dyDescent="0.2">
      <c r="D58277" s="453"/>
    </row>
    <row r="58278" spans="4:4" x14ac:dyDescent="0.2">
      <c r="D58278" s="453"/>
    </row>
    <row r="58279" spans="4:4" x14ac:dyDescent="0.2">
      <c r="D58279" s="453"/>
    </row>
    <row r="58280" spans="4:4" x14ac:dyDescent="0.2">
      <c r="D58280" s="453"/>
    </row>
    <row r="58281" spans="4:4" x14ac:dyDescent="0.2">
      <c r="D58281" s="453"/>
    </row>
    <row r="58282" spans="4:4" x14ac:dyDescent="0.2">
      <c r="D58282" s="453"/>
    </row>
    <row r="58283" spans="4:4" x14ac:dyDescent="0.2">
      <c r="D58283" s="453"/>
    </row>
    <row r="58284" spans="4:4" x14ac:dyDescent="0.2">
      <c r="D58284" s="453"/>
    </row>
    <row r="58285" spans="4:4" x14ac:dyDescent="0.2">
      <c r="D58285" s="453"/>
    </row>
    <row r="58286" spans="4:4" x14ac:dyDescent="0.2">
      <c r="D58286" s="453"/>
    </row>
    <row r="58287" spans="4:4" x14ac:dyDescent="0.2">
      <c r="D58287" s="453"/>
    </row>
    <row r="58288" spans="4:4" x14ac:dyDescent="0.2">
      <c r="D58288" s="453"/>
    </row>
    <row r="58289" spans="4:4" x14ac:dyDescent="0.2">
      <c r="D58289" s="453"/>
    </row>
    <row r="58290" spans="4:4" x14ac:dyDescent="0.2">
      <c r="D58290" s="453"/>
    </row>
    <row r="58291" spans="4:4" x14ac:dyDescent="0.2">
      <c r="D58291" s="453"/>
    </row>
    <row r="58292" spans="4:4" x14ac:dyDescent="0.2">
      <c r="D58292" s="453"/>
    </row>
    <row r="58293" spans="4:4" x14ac:dyDescent="0.2">
      <c r="D58293" s="453"/>
    </row>
    <row r="58294" spans="4:4" x14ac:dyDescent="0.2">
      <c r="D58294" s="453"/>
    </row>
    <row r="58295" spans="4:4" x14ac:dyDescent="0.2">
      <c r="D58295" s="453"/>
    </row>
    <row r="58296" spans="4:4" x14ac:dyDescent="0.2">
      <c r="D58296" s="453"/>
    </row>
    <row r="58297" spans="4:4" x14ac:dyDescent="0.2">
      <c r="D58297" s="453"/>
    </row>
    <row r="58298" spans="4:4" x14ac:dyDescent="0.2">
      <c r="D58298" s="453"/>
    </row>
    <row r="58299" spans="4:4" x14ac:dyDescent="0.2">
      <c r="D58299" s="453"/>
    </row>
    <row r="58300" spans="4:4" x14ac:dyDescent="0.2">
      <c r="D58300" s="453"/>
    </row>
    <row r="58301" spans="4:4" x14ac:dyDescent="0.2">
      <c r="D58301" s="453"/>
    </row>
    <row r="58302" spans="4:4" x14ac:dyDescent="0.2">
      <c r="D58302" s="453"/>
    </row>
    <row r="58303" spans="4:4" x14ac:dyDescent="0.2">
      <c r="D58303" s="453"/>
    </row>
    <row r="58304" spans="4:4" x14ac:dyDescent="0.2">
      <c r="D58304" s="453"/>
    </row>
    <row r="58305" spans="4:4" x14ac:dyDescent="0.2">
      <c r="D58305" s="453"/>
    </row>
    <row r="58306" spans="4:4" x14ac:dyDescent="0.2">
      <c r="D58306" s="453"/>
    </row>
    <row r="58307" spans="4:4" x14ac:dyDescent="0.2">
      <c r="D58307" s="453"/>
    </row>
    <row r="58308" spans="4:4" x14ac:dyDescent="0.2">
      <c r="D58308" s="453"/>
    </row>
    <row r="58309" spans="4:4" x14ac:dyDescent="0.2">
      <c r="D58309" s="453"/>
    </row>
    <row r="58310" spans="4:4" x14ac:dyDescent="0.2">
      <c r="D58310" s="453"/>
    </row>
    <row r="58311" spans="4:4" x14ac:dyDescent="0.2">
      <c r="D58311" s="453"/>
    </row>
    <row r="58312" spans="4:4" x14ac:dyDescent="0.2">
      <c r="D58312" s="453"/>
    </row>
    <row r="58313" spans="4:4" x14ac:dyDescent="0.2">
      <c r="D58313" s="453"/>
    </row>
    <row r="58314" spans="4:4" x14ac:dyDescent="0.2">
      <c r="D58314" s="453"/>
    </row>
    <row r="58315" spans="4:4" x14ac:dyDescent="0.2">
      <c r="D58315" s="453"/>
    </row>
    <row r="58316" spans="4:4" x14ac:dyDescent="0.2">
      <c r="D58316" s="453"/>
    </row>
    <row r="58317" spans="4:4" x14ac:dyDescent="0.2">
      <c r="D58317" s="453"/>
    </row>
    <row r="58318" spans="4:4" x14ac:dyDescent="0.2">
      <c r="D58318" s="453"/>
    </row>
    <row r="58319" spans="4:4" x14ac:dyDescent="0.2">
      <c r="D58319" s="453"/>
    </row>
    <row r="58320" spans="4:4" x14ac:dyDescent="0.2">
      <c r="D58320" s="453"/>
    </row>
    <row r="58321" spans="4:4" x14ac:dyDescent="0.2">
      <c r="D58321" s="453"/>
    </row>
    <row r="58322" spans="4:4" x14ac:dyDescent="0.2">
      <c r="D58322" s="453"/>
    </row>
    <row r="58323" spans="4:4" x14ac:dyDescent="0.2">
      <c r="D58323" s="453"/>
    </row>
    <row r="58324" spans="4:4" x14ac:dyDescent="0.2">
      <c r="D58324" s="453"/>
    </row>
    <row r="58325" spans="4:4" x14ac:dyDescent="0.2">
      <c r="D58325" s="453"/>
    </row>
    <row r="58326" spans="4:4" x14ac:dyDescent="0.2">
      <c r="D58326" s="453"/>
    </row>
    <row r="58327" spans="4:4" x14ac:dyDescent="0.2">
      <c r="D58327" s="453"/>
    </row>
    <row r="58328" spans="4:4" x14ac:dyDescent="0.2">
      <c r="D58328" s="453"/>
    </row>
    <row r="58329" spans="4:4" x14ac:dyDescent="0.2">
      <c r="D58329" s="453"/>
    </row>
    <row r="58330" spans="4:4" x14ac:dyDescent="0.2">
      <c r="D58330" s="453"/>
    </row>
    <row r="58331" spans="4:4" x14ac:dyDescent="0.2">
      <c r="D58331" s="453"/>
    </row>
    <row r="58332" spans="4:4" x14ac:dyDescent="0.2">
      <c r="D58332" s="453"/>
    </row>
    <row r="58333" spans="4:4" x14ac:dyDescent="0.2">
      <c r="D58333" s="453"/>
    </row>
    <row r="58334" spans="4:4" x14ac:dyDescent="0.2">
      <c r="D58334" s="453"/>
    </row>
    <row r="58335" spans="4:4" x14ac:dyDescent="0.2">
      <c r="D58335" s="453"/>
    </row>
    <row r="58336" spans="4:4" x14ac:dyDescent="0.2">
      <c r="D58336" s="453"/>
    </row>
    <row r="58337" spans="4:4" x14ac:dyDescent="0.2">
      <c r="D58337" s="453"/>
    </row>
    <row r="58338" spans="4:4" x14ac:dyDescent="0.2">
      <c r="D58338" s="453"/>
    </row>
    <row r="58339" spans="4:4" x14ac:dyDescent="0.2">
      <c r="D58339" s="453"/>
    </row>
    <row r="58340" spans="4:4" x14ac:dyDescent="0.2">
      <c r="D58340" s="453"/>
    </row>
    <row r="58341" spans="4:4" x14ac:dyDescent="0.2">
      <c r="D58341" s="453"/>
    </row>
    <row r="58342" spans="4:4" x14ac:dyDescent="0.2">
      <c r="D58342" s="453"/>
    </row>
    <row r="58343" spans="4:4" x14ac:dyDescent="0.2">
      <c r="D58343" s="453"/>
    </row>
    <row r="58344" spans="4:4" x14ac:dyDescent="0.2">
      <c r="D58344" s="453"/>
    </row>
    <row r="58345" spans="4:4" x14ac:dyDescent="0.2">
      <c r="D58345" s="453"/>
    </row>
    <row r="58346" spans="4:4" x14ac:dyDescent="0.2">
      <c r="D58346" s="453"/>
    </row>
    <row r="58347" spans="4:4" x14ac:dyDescent="0.2">
      <c r="D58347" s="453"/>
    </row>
    <row r="58348" spans="4:4" x14ac:dyDescent="0.2">
      <c r="D58348" s="453"/>
    </row>
    <row r="58349" spans="4:4" x14ac:dyDescent="0.2">
      <c r="D58349" s="453"/>
    </row>
    <row r="58350" spans="4:4" x14ac:dyDescent="0.2">
      <c r="D58350" s="453"/>
    </row>
    <row r="58351" spans="4:4" x14ac:dyDescent="0.2">
      <c r="D58351" s="453"/>
    </row>
    <row r="58352" spans="4:4" x14ac:dyDescent="0.2">
      <c r="D58352" s="453"/>
    </row>
    <row r="58353" spans="4:4" x14ac:dyDescent="0.2">
      <c r="D58353" s="453"/>
    </row>
    <row r="58354" spans="4:4" x14ac:dyDescent="0.2">
      <c r="D58354" s="453"/>
    </row>
    <row r="58355" spans="4:4" x14ac:dyDescent="0.2">
      <c r="D58355" s="453"/>
    </row>
    <row r="58356" spans="4:4" x14ac:dyDescent="0.2">
      <c r="D58356" s="453"/>
    </row>
    <row r="58357" spans="4:4" x14ac:dyDescent="0.2">
      <c r="D58357" s="453"/>
    </row>
    <row r="58358" spans="4:4" x14ac:dyDescent="0.2">
      <c r="D58358" s="453"/>
    </row>
    <row r="58359" spans="4:4" x14ac:dyDescent="0.2">
      <c r="D58359" s="453"/>
    </row>
    <row r="58360" spans="4:4" x14ac:dyDescent="0.2">
      <c r="D58360" s="453"/>
    </row>
    <row r="58361" spans="4:4" x14ac:dyDescent="0.2">
      <c r="D58361" s="453"/>
    </row>
    <row r="58362" spans="4:4" x14ac:dyDescent="0.2">
      <c r="D58362" s="453"/>
    </row>
    <row r="58363" spans="4:4" x14ac:dyDescent="0.2">
      <c r="D58363" s="453"/>
    </row>
    <row r="58364" spans="4:4" x14ac:dyDescent="0.2">
      <c r="D58364" s="453"/>
    </row>
    <row r="58365" spans="4:4" x14ac:dyDescent="0.2">
      <c r="D58365" s="453"/>
    </row>
    <row r="58366" spans="4:4" x14ac:dyDescent="0.2">
      <c r="D58366" s="453"/>
    </row>
    <row r="58367" spans="4:4" x14ac:dyDescent="0.2">
      <c r="D58367" s="453"/>
    </row>
    <row r="58368" spans="4:4" x14ac:dyDescent="0.2">
      <c r="D58368" s="453"/>
    </row>
    <row r="58369" spans="4:4" x14ac:dyDescent="0.2">
      <c r="D58369" s="453"/>
    </row>
    <row r="58370" spans="4:4" x14ac:dyDescent="0.2">
      <c r="D58370" s="453"/>
    </row>
    <row r="58371" spans="4:4" x14ac:dyDescent="0.2">
      <c r="D58371" s="453"/>
    </row>
    <row r="58372" spans="4:4" x14ac:dyDescent="0.2">
      <c r="D58372" s="453"/>
    </row>
    <row r="58373" spans="4:4" x14ac:dyDescent="0.2">
      <c r="D58373" s="453"/>
    </row>
    <row r="58374" spans="4:4" x14ac:dyDescent="0.2">
      <c r="D58374" s="453"/>
    </row>
    <row r="58375" spans="4:4" x14ac:dyDescent="0.2">
      <c r="D58375" s="453"/>
    </row>
    <row r="58376" spans="4:4" x14ac:dyDescent="0.2">
      <c r="D58376" s="453"/>
    </row>
    <row r="58377" spans="4:4" x14ac:dyDescent="0.2">
      <c r="D58377" s="453"/>
    </row>
    <row r="58378" spans="4:4" x14ac:dyDescent="0.2">
      <c r="D58378" s="453"/>
    </row>
    <row r="58379" spans="4:4" x14ac:dyDescent="0.2">
      <c r="D58379" s="453"/>
    </row>
    <row r="58380" spans="4:4" x14ac:dyDescent="0.2">
      <c r="D58380" s="453"/>
    </row>
    <row r="58381" spans="4:4" x14ac:dyDescent="0.2">
      <c r="D58381" s="453"/>
    </row>
    <row r="58382" spans="4:4" x14ac:dyDescent="0.2">
      <c r="D58382" s="453"/>
    </row>
    <row r="58383" spans="4:4" x14ac:dyDescent="0.2">
      <c r="D58383" s="453"/>
    </row>
    <row r="58384" spans="4:4" x14ac:dyDescent="0.2">
      <c r="D58384" s="453"/>
    </row>
    <row r="58385" spans="4:4" x14ac:dyDescent="0.2">
      <c r="D58385" s="453"/>
    </row>
    <row r="58386" spans="4:4" x14ac:dyDescent="0.2">
      <c r="D58386" s="453"/>
    </row>
    <row r="58387" spans="4:4" x14ac:dyDescent="0.2">
      <c r="D58387" s="453"/>
    </row>
    <row r="58388" spans="4:4" x14ac:dyDescent="0.2">
      <c r="D58388" s="453"/>
    </row>
    <row r="58389" spans="4:4" x14ac:dyDescent="0.2">
      <c r="D58389" s="453"/>
    </row>
    <row r="58390" spans="4:4" x14ac:dyDescent="0.2">
      <c r="D58390" s="453"/>
    </row>
    <row r="58391" spans="4:4" x14ac:dyDescent="0.2">
      <c r="D58391" s="453"/>
    </row>
    <row r="58392" spans="4:4" x14ac:dyDescent="0.2">
      <c r="D58392" s="453"/>
    </row>
    <row r="58393" spans="4:4" x14ac:dyDescent="0.2">
      <c r="D58393" s="453"/>
    </row>
    <row r="58394" spans="4:4" x14ac:dyDescent="0.2">
      <c r="D58394" s="453"/>
    </row>
    <row r="58395" spans="4:4" x14ac:dyDescent="0.2">
      <c r="D58395" s="453"/>
    </row>
    <row r="58396" spans="4:4" x14ac:dyDescent="0.2">
      <c r="D58396" s="453"/>
    </row>
    <row r="58397" spans="4:4" x14ac:dyDescent="0.2">
      <c r="D58397" s="453"/>
    </row>
    <row r="58398" spans="4:4" x14ac:dyDescent="0.2">
      <c r="D58398" s="453"/>
    </row>
    <row r="58399" spans="4:4" x14ac:dyDescent="0.2">
      <c r="D58399" s="453"/>
    </row>
    <row r="58400" spans="4:4" x14ac:dyDescent="0.2">
      <c r="D58400" s="453"/>
    </row>
    <row r="58401" spans="4:4" x14ac:dyDescent="0.2">
      <c r="D58401" s="453"/>
    </row>
    <row r="58402" spans="4:4" x14ac:dyDescent="0.2">
      <c r="D58402" s="453"/>
    </row>
    <row r="58403" spans="4:4" x14ac:dyDescent="0.2">
      <c r="D58403" s="453"/>
    </row>
    <row r="58404" spans="4:4" x14ac:dyDescent="0.2">
      <c r="D58404" s="453"/>
    </row>
    <row r="58405" spans="4:4" x14ac:dyDescent="0.2">
      <c r="D58405" s="453"/>
    </row>
    <row r="58406" spans="4:4" x14ac:dyDescent="0.2">
      <c r="D58406" s="453"/>
    </row>
    <row r="58407" spans="4:4" x14ac:dyDescent="0.2">
      <c r="D58407" s="453"/>
    </row>
    <row r="58408" spans="4:4" x14ac:dyDescent="0.2">
      <c r="D58408" s="453"/>
    </row>
    <row r="58409" spans="4:4" x14ac:dyDescent="0.2">
      <c r="D58409" s="453"/>
    </row>
    <row r="58410" spans="4:4" x14ac:dyDescent="0.2">
      <c r="D58410" s="453"/>
    </row>
    <row r="58411" spans="4:4" x14ac:dyDescent="0.2">
      <c r="D58411" s="453"/>
    </row>
    <row r="58412" spans="4:4" x14ac:dyDescent="0.2">
      <c r="D58412" s="453"/>
    </row>
    <row r="58413" spans="4:4" x14ac:dyDescent="0.2">
      <c r="D58413" s="453"/>
    </row>
    <row r="58414" spans="4:4" x14ac:dyDescent="0.2">
      <c r="D58414" s="453"/>
    </row>
    <row r="58415" spans="4:4" x14ac:dyDescent="0.2">
      <c r="D58415" s="453"/>
    </row>
    <row r="58416" spans="4:4" x14ac:dyDescent="0.2">
      <c r="D58416" s="453"/>
    </row>
    <row r="58417" spans="4:4" x14ac:dyDescent="0.2">
      <c r="D58417" s="453"/>
    </row>
    <row r="58418" spans="4:4" x14ac:dyDescent="0.2">
      <c r="D58418" s="453"/>
    </row>
    <row r="58419" spans="4:4" x14ac:dyDescent="0.2">
      <c r="D58419" s="453"/>
    </row>
    <row r="58420" spans="4:4" x14ac:dyDescent="0.2">
      <c r="D58420" s="453"/>
    </row>
    <row r="58421" spans="4:4" x14ac:dyDescent="0.2">
      <c r="D58421" s="453"/>
    </row>
    <row r="58422" spans="4:4" x14ac:dyDescent="0.2">
      <c r="D58422" s="453"/>
    </row>
    <row r="58423" spans="4:4" x14ac:dyDescent="0.2">
      <c r="D58423" s="453"/>
    </row>
    <row r="58424" spans="4:4" x14ac:dyDescent="0.2">
      <c r="D58424" s="453"/>
    </row>
    <row r="58425" spans="4:4" x14ac:dyDescent="0.2">
      <c r="D58425" s="453"/>
    </row>
    <row r="58426" spans="4:4" x14ac:dyDescent="0.2">
      <c r="D58426" s="453"/>
    </row>
    <row r="58427" spans="4:4" x14ac:dyDescent="0.2">
      <c r="D58427" s="453"/>
    </row>
    <row r="58428" spans="4:4" x14ac:dyDescent="0.2">
      <c r="D58428" s="453"/>
    </row>
    <row r="58429" spans="4:4" x14ac:dyDescent="0.2">
      <c r="D58429" s="453"/>
    </row>
    <row r="58430" spans="4:4" x14ac:dyDescent="0.2">
      <c r="D58430" s="453"/>
    </row>
    <row r="58431" spans="4:4" x14ac:dyDescent="0.2">
      <c r="D58431" s="453"/>
    </row>
    <row r="58432" spans="4:4" x14ac:dyDescent="0.2">
      <c r="D58432" s="453"/>
    </row>
    <row r="58433" spans="4:4" x14ac:dyDescent="0.2">
      <c r="D58433" s="453"/>
    </row>
    <row r="58434" spans="4:4" x14ac:dyDescent="0.2">
      <c r="D58434" s="453"/>
    </row>
    <row r="58435" spans="4:4" x14ac:dyDescent="0.2">
      <c r="D58435" s="453"/>
    </row>
    <row r="58436" spans="4:4" x14ac:dyDescent="0.2">
      <c r="D58436" s="453"/>
    </row>
    <row r="58437" spans="4:4" x14ac:dyDescent="0.2">
      <c r="D58437" s="453"/>
    </row>
    <row r="58438" spans="4:4" x14ac:dyDescent="0.2">
      <c r="D58438" s="453"/>
    </row>
    <row r="58439" spans="4:4" x14ac:dyDescent="0.2">
      <c r="D58439" s="453"/>
    </row>
    <row r="58440" spans="4:4" x14ac:dyDescent="0.2">
      <c r="D58440" s="453"/>
    </row>
    <row r="58441" spans="4:4" x14ac:dyDescent="0.2">
      <c r="D58441" s="453"/>
    </row>
    <row r="58442" spans="4:4" x14ac:dyDescent="0.2">
      <c r="D58442" s="453"/>
    </row>
    <row r="58443" spans="4:4" x14ac:dyDescent="0.2">
      <c r="D58443" s="453"/>
    </row>
    <row r="58444" spans="4:4" x14ac:dyDescent="0.2">
      <c r="D58444" s="453"/>
    </row>
    <row r="58445" spans="4:4" x14ac:dyDescent="0.2">
      <c r="D58445" s="453"/>
    </row>
    <row r="58446" spans="4:4" x14ac:dyDescent="0.2">
      <c r="D58446" s="453"/>
    </row>
    <row r="58447" spans="4:4" x14ac:dyDescent="0.2">
      <c r="D58447" s="453"/>
    </row>
    <row r="58448" spans="4:4" x14ac:dyDescent="0.2">
      <c r="D58448" s="453"/>
    </row>
    <row r="58449" spans="4:4" x14ac:dyDescent="0.2">
      <c r="D58449" s="453"/>
    </row>
    <row r="58450" spans="4:4" x14ac:dyDescent="0.2">
      <c r="D58450" s="453"/>
    </row>
    <row r="58451" spans="4:4" x14ac:dyDescent="0.2">
      <c r="D58451" s="453"/>
    </row>
    <row r="58452" spans="4:4" x14ac:dyDescent="0.2">
      <c r="D58452" s="453"/>
    </row>
    <row r="58453" spans="4:4" x14ac:dyDescent="0.2">
      <c r="D58453" s="453"/>
    </row>
    <row r="58454" spans="4:4" x14ac:dyDescent="0.2">
      <c r="D58454" s="453"/>
    </row>
    <row r="58455" spans="4:4" x14ac:dyDescent="0.2">
      <c r="D58455" s="453"/>
    </row>
    <row r="58456" spans="4:4" x14ac:dyDescent="0.2">
      <c r="D58456" s="453"/>
    </row>
    <row r="58457" spans="4:4" x14ac:dyDescent="0.2">
      <c r="D58457" s="453"/>
    </row>
    <row r="58458" spans="4:4" x14ac:dyDescent="0.2">
      <c r="D58458" s="453"/>
    </row>
    <row r="58459" spans="4:4" x14ac:dyDescent="0.2">
      <c r="D58459" s="453"/>
    </row>
    <row r="58460" spans="4:4" x14ac:dyDescent="0.2">
      <c r="D58460" s="453"/>
    </row>
    <row r="58461" spans="4:4" x14ac:dyDescent="0.2">
      <c r="D58461" s="453"/>
    </row>
    <row r="58462" spans="4:4" x14ac:dyDescent="0.2">
      <c r="D58462" s="453"/>
    </row>
    <row r="58463" spans="4:4" x14ac:dyDescent="0.2">
      <c r="D58463" s="453"/>
    </row>
    <row r="58464" spans="4:4" x14ac:dyDescent="0.2">
      <c r="D58464" s="453"/>
    </row>
    <row r="58465" spans="4:4" x14ac:dyDescent="0.2">
      <c r="D58465" s="453"/>
    </row>
    <row r="58466" spans="4:4" x14ac:dyDescent="0.2">
      <c r="D58466" s="453"/>
    </row>
    <row r="58467" spans="4:4" x14ac:dyDescent="0.2">
      <c r="D58467" s="453"/>
    </row>
    <row r="58468" spans="4:4" x14ac:dyDescent="0.2">
      <c r="D58468" s="453"/>
    </row>
    <row r="58469" spans="4:4" x14ac:dyDescent="0.2">
      <c r="D58469" s="453"/>
    </row>
    <row r="58470" spans="4:4" x14ac:dyDescent="0.2">
      <c r="D58470" s="453"/>
    </row>
    <row r="58471" spans="4:4" x14ac:dyDescent="0.2">
      <c r="D58471" s="453"/>
    </row>
    <row r="58472" spans="4:4" x14ac:dyDescent="0.2">
      <c r="D58472" s="453"/>
    </row>
    <row r="58473" spans="4:4" x14ac:dyDescent="0.2">
      <c r="D58473" s="453"/>
    </row>
    <row r="58474" spans="4:4" x14ac:dyDescent="0.2">
      <c r="D58474" s="453"/>
    </row>
    <row r="58475" spans="4:4" x14ac:dyDescent="0.2">
      <c r="D58475" s="453"/>
    </row>
    <row r="58476" spans="4:4" x14ac:dyDescent="0.2">
      <c r="D58476" s="453"/>
    </row>
    <row r="58477" spans="4:4" x14ac:dyDescent="0.2">
      <c r="D58477" s="453"/>
    </row>
    <row r="58478" spans="4:4" x14ac:dyDescent="0.2">
      <c r="D58478" s="453"/>
    </row>
    <row r="58479" spans="4:4" x14ac:dyDescent="0.2">
      <c r="D58479" s="453"/>
    </row>
    <row r="58480" spans="4:4" x14ac:dyDescent="0.2">
      <c r="D58480" s="453"/>
    </row>
    <row r="58481" spans="4:4" x14ac:dyDescent="0.2">
      <c r="D58481" s="453"/>
    </row>
    <row r="58482" spans="4:4" x14ac:dyDescent="0.2">
      <c r="D58482" s="453"/>
    </row>
    <row r="58483" spans="4:4" x14ac:dyDescent="0.2">
      <c r="D58483" s="453"/>
    </row>
    <row r="58484" spans="4:4" x14ac:dyDescent="0.2">
      <c r="D58484" s="453"/>
    </row>
    <row r="58485" spans="4:4" x14ac:dyDescent="0.2">
      <c r="D58485" s="453"/>
    </row>
    <row r="58486" spans="4:4" x14ac:dyDescent="0.2">
      <c r="D58486" s="453"/>
    </row>
    <row r="58487" spans="4:4" x14ac:dyDescent="0.2">
      <c r="D58487" s="453"/>
    </row>
    <row r="58488" spans="4:4" x14ac:dyDescent="0.2">
      <c r="D58488" s="453"/>
    </row>
    <row r="58489" spans="4:4" x14ac:dyDescent="0.2">
      <c r="D58489" s="453"/>
    </row>
    <row r="58490" spans="4:4" x14ac:dyDescent="0.2">
      <c r="D58490" s="453"/>
    </row>
    <row r="58491" spans="4:4" x14ac:dyDescent="0.2">
      <c r="D58491" s="453"/>
    </row>
    <row r="58492" spans="4:4" x14ac:dyDescent="0.2">
      <c r="D58492" s="453"/>
    </row>
    <row r="58493" spans="4:4" x14ac:dyDescent="0.2">
      <c r="D58493" s="453"/>
    </row>
    <row r="58494" spans="4:4" x14ac:dyDescent="0.2">
      <c r="D58494" s="453"/>
    </row>
    <row r="58495" spans="4:4" x14ac:dyDescent="0.2">
      <c r="D58495" s="453"/>
    </row>
    <row r="58496" spans="4:4" x14ac:dyDescent="0.2">
      <c r="D58496" s="453"/>
    </row>
    <row r="58497" spans="4:4" x14ac:dyDescent="0.2">
      <c r="D58497" s="453"/>
    </row>
    <row r="58498" spans="4:4" x14ac:dyDescent="0.2">
      <c r="D58498" s="453"/>
    </row>
    <row r="58499" spans="4:4" x14ac:dyDescent="0.2">
      <c r="D58499" s="453"/>
    </row>
    <row r="58500" spans="4:4" x14ac:dyDescent="0.2">
      <c r="D58500" s="453"/>
    </row>
    <row r="58501" spans="4:4" x14ac:dyDescent="0.2">
      <c r="D58501" s="453"/>
    </row>
    <row r="58502" spans="4:4" x14ac:dyDescent="0.2">
      <c r="D58502" s="453"/>
    </row>
    <row r="58503" spans="4:4" x14ac:dyDescent="0.2">
      <c r="D58503" s="453"/>
    </row>
    <row r="58504" spans="4:4" x14ac:dyDescent="0.2">
      <c r="D58504" s="453"/>
    </row>
    <row r="58505" spans="4:4" x14ac:dyDescent="0.2">
      <c r="D58505" s="453"/>
    </row>
    <row r="58506" spans="4:4" x14ac:dyDescent="0.2">
      <c r="D58506" s="453"/>
    </row>
    <row r="58507" spans="4:4" x14ac:dyDescent="0.2">
      <c r="D58507" s="453"/>
    </row>
    <row r="58508" spans="4:4" x14ac:dyDescent="0.2">
      <c r="D58508" s="453"/>
    </row>
    <row r="58509" spans="4:4" x14ac:dyDescent="0.2">
      <c r="D58509" s="453"/>
    </row>
    <row r="58510" spans="4:4" x14ac:dyDescent="0.2">
      <c r="D58510" s="453"/>
    </row>
    <row r="58511" spans="4:4" x14ac:dyDescent="0.2">
      <c r="D58511" s="453"/>
    </row>
    <row r="58512" spans="4:4" x14ac:dyDescent="0.2">
      <c r="D58512" s="453"/>
    </row>
    <row r="58513" spans="4:4" x14ac:dyDescent="0.2">
      <c r="D58513" s="453"/>
    </row>
    <row r="58514" spans="4:4" x14ac:dyDescent="0.2">
      <c r="D58514" s="453"/>
    </row>
    <row r="58515" spans="4:4" x14ac:dyDescent="0.2">
      <c r="D58515" s="453"/>
    </row>
    <row r="58516" spans="4:4" x14ac:dyDescent="0.2">
      <c r="D58516" s="453"/>
    </row>
    <row r="58517" spans="4:4" x14ac:dyDescent="0.2">
      <c r="D58517" s="453"/>
    </row>
    <row r="58518" spans="4:4" x14ac:dyDescent="0.2">
      <c r="D58518" s="453"/>
    </row>
    <row r="58519" spans="4:4" x14ac:dyDescent="0.2">
      <c r="D58519" s="453"/>
    </row>
    <row r="58520" spans="4:4" x14ac:dyDescent="0.2">
      <c r="D58520" s="453"/>
    </row>
    <row r="58521" spans="4:4" x14ac:dyDescent="0.2">
      <c r="D58521" s="453"/>
    </row>
    <row r="58522" spans="4:4" x14ac:dyDescent="0.2">
      <c r="D58522" s="453"/>
    </row>
    <row r="58523" spans="4:4" x14ac:dyDescent="0.2">
      <c r="D58523" s="453"/>
    </row>
    <row r="58524" spans="4:4" x14ac:dyDescent="0.2">
      <c r="D58524" s="453"/>
    </row>
    <row r="58525" spans="4:4" x14ac:dyDescent="0.2">
      <c r="D58525" s="453"/>
    </row>
    <row r="58526" spans="4:4" x14ac:dyDescent="0.2">
      <c r="D58526" s="453"/>
    </row>
    <row r="58527" spans="4:4" x14ac:dyDescent="0.2">
      <c r="D58527" s="453"/>
    </row>
    <row r="58528" spans="4:4" x14ac:dyDescent="0.2">
      <c r="D58528" s="453"/>
    </row>
    <row r="58529" spans="4:4" x14ac:dyDescent="0.2">
      <c r="D58529" s="453"/>
    </row>
    <row r="58530" spans="4:4" x14ac:dyDescent="0.2">
      <c r="D58530" s="453"/>
    </row>
    <row r="58531" spans="4:4" x14ac:dyDescent="0.2">
      <c r="D58531" s="453"/>
    </row>
    <row r="58532" spans="4:4" x14ac:dyDescent="0.2">
      <c r="D58532" s="453"/>
    </row>
    <row r="58533" spans="4:4" x14ac:dyDescent="0.2">
      <c r="D58533" s="453"/>
    </row>
    <row r="58534" spans="4:4" x14ac:dyDescent="0.2">
      <c r="D58534" s="453"/>
    </row>
    <row r="58535" spans="4:4" x14ac:dyDescent="0.2">
      <c r="D58535" s="453"/>
    </row>
    <row r="58536" spans="4:4" x14ac:dyDescent="0.2">
      <c r="D58536" s="453"/>
    </row>
    <row r="58537" spans="4:4" x14ac:dyDescent="0.2">
      <c r="D58537" s="453"/>
    </row>
    <row r="58538" spans="4:4" x14ac:dyDescent="0.2">
      <c r="D58538" s="453"/>
    </row>
    <row r="58539" spans="4:4" x14ac:dyDescent="0.2">
      <c r="D58539" s="453"/>
    </row>
    <row r="58540" spans="4:4" x14ac:dyDescent="0.2">
      <c r="D58540" s="453"/>
    </row>
    <row r="58541" spans="4:4" x14ac:dyDescent="0.2">
      <c r="D58541" s="453"/>
    </row>
    <row r="58542" spans="4:4" x14ac:dyDescent="0.2">
      <c r="D58542" s="453"/>
    </row>
    <row r="58543" spans="4:4" x14ac:dyDescent="0.2">
      <c r="D58543" s="453"/>
    </row>
    <row r="58544" spans="4:4" x14ac:dyDescent="0.2">
      <c r="D58544" s="453"/>
    </row>
    <row r="58545" spans="4:4" x14ac:dyDescent="0.2">
      <c r="D58545" s="453"/>
    </row>
    <row r="58546" spans="4:4" x14ac:dyDescent="0.2">
      <c r="D58546" s="453"/>
    </row>
    <row r="58547" spans="4:4" x14ac:dyDescent="0.2">
      <c r="D58547" s="453"/>
    </row>
    <row r="58548" spans="4:4" x14ac:dyDescent="0.2">
      <c r="D58548" s="453"/>
    </row>
    <row r="58549" spans="4:4" x14ac:dyDescent="0.2">
      <c r="D58549" s="453"/>
    </row>
    <row r="58550" spans="4:4" x14ac:dyDescent="0.2">
      <c r="D58550" s="453"/>
    </row>
    <row r="58551" spans="4:4" x14ac:dyDescent="0.2">
      <c r="D58551" s="453"/>
    </row>
    <row r="58552" spans="4:4" x14ac:dyDescent="0.2">
      <c r="D58552" s="453"/>
    </row>
    <row r="58553" spans="4:4" x14ac:dyDescent="0.2">
      <c r="D58553" s="453"/>
    </row>
    <row r="58554" spans="4:4" x14ac:dyDescent="0.2">
      <c r="D58554" s="453"/>
    </row>
    <row r="58555" spans="4:4" x14ac:dyDescent="0.2">
      <c r="D58555" s="453"/>
    </row>
    <row r="58556" spans="4:4" x14ac:dyDescent="0.2">
      <c r="D58556" s="453"/>
    </row>
    <row r="58557" spans="4:4" x14ac:dyDescent="0.2">
      <c r="D58557" s="453"/>
    </row>
    <row r="58558" spans="4:4" x14ac:dyDescent="0.2">
      <c r="D58558" s="453"/>
    </row>
    <row r="58559" spans="4:4" x14ac:dyDescent="0.2">
      <c r="D58559" s="453"/>
    </row>
    <row r="58560" spans="4:4" x14ac:dyDescent="0.2">
      <c r="D58560" s="453"/>
    </row>
    <row r="58561" spans="4:4" x14ac:dyDescent="0.2">
      <c r="D58561" s="453"/>
    </row>
    <row r="58562" spans="4:4" x14ac:dyDescent="0.2">
      <c r="D58562" s="453"/>
    </row>
    <row r="58563" spans="4:4" x14ac:dyDescent="0.2">
      <c r="D58563" s="453"/>
    </row>
    <row r="58564" spans="4:4" x14ac:dyDescent="0.2">
      <c r="D58564" s="453"/>
    </row>
    <row r="58565" spans="4:4" x14ac:dyDescent="0.2">
      <c r="D58565" s="453"/>
    </row>
    <row r="58566" spans="4:4" x14ac:dyDescent="0.2">
      <c r="D58566" s="453"/>
    </row>
    <row r="58567" spans="4:4" x14ac:dyDescent="0.2">
      <c r="D58567" s="453"/>
    </row>
    <row r="58568" spans="4:4" x14ac:dyDescent="0.2">
      <c r="D58568" s="453"/>
    </row>
    <row r="58569" spans="4:4" x14ac:dyDescent="0.2">
      <c r="D58569" s="453"/>
    </row>
    <row r="58570" spans="4:4" x14ac:dyDescent="0.2">
      <c r="D58570" s="453"/>
    </row>
    <row r="58571" spans="4:4" x14ac:dyDescent="0.2">
      <c r="D58571" s="453"/>
    </row>
    <row r="58572" spans="4:4" x14ac:dyDescent="0.2">
      <c r="D58572" s="453"/>
    </row>
    <row r="58573" spans="4:4" x14ac:dyDescent="0.2">
      <c r="D58573" s="453"/>
    </row>
    <row r="58574" spans="4:4" x14ac:dyDescent="0.2">
      <c r="D58574" s="453"/>
    </row>
    <row r="58575" spans="4:4" x14ac:dyDescent="0.2">
      <c r="D58575" s="453"/>
    </row>
    <row r="58576" spans="4:4" x14ac:dyDescent="0.2">
      <c r="D58576" s="453"/>
    </row>
    <row r="58577" spans="4:4" x14ac:dyDescent="0.2">
      <c r="D58577" s="453"/>
    </row>
    <row r="58578" spans="4:4" x14ac:dyDescent="0.2">
      <c r="D58578" s="453"/>
    </row>
    <row r="58579" spans="4:4" x14ac:dyDescent="0.2">
      <c r="D58579" s="453"/>
    </row>
    <row r="58580" spans="4:4" x14ac:dyDescent="0.2">
      <c r="D58580" s="453"/>
    </row>
    <row r="58581" spans="4:4" x14ac:dyDescent="0.2">
      <c r="D58581" s="453"/>
    </row>
    <row r="58582" spans="4:4" x14ac:dyDescent="0.2">
      <c r="D58582" s="453"/>
    </row>
    <row r="58583" spans="4:4" x14ac:dyDescent="0.2">
      <c r="D58583" s="453"/>
    </row>
    <row r="58584" spans="4:4" x14ac:dyDescent="0.2">
      <c r="D58584" s="453"/>
    </row>
    <row r="58585" spans="4:4" x14ac:dyDescent="0.2">
      <c r="D58585" s="453"/>
    </row>
    <row r="58586" spans="4:4" x14ac:dyDescent="0.2">
      <c r="D58586" s="453"/>
    </row>
    <row r="58587" spans="4:4" x14ac:dyDescent="0.2">
      <c r="D58587" s="453"/>
    </row>
    <row r="58588" spans="4:4" x14ac:dyDescent="0.2">
      <c r="D58588" s="453"/>
    </row>
    <row r="58589" spans="4:4" x14ac:dyDescent="0.2">
      <c r="D58589" s="453"/>
    </row>
    <row r="58590" spans="4:4" x14ac:dyDescent="0.2">
      <c r="D58590" s="453"/>
    </row>
    <row r="58591" spans="4:4" x14ac:dyDescent="0.2">
      <c r="D58591" s="453"/>
    </row>
    <row r="58592" spans="4:4" x14ac:dyDescent="0.2">
      <c r="D58592" s="453"/>
    </row>
    <row r="58593" spans="4:4" x14ac:dyDescent="0.2">
      <c r="D58593" s="453"/>
    </row>
    <row r="58594" spans="4:4" x14ac:dyDescent="0.2">
      <c r="D58594" s="453"/>
    </row>
    <row r="58595" spans="4:4" x14ac:dyDescent="0.2">
      <c r="D58595" s="453"/>
    </row>
    <row r="58596" spans="4:4" x14ac:dyDescent="0.2">
      <c r="D58596" s="453"/>
    </row>
    <row r="58597" spans="4:4" x14ac:dyDescent="0.2">
      <c r="D58597" s="453"/>
    </row>
    <row r="58598" spans="4:4" x14ac:dyDescent="0.2">
      <c r="D58598" s="453"/>
    </row>
    <row r="58599" spans="4:4" x14ac:dyDescent="0.2">
      <c r="D58599" s="453"/>
    </row>
    <row r="58600" spans="4:4" x14ac:dyDescent="0.2">
      <c r="D58600" s="453"/>
    </row>
    <row r="58601" spans="4:4" x14ac:dyDescent="0.2">
      <c r="D58601" s="453"/>
    </row>
    <row r="58602" spans="4:4" x14ac:dyDescent="0.2">
      <c r="D58602" s="453"/>
    </row>
    <row r="58603" spans="4:4" x14ac:dyDescent="0.2">
      <c r="D58603" s="453"/>
    </row>
    <row r="58604" spans="4:4" x14ac:dyDescent="0.2">
      <c r="D58604" s="453"/>
    </row>
    <row r="58605" spans="4:4" x14ac:dyDescent="0.2">
      <c r="D58605" s="453"/>
    </row>
    <row r="58606" spans="4:4" x14ac:dyDescent="0.2">
      <c r="D58606" s="453"/>
    </row>
    <row r="58607" spans="4:4" x14ac:dyDescent="0.2">
      <c r="D58607" s="453"/>
    </row>
    <row r="58608" spans="4:4" x14ac:dyDescent="0.2">
      <c r="D58608" s="453"/>
    </row>
    <row r="58609" spans="4:4" x14ac:dyDescent="0.2">
      <c r="D58609" s="453"/>
    </row>
    <row r="58610" spans="4:4" x14ac:dyDescent="0.2">
      <c r="D58610" s="453"/>
    </row>
    <row r="58611" spans="4:4" x14ac:dyDescent="0.2">
      <c r="D58611" s="453"/>
    </row>
    <row r="58612" spans="4:4" x14ac:dyDescent="0.2">
      <c r="D58612" s="453"/>
    </row>
    <row r="58613" spans="4:4" x14ac:dyDescent="0.2">
      <c r="D58613" s="453"/>
    </row>
    <row r="58614" spans="4:4" x14ac:dyDescent="0.2">
      <c r="D58614" s="453"/>
    </row>
    <row r="58615" spans="4:4" x14ac:dyDescent="0.2">
      <c r="D58615" s="453"/>
    </row>
    <row r="58616" spans="4:4" x14ac:dyDescent="0.2">
      <c r="D58616" s="453"/>
    </row>
    <row r="58617" spans="4:4" x14ac:dyDescent="0.2">
      <c r="D58617" s="453"/>
    </row>
    <row r="58618" spans="4:4" x14ac:dyDescent="0.2">
      <c r="D58618" s="453"/>
    </row>
    <row r="58619" spans="4:4" x14ac:dyDescent="0.2">
      <c r="D58619" s="453"/>
    </row>
    <row r="58620" spans="4:4" x14ac:dyDescent="0.2">
      <c r="D58620" s="453"/>
    </row>
    <row r="58621" spans="4:4" x14ac:dyDescent="0.2">
      <c r="D58621" s="453"/>
    </row>
    <row r="58622" spans="4:4" x14ac:dyDescent="0.2">
      <c r="D58622" s="453"/>
    </row>
    <row r="58623" spans="4:4" x14ac:dyDescent="0.2">
      <c r="D58623" s="453"/>
    </row>
    <row r="58624" spans="4:4" x14ac:dyDescent="0.2">
      <c r="D58624" s="453"/>
    </row>
    <row r="58625" spans="4:4" x14ac:dyDescent="0.2">
      <c r="D58625" s="453"/>
    </row>
    <row r="58626" spans="4:4" x14ac:dyDescent="0.2">
      <c r="D58626" s="453"/>
    </row>
    <row r="58627" spans="4:4" x14ac:dyDescent="0.2">
      <c r="D58627" s="453"/>
    </row>
    <row r="58628" spans="4:4" x14ac:dyDescent="0.2">
      <c r="D58628" s="453"/>
    </row>
    <row r="58629" spans="4:4" x14ac:dyDescent="0.2">
      <c r="D58629" s="453"/>
    </row>
    <row r="58630" spans="4:4" x14ac:dyDescent="0.2">
      <c r="D58630" s="453"/>
    </row>
    <row r="58631" spans="4:4" x14ac:dyDescent="0.2">
      <c r="D58631" s="453"/>
    </row>
    <row r="58632" spans="4:4" x14ac:dyDescent="0.2">
      <c r="D58632" s="453"/>
    </row>
    <row r="58633" spans="4:4" x14ac:dyDescent="0.2">
      <c r="D58633" s="453"/>
    </row>
    <row r="58634" spans="4:4" x14ac:dyDescent="0.2">
      <c r="D58634" s="453"/>
    </row>
    <row r="58635" spans="4:4" x14ac:dyDescent="0.2">
      <c r="D58635" s="453"/>
    </row>
    <row r="58636" spans="4:4" x14ac:dyDescent="0.2">
      <c r="D58636" s="453"/>
    </row>
    <row r="58637" spans="4:4" x14ac:dyDescent="0.2">
      <c r="D58637" s="453"/>
    </row>
    <row r="58638" spans="4:4" x14ac:dyDescent="0.2">
      <c r="D58638" s="453"/>
    </row>
    <row r="58639" spans="4:4" x14ac:dyDescent="0.2">
      <c r="D58639" s="453"/>
    </row>
    <row r="58640" spans="4:4" x14ac:dyDescent="0.2">
      <c r="D58640" s="453"/>
    </row>
    <row r="58641" spans="4:4" x14ac:dyDescent="0.2">
      <c r="D58641" s="453"/>
    </row>
    <row r="58642" spans="4:4" x14ac:dyDescent="0.2">
      <c r="D58642" s="453"/>
    </row>
    <row r="58643" spans="4:4" x14ac:dyDescent="0.2">
      <c r="D58643" s="453"/>
    </row>
    <row r="58644" spans="4:4" x14ac:dyDescent="0.2">
      <c r="D58644" s="453"/>
    </row>
    <row r="58645" spans="4:4" x14ac:dyDescent="0.2">
      <c r="D58645" s="453"/>
    </row>
    <row r="58646" spans="4:4" x14ac:dyDescent="0.2">
      <c r="D58646" s="453"/>
    </row>
    <row r="58647" spans="4:4" x14ac:dyDescent="0.2">
      <c r="D58647" s="453"/>
    </row>
    <row r="58648" spans="4:4" x14ac:dyDescent="0.2">
      <c r="D58648" s="453"/>
    </row>
    <row r="58649" spans="4:4" x14ac:dyDescent="0.2">
      <c r="D58649" s="453"/>
    </row>
    <row r="58650" spans="4:4" x14ac:dyDescent="0.2">
      <c r="D58650" s="453"/>
    </row>
    <row r="58651" spans="4:4" x14ac:dyDescent="0.2">
      <c r="D58651" s="453"/>
    </row>
    <row r="58652" spans="4:4" x14ac:dyDescent="0.2">
      <c r="D58652" s="453"/>
    </row>
    <row r="58653" spans="4:4" x14ac:dyDescent="0.2">
      <c r="D58653" s="453"/>
    </row>
    <row r="58654" spans="4:4" x14ac:dyDescent="0.2">
      <c r="D58654" s="453"/>
    </row>
    <row r="58655" spans="4:4" x14ac:dyDescent="0.2">
      <c r="D58655" s="453"/>
    </row>
    <row r="58656" spans="4:4" x14ac:dyDescent="0.2">
      <c r="D58656" s="453"/>
    </row>
    <row r="58657" spans="4:4" x14ac:dyDescent="0.2">
      <c r="D58657" s="453"/>
    </row>
    <row r="58658" spans="4:4" x14ac:dyDescent="0.2">
      <c r="D58658" s="453"/>
    </row>
    <row r="58659" spans="4:4" x14ac:dyDescent="0.2">
      <c r="D58659" s="453"/>
    </row>
    <row r="58660" spans="4:4" x14ac:dyDescent="0.2">
      <c r="D58660" s="453"/>
    </row>
    <row r="58661" spans="4:4" x14ac:dyDescent="0.2">
      <c r="D58661" s="453"/>
    </row>
    <row r="58662" spans="4:4" x14ac:dyDescent="0.2">
      <c r="D58662" s="453"/>
    </row>
    <row r="58663" spans="4:4" x14ac:dyDescent="0.2">
      <c r="D58663" s="453"/>
    </row>
    <row r="58664" spans="4:4" x14ac:dyDescent="0.2">
      <c r="D58664" s="453"/>
    </row>
    <row r="58665" spans="4:4" x14ac:dyDescent="0.2">
      <c r="D58665" s="453"/>
    </row>
    <row r="58666" spans="4:4" x14ac:dyDescent="0.2">
      <c r="D58666" s="453"/>
    </row>
    <row r="58667" spans="4:4" x14ac:dyDescent="0.2">
      <c r="D58667" s="453"/>
    </row>
    <row r="58668" spans="4:4" x14ac:dyDescent="0.2">
      <c r="D58668" s="453"/>
    </row>
    <row r="58669" spans="4:4" x14ac:dyDescent="0.2">
      <c r="D58669" s="453"/>
    </row>
    <row r="58670" spans="4:4" x14ac:dyDescent="0.2">
      <c r="D58670" s="453"/>
    </row>
    <row r="58671" spans="4:4" x14ac:dyDescent="0.2">
      <c r="D58671" s="453"/>
    </row>
    <row r="58672" spans="4:4" x14ac:dyDescent="0.2">
      <c r="D58672" s="453"/>
    </row>
    <row r="58673" spans="4:4" x14ac:dyDescent="0.2">
      <c r="D58673" s="453"/>
    </row>
    <row r="58674" spans="4:4" x14ac:dyDescent="0.2">
      <c r="D58674" s="453"/>
    </row>
    <row r="58675" spans="4:4" x14ac:dyDescent="0.2">
      <c r="D58675" s="453"/>
    </row>
    <row r="58676" spans="4:4" x14ac:dyDescent="0.2">
      <c r="D58676" s="453"/>
    </row>
    <row r="58677" spans="4:4" x14ac:dyDescent="0.2">
      <c r="D58677" s="453"/>
    </row>
    <row r="58678" spans="4:4" x14ac:dyDescent="0.2">
      <c r="D58678" s="453"/>
    </row>
    <row r="58679" spans="4:4" x14ac:dyDescent="0.2">
      <c r="D58679" s="453"/>
    </row>
    <row r="58680" spans="4:4" x14ac:dyDescent="0.2">
      <c r="D58680" s="453"/>
    </row>
    <row r="58681" spans="4:4" x14ac:dyDescent="0.2">
      <c r="D58681" s="453"/>
    </row>
    <row r="58682" spans="4:4" x14ac:dyDescent="0.2">
      <c r="D58682" s="453"/>
    </row>
    <row r="58683" spans="4:4" x14ac:dyDescent="0.2">
      <c r="D58683" s="453"/>
    </row>
    <row r="58684" spans="4:4" x14ac:dyDescent="0.2">
      <c r="D58684" s="453"/>
    </row>
    <row r="58685" spans="4:4" x14ac:dyDescent="0.2">
      <c r="D58685" s="453"/>
    </row>
    <row r="58686" spans="4:4" x14ac:dyDescent="0.2">
      <c r="D58686" s="453"/>
    </row>
    <row r="58687" spans="4:4" x14ac:dyDescent="0.2">
      <c r="D58687" s="453"/>
    </row>
    <row r="58688" spans="4:4" x14ac:dyDescent="0.2">
      <c r="D58688" s="453"/>
    </row>
    <row r="58689" spans="4:4" x14ac:dyDescent="0.2">
      <c r="D58689" s="453"/>
    </row>
    <row r="58690" spans="4:4" x14ac:dyDescent="0.2">
      <c r="D58690" s="453"/>
    </row>
    <row r="58691" spans="4:4" x14ac:dyDescent="0.2">
      <c r="D58691" s="453"/>
    </row>
    <row r="58692" spans="4:4" x14ac:dyDescent="0.2">
      <c r="D58692" s="453"/>
    </row>
    <row r="58693" spans="4:4" x14ac:dyDescent="0.2">
      <c r="D58693" s="453"/>
    </row>
    <row r="58694" spans="4:4" x14ac:dyDescent="0.2">
      <c r="D58694" s="453"/>
    </row>
    <row r="58695" spans="4:4" x14ac:dyDescent="0.2">
      <c r="D58695" s="453"/>
    </row>
    <row r="58696" spans="4:4" x14ac:dyDescent="0.2">
      <c r="D58696" s="453"/>
    </row>
    <row r="58697" spans="4:4" x14ac:dyDescent="0.2">
      <c r="D58697" s="453"/>
    </row>
    <row r="58698" spans="4:4" x14ac:dyDescent="0.2">
      <c r="D58698" s="453"/>
    </row>
    <row r="58699" spans="4:4" x14ac:dyDescent="0.2">
      <c r="D58699" s="453"/>
    </row>
    <row r="58700" spans="4:4" x14ac:dyDescent="0.2">
      <c r="D58700" s="453"/>
    </row>
    <row r="58701" spans="4:4" x14ac:dyDescent="0.2">
      <c r="D58701" s="453"/>
    </row>
    <row r="58702" spans="4:4" x14ac:dyDescent="0.2">
      <c r="D58702" s="453"/>
    </row>
    <row r="58703" spans="4:4" x14ac:dyDescent="0.2">
      <c r="D58703" s="453"/>
    </row>
    <row r="58704" spans="4:4" x14ac:dyDescent="0.2">
      <c r="D58704" s="453"/>
    </row>
    <row r="58705" spans="4:4" x14ac:dyDescent="0.2">
      <c r="D58705" s="453"/>
    </row>
    <row r="58706" spans="4:4" x14ac:dyDescent="0.2">
      <c r="D58706" s="453"/>
    </row>
    <row r="58707" spans="4:4" x14ac:dyDescent="0.2">
      <c r="D58707" s="453"/>
    </row>
    <row r="58708" spans="4:4" x14ac:dyDescent="0.2">
      <c r="D58708" s="453"/>
    </row>
    <row r="58709" spans="4:4" x14ac:dyDescent="0.2">
      <c r="D58709" s="453"/>
    </row>
    <row r="58710" spans="4:4" x14ac:dyDescent="0.2">
      <c r="D58710" s="453"/>
    </row>
    <row r="58711" spans="4:4" x14ac:dyDescent="0.2">
      <c r="D58711" s="453"/>
    </row>
    <row r="58712" spans="4:4" x14ac:dyDescent="0.2">
      <c r="D58712" s="453"/>
    </row>
    <row r="58713" spans="4:4" x14ac:dyDescent="0.2">
      <c r="D58713" s="453"/>
    </row>
    <row r="58714" spans="4:4" x14ac:dyDescent="0.2">
      <c r="D58714" s="453"/>
    </row>
    <row r="58715" spans="4:4" x14ac:dyDescent="0.2">
      <c r="D58715" s="453"/>
    </row>
    <row r="58716" spans="4:4" x14ac:dyDescent="0.2">
      <c r="D58716" s="453"/>
    </row>
    <row r="58717" spans="4:4" x14ac:dyDescent="0.2">
      <c r="D58717" s="453"/>
    </row>
    <row r="58718" spans="4:4" x14ac:dyDescent="0.2">
      <c r="D58718" s="453"/>
    </row>
    <row r="58719" spans="4:4" x14ac:dyDescent="0.2">
      <c r="D58719" s="453"/>
    </row>
    <row r="58720" spans="4:4" x14ac:dyDescent="0.2">
      <c r="D58720" s="453"/>
    </row>
    <row r="58721" spans="4:4" x14ac:dyDescent="0.2">
      <c r="D58721" s="453"/>
    </row>
    <row r="58722" spans="4:4" x14ac:dyDescent="0.2">
      <c r="D58722" s="453"/>
    </row>
    <row r="58723" spans="4:4" x14ac:dyDescent="0.2">
      <c r="D58723" s="453"/>
    </row>
    <row r="58724" spans="4:4" x14ac:dyDescent="0.2">
      <c r="D58724" s="453"/>
    </row>
    <row r="58725" spans="4:4" x14ac:dyDescent="0.2">
      <c r="D58725" s="453"/>
    </row>
    <row r="58726" spans="4:4" x14ac:dyDescent="0.2">
      <c r="D58726" s="453"/>
    </row>
    <row r="58727" spans="4:4" x14ac:dyDescent="0.2">
      <c r="D58727" s="453"/>
    </row>
    <row r="58728" spans="4:4" x14ac:dyDescent="0.2">
      <c r="D58728" s="453"/>
    </row>
    <row r="58729" spans="4:4" x14ac:dyDescent="0.2">
      <c r="D58729" s="453"/>
    </row>
    <row r="58730" spans="4:4" x14ac:dyDescent="0.2">
      <c r="D58730" s="453"/>
    </row>
    <row r="58731" spans="4:4" x14ac:dyDescent="0.2">
      <c r="D58731" s="453"/>
    </row>
    <row r="58732" spans="4:4" x14ac:dyDescent="0.2">
      <c r="D58732" s="453"/>
    </row>
    <row r="58733" spans="4:4" x14ac:dyDescent="0.2">
      <c r="D58733" s="453"/>
    </row>
    <row r="58734" spans="4:4" x14ac:dyDescent="0.2">
      <c r="D58734" s="453"/>
    </row>
    <row r="58735" spans="4:4" x14ac:dyDescent="0.2">
      <c r="D58735" s="453"/>
    </row>
    <row r="58736" spans="4:4" x14ac:dyDescent="0.2">
      <c r="D58736" s="453"/>
    </row>
    <row r="58737" spans="4:4" x14ac:dyDescent="0.2">
      <c r="D58737" s="453"/>
    </row>
    <row r="58738" spans="4:4" x14ac:dyDescent="0.2">
      <c r="D58738" s="453"/>
    </row>
    <row r="58739" spans="4:4" x14ac:dyDescent="0.2">
      <c r="D58739" s="453"/>
    </row>
    <row r="58740" spans="4:4" x14ac:dyDescent="0.2">
      <c r="D58740" s="453"/>
    </row>
    <row r="58741" spans="4:4" x14ac:dyDescent="0.2">
      <c r="D58741" s="453"/>
    </row>
    <row r="58742" spans="4:4" x14ac:dyDescent="0.2">
      <c r="D58742" s="453"/>
    </row>
    <row r="58743" spans="4:4" x14ac:dyDescent="0.2">
      <c r="D58743" s="453"/>
    </row>
    <row r="58744" spans="4:4" x14ac:dyDescent="0.2">
      <c r="D58744" s="453"/>
    </row>
    <row r="58745" spans="4:4" x14ac:dyDescent="0.2">
      <c r="D58745" s="453"/>
    </row>
    <row r="58746" spans="4:4" x14ac:dyDescent="0.2">
      <c r="D58746" s="453"/>
    </row>
    <row r="58747" spans="4:4" x14ac:dyDescent="0.2">
      <c r="D58747" s="453"/>
    </row>
    <row r="58748" spans="4:4" x14ac:dyDescent="0.2">
      <c r="D58748" s="453"/>
    </row>
    <row r="58749" spans="4:4" x14ac:dyDescent="0.2">
      <c r="D58749" s="453"/>
    </row>
    <row r="58750" spans="4:4" x14ac:dyDescent="0.2">
      <c r="D58750" s="453"/>
    </row>
    <row r="58751" spans="4:4" x14ac:dyDescent="0.2">
      <c r="D58751" s="453"/>
    </row>
    <row r="58752" spans="4:4" x14ac:dyDescent="0.2">
      <c r="D58752" s="453"/>
    </row>
    <row r="58753" spans="4:4" x14ac:dyDescent="0.2">
      <c r="D58753" s="453"/>
    </row>
    <row r="58754" spans="4:4" x14ac:dyDescent="0.2">
      <c r="D58754" s="453"/>
    </row>
    <row r="58755" spans="4:4" x14ac:dyDescent="0.2">
      <c r="D58755" s="453"/>
    </row>
    <row r="58756" spans="4:4" x14ac:dyDescent="0.2">
      <c r="D58756" s="453"/>
    </row>
    <row r="58757" spans="4:4" x14ac:dyDescent="0.2">
      <c r="D58757" s="453"/>
    </row>
    <row r="58758" spans="4:4" x14ac:dyDescent="0.2">
      <c r="D58758" s="453"/>
    </row>
    <row r="58759" spans="4:4" x14ac:dyDescent="0.2">
      <c r="D58759" s="453"/>
    </row>
    <row r="58760" spans="4:4" x14ac:dyDescent="0.2">
      <c r="D58760" s="453"/>
    </row>
    <row r="58761" spans="4:4" x14ac:dyDescent="0.2">
      <c r="D58761" s="453"/>
    </row>
    <row r="58762" spans="4:4" x14ac:dyDescent="0.2">
      <c r="D58762" s="453"/>
    </row>
    <row r="58763" spans="4:4" x14ac:dyDescent="0.2">
      <c r="D58763" s="453"/>
    </row>
    <row r="58764" spans="4:4" x14ac:dyDescent="0.2">
      <c r="D58764" s="453"/>
    </row>
    <row r="58765" spans="4:4" x14ac:dyDescent="0.2">
      <c r="D58765" s="453"/>
    </row>
    <row r="58766" spans="4:4" x14ac:dyDescent="0.2">
      <c r="D58766" s="453"/>
    </row>
    <row r="58767" spans="4:4" x14ac:dyDescent="0.2">
      <c r="D58767" s="453"/>
    </row>
    <row r="58768" spans="4:4" x14ac:dyDescent="0.2">
      <c r="D58768" s="453"/>
    </row>
    <row r="58769" spans="4:4" x14ac:dyDescent="0.2">
      <c r="D58769" s="453"/>
    </row>
    <row r="58770" spans="4:4" x14ac:dyDescent="0.2">
      <c r="D58770" s="453"/>
    </row>
    <row r="58771" spans="4:4" x14ac:dyDescent="0.2">
      <c r="D58771" s="453"/>
    </row>
    <row r="58772" spans="4:4" x14ac:dyDescent="0.2">
      <c r="D58772" s="453"/>
    </row>
    <row r="58773" spans="4:4" x14ac:dyDescent="0.2">
      <c r="D58773" s="453"/>
    </row>
    <row r="58774" spans="4:4" x14ac:dyDescent="0.2">
      <c r="D58774" s="453"/>
    </row>
    <row r="58775" spans="4:4" x14ac:dyDescent="0.2">
      <c r="D58775" s="453"/>
    </row>
    <row r="58776" spans="4:4" x14ac:dyDescent="0.2">
      <c r="D58776" s="453"/>
    </row>
    <row r="58777" spans="4:4" x14ac:dyDescent="0.2">
      <c r="D58777" s="453"/>
    </row>
    <row r="58778" spans="4:4" x14ac:dyDescent="0.2">
      <c r="D58778" s="453"/>
    </row>
    <row r="58779" spans="4:4" x14ac:dyDescent="0.2">
      <c r="D58779" s="453"/>
    </row>
    <row r="58780" spans="4:4" x14ac:dyDescent="0.2">
      <c r="D58780" s="453"/>
    </row>
    <row r="58781" spans="4:4" x14ac:dyDescent="0.2">
      <c r="D58781" s="453"/>
    </row>
    <row r="58782" spans="4:4" x14ac:dyDescent="0.2">
      <c r="D58782" s="453"/>
    </row>
    <row r="58783" spans="4:4" x14ac:dyDescent="0.2">
      <c r="D58783" s="453"/>
    </row>
    <row r="58784" spans="4:4" x14ac:dyDescent="0.2">
      <c r="D58784" s="453"/>
    </row>
    <row r="58785" spans="4:4" x14ac:dyDescent="0.2">
      <c r="D58785" s="453"/>
    </row>
    <row r="58786" spans="4:4" x14ac:dyDescent="0.2">
      <c r="D58786" s="453"/>
    </row>
    <row r="58787" spans="4:4" x14ac:dyDescent="0.2">
      <c r="D58787" s="453"/>
    </row>
    <row r="58788" spans="4:4" x14ac:dyDescent="0.2">
      <c r="D58788" s="453"/>
    </row>
    <row r="58789" spans="4:4" x14ac:dyDescent="0.2">
      <c r="D58789" s="453"/>
    </row>
    <row r="58790" spans="4:4" x14ac:dyDescent="0.2">
      <c r="D58790" s="453"/>
    </row>
    <row r="58791" spans="4:4" x14ac:dyDescent="0.2">
      <c r="D58791" s="453"/>
    </row>
    <row r="58792" spans="4:4" x14ac:dyDescent="0.2">
      <c r="D58792" s="453"/>
    </row>
    <row r="58793" spans="4:4" x14ac:dyDescent="0.2">
      <c r="D58793" s="453"/>
    </row>
    <row r="58794" spans="4:4" x14ac:dyDescent="0.2">
      <c r="D58794" s="453"/>
    </row>
    <row r="58795" spans="4:4" x14ac:dyDescent="0.2">
      <c r="D58795" s="453"/>
    </row>
    <row r="58796" spans="4:4" x14ac:dyDescent="0.2">
      <c r="D58796" s="453"/>
    </row>
    <row r="58797" spans="4:4" x14ac:dyDescent="0.2">
      <c r="D58797" s="453"/>
    </row>
    <row r="58798" spans="4:4" x14ac:dyDescent="0.2">
      <c r="D58798" s="453"/>
    </row>
    <row r="58799" spans="4:4" x14ac:dyDescent="0.2">
      <c r="D58799" s="453"/>
    </row>
    <row r="58800" spans="4:4" x14ac:dyDescent="0.2">
      <c r="D58800" s="453"/>
    </row>
    <row r="58801" spans="4:4" x14ac:dyDescent="0.2">
      <c r="D58801" s="453"/>
    </row>
    <row r="58802" spans="4:4" x14ac:dyDescent="0.2">
      <c r="D58802" s="453"/>
    </row>
    <row r="58803" spans="4:4" x14ac:dyDescent="0.2">
      <c r="D58803" s="453"/>
    </row>
    <row r="58804" spans="4:4" x14ac:dyDescent="0.2">
      <c r="D58804" s="453"/>
    </row>
    <row r="58805" spans="4:4" x14ac:dyDescent="0.2">
      <c r="D58805" s="453"/>
    </row>
    <row r="58806" spans="4:4" x14ac:dyDescent="0.2">
      <c r="D58806" s="453"/>
    </row>
    <row r="58807" spans="4:4" x14ac:dyDescent="0.2">
      <c r="D58807" s="453"/>
    </row>
    <row r="58808" spans="4:4" x14ac:dyDescent="0.2">
      <c r="D58808" s="453"/>
    </row>
    <row r="58809" spans="4:4" x14ac:dyDescent="0.2">
      <c r="D58809" s="453"/>
    </row>
    <row r="58810" spans="4:4" x14ac:dyDescent="0.2">
      <c r="D58810" s="453"/>
    </row>
    <row r="58811" spans="4:4" x14ac:dyDescent="0.2">
      <c r="D58811" s="453"/>
    </row>
    <row r="58812" spans="4:4" x14ac:dyDescent="0.2">
      <c r="D58812" s="453"/>
    </row>
    <row r="58813" spans="4:4" x14ac:dyDescent="0.2">
      <c r="D58813" s="453"/>
    </row>
    <row r="58814" spans="4:4" x14ac:dyDescent="0.2">
      <c r="D58814" s="453"/>
    </row>
    <row r="58815" spans="4:4" x14ac:dyDescent="0.2">
      <c r="D58815" s="453"/>
    </row>
    <row r="58816" spans="4:4" x14ac:dyDescent="0.2">
      <c r="D58816" s="453"/>
    </row>
    <row r="58817" spans="4:4" x14ac:dyDescent="0.2">
      <c r="D58817" s="453"/>
    </row>
    <row r="58818" spans="4:4" x14ac:dyDescent="0.2">
      <c r="D58818" s="453"/>
    </row>
    <row r="58819" spans="4:4" x14ac:dyDescent="0.2">
      <c r="D58819" s="453"/>
    </row>
    <row r="58820" spans="4:4" x14ac:dyDescent="0.2">
      <c r="D58820" s="453"/>
    </row>
    <row r="58821" spans="4:4" x14ac:dyDescent="0.2">
      <c r="D58821" s="453"/>
    </row>
    <row r="58822" spans="4:4" x14ac:dyDescent="0.2">
      <c r="D58822" s="453"/>
    </row>
    <row r="58823" spans="4:4" x14ac:dyDescent="0.2">
      <c r="D58823" s="453"/>
    </row>
    <row r="58824" spans="4:4" x14ac:dyDescent="0.2">
      <c r="D58824" s="453"/>
    </row>
    <row r="58825" spans="4:4" x14ac:dyDescent="0.2">
      <c r="D58825" s="453"/>
    </row>
    <row r="58826" spans="4:4" x14ac:dyDescent="0.2">
      <c r="D58826" s="453"/>
    </row>
    <row r="58827" spans="4:4" x14ac:dyDescent="0.2">
      <c r="D58827" s="453"/>
    </row>
    <row r="58828" spans="4:4" x14ac:dyDescent="0.2">
      <c r="D58828" s="453"/>
    </row>
    <row r="58829" spans="4:4" x14ac:dyDescent="0.2">
      <c r="D58829" s="453"/>
    </row>
    <row r="58830" spans="4:4" x14ac:dyDescent="0.2">
      <c r="D58830" s="453"/>
    </row>
    <row r="58831" spans="4:4" x14ac:dyDescent="0.2">
      <c r="D58831" s="453"/>
    </row>
    <row r="58832" spans="4:4" x14ac:dyDescent="0.2">
      <c r="D58832" s="453"/>
    </row>
    <row r="58833" spans="4:4" x14ac:dyDescent="0.2">
      <c r="D58833" s="453"/>
    </row>
    <row r="58834" spans="4:4" x14ac:dyDescent="0.2">
      <c r="D58834" s="453"/>
    </row>
    <row r="58835" spans="4:4" x14ac:dyDescent="0.2">
      <c r="D58835" s="453"/>
    </row>
    <row r="58836" spans="4:4" x14ac:dyDescent="0.2">
      <c r="D58836" s="453"/>
    </row>
    <row r="58837" spans="4:4" x14ac:dyDescent="0.2">
      <c r="D58837" s="453"/>
    </row>
    <row r="58838" spans="4:4" x14ac:dyDescent="0.2">
      <c r="D58838" s="453"/>
    </row>
    <row r="58839" spans="4:4" x14ac:dyDescent="0.2">
      <c r="D58839" s="453"/>
    </row>
    <row r="58840" spans="4:4" x14ac:dyDescent="0.2">
      <c r="D58840" s="453"/>
    </row>
    <row r="58841" spans="4:4" x14ac:dyDescent="0.2">
      <c r="D58841" s="453"/>
    </row>
    <row r="58842" spans="4:4" x14ac:dyDescent="0.2">
      <c r="D58842" s="453"/>
    </row>
    <row r="58843" spans="4:4" x14ac:dyDescent="0.2">
      <c r="D58843" s="453"/>
    </row>
    <row r="58844" spans="4:4" x14ac:dyDescent="0.2">
      <c r="D58844" s="453"/>
    </row>
    <row r="58845" spans="4:4" x14ac:dyDescent="0.2">
      <c r="D58845" s="453"/>
    </row>
    <row r="58846" spans="4:4" x14ac:dyDescent="0.2">
      <c r="D58846" s="453"/>
    </row>
    <row r="58847" spans="4:4" x14ac:dyDescent="0.2">
      <c r="D58847" s="453"/>
    </row>
    <row r="58848" spans="4:4" x14ac:dyDescent="0.2">
      <c r="D58848" s="453"/>
    </row>
    <row r="58849" spans="4:4" x14ac:dyDescent="0.2">
      <c r="D58849" s="453"/>
    </row>
    <row r="58850" spans="4:4" x14ac:dyDescent="0.2">
      <c r="D58850" s="453"/>
    </row>
    <row r="58851" spans="4:4" x14ac:dyDescent="0.2">
      <c r="D58851" s="453"/>
    </row>
    <row r="58852" spans="4:4" x14ac:dyDescent="0.2">
      <c r="D58852" s="453"/>
    </row>
    <row r="58853" spans="4:4" x14ac:dyDescent="0.2">
      <c r="D58853" s="453"/>
    </row>
    <row r="58854" spans="4:4" x14ac:dyDescent="0.2">
      <c r="D58854" s="453"/>
    </row>
    <row r="58855" spans="4:4" x14ac:dyDescent="0.2">
      <c r="D58855" s="453"/>
    </row>
    <row r="58856" spans="4:4" x14ac:dyDescent="0.2">
      <c r="D58856" s="453"/>
    </row>
    <row r="58857" spans="4:4" x14ac:dyDescent="0.2">
      <c r="D58857" s="453"/>
    </row>
    <row r="58858" spans="4:4" x14ac:dyDescent="0.2">
      <c r="D58858" s="453"/>
    </row>
    <row r="58859" spans="4:4" x14ac:dyDescent="0.2">
      <c r="D58859" s="453"/>
    </row>
    <row r="58860" spans="4:4" x14ac:dyDescent="0.2">
      <c r="D58860" s="453"/>
    </row>
    <row r="58861" spans="4:4" x14ac:dyDescent="0.2">
      <c r="D58861" s="453"/>
    </row>
    <row r="58862" spans="4:4" x14ac:dyDescent="0.2">
      <c r="D58862" s="453"/>
    </row>
    <row r="58863" spans="4:4" x14ac:dyDescent="0.2">
      <c r="D58863" s="453"/>
    </row>
    <row r="58864" spans="4:4" x14ac:dyDescent="0.2">
      <c r="D58864" s="453"/>
    </row>
    <row r="58865" spans="4:4" x14ac:dyDescent="0.2">
      <c r="D58865" s="453"/>
    </row>
    <row r="58866" spans="4:4" x14ac:dyDescent="0.2">
      <c r="D58866" s="453"/>
    </row>
    <row r="58867" spans="4:4" x14ac:dyDescent="0.2">
      <c r="D58867" s="453"/>
    </row>
    <row r="58868" spans="4:4" x14ac:dyDescent="0.2">
      <c r="D58868" s="453"/>
    </row>
    <row r="58869" spans="4:4" x14ac:dyDescent="0.2">
      <c r="D58869" s="453"/>
    </row>
    <row r="58870" spans="4:4" x14ac:dyDescent="0.2">
      <c r="D58870" s="453"/>
    </row>
    <row r="58871" spans="4:4" x14ac:dyDescent="0.2">
      <c r="D58871" s="453"/>
    </row>
    <row r="58872" spans="4:4" x14ac:dyDescent="0.2">
      <c r="D58872" s="453"/>
    </row>
    <row r="58873" spans="4:4" x14ac:dyDescent="0.2">
      <c r="D58873" s="453"/>
    </row>
    <row r="58874" spans="4:4" x14ac:dyDescent="0.2">
      <c r="D58874" s="453"/>
    </row>
    <row r="58875" spans="4:4" x14ac:dyDescent="0.2">
      <c r="D58875" s="453"/>
    </row>
    <row r="58876" spans="4:4" x14ac:dyDescent="0.2">
      <c r="D58876" s="453"/>
    </row>
    <row r="58877" spans="4:4" x14ac:dyDescent="0.2">
      <c r="D58877" s="453"/>
    </row>
    <row r="58878" spans="4:4" x14ac:dyDescent="0.2">
      <c r="D58878" s="453"/>
    </row>
    <row r="58879" spans="4:4" x14ac:dyDescent="0.2">
      <c r="D58879" s="453"/>
    </row>
    <row r="58880" spans="4:4" x14ac:dyDescent="0.2">
      <c r="D58880" s="453"/>
    </row>
    <row r="58881" spans="4:4" x14ac:dyDescent="0.2">
      <c r="D58881" s="453"/>
    </row>
    <row r="58882" spans="4:4" x14ac:dyDescent="0.2">
      <c r="D58882" s="453"/>
    </row>
    <row r="58883" spans="4:4" x14ac:dyDescent="0.2">
      <c r="D58883" s="453"/>
    </row>
    <row r="58884" spans="4:4" x14ac:dyDescent="0.2">
      <c r="D58884" s="453"/>
    </row>
    <row r="58885" spans="4:4" x14ac:dyDescent="0.2">
      <c r="D58885" s="453"/>
    </row>
    <row r="58886" spans="4:4" x14ac:dyDescent="0.2">
      <c r="D58886" s="453"/>
    </row>
    <row r="58887" spans="4:4" x14ac:dyDescent="0.2">
      <c r="D58887" s="453"/>
    </row>
    <row r="58888" spans="4:4" x14ac:dyDescent="0.2">
      <c r="D58888" s="453"/>
    </row>
    <row r="58889" spans="4:4" x14ac:dyDescent="0.2">
      <c r="D58889" s="453"/>
    </row>
    <row r="58890" spans="4:4" x14ac:dyDescent="0.2">
      <c r="D58890" s="453"/>
    </row>
    <row r="58891" spans="4:4" x14ac:dyDescent="0.2">
      <c r="D58891" s="453"/>
    </row>
    <row r="58892" spans="4:4" x14ac:dyDescent="0.2">
      <c r="D58892" s="453"/>
    </row>
    <row r="58893" spans="4:4" x14ac:dyDescent="0.2">
      <c r="D58893" s="453"/>
    </row>
    <row r="58894" spans="4:4" x14ac:dyDescent="0.2">
      <c r="D58894" s="453"/>
    </row>
    <row r="58895" spans="4:4" x14ac:dyDescent="0.2">
      <c r="D58895" s="453"/>
    </row>
    <row r="58896" spans="4:4" x14ac:dyDescent="0.2">
      <c r="D58896" s="453"/>
    </row>
    <row r="58897" spans="4:4" x14ac:dyDescent="0.2">
      <c r="D58897" s="453"/>
    </row>
    <row r="58898" spans="4:4" x14ac:dyDescent="0.2">
      <c r="D58898" s="453"/>
    </row>
    <row r="58899" spans="4:4" x14ac:dyDescent="0.2">
      <c r="D58899" s="453"/>
    </row>
    <row r="58900" spans="4:4" x14ac:dyDescent="0.2">
      <c r="D58900" s="453"/>
    </row>
    <row r="58901" spans="4:4" x14ac:dyDescent="0.2">
      <c r="D58901" s="453"/>
    </row>
    <row r="58902" spans="4:4" x14ac:dyDescent="0.2">
      <c r="D58902" s="453"/>
    </row>
    <row r="58903" spans="4:4" x14ac:dyDescent="0.2">
      <c r="D58903" s="453"/>
    </row>
    <row r="58904" spans="4:4" x14ac:dyDescent="0.2">
      <c r="D58904" s="453"/>
    </row>
    <row r="58905" spans="4:4" x14ac:dyDescent="0.2">
      <c r="D58905" s="453"/>
    </row>
    <row r="58906" spans="4:4" x14ac:dyDescent="0.2">
      <c r="D58906" s="453"/>
    </row>
    <row r="58907" spans="4:4" x14ac:dyDescent="0.2">
      <c r="D58907" s="453"/>
    </row>
    <row r="58908" spans="4:4" x14ac:dyDescent="0.2">
      <c r="D58908" s="453"/>
    </row>
    <row r="58909" spans="4:4" x14ac:dyDescent="0.2">
      <c r="D58909" s="453"/>
    </row>
    <row r="58910" spans="4:4" x14ac:dyDescent="0.2">
      <c r="D58910" s="453"/>
    </row>
    <row r="58911" spans="4:4" x14ac:dyDescent="0.2">
      <c r="D58911" s="453"/>
    </row>
    <row r="58912" spans="4:4" x14ac:dyDescent="0.2">
      <c r="D58912" s="453"/>
    </row>
    <row r="58913" spans="4:4" x14ac:dyDescent="0.2">
      <c r="D58913" s="453"/>
    </row>
    <row r="58914" spans="4:4" x14ac:dyDescent="0.2">
      <c r="D58914" s="453"/>
    </row>
    <row r="58915" spans="4:4" x14ac:dyDescent="0.2">
      <c r="D58915" s="453"/>
    </row>
    <row r="58916" spans="4:4" x14ac:dyDescent="0.2">
      <c r="D58916" s="453"/>
    </row>
    <row r="58917" spans="4:4" x14ac:dyDescent="0.2">
      <c r="D58917" s="453"/>
    </row>
    <row r="58918" spans="4:4" x14ac:dyDescent="0.2">
      <c r="D58918" s="453"/>
    </row>
    <row r="58919" spans="4:4" x14ac:dyDescent="0.2">
      <c r="D58919" s="453"/>
    </row>
    <row r="58920" spans="4:4" x14ac:dyDescent="0.2">
      <c r="D58920" s="453"/>
    </row>
    <row r="58921" spans="4:4" x14ac:dyDescent="0.2">
      <c r="D58921" s="453"/>
    </row>
    <row r="58922" spans="4:4" x14ac:dyDescent="0.2">
      <c r="D58922" s="453"/>
    </row>
    <row r="58923" spans="4:4" x14ac:dyDescent="0.2">
      <c r="D58923" s="453"/>
    </row>
    <row r="58924" spans="4:4" x14ac:dyDescent="0.2">
      <c r="D58924" s="453"/>
    </row>
    <row r="58925" spans="4:4" x14ac:dyDescent="0.2">
      <c r="D58925" s="453"/>
    </row>
    <row r="58926" spans="4:4" x14ac:dyDescent="0.2">
      <c r="D58926" s="453"/>
    </row>
    <row r="58927" spans="4:4" x14ac:dyDescent="0.2">
      <c r="D58927" s="453"/>
    </row>
    <row r="58928" spans="4:4" x14ac:dyDescent="0.2">
      <c r="D58928" s="453"/>
    </row>
    <row r="58929" spans="4:4" x14ac:dyDescent="0.2">
      <c r="D58929" s="453"/>
    </row>
    <row r="58930" spans="4:4" x14ac:dyDescent="0.2">
      <c r="D58930" s="453"/>
    </row>
    <row r="58931" spans="4:4" x14ac:dyDescent="0.2">
      <c r="D58931" s="453"/>
    </row>
    <row r="58932" spans="4:4" x14ac:dyDescent="0.2">
      <c r="D58932" s="453"/>
    </row>
    <row r="58933" spans="4:4" x14ac:dyDescent="0.2">
      <c r="D58933" s="453"/>
    </row>
    <row r="58934" spans="4:4" x14ac:dyDescent="0.2">
      <c r="D58934" s="453"/>
    </row>
    <row r="58935" spans="4:4" x14ac:dyDescent="0.2">
      <c r="D58935" s="453"/>
    </row>
    <row r="58936" spans="4:4" x14ac:dyDescent="0.2">
      <c r="D58936" s="453"/>
    </row>
    <row r="58937" spans="4:4" x14ac:dyDescent="0.2">
      <c r="D58937" s="453"/>
    </row>
    <row r="58938" spans="4:4" x14ac:dyDescent="0.2">
      <c r="D58938" s="453"/>
    </row>
    <row r="58939" spans="4:4" x14ac:dyDescent="0.2">
      <c r="D58939" s="453"/>
    </row>
    <row r="58940" spans="4:4" x14ac:dyDescent="0.2">
      <c r="D58940" s="453"/>
    </row>
    <row r="58941" spans="4:4" x14ac:dyDescent="0.2">
      <c r="D58941" s="453"/>
    </row>
    <row r="58942" spans="4:4" x14ac:dyDescent="0.2">
      <c r="D58942" s="453"/>
    </row>
    <row r="58943" spans="4:4" x14ac:dyDescent="0.2">
      <c r="D58943" s="453"/>
    </row>
    <row r="58944" spans="4:4" x14ac:dyDescent="0.2">
      <c r="D58944" s="453"/>
    </row>
    <row r="58945" spans="4:4" x14ac:dyDescent="0.2">
      <c r="D58945" s="453"/>
    </row>
    <row r="58946" spans="4:4" x14ac:dyDescent="0.2">
      <c r="D58946" s="453"/>
    </row>
    <row r="58947" spans="4:4" x14ac:dyDescent="0.2">
      <c r="D58947" s="453"/>
    </row>
    <row r="58948" spans="4:4" x14ac:dyDescent="0.2">
      <c r="D58948" s="453"/>
    </row>
    <row r="58949" spans="4:4" x14ac:dyDescent="0.2">
      <c r="D58949" s="453"/>
    </row>
    <row r="58950" spans="4:4" x14ac:dyDescent="0.2">
      <c r="D58950" s="453"/>
    </row>
    <row r="58951" spans="4:4" x14ac:dyDescent="0.2">
      <c r="D58951" s="453"/>
    </row>
    <row r="58952" spans="4:4" x14ac:dyDescent="0.2">
      <c r="D58952" s="453"/>
    </row>
    <row r="58953" spans="4:4" x14ac:dyDescent="0.2">
      <c r="D58953" s="453"/>
    </row>
    <row r="58954" spans="4:4" x14ac:dyDescent="0.2">
      <c r="D58954" s="453"/>
    </row>
    <row r="58955" spans="4:4" x14ac:dyDescent="0.2">
      <c r="D58955" s="453"/>
    </row>
    <row r="58956" spans="4:4" x14ac:dyDescent="0.2">
      <c r="D58956" s="453"/>
    </row>
    <row r="58957" spans="4:4" x14ac:dyDescent="0.2">
      <c r="D58957" s="453"/>
    </row>
    <row r="58958" spans="4:4" x14ac:dyDescent="0.2">
      <c r="D58958" s="453"/>
    </row>
    <row r="58959" spans="4:4" x14ac:dyDescent="0.2">
      <c r="D58959" s="453"/>
    </row>
    <row r="58960" spans="4:4" x14ac:dyDescent="0.2">
      <c r="D58960" s="453"/>
    </row>
    <row r="58961" spans="4:4" x14ac:dyDescent="0.2">
      <c r="D58961" s="453"/>
    </row>
    <row r="58962" spans="4:4" x14ac:dyDescent="0.2">
      <c r="D58962" s="453"/>
    </row>
    <row r="58963" spans="4:4" x14ac:dyDescent="0.2">
      <c r="D58963" s="453"/>
    </row>
    <row r="58964" spans="4:4" x14ac:dyDescent="0.2">
      <c r="D58964" s="453"/>
    </row>
    <row r="58965" spans="4:4" x14ac:dyDescent="0.2">
      <c r="D58965" s="453"/>
    </row>
    <row r="58966" spans="4:4" x14ac:dyDescent="0.2">
      <c r="D58966" s="453"/>
    </row>
    <row r="58967" spans="4:4" x14ac:dyDescent="0.2">
      <c r="D58967" s="453"/>
    </row>
    <row r="58968" spans="4:4" x14ac:dyDescent="0.2">
      <c r="D58968" s="453"/>
    </row>
    <row r="58969" spans="4:4" x14ac:dyDescent="0.2">
      <c r="D58969" s="453"/>
    </row>
    <row r="58970" spans="4:4" x14ac:dyDescent="0.2">
      <c r="D58970" s="453"/>
    </row>
    <row r="58971" spans="4:4" x14ac:dyDescent="0.2">
      <c r="D58971" s="453"/>
    </row>
    <row r="58972" spans="4:4" x14ac:dyDescent="0.2">
      <c r="D58972" s="453"/>
    </row>
    <row r="58973" spans="4:4" x14ac:dyDescent="0.2">
      <c r="D58973" s="453"/>
    </row>
    <row r="58974" spans="4:4" x14ac:dyDescent="0.2">
      <c r="D58974" s="453"/>
    </row>
    <row r="58975" spans="4:4" x14ac:dyDescent="0.2">
      <c r="D58975" s="453"/>
    </row>
    <row r="58976" spans="4:4" x14ac:dyDescent="0.2">
      <c r="D58976" s="453"/>
    </row>
    <row r="58977" spans="4:4" x14ac:dyDescent="0.2">
      <c r="D58977" s="453"/>
    </row>
    <row r="58978" spans="4:4" x14ac:dyDescent="0.2">
      <c r="D58978" s="453"/>
    </row>
    <row r="58979" spans="4:4" x14ac:dyDescent="0.2">
      <c r="D58979" s="453"/>
    </row>
    <row r="58980" spans="4:4" x14ac:dyDescent="0.2">
      <c r="D58980" s="453"/>
    </row>
    <row r="58981" spans="4:4" x14ac:dyDescent="0.2">
      <c r="D58981" s="453"/>
    </row>
    <row r="58982" spans="4:4" x14ac:dyDescent="0.2">
      <c r="D58982" s="453"/>
    </row>
    <row r="58983" spans="4:4" x14ac:dyDescent="0.2">
      <c r="D58983" s="453"/>
    </row>
    <row r="58984" spans="4:4" x14ac:dyDescent="0.2">
      <c r="D58984" s="453"/>
    </row>
    <row r="58985" spans="4:4" x14ac:dyDescent="0.2">
      <c r="D58985" s="453"/>
    </row>
    <row r="58986" spans="4:4" x14ac:dyDescent="0.2">
      <c r="D58986" s="453"/>
    </row>
    <row r="58987" spans="4:4" x14ac:dyDescent="0.2">
      <c r="D58987" s="453"/>
    </row>
    <row r="58988" spans="4:4" x14ac:dyDescent="0.2">
      <c r="D58988" s="453"/>
    </row>
    <row r="58989" spans="4:4" x14ac:dyDescent="0.2">
      <c r="D58989" s="453"/>
    </row>
    <row r="58990" spans="4:4" x14ac:dyDescent="0.2">
      <c r="D58990" s="453"/>
    </row>
    <row r="58991" spans="4:4" x14ac:dyDescent="0.2">
      <c r="D58991" s="453"/>
    </row>
    <row r="58992" spans="4:4" x14ac:dyDescent="0.2">
      <c r="D58992" s="453"/>
    </row>
    <row r="58993" spans="4:4" x14ac:dyDescent="0.2">
      <c r="D58993" s="453"/>
    </row>
    <row r="58994" spans="4:4" x14ac:dyDescent="0.2">
      <c r="D58994" s="453"/>
    </row>
    <row r="58995" spans="4:4" x14ac:dyDescent="0.2">
      <c r="D58995" s="453"/>
    </row>
    <row r="58996" spans="4:4" x14ac:dyDescent="0.2">
      <c r="D58996" s="453"/>
    </row>
    <row r="58997" spans="4:4" x14ac:dyDescent="0.2">
      <c r="D58997" s="453"/>
    </row>
    <row r="58998" spans="4:4" x14ac:dyDescent="0.2">
      <c r="D58998" s="453"/>
    </row>
    <row r="58999" spans="4:4" x14ac:dyDescent="0.2">
      <c r="D58999" s="453"/>
    </row>
    <row r="59000" spans="4:4" x14ac:dyDescent="0.2">
      <c r="D59000" s="453"/>
    </row>
    <row r="59001" spans="4:4" x14ac:dyDescent="0.2">
      <c r="D59001" s="453"/>
    </row>
    <row r="59002" spans="4:4" x14ac:dyDescent="0.2">
      <c r="D59002" s="453"/>
    </row>
    <row r="59003" spans="4:4" x14ac:dyDescent="0.2">
      <c r="D59003" s="453"/>
    </row>
    <row r="59004" spans="4:4" x14ac:dyDescent="0.2">
      <c r="D59004" s="453"/>
    </row>
    <row r="59005" spans="4:4" x14ac:dyDescent="0.2">
      <c r="D59005" s="453"/>
    </row>
    <row r="59006" spans="4:4" x14ac:dyDescent="0.2">
      <c r="D59006" s="453"/>
    </row>
    <row r="59007" spans="4:4" x14ac:dyDescent="0.2">
      <c r="D59007" s="453"/>
    </row>
    <row r="59008" spans="4:4" x14ac:dyDescent="0.2">
      <c r="D59008" s="453"/>
    </row>
    <row r="59009" spans="4:4" x14ac:dyDescent="0.2">
      <c r="D59009" s="453"/>
    </row>
    <row r="59010" spans="4:4" x14ac:dyDescent="0.2">
      <c r="D59010" s="453"/>
    </row>
    <row r="59011" spans="4:4" x14ac:dyDescent="0.2">
      <c r="D59011" s="453"/>
    </row>
    <row r="59012" spans="4:4" x14ac:dyDescent="0.2">
      <c r="D59012" s="453"/>
    </row>
    <row r="59013" spans="4:4" x14ac:dyDescent="0.2">
      <c r="D59013" s="453"/>
    </row>
    <row r="59014" spans="4:4" x14ac:dyDescent="0.2">
      <c r="D59014" s="453"/>
    </row>
    <row r="59015" spans="4:4" x14ac:dyDescent="0.2">
      <c r="D59015" s="453"/>
    </row>
    <row r="59016" spans="4:4" x14ac:dyDescent="0.2">
      <c r="D59016" s="453"/>
    </row>
    <row r="59017" spans="4:4" x14ac:dyDescent="0.2">
      <c r="D59017" s="453"/>
    </row>
    <row r="59018" spans="4:4" x14ac:dyDescent="0.2">
      <c r="D59018" s="453"/>
    </row>
    <row r="59019" spans="4:4" x14ac:dyDescent="0.2">
      <c r="D59019" s="453"/>
    </row>
    <row r="59020" spans="4:4" x14ac:dyDescent="0.2">
      <c r="D59020" s="453"/>
    </row>
    <row r="59021" spans="4:4" x14ac:dyDescent="0.2">
      <c r="D59021" s="453"/>
    </row>
    <row r="59022" spans="4:4" x14ac:dyDescent="0.2">
      <c r="D59022" s="453"/>
    </row>
    <row r="59023" spans="4:4" x14ac:dyDescent="0.2">
      <c r="D59023" s="453"/>
    </row>
    <row r="59024" spans="4:4" x14ac:dyDescent="0.2">
      <c r="D59024" s="453"/>
    </row>
    <row r="59025" spans="4:4" x14ac:dyDescent="0.2">
      <c r="D59025" s="453"/>
    </row>
    <row r="59026" spans="4:4" x14ac:dyDescent="0.2">
      <c r="D59026" s="453"/>
    </row>
    <row r="59027" spans="4:4" x14ac:dyDescent="0.2">
      <c r="D59027" s="453"/>
    </row>
    <row r="59028" spans="4:4" x14ac:dyDescent="0.2">
      <c r="D59028" s="453"/>
    </row>
    <row r="59029" spans="4:4" x14ac:dyDescent="0.2">
      <c r="D59029" s="453"/>
    </row>
    <row r="59030" spans="4:4" x14ac:dyDescent="0.2">
      <c r="D59030" s="453"/>
    </row>
    <row r="59031" spans="4:4" x14ac:dyDescent="0.2">
      <c r="D59031" s="453"/>
    </row>
    <row r="59032" spans="4:4" x14ac:dyDescent="0.2">
      <c r="D59032" s="453"/>
    </row>
    <row r="59033" spans="4:4" x14ac:dyDescent="0.2">
      <c r="D59033" s="453"/>
    </row>
    <row r="59034" spans="4:4" x14ac:dyDescent="0.2">
      <c r="D59034" s="453"/>
    </row>
    <row r="59035" spans="4:4" x14ac:dyDescent="0.2">
      <c r="D59035" s="453"/>
    </row>
    <row r="59036" spans="4:4" x14ac:dyDescent="0.2">
      <c r="D59036" s="453"/>
    </row>
    <row r="59037" spans="4:4" x14ac:dyDescent="0.2">
      <c r="D59037" s="453"/>
    </row>
    <row r="59038" spans="4:4" x14ac:dyDescent="0.2">
      <c r="D59038" s="453"/>
    </row>
    <row r="59039" spans="4:4" x14ac:dyDescent="0.2">
      <c r="D59039" s="453"/>
    </row>
    <row r="59040" spans="4:4" x14ac:dyDescent="0.2">
      <c r="D59040" s="453"/>
    </row>
    <row r="59041" spans="4:4" x14ac:dyDescent="0.2">
      <c r="D59041" s="453"/>
    </row>
    <row r="59042" spans="4:4" x14ac:dyDescent="0.2">
      <c r="D59042" s="453"/>
    </row>
    <row r="59043" spans="4:4" x14ac:dyDescent="0.2">
      <c r="D59043" s="453"/>
    </row>
    <row r="59044" spans="4:4" x14ac:dyDescent="0.2">
      <c r="D59044" s="453"/>
    </row>
    <row r="59045" spans="4:4" x14ac:dyDescent="0.2">
      <c r="D59045" s="453"/>
    </row>
    <row r="59046" spans="4:4" x14ac:dyDescent="0.2">
      <c r="D59046" s="453"/>
    </row>
    <row r="59047" spans="4:4" x14ac:dyDescent="0.2">
      <c r="D59047" s="453"/>
    </row>
    <row r="59048" spans="4:4" x14ac:dyDescent="0.2">
      <c r="D59048" s="453"/>
    </row>
    <row r="59049" spans="4:4" x14ac:dyDescent="0.2">
      <c r="D59049" s="453"/>
    </row>
    <row r="59050" spans="4:4" x14ac:dyDescent="0.2">
      <c r="D59050" s="453"/>
    </row>
    <row r="59051" spans="4:4" x14ac:dyDescent="0.2">
      <c r="D59051" s="453"/>
    </row>
    <row r="59052" spans="4:4" x14ac:dyDescent="0.2">
      <c r="D59052" s="453"/>
    </row>
    <row r="59053" spans="4:4" x14ac:dyDescent="0.2">
      <c r="D59053" s="453"/>
    </row>
    <row r="59054" spans="4:4" x14ac:dyDescent="0.2">
      <c r="D59054" s="453"/>
    </row>
    <row r="59055" spans="4:4" x14ac:dyDescent="0.2">
      <c r="D59055" s="453"/>
    </row>
    <row r="59056" spans="4:4" x14ac:dyDescent="0.2">
      <c r="D59056" s="453"/>
    </row>
    <row r="59057" spans="4:4" x14ac:dyDescent="0.2">
      <c r="D59057" s="453"/>
    </row>
    <row r="59058" spans="4:4" x14ac:dyDescent="0.2">
      <c r="D59058" s="453"/>
    </row>
    <row r="59059" spans="4:4" x14ac:dyDescent="0.2">
      <c r="D59059" s="453"/>
    </row>
    <row r="59060" spans="4:4" x14ac:dyDescent="0.2">
      <c r="D59060" s="453"/>
    </row>
    <row r="59061" spans="4:4" x14ac:dyDescent="0.2">
      <c r="D59061" s="453"/>
    </row>
    <row r="59062" spans="4:4" x14ac:dyDescent="0.2">
      <c r="D59062" s="453"/>
    </row>
    <row r="59063" spans="4:4" x14ac:dyDescent="0.2">
      <c r="D59063" s="453"/>
    </row>
    <row r="59064" spans="4:4" x14ac:dyDescent="0.2">
      <c r="D59064" s="453"/>
    </row>
    <row r="59065" spans="4:4" x14ac:dyDescent="0.2">
      <c r="D59065" s="453"/>
    </row>
    <row r="59066" spans="4:4" x14ac:dyDescent="0.2">
      <c r="D59066" s="453"/>
    </row>
    <row r="59067" spans="4:4" x14ac:dyDescent="0.2">
      <c r="D59067" s="453"/>
    </row>
    <row r="59068" spans="4:4" x14ac:dyDescent="0.2">
      <c r="D59068" s="453"/>
    </row>
    <row r="59069" spans="4:4" x14ac:dyDescent="0.2">
      <c r="D59069" s="453"/>
    </row>
    <row r="59070" spans="4:4" x14ac:dyDescent="0.2">
      <c r="D59070" s="453"/>
    </row>
    <row r="59071" spans="4:4" x14ac:dyDescent="0.2">
      <c r="D59071" s="453"/>
    </row>
    <row r="59072" spans="4:4" x14ac:dyDescent="0.2">
      <c r="D59072" s="453"/>
    </row>
    <row r="59073" spans="4:4" x14ac:dyDescent="0.2">
      <c r="D59073" s="453"/>
    </row>
    <row r="59074" spans="4:4" x14ac:dyDescent="0.2">
      <c r="D59074" s="453"/>
    </row>
    <row r="59075" spans="4:4" x14ac:dyDescent="0.2">
      <c r="D59075" s="453"/>
    </row>
    <row r="59076" spans="4:4" x14ac:dyDescent="0.2">
      <c r="D59076" s="453"/>
    </row>
    <row r="59077" spans="4:4" x14ac:dyDescent="0.2">
      <c r="D59077" s="453"/>
    </row>
    <row r="59078" spans="4:4" x14ac:dyDescent="0.2">
      <c r="D59078" s="453"/>
    </row>
    <row r="59079" spans="4:4" x14ac:dyDescent="0.2">
      <c r="D59079" s="453"/>
    </row>
    <row r="59080" spans="4:4" x14ac:dyDescent="0.2">
      <c r="D59080" s="453"/>
    </row>
    <row r="59081" spans="4:4" x14ac:dyDescent="0.2">
      <c r="D59081" s="453"/>
    </row>
    <row r="59082" spans="4:4" x14ac:dyDescent="0.2">
      <c r="D59082" s="453"/>
    </row>
    <row r="59083" spans="4:4" x14ac:dyDescent="0.2">
      <c r="D59083" s="453"/>
    </row>
    <row r="59084" spans="4:4" x14ac:dyDescent="0.2">
      <c r="D59084" s="453"/>
    </row>
    <row r="59085" spans="4:4" x14ac:dyDescent="0.2">
      <c r="D59085" s="453"/>
    </row>
    <row r="59086" spans="4:4" x14ac:dyDescent="0.2">
      <c r="D59086" s="453"/>
    </row>
    <row r="59087" spans="4:4" x14ac:dyDescent="0.2">
      <c r="D59087" s="453"/>
    </row>
    <row r="59088" spans="4:4" x14ac:dyDescent="0.2">
      <c r="D59088" s="453"/>
    </row>
    <row r="59089" spans="4:4" x14ac:dyDescent="0.2">
      <c r="D59089" s="453"/>
    </row>
    <row r="59090" spans="4:4" x14ac:dyDescent="0.2">
      <c r="D59090" s="453"/>
    </row>
    <row r="59091" spans="4:4" x14ac:dyDescent="0.2">
      <c r="D59091" s="453"/>
    </row>
    <row r="59092" spans="4:4" x14ac:dyDescent="0.2">
      <c r="D59092" s="453"/>
    </row>
    <row r="59093" spans="4:4" x14ac:dyDescent="0.2">
      <c r="D59093" s="453"/>
    </row>
    <row r="59094" spans="4:4" x14ac:dyDescent="0.2">
      <c r="D59094" s="453"/>
    </row>
    <row r="59095" spans="4:4" x14ac:dyDescent="0.2">
      <c r="D59095" s="453"/>
    </row>
    <row r="59096" spans="4:4" x14ac:dyDescent="0.2">
      <c r="D59096" s="453"/>
    </row>
    <row r="59097" spans="4:4" x14ac:dyDescent="0.2">
      <c r="D59097" s="453"/>
    </row>
    <row r="59098" spans="4:4" x14ac:dyDescent="0.2">
      <c r="D59098" s="453"/>
    </row>
    <row r="59099" spans="4:4" x14ac:dyDescent="0.2">
      <c r="D59099" s="453"/>
    </row>
    <row r="59100" spans="4:4" x14ac:dyDescent="0.2">
      <c r="D59100" s="453"/>
    </row>
    <row r="59101" spans="4:4" x14ac:dyDescent="0.2">
      <c r="D59101" s="453"/>
    </row>
    <row r="59102" spans="4:4" x14ac:dyDescent="0.2">
      <c r="D59102" s="453"/>
    </row>
    <row r="59103" spans="4:4" x14ac:dyDescent="0.2">
      <c r="D59103" s="453"/>
    </row>
    <row r="59104" spans="4:4" x14ac:dyDescent="0.2">
      <c r="D59104" s="453"/>
    </row>
    <row r="59105" spans="4:4" x14ac:dyDescent="0.2">
      <c r="D59105" s="453"/>
    </row>
    <row r="59106" spans="4:4" x14ac:dyDescent="0.2">
      <c r="D59106" s="453"/>
    </row>
    <row r="59107" spans="4:4" x14ac:dyDescent="0.2">
      <c r="D59107" s="453"/>
    </row>
    <row r="59108" spans="4:4" x14ac:dyDescent="0.2">
      <c r="D59108" s="453"/>
    </row>
    <row r="59109" spans="4:4" x14ac:dyDescent="0.2">
      <c r="D59109" s="453"/>
    </row>
    <row r="59110" spans="4:4" x14ac:dyDescent="0.2">
      <c r="D59110" s="453"/>
    </row>
    <row r="59111" spans="4:4" x14ac:dyDescent="0.2">
      <c r="D59111" s="453"/>
    </row>
    <row r="59112" spans="4:4" x14ac:dyDescent="0.2">
      <c r="D59112" s="453"/>
    </row>
    <row r="59113" spans="4:4" x14ac:dyDescent="0.2">
      <c r="D59113" s="453"/>
    </row>
    <row r="59114" spans="4:4" x14ac:dyDescent="0.2">
      <c r="D59114" s="453"/>
    </row>
    <row r="59115" spans="4:4" x14ac:dyDescent="0.2">
      <c r="D59115" s="453"/>
    </row>
    <row r="59116" spans="4:4" x14ac:dyDescent="0.2">
      <c r="D59116" s="453"/>
    </row>
    <row r="59117" spans="4:4" x14ac:dyDescent="0.2">
      <c r="D59117" s="453"/>
    </row>
    <row r="59118" spans="4:4" x14ac:dyDescent="0.2">
      <c r="D59118" s="453"/>
    </row>
    <row r="59119" spans="4:4" x14ac:dyDescent="0.2">
      <c r="D59119" s="453"/>
    </row>
    <row r="59120" spans="4:4" x14ac:dyDescent="0.2">
      <c r="D59120" s="453"/>
    </row>
    <row r="59121" spans="4:4" x14ac:dyDescent="0.2">
      <c r="D59121" s="453"/>
    </row>
    <row r="59122" spans="4:4" x14ac:dyDescent="0.2">
      <c r="D59122" s="453"/>
    </row>
    <row r="59123" spans="4:4" x14ac:dyDescent="0.2">
      <c r="D59123" s="453"/>
    </row>
    <row r="59124" spans="4:4" x14ac:dyDescent="0.2">
      <c r="D59124" s="453"/>
    </row>
    <row r="59125" spans="4:4" x14ac:dyDescent="0.2">
      <c r="D59125" s="453"/>
    </row>
    <row r="59126" spans="4:4" x14ac:dyDescent="0.2">
      <c r="D59126" s="453"/>
    </row>
    <row r="59127" spans="4:4" x14ac:dyDescent="0.2">
      <c r="D59127" s="453"/>
    </row>
    <row r="59128" spans="4:4" x14ac:dyDescent="0.2">
      <c r="D59128" s="453"/>
    </row>
    <row r="59129" spans="4:4" x14ac:dyDescent="0.2">
      <c r="D59129" s="453"/>
    </row>
    <row r="59130" spans="4:4" x14ac:dyDescent="0.2">
      <c r="D59130" s="453"/>
    </row>
    <row r="59131" spans="4:4" x14ac:dyDescent="0.2">
      <c r="D59131" s="453"/>
    </row>
    <row r="59132" spans="4:4" x14ac:dyDescent="0.2">
      <c r="D59132" s="453"/>
    </row>
    <row r="59133" spans="4:4" x14ac:dyDescent="0.2">
      <c r="D59133" s="453"/>
    </row>
    <row r="59134" spans="4:4" x14ac:dyDescent="0.2">
      <c r="D59134" s="453"/>
    </row>
    <row r="59135" spans="4:4" x14ac:dyDescent="0.2">
      <c r="D59135" s="453"/>
    </row>
    <row r="59136" spans="4:4" x14ac:dyDescent="0.2">
      <c r="D59136" s="453"/>
    </row>
    <row r="59137" spans="4:4" x14ac:dyDescent="0.2">
      <c r="D59137" s="453"/>
    </row>
    <row r="59138" spans="4:4" x14ac:dyDescent="0.2">
      <c r="D59138" s="453"/>
    </row>
    <row r="59139" spans="4:4" x14ac:dyDescent="0.2">
      <c r="D59139" s="453"/>
    </row>
    <row r="59140" spans="4:4" x14ac:dyDescent="0.2">
      <c r="D59140" s="453"/>
    </row>
    <row r="59141" spans="4:4" x14ac:dyDescent="0.2">
      <c r="D59141" s="453"/>
    </row>
    <row r="59142" spans="4:4" x14ac:dyDescent="0.2">
      <c r="D59142" s="453"/>
    </row>
    <row r="59143" spans="4:4" x14ac:dyDescent="0.2">
      <c r="D59143" s="453"/>
    </row>
    <row r="59144" spans="4:4" x14ac:dyDescent="0.2">
      <c r="D59144" s="453"/>
    </row>
    <row r="59145" spans="4:4" x14ac:dyDescent="0.2">
      <c r="D59145" s="453"/>
    </row>
    <row r="59146" spans="4:4" x14ac:dyDescent="0.2">
      <c r="D59146" s="453"/>
    </row>
    <row r="59147" spans="4:4" x14ac:dyDescent="0.2">
      <c r="D59147" s="453"/>
    </row>
    <row r="59148" spans="4:4" x14ac:dyDescent="0.2">
      <c r="D59148" s="453"/>
    </row>
    <row r="59149" spans="4:4" x14ac:dyDescent="0.2">
      <c r="D59149" s="453"/>
    </row>
    <row r="59150" spans="4:4" x14ac:dyDescent="0.2">
      <c r="D59150" s="453"/>
    </row>
    <row r="59151" spans="4:4" x14ac:dyDescent="0.2">
      <c r="D59151" s="453"/>
    </row>
    <row r="59152" spans="4:4" x14ac:dyDescent="0.2">
      <c r="D59152" s="453"/>
    </row>
    <row r="59153" spans="4:4" x14ac:dyDescent="0.2">
      <c r="D59153" s="453"/>
    </row>
    <row r="59154" spans="4:4" x14ac:dyDescent="0.2">
      <c r="D59154" s="453"/>
    </row>
    <row r="59155" spans="4:4" x14ac:dyDescent="0.2">
      <c r="D59155" s="453"/>
    </row>
    <row r="59156" spans="4:4" x14ac:dyDescent="0.2">
      <c r="D59156" s="453"/>
    </row>
    <row r="59157" spans="4:4" x14ac:dyDescent="0.2">
      <c r="D59157" s="453"/>
    </row>
    <row r="59158" spans="4:4" x14ac:dyDescent="0.2">
      <c r="D59158" s="453"/>
    </row>
    <row r="59159" spans="4:4" x14ac:dyDescent="0.2">
      <c r="D59159" s="453"/>
    </row>
    <row r="59160" spans="4:4" x14ac:dyDescent="0.2">
      <c r="D59160" s="453"/>
    </row>
    <row r="59161" spans="4:4" x14ac:dyDescent="0.2">
      <c r="D59161" s="453"/>
    </row>
    <row r="59162" spans="4:4" x14ac:dyDescent="0.2">
      <c r="D59162" s="453"/>
    </row>
    <row r="59163" spans="4:4" x14ac:dyDescent="0.2">
      <c r="D59163" s="453"/>
    </row>
    <row r="59164" spans="4:4" x14ac:dyDescent="0.2">
      <c r="D59164" s="453"/>
    </row>
    <row r="59165" spans="4:4" x14ac:dyDescent="0.2">
      <c r="D59165" s="453"/>
    </row>
    <row r="59166" spans="4:4" x14ac:dyDescent="0.2">
      <c r="D59166" s="453"/>
    </row>
    <row r="59167" spans="4:4" x14ac:dyDescent="0.2">
      <c r="D59167" s="453"/>
    </row>
    <row r="59168" spans="4:4" x14ac:dyDescent="0.2">
      <c r="D59168" s="453"/>
    </row>
    <row r="59169" spans="4:4" x14ac:dyDescent="0.2">
      <c r="D59169" s="453"/>
    </row>
    <row r="59170" spans="4:4" x14ac:dyDescent="0.2">
      <c r="D59170" s="453"/>
    </row>
    <row r="59171" spans="4:4" x14ac:dyDescent="0.2">
      <c r="D59171" s="453"/>
    </row>
    <row r="59172" spans="4:4" x14ac:dyDescent="0.2">
      <c r="D59172" s="453"/>
    </row>
    <row r="59173" spans="4:4" x14ac:dyDescent="0.2">
      <c r="D59173" s="453"/>
    </row>
    <row r="59174" spans="4:4" x14ac:dyDescent="0.2">
      <c r="D59174" s="453"/>
    </row>
    <row r="59175" spans="4:4" x14ac:dyDescent="0.2">
      <c r="D59175" s="453"/>
    </row>
    <row r="59176" spans="4:4" x14ac:dyDescent="0.2">
      <c r="D59176" s="453"/>
    </row>
    <row r="59177" spans="4:4" x14ac:dyDescent="0.2">
      <c r="D59177" s="453"/>
    </row>
    <row r="59178" spans="4:4" x14ac:dyDescent="0.2">
      <c r="D59178" s="453"/>
    </row>
    <row r="59179" spans="4:4" x14ac:dyDescent="0.2">
      <c r="D59179" s="453"/>
    </row>
    <row r="59180" spans="4:4" x14ac:dyDescent="0.2">
      <c r="D59180" s="453"/>
    </row>
    <row r="59181" spans="4:4" x14ac:dyDescent="0.2">
      <c r="D59181" s="453"/>
    </row>
    <row r="59182" spans="4:4" x14ac:dyDescent="0.2">
      <c r="D59182" s="453"/>
    </row>
    <row r="59183" spans="4:4" x14ac:dyDescent="0.2">
      <c r="D59183" s="453"/>
    </row>
    <row r="59184" spans="4:4" x14ac:dyDescent="0.2">
      <c r="D59184" s="453"/>
    </row>
    <row r="59185" spans="4:4" x14ac:dyDescent="0.2">
      <c r="D59185" s="453"/>
    </row>
    <row r="59186" spans="4:4" x14ac:dyDescent="0.2">
      <c r="D59186" s="453"/>
    </row>
    <row r="59187" spans="4:4" x14ac:dyDescent="0.2">
      <c r="D59187" s="453"/>
    </row>
    <row r="59188" spans="4:4" x14ac:dyDescent="0.2">
      <c r="D59188" s="453"/>
    </row>
    <row r="59189" spans="4:4" x14ac:dyDescent="0.2">
      <c r="D59189" s="453"/>
    </row>
    <row r="59190" spans="4:4" x14ac:dyDescent="0.2">
      <c r="D59190" s="453"/>
    </row>
    <row r="59191" spans="4:4" x14ac:dyDescent="0.2">
      <c r="D59191" s="453"/>
    </row>
    <row r="59192" spans="4:4" x14ac:dyDescent="0.2">
      <c r="D59192" s="453"/>
    </row>
    <row r="59193" spans="4:4" x14ac:dyDescent="0.2">
      <c r="D59193" s="453"/>
    </row>
    <row r="59194" spans="4:4" x14ac:dyDescent="0.2">
      <c r="D59194" s="453"/>
    </row>
    <row r="59195" spans="4:4" x14ac:dyDescent="0.2">
      <c r="D59195" s="453"/>
    </row>
    <row r="59196" spans="4:4" x14ac:dyDescent="0.2">
      <c r="D59196" s="453"/>
    </row>
    <row r="59197" spans="4:4" x14ac:dyDescent="0.2">
      <c r="D59197" s="453"/>
    </row>
    <row r="59198" spans="4:4" x14ac:dyDescent="0.2">
      <c r="D59198" s="453"/>
    </row>
    <row r="59199" spans="4:4" x14ac:dyDescent="0.2">
      <c r="D59199" s="453"/>
    </row>
    <row r="59200" spans="4:4" x14ac:dyDescent="0.2">
      <c r="D59200" s="453"/>
    </row>
    <row r="59201" spans="4:4" x14ac:dyDescent="0.2">
      <c r="D59201" s="453"/>
    </row>
    <row r="59202" spans="4:4" x14ac:dyDescent="0.2">
      <c r="D59202" s="453"/>
    </row>
    <row r="59203" spans="4:4" x14ac:dyDescent="0.2">
      <c r="D59203" s="453"/>
    </row>
    <row r="59204" spans="4:4" x14ac:dyDescent="0.2">
      <c r="D59204" s="453"/>
    </row>
    <row r="59205" spans="4:4" x14ac:dyDescent="0.2">
      <c r="D59205" s="453"/>
    </row>
    <row r="59206" spans="4:4" x14ac:dyDescent="0.2">
      <c r="D59206" s="453"/>
    </row>
    <row r="59207" spans="4:4" x14ac:dyDescent="0.2">
      <c r="D59207" s="453"/>
    </row>
    <row r="59208" spans="4:4" x14ac:dyDescent="0.2">
      <c r="D59208" s="453"/>
    </row>
    <row r="59209" spans="4:4" x14ac:dyDescent="0.2">
      <c r="D59209" s="453"/>
    </row>
    <row r="59210" spans="4:4" x14ac:dyDescent="0.2">
      <c r="D59210" s="453"/>
    </row>
    <row r="59211" spans="4:4" x14ac:dyDescent="0.2">
      <c r="D59211" s="453"/>
    </row>
    <row r="59212" spans="4:4" x14ac:dyDescent="0.2">
      <c r="D59212" s="453"/>
    </row>
    <row r="59213" spans="4:4" x14ac:dyDescent="0.2">
      <c r="D59213" s="453"/>
    </row>
    <row r="59214" spans="4:4" x14ac:dyDescent="0.2">
      <c r="D59214" s="453"/>
    </row>
    <row r="59215" spans="4:4" x14ac:dyDescent="0.2">
      <c r="D59215" s="453"/>
    </row>
    <row r="59216" spans="4:4" x14ac:dyDescent="0.2">
      <c r="D59216" s="453"/>
    </row>
    <row r="59217" spans="4:4" x14ac:dyDescent="0.2">
      <c r="D59217" s="453"/>
    </row>
    <row r="59218" spans="4:4" x14ac:dyDescent="0.2">
      <c r="D59218" s="453"/>
    </row>
    <row r="59219" spans="4:4" x14ac:dyDescent="0.2">
      <c r="D59219" s="453"/>
    </row>
    <row r="59220" spans="4:4" x14ac:dyDescent="0.2">
      <c r="D59220" s="453"/>
    </row>
    <row r="59221" spans="4:4" x14ac:dyDescent="0.2">
      <c r="D59221" s="453"/>
    </row>
    <row r="59222" spans="4:4" x14ac:dyDescent="0.2">
      <c r="D59222" s="453"/>
    </row>
    <row r="59223" spans="4:4" x14ac:dyDescent="0.2">
      <c r="D59223" s="453"/>
    </row>
    <row r="59224" spans="4:4" x14ac:dyDescent="0.2">
      <c r="D59224" s="453"/>
    </row>
    <row r="59225" spans="4:4" x14ac:dyDescent="0.2">
      <c r="D59225" s="453"/>
    </row>
    <row r="59226" spans="4:4" x14ac:dyDescent="0.2">
      <c r="D59226" s="453"/>
    </row>
    <row r="59227" spans="4:4" x14ac:dyDescent="0.2">
      <c r="D59227" s="453"/>
    </row>
    <row r="59228" spans="4:4" x14ac:dyDescent="0.2">
      <c r="D59228" s="453"/>
    </row>
    <row r="59229" spans="4:4" x14ac:dyDescent="0.2">
      <c r="D59229" s="453"/>
    </row>
    <row r="59230" spans="4:4" x14ac:dyDescent="0.2">
      <c r="D59230" s="453"/>
    </row>
    <row r="59231" spans="4:4" x14ac:dyDescent="0.2">
      <c r="D59231" s="453"/>
    </row>
    <row r="59232" spans="4:4" x14ac:dyDescent="0.2">
      <c r="D59232" s="453"/>
    </row>
    <row r="59233" spans="4:4" x14ac:dyDescent="0.2">
      <c r="D59233" s="453"/>
    </row>
    <row r="59234" spans="4:4" x14ac:dyDescent="0.2">
      <c r="D59234" s="453"/>
    </row>
    <row r="59235" spans="4:4" x14ac:dyDescent="0.2">
      <c r="D59235" s="453"/>
    </row>
    <row r="59236" spans="4:4" x14ac:dyDescent="0.2">
      <c r="D59236" s="453"/>
    </row>
    <row r="59237" spans="4:4" x14ac:dyDescent="0.2">
      <c r="D59237" s="453"/>
    </row>
    <row r="59238" spans="4:4" x14ac:dyDescent="0.2">
      <c r="D59238" s="453"/>
    </row>
    <row r="59239" spans="4:4" x14ac:dyDescent="0.2">
      <c r="D59239" s="453"/>
    </row>
    <row r="59240" spans="4:4" x14ac:dyDescent="0.2">
      <c r="D59240" s="453"/>
    </row>
    <row r="59241" spans="4:4" x14ac:dyDescent="0.2">
      <c r="D59241" s="453"/>
    </row>
    <row r="59242" spans="4:4" x14ac:dyDescent="0.2">
      <c r="D59242" s="453"/>
    </row>
    <row r="59243" spans="4:4" x14ac:dyDescent="0.2">
      <c r="D59243" s="453"/>
    </row>
    <row r="59244" spans="4:4" x14ac:dyDescent="0.2">
      <c r="D59244" s="453"/>
    </row>
    <row r="59245" spans="4:4" x14ac:dyDescent="0.2">
      <c r="D59245" s="453"/>
    </row>
    <row r="59246" spans="4:4" x14ac:dyDescent="0.2">
      <c r="D59246" s="453"/>
    </row>
    <row r="59247" spans="4:4" x14ac:dyDescent="0.2">
      <c r="D59247" s="453"/>
    </row>
    <row r="59248" spans="4:4" x14ac:dyDescent="0.2">
      <c r="D59248" s="453"/>
    </row>
    <row r="59249" spans="4:4" x14ac:dyDescent="0.2">
      <c r="D59249" s="453"/>
    </row>
    <row r="59250" spans="4:4" x14ac:dyDescent="0.2">
      <c r="D59250" s="453"/>
    </row>
    <row r="59251" spans="4:4" x14ac:dyDescent="0.2">
      <c r="D59251" s="453"/>
    </row>
    <row r="59252" spans="4:4" x14ac:dyDescent="0.2">
      <c r="D59252" s="453"/>
    </row>
    <row r="59253" spans="4:4" x14ac:dyDescent="0.2">
      <c r="D59253" s="453"/>
    </row>
    <row r="59254" spans="4:4" x14ac:dyDescent="0.2">
      <c r="D59254" s="453"/>
    </row>
    <row r="59255" spans="4:4" x14ac:dyDescent="0.2">
      <c r="D59255" s="453"/>
    </row>
    <row r="59256" spans="4:4" x14ac:dyDescent="0.2">
      <c r="D59256" s="453"/>
    </row>
    <row r="59257" spans="4:4" x14ac:dyDescent="0.2">
      <c r="D59257" s="453"/>
    </row>
    <row r="59258" spans="4:4" x14ac:dyDescent="0.2">
      <c r="D59258" s="453"/>
    </row>
    <row r="59259" spans="4:4" x14ac:dyDescent="0.2">
      <c r="D59259" s="453"/>
    </row>
    <row r="59260" spans="4:4" x14ac:dyDescent="0.2">
      <c r="D59260" s="453"/>
    </row>
    <row r="59261" spans="4:4" x14ac:dyDescent="0.2">
      <c r="D59261" s="453"/>
    </row>
    <row r="59262" spans="4:4" x14ac:dyDescent="0.2">
      <c r="D59262" s="453"/>
    </row>
    <row r="59263" spans="4:4" x14ac:dyDescent="0.2">
      <c r="D59263" s="453"/>
    </row>
    <row r="59264" spans="4:4" x14ac:dyDescent="0.2">
      <c r="D59264" s="453"/>
    </row>
    <row r="59265" spans="4:4" x14ac:dyDescent="0.2">
      <c r="D59265" s="453"/>
    </row>
    <row r="59266" spans="4:4" x14ac:dyDescent="0.2">
      <c r="D59266" s="453"/>
    </row>
    <row r="59267" spans="4:4" x14ac:dyDescent="0.2">
      <c r="D59267" s="453"/>
    </row>
    <row r="59268" spans="4:4" x14ac:dyDescent="0.2">
      <c r="D59268" s="453"/>
    </row>
    <row r="59269" spans="4:4" x14ac:dyDescent="0.2">
      <c r="D59269" s="453"/>
    </row>
    <row r="59270" spans="4:4" x14ac:dyDescent="0.2">
      <c r="D59270" s="453"/>
    </row>
    <row r="59271" spans="4:4" x14ac:dyDescent="0.2">
      <c r="D59271" s="453"/>
    </row>
    <row r="59272" spans="4:4" x14ac:dyDescent="0.2">
      <c r="D59272" s="453"/>
    </row>
    <row r="59273" spans="4:4" x14ac:dyDescent="0.2">
      <c r="D59273" s="453"/>
    </row>
    <row r="59274" spans="4:4" x14ac:dyDescent="0.2">
      <c r="D59274" s="453"/>
    </row>
    <row r="59275" spans="4:4" x14ac:dyDescent="0.2">
      <c r="D59275" s="453"/>
    </row>
    <row r="59276" spans="4:4" x14ac:dyDescent="0.2">
      <c r="D59276" s="453"/>
    </row>
    <row r="59277" spans="4:4" x14ac:dyDescent="0.2">
      <c r="D59277" s="453"/>
    </row>
    <row r="59278" spans="4:4" x14ac:dyDescent="0.2">
      <c r="D59278" s="453"/>
    </row>
    <row r="59279" spans="4:4" x14ac:dyDescent="0.2">
      <c r="D59279" s="453"/>
    </row>
    <row r="59280" spans="4:4" x14ac:dyDescent="0.2">
      <c r="D59280" s="453"/>
    </row>
    <row r="59281" spans="4:4" x14ac:dyDescent="0.2">
      <c r="D59281" s="453"/>
    </row>
    <row r="59282" spans="4:4" x14ac:dyDescent="0.2">
      <c r="D59282" s="453"/>
    </row>
    <row r="59283" spans="4:4" x14ac:dyDescent="0.2">
      <c r="D59283" s="453"/>
    </row>
    <row r="59284" spans="4:4" x14ac:dyDescent="0.2">
      <c r="D59284" s="453"/>
    </row>
    <row r="59285" spans="4:4" x14ac:dyDescent="0.2">
      <c r="D59285" s="453"/>
    </row>
    <row r="59286" spans="4:4" x14ac:dyDescent="0.2">
      <c r="D59286" s="453"/>
    </row>
    <row r="59287" spans="4:4" x14ac:dyDescent="0.2">
      <c r="D59287" s="453"/>
    </row>
    <row r="59288" spans="4:4" x14ac:dyDescent="0.2">
      <c r="D59288" s="453"/>
    </row>
    <row r="59289" spans="4:4" x14ac:dyDescent="0.2">
      <c r="D59289" s="453"/>
    </row>
    <row r="59290" spans="4:4" x14ac:dyDescent="0.2">
      <c r="D59290" s="453"/>
    </row>
    <row r="59291" spans="4:4" x14ac:dyDescent="0.2">
      <c r="D59291" s="453"/>
    </row>
    <row r="59292" spans="4:4" x14ac:dyDescent="0.2">
      <c r="D59292" s="453"/>
    </row>
    <row r="59293" spans="4:4" x14ac:dyDescent="0.2">
      <c r="D59293" s="453"/>
    </row>
    <row r="59294" spans="4:4" x14ac:dyDescent="0.2">
      <c r="D59294" s="453"/>
    </row>
    <row r="59295" spans="4:4" x14ac:dyDescent="0.2">
      <c r="D59295" s="453"/>
    </row>
    <row r="59296" spans="4:4" x14ac:dyDescent="0.2">
      <c r="D59296" s="453"/>
    </row>
    <row r="59297" spans="4:4" x14ac:dyDescent="0.2">
      <c r="D59297" s="453"/>
    </row>
    <row r="59298" spans="4:4" x14ac:dyDescent="0.2">
      <c r="D59298" s="453"/>
    </row>
    <row r="59299" spans="4:4" x14ac:dyDescent="0.2">
      <c r="D59299" s="453"/>
    </row>
    <row r="59300" spans="4:4" x14ac:dyDescent="0.2">
      <c r="D59300" s="453"/>
    </row>
    <row r="59301" spans="4:4" x14ac:dyDescent="0.2">
      <c r="D59301" s="453"/>
    </row>
    <row r="59302" spans="4:4" x14ac:dyDescent="0.2">
      <c r="D59302" s="453"/>
    </row>
    <row r="59303" spans="4:4" x14ac:dyDescent="0.2">
      <c r="D59303" s="453"/>
    </row>
    <row r="59304" spans="4:4" x14ac:dyDescent="0.2">
      <c r="D59304" s="453"/>
    </row>
    <row r="59305" spans="4:4" x14ac:dyDescent="0.2">
      <c r="D59305" s="453"/>
    </row>
    <row r="59306" spans="4:4" x14ac:dyDescent="0.2">
      <c r="D59306" s="453"/>
    </row>
    <row r="59307" spans="4:4" x14ac:dyDescent="0.2">
      <c r="D59307" s="453"/>
    </row>
    <row r="59308" spans="4:4" x14ac:dyDescent="0.2">
      <c r="D59308" s="453"/>
    </row>
    <row r="59309" spans="4:4" x14ac:dyDescent="0.2">
      <c r="D59309" s="453"/>
    </row>
    <row r="59310" spans="4:4" x14ac:dyDescent="0.2">
      <c r="D59310" s="453"/>
    </row>
    <row r="59311" spans="4:4" x14ac:dyDescent="0.2">
      <c r="D59311" s="453"/>
    </row>
    <row r="59312" spans="4:4" x14ac:dyDescent="0.2">
      <c r="D59312" s="453"/>
    </row>
    <row r="59313" spans="4:4" x14ac:dyDescent="0.2">
      <c r="D59313" s="453"/>
    </row>
    <row r="59314" spans="4:4" x14ac:dyDescent="0.2">
      <c r="D59314" s="453"/>
    </row>
    <row r="59315" spans="4:4" x14ac:dyDescent="0.2">
      <c r="D59315" s="453"/>
    </row>
    <row r="59316" spans="4:4" x14ac:dyDescent="0.2">
      <c r="D59316" s="453"/>
    </row>
    <row r="59317" spans="4:4" x14ac:dyDescent="0.2">
      <c r="D59317" s="453"/>
    </row>
    <row r="59318" spans="4:4" x14ac:dyDescent="0.2">
      <c r="D59318" s="453"/>
    </row>
    <row r="59319" spans="4:4" x14ac:dyDescent="0.2">
      <c r="D59319" s="453"/>
    </row>
    <row r="59320" spans="4:4" x14ac:dyDescent="0.2">
      <c r="D59320" s="453"/>
    </row>
    <row r="59321" spans="4:4" x14ac:dyDescent="0.2">
      <c r="D59321" s="453"/>
    </row>
    <row r="59322" spans="4:4" x14ac:dyDescent="0.2">
      <c r="D59322" s="453"/>
    </row>
    <row r="59323" spans="4:4" x14ac:dyDescent="0.2">
      <c r="D59323" s="453"/>
    </row>
    <row r="59324" spans="4:4" x14ac:dyDescent="0.2">
      <c r="D59324" s="453"/>
    </row>
    <row r="59325" spans="4:4" x14ac:dyDescent="0.2">
      <c r="D59325" s="453"/>
    </row>
    <row r="59326" spans="4:4" x14ac:dyDescent="0.2">
      <c r="D59326" s="453"/>
    </row>
    <row r="59327" spans="4:4" x14ac:dyDescent="0.2">
      <c r="D59327" s="453"/>
    </row>
    <row r="59328" spans="4:4" x14ac:dyDescent="0.2">
      <c r="D59328" s="453"/>
    </row>
    <row r="59329" spans="4:4" x14ac:dyDescent="0.2">
      <c r="D59329" s="453"/>
    </row>
    <row r="59330" spans="4:4" x14ac:dyDescent="0.2">
      <c r="D59330" s="453"/>
    </row>
    <row r="59331" spans="4:4" x14ac:dyDescent="0.2">
      <c r="D59331" s="453"/>
    </row>
    <row r="59332" spans="4:4" x14ac:dyDescent="0.2">
      <c r="D59332" s="453"/>
    </row>
    <row r="59333" spans="4:4" x14ac:dyDescent="0.2">
      <c r="D59333" s="453"/>
    </row>
    <row r="59334" spans="4:4" x14ac:dyDescent="0.2">
      <c r="D59334" s="453"/>
    </row>
    <row r="59335" spans="4:4" x14ac:dyDescent="0.2">
      <c r="D59335" s="453"/>
    </row>
    <row r="59336" spans="4:4" x14ac:dyDescent="0.2">
      <c r="D59336" s="453"/>
    </row>
    <row r="59337" spans="4:4" x14ac:dyDescent="0.2">
      <c r="D59337" s="453"/>
    </row>
    <row r="59338" spans="4:4" x14ac:dyDescent="0.2">
      <c r="D59338" s="453"/>
    </row>
    <row r="59339" spans="4:4" x14ac:dyDescent="0.2">
      <c r="D59339" s="453"/>
    </row>
    <row r="59340" spans="4:4" x14ac:dyDescent="0.2">
      <c r="D59340" s="453"/>
    </row>
    <row r="59341" spans="4:4" x14ac:dyDescent="0.2">
      <c r="D59341" s="453"/>
    </row>
    <row r="59342" spans="4:4" x14ac:dyDescent="0.2">
      <c r="D59342" s="453"/>
    </row>
    <row r="59343" spans="4:4" x14ac:dyDescent="0.2">
      <c r="D59343" s="453"/>
    </row>
    <row r="59344" spans="4:4" x14ac:dyDescent="0.2">
      <c r="D59344" s="453"/>
    </row>
    <row r="59345" spans="4:4" x14ac:dyDescent="0.2">
      <c r="D59345" s="453"/>
    </row>
    <row r="59346" spans="4:4" x14ac:dyDescent="0.2">
      <c r="D59346" s="453"/>
    </row>
    <row r="59347" spans="4:4" x14ac:dyDescent="0.2">
      <c r="D59347" s="453"/>
    </row>
    <row r="59348" spans="4:4" x14ac:dyDescent="0.2">
      <c r="D59348" s="453"/>
    </row>
    <row r="59349" spans="4:4" x14ac:dyDescent="0.2">
      <c r="D59349" s="453"/>
    </row>
    <row r="59350" spans="4:4" x14ac:dyDescent="0.2">
      <c r="D59350" s="453"/>
    </row>
    <row r="59351" spans="4:4" x14ac:dyDescent="0.2">
      <c r="D59351" s="453"/>
    </row>
    <row r="59352" spans="4:4" x14ac:dyDescent="0.2">
      <c r="D59352" s="453"/>
    </row>
    <row r="59353" spans="4:4" x14ac:dyDescent="0.2">
      <c r="D59353" s="453"/>
    </row>
    <row r="59354" spans="4:4" x14ac:dyDescent="0.2">
      <c r="D59354" s="453"/>
    </row>
    <row r="59355" spans="4:4" x14ac:dyDescent="0.2">
      <c r="D59355" s="453"/>
    </row>
    <row r="59356" spans="4:4" x14ac:dyDescent="0.2">
      <c r="D59356" s="453"/>
    </row>
    <row r="59357" spans="4:4" x14ac:dyDescent="0.2">
      <c r="D59357" s="453"/>
    </row>
    <row r="59358" spans="4:4" x14ac:dyDescent="0.2">
      <c r="D59358" s="453"/>
    </row>
    <row r="59359" spans="4:4" x14ac:dyDescent="0.2">
      <c r="D59359" s="453"/>
    </row>
    <row r="59360" spans="4:4" x14ac:dyDescent="0.2">
      <c r="D59360" s="453"/>
    </row>
    <row r="59361" spans="4:4" x14ac:dyDescent="0.2">
      <c r="D59361" s="453"/>
    </row>
    <row r="59362" spans="4:4" x14ac:dyDescent="0.2">
      <c r="D59362" s="453"/>
    </row>
    <row r="59363" spans="4:4" x14ac:dyDescent="0.2">
      <c r="D59363" s="453"/>
    </row>
    <row r="59364" spans="4:4" x14ac:dyDescent="0.2">
      <c r="D59364" s="453"/>
    </row>
    <row r="59365" spans="4:4" x14ac:dyDescent="0.2">
      <c r="D59365" s="453"/>
    </row>
    <row r="59366" spans="4:4" x14ac:dyDescent="0.2">
      <c r="D59366" s="453"/>
    </row>
    <row r="59367" spans="4:4" x14ac:dyDescent="0.2">
      <c r="D59367" s="453"/>
    </row>
    <row r="59368" spans="4:4" x14ac:dyDescent="0.2">
      <c r="D59368" s="453"/>
    </row>
    <row r="59369" spans="4:4" x14ac:dyDescent="0.2">
      <c r="D59369" s="453"/>
    </row>
    <row r="59370" spans="4:4" x14ac:dyDescent="0.2">
      <c r="D59370" s="453"/>
    </row>
    <row r="59371" spans="4:4" x14ac:dyDescent="0.2">
      <c r="D59371" s="453"/>
    </row>
    <row r="59372" spans="4:4" x14ac:dyDescent="0.2">
      <c r="D59372" s="453"/>
    </row>
    <row r="59373" spans="4:4" x14ac:dyDescent="0.2">
      <c r="D59373" s="453"/>
    </row>
    <row r="59374" spans="4:4" x14ac:dyDescent="0.2">
      <c r="D59374" s="453"/>
    </row>
    <row r="59375" spans="4:4" x14ac:dyDescent="0.2">
      <c r="D59375" s="453"/>
    </row>
    <row r="59376" spans="4:4" x14ac:dyDescent="0.2">
      <c r="D59376" s="453"/>
    </row>
    <row r="59377" spans="4:4" x14ac:dyDescent="0.2">
      <c r="D59377" s="453"/>
    </row>
    <row r="59378" spans="4:4" x14ac:dyDescent="0.2">
      <c r="D59378" s="453"/>
    </row>
    <row r="59379" spans="4:4" x14ac:dyDescent="0.2">
      <c r="D59379" s="453"/>
    </row>
    <row r="59380" spans="4:4" x14ac:dyDescent="0.2">
      <c r="D59380" s="453"/>
    </row>
    <row r="59381" spans="4:4" x14ac:dyDescent="0.2">
      <c r="D59381" s="453"/>
    </row>
    <row r="59382" spans="4:4" x14ac:dyDescent="0.2">
      <c r="D59382" s="453"/>
    </row>
    <row r="59383" spans="4:4" x14ac:dyDescent="0.2">
      <c r="D59383" s="453"/>
    </row>
    <row r="59384" spans="4:4" x14ac:dyDescent="0.2">
      <c r="D59384" s="453"/>
    </row>
    <row r="59385" spans="4:4" x14ac:dyDescent="0.2">
      <c r="D59385" s="453"/>
    </row>
    <row r="59386" spans="4:4" x14ac:dyDescent="0.2">
      <c r="D59386" s="453"/>
    </row>
    <row r="59387" spans="4:4" x14ac:dyDescent="0.2">
      <c r="D59387" s="453"/>
    </row>
    <row r="59388" spans="4:4" x14ac:dyDescent="0.2">
      <c r="D59388" s="453"/>
    </row>
    <row r="59389" spans="4:4" x14ac:dyDescent="0.2">
      <c r="D59389" s="453"/>
    </row>
    <row r="59390" spans="4:4" x14ac:dyDescent="0.2">
      <c r="D59390" s="453"/>
    </row>
    <row r="59391" spans="4:4" x14ac:dyDescent="0.2">
      <c r="D59391" s="453"/>
    </row>
    <row r="59392" spans="4:4" x14ac:dyDescent="0.2">
      <c r="D59392" s="453"/>
    </row>
    <row r="59393" spans="4:4" x14ac:dyDescent="0.2">
      <c r="D59393" s="453"/>
    </row>
    <row r="59394" spans="4:4" x14ac:dyDescent="0.2">
      <c r="D59394" s="453"/>
    </row>
    <row r="59395" spans="4:4" x14ac:dyDescent="0.2">
      <c r="D59395" s="453"/>
    </row>
    <row r="59396" spans="4:4" x14ac:dyDescent="0.2">
      <c r="D59396" s="453"/>
    </row>
    <row r="59397" spans="4:4" x14ac:dyDescent="0.2">
      <c r="D59397" s="453"/>
    </row>
    <row r="59398" spans="4:4" x14ac:dyDescent="0.2">
      <c r="D59398" s="453"/>
    </row>
    <row r="59399" spans="4:4" x14ac:dyDescent="0.2">
      <c r="D59399" s="453"/>
    </row>
    <row r="59400" spans="4:4" x14ac:dyDescent="0.2">
      <c r="D59400" s="453"/>
    </row>
    <row r="59401" spans="4:4" x14ac:dyDescent="0.2">
      <c r="D59401" s="453"/>
    </row>
    <row r="59402" spans="4:4" x14ac:dyDescent="0.2">
      <c r="D59402" s="453"/>
    </row>
    <row r="59403" spans="4:4" x14ac:dyDescent="0.2">
      <c r="D59403" s="453"/>
    </row>
    <row r="59404" spans="4:4" x14ac:dyDescent="0.2">
      <c r="D59404" s="453"/>
    </row>
    <row r="59405" spans="4:4" x14ac:dyDescent="0.2">
      <c r="D59405" s="453"/>
    </row>
    <row r="59406" spans="4:4" x14ac:dyDescent="0.2">
      <c r="D59406" s="453"/>
    </row>
    <row r="59407" spans="4:4" x14ac:dyDescent="0.2">
      <c r="D59407" s="453"/>
    </row>
    <row r="59408" spans="4:4" x14ac:dyDescent="0.2">
      <c r="D59408" s="453"/>
    </row>
    <row r="59409" spans="4:4" x14ac:dyDescent="0.2">
      <c r="D59409" s="453"/>
    </row>
    <row r="59410" spans="4:4" x14ac:dyDescent="0.2">
      <c r="D59410" s="453"/>
    </row>
    <row r="59411" spans="4:4" x14ac:dyDescent="0.2">
      <c r="D59411" s="453"/>
    </row>
    <row r="59412" spans="4:4" x14ac:dyDescent="0.2">
      <c r="D59412" s="453"/>
    </row>
    <row r="59413" spans="4:4" x14ac:dyDescent="0.2">
      <c r="D59413" s="453"/>
    </row>
    <row r="59414" spans="4:4" x14ac:dyDescent="0.2">
      <c r="D59414" s="453"/>
    </row>
    <row r="59415" spans="4:4" x14ac:dyDescent="0.2">
      <c r="D59415" s="453"/>
    </row>
    <row r="59416" spans="4:4" x14ac:dyDescent="0.2">
      <c r="D59416" s="453"/>
    </row>
    <row r="59417" spans="4:4" x14ac:dyDescent="0.2">
      <c r="D59417" s="453"/>
    </row>
    <row r="59418" spans="4:4" x14ac:dyDescent="0.2">
      <c r="D59418" s="453"/>
    </row>
    <row r="59419" spans="4:4" x14ac:dyDescent="0.2">
      <c r="D59419" s="453"/>
    </row>
    <row r="59420" spans="4:4" x14ac:dyDescent="0.2">
      <c r="D59420" s="453"/>
    </row>
    <row r="59421" spans="4:4" x14ac:dyDescent="0.2">
      <c r="D59421" s="453"/>
    </row>
    <row r="59422" spans="4:4" x14ac:dyDescent="0.2">
      <c r="D59422" s="453"/>
    </row>
    <row r="59423" spans="4:4" x14ac:dyDescent="0.2">
      <c r="D59423" s="453"/>
    </row>
    <row r="59424" spans="4:4" x14ac:dyDescent="0.2">
      <c r="D59424" s="453"/>
    </row>
    <row r="59425" spans="4:4" x14ac:dyDescent="0.2">
      <c r="D59425" s="453"/>
    </row>
    <row r="59426" spans="4:4" x14ac:dyDescent="0.2">
      <c r="D59426" s="453"/>
    </row>
    <row r="59427" spans="4:4" x14ac:dyDescent="0.2">
      <c r="D59427" s="453"/>
    </row>
    <row r="59428" spans="4:4" x14ac:dyDescent="0.2">
      <c r="D59428" s="453"/>
    </row>
    <row r="59429" spans="4:4" x14ac:dyDescent="0.2">
      <c r="D59429" s="453"/>
    </row>
    <row r="59430" spans="4:4" x14ac:dyDescent="0.2">
      <c r="D59430" s="453"/>
    </row>
    <row r="59431" spans="4:4" x14ac:dyDescent="0.2">
      <c r="D59431" s="453"/>
    </row>
    <row r="59432" spans="4:4" x14ac:dyDescent="0.2">
      <c r="D59432" s="453"/>
    </row>
    <row r="59433" spans="4:4" x14ac:dyDescent="0.2">
      <c r="D59433" s="453"/>
    </row>
    <row r="59434" spans="4:4" x14ac:dyDescent="0.2">
      <c r="D59434" s="453"/>
    </row>
    <row r="59435" spans="4:4" x14ac:dyDescent="0.2">
      <c r="D59435" s="453"/>
    </row>
    <row r="59436" spans="4:4" x14ac:dyDescent="0.2">
      <c r="D59436" s="453"/>
    </row>
    <row r="59437" spans="4:4" x14ac:dyDescent="0.2">
      <c r="D59437" s="453"/>
    </row>
    <row r="59438" spans="4:4" x14ac:dyDescent="0.2">
      <c r="D59438" s="453"/>
    </row>
    <row r="59439" spans="4:4" x14ac:dyDescent="0.2">
      <c r="D59439" s="453"/>
    </row>
    <row r="59440" spans="4:4" x14ac:dyDescent="0.2">
      <c r="D59440" s="453"/>
    </row>
    <row r="59441" spans="4:4" x14ac:dyDescent="0.2">
      <c r="D59441" s="453"/>
    </row>
    <row r="59442" spans="4:4" x14ac:dyDescent="0.2">
      <c r="D59442" s="453"/>
    </row>
    <row r="59443" spans="4:4" x14ac:dyDescent="0.2">
      <c r="D59443" s="453"/>
    </row>
    <row r="59444" spans="4:4" x14ac:dyDescent="0.2">
      <c r="D59444" s="453"/>
    </row>
    <row r="59445" spans="4:4" x14ac:dyDescent="0.2">
      <c r="D59445" s="453"/>
    </row>
    <row r="59446" spans="4:4" x14ac:dyDescent="0.2">
      <c r="D59446" s="453"/>
    </row>
    <row r="59447" spans="4:4" x14ac:dyDescent="0.2">
      <c r="D59447" s="453"/>
    </row>
    <row r="59448" spans="4:4" x14ac:dyDescent="0.2">
      <c r="D59448" s="453"/>
    </row>
    <row r="59449" spans="4:4" x14ac:dyDescent="0.2">
      <c r="D59449" s="453"/>
    </row>
    <row r="59450" spans="4:4" x14ac:dyDescent="0.2">
      <c r="D59450" s="453"/>
    </row>
    <row r="59451" spans="4:4" x14ac:dyDescent="0.2">
      <c r="D59451" s="453"/>
    </row>
    <row r="59452" spans="4:4" x14ac:dyDescent="0.2">
      <c r="D59452" s="453"/>
    </row>
    <row r="59453" spans="4:4" x14ac:dyDescent="0.2">
      <c r="D59453" s="453"/>
    </row>
    <row r="59454" spans="4:4" x14ac:dyDescent="0.2">
      <c r="D59454" s="453"/>
    </row>
    <row r="59455" spans="4:4" x14ac:dyDescent="0.2">
      <c r="D59455" s="453"/>
    </row>
    <row r="59456" spans="4:4" x14ac:dyDescent="0.2">
      <c r="D59456" s="453"/>
    </row>
    <row r="59457" spans="4:4" x14ac:dyDescent="0.2">
      <c r="D59457" s="453"/>
    </row>
    <row r="59458" spans="4:4" x14ac:dyDescent="0.2">
      <c r="D59458" s="453"/>
    </row>
    <row r="59459" spans="4:4" x14ac:dyDescent="0.2">
      <c r="D59459" s="453"/>
    </row>
    <row r="59460" spans="4:4" x14ac:dyDescent="0.2">
      <c r="D59460" s="453"/>
    </row>
    <row r="59461" spans="4:4" x14ac:dyDescent="0.2">
      <c r="D59461" s="453"/>
    </row>
    <row r="59462" spans="4:4" x14ac:dyDescent="0.2">
      <c r="D59462" s="453"/>
    </row>
    <row r="59463" spans="4:4" x14ac:dyDescent="0.2">
      <c r="D59463" s="453"/>
    </row>
    <row r="59464" spans="4:4" x14ac:dyDescent="0.2">
      <c r="D59464" s="453"/>
    </row>
    <row r="59465" spans="4:4" x14ac:dyDescent="0.2">
      <c r="D59465" s="453"/>
    </row>
    <row r="59466" spans="4:4" x14ac:dyDescent="0.2">
      <c r="D59466" s="453"/>
    </row>
    <row r="59467" spans="4:4" x14ac:dyDescent="0.2">
      <c r="D59467" s="453"/>
    </row>
    <row r="59468" spans="4:4" x14ac:dyDescent="0.2">
      <c r="D59468" s="453"/>
    </row>
    <row r="59469" spans="4:4" x14ac:dyDescent="0.2">
      <c r="D59469" s="453"/>
    </row>
    <row r="59470" spans="4:4" x14ac:dyDescent="0.2">
      <c r="D59470" s="453"/>
    </row>
    <row r="59471" spans="4:4" x14ac:dyDescent="0.2">
      <c r="D59471" s="453"/>
    </row>
    <row r="59472" spans="4:4" x14ac:dyDescent="0.2">
      <c r="D59472" s="453"/>
    </row>
    <row r="59473" spans="4:4" x14ac:dyDescent="0.2">
      <c r="D59473" s="453"/>
    </row>
    <row r="59474" spans="4:4" x14ac:dyDescent="0.2">
      <c r="D59474" s="453"/>
    </row>
    <row r="59475" spans="4:4" x14ac:dyDescent="0.2">
      <c r="D59475" s="453"/>
    </row>
    <row r="59476" spans="4:4" x14ac:dyDescent="0.2">
      <c r="D59476" s="453"/>
    </row>
    <row r="59477" spans="4:4" x14ac:dyDescent="0.2">
      <c r="D59477" s="453"/>
    </row>
    <row r="59478" spans="4:4" x14ac:dyDescent="0.2">
      <c r="D59478" s="453"/>
    </row>
    <row r="59479" spans="4:4" x14ac:dyDescent="0.2">
      <c r="D59479" s="453"/>
    </row>
    <row r="59480" spans="4:4" x14ac:dyDescent="0.2">
      <c r="D59480" s="453"/>
    </row>
    <row r="59481" spans="4:4" x14ac:dyDescent="0.2">
      <c r="D59481" s="453"/>
    </row>
    <row r="59482" spans="4:4" x14ac:dyDescent="0.2">
      <c r="D59482" s="453"/>
    </row>
    <row r="59483" spans="4:4" x14ac:dyDescent="0.2">
      <c r="D59483" s="453"/>
    </row>
    <row r="59484" spans="4:4" x14ac:dyDescent="0.2">
      <c r="D59484" s="453"/>
    </row>
    <row r="59485" spans="4:4" x14ac:dyDescent="0.2">
      <c r="D59485" s="453"/>
    </row>
    <row r="59486" spans="4:4" x14ac:dyDescent="0.2">
      <c r="D59486" s="453"/>
    </row>
    <row r="59487" spans="4:4" x14ac:dyDescent="0.2">
      <c r="D59487" s="453"/>
    </row>
    <row r="59488" spans="4:4" x14ac:dyDescent="0.2">
      <c r="D59488" s="453"/>
    </row>
    <row r="59489" spans="4:4" x14ac:dyDescent="0.2">
      <c r="D59489" s="453"/>
    </row>
    <row r="59490" spans="4:4" x14ac:dyDescent="0.2">
      <c r="D59490" s="453"/>
    </row>
    <row r="59491" spans="4:4" x14ac:dyDescent="0.2">
      <c r="D59491" s="453"/>
    </row>
    <row r="59492" spans="4:4" x14ac:dyDescent="0.2">
      <c r="D59492" s="453"/>
    </row>
    <row r="59493" spans="4:4" x14ac:dyDescent="0.2">
      <c r="D59493" s="453"/>
    </row>
    <row r="59494" spans="4:4" x14ac:dyDescent="0.2">
      <c r="D59494" s="453"/>
    </row>
    <row r="59495" spans="4:4" x14ac:dyDescent="0.2">
      <c r="D59495" s="453"/>
    </row>
    <row r="59496" spans="4:4" x14ac:dyDescent="0.2">
      <c r="D59496" s="453"/>
    </row>
    <row r="59497" spans="4:4" x14ac:dyDescent="0.2">
      <c r="D59497" s="453"/>
    </row>
    <row r="59498" spans="4:4" x14ac:dyDescent="0.2">
      <c r="D59498" s="453"/>
    </row>
    <row r="59499" spans="4:4" x14ac:dyDescent="0.2">
      <c r="D59499" s="453"/>
    </row>
    <row r="59500" spans="4:4" x14ac:dyDescent="0.2">
      <c r="D59500" s="453"/>
    </row>
    <row r="59501" spans="4:4" x14ac:dyDescent="0.2">
      <c r="D59501" s="453"/>
    </row>
    <row r="59502" spans="4:4" x14ac:dyDescent="0.2">
      <c r="D59502" s="453"/>
    </row>
    <row r="59503" spans="4:4" x14ac:dyDescent="0.2">
      <c r="D59503" s="453"/>
    </row>
    <row r="59504" spans="4:4" x14ac:dyDescent="0.2">
      <c r="D59504" s="453"/>
    </row>
    <row r="59505" spans="4:4" x14ac:dyDescent="0.2">
      <c r="D59505" s="453"/>
    </row>
    <row r="59506" spans="4:4" x14ac:dyDescent="0.2">
      <c r="D59506" s="453"/>
    </row>
    <row r="59507" spans="4:4" x14ac:dyDescent="0.2">
      <c r="D59507" s="453"/>
    </row>
    <row r="59508" spans="4:4" x14ac:dyDescent="0.2">
      <c r="D59508" s="453"/>
    </row>
    <row r="59509" spans="4:4" x14ac:dyDescent="0.2">
      <c r="D59509" s="453"/>
    </row>
    <row r="59510" spans="4:4" x14ac:dyDescent="0.2">
      <c r="D59510" s="453"/>
    </row>
    <row r="59511" spans="4:4" x14ac:dyDescent="0.2">
      <c r="D59511" s="453"/>
    </row>
    <row r="59512" spans="4:4" x14ac:dyDescent="0.2">
      <c r="D59512" s="453"/>
    </row>
    <row r="59513" spans="4:4" x14ac:dyDescent="0.2">
      <c r="D59513" s="453"/>
    </row>
    <row r="59514" spans="4:4" x14ac:dyDescent="0.2">
      <c r="D59514" s="453"/>
    </row>
    <row r="59515" spans="4:4" x14ac:dyDescent="0.2">
      <c r="D59515" s="453"/>
    </row>
    <row r="59516" spans="4:4" x14ac:dyDescent="0.2">
      <c r="D59516" s="453"/>
    </row>
    <row r="59517" spans="4:4" x14ac:dyDescent="0.2">
      <c r="D59517" s="453"/>
    </row>
    <row r="59518" spans="4:4" x14ac:dyDescent="0.2">
      <c r="D59518" s="453"/>
    </row>
    <row r="59519" spans="4:4" x14ac:dyDescent="0.2">
      <c r="D59519" s="453"/>
    </row>
    <row r="59520" spans="4:4" x14ac:dyDescent="0.2">
      <c r="D59520" s="453"/>
    </row>
    <row r="59521" spans="4:4" x14ac:dyDescent="0.2">
      <c r="D59521" s="453"/>
    </row>
    <row r="59522" spans="4:4" x14ac:dyDescent="0.2">
      <c r="D59522" s="453"/>
    </row>
    <row r="59523" spans="4:4" x14ac:dyDescent="0.2">
      <c r="D59523" s="453"/>
    </row>
    <row r="59524" spans="4:4" x14ac:dyDescent="0.2">
      <c r="D59524" s="453"/>
    </row>
    <row r="59525" spans="4:4" x14ac:dyDescent="0.2">
      <c r="D59525" s="453"/>
    </row>
    <row r="59526" spans="4:4" x14ac:dyDescent="0.2">
      <c r="D59526" s="453"/>
    </row>
    <row r="59527" spans="4:4" x14ac:dyDescent="0.2">
      <c r="D59527" s="453"/>
    </row>
    <row r="59528" spans="4:4" x14ac:dyDescent="0.2">
      <c r="D59528" s="453"/>
    </row>
    <row r="59529" spans="4:4" x14ac:dyDescent="0.2">
      <c r="D59529" s="453"/>
    </row>
    <row r="59530" spans="4:4" x14ac:dyDescent="0.2">
      <c r="D59530" s="453"/>
    </row>
    <row r="59531" spans="4:4" x14ac:dyDescent="0.2">
      <c r="D59531" s="453"/>
    </row>
    <row r="59532" spans="4:4" x14ac:dyDescent="0.2">
      <c r="D59532" s="453"/>
    </row>
    <row r="59533" spans="4:4" x14ac:dyDescent="0.2">
      <c r="D59533" s="453"/>
    </row>
    <row r="59534" spans="4:4" x14ac:dyDescent="0.2">
      <c r="D59534" s="453"/>
    </row>
    <row r="59535" spans="4:4" x14ac:dyDescent="0.2">
      <c r="D59535" s="453"/>
    </row>
    <row r="59536" spans="4:4" x14ac:dyDescent="0.2">
      <c r="D59536" s="453"/>
    </row>
    <row r="59537" spans="4:4" x14ac:dyDescent="0.2">
      <c r="D59537" s="453"/>
    </row>
    <row r="59538" spans="4:4" x14ac:dyDescent="0.2">
      <c r="D59538" s="453"/>
    </row>
    <row r="59539" spans="4:4" x14ac:dyDescent="0.2">
      <c r="D59539" s="453"/>
    </row>
    <row r="59540" spans="4:4" x14ac:dyDescent="0.2">
      <c r="D59540" s="453"/>
    </row>
    <row r="59541" spans="4:4" x14ac:dyDescent="0.2">
      <c r="D59541" s="453"/>
    </row>
    <row r="59542" spans="4:4" x14ac:dyDescent="0.2">
      <c r="D59542" s="453"/>
    </row>
    <row r="59543" spans="4:4" x14ac:dyDescent="0.2">
      <c r="D59543" s="453"/>
    </row>
    <row r="59544" spans="4:4" x14ac:dyDescent="0.2">
      <c r="D59544" s="453"/>
    </row>
    <row r="59545" spans="4:4" x14ac:dyDescent="0.2">
      <c r="D59545" s="453"/>
    </row>
    <row r="59546" spans="4:4" x14ac:dyDescent="0.2">
      <c r="D59546" s="453"/>
    </row>
    <row r="59547" spans="4:4" x14ac:dyDescent="0.2">
      <c r="D59547" s="453"/>
    </row>
    <row r="59548" spans="4:4" x14ac:dyDescent="0.2">
      <c r="D59548" s="453"/>
    </row>
    <row r="59549" spans="4:4" x14ac:dyDescent="0.2">
      <c r="D59549" s="453"/>
    </row>
    <row r="59550" spans="4:4" x14ac:dyDescent="0.2">
      <c r="D59550" s="453"/>
    </row>
    <row r="59551" spans="4:4" x14ac:dyDescent="0.2">
      <c r="D59551" s="453"/>
    </row>
    <row r="59552" spans="4:4" x14ac:dyDescent="0.2">
      <c r="D59552" s="453"/>
    </row>
    <row r="59553" spans="4:4" x14ac:dyDescent="0.2">
      <c r="D59553" s="453"/>
    </row>
    <row r="59554" spans="4:4" x14ac:dyDescent="0.2">
      <c r="D59554" s="453"/>
    </row>
    <row r="59555" spans="4:4" x14ac:dyDescent="0.2">
      <c r="D59555" s="453"/>
    </row>
    <row r="59556" spans="4:4" x14ac:dyDescent="0.2">
      <c r="D59556" s="453"/>
    </row>
    <row r="59557" spans="4:4" x14ac:dyDescent="0.2">
      <c r="D59557" s="453"/>
    </row>
    <row r="59558" spans="4:4" x14ac:dyDescent="0.2">
      <c r="D59558" s="453"/>
    </row>
    <row r="59559" spans="4:4" x14ac:dyDescent="0.2">
      <c r="D59559" s="453"/>
    </row>
    <row r="59560" spans="4:4" x14ac:dyDescent="0.2">
      <c r="D59560" s="453"/>
    </row>
    <row r="59561" spans="4:4" x14ac:dyDescent="0.2">
      <c r="D59561" s="453"/>
    </row>
    <row r="59562" spans="4:4" x14ac:dyDescent="0.2">
      <c r="D59562" s="453"/>
    </row>
    <row r="59563" spans="4:4" x14ac:dyDescent="0.2">
      <c r="D59563" s="453"/>
    </row>
    <row r="59564" spans="4:4" x14ac:dyDescent="0.2">
      <c r="D59564" s="453"/>
    </row>
    <row r="59565" spans="4:4" x14ac:dyDescent="0.2">
      <c r="D59565" s="453"/>
    </row>
    <row r="59566" spans="4:4" x14ac:dyDescent="0.2">
      <c r="D59566" s="453"/>
    </row>
    <row r="59567" spans="4:4" x14ac:dyDescent="0.2">
      <c r="D59567" s="453"/>
    </row>
    <row r="59568" spans="4:4" x14ac:dyDescent="0.2">
      <c r="D59568" s="453"/>
    </row>
    <row r="59569" spans="4:4" x14ac:dyDescent="0.2">
      <c r="D59569" s="453"/>
    </row>
    <row r="59570" spans="4:4" x14ac:dyDescent="0.2">
      <c r="D59570" s="453"/>
    </row>
    <row r="59571" spans="4:4" x14ac:dyDescent="0.2">
      <c r="D59571" s="453"/>
    </row>
    <row r="59572" spans="4:4" x14ac:dyDescent="0.2">
      <c r="D59572" s="453"/>
    </row>
    <row r="59573" spans="4:4" x14ac:dyDescent="0.2">
      <c r="D59573" s="453"/>
    </row>
    <row r="59574" spans="4:4" x14ac:dyDescent="0.2">
      <c r="D59574" s="453"/>
    </row>
    <row r="59575" spans="4:4" x14ac:dyDescent="0.2">
      <c r="D59575" s="453"/>
    </row>
    <row r="59576" spans="4:4" x14ac:dyDescent="0.2">
      <c r="D59576" s="453"/>
    </row>
    <row r="59577" spans="4:4" x14ac:dyDescent="0.2">
      <c r="D59577" s="453"/>
    </row>
    <row r="59578" spans="4:4" x14ac:dyDescent="0.2">
      <c r="D59578" s="453"/>
    </row>
    <row r="59579" spans="4:4" x14ac:dyDescent="0.2">
      <c r="D59579" s="453"/>
    </row>
    <row r="59580" spans="4:4" x14ac:dyDescent="0.2">
      <c r="D59580" s="453"/>
    </row>
    <row r="59581" spans="4:4" x14ac:dyDescent="0.2">
      <c r="D59581" s="453"/>
    </row>
    <row r="59582" spans="4:4" x14ac:dyDescent="0.2">
      <c r="D59582" s="453"/>
    </row>
    <row r="59583" spans="4:4" x14ac:dyDescent="0.2">
      <c r="D59583" s="453"/>
    </row>
    <row r="59584" spans="4:4" x14ac:dyDescent="0.2">
      <c r="D59584" s="453"/>
    </row>
    <row r="59585" spans="4:4" x14ac:dyDescent="0.2">
      <c r="D59585" s="453"/>
    </row>
    <row r="59586" spans="4:4" x14ac:dyDescent="0.2">
      <c r="D59586" s="453"/>
    </row>
    <row r="59587" spans="4:4" x14ac:dyDescent="0.2">
      <c r="D59587" s="453"/>
    </row>
    <row r="59588" spans="4:4" x14ac:dyDescent="0.2">
      <c r="D59588" s="453"/>
    </row>
    <row r="59589" spans="4:4" x14ac:dyDescent="0.2">
      <c r="D59589" s="453"/>
    </row>
    <row r="59590" spans="4:4" x14ac:dyDescent="0.2">
      <c r="D59590" s="453"/>
    </row>
    <row r="59591" spans="4:4" x14ac:dyDescent="0.2">
      <c r="D59591" s="453"/>
    </row>
    <row r="59592" spans="4:4" x14ac:dyDescent="0.2">
      <c r="D59592" s="453"/>
    </row>
    <row r="59593" spans="4:4" x14ac:dyDescent="0.2">
      <c r="D59593" s="453"/>
    </row>
    <row r="59594" spans="4:4" x14ac:dyDescent="0.2">
      <c r="D59594" s="453"/>
    </row>
    <row r="59595" spans="4:4" x14ac:dyDescent="0.2">
      <c r="D59595" s="453"/>
    </row>
    <row r="59596" spans="4:4" x14ac:dyDescent="0.2">
      <c r="D59596" s="453"/>
    </row>
    <row r="59597" spans="4:4" x14ac:dyDescent="0.2">
      <c r="D59597" s="453"/>
    </row>
    <row r="59598" spans="4:4" x14ac:dyDescent="0.2">
      <c r="D59598" s="453"/>
    </row>
    <row r="59599" spans="4:4" x14ac:dyDescent="0.2">
      <c r="D59599" s="453"/>
    </row>
    <row r="59600" spans="4:4" x14ac:dyDescent="0.2">
      <c r="D59600" s="453"/>
    </row>
    <row r="59601" spans="4:4" x14ac:dyDescent="0.2">
      <c r="D59601" s="453"/>
    </row>
    <row r="59602" spans="4:4" x14ac:dyDescent="0.2">
      <c r="D59602" s="453"/>
    </row>
    <row r="59603" spans="4:4" x14ac:dyDescent="0.2">
      <c r="D59603" s="453"/>
    </row>
    <row r="59604" spans="4:4" x14ac:dyDescent="0.2">
      <c r="D59604" s="453"/>
    </row>
    <row r="59605" spans="4:4" x14ac:dyDescent="0.2">
      <c r="D59605" s="453"/>
    </row>
    <row r="59606" spans="4:4" x14ac:dyDescent="0.2">
      <c r="D59606" s="453"/>
    </row>
    <row r="59607" spans="4:4" x14ac:dyDescent="0.2">
      <c r="D59607" s="453"/>
    </row>
    <row r="59608" spans="4:4" x14ac:dyDescent="0.2">
      <c r="D59608" s="453"/>
    </row>
    <row r="59609" spans="4:4" x14ac:dyDescent="0.2">
      <c r="D59609" s="453"/>
    </row>
    <row r="59610" spans="4:4" x14ac:dyDescent="0.2">
      <c r="D59610" s="453"/>
    </row>
    <row r="59611" spans="4:4" x14ac:dyDescent="0.2">
      <c r="D59611" s="453"/>
    </row>
    <row r="59612" spans="4:4" x14ac:dyDescent="0.2">
      <c r="D59612" s="453"/>
    </row>
    <row r="59613" spans="4:4" x14ac:dyDescent="0.2">
      <c r="D59613" s="453"/>
    </row>
    <row r="59614" spans="4:4" x14ac:dyDescent="0.2">
      <c r="D59614" s="453"/>
    </row>
    <row r="59615" spans="4:4" x14ac:dyDescent="0.2">
      <c r="D59615" s="453"/>
    </row>
    <row r="59616" spans="4:4" x14ac:dyDescent="0.2">
      <c r="D59616" s="453"/>
    </row>
    <row r="59617" spans="4:4" x14ac:dyDescent="0.2">
      <c r="D59617" s="453"/>
    </row>
    <row r="59618" spans="4:4" x14ac:dyDescent="0.2">
      <c r="D59618" s="453"/>
    </row>
    <row r="59619" spans="4:4" x14ac:dyDescent="0.2">
      <c r="D59619" s="453"/>
    </row>
    <row r="59620" spans="4:4" x14ac:dyDescent="0.2">
      <c r="D59620" s="453"/>
    </row>
    <row r="59621" spans="4:4" x14ac:dyDescent="0.2">
      <c r="D59621" s="453"/>
    </row>
    <row r="59622" spans="4:4" x14ac:dyDescent="0.2">
      <c r="D59622" s="453"/>
    </row>
    <row r="59623" spans="4:4" x14ac:dyDescent="0.2">
      <c r="D59623" s="453"/>
    </row>
    <row r="59624" spans="4:4" x14ac:dyDescent="0.2">
      <c r="D59624" s="453"/>
    </row>
    <row r="59625" spans="4:4" x14ac:dyDescent="0.2">
      <c r="D59625" s="453"/>
    </row>
    <row r="59626" spans="4:4" x14ac:dyDescent="0.2">
      <c r="D59626" s="453"/>
    </row>
    <row r="59627" spans="4:4" x14ac:dyDescent="0.2">
      <c r="D59627" s="453"/>
    </row>
    <row r="59628" spans="4:4" x14ac:dyDescent="0.2">
      <c r="D59628" s="453"/>
    </row>
    <row r="59629" spans="4:4" x14ac:dyDescent="0.2">
      <c r="D59629" s="453"/>
    </row>
    <row r="59630" spans="4:4" x14ac:dyDescent="0.2">
      <c r="D59630" s="453"/>
    </row>
    <row r="59631" spans="4:4" x14ac:dyDescent="0.2">
      <c r="D59631" s="453"/>
    </row>
    <row r="59632" spans="4:4" x14ac:dyDescent="0.2">
      <c r="D59632" s="453"/>
    </row>
    <row r="59633" spans="4:4" x14ac:dyDescent="0.2">
      <c r="D59633" s="453"/>
    </row>
    <row r="59634" spans="4:4" x14ac:dyDescent="0.2">
      <c r="D59634" s="453"/>
    </row>
    <row r="59635" spans="4:4" x14ac:dyDescent="0.2">
      <c r="D59635" s="453"/>
    </row>
    <row r="59636" spans="4:4" x14ac:dyDescent="0.2">
      <c r="D59636" s="453"/>
    </row>
    <row r="59637" spans="4:4" x14ac:dyDescent="0.2">
      <c r="D59637" s="453"/>
    </row>
    <row r="59638" spans="4:4" x14ac:dyDescent="0.2">
      <c r="D59638" s="453"/>
    </row>
    <row r="59639" spans="4:4" x14ac:dyDescent="0.2">
      <c r="D59639" s="453"/>
    </row>
    <row r="59640" spans="4:4" x14ac:dyDescent="0.2">
      <c r="D59640" s="453"/>
    </row>
    <row r="59641" spans="4:4" x14ac:dyDescent="0.2">
      <c r="D59641" s="453"/>
    </row>
    <row r="59642" spans="4:4" x14ac:dyDescent="0.2">
      <c r="D59642" s="453"/>
    </row>
    <row r="59643" spans="4:4" x14ac:dyDescent="0.2">
      <c r="D59643" s="453"/>
    </row>
    <row r="59644" spans="4:4" x14ac:dyDescent="0.2">
      <c r="D59644" s="453"/>
    </row>
    <row r="59645" spans="4:4" x14ac:dyDescent="0.2">
      <c r="D59645" s="453"/>
    </row>
    <row r="59646" spans="4:4" x14ac:dyDescent="0.2">
      <c r="D59646" s="453"/>
    </row>
    <row r="59647" spans="4:4" x14ac:dyDescent="0.2">
      <c r="D59647" s="453"/>
    </row>
    <row r="59648" spans="4:4" x14ac:dyDescent="0.2">
      <c r="D59648" s="453"/>
    </row>
    <row r="59649" spans="4:4" x14ac:dyDescent="0.2">
      <c r="D59649" s="453"/>
    </row>
    <row r="59650" spans="4:4" x14ac:dyDescent="0.2">
      <c r="D59650" s="453"/>
    </row>
    <row r="59651" spans="4:4" x14ac:dyDescent="0.2">
      <c r="D59651" s="453"/>
    </row>
    <row r="59652" spans="4:4" x14ac:dyDescent="0.2">
      <c r="D59652" s="453"/>
    </row>
    <row r="59653" spans="4:4" x14ac:dyDescent="0.2">
      <c r="D59653" s="453"/>
    </row>
    <row r="59654" spans="4:4" x14ac:dyDescent="0.2">
      <c r="D59654" s="453"/>
    </row>
    <row r="59655" spans="4:4" x14ac:dyDescent="0.2">
      <c r="D59655" s="453"/>
    </row>
    <row r="59656" spans="4:4" x14ac:dyDescent="0.2">
      <c r="D59656" s="453"/>
    </row>
    <row r="59657" spans="4:4" x14ac:dyDescent="0.2">
      <c r="D59657" s="453"/>
    </row>
    <row r="59658" spans="4:4" x14ac:dyDescent="0.2">
      <c r="D59658" s="453"/>
    </row>
    <row r="59659" spans="4:4" x14ac:dyDescent="0.2">
      <c r="D59659" s="453"/>
    </row>
    <row r="59660" spans="4:4" x14ac:dyDescent="0.2">
      <c r="D59660" s="453"/>
    </row>
    <row r="59661" spans="4:4" x14ac:dyDescent="0.2">
      <c r="D59661" s="453"/>
    </row>
    <row r="59662" spans="4:4" x14ac:dyDescent="0.2">
      <c r="D59662" s="453"/>
    </row>
    <row r="59663" spans="4:4" x14ac:dyDescent="0.2">
      <c r="D59663" s="453"/>
    </row>
    <row r="59664" spans="4:4" x14ac:dyDescent="0.2">
      <c r="D59664" s="453"/>
    </row>
    <row r="59665" spans="4:4" x14ac:dyDescent="0.2">
      <c r="D59665" s="453"/>
    </row>
    <row r="59666" spans="4:4" x14ac:dyDescent="0.2">
      <c r="D59666" s="453"/>
    </row>
    <row r="59667" spans="4:4" x14ac:dyDescent="0.2">
      <c r="D59667" s="453"/>
    </row>
    <row r="59668" spans="4:4" x14ac:dyDescent="0.2">
      <c r="D59668" s="453"/>
    </row>
    <row r="59669" spans="4:4" x14ac:dyDescent="0.2">
      <c r="D59669" s="453"/>
    </row>
    <row r="59670" spans="4:4" x14ac:dyDescent="0.2">
      <c r="D59670" s="453"/>
    </row>
    <row r="59671" spans="4:4" x14ac:dyDescent="0.2">
      <c r="D59671" s="453"/>
    </row>
    <row r="59672" spans="4:4" x14ac:dyDescent="0.2">
      <c r="D59672" s="453"/>
    </row>
    <row r="59673" spans="4:4" x14ac:dyDescent="0.2">
      <c r="D59673" s="453"/>
    </row>
    <row r="59674" spans="4:4" x14ac:dyDescent="0.2">
      <c r="D59674" s="453"/>
    </row>
    <row r="59675" spans="4:4" x14ac:dyDescent="0.2">
      <c r="D59675" s="453"/>
    </row>
    <row r="59676" spans="4:4" x14ac:dyDescent="0.2">
      <c r="D59676" s="453"/>
    </row>
    <row r="59677" spans="4:4" x14ac:dyDescent="0.2">
      <c r="D59677" s="453"/>
    </row>
    <row r="59678" spans="4:4" x14ac:dyDescent="0.2">
      <c r="D59678" s="453"/>
    </row>
    <row r="59679" spans="4:4" x14ac:dyDescent="0.2">
      <c r="D59679" s="453"/>
    </row>
    <row r="59680" spans="4:4" x14ac:dyDescent="0.2">
      <c r="D59680" s="453"/>
    </row>
    <row r="59681" spans="4:4" x14ac:dyDescent="0.2">
      <c r="D59681" s="453"/>
    </row>
    <row r="59682" spans="4:4" x14ac:dyDescent="0.2">
      <c r="D59682" s="453"/>
    </row>
    <row r="59683" spans="4:4" x14ac:dyDescent="0.2">
      <c r="D59683" s="453"/>
    </row>
    <row r="59684" spans="4:4" x14ac:dyDescent="0.2">
      <c r="D59684" s="453"/>
    </row>
    <row r="59685" spans="4:4" x14ac:dyDescent="0.2">
      <c r="D59685" s="453"/>
    </row>
    <row r="59686" spans="4:4" x14ac:dyDescent="0.2">
      <c r="D59686" s="453"/>
    </row>
    <row r="59687" spans="4:4" x14ac:dyDescent="0.2">
      <c r="D59687" s="453"/>
    </row>
    <row r="59688" spans="4:4" x14ac:dyDescent="0.2">
      <c r="D59688" s="453"/>
    </row>
    <row r="59689" spans="4:4" x14ac:dyDescent="0.2">
      <c r="D59689" s="453"/>
    </row>
    <row r="59690" spans="4:4" x14ac:dyDescent="0.2">
      <c r="D59690" s="453"/>
    </row>
    <row r="59691" spans="4:4" x14ac:dyDescent="0.2">
      <c r="D59691" s="453"/>
    </row>
    <row r="59692" spans="4:4" x14ac:dyDescent="0.2">
      <c r="D59692" s="453"/>
    </row>
    <row r="59693" spans="4:4" x14ac:dyDescent="0.2">
      <c r="D59693" s="453"/>
    </row>
    <row r="59694" spans="4:4" x14ac:dyDescent="0.2">
      <c r="D59694" s="453"/>
    </row>
    <row r="59695" spans="4:4" x14ac:dyDescent="0.2">
      <c r="D59695" s="453"/>
    </row>
    <row r="59696" spans="4:4" x14ac:dyDescent="0.2">
      <c r="D59696" s="453"/>
    </row>
    <row r="59697" spans="4:4" x14ac:dyDescent="0.2">
      <c r="D59697" s="453"/>
    </row>
    <row r="59698" spans="4:4" x14ac:dyDescent="0.2">
      <c r="D59698" s="453"/>
    </row>
    <row r="59699" spans="4:4" x14ac:dyDescent="0.2">
      <c r="D59699" s="453"/>
    </row>
    <row r="59700" spans="4:4" x14ac:dyDescent="0.2">
      <c r="D59700" s="453"/>
    </row>
    <row r="59701" spans="4:4" x14ac:dyDescent="0.2">
      <c r="D59701" s="453"/>
    </row>
    <row r="59702" spans="4:4" x14ac:dyDescent="0.2">
      <c r="D59702" s="453"/>
    </row>
    <row r="59703" spans="4:4" x14ac:dyDescent="0.2">
      <c r="D59703" s="453"/>
    </row>
    <row r="59704" spans="4:4" x14ac:dyDescent="0.2">
      <c r="D59704" s="453"/>
    </row>
    <row r="59705" spans="4:4" x14ac:dyDescent="0.2">
      <c r="D59705" s="453"/>
    </row>
    <row r="59706" spans="4:4" x14ac:dyDescent="0.2">
      <c r="D59706" s="453"/>
    </row>
    <row r="59707" spans="4:4" x14ac:dyDescent="0.2">
      <c r="D59707" s="453"/>
    </row>
    <row r="59708" spans="4:4" x14ac:dyDescent="0.2">
      <c r="D59708" s="453"/>
    </row>
    <row r="59709" spans="4:4" x14ac:dyDescent="0.2">
      <c r="D59709" s="453"/>
    </row>
    <row r="59710" spans="4:4" x14ac:dyDescent="0.2">
      <c r="D59710" s="453"/>
    </row>
    <row r="59711" spans="4:4" x14ac:dyDescent="0.2">
      <c r="D59711" s="453"/>
    </row>
    <row r="59712" spans="4:4" x14ac:dyDescent="0.2">
      <c r="D59712" s="453"/>
    </row>
    <row r="59713" spans="4:4" x14ac:dyDescent="0.2">
      <c r="D59713" s="453"/>
    </row>
    <row r="59714" spans="4:4" x14ac:dyDescent="0.2">
      <c r="D59714" s="453"/>
    </row>
    <row r="59715" spans="4:4" x14ac:dyDescent="0.2">
      <c r="D59715" s="453"/>
    </row>
    <row r="59716" spans="4:4" x14ac:dyDescent="0.2">
      <c r="D59716" s="453"/>
    </row>
    <row r="59717" spans="4:4" x14ac:dyDescent="0.2">
      <c r="D59717" s="453"/>
    </row>
    <row r="59718" spans="4:4" x14ac:dyDescent="0.2">
      <c r="D59718" s="453"/>
    </row>
    <row r="59719" spans="4:4" x14ac:dyDescent="0.2">
      <c r="D59719" s="453"/>
    </row>
    <row r="59720" spans="4:4" x14ac:dyDescent="0.2">
      <c r="D59720" s="453"/>
    </row>
    <row r="59721" spans="4:4" x14ac:dyDescent="0.2">
      <c r="D59721" s="453"/>
    </row>
    <row r="59722" spans="4:4" x14ac:dyDescent="0.2">
      <c r="D59722" s="453"/>
    </row>
    <row r="59723" spans="4:4" x14ac:dyDescent="0.2">
      <c r="D59723" s="453"/>
    </row>
    <row r="59724" spans="4:4" x14ac:dyDescent="0.2">
      <c r="D59724" s="453"/>
    </row>
    <row r="59725" spans="4:4" x14ac:dyDescent="0.2">
      <c r="D59725" s="453"/>
    </row>
    <row r="59726" spans="4:4" x14ac:dyDescent="0.2">
      <c r="D59726" s="453"/>
    </row>
    <row r="59727" spans="4:4" x14ac:dyDescent="0.2">
      <c r="D59727" s="453"/>
    </row>
    <row r="59728" spans="4:4" x14ac:dyDescent="0.2">
      <c r="D59728" s="453"/>
    </row>
    <row r="59729" spans="4:4" x14ac:dyDescent="0.2">
      <c r="D59729" s="453"/>
    </row>
    <row r="59730" spans="4:4" x14ac:dyDescent="0.2">
      <c r="D59730" s="453"/>
    </row>
    <row r="59731" spans="4:4" x14ac:dyDescent="0.2">
      <c r="D59731" s="453"/>
    </row>
    <row r="59732" spans="4:4" x14ac:dyDescent="0.2">
      <c r="D59732" s="453"/>
    </row>
    <row r="59733" spans="4:4" x14ac:dyDescent="0.2">
      <c r="D59733" s="453"/>
    </row>
    <row r="59734" spans="4:4" x14ac:dyDescent="0.2">
      <c r="D59734" s="453"/>
    </row>
    <row r="59735" spans="4:4" x14ac:dyDescent="0.2">
      <c r="D59735" s="453"/>
    </row>
    <row r="59736" spans="4:4" x14ac:dyDescent="0.2">
      <c r="D59736" s="453"/>
    </row>
    <row r="59737" spans="4:4" x14ac:dyDescent="0.2">
      <c r="D59737" s="453"/>
    </row>
    <row r="59738" spans="4:4" x14ac:dyDescent="0.2">
      <c r="D59738" s="453"/>
    </row>
    <row r="59739" spans="4:4" x14ac:dyDescent="0.2">
      <c r="D59739" s="453"/>
    </row>
    <row r="59740" spans="4:4" x14ac:dyDescent="0.2">
      <c r="D59740" s="453"/>
    </row>
    <row r="59741" spans="4:4" x14ac:dyDescent="0.2">
      <c r="D59741" s="453"/>
    </row>
    <row r="59742" spans="4:4" x14ac:dyDescent="0.2">
      <c r="D59742" s="453"/>
    </row>
    <row r="59743" spans="4:4" x14ac:dyDescent="0.2">
      <c r="D59743" s="453"/>
    </row>
    <row r="59744" spans="4:4" x14ac:dyDescent="0.2">
      <c r="D59744" s="453"/>
    </row>
    <row r="59745" spans="4:4" x14ac:dyDescent="0.2">
      <c r="D59745" s="453"/>
    </row>
    <row r="59746" spans="4:4" x14ac:dyDescent="0.2">
      <c r="D59746" s="453"/>
    </row>
    <row r="59747" spans="4:4" x14ac:dyDescent="0.2">
      <c r="D59747" s="453"/>
    </row>
    <row r="59748" spans="4:4" x14ac:dyDescent="0.2">
      <c r="D59748" s="453"/>
    </row>
    <row r="59749" spans="4:4" x14ac:dyDescent="0.2">
      <c r="D59749" s="453"/>
    </row>
    <row r="59750" spans="4:4" x14ac:dyDescent="0.2">
      <c r="D59750" s="453"/>
    </row>
    <row r="59751" spans="4:4" x14ac:dyDescent="0.2">
      <c r="D59751" s="453"/>
    </row>
    <row r="59752" spans="4:4" x14ac:dyDescent="0.2">
      <c r="D59752" s="453"/>
    </row>
    <row r="59753" spans="4:4" x14ac:dyDescent="0.2">
      <c r="D59753" s="453"/>
    </row>
    <row r="59754" spans="4:4" x14ac:dyDescent="0.2">
      <c r="D59754" s="453"/>
    </row>
    <row r="59755" spans="4:4" x14ac:dyDescent="0.2">
      <c r="D59755" s="453"/>
    </row>
    <row r="59756" spans="4:4" x14ac:dyDescent="0.2">
      <c r="D59756" s="453"/>
    </row>
    <row r="59757" spans="4:4" x14ac:dyDescent="0.2">
      <c r="D59757" s="453"/>
    </row>
    <row r="59758" spans="4:4" x14ac:dyDescent="0.2">
      <c r="D59758" s="453"/>
    </row>
    <row r="59759" spans="4:4" x14ac:dyDescent="0.2">
      <c r="D59759" s="453"/>
    </row>
    <row r="59760" spans="4:4" x14ac:dyDescent="0.2">
      <c r="D59760" s="453"/>
    </row>
    <row r="59761" spans="4:4" x14ac:dyDescent="0.2">
      <c r="D59761" s="453"/>
    </row>
    <row r="59762" spans="4:4" x14ac:dyDescent="0.2">
      <c r="D59762" s="453"/>
    </row>
    <row r="59763" spans="4:4" x14ac:dyDescent="0.2">
      <c r="D59763" s="453"/>
    </row>
    <row r="59764" spans="4:4" x14ac:dyDescent="0.2">
      <c r="D59764" s="453"/>
    </row>
    <row r="59765" spans="4:4" x14ac:dyDescent="0.2">
      <c r="D59765" s="453"/>
    </row>
    <row r="59766" spans="4:4" x14ac:dyDescent="0.2">
      <c r="D59766" s="453"/>
    </row>
    <row r="59767" spans="4:4" x14ac:dyDescent="0.2">
      <c r="D59767" s="453"/>
    </row>
    <row r="59768" spans="4:4" x14ac:dyDescent="0.2">
      <c r="D59768" s="453"/>
    </row>
    <row r="59769" spans="4:4" x14ac:dyDescent="0.2">
      <c r="D59769" s="453"/>
    </row>
    <row r="59770" spans="4:4" x14ac:dyDescent="0.2">
      <c r="D59770" s="453"/>
    </row>
    <row r="59771" spans="4:4" x14ac:dyDescent="0.2">
      <c r="D59771" s="453"/>
    </row>
    <row r="59772" spans="4:4" x14ac:dyDescent="0.2">
      <c r="D59772" s="453"/>
    </row>
    <row r="59773" spans="4:4" x14ac:dyDescent="0.2">
      <c r="D59773" s="453"/>
    </row>
    <row r="59774" spans="4:4" x14ac:dyDescent="0.2">
      <c r="D59774" s="453"/>
    </row>
    <row r="59775" spans="4:4" x14ac:dyDescent="0.2">
      <c r="D59775" s="453"/>
    </row>
    <row r="59776" spans="4:4" x14ac:dyDescent="0.2">
      <c r="D59776" s="453"/>
    </row>
    <row r="59777" spans="4:4" x14ac:dyDescent="0.2">
      <c r="D59777" s="453"/>
    </row>
    <row r="59778" spans="4:4" x14ac:dyDescent="0.2">
      <c r="D59778" s="453"/>
    </row>
    <row r="59779" spans="4:4" x14ac:dyDescent="0.2">
      <c r="D59779" s="453"/>
    </row>
    <row r="59780" spans="4:4" x14ac:dyDescent="0.2">
      <c r="D59780" s="453"/>
    </row>
    <row r="59781" spans="4:4" x14ac:dyDescent="0.2">
      <c r="D59781" s="453"/>
    </row>
    <row r="59782" spans="4:4" x14ac:dyDescent="0.2">
      <c r="D59782" s="453"/>
    </row>
    <row r="59783" spans="4:4" x14ac:dyDescent="0.2">
      <c r="D59783" s="453"/>
    </row>
    <row r="59784" spans="4:4" x14ac:dyDescent="0.2">
      <c r="D59784" s="453"/>
    </row>
    <row r="59785" spans="4:4" x14ac:dyDescent="0.2">
      <c r="D59785" s="453"/>
    </row>
    <row r="59786" spans="4:4" x14ac:dyDescent="0.2">
      <c r="D59786" s="453"/>
    </row>
    <row r="59787" spans="4:4" x14ac:dyDescent="0.2">
      <c r="D59787" s="453"/>
    </row>
    <row r="59788" spans="4:4" x14ac:dyDescent="0.2">
      <c r="D59788" s="453"/>
    </row>
    <row r="59789" spans="4:4" x14ac:dyDescent="0.2">
      <c r="D59789" s="453"/>
    </row>
    <row r="59790" spans="4:4" x14ac:dyDescent="0.2">
      <c r="D59790" s="453"/>
    </row>
    <row r="59791" spans="4:4" x14ac:dyDescent="0.2">
      <c r="D59791" s="453"/>
    </row>
    <row r="59792" spans="4:4" x14ac:dyDescent="0.2">
      <c r="D59792" s="453"/>
    </row>
    <row r="59793" spans="4:4" x14ac:dyDescent="0.2">
      <c r="D59793" s="453"/>
    </row>
    <row r="59794" spans="4:4" x14ac:dyDescent="0.2">
      <c r="D59794" s="453"/>
    </row>
    <row r="59795" spans="4:4" x14ac:dyDescent="0.2">
      <c r="D59795" s="453"/>
    </row>
    <row r="59796" spans="4:4" x14ac:dyDescent="0.2">
      <c r="D59796" s="453"/>
    </row>
    <row r="59797" spans="4:4" x14ac:dyDescent="0.2">
      <c r="D59797" s="453"/>
    </row>
    <row r="59798" spans="4:4" x14ac:dyDescent="0.2">
      <c r="D59798" s="453"/>
    </row>
    <row r="59799" spans="4:4" x14ac:dyDescent="0.2">
      <c r="D59799" s="453"/>
    </row>
    <row r="59800" spans="4:4" x14ac:dyDescent="0.2">
      <c r="D59800" s="453"/>
    </row>
    <row r="59801" spans="4:4" x14ac:dyDescent="0.2">
      <c r="D59801" s="453"/>
    </row>
    <row r="59802" spans="4:4" x14ac:dyDescent="0.2">
      <c r="D59802" s="453"/>
    </row>
    <row r="59803" spans="4:4" x14ac:dyDescent="0.2">
      <c r="D59803" s="453"/>
    </row>
    <row r="59804" spans="4:4" x14ac:dyDescent="0.2">
      <c r="D59804" s="453"/>
    </row>
    <row r="59805" spans="4:4" x14ac:dyDescent="0.2">
      <c r="D59805" s="453"/>
    </row>
    <row r="59806" spans="4:4" x14ac:dyDescent="0.2">
      <c r="D59806" s="453"/>
    </row>
    <row r="59807" spans="4:4" x14ac:dyDescent="0.2">
      <c r="D59807" s="453"/>
    </row>
    <row r="59808" spans="4:4" x14ac:dyDescent="0.2">
      <c r="D59808" s="453"/>
    </row>
    <row r="59809" spans="4:4" x14ac:dyDescent="0.2">
      <c r="D59809" s="453"/>
    </row>
    <row r="59810" spans="4:4" x14ac:dyDescent="0.2">
      <c r="D59810" s="453"/>
    </row>
    <row r="59811" spans="4:4" x14ac:dyDescent="0.2">
      <c r="D59811" s="453"/>
    </row>
    <row r="59812" spans="4:4" x14ac:dyDescent="0.2">
      <c r="D59812" s="453"/>
    </row>
    <row r="59813" spans="4:4" x14ac:dyDescent="0.2">
      <c r="D59813" s="453"/>
    </row>
    <row r="59814" spans="4:4" x14ac:dyDescent="0.2">
      <c r="D59814" s="453"/>
    </row>
    <row r="59815" spans="4:4" x14ac:dyDescent="0.2">
      <c r="D59815" s="453"/>
    </row>
    <row r="59816" spans="4:4" x14ac:dyDescent="0.2">
      <c r="D59816" s="453"/>
    </row>
    <row r="59817" spans="4:4" x14ac:dyDescent="0.2">
      <c r="D59817" s="453"/>
    </row>
    <row r="59818" spans="4:4" x14ac:dyDescent="0.2">
      <c r="D59818" s="453"/>
    </row>
    <row r="59819" spans="4:4" x14ac:dyDescent="0.2">
      <c r="D59819" s="453"/>
    </row>
    <row r="59820" spans="4:4" x14ac:dyDescent="0.2">
      <c r="D59820" s="453"/>
    </row>
    <row r="59821" spans="4:4" x14ac:dyDescent="0.2">
      <c r="D59821" s="453"/>
    </row>
    <row r="59822" spans="4:4" x14ac:dyDescent="0.2">
      <c r="D59822" s="453"/>
    </row>
    <row r="59823" spans="4:4" x14ac:dyDescent="0.2">
      <c r="D59823" s="453"/>
    </row>
    <row r="59824" spans="4:4" x14ac:dyDescent="0.2">
      <c r="D59824" s="453"/>
    </row>
    <row r="59825" spans="4:4" x14ac:dyDescent="0.2">
      <c r="D59825" s="453"/>
    </row>
    <row r="59826" spans="4:4" x14ac:dyDescent="0.2">
      <c r="D59826" s="453"/>
    </row>
    <row r="59827" spans="4:4" x14ac:dyDescent="0.2">
      <c r="D59827" s="453"/>
    </row>
    <row r="59828" spans="4:4" x14ac:dyDescent="0.2">
      <c r="D59828" s="453"/>
    </row>
    <row r="59829" spans="4:4" x14ac:dyDescent="0.2">
      <c r="D59829" s="453"/>
    </row>
    <row r="59830" spans="4:4" x14ac:dyDescent="0.2">
      <c r="D59830" s="453"/>
    </row>
    <row r="59831" spans="4:4" x14ac:dyDescent="0.2">
      <c r="D59831" s="453"/>
    </row>
    <row r="59832" spans="4:4" x14ac:dyDescent="0.2">
      <c r="D59832" s="453"/>
    </row>
    <row r="59833" spans="4:4" x14ac:dyDescent="0.2">
      <c r="D59833" s="453"/>
    </row>
    <row r="59834" spans="4:4" x14ac:dyDescent="0.2">
      <c r="D59834" s="453"/>
    </row>
    <row r="59835" spans="4:4" x14ac:dyDescent="0.2">
      <c r="D59835" s="453"/>
    </row>
    <row r="59836" spans="4:4" x14ac:dyDescent="0.2">
      <c r="D59836" s="453"/>
    </row>
    <row r="59837" spans="4:4" x14ac:dyDescent="0.2">
      <c r="D59837" s="453"/>
    </row>
    <row r="59838" spans="4:4" x14ac:dyDescent="0.2">
      <c r="D59838" s="453"/>
    </row>
    <row r="59839" spans="4:4" x14ac:dyDescent="0.2">
      <c r="D59839" s="453"/>
    </row>
    <row r="59840" spans="4:4" x14ac:dyDescent="0.2">
      <c r="D59840" s="453"/>
    </row>
    <row r="59841" spans="4:4" x14ac:dyDescent="0.2">
      <c r="D59841" s="453"/>
    </row>
    <row r="59842" spans="4:4" x14ac:dyDescent="0.2">
      <c r="D59842" s="453"/>
    </row>
    <row r="59843" spans="4:4" x14ac:dyDescent="0.2">
      <c r="D59843" s="453"/>
    </row>
    <row r="59844" spans="4:4" x14ac:dyDescent="0.2">
      <c r="D59844" s="453"/>
    </row>
    <row r="59845" spans="4:4" x14ac:dyDescent="0.2">
      <c r="D59845" s="453"/>
    </row>
    <row r="59846" spans="4:4" x14ac:dyDescent="0.2">
      <c r="D59846" s="453"/>
    </row>
    <row r="59847" spans="4:4" x14ac:dyDescent="0.2">
      <c r="D59847" s="453"/>
    </row>
    <row r="59848" spans="4:4" x14ac:dyDescent="0.2">
      <c r="D59848" s="453"/>
    </row>
    <row r="59849" spans="4:4" x14ac:dyDescent="0.2">
      <c r="D59849" s="453"/>
    </row>
    <row r="59850" spans="4:4" x14ac:dyDescent="0.2">
      <c r="D59850" s="453"/>
    </row>
    <row r="59851" spans="4:4" x14ac:dyDescent="0.2">
      <c r="D59851" s="453"/>
    </row>
    <row r="59852" spans="4:4" x14ac:dyDescent="0.2">
      <c r="D59852" s="453"/>
    </row>
    <row r="59853" spans="4:4" x14ac:dyDescent="0.2">
      <c r="D59853" s="453"/>
    </row>
    <row r="59854" spans="4:4" x14ac:dyDescent="0.2">
      <c r="D59854" s="453"/>
    </row>
    <row r="59855" spans="4:4" x14ac:dyDescent="0.2">
      <c r="D59855" s="453"/>
    </row>
    <row r="59856" spans="4:4" x14ac:dyDescent="0.2">
      <c r="D59856" s="453"/>
    </row>
    <row r="59857" spans="4:4" x14ac:dyDescent="0.2">
      <c r="D59857" s="453"/>
    </row>
    <row r="59858" spans="4:4" x14ac:dyDescent="0.2">
      <c r="D59858" s="453"/>
    </row>
    <row r="59859" spans="4:4" x14ac:dyDescent="0.2">
      <c r="D59859" s="453"/>
    </row>
    <row r="59860" spans="4:4" x14ac:dyDescent="0.2">
      <c r="D59860" s="453"/>
    </row>
    <row r="59861" spans="4:4" x14ac:dyDescent="0.2">
      <c r="D59861" s="453"/>
    </row>
    <row r="59862" spans="4:4" x14ac:dyDescent="0.2">
      <c r="D59862" s="453"/>
    </row>
    <row r="59863" spans="4:4" x14ac:dyDescent="0.2">
      <c r="D59863" s="453"/>
    </row>
    <row r="59864" spans="4:4" x14ac:dyDescent="0.2">
      <c r="D59864" s="453"/>
    </row>
    <row r="59865" spans="4:4" x14ac:dyDescent="0.2">
      <c r="D59865" s="453"/>
    </row>
    <row r="59866" spans="4:4" x14ac:dyDescent="0.2">
      <c r="D59866" s="453"/>
    </row>
    <row r="59867" spans="4:4" x14ac:dyDescent="0.2">
      <c r="D59867" s="453"/>
    </row>
    <row r="59868" spans="4:4" x14ac:dyDescent="0.2">
      <c r="D59868" s="453"/>
    </row>
    <row r="59869" spans="4:4" x14ac:dyDescent="0.2">
      <c r="D59869" s="453"/>
    </row>
    <row r="59870" spans="4:4" x14ac:dyDescent="0.2">
      <c r="D59870" s="453"/>
    </row>
    <row r="59871" spans="4:4" x14ac:dyDescent="0.2">
      <c r="D59871" s="453"/>
    </row>
    <row r="59872" spans="4:4" x14ac:dyDescent="0.2">
      <c r="D59872" s="453"/>
    </row>
    <row r="59873" spans="4:4" x14ac:dyDescent="0.2">
      <c r="D59873" s="453"/>
    </row>
    <row r="59874" spans="4:4" x14ac:dyDescent="0.2">
      <c r="D59874" s="453"/>
    </row>
    <row r="59875" spans="4:4" x14ac:dyDescent="0.2">
      <c r="D59875" s="453"/>
    </row>
    <row r="59876" spans="4:4" x14ac:dyDescent="0.2">
      <c r="D59876" s="453"/>
    </row>
    <row r="59877" spans="4:4" x14ac:dyDescent="0.2">
      <c r="D59877" s="453"/>
    </row>
    <row r="59878" spans="4:4" x14ac:dyDescent="0.2">
      <c r="D59878" s="453"/>
    </row>
    <row r="59879" spans="4:4" x14ac:dyDescent="0.2">
      <c r="D59879" s="453"/>
    </row>
    <row r="59880" spans="4:4" x14ac:dyDescent="0.2">
      <c r="D59880" s="453"/>
    </row>
    <row r="59881" spans="4:4" x14ac:dyDescent="0.2">
      <c r="D59881" s="453"/>
    </row>
    <row r="59882" spans="4:4" x14ac:dyDescent="0.2">
      <c r="D59882" s="453"/>
    </row>
    <row r="59883" spans="4:4" x14ac:dyDescent="0.2">
      <c r="D59883" s="453"/>
    </row>
    <row r="59884" spans="4:4" x14ac:dyDescent="0.2">
      <c r="D59884" s="453"/>
    </row>
    <row r="59885" spans="4:4" x14ac:dyDescent="0.2">
      <c r="D59885" s="453"/>
    </row>
    <row r="59886" spans="4:4" x14ac:dyDescent="0.2">
      <c r="D59886" s="453"/>
    </row>
    <row r="59887" spans="4:4" x14ac:dyDescent="0.2">
      <c r="D59887" s="453"/>
    </row>
    <row r="59888" spans="4:4" x14ac:dyDescent="0.2">
      <c r="D59888" s="453"/>
    </row>
    <row r="59889" spans="4:4" x14ac:dyDescent="0.2">
      <c r="D59889" s="453"/>
    </row>
    <row r="59890" spans="4:4" x14ac:dyDescent="0.2">
      <c r="D59890" s="453"/>
    </row>
    <row r="59891" spans="4:4" x14ac:dyDescent="0.2">
      <c r="D59891" s="453"/>
    </row>
    <row r="59892" spans="4:4" x14ac:dyDescent="0.2">
      <c r="D59892" s="453"/>
    </row>
    <row r="59893" spans="4:4" x14ac:dyDescent="0.2">
      <c r="D59893" s="453"/>
    </row>
    <row r="59894" spans="4:4" x14ac:dyDescent="0.2">
      <c r="D59894" s="453"/>
    </row>
    <row r="59895" spans="4:4" x14ac:dyDescent="0.2">
      <c r="D59895" s="453"/>
    </row>
    <row r="59896" spans="4:4" x14ac:dyDescent="0.2">
      <c r="D59896" s="453"/>
    </row>
    <row r="59897" spans="4:4" x14ac:dyDescent="0.2">
      <c r="D59897" s="453"/>
    </row>
    <row r="59898" spans="4:4" x14ac:dyDescent="0.2">
      <c r="D59898" s="453"/>
    </row>
    <row r="59899" spans="4:4" x14ac:dyDescent="0.2">
      <c r="D59899" s="453"/>
    </row>
    <row r="59900" spans="4:4" x14ac:dyDescent="0.2">
      <c r="D59900" s="453"/>
    </row>
    <row r="59901" spans="4:4" x14ac:dyDescent="0.2">
      <c r="D59901" s="453"/>
    </row>
    <row r="59902" spans="4:4" x14ac:dyDescent="0.2">
      <c r="D59902" s="453"/>
    </row>
    <row r="59903" spans="4:4" x14ac:dyDescent="0.2">
      <c r="D59903" s="453"/>
    </row>
    <row r="59904" spans="4:4" x14ac:dyDescent="0.2">
      <c r="D59904" s="453"/>
    </row>
  </sheetData>
  <pageMargins left="0.75" right="0.75" top="1" bottom="1" header="0" footer="0"/>
  <pageSetup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workbookViewId="0">
      <pane ySplit="6" topLeftCell="A7" activePane="bottomLeft" state="frozen"/>
      <selection pane="bottomLeft" activeCell="A7" sqref="A7"/>
    </sheetView>
  </sheetViews>
  <sheetFormatPr baseColWidth="10" defaultRowHeight="12.75" x14ac:dyDescent="0.2"/>
  <cols>
    <col min="1" max="1" width="33.140625" style="62" customWidth="1"/>
    <col min="2" max="2" width="19.5703125" style="64" customWidth="1"/>
    <col min="3" max="3" width="18.85546875" style="64" customWidth="1"/>
    <col min="4" max="4" width="14.5703125" style="64" customWidth="1"/>
    <col min="5" max="5" width="20" style="64" customWidth="1"/>
    <col min="6" max="6" width="24.5703125" style="64" customWidth="1"/>
    <col min="7" max="7" width="23.85546875" style="64" customWidth="1"/>
    <col min="8" max="8" width="23.5703125" style="64" customWidth="1"/>
    <col min="9" max="9" width="24.5703125" style="64" customWidth="1"/>
    <col min="10" max="10" width="23.7109375" style="64" customWidth="1"/>
    <col min="11" max="11" width="23.5703125" style="64" customWidth="1"/>
    <col min="12" max="12" width="23.85546875" style="64" customWidth="1"/>
    <col min="13" max="13" width="23.140625" style="64" customWidth="1"/>
    <col min="14" max="14" width="22.85546875" style="64" customWidth="1"/>
    <col min="15" max="15" width="23.42578125" style="64" customWidth="1"/>
    <col min="16" max="16" width="22.7109375" style="64" customWidth="1"/>
    <col min="17" max="17" width="24.5703125" style="64" bestFit="1" customWidth="1"/>
    <col min="18" max="18" width="9.5703125" style="64" customWidth="1"/>
    <col min="19" max="16384" width="11.42578125" style="62"/>
  </cols>
  <sheetData>
    <row r="1" spans="1:19" s="431" customFormat="1" x14ac:dyDescent="0.2">
      <c r="A1" s="431" t="s">
        <v>2720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</row>
    <row r="2" spans="1:19" s="431" customFormat="1" x14ac:dyDescent="0.2">
      <c r="A2" s="431" t="s">
        <v>2721</v>
      </c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47"/>
      <c r="Q2" s="447"/>
      <c r="R2" s="447"/>
      <c r="S2" s="447"/>
    </row>
    <row r="4" spans="1:19" x14ac:dyDescent="0.2">
      <c r="A4" s="63" t="s">
        <v>9</v>
      </c>
      <c r="B4" s="64" t="s">
        <v>2722</v>
      </c>
    </row>
    <row r="6" spans="1:19" x14ac:dyDescent="0.2">
      <c r="A6" s="63" t="s">
        <v>1</v>
      </c>
      <c r="B6" s="64" t="s">
        <v>2723</v>
      </c>
      <c r="C6" s="64" t="s">
        <v>2724</v>
      </c>
      <c r="D6" s="448" t="s">
        <v>2725</v>
      </c>
      <c r="E6" s="64" t="s">
        <v>2726</v>
      </c>
      <c r="F6" s="64" t="s">
        <v>2727</v>
      </c>
      <c r="G6" s="64" t="s">
        <v>2728</v>
      </c>
      <c r="H6" s="64" t="s">
        <v>2729</v>
      </c>
      <c r="I6" s="64" t="s">
        <v>2730</v>
      </c>
      <c r="J6" s="64" t="s">
        <v>2731</v>
      </c>
      <c r="K6" s="64" t="s">
        <v>2732</v>
      </c>
      <c r="L6" s="64" t="s">
        <v>2733</v>
      </c>
      <c r="M6" s="64" t="s">
        <v>2734</v>
      </c>
      <c r="N6" s="64" t="s">
        <v>2735</v>
      </c>
      <c r="O6" s="64" t="s">
        <v>2736</v>
      </c>
      <c r="P6" s="64" t="s">
        <v>2737</v>
      </c>
      <c r="Q6" s="64" t="s">
        <v>2738</v>
      </c>
      <c r="R6" s="64" t="s">
        <v>212</v>
      </c>
    </row>
    <row r="7" spans="1:19" x14ac:dyDescent="0.2">
      <c r="A7" s="449" t="s">
        <v>2739</v>
      </c>
      <c r="B7" s="64">
        <v>14215</v>
      </c>
      <c r="C7" s="64">
        <v>15286</v>
      </c>
      <c r="D7" s="448">
        <v>29501</v>
      </c>
      <c r="E7" s="64">
        <v>1129</v>
      </c>
      <c r="F7" s="64">
        <v>5129</v>
      </c>
      <c r="G7" s="64">
        <v>5607</v>
      </c>
      <c r="H7" s="64">
        <v>10736</v>
      </c>
      <c r="I7" s="64">
        <v>2644</v>
      </c>
      <c r="J7" s="64">
        <v>3072</v>
      </c>
      <c r="K7" s="64">
        <v>5716</v>
      </c>
      <c r="L7" s="64">
        <v>135</v>
      </c>
      <c r="M7" s="64">
        <v>112</v>
      </c>
      <c r="N7" s="64">
        <v>247</v>
      </c>
      <c r="O7" s="64">
        <v>1094</v>
      </c>
      <c r="P7" s="64">
        <v>1094</v>
      </c>
      <c r="Q7" s="64">
        <v>2188</v>
      </c>
      <c r="R7" s="64">
        <v>180</v>
      </c>
    </row>
    <row r="8" spans="1:19" x14ac:dyDescent="0.2">
      <c r="A8" s="450" t="s">
        <v>174</v>
      </c>
      <c r="B8" s="64">
        <v>1358</v>
      </c>
      <c r="C8" s="64">
        <v>1416</v>
      </c>
      <c r="D8" s="448">
        <v>2774</v>
      </c>
      <c r="E8" s="64">
        <v>88</v>
      </c>
      <c r="F8" s="64">
        <v>503</v>
      </c>
      <c r="G8" s="64">
        <v>497</v>
      </c>
      <c r="H8" s="64">
        <v>1000</v>
      </c>
      <c r="I8" s="64">
        <v>276</v>
      </c>
      <c r="J8" s="64">
        <v>319</v>
      </c>
      <c r="K8" s="64">
        <v>595</v>
      </c>
      <c r="L8" s="64">
        <v>0</v>
      </c>
      <c r="M8" s="64">
        <v>0</v>
      </c>
      <c r="N8" s="64">
        <v>0</v>
      </c>
      <c r="O8" s="64">
        <v>76</v>
      </c>
      <c r="P8" s="64">
        <v>61</v>
      </c>
      <c r="Q8" s="64">
        <v>137</v>
      </c>
      <c r="R8" s="64">
        <v>8</v>
      </c>
    </row>
    <row r="9" spans="1:19" x14ac:dyDescent="0.2">
      <c r="A9" s="451" t="s">
        <v>2740</v>
      </c>
      <c r="B9" s="64">
        <v>1188</v>
      </c>
      <c r="C9" s="64">
        <v>1359</v>
      </c>
      <c r="D9" s="448">
        <v>2547</v>
      </c>
      <c r="E9" s="64">
        <v>83</v>
      </c>
      <c r="F9" s="64">
        <v>503</v>
      </c>
      <c r="G9" s="64">
        <v>497</v>
      </c>
      <c r="H9" s="64">
        <v>1000</v>
      </c>
      <c r="I9" s="64">
        <v>276</v>
      </c>
      <c r="J9" s="64">
        <v>319</v>
      </c>
      <c r="K9" s="64">
        <v>595</v>
      </c>
      <c r="L9" s="64">
        <v>0</v>
      </c>
      <c r="M9" s="64">
        <v>0</v>
      </c>
      <c r="N9" s="64">
        <v>0</v>
      </c>
      <c r="O9" s="64">
        <v>59</v>
      </c>
      <c r="P9" s="64">
        <v>55</v>
      </c>
      <c r="Q9" s="64">
        <v>114</v>
      </c>
      <c r="R9" s="64">
        <v>7</v>
      </c>
    </row>
    <row r="10" spans="1:19" x14ac:dyDescent="0.2">
      <c r="A10" s="451" t="s">
        <v>2741</v>
      </c>
      <c r="B10" s="64">
        <v>170</v>
      </c>
      <c r="C10" s="64">
        <v>57</v>
      </c>
      <c r="D10" s="448">
        <v>227</v>
      </c>
      <c r="E10" s="64">
        <v>5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v>0</v>
      </c>
      <c r="O10" s="64">
        <v>17</v>
      </c>
      <c r="P10" s="64">
        <v>6</v>
      </c>
      <c r="Q10" s="64">
        <v>23</v>
      </c>
      <c r="R10" s="64">
        <v>1</v>
      </c>
    </row>
    <row r="11" spans="1:19" x14ac:dyDescent="0.2">
      <c r="A11" s="450" t="s">
        <v>177</v>
      </c>
      <c r="B11" s="64">
        <v>9360</v>
      </c>
      <c r="C11" s="64">
        <v>9888</v>
      </c>
      <c r="D11" s="448">
        <v>19248</v>
      </c>
      <c r="E11" s="64">
        <v>830</v>
      </c>
      <c r="F11" s="64">
        <v>3160</v>
      </c>
      <c r="G11" s="64">
        <v>3580</v>
      </c>
      <c r="H11" s="64">
        <v>6740</v>
      </c>
      <c r="I11" s="64">
        <v>1653</v>
      </c>
      <c r="J11" s="64">
        <v>1810</v>
      </c>
      <c r="K11" s="64">
        <v>3463</v>
      </c>
      <c r="L11" s="64">
        <v>135</v>
      </c>
      <c r="M11" s="64">
        <v>112</v>
      </c>
      <c r="N11" s="64">
        <v>247</v>
      </c>
      <c r="O11" s="64">
        <v>895</v>
      </c>
      <c r="P11" s="64">
        <v>900</v>
      </c>
      <c r="Q11" s="64">
        <v>1795</v>
      </c>
      <c r="R11" s="64">
        <v>157</v>
      </c>
    </row>
    <row r="12" spans="1:19" x14ac:dyDescent="0.2">
      <c r="A12" s="451" t="s">
        <v>2740</v>
      </c>
      <c r="B12" s="64">
        <v>8487</v>
      </c>
      <c r="C12" s="64">
        <v>7931</v>
      </c>
      <c r="D12" s="448">
        <v>16418</v>
      </c>
      <c r="E12" s="64">
        <v>716</v>
      </c>
      <c r="F12" s="64">
        <v>2825</v>
      </c>
      <c r="G12" s="64">
        <v>2762</v>
      </c>
      <c r="H12" s="64">
        <v>5587</v>
      </c>
      <c r="I12" s="64">
        <v>1427</v>
      </c>
      <c r="J12" s="64">
        <v>1479</v>
      </c>
      <c r="K12" s="64">
        <v>2906</v>
      </c>
      <c r="L12" s="64">
        <v>0</v>
      </c>
      <c r="M12" s="64">
        <v>0</v>
      </c>
      <c r="N12" s="64">
        <v>0</v>
      </c>
      <c r="O12" s="64">
        <v>751</v>
      </c>
      <c r="P12" s="64">
        <v>755</v>
      </c>
      <c r="Q12" s="64">
        <v>1506</v>
      </c>
      <c r="R12" s="64">
        <v>136</v>
      </c>
    </row>
    <row r="13" spans="1:19" x14ac:dyDescent="0.2">
      <c r="A13" s="451" t="s">
        <v>2741</v>
      </c>
      <c r="B13" s="64">
        <v>674</v>
      </c>
      <c r="C13" s="64">
        <v>1266</v>
      </c>
      <c r="D13" s="448">
        <v>1940</v>
      </c>
      <c r="E13" s="64">
        <v>83</v>
      </c>
      <c r="F13" s="64">
        <v>241</v>
      </c>
      <c r="G13" s="64">
        <v>501</v>
      </c>
      <c r="H13" s="64">
        <v>742</v>
      </c>
      <c r="I13" s="64">
        <v>184</v>
      </c>
      <c r="J13" s="64">
        <v>240</v>
      </c>
      <c r="K13" s="64">
        <v>424</v>
      </c>
      <c r="L13" s="64">
        <v>133</v>
      </c>
      <c r="M13" s="64">
        <v>105</v>
      </c>
      <c r="N13" s="64">
        <v>238</v>
      </c>
      <c r="O13" s="64">
        <v>101</v>
      </c>
      <c r="P13" s="64">
        <v>95</v>
      </c>
      <c r="Q13" s="64">
        <v>196</v>
      </c>
      <c r="R13" s="64">
        <v>13</v>
      </c>
    </row>
    <row r="14" spans="1:19" x14ac:dyDescent="0.2">
      <c r="A14" s="451" t="s">
        <v>2760</v>
      </c>
      <c r="B14" s="64">
        <v>199</v>
      </c>
      <c r="C14" s="64">
        <v>691</v>
      </c>
      <c r="D14" s="448">
        <v>890</v>
      </c>
      <c r="E14" s="64">
        <v>31</v>
      </c>
      <c r="F14" s="64">
        <v>94</v>
      </c>
      <c r="G14" s="64">
        <v>317</v>
      </c>
      <c r="H14" s="64">
        <v>411</v>
      </c>
      <c r="I14" s="64">
        <v>42</v>
      </c>
      <c r="J14" s="64">
        <v>91</v>
      </c>
      <c r="K14" s="64">
        <v>133</v>
      </c>
      <c r="L14" s="64">
        <v>2</v>
      </c>
      <c r="M14" s="64">
        <v>7</v>
      </c>
      <c r="N14" s="64">
        <v>9</v>
      </c>
      <c r="O14" s="64">
        <v>43</v>
      </c>
      <c r="P14" s="64">
        <v>50</v>
      </c>
      <c r="Q14" s="64">
        <v>93</v>
      </c>
      <c r="R14" s="64">
        <v>8</v>
      </c>
    </row>
    <row r="15" spans="1:19" x14ac:dyDescent="0.2">
      <c r="A15" s="450" t="s">
        <v>2742</v>
      </c>
      <c r="B15" s="64">
        <v>3497</v>
      </c>
      <c r="C15" s="64">
        <v>3982</v>
      </c>
      <c r="D15" s="448">
        <v>7479</v>
      </c>
      <c r="E15" s="64">
        <v>211</v>
      </c>
      <c r="F15" s="64">
        <v>1466</v>
      </c>
      <c r="G15" s="64">
        <v>1530</v>
      </c>
      <c r="H15" s="64">
        <v>2996</v>
      </c>
      <c r="I15" s="64">
        <v>715</v>
      </c>
      <c r="J15" s="64">
        <v>943</v>
      </c>
      <c r="K15" s="64">
        <v>1658</v>
      </c>
      <c r="L15" s="64">
        <v>0</v>
      </c>
      <c r="M15" s="64">
        <v>0</v>
      </c>
      <c r="N15" s="64">
        <v>0</v>
      </c>
      <c r="O15" s="64">
        <v>123</v>
      </c>
      <c r="P15" s="64">
        <v>133</v>
      </c>
      <c r="Q15" s="64">
        <v>256</v>
      </c>
      <c r="R15" s="64">
        <v>15</v>
      </c>
    </row>
    <row r="16" spans="1:19" x14ac:dyDescent="0.2">
      <c r="A16" s="451" t="s">
        <v>2740</v>
      </c>
      <c r="B16" s="64">
        <v>3497</v>
      </c>
      <c r="C16" s="64">
        <v>3982</v>
      </c>
      <c r="D16" s="448">
        <v>7479</v>
      </c>
      <c r="E16" s="64">
        <v>211</v>
      </c>
      <c r="F16" s="64">
        <v>1466</v>
      </c>
      <c r="G16" s="64">
        <v>1530</v>
      </c>
      <c r="H16" s="64">
        <v>2996</v>
      </c>
      <c r="I16" s="64">
        <v>715</v>
      </c>
      <c r="J16" s="64">
        <v>943</v>
      </c>
      <c r="K16" s="64">
        <v>1658</v>
      </c>
      <c r="L16" s="64">
        <v>0</v>
      </c>
      <c r="M16" s="64">
        <v>0</v>
      </c>
      <c r="N16" s="64">
        <v>0</v>
      </c>
      <c r="O16" s="64">
        <v>123</v>
      </c>
      <c r="P16" s="64">
        <v>133</v>
      </c>
      <c r="Q16" s="64">
        <v>256</v>
      </c>
      <c r="R16" s="64">
        <v>15</v>
      </c>
    </row>
    <row r="17" spans="1:18" x14ac:dyDescent="0.2">
      <c r="A17" s="449" t="s">
        <v>2743</v>
      </c>
      <c r="B17" s="64">
        <v>1255</v>
      </c>
      <c r="C17" s="64">
        <v>1323</v>
      </c>
      <c r="D17" s="448">
        <v>2578</v>
      </c>
      <c r="E17" s="64">
        <v>98</v>
      </c>
      <c r="F17" s="64">
        <v>456</v>
      </c>
      <c r="G17" s="64">
        <v>457</v>
      </c>
      <c r="H17" s="64">
        <v>913</v>
      </c>
      <c r="I17" s="64">
        <v>263</v>
      </c>
      <c r="J17" s="64">
        <v>316</v>
      </c>
      <c r="K17" s="64">
        <v>579</v>
      </c>
      <c r="L17" s="64">
        <v>0</v>
      </c>
      <c r="M17" s="64">
        <v>0</v>
      </c>
      <c r="N17" s="64">
        <v>0</v>
      </c>
      <c r="O17" s="64">
        <v>117</v>
      </c>
      <c r="P17" s="64">
        <v>210</v>
      </c>
      <c r="Q17" s="64">
        <v>327</v>
      </c>
      <c r="R17" s="64">
        <v>9</v>
      </c>
    </row>
    <row r="18" spans="1:18" x14ac:dyDescent="0.2">
      <c r="A18" s="450" t="s">
        <v>177</v>
      </c>
      <c r="B18" s="64">
        <v>1255</v>
      </c>
      <c r="C18" s="64">
        <v>1323</v>
      </c>
      <c r="D18" s="448">
        <v>2578</v>
      </c>
      <c r="E18" s="64">
        <v>98</v>
      </c>
      <c r="F18" s="64">
        <v>456</v>
      </c>
      <c r="G18" s="64">
        <v>457</v>
      </c>
      <c r="H18" s="64">
        <v>913</v>
      </c>
      <c r="I18" s="64">
        <v>263</v>
      </c>
      <c r="J18" s="64">
        <v>316</v>
      </c>
      <c r="K18" s="64">
        <v>579</v>
      </c>
      <c r="L18" s="64">
        <v>0</v>
      </c>
      <c r="M18" s="64">
        <v>0</v>
      </c>
      <c r="N18" s="64">
        <v>0</v>
      </c>
      <c r="O18" s="64">
        <v>117</v>
      </c>
      <c r="P18" s="64">
        <v>210</v>
      </c>
      <c r="Q18" s="64">
        <v>327</v>
      </c>
      <c r="R18" s="64">
        <v>9</v>
      </c>
    </row>
    <row r="19" spans="1:18" x14ac:dyDescent="0.2">
      <c r="A19" s="451" t="s">
        <v>2740</v>
      </c>
      <c r="B19" s="64">
        <v>1255</v>
      </c>
      <c r="C19" s="64">
        <v>1323</v>
      </c>
      <c r="D19" s="448">
        <v>2578</v>
      </c>
      <c r="E19" s="64">
        <v>98</v>
      </c>
      <c r="F19" s="64">
        <v>456</v>
      </c>
      <c r="G19" s="64">
        <v>457</v>
      </c>
      <c r="H19" s="64">
        <v>913</v>
      </c>
      <c r="I19" s="64">
        <v>263</v>
      </c>
      <c r="J19" s="64">
        <v>316</v>
      </c>
      <c r="K19" s="64">
        <v>579</v>
      </c>
      <c r="L19" s="64">
        <v>0</v>
      </c>
      <c r="M19" s="64">
        <v>0</v>
      </c>
      <c r="N19" s="64">
        <v>0</v>
      </c>
      <c r="O19" s="64">
        <v>117</v>
      </c>
      <c r="P19" s="64">
        <v>210</v>
      </c>
      <c r="Q19" s="64">
        <v>327</v>
      </c>
      <c r="R19" s="64">
        <v>9</v>
      </c>
    </row>
    <row r="20" spans="1:18" x14ac:dyDescent="0.2">
      <c r="A20" s="449" t="s">
        <v>2744</v>
      </c>
      <c r="B20" s="64">
        <v>737</v>
      </c>
      <c r="C20" s="64">
        <v>1037</v>
      </c>
      <c r="D20" s="448">
        <v>1774</v>
      </c>
      <c r="E20" s="64">
        <v>41</v>
      </c>
      <c r="F20" s="64">
        <v>290</v>
      </c>
      <c r="G20" s="64">
        <v>381</v>
      </c>
      <c r="H20" s="64">
        <v>671</v>
      </c>
      <c r="I20" s="64">
        <v>106</v>
      </c>
      <c r="J20" s="64">
        <v>189</v>
      </c>
      <c r="K20" s="64">
        <v>295</v>
      </c>
      <c r="L20" s="64">
        <v>0</v>
      </c>
      <c r="M20" s="64">
        <v>0</v>
      </c>
      <c r="N20" s="64">
        <v>0</v>
      </c>
      <c r="O20" s="64">
        <v>44</v>
      </c>
      <c r="P20" s="64">
        <v>49</v>
      </c>
      <c r="Q20" s="64">
        <v>93</v>
      </c>
      <c r="R20" s="64">
        <v>3</v>
      </c>
    </row>
    <row r="21" spans="1:18" x14ac:dyDescent="0.2">
      <c r="A21" s="450" t="s">
        <v>175</v>
      </c>
      <c r="B21" s="64">
        <v>737</v>
      </c>
      <c r="C21" s="64">
        <v>1037</v>
      </c>
      <c r="D21" s="448">
        <v>1774</v>
      </c>
      <c r="E21" s="64">
        <v>41</v>
      </c>
      <c r="F21" s="64">
        <v>290</v>
      </c>
      <c r="G21" s="64">
        <v>381</v>
      </c>
      <c r="H21" s="64">
        <v>671</v>
      </c>
      <c r="I21" s="64">
        <v>106</v>
      </c>
      <c r="J21" s="64">
        <v>189</v>
      </c>
      <c r="K21" s="64">
        <v>295</v>
      </c>
      <c r="L21" s="64">
        <v>0</v>
      </c>
      <c r="M21" s="64">
        <v>0</v>
      </c>
      <c r="N21" s="64">
        <v>0</v>
      </c>
      <c r="O21" s="64">
        <v>44</v>
      </c>
      <c r="P21" s="64">
        <v>49</v>
      </c>
      <c r="Q21" s="64">
        <v>93</v>
      </c>
      <c r="R21" s="64">
        <v>3</v>
      </c>
    </row>
    <row r="22" spans="1:18" x14ac:dyDescent="0.2">
      <c r="A22" s="451" t="s">
        <v>2740</v>
      </c>
      <c r="B22" s="64">
        <v>737</v>
      </c>
      <c r="C22" s="64">
        <v>1037</v>
      </c>
      <c r="D22" s="448">
        <v>1774</v>
      </c>
      <c r="E22" s="64">
        <v>41</v>
      </c>
      <c r="F22" s="64">
        <v>290</v>
      </c>
      <c r="G22" s="64">
        <v>381</v>
      </c>
      <c r="H22" s="64">
        <v>671</v>
      </c>
      <c r="I22" s="64">
        <v>106</v>
      </c>
      <c r="J22" s="64">
        <v>189</v>
      </c>
      <c r="K22" s="64">
        <v>295</v>
      </c>
      <c r="L22" s="64">
        <v>0</v>
      </c>
      <c r="M22" s="64">
        <v>0</v>
      </c>
      <c r="N22" s="64">
        <v>0</v>
      </c>
      <c r="O22" s="64">
        <v>44</v>
      </c>
      <c r="P22" s="64">
        <v>49</v>
      </c>
      <c r="Q22" s="64">
        <v>93</v>
      </c>
      <c r="R22" s="64">
        <v>3</v>
      </c>
    </row>
    <row r="23" spans="1:18" x14ac:dyDescent="0.2">
      <c r="A23" s="449" t="s">
        <v>2745</v>
      </c>
      <c r="B23" s="64">
        <v>6617</v>
      </c>
      <c r="C23" s="64">
        <v>5865</v>
      </c>
      <c r="D23" s="448">
        <v>12482</v>
      </c>
      <c r="E23" s="64">
        <v>387</v>
      </c>
      <c r="F23" s="64">
        <v>3066</v>
      </c>
      <c r="G23" s="64">
        <v>2595</v>
      </c>
      <c r="H23" s="64">
        <v>5661</v>
      </c>
      <c r="I23" s="64">
        <v>1022</v>
      </c>
      <c r="J23" s="64">
        <v>1064</v>
      </c>
      <c r="K23" s="64">
        <v>2086</v>
      </c>
      <c r="L23" s="64">
        <v>403</v>
      </c>
      <c r="M23" s="64">
        <v>442</v>
      </c>
      <c r="N23" s="64">
        <v>845</v>
      </c>
      <c r="O23" s="64">
        <v>432</v>
      </c>
      <c r="P23" s="64">
        <v>423</v>
      </c>
      <c r="Q23" s="64">
        <v>855</v>
      </c>
      <c r="R23" s="64">
        <v>51</v>
      </c>
    </row>
    <row r="24" spans="1:18" x14ac:dyDescent="0.2">
      <c r="A24" s="450" t="s">
        <v>174</v>
      </c>
      <c r="B24" s="64">
        <v>6617</v>
      </c>
      <c r="C24" s="64">
        <v>5865</v>
      </c>
      <c r="D24" s="448">
        <v>12482</v>
      </c>
      <c r="E24" s="64">
        <v>387</v>
      </c>
      <c r="F24" s="64">
        <v>3066</v>
      </c>
      <c r="G24" s="64">
        <v>2595</v>
      </c>
      <c r="H24" s="64">
        <v>5661</v>
      </c>
      <c r="I24" s="64">
        <v>1022</v>
      </c>
      <c r="J24" s="64">
        <v>1064</v>
      </c>
      <c r="K24" s="64">
        <v>2086</v>
      </c>
      <c r="L24" s="64">
        <v>403</v>
      </c>
      <c r="M24" s="64">
        <v>442</v>
      </c>
      <c r="N24" s="64">
        <v>845</v>
      </c>
      <c r="O24" s="64">
        <v>432</v>
      </c>
      <c r="P24" s="64">
        <v>423</v>
      </c>
      <c r="Q24" s="64">
        <v>855</v>
      </c>
      <c r="R24" s="64">
        <v>51</v>
      </c>
    </row>
    <row r="25" spans="1:18" x14ac:dyDescent="0.2">
      <c r="A25" s="451" t="s">
        <v>2740</v>
      </c>
      <c r="B25" s="64">
        <v>1455</v>
      </c>
      <c r="C25" s="64">
        <v>1556</v>
      </c>
      <c r="D25" s="448">
        <v>3011</v>
      </c>
      <c r="E25" s="64">
        <v>111</v>
      </c>
      <c r="F25" s="64">
        <v>611</v>
      </c>
      <c r="G25" s="64">
        <v>653</v>
      </c>
      <c r="H25" s="64">
        <v>1264</v>
      </c>
      <c r="I25" s="64">
        <v>243</v>
      </c>
      <c r="J25" s="64">
        <v>324</v>
      </c>
      <c r="K25" s="64">
        <v>567</v>
      </c>
      <c r="L25" s="64">
        <v>0</v>
      </c>
      <c r="M25" s="64">
        <v>0</v>
      </c>
      <c r="N25" s="64">
        <v>0</v>
      </c>
      <c r="O25" s="64">
        <v>48</v>
      </c>
      <c r="P25" s="64">
        <v>72</v>
      </c>
      <c r="Q25" s="64">
        <v>120</v>
      </c>
      <c r="R25" s="64">
        <v>25</v>
      </c>
    </row>
    <row r="26" spans="1:18" x14ac:dyDescent="0.2">
      <c r="A26" s="451" t="s">
        <v>2760</v>
      </c>
      <c r="B26" s="64">
        <v>5162</v>
      </c>
      <c r="C26" s="64">
        <v>4309</v>
      </c>
      <c r="D26" s="64">
        <v>9471</v>
      </c>
      <c r="E26" s="64">
        <v>276</v>
      </c>
      <c r="F26" s="64">
        <v>2455</v>
      </c>
      <c r="G26" s="64">
        <v>1942</v>
      </c>
      <c r="H26" s="64">
        <v>4397</v>
      </c>
      <c r="I26" s="64">
        <v>779</v>
      </c>
      <c r="J26" s="64">
        <v>740</v>
      </c>
      <c r="K26" s="64">
        <v>1519</v>
      </c>
      <c r="L26" s="64">
        <v>403</v>
      </c>
      <c r="M26" s="64">
        <v>442</v>
      </c>
      <c r="N26" s="64">
        <v>845</v>
      </c>
      <c r="O26" s="64">
        <v>384</v>
      </c>
      <c r="P26" s="64">
        <v>351</v>
      </c>
      <c r="Q26" s="64">
        <v>735</v>
      </c>
      <c r="R26" s="64">
        <v>26</v>
      </c>
    </row>
    <row r="27" spans="1:18" x14ac:dyDescent="0.2">
      <c r="A27" s="449" t="s">
        <v>2746</v>
      </c>
      <c r="B27" s="64">
        <v>49</v>
      </c>
      <c r="C27" s="64">
        <v>58</v>
      </c>
      <c r="D27" s="448">
        <v>107</v>
      </c>
      <c r="E27" s="64">
        <v>4</v>
      </c>
      <c r="F27" s="64">
        <v>15</v>
      </c>
      <c r="G27" s="64">
        <v>25</v>
      </c>
      <c r="H27" s="64">
        <v>40</v>
      </c>
      <c r="I27" s="64">
        <v>3</v>
      </c>
      <c r="J27" s="64">
        <v>8</v>
      </c>
      <c r="K27" s="64">
        <v>11</v>
      </c>
      <c r="L27" s="64">
        <v>0</v>
      </c>
      <c r="M27" s="64">
        <v>0</v>
      </c>
      <c r="N27" s="64">
        <v>0</v>
      </c>
      <c r="O27" s="64">
        <v>11</v>
      </c>
      <c r="P27" s="64">
        <v>11</v>
      </c>
      <c r="Q27" s="64">
        <v>22</v>
      </c>
      <c r="R27" s="64">
        <v>1</v>
      </c>
    </row>
    <row r="28" spans="1:18" x14ac:dyDescent="0.2">
      <c r="A28" s="450" t="s">
        <v>175</v>
      </c>
      <c r="B28" s="64">
        <v>49</v>
      </c>
      <c r="C28" s="64">
        <v>58</v>
      </c>
      <c r="D28" s="448">
        <v>107</v>
      </c>
      <c r="E28" s="64">
        <v>4</v>
      </c>
      <c r="F28" s="64">
        <v>15</v>
      </c>
      <c r="G28" s="64">
        <v>25</v>
      </c>
      <c r="H28" s="64">
        <v>40</v>
      </c>
      <c r="I28" s="64">
        <v>3</v>
      </c>
      <c r="J28" s="64">
        <v>8</v>
      </c>
      <c r="K28" s="64">
        <v>11</v>
      </c>
      <c r="L28" s="64">
        <v>0</v>
      </c>
      <c r="M28" s="64">
        <v>0</v>
      </c>
      <c r="N28" s="64">
        <v>0</v>
      </c>
      <c r="O28" s="64">
        <v>11</v>
      </c>
      <c r="P28" s="64">
        <v>11</v>
      </c>
      <c r="Q28" s="64">
        <v>22</v>
      </c>
      <c r="R28" s="64">
        <v>1</v>
      </c>
    </row>
    <row r="29" spans="1:18" x14ac:dyDescent="0.2">
      <c r="A29" s="451" t="s">
        <v>2740</v>
      </c>
      <c r="B29" s="64">
        <v>49</v>
      </c>
      <c r="C29" s="64">
        <v>58</v>
      </c>
      <c r="D29" s="448">
        <v>107</v>
      </c>
      <c r="E29" s="64">
        <v>4</v>
      </c>
      <c r="F29" s="64">
        <v>15</v>
      </c>
      <c r="G29" s="64">
        <v>25</v>
      </c>
      <c r="H29" s="64">
        <v>40</v>
      </c>
      <c r="I29" s="64">
        <v>3</v>
      </c>
      <c r="J29" s="64">
        <v>8</v>
      </c>
      <c r="K29" s="64">
        <v>11</v>
      </c>
      <c r="L29" s="64">
        <v>0</v>
      </c>
      <c r="M29" s="64">
        <v>0</v>
      </c>
      <c r="N29" s="64">
        <v>0</v>
      </c>
      <c r="O29" s="64">
        <v>11</v>
      </c>
      <c r="P29" s="64">
        <v>11</v>
      </c>
      <c r="Q29" s="64">
        <v>22</v>
      </c>
      <c r="R29" s="64">
        <v>1</v>
      </c>
    </row>
    <row r="30" spans="1:18" x14ac:dyDescent="0.2">
      <c r="A30" s="449" t="s">
        <v>2747</v>
      </c>
      <c r="B30" s="64">
        <v>18184</v>
      </c>
      <c r="C30" s="64">
        <v>23862</v>
      </c>
      <c r="D30" s="448">
        <v>42046</v>
      </c>
      <c r="E30" s="64">
        <v>863</v>
      </c>
      <c r="F30" s="64">
        <v>7380</v>
      </c>
      <c r="G30" s="64">
        <v>9230</v>
      </c>
      <c r="H30" s="64">
        <v>16610</v>
      </c>
      <c r="I30" s="64">
        <v>4090</v>
      </c>
      <c r="J30" s="64">
        <v>5627</v>
      </c>
      <c r="K30" s="64">
        <v>9717</v>
      </c>
      <c r="L30" s="64">
        <v>0</v>
      </c>
      <c r="M30" s="64">
        <v>0</v>
      </c>
      <c r="N30" s="64">
        <v>0</v>
      </c>
      <c r="O30" s="64">
        <v>854</v>
      </c>
      <c r="P30" s="64">
        <v>1023</v>
      </c>
      <c r="Q30" s="64">
        <v>1877</v>
      </c>
      <c r="R30" s="64">
        <v>42</v>
      </c>
    </row>
    <row r="31" spans="1:18" x14ac:dyDescent="0.2">
      <c r="A31" s="450" t="s">
        <v>174</v>
      </c>
      <c r="B31" s="64">
        <v>18184</v>
      </c>
      <c r="C31" s="64">
        <v>23862</v>
      </c>
      <c r="D31" s="448">
        <v>42046</v>
      </c>
      <c r="E31" s="64">
        <v>863</v>
      </c>
      <c r="F31" s="64">
        <v>7380</v>
      </c>
      <c r="G31" s="64">
        <v>9230</v>
      </c>
      <c r="H31" s="64">
        <v>16610</v>
      </c>
      <c r="I31" s="64">
        <v>4090</v>
      </c>
      <c r="J31" s="64">
        <v>5627</v>
      </c>
      <c r="K31" s="64">
        <v>9717</v>
      </c>
      <c r="L31" s="64">
        <v>0</v>
      </c>
      <c r="M31" s="64">
        <v>0</v>
      </c>
      <c r="N31" s="64">
        <v>0</v>
      </c>
      <c r="O31" s="64">
        <v>854</v>
      </c>
      <c r="P31" s="64">
        <v>1023</v>
      </c>
      <c r="Q31" s="64">
        <v>1877</v>
      </c>
      <c r="R31" s="64">
        <v>42</v>
      </c>
    </row>
    <row r="32" spans="1:18" x14ac:dyDescent="0.2">
      <c r="A32" s="451" t="s">
        <v>2740</v>
      </c>
      <c r="B32" s="64">
        <v>18184</v>
      </c>
      <c r="C32" s="64">
        <v>23862</v>
      </c>
      <c r="D32" s="448">
        <v>42046</v>
      </c>
      <c r="E32" s="64">
        <v>863</v>
      </c>
      <c r="F32" s="64">
        <v>7380</v>
      </c>
      <c r="G32" s="64">
        <v>9230</v>
      </c>
      <c r="H32" s="64">
        <v>16610</v>
      </c>
      <c r="I32" s="64">
        <v>4090</v>
      </c>
      <c r="J32" s="64">
        <v>5627</v>
      </c>
      <c r="K32" s="64">
        <v>9717</v>
      </c>
      <c r="L32" s="64">
        <v>0</v>
      </c>
      <c r="M32" s="64">
        <v>0</v>
      </c>
      <c r="N32" s="64">
        <v>0</v>
      </c>
      <c r="O32" s="64">
        <v>854</v>
      </c>
      <c r="P32" s="64">
        <v>1023</v>
      </c>
      <c r="Q32" s="64">
        <v>1877</v>
      </c>
      <c r="R32" s="64">
        <v>42</v>
      </c>
    </row>
    <row r="33" spans="1:18" x14ac:dyDescent="0.2">
      <c r="A33" s="449" t="s">
        <v>2748</v>
      </c>
      <c r="B33" s="64">
        <v>6179</v>
      </c>
      <c r="C33" s="64">
        <v>3523</v>
      </c>
      <c r="D33" s="448">
        <v>9702</v>
      </c>
      <c r="E33" s="64">
        <v>281</v>
      </c>
      <c r="F33" s="64">
        <v>2550</v>
      </c>
      <c r="G33" s="64">
        <v>1417</v>
      </c>
      <c r="H33" s="64">
        <v>3967</v>
      </c>
      <c r="I33" s="64">
        <v>1237</v>
      </c>
      <c r="J33" s="64">
        <v>710</v>
      </c>
      <c r="K33" s="64">
        <v>1947</v>
      </c>
      <c r="L33" s="64">
        <v>1216</v>
      </c>
      <c r="M33" s="64">
        <v>677</v>
      </c>
      <c r="N33" s="64">
        <v>1893</v>
      </c>
      <c r="O33" s="64">
        <v>924</v>
      </c>
      <c r="P33" s="64">
        <v>751</v>
      </c>
      <c r="Q33" s="64">
        <v>1675</v>
      </c>
      <c r="R33" s="64">
        <v>15</v>
      </c>
    </row>
    <row r="34" spans="1:18" x14ac:dyDescent="0.2">
      <c r="A34" s="450" t="s">
        <v>174</v>
      </c>
      <c r="B34" s="64">
        <v>6179</v>
      </c>
      <c r="C34" s="64">
        <v>3523</v>
      </c>
      <c r="D34" s="448">
        <v>9702</v>
      </c>
      <c r="E34" s="64">
        <v>281</v>
      </c>
      <c r="F34" s="64">
        <v>2550</v>
      </c>
      <c r="G34" s="64">
        <v>1417</v>
      </c>
      <c r="H34" s="64">
        <v>3967</v>
      </c>
      <c r="I34" s="64">
        <v>1237</v>
      </c>
      <c r="J34" s="64">
        <v>710</v>
      </c>
      <c r="K34" s="64">
        <v>1947</v>
      </c>
      <c r="L34" s="64">
        <v>1216</v>
      </c>
      <c r="M34" s="64">
        <v>677</v>
      </c>
      <c r="N34" s="64">
        <v>1893</v>
      </c>
      <c r="O34" s="64">
        <v>924</v>
      </c>
      <c r="P34" s="64">
        <v>751</v>
      </c>
      <c r="Q34" s="64">
        <v>1675</v>
      </c>
      <c r="R34" s="64">
        <v>15</v>
      </c>
    </row>
    <row r="35" spans="1:18" x14ac:dyDescent="0.2">
      <c r="A35" s="451" t="s">
        <v>2760</v>
      </c>
      <c r="B35" s="64">
        <v>6179</v>
      </c>
      <c r="C35" s="64">
        <v>3523</v>
      </c>
      <c r="D35" s="64">
        <v>9702</v>
      </c>
      <c r="E35" s="64">
        <v>281</v>
      </c>
      <c r="F35" s="64">
        <v>2550</v>
      </c>
      <c r="G35" s="64">
        <v>1417</v>
      </c>
      <c r="H35" s="64">
        <v>3967</v>
      </c>
      <c r="I35" s="64">
        <v>1237</v>
      </c>
      <c r="J35" s="64">
        <v>710</v>
      </c>
      <c r="K35" s="64">
        <v>1947</v>
      </c>
      <c r="L35" s="64">
        <v>1216</v>
      </c>
      <c r="M35" s="64">
        <v>677</v>
      </c>
      <c r="N35" s="64">
        <v>1893</v>
      </c>
      <c r="O35" s="64">
        <v>924</v>
      </c>
      <c r="P35" s="64">
        <v>751</v>
      </c>
      <c r="Q35" s="64">
        <v>1675</v>
      </c>
      <c r="R35" s="64">
        <v>15</v>
      </c>
    </row>
    <row r="36" spans="1:18" x14ac:dyDescent="0.2">
      <c r="A36" s="449" t="s">
        <v>2749</v>
      </c>
      <c r="B36" s="64">
        <v>2189</v>
      </c>
      <c r="C36" s="64">
        <v>2529</v>
      </c>
      <c r="D36" s="448">
        <v>4718</v>
      </c>
      <c r="E36" s="64">
        <v>138</v>
      </c>
      <c r="F36" s="64">
        <v>950</v>
      </c>
      <c r="G36" s="64">
        <v>965</v>
      </c>
      <c r="H36" s="64">
        <v>1915</v>
      </c>
      <c r="I36" s="64">
        <v>321</v>
      </c>
      <c r="J36" s="64">
        <v>439</v>
      </c>
      <c r="K36" s="64">
        <v>760</v>
      </c>
      <c r="L36" s="64">
        <v>29</v>
      </c>
      <c r="M36" s="64">
        <v>51</v>
      </c>
      <c r="N36" s="64">
        <v>80</v>
      </c>
      <c r="O36" s="64">
        <v>277</v>
      </c>
      <c r="P36" s="64">
        <v>173</v>
      </c>
      <c r="Q36" s="64">
        <v>450</v>
      </c>
      <c r="R36" s="64">
        <v>9</v>
      </c>
    </row>
    <row r="37" spans="1:18" x14ac:dyDescent="0.2">
      <c r="A37" s="450" t="s">
        <v>175</v>
      </c>
      <c r="B37" s="64">
        <v>2189</v>
      </c>
      <c r="C37" s="64">
        <v>2529</v>
      </c>
      <c r="D37" s="448">
        <v>4718</v>
      </c>
      <c r="E37" s="64">
        <v>138</v>
      </c>
      <c r="F37" s="64">
        <v>950</v>
      </c>
      <c r="G37" s="64">
        <v>965</v>
      </c>
      <c r="H37" s="64">
        <v>1915</v>
      </c>
      <c r="I37" s="64">
        <v>321</v>
      </c>
      <c r="J37" s="64">
        <v>439</v>
      </c>
      <c r="K37" s="64">
        <v>760</v>
      </c>
      <c r="L37" s="64">
        <v>29</v>
      </c>
      <c r="M37" s="64">
        <v>51</v>
      </c>
      <c r="N37" s="64">
        <v>80</v>
      </c>
      <c r="O37" s="64">
        <v>277</v>
      </c>
      <c r="P37" s="64">
        <v>173</v>
      </c>
      <c r="Q37" s="64">
        <v>450</v>
      </c>
      <c r="R37" s="64">
        <v>9</v>
      </c>
    </row>
    <row r="38" spans="1:18" x14ac:dyDescent="0.2">
      <c r="A38" s="451" t="s">
        <v>2760</v>
      </c>
      <c r="B38" s="64">
        <v>2189</v>
      </c>
      <c r="C38" s="64">
        <v>2529</v>
      </c>
      <c r="D38" s="64">
        <v>4718</v>
      </c>
      <c r="E38" s="64">
        <v>138</v>
      </c>
      <c r="F38" s="64">
        <v>950</v>
      </c>
      <c r="G38" s="64">
        <v>965</v>
      </c>
      <c r="H38" s="64">
        <v>1915</v>
      </c>
      <c r="I38" s="64">
        <v>321</v>
      </c>
      <c r="J38" s="64">
        <v>439</v>
      </c>
      <c r="K38" s="64">
        <v>760</v>
      </c>
      <c r="L38" s="64">
        <v>29</v>
      </c>
      <c r="M38" s="64">
        <v>51</v>
      </c>
      <c r="N38" s="64">
        <v>80</v>
      </c>
      <c r="O38" s="64">
        <v>277</v>
      </c>
      <c r="P38" s="64">
        <v>173</v>
      </c>
      <c r="Q38" s="64">
        <v>450</v>
      </c>
      <c r="R38" s="64">
        <v>9</v>
      </c>
    </row>
    <row r="39" spans="1:18" x14ac:dyDescent="0.2">
      <c r="A39" s="449" t="s">
        <v>2750</v>
      </c>
      <c r="B39" s="64">
        <v>14689</v>
      </c>
      <c r="C39" s="64">
        <v>12860</v>
      </c>
      <c r="D39" s="448">
        <v>27549</v>
      </c>
      <c r="E39" s="64">
        <v>680</v>
      </c>
      <c r="F39" s="64">
        <v>6121</v>
      </c>
      <c r="G39" s="64">
        <v>5196</v>
      </c>
      <c r="H39" s="64">
        <v>11317</v>
      </c>
      <c r="I39" s="64">
        <v>3570</v>
      </c>
      <c r="J39" s="64">
        <v>3560</v>
      </c>
      <c r="K39" s="64">
        <v>7130</v>
      </c>
      <c r="L39" s="64">
        <v>1276</v>
      </c>
      <c r="M39" s="64">
        <v>931</v>
      </c>
      <c r="N39" s="64">
        <v>2207</v>
      </c>
      <c r="O39" s="64">
        <v>1612</v>
      </c>
      <c r="P39" s="64">
        <v>1255</v>
      </c>
      <c r="Q39" s="64">
        <v>2867</v>
      </c>
      <c r="R39" s="64">
        <v>42</v>
      </c>
    </row>
    <row r="40" spans="1:18" x14ac:dyDescent="0.2">
      <c r="A40" s="450" t="s">
        <v>175</v>
      </c>
      <c r="B40" s="64">
        <v>13426</v>
      </c>
      <c r="C40" s="64">
        <v>11208</v>
      </c>
      <c r="D40" s="448">
        <v>24634</v>
      </c>
      <c r="E40" s="64">
        <v>602</v>
      </c>
      <c r="F40" s="64">
        <v>5479</v>
      </c>
      <c r="G40" s="64">
        <v>4326</v>
      </c>
      <c r="H40" s="64">
        <v>9805</v>
      </c>
      <c r="I40" s="64">
        <v>3390</v>
      </c>
      <c r="J40" s="64">
        <v>3302</v>
      </c>
      <c r="K40" s="64">
        <v>6692</v>
      </c>
      <c r="L40" s="64">
        <v>1209</v>
      </c>
      <c r="M40" s="64">
        <v>841</v>
      </c>
      <c r="N40" s="64">
        <v>2050</v>
      </c>
      <c r="O40" s="64">
        <v>1521</v>
      </c>
      <c r="P40" s="64">
        <v>1143</v>
      </c>
      <c r="Q40" s="64">
        <v>2664</v>
      </c>
      <c r="R40" s="64">
        <v>30</v>
      </c>
    </row>
    <row r="41" spans="1:18" x14ac:dyDescent="0.2">
      <c r="A41" s="451" t="s">
        <v>2760</v>
      </c>
      <c r="B41" s="64">
        <v>13426</v>
      </c>
      <c r="C41" s="64">
        <v>11208</v>
      </c>
      <c r="D41" s="64">
        <v>24634</v>
      </c>
      <c r="E41" s="64">
        <v>602</v>
      </c>
      <c r="F41" s="64">
        <v>5479</v>
      </c>
      <c r="G41" s="64">
        <v>4326</v>
      </c>
      <c r="H41" s="64">
        <v>9805</v>
      </c>
      <c r="I41" s="64">
        <v>3390</v>
      </c>
      <c r="J41" s="64">
        <v>3302</v>
      </c>
      <c r="K41" s="64">
        <v>6692</v>
      </c>
      <c r="L41" s="64">
        <v>1209</v>
      </c>
      <c r="M41" s="64">
        <v>841</v>
      </c>
      <c r="N41" s="64">
        <v>2050</v>
      </c>
      <c r="O41" s="64">
        <v>1521</v>
      </c>
      <c r="P41" s="64">
        <v>1143</v>
      </c>
      <c r="Q41" s="64">
        <v>2664</v>
      </c>
      <c r="R41" s="64">
        <v>30</v>
      </c>
    </row>
    <row r="42" spans="1:18" x14ac:dyDescent="0.2">
      <c r="A42" s="450" t="s">
        <v>177</v>
      </c>
      <c r="B42" s="64">
        <v>1263</v>
      </c>
      <c r="C42" s="64">
        <v>1652</v>
      </c>
      <c r="D42" s="448">
        <v>2915</v>
      </c>
      <c r="E42" s="64">
        <v>78</v>
      </c>
      <c r="F42" s="64">
        <v>642</v>
      </c>
      <c r="G42" s="64">
        <v>870</v>
      </c>
      <c r="H42" s="64">
        <v>1512</v>
      </c>
      <c r="I42" s="64">
        <v>180</v>
      </c>
      <c r="J42" s="64">
        <v>258</v>
      </c>
      <c r="K42" s="64">
        <v>438</v>
      </c>
      <c r="L42" s="64">
        <v>67</v>
      </c>
      <c r="M42" s="64">
        <v>90</v>
      </c>
      <c r="N42" s="64">
        <v>157</v>
      </c>
      <c r="O42" s="64">
        <v>91</v>
      </c>
      <c r="P42" s="64">
        <v>112</v>
      </c>
      <c r="Q42" s="64">
        <v>203</v>
      </c>
      <c r="R42" s="64">
        <v>12</v>
      </c>
    </row>
    <row r="43" spans="1:18" x14ac:dyDescent="0.2">
      <c r="A43" s="451" t="s">
        <v>2741</v>
      </c>
      <c r="B43" s="64">
        <v>32</v>
      </c>
      <c r="C43" s="64">
        <v>54</v>
      </c>
      <c r="D43" s="448">
        <v>86</v>
      </c>
      <c r="E43" s="64">
        <v>4</v>
      </c>
      <c r="F43" s="64">
        <v>24</v>
      </c>
      <c r="G43" s="64">
        <v>28</v>
      </c>
      <c r="H43" s="64">
        <v>52</v>
      </c>
      <c r="I43" s="64">
        <v>8</v>
      </c>
      <c r="J43" s="64">
        <v>18</v>
      </c>
      <c r="K43" s="64">
        <v>26</v>
      </c>
      <c r="L43" s="64">
        <v>14</v>
      </c>
      <c r="M43" s="64">
        <v>20</v>
      </c>
      <c r="N43" s="64">
        <v>34</v>
      </c>
      <c r="O43" s="64">
        <v>8</v>
      </c>
      <c r="P43" s="64">
        <v>7</v>
      </c>
      <c r="Q43" s="64">
        <v>15</v>
      </c>
      <c r="R43" s="64">
        <v>1</v>
      </c>
    </row>
    <row r="44" spans="1:18" x14ac:dyDescent="0.2">
      <c r="A44" s="451" t="s">
        <v>2760</v>
      </c>
      <c r="B44" s="64">
        <v>1231</v>
      </c>
      <c r="C44" s="64">
        <v>1598</v>
      </c>
      <c r="D44" s="64">
        <v>2829</v>
      </c>
      <c r="E44" s="64">
        <v>74</v>
      </c>
      <c r="F44" s="64">
        <v>618</v>
      </c>
      <c r="G44" s="64">
        <v>842</v>
      </c>
      <c r="H44" s="64">
        <v>1460</v>
      </c>
      <c r="I44" s="64">
        <v>172</v>
      </c>
      <c r="J44" s="64">
        <v>240</v>
      </c>
      <c r="K44" s="64">
        <v>412</v>
      </c>
      <c r="L44" s="64">
        <v>53</v>
      </c>
      <c r="M44" s="64">
        <v>70</v>
      </c>
      <c r="N44" s="64">
        <v>123</v>
      </c>
      <c r="O44" s="64">
        <v>83</v>
      </c>
      <c r="P44" s="64">
        <v>105</v>
      </c>
      <c r="Q44" s="64">
        <v>188</v>
      </c>
      <c r="R44" s="64">
        <v>11</v>
      </c>
    </row>
    <row r="45" spans="1:18" x14ac:dyDescent="0.2">
      <c r="A45" s="449" t="s">
        <v>2751</v>
      </c>
      <c r="B45" s="64">
        <v>1192</v>
      </c>
      <c r="C45" s="64">
        <v>1281</v>
      </c>
      <c r="D45" s="448">
        <v>2473</v>
      </c>
      <c r="E45" s="64">
        <v>66</v>
      </c>
      <c r="F45" s="64">
        <v>449</v>
      </c>
      <c r="G45" s="64">
        <v>459</v>
      </c>
      <c r="H45" s="64">
        <v>908</v>
      </c>
      <c r="I45" s="64">
        <v>240</v>
      </c>
      <c r="J45" s="64">
        <v>295</v>
      </c>
      <c r="K45" s="64">
        <v>535</v>
      </c>
      <c r="L45" s="64">
        <v>0</v>
      </c>
      <c r="M45" s="64">
        <v>0</v>
      </c>
      <c r="N45" s="64">
        <v>0</v>
      </c>
      <c r="O45" s="64">
        <v>76</v>
      </c>
      <c r="P45" s="64">
        <v>57</v>
      </c>
      <c r="Q45" s="64">
        <v>133</v>
      </c>
      <c r="R45" s="64">
        <v>6</v>
      </c>
    </row>
    <row r="46" spans="1:18" x14ac:dyDescent="0.2">
      <c r="A46" s="450" t="s">
        <v>2742</v>
      </c>
      <c r="B46" s="64">
        <v>1192</v>
      </c>
      <c r="C46" s="64">
        <v>1281</v>
      </c>
      <c r="D46" s="448">
        <v>2473</v>
      </c>
      <c r="E46" s="64">
        <v>66</v>
      </c>
      <c r="F46" s="64">
        <v>449</v>
      </c>
      <c r="G46" s="64">
        <v>459</v>
      </c>
      <c r="H46" s="64">
        <v>908</v>
      </c>
      <c r="I46" s="64">
        <v>240</v>
      </c>
      <c r="J46" s="64">
        <v>295</v>
      </c>
      <c r="K46" s="64">
        <v>535</v>
      </c>
      <c r="L46" s="64">
        <v>0</v>
      </c>
      <c r="M46" s="64">
        <v>0</v>
      </c>
      <c r="N46" s="64">
        <v>0</v>
      </c>
      <c r="O46" s="64">
        <v>76</v>
      </c>
      <c r="P46" s="64">
        <v>57</v>
      </c>
      <c r="Q46" s="64">
        <v>133</v>
      </c>
      <c r="R46" s="64">
        <v>6</v>
      </c>
    </row>
    <row r="47" spans="1:18" x14ac:dyDescent="0.2">
      <c r="A47" s="451" t="s">
        <v>2740</v>
      </c>
      <c r="B47" s="64">
        <v>1192</v>
      </c>
      <c r="C47" s="64">
        <v>1281</v>
      </c>
      <c r="D47" s="448">
        <v>2473</v>
      </c>
      <c r="E47" s="64">
        <v>66</v>
      </c>
      <c r="F47" s="64">
        <v>449</v>
      </c>
      <c r="G47" s="64">
        <v>459</v>
      </c>
      <c r="H47" s="64">
        <v>908</v>
      </c>
      <c r="I47" s="64">
        <v>240</v>
      </c>
      <c r="J47" s="64">
        <v>295</v>
      </c>
      <c r="K47" s="64">
        <v>535</v>
      </c>
      <c r="L47" s="64">
        <v>0</v>
      </c>
      <c r="M47" s="64">
        <v>0</v>
      </c>
      <c r="N47" s="64">
        <v>0</v>
      </c>
      <c r="O47" s="64">
        <v>76</v>
      </c>
      <c r="P47" s="64">
        <v>57</v>
      </c>
      <c r="Q47" s="64">
        <v>133</v>
      </c>
      <c r="R47" s="64">
        <v>6</v>
      </c>
    </row>
    <row r="48" spans="1:18" x14ac:dyDescent="0.2">
      <c r="A48" s="449" t="s">
        <v>2752</v>
      </c>
      <c r="B48" s="64">
        <v>2985</v>
      </c>
      <c r="C48" s="64">
        <v>3247</v>
      </c>
      <c r="D48" s="448">
        <v>6232</v>
      </c>
      <c r="E48" s="64">
        <v>397</v>
      </c>
      <c r="F48" s="64">
        <v>1388</v>
      </c>
      <c r="G48" s="64">
        <v>1474</v>
      </c>
      <c r="H48" s="64">
        <v>2862</v>
      </c>
      <c r="I48" s="64">
        <v>522</v>
      </c>
      <c r="J48" s="64">
        <v>588</v>
      </c>
      <c r="K48" s="64">
        <v>1110</v>
      </c>
      <c r="L48" s="64">
        <v>0</v>
      </c>
      <c r="M48" s="64">
        <v>0</v>
      </c>
      <c r="N48" s="64">
        <v>0</v>
      </c>
      <c r="O48" s="64">
        <v>298</v>
      </c>
      <c r="P48" s="64">
        <v>218</v>
      </c>
      <c r="Q48" s="64">
        <v>516</v>
      </c>
      <c r="R48" s="64">
        <v>168</v>
      </c>
    </row>
    <row r="49" spans="1:18" x14ac:dyDescent="0.2">
      <c r="A49" s="450" t="s">
        <v>174</v>
      </c>
      <c r="B49" s="64">
        <v>2985</v>
      </c>
      <c r="C49" s="64">
        <v>3247</v>
      </c>
      <c r="D49" s="448">
        <v>6232</v>
      </c>
      <c r="E49" s="64">
        <v>397</v>
      </c>
      <c r="F49" s="64">
        <v>1388</v>
      </c>
      <c r="G49" s="64">
        <v>1474</v>
      </c>
      <c r="H49" s="64">
        <v>2862</v>
      </c>
      <c r="I49" s="64">
        <v>522</v>
      </c>
      <c r="J49" s="64">
        <v>588</v>
      </c>
      <c r="K49" s="64">
        <v>1110</v>
      </c>
      <c r="L49" s="64">
        <v>0</v>
      </c>
      <c r="M49" s="64">
        <v>0</v>
      </c>
      <c r="N49" s="64">
        <v>0</v>
      </c>
      <c r="O49" s="64">
        <v>298</v>
      </c>
      <c r="P49" s="64">
        <v>218</v>
      </c>
      <c r="Q49" s="64">
        <v>516</v>
      </c>
      <c r="R49" s="64">
        <v>168</v>
      </c>
    </row>
    <row r="50" spans="1:18" x14ac:dyDescent="0.2">
      <c r="A50" s="451" t="s">
        <v>2740</v>
      </c>
      <c r="B50" s="64">
        <v>2894</v>
      </c>
      <c r="C50" s="64">
        <v>3128</v>
      </c>
      <c r="D50" s="448">
        <v>6022</v>
      </c>
      <c r="E50" s="64">
        <v>389</v>
      </c>
      <c r="F50" s="64">
        <v>1312</v>
      </c>
      <c r="G50" s="64">
        <v>1385</v>
      </c>
      <c r="H50" s="64">
        <v>2697</v>
      </c>
      <c r="I50" s="64">
        <v>522</v>
      </c>
      <c r="J50" s="64">
        <v>588</v>
      </c>
      <c r="K50" s="64">
        <v>1110</v>
      </c>
      <c r="L50" s="64">
        <v>0</v>
      </c>
      <c r="M50" s="64">
        <v>0</v>
      </c>
      <c r="N50" s="64">
        <v>0</v>
      </c>
      <c r="O50" s="64">
        <v>290</v>
      </c>
      <c r="P50" s="64">
        <v>202</v>
      </c>
      <c r="Q50" s="64">
        <v>492</v>
      </c>
      <c r="R50" s="64">
        <v>163</v>
      </c>
    </row>
    <row r="51" spans="1:18" x14ac:dyDescent="0.2">
      <c r="A51" s="451" t="s">
        <v>2760</v>
      </c>
      <c r="B51" s="64">
        <v>91</v>
      </c>
      <c r="C51" s="64">
        <v>119</v>
      </c>
      <c r="D51" s="64">
        <v>210</v>
      </c>
      <c r="E51" s="64">
        <v>8</v>
      </c>
      <c r="F51" s="64">
        <v>76</v>
      </c>
      <c r="G51" s="64">
        <v>89</v>
      </c>
      <c r="H51" s="64">
        <v>165</v>
      </c>
      <c r="I51" s="64">
        <v>0</v>
      </c>
      <c r="J51" s="64">
        <v>0</v>
      </c>
      <c r="K51" s="64">
        <v>0</v>
      </c>
      <c r="L51" s="64">
        <v>0</v>
      </c>
      <c r="M51" s="64">
        <v>0</v>
      </c>
      <c r="N51" s="64">
        <v>0</v>
      </c>
      <c r="O51" s="64">
        <v>8</v>
      </c>
      <c r="P51" s="64">
        <v>16</v>
      </c>
      <c r="Q51" s="64">
        <v>24</v>
      </c>
      <c r="R51" s="64">
        <v>5</v>
      </c>
    </row>
    <row r="52" spans="1:18" x14ac:dyDescent="0.2">
      <c r="A52" s="449" t="s">
        <v>2753</v>
      </c>
      <c r="B52" s="64">
        <v>675</v>
      </c>
      <c r="C52" s="64">
        <v>1301</v>
      </c>
      <c r="D52" s="448">
        <v>1976</v>
      </c>
      <c r="E52" s="64">
        <v>86</v>
      </c>
      <c r="F52" s="64">
        <v>222</v>
      </c>
      <c r="G52" s="64">
        <v>455</v>
      </c>
      <c r="H52" s="64">
        <v>677</v>
      </c>
      <c r="I52" s="64">
        <v>209</v>
      </c>
      <c r="J52" s="64">
        <v>461</v>
      </c>
      <c r="K52" s="64">
        <v>670</v>
      </c>
      <c r="L52" s="64">
        <v>57</v>
      </c>
      <c r="M52" s="64">
        <v>198</v>
      </c>
      <c r="N52" s="64">
        <v>255</v>
      </c>
      <c r="O52" s="64">
        <v>108</v>
      </c>
      <c r="P52" s="64">
        <v>228</v>
      </c>
      <c r="Q52" s="64">
        <v>336</v>
      </c>
      <c r="R52" s="64">
        <v>16</v>
      </c>
    </row>
    <row r="53" spans="1:18" x14ac:dyDescent="0.2">
      <c r="A53" s="450" t="s">
        <v>182</v>
      </c>
      <c r="B53" s="64">
        <v>91</v>
      </c>
      <c r="C53" s="64">
        <v>182</v>
      </c>
      <c r="D53" s="448">
        <v>273</v>
      </c>
      <c r="E53" s="64">
        <v>9</v>
      </c>
      <c r="F53" s="64">
        <v>23</v>
      </c>
      <c r="G53" s="64">
        <v>55</v>
      </c>
      <c r="H53" s="64">
        <v>78</v>
      </c>
      <c r="I53" s="64">
        <v>19</v>
      </c>
      <c r="J53" s="64">
        <v>58</v>
      </c>
      <c r="K53" s="64">
        <v>77</v>
      </c>
      <c r="L53" s="64">
        <v>0</v>
      </c>
      <c r="M53" s="64">
        <v>0</v>
      </c>
      <c r="N53" s="64">
        <v>0</v>
      </c>
      <c r="O53" s="64">
        <v>5</v>
      </c>
      <c r="P53" s="64">
        <v>20</v>
      </c>
      <c r="Q53" s="64">
        <v>25</v>
      </c>
      <c r="R53" s="64">
        <v>1</v>
      </c>
    </row>
    <row r="54" spans="1:18" x14ac:dyDescent="0.2">
      <c r="A54" s="451" t="s">
        <v>2760</v>
      </c>
      <c r="B54" s="64">
        <v>91</v>
      </c>
      <c r="C54" s="64">
        <v>182</v>
      </c>
      <c r="D54" s="64">
        <v>273</v>
      </c>
      <c r="E54" s="64">
        <v>9</v>
      </c>
      <c r="F54" s="64">
        <v>23</v>
      </c>
      <c r="G54" s="64">
        <v>55</v>
      </c>
      <c r="H54" s="64">
        <v>78</v>
      </c>
      <c r="I54" s="64">
        <v>19</v>
      </c>
      <c r="J54" s="64">
        <v>58</v>
      </c>
      <c r="K54" s="64">
        <v>77</v>
      </c>
      <c r="L54" s="64">
        <v>0</v>
      </c>
      <c r="M54" s="64">
        <v>0</v>
      </c>
      <c r="N54" s="64">
        <v>0</v>
      </c>
      <c r="O54" s="64">
        <v>5</v>
      </c>
      <c r="P54" s="64">
        <v>20</v>
      </c>
      <c r="Q54" s="64">
        <v>25</v>
      </c>
      <c r="R54" s="64">
        <v>1</v>
      </c>
    </row>
    <row r="55" spans="1:18" x14ac:dyDescent="0.2">
      <c r="A55" s="450" t="s">
        <v>177</v>
      </c>
      <c r="B55" s="64">
        <v>584</v>
      </c>
      <c r="C55" s="64">
        <v>1119</v>
      </c>
      <c r="D55" s="448">
        <v>1703</v>
      </c>
      <c r="E55" s="64">
        <v>77</v>
      </c>
      <c r="F55" s="64">
        <v>199</v>
      </c>
      <c r="G55" s="64">
        <v>400</v>
      </c>
      <c r="H55" s="64">
        <v>599</v>
      </c>
      <c r="I55" s="64">
        <v>190</v>
      </c>
      <c r="J55" s="64">
        <v>403</v>
      </c>
      <c r="K55" s="64">
        <v>593</v>
      </c>
      <c r="L55" s="64">
        <v>57</v>
      </c>
      <c r="M55" s="64">
        <v>198</v>
      </c>
      <c r="N55" s="64">
        <v>255</v>
      </c>
      <c r="O55" s="64">
        <v>103</v>
      </c>
      <c r="P55" s="64">
        <v>208</v>
      </c>
      <c r="Q55" s="64">
        <v>311</v>
      </c>
      <c r="R55" s="64">
        <v>15</v>
      </c>
    </row>
    <row r="56" spans="1:18" x14ac:dyDescent="0.2">
      <c r="A56" s="451" t="s">
        <v>2740</v>
      </c>
      <c r="B56" s="64">
        <v>276</v>
      </c>
      <c r="C56" s="64">
        <v>270</v>
      </c>
      <c r="D56" s="448">
        <v>546</v>
      </c>
      <c r="E56" s="64">
        <v>34</v>
      </c>
      <c r="F56" s="64">
        <v>86</v>
      </c>
      <c r="G56" s="64">
        <v>95</v>
      </c>
      <c r="H56" s="64">
        <v>181</v>
      </c>
      <c r="I56" s="64">
        <v>73</v>
      </c>
      <c r="J56" s="64">
        <v>84</v>
      </c>
      <c r="K56" s="64">
        <v>157</v>
      </c>
      <c r="L56" s="64">
        <v>0</v>
      </c>
      <c r="M56" s="64">
        <v>0</v>
      </c>
      <c r="N56" s="64">
        <v>0</v>
      </c>
      <c r="O56" s="64">
        <v>31</v>
      </c>
      <c r="P56" s="64">
        <v>57</v>
      </c>
      <c r="Q56" s="64">
        <v>88</v>
      </c>
      <c r="R56" s="64">
        <v>7</v>
      </c>
    </row>
    <row r="57" spans="1:18" x14ac:dyDescent="0.2">
      <c r="A57" s="451" t="s">
        <v>2741</v>
      </c>
      <c r="B57" s="64">
        <v>308</v>
      </c>
      <c r="C57" s="64">
        <v>849</v>
      </c>
      <c r="D57" s="448">
        <v>1157</v>
      </c>
      <c r="E57" s="64">
        <v>43</v>
      </c>
      <c r="F57" s="64">
        <v>113</v>
      </c>
      <c r="G57" s="64">
        <v>305</v>
      </c>
      <c r="H57" s="64">
        <v>418</v>
      </c>
      <c r="I57" s="64">
        <v>117</v>
      </c>
      <c r="J57" s="64">
        <v>319</v>
      </c>
      <c r="K57" s="64">
        <v>436</v>
      </c>
      <c r="L57" s="64">
        <v>57</v>
      </c>
      <c r="M57" s="64">
        <v>198</v>
      </c>
      <c r="N57" s="64">
        <v>255</v>
      </c>
      <c r="O57" s="64">
        <v>72</v>
      </c>
      <c r="P57" s="64">
        <v>151</v>
      </c>
      <c r="Q57" s="64">
        <v>223</v>
      </c>
      <c r="R57" s="64">
        <v>8</v>
      </c>
    </row>
    <row r="58" spans="1:18" x14ac:dyDescent="0.2">
      <c r="A58" s="449" t="s">
        <v>2754</v>
      </c>
      <c r="B58" s="64">
        <v>1635</v>
      </c>
      <c r="C58" s="64">
        <v>2382</v>
      </c>
      <c r="D58" s="448">
        <v>4017</v>
      </c>
      <c r="E58" s="64">
        <v>154</v>
      </c>
      <c r="F58" s="64">
        <v>644</v>
      </c>
      <c r="G58" s="64">
        <v>829</v>
      </c>
      <c r="H58" s="64">
        <v>1473</v>
      </c>
      <c r="I58" s="64">
        <v>331</v>
      </c>
      <c r="J58" s="64">
        <v>499</v>
      </c>
      <c r="K58" s="64">
        <v>830</v>
      </c>
      <c r="L58" s="64">
        <v>33</v>
      </c>
      <c r="M58" s="64">
        <v>91</v>
      </c>
      <c r="N58" s="64">
        <v>124</v>
      </c>
      <c r="O58" s="64">
        <v>142</v>
      </c>
      <c r="P58" s="64">
        <v>175</v>
      </c>
      <c r="Q58" s="64">
        <v>317</v>
      </c>
      <c r="R58" s="64">
        <v>19</v>
      </c>
    </row>
    <row r="59" spans="1:18" x14ac:dyDescent="0.2">
      <c r="A59" s="450" t="s">
        <v>174</v>
      </c>
      <c r="B59" s="64">
        <v>98</v>
      </c>
      <c r="C59" s="64">
        <v>44</v>
      </c>
      <c r="D59" s="448">
        <v>142</v>
      </c>
      <c r="E59" s="64">
        <v>14</v>
      </c>
      <c r="F59" s="64">
        <v>33</v>
      </c>
      <c r="G59" s="64">
        <v>17</v>
      </c>
      <c r="H59" s="64">
        <v>50</v>
      </c>
      <c r="I59" s="64">
        <v>6</v>
      </c>
      <c r="J59" s="64">
        <v>6</v>
      </c>
      <c r="K59" s="64">
        <v>12</v>
      </c>
      <c r="L59" s="64">
        <v>0</v>
      </c>
      <c r="M59" s="64">
        <v>0</v>
      </c>
      <c r="N59" s="64">
        <v>0</v>
      </c>
      <c r="O59" s="64">
        <v>18</v>
      </c>
      <c r="P59" s="64">
        <v>10</v>
      </c>
      <c r="Q59" s="64">
        <v>28</v>
      </c>
      <c r="R59" s="64">
        <v>1</v>
      </c>
    </row>
    <row r="60" spans="1:18" x14ac:dyDescent="0.2">
      <c r="A60" s="451" t="s">
        <v>2741</v>
      </c>
      <c r="B60" s="64">
        <v>98</v>
      </c>
      <c r="C60" s="64">
        <v>44</v>
      </c>
      <c r="D60" s="448">
        <v>142</v>
      </c>
      <c r="E60" s="64">
        <v>14</v>
      </c>
      <c r="F60" s="64">
        <v>33</v>
      </c>
      <c r="G60" s="64">
        <v>17</v>
      </c>
      <c r="H60" s="64">
        <v>50</v>
      </c>
      <c r="I60" s="64">
        <v>6</v>
      </c>
      <c r="J60" s="64">
        <v>6</v>
      </c>
      <c r="K60" s="64">
        <v>12</v>
      </c>
      <c r="L60" s="64">
        <v>0</v>
      </c>
      <c r="M60" s="64">
        <v>0</v>
      </c>
      <c r="N60" s="64">
        <v>0</v>
      </c>
      <c r="O60" s="64">
        <v>18</v>
      </c>
      <c r="P60" s="64">
        <v>10</v>
      </c>
      <c r="Q60" s="64">
        <v>28</v>
      </c>
      <c r="R60" s="64">
        <v>1</v>
      </c>
    </row>
    <row r="61" spans="1:18" x14ac:dyDescent="0.2">
      <c r="A61" s="450" t="s">
        <v>177</v>
      </c>
      <c r="B61" s="64">
        <v>1537</v>
      </c>
      <c r="C61" s="64">
        <v>2338</v>
      </c>
      <c r="D61" s="448">
        <v>3875</v>
      </c>
      <c r="E61" s="64">
        <v>140</v>
      </c>
      <c r="F61" s="64">
        <v>611</v>
      </c>
      <c r="G61" s="64">
        <v>812</v>
      </c>
      <c r="H61" s="64">
        <v>1423</v>
      </c>
      <c r="I61" s="64">
        <v>325</v>
      </c>
      <c r="J61" s="64">
        <v>493</v>
      </c>
      <c r="K61" s="64">
        <v>818</v>
      </c>
      <c r="L61" s="64">
        <v>33</v>
      </c>
      <c r="M61" s="64">
        <v>91</v>
      </c>
      <c r="N61" s="64">
        <v>124</v>
      </c>
      <c r="O61" s="64">
        <v>124</v>
      </c>
      <c r="P61" s="64">
        <v>165</v>
      </c>
      <c r="Q61" s="64">
        <v>289</v>
      </c>
      <c r="R61" s="64">
        <v>18</v>
      </c>
    </row>
    <row r="62" spans="1:18" x14ac:dyDescent="0.2">
      <c r="A62" s="451" t="s">
        <v>2740</v>
      </c>
      <c r="B62" s="64">
        <v>938</v>
      </c>
      <c r="C62" s="64">
        <v>910</v>
      </c>
      <c r="D62" s="448">
        <v>1848</v>
      </c>
      <c r="E62" s="64">
        <v>81</v>
      </c>
      <c r="F62" s="64">
        <v>408</v>
      </c>
      <c r="G62" s="64">
        <v>380</v>
      </c>
      <c r="H62" s="64">
        <v>788</v>
      </c>
      <c r="I62" s="64">
        <v>225</v>
      </c>
      <c r="J62" s="64">
        <v>219</v>
      </c>
      <c r="K62" s="64">
        <v>444</v>
      </c>
      <c r="L62" s="64">
        <v>0</v>
      </c>
      <c r="M62" s="64">
        <v>0</v>
      </c>
      <c r="N62" s="64">
        <v>0</v>
      </c>
      <c r="O62" s="64">
        <v>81</v>
      </c>
      <c r="P62" s="64">
        <v>80</v>
      </c>
      <c r="Q62" s="64">
        <v>161</v>
      </c>
      <c r="R62" s="64">
        <v>13</v>
      </c>
    </row>
    <row r="63" spans="1:18" x14ac:dyDescent="0.2">
      <c r="A63" s="451" t="s">
        <v>2741</v>
      </c>
      <c r="B63" s="64">
        <v>599</v>
      </c>
      <c r="C63" s="64">
        <v>1428</v>
      </c>
      <c r="D63" s="448">
        <v>2027</v>
      </c>
      <c r="E63" s="64">
        <v>59</v>
      </c>
      <c r="F63" s="64">
        <v>203</v>
      </c>
      <c r="G63" s="64">
        <v>432</v>
      </c>
      <c r="H63" s="64">
        <v>635</v>
      </c>
      <c r="I63" s="64">
        <v>100</v>
      </c>
      <c r="J63" s="64">
        <v>274</v>
      </c>
      <c r="K63" s="64">
        <v>374</v>
      </c>
      <c r="L63" s="64">
        <v>33</v>
      </c>
      <c r="M63" s="64">
        <v>91</v>
      </c>
      <c r="N63" s="64">
        <v>124</v>
      </c>
      <c r="O63" s="64">
        <v>43</v>
      </c>
      <c r="P63" s="64">
        <v>85</v>
      </c>
      <c r="Q63" s="64">
        <v>128</v>
      </c>
      <c r="R63" s="64">
        <v>5</v>
      </c>
    </row>
    <row r="64" spans="1:18" x14ac:dyDescent="0.2">
      <c r="A64" s="449" t="s">
        <v>164</v>
      </c>
      <c r="B64" s="64">
        <v>70601</v>
      </c>
      <c r="C64" s="64">
        <v>74554</v>
      </c>
      <c r="D64" s="64">
        <v>145155</v>
      </c>
      <c r="E64" s="64">
        <v>4324</v>
      </c>
      <c r="F64" s="64">
        <v>28660</v>
      </c>
      <c r="G64" s="64">
        <v>29090</v>
      </c>
      <c r="H64" s="64">
        <v>57750</v>
      </c>
      <c r="I64" s="64">
        <v>14558</v>
      </c>
      <c r="J64" s="64">
        <v>16828</v>
      </c>
      <c r="K64" s="64">
        <v>31386</v>
      </c>
      <c r="L64" s="64">
        <v>3149</v>
      </c>
      <c r="M64" s="64">
        <v>2502</v>
      </c>
      <c r="N64" s="64">
        <v>5651</v>
      </c>
      <c r="O64" s="64">
        <v>5989</v>
      </c>
      <c r="P64" s="64">
        <v>5667</v>
      </c>
      <c r="Q64" s="64">
        <v>11656</v>
      </c>
      <c r="R64" s="64">
        <v>561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15"/>
  <sheetViews>
    <sheetView workbookViewId="0">
      <pane ySplit="10" topLeftCell="A11" activePane="bottomLeft" state="frozen"/>
      <selection activeCell="AG43" sqref="AG43"/>
      <selection pane="bottomLeft" activeCell="A11" sqref="A11"/>
    </sheetView>
  </sheetViews>
  <sheetFormatPr baseColWidth="10" defaultRowHeight="12" x14ac:dyDescent="0.2"/>
  <cols>
    <col min="1" max="1" width="15.28515625" style="3" customWidth="1"/>
    <col min="2" max="2" width="14.7109375" style="3" customWidth="1"/>
    <col min="3" max="3" width="11" style="3" customWidth="1"/>
    <col min="4" max="4" width="9" style="3" customWidth="1"/>
    <col min="5" max="5" width="11.5703125" style="3" customWidth="1"/>
    <col min="6" max="6" width="91.85546875" style="3" customWidth="1"/>
    <col min="7" max="7" width="15" style="49" customWidth="1"/>
    <col min="8" max="8" width="18" style="49" customWidth="1"/>
    <col min="9" max="9" width="17.28515625" style="49" customWidth="1"/>
    <col min="10" max="10" width="19" style="49" customWidth="1"/>
    <col min="11" max="11" width="18.140625" style="49" customWidth="1"/>
    <col min="12" max="12" width="17.5703125" style="49" customWidth="1"/>
    <col min="13" max="13" width="15.28515625" style="49" customWidth="1"/>
    <col min="14" max="14" width="14.42578125" style="49" customWidth="1"/>
    <col min="15" max="15" width="13.85546875" style="49" customWidth="1"/>
    <col min="16" max="16" width="15.140625" style="49" customWidth="1"/>
    <col min="17" max="17" width="13.85546875" style="49" customWidth="1"/>
    <col min="18" max="18" width="13.28515625" style="49" customWidth="1"/>
    <col min="19" max="19" width="15.85546875" style="3" customWidth="1"/>
    <col min="20" max="20" width="24" style="3" customWidth="1"/>
    <col min="21" max="21" width="23.28515625" style="3" customWidth="1"/>
    <col min="22" max="55" width="3" style="3" customWidth="1"/>
    <col min="56" max="65" width="4" style="3" customWidth="1"/>
    <col min="66" max="66" width="11" style="3" customWidth="1"/>
    <col min="67" max="67" width="12.5703125" style="3" bestFit="1" customWidth="1"/>
    <col min="68" max="16384" width="11.42578125" style="3"/>
  </cols>
  <sheetData>
    <row r="1" spans="1:21" s="2" customFormat="1" ht="15.75" x14ac:dyDescent="0.25">
      <c r="A1" s="1" t="s">
        <v>0</v>
      </c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21" s="47" customFormat="1" ht="15" x14ac:dyDescent="0.25">
      <c r="A2" s="46" t="s">
        <v>630</v>
      </c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21" s="47" customFormat="1" ht="15" x14ac:dyDescent="0.25">
      <c r="A3" s="46" t="s">
        <v>631</v>
      </c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5" spans="1:21" x14ac:dyDescent="0.2">
      <c r="A5" s="3" t="s">
        <v>1</v>
      </c>
      <c r="B5" s="3" t="s">
        <v>2</v>
      </c>
    </row>
    <row r="6" spans="1:21" x14ac:dyDescent="0.2">
      <c r="A6" s="3" t="s">
        <v>3</v>
      </c>
      <c r="B6" s="3" t="s">
        <v>2</v>
      </c>
    </row>
    <row r="7" spans="1:21" x14ac:dyDescent="0.2">
      <c r="A7" s="3" t="s">
        <v>632</v>
      </c>
      <c r="B7" s="3" t="s">
        <v>2</v>
      </c>
    </row>
    <row r="9" spans="1:21" ht="15" x14ac:dyDescent="0.25">
      <c r="G9" s="49" t="s">
        <v>4</v>
      </c>
      <c r="S9"/>
      <c r="T9"/>
      <c r="U9"/>
    </row>
    <row r="10" spans="1:21" ht="15" x14ac:dyDescent="0.25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  <c r="G10" s="49" t="s">
        <v>633</v>
      </c>
      <c r="H10" s="49" t="s">
        <v>634</v>
      </c>
      <c r="I10" s="49" t="s">
        <v>635</v>
      </c>
      <c r="J10" s="49" t="s">
        <v>636</v>
      </c>
      <c r="K10" s="49" t="s">
        <v>637</v>
      </c>
      <c r="L10" s="49" t="s">
        <v>638</v>
      </c>
      <c r="M10" s="49" t="s">
        <v>639</v>
      </c>
      <c r="N10" s="49" t="s">
        <v>640</v>
      </c>
      <c r="O10" s="49" t="s">
        <v>641</v>
      </c>
      <c r="P10" s="49" t="s">
        <v>642</v>
      </c>
      <c r="Q10" s="49" t="s">
        <v>643</v>
      </c>
      <c r="R10" s="49" t="s">
        <v>644</v>
      </c>
      <c r="S10"/>
      <c r="T10"/>
      <c r="U10"/>
    </row>
    <row r="11" spans="1:21" ht="15" x14ac:dyDescent="0.25">
      <c r="A11" s="3" t="s">
        <v>11</v>
      </c>
      <c r="G11" s="49">
        <v>886</v>
      </c>
      <c r="H11" s="49">
        <v>430</v>
      </c>
      <c r="I11" s="49">
        <v>456</v>
      </c>
      <c r="J11" s="49">
        <v>315</v>
      </c>
      <c r="K11" s="49">
        <v>152</v>
      </c>
      <c r="L11" s="49">
        <v>163</v>
      </c>
      <c r="M11" s="49">
        <v>65</v>
      </c>
      <c r="N11" s="49">
        <v>43</v>
      </c>
      <c r="O11" s="49">
        <v>22</v>
      </c>
      <c r="P11" s="49">
        <v>0</v>
      </c>
      <c r="Q11" s="49">
        <v>0</v>
      </c>
      <c r="R11" s="49">
        <v>0</v>
      </c>
      <c r="S11"/>
      <c r="T11"/>
      <c r="U11"/>
    </row>
    <row r="12" spans="1:21" ht="15" x14ac:dyDescent="0.25">
      <c r="B12" s="3" t="s">
        <v>645</v>
      </c>
      <c r="G12" s="49">
        <v>886</v>
      </c>
      <c r="H12" s="49">
        <v>430</v>
      </c>
      <c r="I12" s="49">
        <v>456</v>
      </c>
      <c r="J12" s="49">
        <v>315</v>
      </c>
      <c r="K12" s="49">
        <v>152</v>
      </c>
      <c r="L12" s="49">
        <v>163</v>
      </c>
      <c r="M12" s="49">
        <v>65</v>
      </c>
      <c r="N12" s="49">
        <v>43</v>
      </c>
      <c r="O12" s="49">
        <v>22</v>
      </c>
      <c r="P12" s="49">
        <v>0</v>
      </c>
      <c r="Q12" s="49">
        <v>0</v>
      </c>
      <c r="R12" s="49">
        <v>0</v>
      </c>
      <c r="S12"/>
      <c r="T12"/>
      <c r="U12"/>
    </row>
    <row r="13" spans="1:21" ht="15" x14ac:dyDescent="0.25">
      <c r="C13" s="3" t="s">
        <v>12</v>
      </c>
      <c r="G13" s="49">
        <v>886</v>
      </c>
      <c r="H13" s="49">
        <v>430</v>
      </c>
      <c r="I13" s="49">
        <v>456</v>
      </c>
      <c r="J13" s="49">
        <v>315</v>
      </c>
      <c r="K13" s="49">
        <v>152</v>
      </c>
      <c r="L13" s="49">
        <v>163</v>
      </c>
      <c r="M13" s="49">
        <v>65</v>
      </c>
      <c r="N13" s="49">
        <v>43</v>
      </c>
      <c r="O13" s="49">
        <v>22</v>
      </c>
      <c r="P13" s="49">
        <v>0</v>
      </c>
      <c r="Q13" s="49">
        <v>0</v>
      </c>
      <c r="R13" s="49">
        <v>0</v>
      </c>
      <c r="S13"/>
      <c r="T13"/>
      <c r="U13"/>
    </row>
    <row r="14" spans="1:21" ht="15" x14ac:dyDescent="0.25">
      <c r="D14" s="3" t="s">
        <v>13</v>
      </c>
      <c r="G14" s="49">
        <v>886</v>
      </c>
      <c r="H14" s="49">
        <v>430</v>
      </c>
      <c r="I14" s="49">
        <v>456</v>
      </c>
      <c r="J14" s="49">
        <v>315</v>
      </c>
      <c r="K14" s="49">
        <v>152</v>
      </c>
      <c r="L14" s="49">
        <v>163</v>
      </c>
      <c r="M14" s="49">
        <v>65</v>
      </c>
      <c r="N14" s="49">
        <v>43</v>
      </c>
      <c r="O14" s="49">
        <v>22</v>
      </c>
      <c r="P14" s="49">
        <v>0</v>
      </c>
      <c r="Q14" s="49">
        <v>0</v>
      </c>
      <c r="R14" s="49">
        <v>0</v>
      </c>
      <c r="S14"/>
      <c r="T14"/>
      <c r="U14"/>
    </row>
    <row r="15" spans="1:21" ht="15" x14ac:dyDescent="0.25">
      <c r="E15" s="3" t="s">
        <v>14</v>
      </c>
      <c r="G15" s="49">
        <v>886</v>
      </c>
      <c r="H15" s="49">
        <v>430</v>
      </c>
      <c r="I15" s="49">
        <v>456</v>
      </c>
      <c r="J15" s="49">
        <v>315</v>
      </c>
      <c r="K15" s="49">
        <v>152</v>
      </c>
      <c r="L15" s="49">
        <v>163</v>
      </c>
      <c r="M15" s="49">
        <v>65</v>
      </c>
      <c r="N15" s="49">
        <v>43</v>
      </c>
      <c r="O15" s="49">
        <v>22</v>
      </c>
      <c r="P15" s="49">
        <v>0</v>
      </c>
      <c r="Q15" s="49">
        <v>0</v>
      </c>
      <c r="R15" s="49">
        <v>0</v>
      </c>
      <c r="S15"/>
      <c r="T15"/>
      <c r="U15"/>
    </row>
    <row r="16" spans="1:21" ht="15" x14ac:dyDescent="0.25">
      <c r="F16" s="3" t="s">
        <v>15</v>
      </c>
      <c r="G16" s="49">
        <v>229</v>
      </c>
      <c r="H16" s="49">
        <v>131</v>
      </c>
      <c r="I16" s="49">
        <v>98</v>
      </c>
      <c r="J16" s="49">
        <v>93</v>
      </c>
      <c r="K16" s="49">
        <v>48</v>
      </c>
      <c r="L16" s="49">
        <v>45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/>
      <c r="T16"/>
      <c r="U16"/>
    </row>
    <row r="17" spans="1:21" ht="15" x14ac:dyDescent="0.25">
      <c r="F17" s="3" t="s">
        <v>646</v>
      </c>
      <c r="G17" s="49">
        <v>37</v>
      </c>
      <c r="H17" s="49">
        <v>16</v>
      </c>
      <c r="I17" s="49">
        <v>21</v>
      </c>
      <c r="J17" s="49">
        <v>24</v>
      </c>
      <c r="K17" s="49">
        <v>11</v>
      </c>
      <c r="L17" s="49">
        <v>13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49">
        <v>0</v>
      </c>
      <c r="S17"/>
      <c r="T17"/>
      <c r="U17"/>
    </row>
    <row r="18" spans="1:21" ht="15" x14ac:dyDescent="0.25">
      <c r="F18" s="3" t="s">
        <v>647</v>
      </c>
      <c r="G18" s="49">
        <v>245</v>
      </c>
      <c r="H18" s="49">
        <v>152</v>
      </c>
      <c r="I18" s="49">
        <v>93</v>
      </c>
      <c r="J18" s="49">
        <v>86</v>
      </c>
      <c r="K18" s="49">
        <v>55</v>
      </c>
      <c r="L18" s="49">
        <v>31</v>
      </c>
      <c r="M18" s="49">
        <v>60</v>
      </c>
      <c r="N18" s="49">
        <v>42</v>
      </c>
      <c r="O18" s="49">
        <v>18</v>
      </c>
      <c r="P18" s="49">
        <v>0</v>
      </c>
      <c r="Q18" s="49">
        <v>0</v>
      </c>
      <c r="R18" s="49">
        <v>0</v>
      </c>
      <c r="S18"/>
      <c r="T18"/>
      <c r="U18"/>
    </row>
    <row r="19" spans="1:21" ht="15" x14ac:dyDescent="0.25">
      <c r="F19" s="3" t="s">
        <v>648</v>
      </c>
      <c r="G19" s="49">
        <v>126</v>
      </c>
      <c r="H19" s="49">
        <v>41</v>
      </c>
      <c r="I19" s="49">
        <v>85</v>
      </c>
      <c r="J19" s="49">
        <v>43</v>
      </c>
      <c r="K19" s="49">
        <v>8</v>
      </c>
      <c r="L19" s="49">
        <v>35</v>
      </c>
      <c r="M19" s="49">
        <v>5</v>
      </c>
      <c r="N19" s="49">
        <v>1</v>
      </c>
      <c r="O19" s="49">
        <v>4</v>
      </c>
      <c r="P19" s="49">
        <v>0</v>
      </c>
      <c r="Q19" s="49">
        <v>0</v>
      </c>
      <c r="R19" s="49">
        <v>0</v>
      </c>
      <c r="S19"/>
      <c r="T19"/>
      <c r="U19"/>
    </row>
    <row r="20" spans="1:21" ht="15" x14ac:dyDescent="0.25">
      <c r="F20" s="3" t="s">
        <v>649</v>
      </c>
      <c r="G20" s="49">
        <v>190</v>
      </c>
      <c r="H20" s="49">
        <v>43</v>
      </c>
      <c r="I20" s="49">
        <v>147</v>
      </c>
      <c r="J20" s="49">
        <v>43</v>
      </c>
      <c r="K20" s="49">
        <v>10</v>
      </c>
      <c r="L20" s="49">
        <v>33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  <c r="S20"/>
      <c r="T20"/>
      <c r="U20"/>
    </row>
    <row r="21" spans="1:21" ht="15" x14ac:dyDescent="0.25">
      <c r="F21" s="3" t="s">
        <v>650</v>
      </c>
      <c r="G21" s="49">
        <v>59</v>
      </c>
      <c r="H21" s="49">
        <v>47</v>
      </c>
      <c r="I21" s="49">
        <v>12</v>
      </c>
      <c r="J21" s="49">
        <v>26</v>
      </c>
      <c r="K21" s="49">
        <v>20</v>
      </c>
      <c r="L21" s="49">
        <v>6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  <c r="R21" s="49">
        <v>0</v>
      </c>
      <c r="S21"/>
      <c r="T21"/>
      <c r="U21"/>
    </row>
    <row r="22" spans="1:21" ht="15" x14ac:dyDescent="0.25">
      <c r="A22" s="3" t="s">
        <v>16</v>
      </c>
      <c r="G22" s="49">
        <v>75</v>
      </c>
      <c r="H22" s="49">
        <v>33</v>
      </c>
      <c r="I22" s="49">
        <v>42</v>
      </c>
      <c r="J22" s="49">
        <v>44</v>
      </c>
      <c r="K22" s="49">
        <v>27</v>
      </c>
      <c r="L22" s="49">
        <v>17</v>
      </c>
      <c r="M22" s="49">
        <v>54</v>
      </c>
      <c r="N22" s="49">
        <v>18</v>
      </c>
      <c r="O22" s="49">
        <v>36</v>
      </c>
      <c r="P22" s="49">
        <v>0</v>
      </c>
      <c r="Q22" s="49">
        <v>0</v>
      </c>
      <c r="R22" s="49">
        <v>0</v>
      </c>
      <c r="S22"/>
      <c r="T22"/>
      <c r="U22"/>
    </row>
    <row r="23" spans="1:21" ht="15" x14ac:dyDescent="0.25">
      <c r="B23" s="3" t="s">
        <v>17</v>
      </c>
      <c r="G23" s="49">
        <v>75</v>
      </c>
      <c r="H23" s="49">
        <v>33</v>
      </c>
      <c r="I23" s="49">
        <v>42</v>
      </c>
      <c r="J23" s="49">
        <v>44</v>
      </c>
      <c r="K23" s="49">
        <v>27</v>
      </c>
      <c r="L23" s="49">
        <v>17</v>
      </c>
      <c r="M23" s="49">
        <v>54</v>
      </c>
      <c r="N23" s="49">
        <v>18</v>
      </c>
      <c r="O23" s="49">
        <v>36</v>
      </c>
      <c r="P23" s="49">
        <v>0</v>
      </c>
      <c r="Q23" s="49">
        <v>0</v>
      </c>
      <c r="R23" s="49">
        <v>0</v>
      </c>
      <c r="S23"/>
      <c r="T23"/>
      <c r="U23"/>
    </row>
    <row r="24" spans="1:21" ht="15" x14ac:dyDescent="0.25">
      <c r="C24" s="3" t="s">
        <v>651</v>
      </c>
      <c r="G24" s="49">
        <v>75</v>
      </c>
      <c r="H24" s="49">
        <v>33</v>
      </c>
      <c r="I24" s="49">
        <v>42</v>
      </c>
      <c r="J24" s="49">
        <v>44</v>
      </c>
      <c r="K24" s="49">
        <v>27</v>
      </c>
      <c r="L24" s="49">
        <v>17</v>
      </c>
      <c r="M24" s="49">
        <v>54</v>
      </c>
      <c r="N24" s="49">
        <v>18</v>
      </c>
      <c r="O24" s="49">
        <v>36</v>
      </c>
      <c r="P24" s="49">
        <v>0</v>
      </c>
      <c r="Q24" s="49">
        <v>0</v>
      </c>
      <c r="R24" s="49">
        <v>0</v>
      </c>
      <c r="S24"/>
      <c r="T24"/>
      <c r="U24"/>
    </row>
    <row r="25" spans="1:21" ht="15" x14ac:dyDescent="0.25">
      <c r="D25" s="3" t="s">
        <v>188</v>
      </c>
      <c r="G25" s="49">
        <v>75</v>
      </c>
      <c r="H25" s="49">
        <v>33</v>
      </c>
      <c r="I25" s="49">
        <v>42</v>
      </c>
      <c r="J25" s="49">
        <v>44</v>
      </c>
      <c r="K25" s="49">
        <v>27</v>
      </c>
      <c r="L25" s="49">
        <v>17</v>
      </c>
      <c r="M25" s="49">
        <v>54</v>
      </c>
      <c r="N25" s="49">
        <v>18</v>
      </c>
      <c r="O25" s="49">
        <v>36</v>
      </c>
      <c r="P25" s="49">
        <v>0</v>
      </c>
      <c r="Q25" s="49">
        <v>0</v>
      </c>
      <c r="R25" s="49">
        <v>0</v>
      </c>
      <c r="S25"/>
      <c r="T25"/>
      <c r="U25"/>
    </row>
    <row r="26" spans="1:21" ht="15" x14ac:dyDescent="0.25">
      <c r="E26" s="3" t="s">
        <v>14</v>
      </c>
      <c r="G26" s="49">
        <v>75</v>
      </c>
      <c r="H26" s="49">
        <v>33</v>
      </c>
      <c r="I26" s="49">
        <v>42</v>
      </c>
      <c r="J26" s="49">
        <v>44</v>
      </c>
      <c r="K26" s="49">
        <v>27</v>
      </c>
      <c r="L26" s="49">
        <v>17</v>
      </c>
      <c r="M26" s="49">
        <v>54</v>
      </c>
      <c r="N26" s="49">
        <v>18</v>
      </c>
      <c r="O26" s="49">
        <v>36</v>
      </c>
      <c r="P26" s="49">
        <v>0</v>
      </c>
      <c r="Q26" s="49">
        <v>0</v>
      </c>
      <c r="R26" s="49">
        <v>0</v>
      </c>
      <c r="S26"/>
      <c r="T26"/>
      <c r="U26"/>
    </row>
    <row r="27" spans="1:21" ht="15" x14ac:dyDescent="0.25">
      <c r="F27" s="3" t="s">
        <v>652</v>
      </c>
      <c r="G27" s="49">
        <v>24</v>
      </c>
      <c r="H27" s="49">
        <v>14</v>
      </c>
      <c r="I27" s="49">
        <v>10</v>
      </c>
      <c r="J27" s="49">
        <v>18</v>
      </c>
      <c r="K27" s="49">
        <v>13</v>
      </c>
      <c r="L27" s="49">
        <v>5</v>
      </c>
      <c r="M27" s="49">
        <v>27</v>
      </c>
      <c r="N27" s="49">
        <v>11</v>
      </c>
      <c r="O27" s="49">
        <v>16</v>
      </c>
      <c r="P27" s="49">
        <v>0</v>
      </c>
      <c r="Q27" s="49">
        <v>0</v>
      </c>
      <c r="R27" s="49">
        <v>0</v>
      </c>
      <c r="S27"/>
      <c r="T27"/>
      <c r="U27"/>
    </row>
    <row r="28" spans="1:21" ht="15" x14ac:dyDescent="0.25">
      <c r="F28" s="3" t="s">
        <v>653</v>
      </c>
      <c r="G28" s="49">
        <v>51</v>
      </c>
      <c r="H28" s="49">
        <v>19</v>
      </c>
      <c r="I28" s="49">
        <v>32</v>
      </c>
      <c r="J28" s="49">
        <v>26</v>
      </c>
      <c r="K28" s="49">
        <v>14</v>
      </c>
      <c r="L28" s="49">
        <v>12</v>
      </c>
      <c r="M28" s="49">
        <v>27</v>
      </c>
      <c r="N28" s="49">
        <v>7</v>
      </c>
      <c r="O28" s="49">
        <v>20</v>
      </c>
      <c r="P28" s="49">
        <v>0</v>
      </c>
      <c r="Q28" s="49">
        <v>0</v>
      </c>
      <c r="R28" s="49">
        <v>0</v>
      </c>
      <c r="S28"/>
      <c r="T28"/>
      <c r="U28"/>
    </row>
    <row r="29" spans="1:21" ht="15" x14ac:dyDescent="0.25">
      <c r="A29" s="3" t="s">
        <v>18</v>
      </c>
      <c r="G29" s="49">
        <v>595</v>
      </c>
      <c r="H29" s="49">
        <v>236</v>
      </c>
      <c r="I29" s="49">
        <v>359</v>
      </c>
      <c r="J29" s="49">
        <v>170</v>
      </c>
      <c r="K29" s="49">
        <v>73</v>
      </c>
      <c r="L29" s="49">
        <v>97</v>
      </c>
      <c r="M29" s="49">
        <v>149</v>
      </c>
      <c r="N29" s="49">
        <v>51</v>
      </c>
      <c r="O29" s="49">
        <v>98</v>
      </c>
      <c r="P29" s="49">
        <v>45</v>
      </c>
      <c r="Q29" s="49">
        <v>10</v>
      </c>
      <c r="R29" s="49">
        <v>35</v>
      </c>
      <c r="S29"/>
      <c r="T29"/>
      <c r="U29"/>
    </row>
    <row r="30" spans="1:21" ht="15" x14ac:dyDescent="0.25">
      <c r="B30" s="3" t="s">
        <v>20</v>
      </c>
      <c r="G30" s="49">
        <v>158</v>
      </c>
      <c r="H30" s="49">
        <v>59</v>
      </c>
      <c r="I30" s="49">
        <v>99</v>
      </c>
      <c r="J30" s="49">
        <v>30</v>
      </c>
      <c r="K30" s="49">
        <v>10</v>
      </c>
      <c r="L30" s="49">
        <v>20</v>
      </c>
      <c r="M30" s="49">
        <v>29</v>
      </c>
      <c r="N30" s="49">
        <v>6</v>
      </c>
      <c r="O30" s="49">
        <v>23</v>
      </c>
      <c r="P30" s="49">
        <v>29</v>
      </c>
      <c r="Q30" s="49">
        <v>6</v>
      </c>
      <c r="R30" s="49">
        <v>23</v>
      </c>
      <c r="S30"/>
      <c r="T30"/>
      <c r="U30"/>
    </row>
    <row r="31" spans="1:21" ht="15" x14ac:dyDescent="0.25">
      <c r="C31" s="3" t="s">
        <v>654</v>
      </c>
      <c r="G31" s="49">
        <v>158</v>
      </c>
      <c r="H31" s="49">
        <v>59</v>
      </c>
      <c r="I31" s="49">
        <v>99</v>
      </c>
      <c r="J31" s="49">
        <v>30</v>
      </c>
      <c r="K31" s="49">
        <v>10</v>
      </c>
      <c r="L31" s="49">
        <v>20</v>
      </c>
      <c r="M31" s="49">
        <v>29</v>
      </c>
      <c r="N31" s="49">
        <v>6</v>
      </c>
      <c r="O31" s="49">
        <v>23</v>
      </c>
      <c r="P31" s="49">
        <v>29</v>
      </c>
      <c r="Q31" s="49">
        <v>6</v>
      </c>
      <c r="R31" s="49">
        <v>23</v>
      </c>
      <c r="S31"/>
      <c r="T31"/>
      <c r="U31"/>
    </row>
    <row r="32" spans="1:21" ht="15" x14ac:dyDescent="0.25">
      <c r="D32" s="3" t="s">
        <v>13</v>
      </c>
      <c r="G32" s="49">
        <v>158</v>
      </c>
      <c r="H32" s="49">
        <v>59</v>
      </c>
      <c r="I32" s="49">
        <v>99</v>
      </c>
      <c r="J32" s="49">
        <v>30</v>
      </c>
      <c r="K32" s="49">
        <v>10</v>
      </c>
      <c r="L32" s="49">
        <v>20</v>
      </c>
      <c r="M32" s="49">
        <v>29</v>
      </c>
      <c r="N32" s="49">
        <v>6</v>
      </c>
      <c r="O32" s="49">
        <v>23</v>
      </c>
      <c r="P32" s="49">
        <v>29</v>
      </c>
      <c r="Q32" s="49">
        <v>6</v>
      </c>
      <c r="R32" s="49">
        <v>23</v>
      </c>
      <c r="S32"/>
      <c r="T32"/>
      <c r="U32"/>
    </row>
    <row r="33" spans="2:21" ht="15" x14ac:dyDescent="0.25">
      <c r="E33" s="3" t="s">
        <v>14</v>
      </c>
      <c r="G33" s="49">
        <v>158</v>
      </c>
      <c r="H33" s="49">
        <v>59</v>
      </c>
      <c r="I33" s="49">
        <v>99</v>
      </c>
      <c r="J33" s="49">
        <v>30</v>
      </c>
      <c r="K33" s="49">
        <v>10</v>
      </c>
      <c r="L33" s="49">
        <v>20</v>
      </c>
      <c r="M33" s="49">
        <v>29</v>
      </c>
      <c r="N33" s="49">
        <v>6</v>
      </c>
      <c r="O33" s="49">
        <v>23</v>
      </c>
      <c r="P33" s="49">
        <v>29</v>
      </c>
      <c r="Q33" s="49">
        <v>6</v>
      </c>
      <c r="R33" s="49">
        <v>23</v>
      </c>
      <c r="S33"/>
      <c r="T33"/>
      <c r="U33"/>
    </row>
    <row r="34" spans="2:21" ht="15" x14ac:dyDescent="0.25">
      <c r="F34" s="3" t="s">
        <v>655</v>
      </c>
      <c r="G34" s="49">
        <v>158</v>
      </c>
      <c r="H34" s="49">
        <v>59</v>
      </c>
      <c r="I34" s="49">
        <v>99</v>
      </c>
      <c r="J34" s="49">
        <v>30</v>
      </c>
      <c r="K34" s="49">
        <v>10</v>
      </c>
      <c r="L34" s="49">
        <v>20</v>
      </c>
      <c r="M34" s="49">
        <v>29</v>
      </c>
      <c r="N34" s="49">
        <v>6</v>
      </c>
      <c r="O34" s="49">
        <v>23</v>
      </c>
      <c r="P34" s="49">
        <v>29</v>
      </c>
      <c r="Q34" s="49">
        <v>6</v>
      </c>
      <c r="R34" s="49">
        <v>23</v>
      </c>
      <c r="S34"/>
      <c r="T34"/>
      <c r="U34"/>
    </row>
    <row r="35" spans="2:21" ht="15" x14ac:dyDescent="0.25">
      <c r="B35" s="3" t="s">
        <v>21</v>
      </c>
      <c r="G35" s="49">
        <v>64</v>
      </c>
      <c r="H35" s="49">
        <v>21</v>
      </c>
      <c r="I35" s="49">
        <v>43</v>
      </c>
      <c r="J35" s="49">
        <v>23</v>
      </c>
      <c r="K35" s="49">
        <v>10</v>
      </c>
      <c r="L35" s="49">
        <v>13</v>
      </c>
      <c r="M35" s="49">
        <v>17</v>
      </c>
      <c r="N35" s="49">
        <v>4</v>
      </c>
      <c r="O35" s="49">
        <v>13</v>
      </c>
      <c r="P35" s="49">
        <v>0</v>
      </c>
      <c r="Q35" s="49">
        <v>0</v>
      </c>
      <c r="R35" s="49">
        <v>0</v>
      </c>
      <c r="S35"/>
      <c r="T35"/>
      <c r="U35"/>
    </row>
    <row r="36" spans="2:21" ht="15" x14ac:dyDescent="0.25">
      <c r="C36" s="3" t="s">
        <v>21</v>
      </c>
      <c r="G36" s="49">
        <v>64</v>
      </c>
      <c r="H36" s="49">
        <v>21</v>
      </c>
      <c r="I36" s="49">
        <v>43</v>
      </c>
      <c r="J36" s="49">
        <v>23</v>
      </c>
      <c r="K36" s="49">
        <v>10</v>
      </c>
      <c r="L36" s="49">
        <v>13</v>
      </c>
      <c r="M36" s="49">
        <v>17</v>
      </c>
      <c r="N36" s="49">
        <v>4</v>
      </c>
      <c r="O36" s="49">
        <v>13</v>
      </c>
      <c r="P36" s="49">
        <v>0</v>
      </c>
      <c r="Q36" s="49">
        <v>0</v>
      </c>
      <c r="R36" s="49">
        <v>0</v>
      </c>
      <c r="S36"/>
      <c r="T36"/>
      <c r="U36"/>
    </row>
    <row r="37" spans="2:21" ht="15" x14ac:dyDescent="0.25">
      <c r="D37" s="3" t="s">
        <v>13</v>
      </c>
      <c r="G37" s="49">
        <v>64</v>
      </c>
      <c r="H37" s="49">
        <v>21</v>
      </c>
      <c r="I37" s="49">
        <v>43</v>
      </c>
      <c r="J37" s="49">
        <v>23</v>
      </c>
      <c r="K37" s="49">
        <v>10</v>
      </c>
      <c r="L37" s="49">
        <v>13</v>
      </c>
      <c r="M37" s="49">
        <v>17</v>
      </c>
      <c r="N37" s="49">
        <v>4</v>
      </c>
      <c r="O37" s="49">
        <v>13</v>
      </c>
      <c r="P37" s="49">
        <v>0</v>
      </c>
      <c r="Q37" s="49">
        <v>0</v>
      </c>
      <c r="R37" s="49">
        <v>0</v>
      </c>
      <c r="S37"/>
      <c r="T37"/>
      <c r="U37"/>
    </row>
    <row r="38" spans="2:21" ht="15" x14ac:dyDescent="0.25">
      <c r="E38" s="3" t="s">
        <v>14</v>
      </c>
      <c r="G38" s="49">
        <v>64</v>
      </c>
      <c r="H38" s="49">
        <v>21</v>
      </c>
      <c r="I38" s="49">
        <v>43</v>
      </c>
      <c r="J38" s="49">
        <v>23</v>
      </c>
      <c r="K38" s="49">
        <v>10</v>
      </c>
      <c r="L38" s="49">
        <v>13</v>
      </c>
      <c r="M38" s="49">
        <v>17</v>
      </c>
      <c r="N38" s="49">
        <v>4</v>
      </c>
      <c r="O38" s="49">
        <v>13</v>
      </c>
      <c r="P38" s="49">
        <v>0</v>
      </c>
      <c r="Q38" s="49">
        <v>0</v>
      </c>
      <c r="R38" s="49">
        <v>0</v>
      </c>
      <c r="S38"/>
      <c r="T38"/>
      <c r="U38"/>
    </row>
    <row r="39" spans="2:21" ht="15" x14ac:dyDescent="0.25">
      <c r="F39" s="3" t="s">
        <v>656</v>
      </c>
      <c r="G39" s="49">
        <v>19</v>
      </c>
      <c r="H39" s="49">
        <v>5</v>
      </c>
      <c r="I39" s="49">
        <v>14</v>
      </c>
      <c r="J39" s="49">
        <v>0</v>
      </c>
      <c r="K39" s="49">
        <v>0</v>
      </c>
      <c r="L39" s="49">
        <v>0</v>
      </c>
      <c r="M39" s="49">
        <v>17</v>
      </c>
      <c r="N39" s="49">
        <v>4</v>
      </c>
      <c r="O39" s="49">
        <v>13</v>
      </c>
      <c r="P39" s="49">
        <v>0</v>
      </c>
      <c r="Q39" s="49">
        <v>0</v>
      </c>
      <c r="R39" s="49">
        <v>0</v>
      </c>
      <c r="S39"/>
      <c r="T39"/>
      <c r="U39"/>
    </row>
    <row r="40" spans="2:21" ht="15" x14ac:dyDescent="0.25">
      <c r="F40" s="3" t="s">
        <v>657</v>
      </c>
      <c r="G40" s="49">
        <v>45</v>
      </c>
      <c r="H40" s="49">
        <v>16</v>
      </c>
      <c r="I40" s="49">
        <v>29</v>
      </c>
      <c r="J40" s="49">
        <v>23</v>
      </c>
      <c r="K40" s="49">
        <v>10</v>
      </c>
      <c r="L40" s="49">
        <v>13</v>
      </c>
      <c r="M40" s="49">
        <v>0</v>
      </c>
      <c r="N40" s="49">
        <v>0</v>
      </c>
      <c r="O40" s="49">
        <v>0</v>
      </c>
      <c r="P40" s="49">
        <v>0</v>
      </c>
      <c r="Q40" s="49">
        <v>0</v>
      </c>
      <c r="R40" s="49">
        <v>0</v>
      </c>
      <c r="S40"/>
      <c r="T40"/>
      <c r="U40"/>
    </row>
    <row r="41" spans="2:21" ht="15" x14ac:dyDescent="0.25">
      <c r="B41" s="3" t="s">
        <v>22</v>
      </c>
      <c r="G41" s="49">
        <v>311</v>
      </c>
      <c r="H41" s="49">
        <v>122</v>
      </c>
      <c r="I41" s="49">
        <v>189</v>
      </c>
      <c r="J41" s="49">
        <v>98</v>
      </c>
      <c r="K41" s="49">
        <v>40</v>
      </c>
      <c r="L41" s="49">
        <v>58</v>
      </c>
      <c r="M41" s="49">
        <v>87</v>
      </c>
      <c r="N41" s="49">
        <v>34</v>
      </c>
      <c r="O41" s="49">
        <v>53</v>
      </c>
      <c r="P41" s="49">
        <v>14</v>
      </c>
      <c r="Q41" s="49">
        <v>3</v>
      </c>
      <c r="R41" s="49">
        <v>11</v>
      </c>
      <c r="S41"/>
      <c r="T41"/>
      <c r="U41"/>
    </row>
    <row r="42" spans="2:21" ht="15" x14ac:dyDescent="0.25">
      <c r="C42" s="3" t="s">
        <v>23</v>
      </c>
      <c r="G42" s="49">
        <v>311</v>
      </c>
      <c r="H42" s="49">
        <v>122</v>
      </c>
      <c r="I42" s="49">
        <v>189</v>
      </c>
      <c r="J42" s="49">
        <v>98</v>
      </c>
      <c r="K42" s="49">
        <v>40</v>
      </c>
      <c r="L42" s="49">
        <v>58</v>
      </c>
      <c r="M42" s="49">
        <v>87</v>
      </c>
      <c r="N42" s="49">
        <v>34</v>
      </c>
      <c r="O42" s="49">
        <v>53</v>
      </c>
      <c r="P42" s="49">
        <v>14</v>
      </c>
      <c r="Q42" s="49">
        <v>3</v>
      </c>
      <c r="R42" s="49">
        <v>11</v>
      </c>
      <c r="S42"/>
      <c r="T42"/>
      <c r="U42"/>
    </row>
    <row r="43" spans="2:21" ht="15" x14ac:dyDescent="0.25">
      <c r="D43" s="3" t="s">
        <v>24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6</v>
      </c>
      <c r="N43" s="49">
        <v>6</v>
      </c>
      <c r="O43" s="49">
        <v>0</v>
      </c>
      <c r="P43" s="49">
        <v>0</v>
      </c>
      <c r="Q43" s="49">
        <v>0</v>
      </c>
      <c r="R43" s="49">
        <v>0</v>
      </c>
      <c r="S43"/>
      <c r="T43"/>
      <c r="U43"/>
    </row>
    <row r="44" spans="2:21" ht="15" x14ac:dyDescent="0.25">
      <c r="E44" s="3" t="s">
        <v>14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6</v>
      </c>
      <c r="N44" s="49">
        <v>6</v>
      </c>
      <c r="O44" s="49">
        <v>0</v>
      </c>
      <c r="P44" s="49">
        <v>0</v>
      </c>
      <c r="Q44" s="49">
        <v>0</v>
      </c>
      <c r="R44" s="49">
        <v>0</v>
      </c>
      <c r="S44"/>
      <c r="T44"/>
      <c r="U44"/>
    </row>
    <row r="45" spans="2:21" ht="15" x14ac:dyDescent="0.25">
      <c r="F45" s="3" t="s">
        <v>658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6</v>
      </c>
      <c r="N45" s="49">
        <v>6</v>
      </c>
      <c r="O45" s="49">
        <v>0</v>
      </c>
      <c r="P45" s="49">
        <v>0</v>
      </c>
      <c r="Q45" s="49">
        <v>0</v>
      </c>
      <c r="R45" s="49">
        <v>0</v>
      </c>
      <c r="S45"/>
      <c r="T45"/>
      <c r="U45"/>
    </row>
    <row r="46" spans="2:21" ht="15" x14ac:dyDescent="0.25">
      <c r="D46" s="3" t="s">
        <v>13</v>
      </c>
      <c r="G46" s="49">
        <v>305</v>
      </c>
      <c r="H46" s="49">
        <v>116</v>
      </c>
      <c r="I46" s="49">
        <v>189</v>
      </c>
      <c r="J46" s="49">
        <v>92</v>
      </c>
      <c r="K46" s="49">
        <v>34</v>
      </c>
      <c r="L46" s="49">
        <v>58</v>
      </c>
      <c r="M46" s="49">
        <v>81</v>
      </c>
      <c r="N46" s="49">
        <v>28</v>
      </c>
      <c r="O46" s="49">
        <v>53</v>
      </c>
      <c r="P46" s="49">
        <v>14</v>
      </c>
      <c r="Q46" s="49">
        <v>3</v>
      </c>
      <c r="R46" s="49">
        <v>11</v>
      </c>
      <c r="S46"/>
      <c r="T46"/>
      <c r="U46"/>
    </row>
    <row r="47" spans="2:21" ht="15" x14ac:dyDescent="0.25">
      <c r="E47" s="3" t="s">
        <v>14</v>
      </c>
      <c r="G47" s="49">
        <v>239</v>
      </c>
      <c r="H47" s="49">
        <v>92</v>
      </c>
      <c r="I47" s="49">
        <v>147</v>
      </c>
      <c r="J47" s="49">
        <v>26</v>
      </c>
      <c r="K47" s="49">
        <v>10</v>
      </c>
      <c r="L47" s="49">
        <v>16</v>
      </c>
      <c r="M47" s="49">
        <v>81</v>
      </c>
      <c r="N47" s="49">
        <v>28</v>
      </c>
      <c r="O47" s="49">
        <v>53</v>
      </c>
      <c r="P47" s="49">
        <v>14</v>
      </c>
      <c r="Q47" s="49">
        <v>3</v>
      </c>
      <c r="R47" s="49">
        <v>11</v>
      </c>
      <c r="S47"/>
      <c r="T47"/>
      <c r="U47"/>
    </row>
    <row r="48" spans="2:21" ht="15" x14ac:dyDescent="0.25">
      <c r="F48" s="3" t="s">
        <v>659</v>
      </c>
      <c r="G48" s="49">
        <v>55</v>
      </c>
      <c r="H48" s="49">
        <v>26</v>
      </c>
      <c r="I48" s="49">
        <v>29</v>
      </c>
      <c r="J48" s="49">
        <v>26</v>
      </c>
      <c r="K48" s="49">
        <v>10</v>
      </c>
      <c r="L48" s="49">
        <v>16</v>
      </c>
      <c r="M48" s="49">
        <v>0</v>
      </c>
      <c r="N48" s="49">
        <v>0</v>
      </c>
      <c r="O48" s="49">
        <v>0</v>
      </c>
      <c r="P48" s="49">
        <v>0</v>
      </c>
      <c r="Q48" s="49">
        <v>0</v>
      </c>
      <c r="R48" s="49">
        <v>0</v>
      </c>
      <c r="S48"/>
      <c r="T48"/>
      <c r="U48"/>
    </row>
    <row r="49" spans="1:21" ht="15" x14ac:dyDescent="0.25">
      <c r="F49" s="3" t="s">
        <v>660</v>
      </c>
      <c r="G49" s="49">
        <v>184</v>
      </c>
      <c r="H49" s="49">
        <v>66</v>
      </c>
      <c r="I49" s="49">
        <v>118</v>
      </c>
      <c r="J49" s="49">
        <v>0</v>
      </c>
      <c r="K49" s="49">
        <v>0</v>
      </c>
      <c r="L49" s="49">
        <v>0</v>
      </c>
      <c r="M49" s="49">
        <v>81</v>
      </c>
      <c r="N49" s="49">
        <v>28</v>
      </c>
      <c r="O49" s="49">
        <v>53</v>
      </c>
      <c r="P49" s="49">
        <v>14</v>
      </c>
      <c r="Q49" s="49">
        <v>3</v>
      </c>
      <c r="R49" s="49">
        <v>11</v>
      </c>
      <c r="S49"/>
      <c r="T49"/>
      <c r="U49"/>
    </row>
    <row r="50" spans="1:21" ht="15" x14ac:dyDescent="0.25">
      <c r="E50" s="3" t="s">
        <v>31</v>
      </c>
      <c r="G50" s="49">
        <v>66</v>
      </c>
      <c r="H50" s="49">
        <v>24</v>
      </c>
      <c r="I50" s="49">
        <v>42</v>
      </c>
      <c r="J50" s="49">
        <v>66</v>
      </c>
      <c r="K50" s="49">
        <v>24</v>
      </c>
      <c r="L50" s="49">
        <v>42</v>
      </c>
      <c r="M50" s="49">
        <v>0</v>
      </c>
      <c r="N50" s="49">
        <v>0</v>
      </c>
      <c r="O50" s="49">
        <v>0</v>
      </c>
      <c r="P50" s="49">
        <v>0</v>
      </c>
      <c r="Q50" s="49">
        <v>0</v>
      </c>
      <c r="R50" s="49">
        <v>0</v>
      </c>
      <c r="S50"/>
      <c r="T50"/>
      <c r="U50"/>
    </row>
    <row r="51" spans="1:21" ht="15" x14ac:dyDescent="0.25">
      <c r="F51" s="3" t="s">
        <v>661</v>
      </c>
      <c r="G51" s="49">
        <v>66</v>
      </c>
      <c r="H51" s="49">
        <v>24</v>
      </c>
      <c r="I51" s="49">
        <v>42</v>
      </c>
      <c r="J51" s="49">
        <v>66</v>
      </c>
      <c r="K51" s="49">
        <v>24</v>
      </c>
      <c r="L51" s="49">
        <v>42</v>
      </c>
      <c r="M51" s="49">
        <v>0</v>
      </c>
      <c r="N51" s="49">
        <v>0</v>
      </c>
      <c r="O51" s="49">
        <v>0</v>
      </c>
      <c r="P51" s="49">
        <v>0</v>
      </c>
      <c r="Q51" s="49">
        <v>0</v>
      </c>
      <c r="R51" s="49">
        <v>0</v>
      </c>
      <c r="S51"/>
      <c r="T51"/>
      <c r="U51"/>
    </row>
    <row r="52" spans="1:21" ht="15" x14ac:dyDescent="0.25">
      <c r="D52" s="3" t="s">
        <v>27</v>
      </c>
      <c r="G52" s="49">
        <v>6</v>
      </c>
      <c r="H52" s="49">
        <v>6</v>
      </c>
      <c r="I52" s="49">
        <v>0</v>
      </c>
      <c r="J52" s="49">
        <v>6</v>
      </c>
      <c r="K52" s="49">
        <v>6</v>
      </c>
      <c r="L52" s="49">
        <v>0</v>
      </c>
      <c r="M52" s="49">
        <v>0</v>
      </c>
      <c r="N52" s="49">
        <v>0</v>
      </c>
      <c r="O52" s="49">
        <v>0</v>
      </c>
      <c r="P52" s="49">
        <v>0</v>
      </c>
      <c r="Q52" s="49">
        <v>0</v>
      </c>
      <c r="R52" s="49">
        <v>0</v>
      </c>
      <c r="S52"/>
      <c r="T52"/>
      <c r="U52"/>
    </row>
    <row r="53" spans="1:21" ht="15" x14ac:dyDescent="0.25">
      <c r="E53" s="3" t="s">
        <v>14</v>
      </c>
      <c r="G53" s="49">
        <v>6</v>
      </c>
      <c r="H53" s="49">
        <v>6</v>
      </c>
      <c r="I53" s="49">
        <v>0</v>
      </c>
      <c r="J53" s="49">
        <v>6</v>
      </c>
      <c r="K53" s="49">
        <v>6</v>
      </c>
      <c r="L53" s="49">
        <v>0</v>
      </c>
      <c r="M53" s="49">
        <v>0</v>
      </c>
      <c r="N53" s="49">
        <v>0</v>
      </c>
      <c r="O53" s="49">
        <v>0</v>
      </c>
      <c r="P53" s="49">
        <v>0</v>
      </c>
      <c r="Q53" s="49">
        <v>0</v>
      </c>
      <c r="R53" s="49">
        <v>0</v>
      </c>
      <c r="S53"/>
      <c r="T53"/>
      <c r="U53"/>
    </row>
    <row r="54" spans="1:21" ht="15" x14ac:dyDescent="0.25">
      <c r="F54" s="3" t="s">
        <v>662</v>
      </c>
      <c r="G54" s="49">
        <v>6</v>
      </c>
      <c r="H54" s="49">
        <v>6</v>
      </c>
      <c r="I54" s="49">
        <v>0</v>
      </c>
      <c r="J54" s="49">
        <v>6</v>
      </c>
      <c r="K54" s="49">
        <v>6</v>
      </c>
      <c r="L54" s="49">
        <v>0</v>
      </c>
      <c r="M54" s="49">
        <v>0</v>
      </c>
      <c r="N54" s="49">
        <v>0</v>
      </c>
      <c r="O54" s="49">
        <v>0</v>
      </c>
      <c r="P54" s="49">
        <v>0</v>
      </c>
      <c r="Q54" s="49">
        <v>0</v>
      </c>
      <c r="R54" s="49">
        <v>0</v>
      </c>
      <c r="S54"/>
      <c r="T54"/>
      <c r="U54"/>
    </row>
    <row r="55" spans="1:21" ht="15" x14ac:dyDescent="0.25">
      <c r="B55" s="3" t="s">
        <v>663</v>
      </c>
      <c r="G55" s="49">
        <v>62</v>
      </c>
      <c r="H55" s="49">
        <v>34</v>
      </c>
      <c r="I55" s="49">
        <v>28</v>
      </c>
      <c r="J55" s="49">
        <v>19</v>
      </c>
      <c r="K55" s="49">
        <v>13</v>
      </c>
      <c r="L55" s="49">
        <v>6</v>
      </c>
      <c r="M55" s="49">
        <v>16</v>
      </c>
      <c r="N55" s="49">
        <v>7</v>
      </c>
      <c r="O55" s="49">
        <v>9</v>
      </c>
      <c r="P55" s="49">
        <v>2</v>
      </c>
      <c r="Q55" s="49">
        <v>1</v>
      </c>
      <c r="R55" s="49">
        <v>1</v>
      </c>
      <c r="S55"/>
      <c r="T55"/>
      <c r="U55"/>
    </row>
    <row r="56" spans="1:21" ht="15" x14ac:dyDescent="0.25">
      <c r="C56" s="3" t="s">
        <v>663</v>
      </c>
      <c r="G56" s="49">
        <v>62</v>
      </c>
      <c r="H56" s="49">
        <v>34</v>
      </c>
      <c r="I56" s="49">
        <v>28</v>
      </c>
      <c r="J56" s="49">
        <v>19</v>
      </c>
      <c r="K56" s="49">
        <v>13</v>
      </c>
      <c r="L56" s="49">
        <v>6</v>
      </c>
      <c r="M56" s="49">
        <v>16</v>
      </c>
      <c r="N56" s="49">
        <v>7</v>
      </c>
      <c r="O56" s="49">
        <v>9</v>
      </c>
      <c r="P56" s="49">
        <v>2</v>
      </c>
      <c r="Q56" s="49">
        <v>1</v>
      </c>
      <c r="R56" s="49">
        <v>1</v>
      </c>
      <c r="S56"/>
      <c r="T56"/>
      <c r="U56"/>
    </row>
    <row r="57" spans="1:21" ht="15" x14ac:dyDescent="0.25">
      <c r="D57" s="3" t="s">
        <v>13</v>
      </c>
      <c r="G57" s="49">
        <v>62</v>
      </c>
      <c r="H57" s="49">
        <v>34</v>
      </c>
      <c r="I57" s="49">
        <v>28</v>
      </c>
      <c r="J57" s="49">
        <v>19</v>
      </c>
      <c r="K57" s="49">
        <v>13</v>
      </c>
      <c r="L57" s="49">
        <v>6</v>
      </c>
      <c r="M57" s="49">
        <v>16</v>
      </c>
      <c r="N57" s="49">
        <v>7</v>
      </c>
      <c r="O57" s="49">
        <v>9</v>
      </c>
      <c r="P57" s="49">
        <v>2</v>
      </c>
      <c r="Q57" s="49">
        <v>1</v>
      </c>
      <c r="R57" s="49">
        <v>1</v>
      </c>
      <c r="S57"/>
      <c r="T57"/>
      <c r="U57"/>
    </row>
    <row r="58" spans="1:21" ht="15" x14ac:dyDescent="0.25">
      <c r="E58" s="3" t="s">
        <v>31</v>
      </c>
      <c r="G58" s="49">
        <v>62</v>
      </c>
      <c r="H58" s="49">
        <v>34</v>
      </c>
      <c r="I58" s="49">
        <v>28</v>
      </c>
      <c r="J58" s="49">
        <v>19</v>
      </c>
      <c r="K58" s="49">
        <v>13</v>
      </c>
      <c r="L58" s="49">
        <v>6</v>
      </c>
      <c r="M58" s="49">
        <v>16</v>
      </c>
      <c r="N58" s="49">
        <v>7</v>
      </c>
      <c r="O58" s="49">
        <v>9</v>
      </c>
      <c r="P58" s="49">
        <v>2</v>
      </c>
      <c r="Q58" s="49">
        <v>1</v>
      </c>
      <c r="R58" s="49">
        <v>1</v>
      </c>
      <c r="S58"/>
      <c r="T58"/>
      <c r="U58"/>
    </row>
    <row r="59" spans="1:21" ht="15" x14ac:dyDescent="0.25">
      <c r="F59" s="3" t="s">
        <v>664</v>
      </c>
      <c r="G59" s="49">
        <v>19</v>
      </c>
      <c r="H59" s="49">
        <v>13</v>
      </c>
      <c r="I59" s="49">
        <v>6</v>
      </c>
      <c r="J59" s="49">
        <v>19</v>
      </c>
      <c r="K59" s="49">
        <v>13</v>
      </c>
      <c r="L59" s="49">
        <v>6</v>
      </c>
      <c r="M59" s="49">
        <v>0</v>
      </c>
      <c r="N59" s="49">
        <v>0</v>
      </c>
      <c r="O59" s="49">
        <v>0</v>
      </c>
      <c r="P59" s="49">
        <v>0</v>
      </c>
      <c r="Q59" s="49">
        <v>0</v>
      </c>
      <c r="R59" s="49">
        <v>0</v>
      </c>
      <c r="S59"/>
      <c r="T59"/>
      <c r="U59"/>
    </row>
    <row r="60" spans="1:21" ht="15" x14ac:dyDescent="0.25">
      <c r="F60" s="3" t="s">
        <v>665</v>
      </c>
      <c r="G60" s="49">
        <v>11</v>
      </c>
      <c r="H60" s="49">
        <v>7</v>
      </c>
      <c r="I60" s="49">
        <v>4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v>0</v>
      </c>
      <c r="P60" s="49">
        <v>0</v>
      </c>
      <c r="Q60" s="49">
        <v>0</v>
      </c>
      <c r="R60" s="49">
        <v>0</v>
      </c>
      <c r="S60"/>
      <c r="T60"/>
      <c r="U60"/>
    </row>
    <row r="61" spans="1:21" ht="15" x14ac:dyDescent="0.25">
      <c r="F61" s="3" t="s">
        <v>666</v>
      </c>
      <c r="G61" s="49">
        <v>20</v>
      </c>
      <c r="H61" s="49">
        <v>9</v>
      </c>
      <c r="I61" s="49">
        <v>11</v>
      </c>
      <c r="J61" s="49">
        <v>0</v>
      </c>
      <c r="K61" s="49">
        <v>0</v>
      </c>
      <c r="L61" s="49">
        <v>0</v>
      </c>
      <c r="M61" s="49">
        <v>16</v>
      </c>
      <c r="N61" s="49">
        <v>7</v>
      </c>
      <c r="O61" s="49">
        <v>9</v>
      </c>
      <c r="P61" s="49">
        <v>2</v>
      </c>
      <c r="Q61" s="49">
        <v>1</v>
      </c>
      <c r="R61" s="49">
        <v>1</v>
      </c>
      <c r="S61"/>
      <c r="T61"/>
      <c r="U61"/>
    </row>
    <row r="62" spans="1:21" ht="15" x14ac:dyDescent="0.25">
      <c r="F62" s="3" t="s">
        <v>667</v>
      </c>
      <c r="G62" s="49">
        <v>12</v>
      </c>
      <c r="H62" s="49">
        <v>5</v>
      </c>
      <c r="I62" s="49">
        <v>7</v>
      </c>
      <c r="J62" s="49">
        <v>0</v>
      </c>
      <c r="K62" s="49">
        <v>0</v>
      </c>
      <c r="L62" s="49">
        <v>0</v>
      </c>
      <c r="M62" s="49">
        <v>0</v>
      </c>
      <c r="N62" s="49">
        <v>0</v>
      </c>
      <c r="O62" s="49">
        <v>0</v>
      </c>
      <c r="P62" s="49">
        <v>0</v>
      </c>
      <c r="Q62" s="49">
        <v>0</v>
      </c>
      <c r="R62" s="49">
        <v>0</v>
      </c>
      <c r="S62"/>
      <c r="T62"/>
      <c r="U62"/>
    </row>
    <row r="63" spans="1:21" ht="15" x14ac:dyDescent="0.25">
      <c r="A63" s="3" t="s">
        <v>25</v>
      </c>
      <c r="G63" s="49">
        <v>1439</v>
      </c>
      <c r="H63" s="49">
        <v>692</v>
      </c>
      <c r="I63" s="49">
        <v>747</v>
      </c>
      <c r="J63" s="49">
        <v>804</v>
      </c>
      <c r="K63" s="49">
        <v>391</v>
      </c>
      <c r="L63" s="49">
        <v>413</v>
      </c>
      <c r="M63" s="49">
        <v>140</v>
      </c>
      <c r="N63" s="49">
        <v>64</v>
      </c>
      <c r="O63" s="49">
        <v>76</v>
      </c>
      <c r="P63" s="49">
        <v>111</v>
      </c>
      <c r="Q63" s="49">
        <v>58</v>
      </c>
      <c r="R63" s="49">
        <v>53</v>
      </c>
      <c r="S63"/>
      <c r="T63"/>
      <c r="U63"/>
    </row>
    <row r="64" spans="1:21" ht="15" x14ac:dyDescent="0.25">
      <c r="B64" s="3" t="s">
        <v>22</v>
      </c>
      <c r="G64" s="49">
        <v>167</v>
      </c>
      <c r="H64" s="49">
        <v>24</v>
      </c>
      <c r="I64" s="49">
        <v>143</v>
      </c>
      <c r="J64" s="49">
        <v>83</v>
      </c>
      <c r="K64" s="49">
        <v>13</v>
      </c>
      <c r="L64" s="49">
        <v>70</v>
      </c>
      <c r="M64" s="49">
        <v>31</v>
      </c>
      <c r="N64" s="49">
        <v>2</v>
      </c>
      <c r="O64" s="49">
        <v>29</v>
      </c>
      <c r="P64" s="49">
        <v>13</v>
      </c>
      <c r="Q64" s="49">
        <v>3</v>
      </c>
      <c r="R64" s="49">
        <v>10</v>
      </c>
      <c r="S64"/>
      <c r="T64"/>
      <c r="U64"/>
    </row>
    <row r="65" spans="2:21" ht="15" x14ac:dyDescent="0.25">
      <c r="C65" s="3" t="s">
        <v>668</v>
      </c>
      <c r="G65" s="49">
        <v>167</v>
      </c>
      <c r="H65" s="49">
        <v>24</v>
      </c>
      <c r="I65" s="49">
        <v>143</v>
      </c>
      <c r="J65" s="49">
        <v>83</v>
      </c>
      <c r="K65" s="49">
        <v>13</v>
      </c>
      <c r="L65" s="49">
        <v>70</v>
      </c>
      <c r="M65" s="49">
        <v>31</v>
      </c>
      <c r="N65" s="49">
        <v>2</v>
      </c>
      <c r="O65" s="49">
        <v>29</v>
      </c>
      <c r="P65" s="49">
        <v>13</v>
      </c>
      <c r="Q65" s="49">
        <v>3</v>
      </c>
      <c r="R65" s="49">
        <v>10</v>
      </c>
      <c r="S65"/>
      <c r="T65"/>
      <c r="U65"/>
    </row>
    <row r="66" spans="2:21" ht="15" x14ac:dyDescent="0.25">
      <c r="D66" s="3" t="s">
        <v>13</v>
      </c>
      <c r="G66" s="49">
        <v>121</v>
      </c>
      <c r="H66" s="49">
        <v>16</v>
      </c>
      <c r="I66" s="49">
        <v>105</v>
      </c>
      <c r="J66" s="49">
        <v>53</v>
      </c>
      <c r="K66" s="49">
        <v>7</v>
      </c>
      <c r="L66" s="49">
        <v>46</v>
      </c>
      <c r="M66" s="49">
        <v>31</v>
      </c>
      <c r="N66" s="49">
        <v>2</v>
      </c>
      <c r="O66" s="49">
        <v>29</v>
      </c>
      <c r="P66" s="49">
        <v>13</v>
      </c>
      <c r="Q66" s="49">
        <v>3</v>
      </c>
      <c r="R66" s="49">
        <v>10</v>
      </c>
      <c r="S66"/>
      <c r="T66"/>
      <c r="U66"/>
    </row>
    <row r="67" spans="2:21" ht="15" x14ac:dyDescent="0.25">
      <c r="E67" s="3" t="s">
        <v>14</v>
      </c>
      <c r="G67" s="49">
        <v>121</v>
      </c>
      <c r="H67" s="49">
        <v>16</v>
      </c>
      <c r="I67" s="49">
        <v>105</v>
      </c>
      <c r="J67" s="49">
        <v>53</v>
      </c>
      <c r="K67" s="49">
        <v>7</v>
      </c>
      <c r="L67" s="49">
        <v>46</v>
      </c>
      <c r="M67" s="49">
        <v>31</v>
      </c>
      <c r="N67" s="49">
        <v>2</v>
      </c>
      <c r="O67" s="49">
        <v>29</v>
      </c>
      <c r="P67" s="49">
        <v>13</v>
      </c>
      <c r="Q67" s="49">
        <v>3</v>
      </c>
      <c r="R67" s="49">
        <v>10</v>
      </c>
      <c r="S67"/>
      <c r="T67"/>
      <c r="U67"/>
    </row>
    <row r="68" spans="2:21" ht="15" x14ac:dyDescent="0.25">
      <c r="F68" s="3" t="s">
        <v>669</v>
      </c>
      <c r="G68" s="49">
        <v>40</v>
      </c>
      <c r="H68" s="49">
        <v>7</v>
      </c>
      <c r="I68" s="49">
        <v>33</v>
      </c>
      <c r="J68" s="49">
        <v>0</v>
      </c>
      <c r="K68" s="49">
        <v>0</v>
      </c>
      <c r="L68" s="49">
        <v>0</v>
      </c>
      <c r="M68" s="49">
        <v>31</v>
      </c>
      <c r="N68" s="49">
        <v>2</v>
      </c>
      <c r="O68" s="49">
        <v>29</v>
      </c>
      <c r="P68" s="49">
        <v>13</v>
      </c>
      <c r="Q68" s="49">
        <v>3</v>
      </c>
      <c r="R68" s="49">
        <v>10</v>
      </c>
      <c r="S68"/>
      <c r="T68"/>
      <c r="U68"/>
    </row>
    <row r="69" spans="2:21" ht="15" x14ac:dyDescent="0.25">
      <c r="F69" s="3" t="s">
        <v>659</v>
      </c>
      <c r="G69" s="49">
        <v>81</v>
      </c>
      <c r="H69" s="49">
        <v>9</v>
      </c>
      <c r="I69" s="49">
        <v>72</v>
      </c>
      <c r="J69" s="49">
        <v>53</v>
      </c>
      <c r="K69" s="49">
        <v>7</v>
      </c>
      <c r="L69" s="49">
        <v>46</v>
      </c>
      <c r="M69" s="49">
        <v>0</v>
      </c>
      <c r="N69" s="49">
        <v>0</v>
      </c>
      <c r="O69" s="49">
        <v>0</v>
      </c>
      <c r="P69" s="49">
        <v>0</v>
      </c>
      <c r="Q69" s="49">
        <v>0</v>
      </c>
      <c r="R69" s="49">
        <v>0</v>
      </c>
      <c r="S69"/>
      <c r="T69"/>
      <c r="U69"/>
    </row>
    <row r="70" spans="2:21" ht="15" x14ac:dyDescent="0.25">
      <c r="D70" s="3" t="s">
        <v>27</v>
      </c>
      <c r="G70" s="49">
        <v>46</v>
      </c>
      <c r="H70" s="49">
        <v>8</v>
      </c>
      <c r="I70" s="49">
        <v>38</v>
      </c>
      <c r="J70" s="49">
        <v>30</v>
      </c>
      <c r="K70" s="49">
        <v>6</v>
      </c>
      <c r="L70" s="49">
        <v>24</v>
      </c>
      <c r="M70" s="49">
        <v>0</v>
      </c>
      <c r="N70" s="49">
        <v>0</v>
      </c>
      <c r="O70" s="49">
        <v>0</v>
      </c>
      <c r="P70" s="49">
        <v>0</v>
      </c>
      <c r="Q70" s="49">
        <v>0</v>
      </c>
      <c r="R70" s="49">
        <v>0</v>
      </c>
      <c r="S70"/>
      <c r="T70"/>
      <c r="U70"/>
    </row>
    <row r="71" spans="2:21" ht="15" x14ac:dyDescent="0.25">
      <c r="E71" s="3" t="s">
        <v>14</v>
      </c>
      <c r="G71" s="49">
        <v>46</v>
      </c>
      <c r="H71" s="49">
        <v>8</v>
      </c>
      <c r="I71" s="49">
        <v>38</v>
      </c>
      <c r="J71" s="49">
        <v>30</v>
      </c>
      <c r="K71" s="49">
        <v>6</v>
      </c>
      <c r="L71" s="49">
        <v>24</v>
      </c>
      <c r="M71" s="49">
        <v>0</v>
      </c>
      <c r="N71" s="49">
        <v>0</v>
      </c>
      <c r="O71" s="49">
        <v>0</v>
      </c>
      <c r="P71" s="49">
        <v>0</v>
      </c>
      <c r="Q71" s="49">
        <v>0</v>
      </c>
      <c r="R71" s="49">
        <v>0</v>
      </c>
      <c r="S71"/>
      <c r="T71"/>
      <c r="U71"/>
    </row>
    <row r="72" spans="2:21" ht="15" x14ac:dyDescent="0.25">
      <c r="F72" s="3" t="s">
        <v>662</v>
      </c>
      <c r="G72" s="49">
        <v>46</v>
      </c>
      <c r="H72" s="49">
        <v>8</v>
      </c>
      <c r="I72" s="49">
        <v>38</v>
      </c>
      <c r="J72" s="49">
        <v>30</v>
      </c>
      <c r="K72" s="49">
        <v>6</v>
      </c>
      <c r="L72" s="49">
        <v>24</v>
      </c>
      <c r="M72" s="49">
        <v>0</v>
      </c>
      <c r="N72" s="49">
        <v>0</v>
      </c>
      <c r="O72" s="49">
        <v>0</v>
      </c>
      <c r="P72" s="49">
        <v>0</v>
      </c>
      <c r="Q72" s="49">
        <v>0</v>
      </c>
      <c r="R72" s="49">
        <v>0</v>
      </c>
      <c r="S72"/>
      <c r="T72"/>
      <c r="U72"/>
    </row>
    <row r="73" spans="2:21" ht="15" x14ac:dyDescent="0.25">
      <c r="B73" s="3" t="s">
        <v>670</v>
      </c>
      <c r="G73" s="49">
        <v>148</v>
      </c>
      <c r="H73" s="49">
        <v>41</v>
      </c>
      <c r="I73" s="49">
        <v>107</v>
      </c>
      <c r="J73" s="49">
        <v>32</v>
      </c>
      <c r="K73" s="49">
        <v>8</v>
      </c>
      <c r="L73" s="49">
        <v>24</v>
      </c>
      <c r="M73" s="49">
        <v>0</v>
      </c>
      <c r="N73" s="49">
        <v>0</v>
      </c>
      <c r="O73" s="49">
        <v>0</v>
      </c>
      <c r="P73" s="49">
        <v>0</v>
      </c>
      <c r="Q73" s="49">
        <v>0</v>
      </c>
      <c r="R73" s="49">
        <v>0</v>
      </c>
      <c r="S73"/>
      <c r="T73"/>
      <c r="U73"/>
    </row>
    <row r="74" spans="2:21" ht="15" x14ac:dyDescent="0.25">
      <c r="C74" s="3" t="s">
        <v>671</v>
      </c>
      <c r="G74" s="49">
        <v>148</v>
      </c>
      <c r="H74" s="49">
        <v>41</v>
      </c>
      <c r="I74" s="49">
        <v>107</v>
      </c>
      <c r="J74" s="49">
        <v>32</v>
      </c>
      <c r="K74" s="49">
        <v>8</v>
      </c>
      <c r="L74" s="49">
        <v>24</v>
      </c>
      <c r="M74" s="49">
        <v>0</v>
      </c>
      <c r="N74" s="49">
        <v>0</v>
      </c>
      <c r="O74" s="49">
        <v>0</v>
      </c>
      <c r="P74" s="49">
        <v>0</v>
      </c>
      <c r="Q74" s="49">
        <v>0</v>
      </c>
      <c r="R74" s="49">
        <v>0</v>
      </c>
      <c r="S74"/>
      <c r="T74"/>
      <c r="U74"/>
    </row>
    <row r="75" spans="2:21" ht="15" x14ac:dyDescent="0.25">
      <c r="D75" s="3" t="s">
        <v>13</v>
      </c>
      <c r="G75" s="49">
        <v>148</v>
      </c>
      <c r="H75" s="49">
        <v>41</v>
      </c>
      <c r="I75" s="49">
        <v>107</v>
      </c>
      <c r="J75" s="49">
        <v>32</v>
      </c>
      <c r="K75" s="49">
        <v>8</v>
      </c>
      <c r="L75" s="49">
        <v>24</v>
      </c>
      <c r="M75" s="49">
        <v>0</v>
      </c>
      <c r="N75" s="49">
        <v>0</v>
      </c>
      <c r="O75" s="49">
        <v>0</v>
      </c>
      <c r="P75" s="49">
        <v>0</v>
      </c>
      <c r="Q75" s="49">
        <v>0</v>
      </c>
      <c r="R75" s="49">
        <v>0</v>
      </c>
      <c r="S75"/>
      <c r="T75"/>
      <c r="U75"/>
    </row>
    <row r="76" spans="2:21" ht="15" x14ac:dyDescent="0.25">
      <c r="E76" s="3" t="s">
        <v>14</v>
      </c>
      <c r="G76" s="49">
        <v>148</v>
      </c>
      <c r="H76" s="49">
        <v>41</v>
      </c>
      <c r="I76" s="49">
        <v>107</v>
      </c>
      <c r="J76" s="49">
        <v>32</v>
      </c>
      <c r="K76" s="49">
        <v>8</v>
      </c>
      <c r="L76" s="49">
        <v>24</v>
      </c>
      <c r="M76" s="49">
        <v>0</v>
      </c>
      <c r="N76" s="49">
        <v>0</v>
      </c>
      <c r="O76" s="49">
        <v>0</v>
      </c>
      <c r="P76" s="49">
        <v>0</v>
      </c>
      <c r="Q76" s="49">
        <v>0</v>
      </c>
      <c r="R76" s="49">
        <v>0</v>
      </c>
      <c r="S76"/>
      <c r="T76"/>
      <c r="U76"/>
    </row>
    <row r="77" spans="2:21" ht="15" x14ac:dyDescent="0.25">
      <c r="F77" s="3" t="s">
        <v>646</v>
      </c>
      <c r="G77" s="49">
        <v>76</v>
      </c>
      <c r="H77" s="49">
        <v>23</v>
      </c>
      <c r="I77" s="49">
        <v>53</v>
      </c>
      <c r="J77" s="49">
        <v>19</v>
      </c>
      <c r="K77" s="49">
        <v>5</v>
      </c>
      <c r="L77" s="49">
        <v>14</v>
      </c>
      <c r="M77" s="49">
        <v>0</v>
      </c>
      <c r="N77" s="49">
        <v>0</v>
      </c>
      <c r="O77" s="49">
        <v>0</v>
      </c>
      <c r="P77" s="49">
        <v>0</v>
      </c>
      <c r="Q77" s="49">
        <v>0</v>
      </c>
      <c r="R77" s="49">
        <v>0</v>
      </c>
      <c r="S77"/>
      <c r="T77"/>
      <c r="U77"/>
    </row>
    <row r="78" spans="2:21" ht="15" x14ac:dyDescent="0.25">
      <c r="F78" s="3" t="s">
        <v>672</v>
      </c>
      <c r="G78" s="49">
        <v>72</v>
      </c>
      <c r="H78" s="49">
        <v>18</v>
      </c>
      <c r="I78" s="49">
        <v>54</v>
      </c>
      <c r="J78" s="49">
        <v>13</v>
      </c>
      <c r="K78" s="49">
        <v>3</v>
      </c>
      <c r="L78" s="49">
        <v>10</v>
      </c>
      <c r="M78" s="49">
        <v>0</v>
      </c>
      <c r="N78" s="49">
        <v>0</v>
      </c>
      <c r="O78" s="49">
        <v>0</v>
      </c>
      <c r="P78" s="49">
        <v>0</v>
      </c>
      <c r="Q78" s="49">
        <v>0</v>
      </c>
      <c r="R78" s="49">
        <v>0</v>
      </c>
      <c r="S78"/>
      <c r="T78"/>
      <c r="U78"/>
    </row>
    <row r="79" spans="2:21" ht="15" x14ac:dyDescent="0.25">
      <c r="B79" s="3" t="s">
        <v>645</v>
      </c>
      <c r="G79" s="49">
        <v>227</v>
      </c>
      <c r="H79" s="49">
        <v>84</v>
      </c>
      <c r="I79" s="49">
        <v>143</v>
      </c>
      <c r="J79" s="49">
        <v>149</v>
      </c>
      <c r="K79" s="49">
        <v>48</v>
      </c>
      <c r="L79" s="49">
        <v>101</v>
      </c>
      <c r="M79" s="49">
        <v>11</v>
      </c>
      <c r="N79" s="49">
        <v>7</v>
      </c>
      <c r="O79" s="49">
        <v>4</v>
      </c>
      <c r="P79" s="49">
        <v>0</v>
      </c>
      <c r="Q79" s="49">
        <v>0</v>
      </c>
      <c r="R79" s="49">
        <v>0</v>
      </c>
      <c r="S79"/>
      <c r="T79"/>
      <c r="U79"/>
    </row>
    <row r="80" spans="2:21" ht="15" x14ac:dyDescent="0.25">
      <c r="C80" s="3" t="s">
        <v>26</v>
      </c>
      <c r="G80" s="49">
        <v>227</v>
      </c>
      <c r="H80" s="49">
        <v>84</v>
      </c>
      <c r="I80" s="49">
        <v>143</v>
      </c>
      <c r="J80" s="49">
        <v>149</v>
      </c>
      <c r="K80" s="49">
        <v>48</v>
      </c>
      <c r="L80" s="49">
        <v>101</v>
      </c>
      <c r="M80" s="49">
        <v>11</v>
      </c>
      <c r="N80" s="49">
        <v>7</v>
      </c>
      <c r="O80" s="49">
        <v>4</v>
      </c>
      <c r="P80" s="49">
        <v>0</v>
      </c>
      <c r="Q80" s="49">
        <v>0</v>
      </c>
      <c r="R80" s="49">
        <v>0</v>
      </c>
      <c r="S80"/>
      <c r="T80"/>
      <c r="U80"/>
    </row>
    <row r="81" spans="2:21" ht="15" x14ac:dyDescent="0.25">
      <c r="D81" s="3" t="s">
        <v>13</v>
      </c>
      <c r="G81" s="49">
        <v>227</v>
      </c>
      <c r="H81" s="49">
        <v>84</v>
      </c>
      <c r="I81" s="49">
        <v>143</v>
      </c>
      <c r="J81" s="49">
        <v>149</v>
      </c>
      <c r="K81" s="49">
        <v>48</v>
      </c>
      <c r="L81" s="49">
        <v>101</v>
      </c>
      <c r="M81" s="49">
        <v>11</v>
      </c>
      <c r="N81" s="49">
        <v>7</v>
      </c>
      <c r="O81" s="49">
        <v>4</v>
      </c>
      <c r="P81" s="49">
        <v>0</v>
      </c>
      <c r="Q81" s="49">
        <v>0</v>
      </c>
      <c r="R81" s="49">
        <v>0</v>
      </c>
      <c r="S81"/>
      <c r="T81"/>
      <c r="U81"/>
    </row>
    <row r="82" spans="2:21" ht="15" x14ac:dyDescent="0.25">
      <c r="E82" s="3" t="s">
        <v>14</v>
      </c>
      <c r="G82" s="49">
        <v>227</v>
      </c>
      <c r="H82" s="49">
        <v>84</v>
      </c>
      <c r="I82" s="49">
        <v>143</v>
      </c>
      <c r="J82" s="49">
        <v>149</v>
      </c>
      <c r="K82" s="49">
        <v>48</v>
      </c>
      <c r="L82" s="49">
        <v>101</v>
      </c>
      <c r="M82" s="49">
        <v>11</v>
      </c>
      <c r="N82" s="49">
        <v>7</v>
      </c>
      <c r="O82" s="49">
        <v>4</v>
      </c>
      <c r="P82" s="49">
        <v>0</v>
      </c>
      <c r="Q82" s="49">
        <v>0</v>
      </c>
      <c r="R82" s="49">
        <v>0</v>
      </c>
      <c r="S82"/>
      <c r="T82"/>
      <c r="U82"/>
    </row>
    <row r="83" spans="2:21" ht="15" x14ac:dyDescent="0.25">
      <c r="F83" s="3" t="s">
        <v>15</v>
      </c>
      <c r="G83" s="49">
        <v>43</v>
      </c>
      <c r="H83" s="49">
        <v>17</v>
      </c>
      <c r="I83" s="49">
        <v>26</v>
      </c>
      <c r="J83" s="49">
        <v>35</v>
      </c>
      <c r="K83" s="49">
        <v>13</v>
      </c>
      <c r="L83" s="49">
        <v>22</v>
      </c>
      <c r="M83" s="49">
        <v>0</v>
      </c>
      <c r="N83" s="49">
        <v>0</v>
      </c>
      <c r="O83" s="49">
        <v>0</v>
      </c>
      <c r="P83" s="49">
        <v>0</v>
      </c>
      <c r="Q83" s="49">
        <v>0</v>
      </c>
      <c r="R83" s="49">
        <v>0</v>
      </c>
      <c r="S83"/>
      <c r="T83"/>
      <c r="U83"/>
    </row>
    <row r="84" spans="2:21" ht="15" x14ac:dyDescent="0.25">
      <c r="F84" s="3" t="s">
        <v>646</v>
      </c>
      <c r="G84" s="49">
        <v>13</v>
      </c>
      <c r="H84" s="49">
        <v>4</v>
      </c>
      <c r="I84" s="49">
        <v>9</v>
      </c>
      <c r="J84" s="49">
        <v>13</v>
      </c>
      <c r="K84" s="49">
        <v>4</v>
      </c>
      <c r="L84" s="49">
        <v>9</v>
      </c>
      <c r="M84" s="49">
        <v>0</v>
      </c>
      <c r="N84" s="49">
        <v>0</v>
      </c>
      <c r="O84" s="49">
        <v>0</v>
      </c>
      <c r="P84" s="49">
        <v>0</v>
      </c>
      <c r="Q84" s="49">
        <v>0</v>
      </c>
      <c r="R84" s="49">
        <v>0</v>
      </c>
      <c r="S84"/>
      <c r="T84"/>
      <c r="U84"/>
    </row>
    <row r="85" spans="2:21" ht="15" x14ac:dyDescent="0.25">
      <c r="F85" s="3" t="s">
        <v>647</v>
      </c>
      <c r="G85" s="49">
        <v>37</v>
      </c>
      <c r="H85" s="49">
        <v>21</v>
      </c>
      <c r="I85" s="49">
        <v>16</v>
      </c>
      <c r="J85" s="49">
        <v>15</v>
      </c>
      <c r="K85" s="49">
        <v>9</v>
      </c>
      <c r="L85" s="49">
        <v>6</v>
      </c>
      <c r="M85" s="49">
        <v>11</v>
      </c>
      <c r="N85" s="49">
        <v>7</v>
      </c>
      <c r="O85" s="49">
        <v>4</v>
      </c>
      <c r="P85" s="49">
        <v>0</v>
      </c>
      <c r="Q85" s="49">
        <v>0</v>
      </c>
      <c r="R85" s="49">
        <v>0</v>
      </c>
      <c r="S85"/>
      <c r="T85"/>
      <c r="U85"/>
    </row>
    <row r="86" spans="2:21" ht="15" x14ac:dyDescent="0.25">
      <c r="F86" s="3" t="s">
        <v>648</v>
      </c>
      <c r="G86" s="49">
        <v>18</v>
      </c>
      <c r="H86" s="49">
        <v>2</v>
      </c>
      <c r="I86" s="49">
        <v>16</v>
      </c>
      <c r="J86" s="49">
        <v>9</v>
      </c>
      <c r="K86" s="49">
        <v>1</v>
      </c>
      <c r="L86" s="49">
        <v>8</v>
      </c>
      <c r="M86" s="49">
        <v>0</v>
      </c>
      <c r="N86" s="49">
        <v>0</v>
      </c>
      <c r="O86" s="49">
        <v>0</v>
      </c>
      <c r="P86" s="49">
        <v>0</v>
      </c>
      <c r="Q86" s="49">
        <v>0</v>
      </c>
      <c r="R86" s="49">
        <v>0</v>
      </c>
      <c r="S86"/>
      <c r="T86"/>
      <c r="U86"/>
    </row>
    <row r="87" spans="2:21" ht="15" x14ac:dyDescent="0.25">
      <c r="F87" s="3" t="s">
        <v>649</v>
      </c>
      <c r="G87" s="49">
        <v>72</v>
      </c>
      <c r="H87" s="49">
        <v>7</v>
      </c>
      <c r="I87" s="49">
        <v>65</v>
      </c>
      <c r="J87" s="49">
        <v>54</v>
      </c>
      <c r="K87" s="49">
        <v>4</v>
      </c>
      <c r="L87" s="49">
        <v>50</v>
      </c>
      <c r="M87" s="49">
        <v>0</v>
      </c>
      <c r="N87" s="49">
        <v>0</v>
      </c>
      <c r="O87" s="49">
        <v>0</v>
      </c>
      <c r="P87" s="49">
        <v>0</v>
      </c>
      <c r="Q87" s="49">
        <v>0</v>
      </c>
      <c r="R87" s="49">
        <v>0</v>
      </c>
      <c r="S87"/>
      <c r="T87"/>
      <c r="U87"/>
    </row>
    <row r="88" spans="2:21" ht="15" x14ac:dyDescent="0.25">
      <c r="F88" s="3" t="s">
        <v>650</v>
      </c>
      <c r="G88" s="49">
        <v>44</v>
      </c>
      <c r="H88" s="49">
        <v>33</v>
      </c>
      <c r="I88" s="49">
        <v>11</v>
      </c>
      <c r="J88" s="49">
        <v>23</v>
      </c>
      <c r="K88" s="49">
        <v>17</v>
      </c>
      <c r="L88" s="49">
        <v>6</v>
      </c>
      <c r="M88" s="49">
        <v>0</v>
      </c>
      <c r="N88" s="49">
        <v>0</v>
      </c>
      <c r="O88" s="49">
        <v>0</v>
      </c>
      <c r="P88" s="49">
        <v>0</v>
      </c>
      <c r="Q88" s="49">
        <v>0</v>
      </c>
      <c r="R88" s="49">
        <v>0</v>
      </c>
      <c r="S88"/>
      <c r="T88"/>
      <c r="U88"/>
    </row>
    <row r="89" spans="2:21" ht="15" x14ac:dyDescent="0.25">
      <c r="B89" s="3" t="s">
        <v>673</v>
      </c>
      <c r="G89" s="49">
        <v>897</v>
      </c>
      <c r="H89" s="49">
        <v>543</v>
      </c>
      <c r="I89" s="49">
        <v>354</v>
      </c>
      <c r="J89" s="49">
        <v>540</v>
      </c>
      <c r="K89" s="49">
        <v>322</v>
      </c>
      <c r="L89" s="49">
        <v>218</v>
      </c>
      <c r="M89" s="49">
        <v>98</v>
      </c>
      <c r="N89" s="49">
        <v>55</v>
      </c>
      <c r="O89" s="49">
        <v>43</v>
      </c>
      <c r="P89" s="49">
        <v>98</v>
      </c>
      <c r="Q89" s="49">
        <v>55</v>
      </c>
      <c r="R89" s="49">
        <v>43</v>
      </c>
      <c r="S89"/>
      <c r="T89"/>
      <c r="U89"/>
    </row>
    <row r="90" spans="2:21" ht="15" x14ac:dyDescent="0.25">
      <c r="C90" s="3" t="s">
        <v>673</v>
      </c>
      <c r="G90" s="49">
        <v>897</v>
      </c>
      <c r="H90" s="49">
        <v>543</v>
      </c>
      <c r="I90" s="49">
        <v>354</v>
      </c>
      <c r="J90" s="49">
        <v>540</v>
      </c>
      <c r="K90" s="49">
        <v>322</v>
      </c>
      <c r="L90" s="49">
        <v>218</v>
      </c>
      <c r="M90" s="49">
        <v>98</v>
      </c>
      <c r="N90" s="49">
        <v>55</v>
      </c>
      <c r="O90" s="49">
        <v>43</v>
      </c>
      <c r="P90" s="49">
        <v>98</v>
      </c>
      <c r="Q90" s="49">
        <v>55</v>
      </c>
      <c r="R90" s="49">
        <v>43</v>
      </c>
      <c r="S90"/>
      <c r="T90"/>
      <c r="U90"/>
    </row>
    <row r="91" spans="2:21" ht="15" x14ac:dyDescent="0.25">
      <c r="D91" s="3" t="s">
        <v>13</v>
      </c>
      <c r="G91" s="49">
        <v>97</v>
      </c>
      <c r="H91" s="49">
        <v>55</v>
      </c>
      <c r="I91" s="49">
        <v>42</v>
      </c>
      <c r="J91" s="49">
        <v>0</v>
      </c>
      <c r="K91" s="49">
        <v>0</v>
      </c>
      <c r="L91" s="49">
        <v>0</v>
      </c>
      <c r="M91" s="49">
        <v>0</v>
      </c>
      <c r="N91" s="49">
        <v>0</v>
      </c>
      <c r="O91" s="49">
        <v>0</v>
      </c>
      <c r="P91" s="49">
        <v>0</v>
      </c>
      <c r="Q91" s="49">
        <v>0</v>
      </c>
      <c r="R91" s="49">
        <v>0</v>
      </c>
      <c r="S91"/>
      <c r="T91"/>
      <c r="U91"/>
    </row>
    <row r="92" spans="2:21" ht="15" x14ac:dyDescent="0.25">
      <c r="E92" s="3" t="s">
        <v>14</v>
      </c>
      <c r="G92" s="49">
        <v>97</v>
      </c>
      <c r="H92" s="49">
        <v>55</v>
      </c>
      <c r="I92" s="49">
        <v>42</v>
      </c>
      <c r="J92" s="49">
        <v>0</v>
      </c>
      <c r="K92" s="49">
        <v>0</v>
      </c>
      <c r="L92" s="49">
        <v>0</v>
      </c>
      <c r="M92" s="49">
        <v>0</v>
      </c>
      <c r="N92" s="49">
        <v>0</v>
      </c>
      <c r="O92" s="49">
        <v>0</v>
      </c>
      <c r="P92" s="49">
        <v>0</v>
      </c>
      <c r="Q92" s="49">
        <v>0</v>
      </c>
      <c r="R92" s="49">
        <v>0</v>
      </c>
      <c r="S92"/>
      <c r="T92"/>
      <c r="U92"/>
    </row>
    <row r="93" spans="2:21" ht="15" x14ac:dyDescent="0.25">
      <c r="F93" s="3" t="s">
        <v>674</v>
      </c>
      <c r="G93" s="49">
        <v>42</v>
      </c>
      <c r="H93" s="49">
        <v>14</v>
      </c>
      <c r="I93" s="49">
        <v>28</v>
      </c>
      <c r="J93" s="49">
        <v>0</v>
      </c>
      <c r="K93" s="49">
        <v>0</v>
      </c>
      <c r="L93" s="49">
        <v>0</v>
      </c>
      <c r="M93" s="49">
        <v>0</v>
      </c>
      <c r="N93" s="49">
        <v>0</v>
      </c>
      <c r="O93" s="49">
        <v>0</v>
      </c>
      <c r="P93" s="49">
        <v>0</v>
      </c>
      <c r="Q93" s="49">
        <v>0</v>
      </c>
      <c r="R93" s="49">
        <v>0</v>
      </c>
      <c r="S93"/>
      <c r="T93"/>
      <c r="U93"/>
    </row>
    <row r="94" spans="2:21" ht="15" x14ac:dyDescent="0.25">
      <c r="F94" s="3" t="s">
        <v>675</v>
      </c>
      <c r="G94" s="49">
        <v>13</v>
      </c>
      <c r="H94" s="49">
        <v>4</v>
      </c>
      <c r="I94" s="49">
        <v>9</v>
      </c>
      <c r="J94" s="49">
        <v>0</v>
      </c>
      <c r="K94" s="49">
        <v>0</v>
      </c>
      <c r="L94" s="49">
        <v>0</v>
      </c>
      <c r="M94" s="49">
        <v>0</v>
      </c>
      <c r="N94" s="49">
        <v>0</v>
      </c>
      <c r="O94" s="49">
        <v>0</v>
      </c>
      <c r="P94" s="49">
        <v>0</v>
      </c>
      <c r="Q94" s="49">
        <v>0</v>
      </c>
      <c r="R94" s="49">
        <v>0</v>
      </c>
      <c r="S94"/>
      <c r="T94"/>
      <c r="U94"/>
    </row>
    <row r="95" spans="2:21" ht="15" x14ac:dyDescent="0.25">
      <c r="F95" s="3" t="s">
        <v>676</v>
      </c>
      <c r="G95" s="49">
        <v>42</v>
      </c>
      <c r="H95" s="49">
        <v>37</v>
      </c>
      <c r="I95" s="49">
        <v>5</v>
      </c>
      <c r="J95" s="49">
        <v>0</v>
      </c>
      <c r="K95" s="49">
        <v>0</v>
      </c>
      <c r="L95" s="49">
        <v>0</v>
      </c>
      <c r="M95" s="49">
        <v>0</v>
      </c>
      <c r="N95" s="49">
        <v>0</v>
      </c>
      <c r="O95" s="49">
        <v>0</v>
      </c>
      <c r="P95" s="49">
        <v>0</v>
      </c>
      <c r="Q95" s="49">
        <v>0</v>
      </c>
      <c r="R95" s="49">
        <v>0</v>
      </c>
      <c r="S95"/>
      <c r="T95"/>
      <c r="U95"/>
    </row>
    <row r="96" spans="2:21" ht="15" x14ac:dyDescent="0.25">
      <c r="D96" s="3" t="s">
        <v>188</v>
      </c>
      <c r="G96" s="49">
        <v>800</v>
      </c>
      <c r="H96" s="49">
        <v>488</v>
      </c>
      <c r="I96" s="49">
        <v>312</v>
      </c>
      <c r="J96" s="49">
        <v>540</v>
      </c>
      <c r="K96" s="49">
        <v>322</v>
      </c>
      <c r="L96" s="49">
        <v>218</v>
      </c>
      <c r="M96" s="49">
        <v>98</v>
      </c>
      <c r="N96" s="49">
        <v>55</v>
      </c>
      <c r="O96" s="49">
        <v>43</v>
      </c>
      <c r="P96" s="49">
        <v>98</v>
      </c>
      <c r="Q96" s="49">
        <v>55</v>
      </c>
      <c r="R96" s="49">
        <v>43</v>
      </c>
      <c r="S96"/>
      <c r="T96"/>
      <c r="U96"/>
    </row>
    <row r="97" spans="1:21" ht="15" x14ac:dyDescent="0.25">
      <c r="E97" s="3" t="s">
        <v>14</v>
      </c>
      <c r="G97" s="49">
        <v>800</v>
      </c>
      <c r="H97" s="49">
        <v>488</v>
      </c>
      <c r="I97" s="49">
        <v>312</v>
      </c>
      <c r="J97" s="49">
        <v>540</v>
      </c>
      <c r="K97" s="49">
        <v>322</v>
      </c>
      <c r="L97" s="49">
        <v>218</v>
      </c>
      <c r="M97" s="49">
        <v>98</v>
      </c>
      <c r="N97" s="49">
        <v>55</v>
      </c>
      <c r="O97" s="49">
        <v>43</v>
      </c>
      <c r="P97" s="49">
        <v>98</v>
      </c>
      <c r="Q97" s="49">
        <v>55</v>
      </c>
      <c r="R97" s="49">
        <v>43</v>
      </c>
      <c r="S97"/>
      <c r="T97"/>
      <c r="U97"/>
    </row>
    <row r="98" spans="1:21" ht="15" x14ac:dyDescent="0.25">
      <c r="F98" s="3" t="s">
        <v>652</v>
      </c>
      <c r="G98" s="49">
        <v>68</v>
      </c>
      <c r="H98" s="49">
        <v>51</v>
      </c>
      <c r="I98" s="49">
        <v>17</v>
      </c>
      <c r="J98" s="49">
        <v>68</v>
      </c>
      <c r="K98" s="49">
        <v>51</v>
      </c>
      <c r="L98" s="49">
        <v>17</v>
      </c>
      <c r="M98" s="49">
        <v>0</v>
      </c>
      <c r="N98" s="49">
        <v>0</v>
      </c>
      <c r="O98" s="49">
        <v>0</v>
      </c>
      <c r="P98" s="49">
        <v>0</v>
      </c>
      <c r="Q98" s="49">
        <v>0</v>
      </c>
      <c r="R98" s="49">
        <v>0</v>
      </c>
      <c r="S98"/>
      <c r="T98"/>
      <c r="U98"/>
    </row>
    <row r="99" spans="1:21" ht="15" x14ac:dyDescent="0.25">
      <c r="F99" s="3" t="s">
        <v>677</v>
      </c>
      <c r="G99" s="49">
        <v>195</v>
      </c>
      <c r="H99" s="49">
        <v>69</v>
      </c>
      <c r="I99" s="49">
        <v>126</v>
      </c>
      <c r="J99" s="49">
        <v>114</v>
      </c>
      <c r="K99" s="49">
        <v>45</v>
      </c>
      <c r="L99" s="49">
        <v>69</v>
      </c>
      <c r="M99" s="49">
        <v>43</v>
      </c>
      <c r="N99" s="49">
        <v>14</v>
      </c>
      <c r="O99" s="49">
        <v>29</v>
      </c>
      <c r="P99" s="49">
        <v>43</v>
      </c>
      <c r="Q99" s="49">
        <v>14</v>
      </c>
      <c r="R99" s="49">
        <v>29</v>
      </c>
      <c r="S99"/>
      <c r="T99"/>
      <c r="U99"/>
    </row>
    <row r="100" spans="1:21" ht="15" x14ac:dyDescent="0.25">
      <c r="F100" s="3" t="s">
        <v>678</v>
      </c>
      <c r="G100" s="49">
        <v>69</v>
      </c>
      <c r="H100" s="49">
        <v>17</v>
      </c>
      <c r="I100" s="49">
        <v>52</v>
      </c>
      <c r="J100" s="49">
        <v>43</v>
      </c>
      <c r="K100" s="49">
        <v>13</v>
      </c>
      <c r="L100" s="49">
        <v>30</v>
      </c>
      <c r="M100" s="49">
        <v>13</v>
      </c>
      <c r="N100" s="49">
        <v>4</v>
      </c>
      <c r="O100" s="49">
        <v>9</v>
      </c>
      <c r="P100" s="49">
        <v>13</v>
      </c>
      <c r="Q100" s="49">
        <v>4</v>
      </c>
      <c r="R100" s="49">
        <v>9</v>
      </c>
      <c r="S100"/>
      <c r="T100"/>
      <c r="U100"/>
    </row>
    <row r="101" spans="1:21" ht="15" x14ac:dyDescent="0.25">
      <c r="F101" s="3" t="s">
        <v>679</v>
      </c>
      <c r="G101" s="49">
        <v>21</v>
      </c>
      <c r="H101" s="49">
        <v>18</v>
      </c>
      <c r="I101" s="49">
        <v>3</v>
      </c>
      <c r="J101" s="49">
        <v>21</v>
      </c>
      <c r="K101" s="49">
        <v>18</v>
      </c>
      <c r="L101" s="49">
        <v>3</v>
      </c>
      <c r="M101" s="49">
        <v>0</v>
      </c>
      <c r="N101" s="49">
        <v>0</v>
      </c>
      <c r="O101" s="49">
        <v>0</v>
      </c>
      <c r="P101" s="49">
        <v>0</v>
      </c>
      <c r="Q101" s="49">
        <v>0</v>
      </c>
      <c r="R101" s="49">
        <v>0</v>
      </c>
      <c r="S101"/>
      <c r="T101"/>
      <c r="U101"/>
    </row>
    <row r="102" spans="1:21" ht="15" x14ac:dyDescent="0.25">
      <c r="F102" s="3" t="s">
        <v>680</v>
      </c>
      <c r="G102" s="49">
        <v>324</v>
      </c>
      <c r="H102" s="49">
        <v>289</v>
      </c>
      <c r="I102" s="49">
        <v>35</v>
      </c>
      <c r="J102" s="49">
        <v>171</v>
      </c>
      <c r="K102" s="49">
        <v>151</v>
      </c>
      <c r="L102" s="49">
        <v>20</v>
      </c>
      <c r="M102" s="49">
        <v>42</v>
      </c>
      <c r="N102" s="49">
        <v>37</v>
      </c>
      <c r="O102" s="49">
        <v>5</v>
      </c>
      <c r="P102" s="49">
        <v>42</v>
      </c>
      <c r="Q102" s="49">
        <v>37</v>
      </c>
      <c r="R102" s="49">
        <v>5</v>
      </c>
      <c r="S102"/>
      <c r="T102"/>
      <c r="U102"/>
    </row>
    <row r="103" spans="1:21" ht="15" x14ac:dyDescent="0.25">
      <c r="F103" s="3" t="s">
        <v>681</v>
      </c>
      <c r="G103" s="49">
        <v>24</v>
      </c>
      <c r="H103" s="49">
        <v>14</v>
      </c>
      <c r="I103" s="49">
        <v>10</v>
      </c>
      <c r="J103" s="49">
        <v>24</v>
      </c>
      <c r="K103" s="49">
        <v>14</v>
      </c>
      <c r="L103" s="49">
        <v>10</v>
      </c>
      <c r="M103" s="49">
        <v>0</v>
      </c>
      <c r="N103" s="49">
        <v>0</v>
      </c>
      <c r="O103" s="49">
        <v>0</v>
      </c>
      <c r="P103" s="49">
        <v>0</v>
      </c>
      <c r="Q103" s="49">
        <v>0</v>
      </c>
      <c r="R103" s="49">
        <v>0</v>
      </c>
      <c r="S103"/>
      <c r="T103"/>
      <c r="U103"/>
    </row>
    <row r="104" spans="1:21" ht="15" x14ac:dyDescent="0.25">
      <c r="F104" s="3" t="s">
        <v>682</v>
      </c>
      <c r="G104" s="49">
        <v>99</v>
      </c>
      <c r="H104" s="49">
        <v>30</v>
      </c>
      <c r="I104" s="49">
        <v>69</v>
      </c>
      <c r="J104" s="49">
        <v>99</v>
      </c>
      <c r="K104" s="49">
        <v>30</v>
      </c>
      <c r="L104" s="49">
        <v>69</v>
      </c>
      <c r="M104" s="49">
        <v>0</v>
      </c>
      <c r="N104" s="49">
        <v>0</v>
      </c>
      <c r="O104" s="49">
        <v>0</v>
      </c>
      <c r="P104" s="49">
        <v>0</v>
      </c>
      <c r="Q104" s="49">
        <v>0</v>
      </c>
      <c r="R104" s="49">
        <v>0</v>
      </c>
      <c r="S104"/>
      <c r="T104"/>
      <c r="U104"/>
    </row>
    <row r="105" spans="1:21" ht="15" x14ac:dyDescent="0.25">
      <c r="A105" s="3" t="s">
        <v>28</v>
      </c>
      <c r="G105" s="49">
        <v>683</v>
      </c>
      <c r="H105" s="49">
        <v>403</v>
      </c>
      <c r="I105" s="49">
        <v>280</v>
      </c>
      <c r="J105" s="49">
        <v>308</v>
      </c>
      <c r="K105" s="49">
        <v>181</v>
      </c>
      <c r="L105" s="49">
        <v>127</v>
      </c>
      <c r="M105" s="49">
        <v>237</v>
      </c>
      <c r="N105" s="49">
        <v>135</v>
      </c>
      <c r="O105" s="49">
        <v>102</v>
      </c>
      <c r="P105" s="49">
        <v>0</v>
      </c>
      <c r="Q105" s="49">
        <v>0</v>
      </c>
      <c r="R105" s="49">
        <v>0</v>
      </c>
      <c r="S105"/>
      <c r="T105"/>
      <c r="U105"/>
    </row>
    <row r="106" spans="1:21" ht="15" x14ac:dyDescent="0.25">
      <c r="B106" s="3" t="s">
        <v>683</v>
      </c>
      <c r="G106" s="49">
        <v>683</v>
      </c>
      <c r="H106" s="49">
        <v>403</v>
      </c>
      <c r="I106" s="49">
        <v>280</v>
      </c>
      <c r="J106" s="49">
        <v>308</v>
      </c>
      <c r="K106" s="49">
        <v>181</v>
      </c>
      <c r="L106" s="49">
        <v>127</v>
      </c>
      <c r="M106" s="49">
        <v>237</v>
      </c>
      <c r="N106" s="49">
        <v>135</v>
      </c>
      <c r="O106" s="49">
        <v>102</v>
      </c>
      <c r="P106" s="49">
        <v>0</v>
      </c>
      <c r="Q106" s="49">
        <v>0</v>
      </c>
      <c r="R106" s="49">
        <v>0</v>
      </c>
      <c r="S106"/>
      <c r="T106"/>
      <c r="U106"/>
    </row>
    <row r="107" spans="1:21" ht="15" x14ac:dyDescent="0.25">
      <c r="C107" s="3" t="s">
        <v>683</v>
      </c>
      <c r="G107" s="49">
        <v>683</v>
      </c>
      <c r="H107" s="49">
        <v>403</v>
      </c>
      <c r="I107" s="49">
        <v>280</v>
      </c>
      <c r="J107" s="49">
        <v>308</v>
      </c>
      <c r="K107" s="49">
        <v>181</v>
      </c>
      <c r="L107" s="49">
        <v>127</v>
      </c>
      <c r="M107" s="49">
        <v>237</v>
      </c>
      <c r="N107" s="49">
        <v>135</v>
      </c>
      <c r="O107" s="49">
        <v>102</v>
      </c>
      <c r="P107" s="49">
        <v>0</v>
      </c>
      <c r="Q107" s="49">
        <v>0</v>
      </c>
      <c r="R107" s="49">
        <v>0</v>
      </c>
      <c r="S107"/>
      <c r="T107"/>
      <c r="U107"/>
    </row>
    <row r="108" spans="1:21" ht="15" x14ac:dyDescent="0.25">
      <c r="D108" s="3" t="s">
        <v>13</v>
      </c>
      <c r="G108" s="49">
        <v>109</v>
      </c>
      <c r="H108" s="49">
        <v>63</v>
      </c>
      <c r="I108" s="49">
        <v>46</v>
      </c>
      <c r="J108" s="49">
        <v>0</v>
      </c>
      <c r="K108" s="49">
        <v>0</v>
      </c>
      <c r="L108" s="49">
        <v>0</v>
      </c>
      <c r="M108" s="49">
        <v>109</v>
      </c>
      <c r="N108" s="49">
        <v>63</v>
      </c>
      <c r="O108" s="49">
        <v>46</v>
      </c>
      <c r="P108" s="49">
        <v>0</v>
      </c>
      <c r="Q108" s="49">
        <v>0</v>
      </c>
      <c r="R108" s="49">
        <v>0</v>
      </c>
      <c r="S108"/>
      <c r="T108"/>
      <c r="U108"/>
    </row>
    <row r="109" spans="1:21" ht="15" x14ac:dyDescent="0.25">
      <c r="E109" s="3" t="s">
        <v>14</v>
      </c>
      <c r="G109" s="49">
        <v>109</v>
      </c>
      <c r="H109" s="49">
        <v>63</v>
      </c>
      <c r="I109" s="49">
        <v>46</v>
      </c>
      <c r="J109" s="49">
        <v>0</v>
      </c>
      <c r="K109" s="49">
        <v>0</v>
      </c>
      <c r="L109" s="49">
        <v>0</v>
      </c>
      <c r="M109" s="49">
        <v>109</v>
      </c>
      <c r="N109" s="49">
        <v>63</v>
      </c>
      <c r="O109" s="49">
        <v>46</v>
      </c>
      <c r="P109" s="49">
        <v>0</v>
      </c>
      <c r="Q109" s="49">
        <v>0</v>
      </c>
      <c r="R109" s="49">
        <v>0</v>
      </c>
      <c r="S109"/>
      <c r="T109"/>
      <c r="U109"/>
    </row>
    <row r="110" spans="1:21" ht="15" x14ac:dyDescent="0.25">
      <c r="F110" s="3" t="s">
        <v>684</v>
      </c>
      <c r="G110" s="49">
        <v>36</v>
      </c>
      <c r="H110" s="49">
        <v>30</v>
      </c>
      <c r="I110" s="49">
        <v>6</v>
      </c>
      <c r="J110" s="49">
        <v>0</v>
      </c>
      <c r="K110" s="49">
        <v>0</v>
      </c>
      <c r="L110" s="49">
        <v>0</v>
      </c>
      <c r="M110" s="49">
        <v>36</v>
      </c>
      <c r="N110" s="49">
        <v>30</v>
      </c>
      <c r="O110" s="49">
        <v>6</v>
      </c>
      <c r="P110" s="49">
        <v>0</v>
      </c>
      <c r="Q110" s="49">
        <v>0</v>
      </c>
      <c r="R110" s="49">
        <v>0</v>
      </c>
      <c r="S110"/>
      <c r="T110"/>
      <c r="U110"/>
    </row>
    <row r="111" spans="1:21" ht="15" x14ac:dyDescent="0.25">
      <c r="F111" s="3" t="s">
        <v>674</v>
      </c>
      <c r="G111" s="49">
        <v>40</v>
      </c>
      <c r="H111" s="49">
        <v>20</v>
      </c>
      <c r="I111" s="49">
        <v>20</v>
      </c>
      <c r="J111" s="49">
        <v>0</v>
      </c>
      <c r="K111" s="49">
        <v>0</v>
      </c>
      <c r="L111" s="49">
        <v>0</v>
      </c>
      <c r="M111" s="49">
        <v>40</v>
      </c>
      <c r="N111" s="49">
        <v>20</v>
      </c>
      <c r="O111" s="49">
        <v>20</v>
      </c>
      <c r="P111" s="49">
        <v>0</v>
      </c>
      <c r="Q111" s="49">
        <v>0</v>
      </c>
      <c r="R111" s="49">
        <v>0</v>
      </c>
      <c r="S111"/>
      <c r="T111"/>
      <c r="U111"/>
    </row>
    <row r="112" spans="1:21" ht="15" x14ac:dyDescent="0.25">
      <c r="F112" s="3" t="s">
        <v>685</v>
      </c>
      <c r="G112" s="49">
        <v>33</v>
      </c>
      <c r="H112" s="49">
        <v>13</v>
      </c>
      <c r="I112" s="49">
        <v>20</v>
      </c>
      <c r="J112" s="49">
        <v>0</v>
      </c>
      <c r="K112" s="49">
        <v>0</v>
      </c>
      <c r="L112" s="49">
        <v>0</v>
      </c>
      <c r="M112" s="49">
        <v>33</v>
      </c>
      <c r="N112" s="49">
        <v>13</v>
      </c>
      <c r="O112" s="49">
        <v>20</v>
      </c>
      <c r="P112" s="49">
        <v>0</v>
      </c>
      <c r="Q112" s="49">
        <v>0</v>
      </c>
      <c r="R112" s="49">
        <v>0</v>
      </c>
      <c r="S112"/>
      <c r="T112"/>
      <c r="U112"/>
    </row>
    <row r="113" spans="1:21" ht="15" x14ac:dyDescent="0.25">
      <c r="D113" s="3" t="s">
        <v>188</v>
      </c>
      <c r="G113" s="49">
        <v>574</v>
      </c>
      <c r="H113" s="49">
        <v>340</v>
      </c>
      <c r="I113" s="49">
        <v>234</v>
      </c>
      <c r="J113" s="49">
        <v>308</v>
      </c>
      <c r="K113" s="49">
        <v>181</v>
      </c>
      <c r="L113" s="49">
        <v>127</v>
      </c>
      <c r="M113" s="49">
        <v>128</v>
      </c>
      <c r="N113" s="49">
        <v>72</v>
      </c>
      <c r="O113" s="49">
        <v>56</v>
      </c>
      <c r="P113" s="49">
        <v>0</v>
      </c>
      <c r="Q113" s="49">
        <v>0</v>
      </c>
      <c r="R113" s="49">
        <v>0</v>
      </c>
      <c r="S113"/>
      <c r="T113"/>
      <c r="U113"/>
    </row>
    <row r="114" spans="1:21" ht="15" x14ac:dyDescent="0.25">
      <c r="E114" s="3" t="s">
        <v>14</v>
      </c>
      <c r="G114" s="49">
        <v>574</v>
      </c>
      <c r="H114" s="49">
        <v>340</v>
      </c>
      <c r="I114" s="49">
        <v>234</v>
      </c>
      <c r="J114" s="49">
        <v>308</v>
      </c>
      <c r="K114" s="49">
        <v>181</v>
      </c>
      <c r="L114" s="49">
        <v>127</v>
      </c>
      <c r="M114" s="49">
        <v>128</v>
      </c>
      <c r="N114" s="49">
        <v>72</v>
      </c>
      <c r="O114" s="49">
        <v>56</v>
      </c>
      <c r="P114" s="49">
        <v>0</v>
      </c>
      <c r="Q114" s="49">
        <v>0</v>
      </c>
      <c r="R114" s="49">
        <v>0</v>
      </c>
      <c r="S114"/>
      <c r="T114"/>
      <c r="U114"/>
    </row>
    <row r="115" spans="1:21" ht="15" x14ac:dyDescent="0.25">
      <c r="F115" s="3" t="s">
        <v>652</v>
      </c>
      <c r="G115" s="49">
        <v>259</v>
      </c>
      <c r="H115" s="49">
        <v>188</v>
      </c>
      <c r="I115" s="49">
        <v>71</v>
      </c>
      <c r="J115" s="49">
        <v>155</v>
      </c>
      <c r="K115" s="49">
        <v>108</v>
      </c>
      <c r="L115" s="49">
        <v>47</v>
      </c>
      <c r="M115" s="49">
        <v>41</v>
      </c>
      <c r="N115" s="49">
        <v>35</v>
      </c>
      <c r="O115" s="49">
        <v>6</v>
      </c>
      <c r="P115" s="49">
        <v>0</v>
      </c>
      <c r="Q115" s="49">
        <v>0</v>
      </c>
      <c r="R115" s="49">
        <v>0</v>
      </c>
      <c r="S115"/>
      <c r="T115"/>
      <c r="U115"/>
    </row>
    <row r="116" spans="1:21" ht="15" x14ac:dyDescent="0.25">
      <c r="F116" s="3" t="s">
        <v>686</v>
      </c>
      <c r="G116" s="49">
        <v>195</v>
      </c>
      <c r="H116" s="49">
        <v>84</v>
      </c>
      <c r="I116" s="49">
        <v>111</v>
      </c>
      <c r="J116" s="49">
        <v>93</v>
      </c>
      <c r="K116" s="49">
        <v>42</v>
      </c>
      <c r="L116" s="49">
        <v>51</v>
      </c>
      <c r="M116" s="49">
        <v>47</v>
      </c>
      <c r="N116" s="49">
        <v>20</v>
      </c>
      <c r="O116" s="49">
        <v>27</v>
      </c>
      <c r="P116" s="49">
        <v>0</v>
      </c>
      <c r="Q116" s="49">
        <v>0</v>
      </c>
      <c r="R116" s="49">
        <v>0</v>
      </c>
      <c r="S116"/>
      <c r="T116"/>
      <c r="U116"/>
    </row>
    <row r="117" spans="1:21" ht="15" x14ac:dyDescent="0.25">
      <c r="F117" s="3" t="s">
        <v>687</v>
      </c>
      <c r="G117" s="49">
        <v>120</v>
      </c>
      <c r="H117" s="49">
        <v>68</v>
      </c>
      <c r="I117" s="49">
        <v>52</v>
      </c>
      <c r="J117" s="49">
        <v>60</v>
      </c>
      <c r="K117" s="49">
        <v>31</v>
      </c>
      <c r="L117" s="49">
        <v>29</v>
      </c>
      <c r="M117" s="49">
        <v>40</v>
      </c>
      <c r="N117" s="49">
        <v>17</v>
      </c>
      <c r="O117" s="49">
        <v>23</v>
      </c>
      <c r="P117" s="49">
        <v>0</v>
      </c>
      <c r="Q117" s="49">
        <v>0</v>
      </c>
      <c r="R117" s="49">
        <v>0</v>
      </c>
      <c r="S117"/>
      <c r="T117"/>
      <c r="U117"/>
    </row>
    <row r="118" spans="1:21" ht="15" x14ac:dyDescent="0.25">
      <c r="A118" s="3" t="s">
        <v>29</v>
      </c>
      <c r="G118" s="49">
        <v>53275</v>
      </c>
      <c r="H118" s="49">
        <v>27053</v>
      </c>
      <c r="I118" s="49">
        <v>26222</v>
      </c>
      <c r="J118" s="49">
        <v>11722</v>
      </c>
      <c r="K118" s="49">
        <v>5909</v>
      </c>
      <c r="L118" s="49">
        <v>5813</v>
      </c>
      <c r="M118" s="49">
        <v>10592</v>
      </c>
      <c r="N118" s="49">
        <v>5125</v>
      </c>
      <c r="O118" s="49">
        <v>5467</v>
      </c>
      <c r="P118" s="49">
        <v>7535</v>
      </c>
      <c r="Q118" s="49">
        <v>3762</v>
      </c>
      <c r="R118" s="49">
        <v>3773</v>
      </c>
      <c r="S118"/>
      <c r="T118"/>
      <c r="U118"/>
    </row>
    <row r="119" spans="1:21" ht="15" x14ac:dyDescent="0.25">
      <c r="B119" s="3" t="s">
        <v>30</v>
      </c>
      <c r="G119" s="49">
        <v>93</v>
      </c>
      <c r="H119" s="49">
        <v>22</v>
      </c>
      <c r="I119" s="49">
        <v>71</v>
      </c>
      <c r="J119" s="49">
        <v>31</v>
      </c>
      <c r="K119" s="49">
        <v>4</v>
      </c>
      <c r="L119" s="49">
        <v>27</v>
      </c>
      <c r="M119" s="49">
        <v>41</v>
      </c>
      <c r="N119" s="49">
        <v>14</v>
      </c>
      <c r="O119" s="49">
        <v>27</v>
      </c>
      <c r="P119" s="49">
        <v>11</v>
      </c>
      <c r="Q119" s="49">
        <v>3</v>
      </c>
      <c r="R119" s="49">
        <v>8</v>
      </c>
      <c r="S119"/>
      <c r="T119"/>
      <c r="U119"/>
    </row>
    <row r="120" spans="1:21" ht="15" x14ac:dyDescent="0.25">
      <c r="C120" s="3" t="s">
        <v>688</v>
      </c>
      <c r="G120" s="49">
        <v>93</v>
      </c>
      <c r="H120" s="49">
        <v>22</v>
      </c>
      <c r="I120" s="49">
        <v>71</v>
      </c>
      <c r="J120" s="49">
        <v>31</v>
      </c>
      <c r="K120" s="49">
        <v>4</v>
      </c>
      <c r="L120" s="49">
        <v>27</v>
      </c>
      <c r="M120" s="49">
        <v>41</v>
      </c>
      <c r="N120" s="49">
        <v>14</v>
      </c>
      <c r="O120" s="49">
        <v>27</v>
      </c>
      <c r="P120" s="49">
        <v>11</v>
      </c>
      <c r="Q120" s="49">
        <v>3</v>
      </c>
      <c r="R120" s="49">
        <v>8</v>
      </c>
      <c r="S120"/>
      <c r="T120"/>
      <c r="U120"/>
    </row>
    <row r="121" spans="1:21" ht="15" x14ac:dyDescent="0.25">
      <c r="D121" s="3" t="s">
        <v>27</v>
      </c>
      <c r="G121" s="49">
        <v>93</v>
      </c>
      <c r="H121" s="49">
        <v>22</v>
      </c>
      <c r="I121" s="49">
        <v>71</v>
      </c>
      <c r="J121" s="49">
        <v>31</v>
      </c>
      <c r="K121" s="49">
        <v>4</v>
      </c>
      <c r="L121" s="49">
        <v>27</v>
      </c>
      <c r="M121" s="49">
        <v>41</v>
      </c>
      <c r="N121" s="49">
        <v>14</v>
      </c>
      <c r="O121" s="49">
        <v>27</v>
      </c>
      <c r="P121" s="49">
        <v>11</v>
      </c>
      <c r="Q121" s="49">
        <v>3</v>
      </c>
      <c r="R121" s="49">
        <v>8</v>
      </c>
      <c r="S121"/>
      <c r="T121"/>
      <c r="U121"/>
    </row>
    <row r="122" spans="1:21" ht="15" x14ac:dyDescent="0.25">
      <c r="E122" s="3" t="s">
        <v>31</v>
      </c>
      <c r="G122" s="49">
        <v>93</v>
      </c>
      <c r="H122" s="49">
        <v>22</v>
      </c>
      <c r="I122" s="49">
        <v>71</v>
      </c>
      <c r="J122" s="49">
        <v>31</v>
      </c>
      <c r="K122" s="49">
        <v>4</v>
      </c>
      <c r="L122" s="49">
        <v>27</v>
      </c>
      <c r="M122" s="49">
        <v>41</v>
      </c>
      <c r="N122" s="49">
        <v>14</v>
      </c>
      <c r="O122" s="49">
        <v>27</v>
      </c>
      <c r="P122" s="49">
        <v>11</v>
      </c>
      <c r="Q122" s="49">
        <v>3</v>
      </c>
      <c r="R122" s="49">
        <v>8</v>
      </c>
      <c r="S122"/>
      <c r="T122"/>
      <c r="U122"/>
    </row>
    <row r="123" spans="1:21" ht="15" x14ac:dyDescent="0.25">
      <c r="F123" s="3" t="s">
        <v>689</v>
      </c>
      <c r="G123" s="49">
        <v>93</v>
      </c>
      <c r="H123" s="49">
        <v>22</v>
      </c>
      <c r="I123" s="49">
        <v>71</v>
      </c>
      <c r="J123" s="49">
        <v>31</v>
      </c>
      <c r="K123" s="49">
        <v>4</v>
      </c>
      <c r="L123" s="49">
        <v>27</v>
      </c>
      <c r="M123" s="49">
        <v>41</v>
      </c>
      <c r="N123" s="49">
        <v>14</v>
      </c>
      <c r="O123" s="49">
        <v>27</v>
      </c>
      <c r="P123" s="49">
        <v>11</v>
      </c>
      <c r="Q123" s="49">
        <v>3</v>
      </c>
      <c r="R123" s="49">
        <v>8</v>
      </c>
      <c r="S123"/>
      <c r="T123"/>
      <c r="U123"/>
    </row>
    <row r="124" spans="1:21" ht="15" x14ac:dyDescent="0.25">
      <c r="B124" s="3" t="s">
        <v>32</v>
      </c>
      <c r="G124" s="49">
        <v>20</v>
      </c>
      <c r="H124" s="49">
        <v>9</v>
      </c>
      <c r="I124" s="49">
        <v>11</v>
      </c>
      <c r="J124" s="49">
        <v>10</v>
      </c>
      <c r="K124" s="49">
        <v>4</v>
      </c>
      <c r="L124" s="49">
        <v>6</v>
      </c>
      <c r="M124" s="49">
        <v>0</v>
      </c>
      <c r="N124" s="49">
        <v>0</v>
      </c>
      <c r="O124" s="49">
        <v>0</v>
      </c>
      <c r="P124" s="49">
        <v>0</v>
      </c>
      <c r="Q124" s="49">
        <v>0</v>
      </c>
      <c r="R124" s="49">
        <v>0</v>
      </c>
      <c r="S124"/>
      <c r="T124"/>
      <c r="U124"/>
    </row>
    <row r="125" spans="1:21" ht="15" x14ac:dyDescent="0.25">
      <c r="C125" s="3" t="s">
        <v>32</v>
      </c>
      <c r="G125" s="49">
        <v>20</v>
      </c>
      <c r="H125" s="49">
        <v>9</v>
      </c>
      <c r="I125" s="49">
        <v>11</v>
      </c>
      <c r="J125" s="49">
        <v>10</v>
      </c>
      <c r="K125" s="49">
        <v>4</v>
      </c>
      <c r="L125" s="49">
        <v>6</v>
      </c>
      <c r="M125" s="49">
        <v>0</v>
      </c>
      <c r="N125" s="49">
        <v>0</v>
      </c>
      <c r="O125" s="49">
        <v>0</v>
      </c>
      <c r="P125" s="49">
        <v>0</v>
      </c>
      <c r="Q125" s="49">
        <v>0</v>
      </c>
      <c r="R125" s="49">
        <v>0</v>
      </c>
      <c r="S125"/>
      <c r="T125"/>
      <c r="U125"/>
    </row>
    <row r="126" spans="1:21" ht="15" x14ac:dyDescent="0.25">
      <c r="D126" s="3" t="s">
        <v>27</v>
      </c>
      <c r="G126" s="49">
        <v>20</v>
      </c>
      <c r="H126" s="49">
        <v>9</v>
      </c>
      <c r="I126" s="49">
        <v>11</v>
      </c>
      <c r="J126" s="49">
        <v>10</v>
      </c>
      <c r="K126" s="49">
        <v>4</v>
      </c>
      <c r="L126" s="49">
        <v>6</v>
      </c>
      <c r="M126" s="49">
        <v>0</v>
      </c>
      <c r="N126" s="49">
        <v>0</v>
      </c>
      <c r="O126" s="49">
        <v>0</v>
      </c>
      <c r="P126" s="49">
        <v>0</v>
      </c>
      <c r="Q126" s="49">
        <v>0</v>
      </c>
      <c r="R126" s="49">
        <v>0</v>
      </c>
      <c r="S126"/>
      <c r="T126"/>
      <c r="U126"/>
    </row>
    <row r="127" spans="1:21" ht="15" x14ac:dyDescent="0.25">
      <c r="E127" s="3" t="s">
        <v>31</v>
      </c>
      <c r="G127" s="49">
        <v>20</v>
      </c>
      <c r="H127" s="49">
        <v>9</v>
      </c>
      <c r="I127" s="49">
        <v>11</v>
      </c>
      <c r="J127" s="49">
        <v>10</v>
      </c>
      <c r="K127" s="49">
        <v>4</v>
      </c>
      <c r="L127" s="49">
        <v>6</v>
      </c>
      <c r="M127" s="49">
        <v>0</v>
      </c>
      <c r="N127" s="49">
        <v>0</v>
      </c>
      <c r="O127" s="49">
        <v>0</v>
      </c>
      <c r="P127" s="49">
        <v>0</v>
      </c>
      <c r="Q127" s="49">
        <v>0</v>
      </c>
      <c r="R127" s="49">
        <v>0</v>
      </c>
      <c r="S127"/>
      <c r="T127"/>
      <c r="U127"/>
    </row>
    <row r="128" spans="1:21" ht="15" x14ac:dyDescent="0.25">
      <c r="F128" s="3" t="s">
        <v>690</v>
      </c>
      <c r="G128" s="49">
        <v>20</v>
      </c>
      <c r="H128" s="49">
        <v>9</v>
      </c>
      <c r="I128" s="49">
        <v>11</v>
      </c>
      <c r="J128" s="49">
        <v>10</v>
      </c>
      <c r="K128" s="49">
        <v>4</v>
      </c>
      <c r="L128" s="49">
        <v>6</v>
      </c>
      <c r="M128" s="49">
        <v>0</v>
      </c>
      <c r="N128" s="49">
        <v>0</v>
      </c>
      <c r="O128" s="49">
        <v>0</v>
      </c>
      <c r="P128" s="49">
        <v>0</v>
      </c>
      <c r="Q128" s="49">
        <v>0</v>
      </c>
      <c r="R128" s="49">
        <v>0</v>
      </c>
      <c r="S128"/>
      <c r="T128"/>
      <c r="U128"/>
    </row>
    <row r="129" spans="2:21" ht="15" x14ac:dyDescent="0.25">
      <c r="B129" s="3" t="s">
        <v>35</v>
      </c>
      <c r="G129" s="49">
        <v>295</v>
      </c>
      <c r="H129" s="49">
        <v>110</v>
      </c>
      <c r="I129" s="49">
        <v>185</v>
      </c>
      <c r="J129" s="49">
        <v>78</v>
      </c>
      <c r="K129" s="49">
        <v>27</v>
      </c>
      <c r="L129" s="49">
        <v>51</v>
      </c>
      <c r="M129" s="49">
        <v>63</v>
      </c>
      <c r="N129" s="49">
        <v>30</v>
      </c>
      <c r="O129" s="49">
        <v>33</v>
      </c>
      <c r="P129" s="49">
        <v>48</v>
      </c>
      <c r="Q129" s="49">
        <v>27</v>
      </c>
      <c r="R129" s="49">
        <v>21</v>
      </c>
      <c r="S129"/>
      <c r="T129"/>
      <c r="U129"/>
    </row>
    <row r="130" spans="2:21" ht="15" x14ac:dyDescent="0.25">
      <c r="C130" s="3" t="s">
        <v>35</v>
      </c>
      <c r="G130" s="49">
        <v>295</v>
      </c>
      <c r="H130" s="49">
        <v>110</v>
      </c>
      <c r="I130" s="49">
        <v>185</v>
      </c>
      <c r="J130" s="49">
        <v>78</v>
      </c>
      <c r="K130" s="49">
        <v>27</v>
      </c>
      <c r="L130" s="49">
        <v>51</v>
      </c>
      <c r="M130" s="49">
        <v>63</v>
      </c>
      <c r="N130" s="49">
        <v>30</v>
      </c>
      <c r="O130" s="49">
        <v>33</v>
      </c>
      <c r="P130" s="49">
        <v>48</v>
      </c>
      <c r="Q130" s="49">
        <v>27</v>
      </c>
      <c r="R130" s="49">
        <v>21</v>
      </c>
      <c r="S130"/>
      <c r="T130"/>
      <c r="U130"/>
    </row>
    <row r="131" spans="2:21" ht="15" x14ac:dyDescent="0.25">
      <c r="D131" s="3" t="s">
        <v>13</v>
      </c>
      <c r="G131" s="49">
        <v>260</v>
      </c>
      <c r="H131" s="49">
        <v>92</v>
      </c>
      <c r="I131" s="49">
        <v>168</v>
      </c>
      <c r="J131" s="49">
        <v>59</v>
      </c>
      <c r="K131" s="49">
        <v>20</v>
      </c>
      <c r="L131" s="49">
        <v>39</v>
      </c>
      <c r="M131" s="49">
        <v>46</v>
      </c>
      <c r="N131" s="49">
        <v>18</v>
      </c>
      <c r="O131" s="49">
        <v>28</v>
      </c>
      <c r="P131" s="49">
        <v>31</v>
      </c>
      <c r="Q131" s="49">
        <v>15</v>
      </c>
      <c r="R131" s="49">
        <v>16</v>
      </c>
      <c r="S131"/>
      <c r="T131"/>
      <c r="U131"/>
    </row>
    <row r="132" spans="2:21" ht="15" x14ac:dyDescent="0.25">
      <c r="E132" s="3" t="s">
        <v>14</v>
      </c>
      <c r="G132" s="49">
        <v>47</v>
      </c>
      <c r="H132" s="49">
        <v>4</v>
      </c>
      <c r="I132" s="49">
        <v>43</v>
      </c>
      <c r="J132" s="49">
        <v>17</v>
      </c>
      <c r="K132" s="49">
        <v>4</v>
      </c>
      <c r="L132" s="49">
        <v>13</v>
      </c>
      <c r="M132" s="49">
        <v>6</v>
      </c>
      <c r="N132" s="49">
        <v>4</v>
      </c>
      <c r="O132" s="49">
        <v>2</v>
      </c>
      <c r="P132" s="49">
        <v>0</v>
      </c>
      <c r="Q132" s="49">
        <v>0</v>
      </c>
      <c r="R132" s="49">
        <v>0</v>
      </c>
      <c r="S132"/>
      <c r="T132"/>
      <c r="U132"/>
    </row>
    <row r="133" spans="2:21" ht="15" x14ac:dyDescent="0.25">
      <c r="F133" s="3" t="s">
        <v>691</v>
      </c>
      <c r="G133" s="49">
        <v>43</v>
      </c>
      <c r="H133" s="49">
        <v>4</v>
      </c>
      <c r="I133" s="49">
        <v>39</v>
      </c>
      <c r="J133" s="49">
        <v>17</v>
      </c>
      <c r="K133" s="49">
        <v>4</v>
      </c>
      <c r="L133" s="49">
        <v>13</v>
      </c>
      <c r="M133" s="49">
        <v>3</v>
      </c>
      <c r="N133" s="49">
        <v>2</v>
      </c>
      <c r="O133" s="49">
        <v>1</v>
      </c>
      <c r="P133" s="49">
        <v>0</v>
      </c>
      <c r="Q133" s="49">
        <v>0</v>
      </c>
      <c r="R133" s="49">
        <v>0</v>
      </c>
      <c r="S133"/>
      <c r="T133"/>
      <c r="U133"/>
    </row>
    <row r="134" spans="2:21" ht="15" x14ac:dyDescent="0.25">
      <c r="F134" s="3" t="s">
        <v>692</v>
      </c>
      <c r="G134" s="49">
        <v>4</v>
      </c>
      <c r="H134" s="49">
        <v>0</v>
      </c>
      <c r="I134" s="49">
        <v>4</v>
      </c>
      <c r="J134" s="49">
        <v>0</v>
      </c>
      <c r="K134" s="49">
        <v>0</v>
      </c>
      <c r="L134" s="49">
        <v>0</v>
      </c>
      <c r="M134" s="49">
        <v>3</v>
      </c>
      <c r="N134" s="49">
        <v>2</v>
      </c>
      <c r="O134" s="49">
        <v>1</v>
      </c>
      <c r="P134" s="49">
        <v>0</v>
      </c>
      <c r="Q134" s="49">
        <v>0</v>
      </c>
      <c r="R134" s="49">
        <v>0</v>
      </c>
      <c r="S134"/>
      <c r="T134"/>
      <c r="U134"/>
    </row>
    <row r="135" spans="2:21" ht="15" x14ac:dyDescent="0.25">
      <c r="E135" s="3" t="s">
        <v>31</v>
      </c>
      <c r="G135" s="49">
        <v>213</v>
      </c>
      <c r="H135" s="49">
        <v>88</v>
      </c>
      <c r="I135" s="49">
        <v>125</v>
      </c>
      <c r="J135" s="49">
        <v>42</v>
      </c>
      <c r="K135" s="49">
        <v>16</v>
      </c>
      <c r="L135" s="49">
        <v>26</v>
      </c>
      <c r="M135" s="49">
        <v>40</v>
      </c>
      <c r="N135" s="49">
        <v>14</v>
      </c>
      <c r="O135" s="49">
        <v>26</v>
      </c>
      <c r="P135" s="49">
        <v>31</v>
      </c>
      <c r="Q135" s="49">
        <v>15</v>
      </c>
      <c r="R135" s="49">
        <v>16</v>
      </c>
      <c r="S135"/>
      <c r="T135"/>
      <c r="U135"/>
    </row>
    <row r="136" spans="2:21" ht="15" x14ac:dyDescent="0.25">
      <c r="F136" s="3" t="s">
        <v>15</v>
      </c>
      <c r="G136" s="49">
        <v>157</v>
      </c>
      <c r="H136" s="49">
        <v>74</v>
      </c>
      <c r="I136" s="49">
        <v>83</v>
      </c>
      <c r="J136" s="49">
        <v>29</v>
      </c>
      <c r="K136" s="49">
        <v>11</v>
      </c>
      <c r="L136" s="49">
        <v>18</v>
      </c>
      <c r="M136" s="49">
        <v>30</v>
      </c>
      <c r="N136" s="49">
        <v>14</v>
      </c>
      <c r="O136" s="49">
        <v>16</v>
      </c>
      <c r="P136" s="49">
        <v>30</v>
      </c>
      <c r="Q136" s="49">
        <v>15</v>
      </c>
      <c r="R136" s="49">
        <v>15</v>
      </c>
      <c r="S136"/>
      <c r="T136"/>
      <c r="U136"/>
    </row>
    <row r="137" spans="2:21" ht="15" x14ac:dyDescent="0.25">
      <c r="F137" s="3" t="s">
        <v>646</v>
      </c>
      <c r="G137" s="49">
        <v>27</v>
      </c>
      <c r="H137" s="49">
        <v>11</v>
      </c>
      <c r="I137" s="49">
        <v>16</v>
      </c>
      <c r="J137" s="49">
        <v>4</v>
      </c>
      <c r="K137" s="49">
        <v>3</v>
      </c>
      <c r="L137" s="49">
        <v>1</v>
      </c>
      <c r="M137" s="49">
        <v>2</v>
      </c>
      <c r="N137" s="49">
        <v>0</v>
      </c>
      <c r="O137" s="49">
        <v>2</v>
      </c>
      <c r="P137" s="49">
        <v>0</v>
      </c>
      <c r="Q137" s="49">
        <v>0</v>
      </c>
      <c r="R137" s="49">
        <v>0</v>
      </c>
      <c r="S137"/>
      <c r="T137"/>
      <c r="U137"/>
    </row>
    <row r="138" spans="2:21" ht="15" x14ac:dyDescent="0.25">
      <c r="F138" s="3" t="s">
        <v>693</v>
      </c>
      <c r="G138" s="49">
        <v>29</v>
      </c>
      <c r="H138" s="49">
        <v>3</v>
      </c>
      <c r="I138" s="49">
        <v>26</v>
      </c>
      <c r="J138" s="49">
        <v>9</v>
      </c>
      <c r="K138" s="49">
        <v>2</v>
      </c>
      <c r="L138" s="49">
        <v>7</v>
      </c>
      <c r="M138" s="49">
        <v>8</v>
      </c>
      <c r="N138" s="49">
        <v>0</v>
      </c>
      <c r="O138" s="49">
        <v>8</v>
      </c>
      <c r="P138" s="49">
        <v>1</v>
      </c>
      <c r="Q138" s="49">
        <v>0</v>
      </c>
      <c r="R138" s="49">
        <v>1</v>
      </c>
      <c r="S138"/>
      <c r="T138"/>
      <c r="U138"/>
    </row>
    <row r="139" spans="2:21" ht="15" x14ac:dyDescent="0.25">
      <c r="D139" s="3" t="s">
        <v>27</v>
      </c>
      <c r="G139" s="49">
        <v>35</v>
      </c>
      <c r="H139" s="49">
        <v>18</v>
      </c>
      <c r="I139" s="49">
        <v>17</v>
      </c>
      <c r="J139" s="49">
        <v>19</v>
      </c>
      <c r="K139" s="49">
        <v>7</v>
      </c>
      <c r="L139" s="49">
        <v>12</v>
      </c>
      <c r="M139" s="49">
        <v>17</v>
      </c>
      <c r="N139" s="49">
        <v>12</v>
      </c>
      <c r="O139" s="49">
        <v>5</v>
      </c>
      <c r="P139" s="49">
        <v>17</v>
      </c>
      <c r="Q139" s="49">
        <v>12</v>
      </c>
      <c r="R139" s="49">
        <v>5</v>
      </c>
      <c r="S139"/>
      <c r="T139"/>
      <c r="U139"/>
    </row>
    <row r="140" spans="2:21" ht="15" x14ac:dyDescent="0.25">
      <c r="E140" s="3" t="s">
        <v>31</v>
      </c>
      <c r="G140" s="49">
        <v>35</v>
      </c>
      <c r="H140" s="49">
        <v>18</v>
      </c>
      <c r="I140" s="49">
        <v>17</v>
      </c>
      <c r="J140" s="49">
        <v>19</v>
      </c>
      <c r="K140" s="49">
        <v>7</v>
      </c>
      <c r="L140" s="49">
        <v>12</v>
      </c>
      <c r="M140" s="49">
        <v>17</v>
      </c>
      <c r="N140" s="49">
        <v>12</v>
      </c>
      <c r="O140" s="49">
        <v>5</v>
      </c>
      <c r="P140" s="49">
        <v>17</v>
      </c>
      <c r="Q140" s="49">
        <v>12</v>
      </c>
      <c r="R140" s="49">
        <v>5</v>
      </c>
      <c r="S140"/>
      <c r="T140"/>
      <c r="U140"/>
    </row>
    <row r="141" spans="2:21" ht="15" x14ac:dyDescent="0.25">
      <c r="F141" s="3" t="s">
        <v>694</v>
      </c>
      <c r="G141" s="49">
        <v>18</v>
      </c>
      <c r="H141" s="49">
        <v>10</v>
      </c>
      <c r="I141" s="49">
        <v>8</v>
      </c>
      <c r="J141" s="49">
        <v>7</v>
      </c>
      <c r="K141" s="49">
        <v>2</v>
      </c>
      <c r="L141" s="49">
        <v>5</v>
      </c>
      <c r="M141" s="49">
        <v>17</v>
      </c>
      <c r="N141" s="49">
        <v>12</v>
      </c>
      <c r="O141" s="49">
        <v>5</v>
      </c>
      <c r="P141" s="49">
        <v>17</v>
      </c>
      <c r="Q141" s="49">
        <v>12</v>
      </c>
      <c r="R141" s="49">
        <v>5</v>
      </c>
      <c r="S141"/>
      <c r="T141"/>
      <c r="U141"/>
    </row>
    <row r="142" spans="2:21" ht="15" x14ac:dyDescent="0.25">
      <c r="F142" s="3" t="s">
        <v>695</v>
      </c>
      <c r="G142" s="49">
        <v>17</v>
      </c>
      <c r="H142" s="49">
        <v>8</v>
      </c>
      <c r="I142" s="49">
        <v>9</v>
      </c>
      <c r="J142" s="49">
        <v>12</v>
      </c>
      <c r="K142" s="49">
        <v>5</v>
      </c>
      <c r="L142" s="49">
        <v>7</v>
      </c>
      <c r="M142" s="49">
        <v>0</v>
      </c>
      <c r="N142" s="49">
        <v>0</v>
      </c>
      <c r="O142" s="49">
        <v>0</v>
      </c>
      <c r="P142" s="49">
        <v>0</v>
      </c>
      <c r="Q142" s="49">
        <v>0</v>
      </c>
      <c r="R142" s="49">
        <v>0</v>
      </c>
      <c r="S142"/>
      <c r="T142"/>
      <c r="U142"/>
    </row>
    <row r="143" spans="2:21" ht="15" x14ac:dyDescent="0.25">
      <c r="B143" s="3" t="s">
        <v>36</v>
      </c>
      <c r="G143" s="49">
        <v>280</v>
      </c>
      <c r="H143" s="49">
        <v>120</v>
      </c>
      <c r="I143" s="49">
        <v>160</v>
      </c>
      <c r="J143" s="49">
        <v>53</v>
      </c>
      <c r="K143" s="49">
        <v>24</v>
      </c>
      <c r="L143" s="49">
        <v>29</v>
      </c>
      <c r="M143" s="49">
        <v>33</v>
      </c>
      <c r="N143" s="49">
        <v>14</v>
      </c>
      <c r="O143" s="49">
        <v>19</v>
      </c>
      <c r="P143" s="49">
        <v>16</v>
      </c>
      <c r="Q143" s="49">
        <v>7</v>
      </c>
      <c r="R143" s="49">
        <v>9</v>
      </c>
      <c r="S143"/>
      <c r="T143"/>
      <c r="U143"/>
    </row>
    <row r="144" spans="2:21" ht="15" x14ac:dyDescent="0.25">
      <c r="C144" s="3" t="s">
        <v>36</v>
      </c>
      <c r="G144" s="49">
        <v>280</v>
      </c>
      <c r="H144" s="49">
        <v>120</v>
      </c>
      <c r="I144" s="49">
        <v>160</v>
      </c>
      <c r="J144" s="49">
        <v>53</v>
      </c>
      <c r="K144" s="49">
        <v>24</v>
      </c>
      <c r="L144" s="49">
        <v>29</v>
      </c>
      <c r="M144" s="49">
        <v>33</v>
      </c>
      <c r="N144" s="49">
        <v>14</v>
      </c>
      <c r="O144" s="49">
        <v>19</v>
      </c>
      <c r="P144" s="49">
        <v>16</v>
      </c>
      <c r="Q144" s="49">
        <v>7</v>
      </c>
      <c r="R144" s="49">
        <v>9</v>
      </c>
      <c r="S144"/>
      <c r="T144"/>
      <c r="U144"/>
    </row>
    <row r="145" spans="2:21" ht="15" x14ac:dyDescent="0.25">
      <c r="D145" s="3" t="s">
        <v>13</v>
      </c>
      <c r="G145" s="49">
        <v>280</v>
      </c>
      <c r="H145" s="49">
        <v>120</v>
      </c>
      <c r="I145" s="49">
        <v>160</v>
      </c>
      <c r="J145" s="49">
        <v>53</v>
      </c>
      <c r="K145" s="49">
        <v>24</v>
      </c>
      <c r="L145" s="49">
        <v>29</v>
      </c>
      <c r="M145" s="49">
        <v>33</v>
      </c>
      <c r="N145" s="49">
        <v>14</v>
      </c>
      <c r="O145" s="49">
        <v>19</v>
      </c>
      <c r="P145" s="49">
        <v>16</v>
      </c>
      <c r="Q145" s="49">
        <v>7</v>
      </c>
      <c r="R145" s="49">
        <v>9</v>
      </c>
      <c r="S145"/>
      <c r="T145"/>
      <c r="U145"/>
    </row>
    <row r="146" spans="2:21" ht="15" x14ac:dyDescent="0.25">
      <c r="E146" s="3" t="s">
        <v>14</v>
      </c>
      <c r="G146" s="49">
        <v>280</v>
      </c>
      <c r="H146" s="49">
        <v>120</v>
      </c>
      <c r="I146" s="49">
        <v>160</v>
      </c>
      <c r="J146" s="49">
        <v>53</v>
      </c>
      <c r="K146" s="49">
        <v>24</v>
      </c>
      <c r="L146" s="49">
        <v>29</v>
      </c>
      <c r="M146" s="49">
        <v>33</v>
      </c>
      <c r="N146" s="49">
        <v>14</v>
      </c>
      <c r="O146" s="49">
        <v>19</v>
      </c>
      <c r="P146" s="49">
        <v>16</v>
      </c>
      <c r="Q146" s="49">
        <v>7</v>
      </c>
      <c r="R146" s="49">
        <v>9</v>
      </c>
      <c r="S146"/>
      <c r="T146"/>
      <c r="U146"/>
    </row>
    <row r="147" spans="2:21" ht="15" x14ac:dyDescent="0.25">
      <c r="F147" s="3" t="s">
        <v>646</v>
      </c>
      <c r="G147" s="49">
        <v>168</v>
      </c>
      <c r="H147" s="49">
        <v>81</v>
      </c>
      <c r="I147" s="49">
        <v>87</v>
      </c>
      <c r="J147" s="49">
        <v>31</v>
      </c>
      <c r="K147" s="49">
        <v>15</v>
      </c>
      <c r="L147" s="49">
        <v>16</v>
      </c>
      <c r="M147" s="49">
        <v>10</v>
      </c>
      <c r="N147" s="49">
        <v>8</v>
      </c>
      <c r="O147" s="49">
        <v>2</v>
      </c>
      <c r="P147" s="49">
        <v>5</v>
      </c>
      <c r="Q147" s="49">
        <v>4</v>
      </c>
      <c r="R147" s="49">
        <v>1</v>
      </c>
      <c r="S147"/>
      <c r="T147"/>
      <c r="U147"/>
    </row>
    <row r="148" spans="2:21" ht="15" x14ac:dyDescent="0.25">
      <c r="F148" s="3" t="s">
        <v>693</v>
      </c>
      <c r="G148" s="49">
        <v>112</v>
      </c>
      <c r="H148" s="49">
        <v>39</v>
      </c>
      <c r="I148" s="49">
        <v>73</v>
      </c>
      <c r="J148" s="49">
        <v>22</v>
      </c>
      <c r="K148" s="49">
        <v>9</v>
      </c>
      <c r="L148" s="49">
        <v>13</v>
      </c>
      <c r="M148" s="49">
        <v>23</v>
      </c>
      <c r="N148" s="49">
        <v>6</v>
      </c>
      <c r="O148" s="49">
        <v>17</v>
      </c>
      <c r="P148" s="49">
        <v>11</v>
      </c>
      <c r="Q148" s="49">
        <v>3</v>
      </c>
      <c r="R148" s="49">
        <v>8</v>
      </c>
      <c r="S148"/>
      <c r="T148"/>
      <c r="U148"/>
    </row>
    <row r="149" spans="2:21" ht="15" x14ac:dyDescent="0.25">
      <c r="B149" s="3" t="s">
        <v>37</v>
      </c>
      <c r="G149" s="49">
        <v>56</v>
      </c>
      <c r="H149" s="49">
        <v>31</v>
      </c>
      <c r="I149" s="49">
        <v>25</v>
      </c>
      <c r="J149" s="49">
        <v>8</v>
      </c>
      <c r="K149" s="49">
        <v>4</v>
      </c>
      <c r="L149" s="49">
        <v>4</v>
      </c>
      <c r="M149" s="49">
        <v>64</v>
      </c>
      <c r="N149" s="49">
        <v>32</v>
      </c>
      <c r="O149" s="49">
        <v>32</v>
      </c>
      <c r="P149" s="49">
        <v>45</v>
      </c>
      <c r="Q149" s="49">
        <v>20</v>
      </c>
      <c r="R149" s="49">
        <v>25</v>
      </c>
      <c r="S149"/>
      <c r="T149"/>
      <c r="U149"/>
    </row>
    <row r="150" spans="2:21" ht="15" x14ac:dyDescent="0.25">
      <c r="C150" s="3" t="s">
        <v>37</v>
      </c>
      <c r="G150" s="49">
        <v>56</v>
      </c>
      <c r="H150" s="49">
        <v>31</v>
      </c>
      <c r="I150" s="49">
        <v>25</v>
      </c>
      <c r="J150" s="49">
        <v>8</v>
      </c>
      <c r="K150" s="49">
        <v>4</v>
      </c>
      <c r="L150" s="49">
        <v>4</v>
      </c>
      <c r="M150" s="49">
        <v>64</v>
      </c>
      <c r="N150" s="49">
        <v>32</v>
      </c>
      <c r="O150" s="49">
        <v>32</v>
      </c>
      <c r="P150" s="49">
        <v>45</v>
      </c>
      <c r="Q150" s="49">
        <v>20</v>
      </c>
      <c r="R150" s="49">
        <v>25</v>
      </c>
      <c r="S150"/>
      <c r="T150"/>
      <c r="U150"/>
    </row>
    <row r="151" spans="2:21" ht="15" x14ac:dyDescent="0.25">
      <c r="D151" s="3" t="s">
        <v>13</v>
      </c>
      <c r="G151" s="49">
        <v>56</v>
      </c>
      <c r="H151" s="49">
        <v>31</v>
      </c>
      <c r="I151" s="49">
        <v>25</v>
      </c>
      <c r="J151" s="49">
        <v>8</v>
      </c>
      <c r="K151" s="49">
        <v>4</v>
      </c>
      <c r="L151" s="49">
        <v>4</v>
      </c>
      <c r="M151" s="49">
        <v>64</v>
      </c>
      <c r="N151" s="49">
        <v>32</v>
      </c>
      <c r="O151" s="49">
        <v>32</v>
      </c>
      <c r="P151" s="49">
        <v>45</v>
      </c>
      <c r="Q151" s="49">
        <v>20</v>
      </c>
      <c r="R151" s="49">
        <v>25</v>
      </c>
      <c r="S151"/>
      <c r="T151"/>
      <c r="U151"/>
    </row>
    <row r="152" spans="2:21" ht="15" x14ac:dyDescent="0.25">
      <c r="E152" s="3" t="s">
        <v>14</v>
      </c>
      <c r="G152" s="49">
        <v>56</v>
      </c>
      <c r="H152" s="49">
        <v>31</v>
      </c>
      <c r="I152" s="49">
        <v>25</v>
      </c>
      <c r="J152" s="49">
        <v>8</v>
      </c>
      <c r="K152" s="49">
        <v>4</v>
      </c>
      <c r="L152" s="49">
        <v>4</v>
      </c>
      <c r="M152" s="49">
        <v>64</v>
      </c>
      <c r="N152" s="49">
        <v>32</v>
      </c>
      <c r="O152" s="49">
        <v>32</v>
      </c>
      <c r="P152" s="49">
        <v>45</v>
      </c>
      <c r="Q152" s="49">
        <v>20</v>
      </c>
      <c r="R152" s="49">
        <v>25</v>
      </c>
      <c r="S152"/>
      <c r="T152"/>
      <c r="U152"/>
    </row>
    <row r="153" spans="2:21" ht="15" x14ac:dyDescent="0.25">
      <c r="F153" s="3" t="s">
        <v>38</v>
      </c>
      <c r="G153" s="49">
        <v>12</v>
      </c>
      <c r="H153" s="49">
        <v>7</v>
      </c>
      <c r="I153" s="49">
        <v>5</v>
      </c>
      <c r="J153" s="49">
        <v>0</v>
      </c>
      <c r="K153" s="49">
        <v>0</v>
      </c>
      <c r="L153" s="49">
        <v>0</v>
      </c>
      <c r="M153" s="49">
        <v>12</v>
      </c>
      <c r="N153" s="49">
        <v>7</v>
      </c>
      <c r="O153" s="49">
        <v>5</v>
      </c>
      <c r="P153" s="49">
        <v>18</v>
      </c>
      <c r="Q153" s="49">
        <v>8</v>
      </c>
      <c r="R153" s="49">
        <v>10</v>
      </c>
      <c r="S153"/>
      <c r="T153"/>
      <c r="U153"/>
    </row>
    <row r="154" spans="2:21" ht="15" x14ac:dyDescent="0.25">
      <c r="F154" s="3" t="s">
        <v>15</v>
      </c>
      <c r="G154" s="49">
        <v>25</v>
      </c>
      <c r="H154" s="49">
        <v>13</v>
      </c>
      <c r="I154" s="49">
        <v>12</v>
      </c>
      <c r="J154" s="49">
        <v>8</v>
      </c>
      <c r="K154" s="49">
        <v>4</v>
      </c>
      <c r="L154" s="49">
        <v>4</v>
      </c>
      <c r="M154" s="49">
        <v>17</v>
      </c>
      <c r="N154" s="49">
        <v>7</v>
      </c>
      <c r="O154" s="49">
        <v>10</v>
      </c>
      <c r="P154" s="49">
        <v>10</v>
      </c>
      <c r="Q154" s="49">
        <v>3</v>
      </c>
      <c r="R154" s="49">
        <v>7</v>
      </c>
      <c r="S154"/>
      <c r="T154"/>
      <c r="U154"/>
    </row>
    <row r="155" spans="2:21" ht="15" x14ac:dyDescent="0.25">
      <c r="F155" s="3" t="s">
        <v>39</v>
      </c>
      <c r="G155" s="49">
        <v>7</v>
      </c>
      <c r="H155" s="49">
        <v>4</v>
      </c>
      <c r="I155" s="49">
        <v>3</v>
      </c>
      <c r="J155" s="49">
        <v>0</v>
      </c>
      <c r="K155" s="49">
        <v>0</v>
      </c>
      <c r="L155" s="49">
        <v>0</v>
      </c>
      <c r="M155" s="49">
        <v>6</v>
      </c>
      <c r="N155" s="49">
        <v>2</v>
      </c>
      <c r="O155" s="49">
        <v>4</v>
      </c>
      <c r="P155" s="49">
        <v>0</v>
      </c>
      <c r="Q155" s="49">
        <v>0</v>
      </c>
      <c r="R155" s="49">
        <v>0</v>
      </c>
      <c r="S155"/>
      <c r="T155"/>
      <c r="U155"/>
    </row>
    <row r="156" spans="2:21" ht="15" x14ac:dyDescent="0.25">
      <c r="F156" s="3" t="s">
        <v>696</v>
      </c>
      <c r="G156" s="49">
        <v>7</v>
      </c>
      <c r="H156" s="49">
        <v>4</v>
      </c>
      <c r="I156" s="49">
        <v>3</v>
      </c>
      <c r="J156" s="49">
        <v>0</v>
      </c>
      <c r="K156" s="49">
        <v>0</v>
      </c>
      <c r="L156" s="49">
        <v>0</v>
      </c>
      <c r="M156" s="49">
        <v>17</v>
      </c>
      <c r="N156" s="49">
        <v>12</v>
      </c>
      <c r="O156" s="49">
        <v>5</v>
      </c>
      <c r="P156" s="49">
        <v>7</v>
      </c>
      <c r="Q156" s="49">
        <v>4</v>
      </c>
      <c r="R156" s="49">
        <v>3</v>
      </c>
      <c r="S156"/>
      <c r="T156"/>
      <c r="U156"/>
    </row>
    <row r="157" spans="2:21" ht="15" x14ac:dyDescent="0.25">
      <c r="F157" s="3" t="s">
        <v>646</v>
      </c>
      <c r="G157" s="49">
        <v>0</v>
      </c>
      <c r="H157" s="49">
        <v>0</v>
      </c>
      <c r="I157" s="49">
        <v>0</v>
      </c>
      <c r="J157" s="49">
        <v>0</v>
      </c>
      <c r="K157" s="49">
        <v>0</v>
      </c>
      <c r="L157" s="49">
        <v>0</v>
      </c>
      <c r="M157" s="49">
        <v>0</v>
      </c>
      <c r="N157" s="49">
        <v>0</v>
      </c>
      <c r="O157" s="49">
        <v>0</v>
      </c>
      <c r="P157" s="49">
        <v>3</v>
      </c>
      <c r="Q157" s="49">
        <v>1</v>
      </c>
      <c r="R157" s="49">
        <v>2</v>
      </c>
      <c r="S157"/>
      <c r="T157"/>
      <c r="U157"/>
    </row>
    <row r="158" spans="2:21" ht="15" x14ac:dyDescent="0.25">
      <c r="F158" s="3" t="s">
        <v>697</v>
      </c>
      <c r="G158" s="49">
        <v>5</v>
      </c>
      <c r="H158" s="49">
        <v>3</v>
      </c>
      <c r="I158" s="49">
        <v>2</v>
      </c>
      <c r="J158" s="49">
        <v>0</v>
      </c>
      <c r="K158" s="49">
        <v>0</v>
      </c>
      <c r="L158" s="49">
        <v>0</v>
      </c>
      <c r="M158" s="49">
        <v>12</v>
      </c>
      <c r="N158" s="49">
        <v>4</v>
      </c>
      <c r="O158" s="49">
        <v>8</v>
      </c>
      <c r="P158" s="49">
        <v>7</v>
      </c>
      <c r="Q158" s="49">
        <v>4</v>
      </c>
      <c r="R158" s="49">
        <v>3</v>
      </c>
      <c r="S158"/>
      <c r="T158"/>
      <c r="U158"/>
    </row>
    <row r="159" spans="2:21" ht="15" x14ac:dyDescent="0.25">
      <c r="B159" s="3" t="s">
        <v>44</v>
      </c>
      <c r="G159" s="49">
        <v>63</v>
      </c>
      <c r="H159" s="49">
        <v>5</v>
      </c>
      <c r="I159" s="49">
        <v>58</v>
      </c>
      <c r="J159" s="49">
        <v>12</v>
      </c>
      <c r="K159" s="49">
        <v>1</v>
      </c>
      <c r="L159" s="49">
        <v>11</v>
      </c>
      <c r="M159" s="49">
        <v>39</v>
      </c>
      <c r="N159" s="49">
        <v>3</v>
      </c>
      <c r="O159" s="49">
        <v>36</v>
      </c>
      <c r="P159" s="49">
        <v>18</v>
      </c>
      <c r="Q159" s="49">
        <v>2</v>
      </c>
      <c r="R159" s="49">
        <v>16</v>
      </c>
      <c r="S159"/>
      <c r="T159"/>
      <c r="U159"/>
    </row>
    <row r="160" spans="2:21" ht="15" x14ac:dyDescent="0.25">
      <c r="C160" s="3" t="s">
        <v>44</v>
      </c>
      <c r="G160" s="49">
        <v>63</v>
      </c>
      <c r="H160" s="49">
        <v>5</v>
      </c>
      <c r="I160" s="49">
        <v>58</v>
      </c>
      <c r="J160" s="49">
        <v>12</v>
      </c>
      <c r="K160" s="49">
        <v>1</v>
      </c>
      <c r="L160" s="49">
        <v>11</v>
      </c>
      <c r="M160" s="49">
        <v>39</v>
      </c>
      <c r="N160" s="49">
        <v>3</v>
      </c>
      <c r="O160" s="49">
        <v>36</v>
      </c>
      <c r="P160" s="49">
        <v>18</v>
      </c>
      <c r="Q160" s="49">
        <v>2</v>
      </c>
      <c r="R160" s="49">
        <v>16</v>
      </c>
      <c r="S160"/>
      <c r="T160"/>
      <c r="U160"/>
    </row>
    <row r="161" spans="2:21" ht="15" x14ac:dyDescent="0.25">
      <c r="D161" s="3" t="s">
        <v>13</v>
      </c>
      <c r="G161" s="49">
        <v>63</v>
      </c>
      <c r="H161" s="49">
        <v>5</v>
      </c>
      <c r="I161" s="49">
        <v>58</v>
      </c>
      <c r="J161" s="49">
        <v>12</v>
      </c>
      <c r="K161" s="49">
        <v>1</v>
      </c>
      <c r="L161" s="49">
        <v>11</v>
      </c>
      <c r="M161" s="49">
        <v>39</v>
      </c>
      <c r="N161" s="49">
        <v>3</v>
      </c>
      <c r="O161" s="49">
        <v>36</v>
      </c>
      <c r="P161" s="49">
        <v>18</v>
      </c>
      <c r="Q161" s="49">
        <v>2</v>
      </c>
      <c r="R161" s="49">
        <v>16</v>
      </c>
      <c r="S161"/>
      <c r="T161"/>
      <c r="U161"/>
    </row>
    <row r="162" spans="2:21" ht="15" x14ac:dyDescent="0.25">
      <c r="E162" s="3" t="s">
        <v>31</v>
      </c>
      <c r="G162" s="49">
        <v>63</v>
      </c>
      <c r="H162" s="49">
        <v>5</v>
      </c>
      <c r="I162" s="49">
        <v>58</v>
      </c>
      <c r="J162" s="49">
        <v>12</v>
      </c>
      <c r="K162" s="49">
        <v>1</v>
      </c>
      <c r="L162" s="49">
        <v>11</v>
      </c>
      <c r="M162" s="49">
        <v>39</v>
      </c>
      <c r="N162" s="49">
        <v>3</v>
      </c>
      <c r="O162" s="49">
        <v>36</v>
      </c>
      <c r="P162" s="49">
        <v>18</v>
      </c>
      <c r="Q162" s="49">
        <v>2</v>
      </c>
      <c r="R162" s="49">
        <v>16</v>
      </c>
      <c r="S162"/>
      <c r="T162"/>
      <c r="U162"/>
    </row>
    <row r="163" spans="2:21" ht="15" x14ac:dyDescent="0.25">
      <c r="F163" s="3" t="s">
        <v>698</v>
      </c>
      <c r="G163" s="49">
        <v>63</v>
      </c>
      <c r="H163" s="49">
        <v>5</v>
      </c>
      <c r="I163" s="49">
        <v>58</v>
      </c>
      <c r="J163" s="49">
        <v>12</v>
      </c>
      <c r="K163" s="49">
        <v>1</v>
      </c>
      <c r="L163" s="49">
        <v>11</v>
      </c>
      <c r="M163" s="49">
        <v>39</v>
      </c>
      <c r="N163" s="49">
        <v>3</v>
      </c>
      <c r="O163" s="49">
        <v>36</v>
      </c>
      <c r="P163" s="49">
        <v>18</v>
      </c>
      <c r="Q163" s="49">
        <v>2</v>
      </c>
      <c r="R163" s="49">
        <v>16</v>
      </c>
      <c r="S163"/>
      <c r="T163"/>
      <c r="U163"/>
    </row>
    <row r="164" spans="2:21" ht="15" x14ac:dyDescent="0.25">
      <c r="B164" s="3" t="s">
        <v>45</v>
      </c>
      <c r="G164" s="49">
        <v>93</v>
      </c>
      <c r="H164" s="49">
        <v>43</v>
      </c>
      <c r="I164" s="49">
        <v>50</v>
      </c>
      <c r="J164" s="49">
        <v>32</v>
      </c>
      <c r="K164" s="49">
        <v>13</v>
      </c>
      <c r="L164" s="49">
        <v>19</v>
      </c>
      <c r="M164" s="49">
        <v>35</v>
      </c>
      <c r="N164" s="49">
        <v>5</v>
      </c>
      <c r="O164" s="49">
        <v>30</v>
      </c>
      <c r="P164" s="49">
        <v>9</v>
      </c>
      <c r="Q164" s="49">
        <v>3</v>
      </c>
      <c r="R164" s="49">
        <v>6</v>
      </c>
      <c r="S164"/>
      <c r="T164"/>
      <c r="U164"/>
    </row>
    <row r="165" spans="2:21" ht="15" x14ac:dyDescent="0.25">
      <c r="C165" s="3" t="s">
        <v>45</v>
      </c>
      <c r="G165" s="49">
        <v>93</v>
      </c>
      <c r="H165" s="49">
        <v>43</v>
      </c>
      <c r="I165" s="49">
        <v>50</v>
      </c>
      <c r="J165" s="49">
        <v>32</v>
      </c>
      <c r="K165" s="49">
        <v>13</v>
      </c>
      <c r="L165" s="49">
        <v>19</v>
      </c>
      <c r="M165" s="49">
        <v>35</v>
      </c>
      <c r="N165" s="49">
        <v>5</v>
      </c>
      <c r="O165" s="49">
        <v>30</v>
      </c>
      <c r="P165" s="49">
        <v>9</v>
      </c>
      <c r="Q165" s="49">
        <v>3</v>
      </c>
      <c r="R165" s="49">
        <v>6</v>
      </c>
      <c r="S165"/>
      <c r="T165"/>
      <c r="U165"/>
    </row>
    <row r="166" spans="2:21" ht="15" x14ac:dyDescent="0.25">
      <c r="D166" s="3" t="s">
        <v>13</v>
      </c>
      <c r="G166" s="49">
        <v>93</v>
      </c>
      <c r="H166" s="49">
        <v>43</v>
      </c>
      <c r="I166" s="49">
        <v>50</v>
      </c>
      <c r="J166" s="49">
        <v>32</v>
      </c>
      <c r="K166" s="49">
        <v>13</v>
      </c>
      <c r="L166" s="49">
        <v>19</v>
      </c>
      <c r="M166" s="49">
        <v>35</v>
      </c>
      <c r="N166" s="49">
        <v>5</v>
      </c>
      <c r="O166" s="49">
        <v>30</v>
      </c>
      <c r="P166" s="49">
        <v>9</v>
      </c>
      <c r="Q166" s="49">
        <v>3</v>
      </c>
      <c r="R166" s="49">
        <v>6</v>
      </c>
      <c r="S166"/>
      <c r="T166"/>
      <c r="U166"/>
    </row>
    <row r="167" spans="2:21" ht="15" x14ac:dyDescent="0.25">
      <c r="E167" s="3" t="s">
        <v>14</v>
      </c>
      <c r="G167" s="49">
        <v>93</v>
      </c>
      <c r="H167" s="49">
        <v>43</v>
      </c>
      <c r="I167" s="49">
        <v>50</v>
      </c>
      <c r="J167" s="49">
        <v>32</v>
      </c>
      <c r="K167" s="49">
        <v>13</v>
      </c>
      <c r="L167" s="49">
        <v>19</v>
      </c>
      <c r="M167" s="49">
        <v>35</v>
      </c>
      <c r="N167" s="49">
        <v>5</v>
      </c>
      <c r="O167" s="49">
        <v>30</v>
      </c>
      <c r="P167" s="49">
        <v>9</v>
      </c>
      <c r="Q167" s="49">
        <v>3</v>
      </c>
      <c r="R167" s="49">
        <v>6</v>
      </c>
      <c r="S167"/>
      <c r="T167"/>
      <c r="U167"/>
    </row>
    <row r="168" spans="2:21" ht="15" x14ac:dyDescent="0.25">
      <c r="F168" s="3" t="s">
        <v>46</v>
      </c>
      <c r="G168" s="49">
        <v>93</v>
      </c>
      <c r="H168" s="49">
        <v>43</v>
      </c>
      <c r="I168" s="49">
        <v>50</v>
      </c>
      <c r="J168" s="49">
        <v>32</v>
      </c>
      <c r="K168" s="49">
        <v>13</v>
      </c>
      <c r="L168" s="49">
        <v>19</v>
      </c>
      <c r="M168" s="49">
        <v>35</v>
      </c>
      <c r="N168" s="49">
        <v>5</v>
      </c>
      <c r="O168" s="49">
        <v>30</v>
      </c>
      <c r="P168" s="49">
        <v>9</v>
      </c>
      <c r="Q168" s="49">
        <v>3</v>
      </c>
      <c r="R168" s="49">
        <v>6</v>
      </c>
      <c r="S168"/>
      <c r="T168"/>
      <c r="U168"/>
    </row>
    <row r="169" spans="2:21" ht="15" x14ac:dyDescent="0.25">
      <c r="B169" s="3" t="s">
        <v>47</v>
      </c>
      <c r="G169" s="49">
        <v>176</v>
      </c>
      <c r="H169" s="49">
        <v>82</v>
      </c>
      <c r="I169" s="49">
        <v>94</v>
      </c>
      <c r="J169" s="49">
        <v>56</v>
      </c>
      <c r="K169" s="49">
        <v>27</v>
      </c>
      <c r="L169" s="49">
        <v>29</v>
      </c>
      <c r="M169" s="49">
        <v>88</v>
      </c>
      <c r="N169" s="49">
        <v>38</v>
      </c>
      <c r="O169" s="49">
        <v>50</v>
      </c>
      <c r="P169" s="49">
        <v>77</v>
      </c>
      <c r="Q169" s="49">
        <v>33</v>
      </c>
      <c r="R169" s="49">
        <v>44</v>
      </c>
      <c r="S169"/>
      <c r="T169"/>
      <c r="U169"/>
    </row>
    <row r="170" spans="2:21" ht="15" x14ac:dyDescent="0.25">
      <c r="C170" s="3" t="s">
        <v>47</v>
      </c>
      <c r="G170" s="49">
        <v>176</v>
      </c>
      <c r="H170" s="49">
        <v>82</v>
      </c>
      <c r="I170" s="49">
        <v>94</v>
      </c>
      <c r="J170" s="49">
        <v>56</v>
      </c>
      <c r="K170" s="49">
        <v>27</v>
      </c>
      <c r="L170" s="49">
        <v>29</v>
      </c>
      <c r="M170" s="49">
        <v>88</v>
      </c>
      <c r="N170" s="49">
        <v>38</v>
      </c>
      <c r="O170" s="49">
        <v>50</v>
      </c>
      <c r="P170" s="49">
        <v>77</v>
      </c>
      <c r="Q170" s="49">
        <v>33</v>
      </c>
      <c r="R170" s="49">
        <v>44</v>
      </c>
      <c r="S170"/>
      <c r="T170"/>
      <c r="U170"/>
    </row>
    <row r="171" spans="2:21" ht="15" x14ac:dyDescent="0.25">
      <c r="D171" s="3" t="s">
        <v>13</v>
      </c>
      <c r="G171" s="49">
        <v>176</v>
      </c>
      <c r="H171" s="49">
        <v>82</v>
      </c>
      <c r="I171" s="49">
        <v>94</v>
      </c>
      <c r="J171" s="49">
        <v>56</v>
      </c>
      <c r="K171" s="49">
        <v>27</v>
      </c>
      <c r="L171" s="49">
        <v>29</v>
      </c>
      <c r="M171" s="49">
        <v>88</v>
      </c>
      <c r="N171" s="49">
        <v>38</v>
      </c>
      <c r="O171" s="49">
        <v>50</v>
      </c>
      <c r="P171" s="49">
        <v>77</v>
      </c>
      <c r="Q171" s="49">
        <v>33</v>
      </c>
      <c r="R171" s="49">
        <v>44</v>
      </c>
      <c r="S171"/>
      <c r="T171"/>
      <c r="U171"/>
    </row>
    <row r="172" spans="2:21" ht="15" x14ac:dyDescent="0.25">
      <c r="E172" s="3" t="s">
        <v>14</v>
      </c>
      <c r="G172" s="49">
        <v>176</v>
      </c>
      <c r="H172" s="49">
        <v>82</v>
      </c>
      <c r="I172" s="49">
        <v>94</v>
      </c>
      <c r="J172" s="49">
        <v>56</v>
      </c>
      <c r="K172" s="49">
        <v>27</v>
      </c>
      <c r="L172" s="49">
        <v>29</v>
      </c>
      <c r="M172" s="49">
        <v>88</v>
      </c>
      <c r="N172" s="49">
        <v>38</v>
      </c>
      <c r="O172" s="49">
        <v>50</v>
      </c>
      <c r="P172" s="49">
        <v>77</v>
      </c>
      <c r="Q172" s="49">
        <v>33</v>
      </c>
      <c r="R172" s="49">
        <v>44</v>
      </c>
      <c r="S172"/>
      <c r="T172"/>
      <c r="U172"/>
    </row>
    <row r="173" spans="2:21" ht="15" x14ac:dyDescent="0.25">
      <c r="F173" s="3" t="s">
        <v>48</v>
      </c>
      <c r="G173" s="49">
        <v>24</v>
      </c>
      <c r="H173" s="49">
        <v>12</v>
      </c>
      <c r="I173" s="49">
        <v>12</v>
      </c>
      <c r="J173" s="49">
        <v>14</v>
      </c>
      <c r="K173" s="49">
        <v>7</v>
      </c>
      <c r="L173" s="49">
        <v>7</v>
      </c>
      <c r="M173" s="49">
        <v>12</v>
      </c>
      <c r="N173" s="49">
        <v>7</v>
      </c>
      <c r="O173" s="49">
        <v>5</v>
      </c>
      <c r="P173" s="49">
        <v>15</v>
      </c>
      <c r="Q173" s="49">
        <v>7</v>
      </c>
      <c r="R173" s="49">
        <v>8</v>
      </c>
      <c r="S173"/>
      <c r="T173"/>
      <c r="U173"/>
    </row>
    <row r="174" spans="2:21" ht="15" x14ac:dyDescent="0.25">
      <c r="F174" s="3" t="s">
        <v>699</v>
      </c>
      <c r="G174" s="49">
        <v>15</v>
      </c>
      <c r="H174" s="49">
        <v>7</v>
      </c>
      <c r="I174" s="49">
        <v>8</v>
      </c>
      <c r="J174" s="49">
        <v>15</v>
      </c>
      <c r="K174" s="49">
        <v>7</v>
      </c>
      <c r="L174" s="49">
        <v>8</v>
      </c>
      <c r="M174" s="49">
        <v>35</v>
      </c>
      <c r="N174" s="49">
        <v>14</v>
      </c>
      <c r="O174" s="49">
        <v>21</v>
      </c>
      <c r="P174" s="49">
        <v>25</v>
      </c>
      <c r="Q174" s="49">
        <v>10</v>
      </c>
      <c r="R174" s="49">
        <v>15</v>
      </c>
      <c r="S174"/>
      <c r="T174"/>
      <c r="U174"/>
    </row>
    <row r="175" spans="2:21" ht="15" x14ac:dyDescent="0.25">
      <c r="F175" s="3" t="s">
        <v>646</v>
      </c>
      <c r="G175" s="49">
        <v>107</v>
      </c>
      <c r="H175" s="49">
        <v>49</v>
      </c>
      <c r="I175" s="49">
        <v>58</v>
      </c>
      <c r="J175" s="49">
        <v>9</v>
      </c>
      <c r="K175" s="49">
        <v>5</v>
      </c>
      <c r="L175" s="49">
        <v>4</v>
      </c>
      <c r="M175" s="49">
        <v>14</v>
      </c>
      <c r="N175" s="49">
        <v>6</v>
      </c>
      <c r="O175" s="49">
        <v>8</v>
      </c>
      <c r="P175" s="49">
        <v>9</v>
      </c>
      <c r="Q175" s="49">
        <v>4</v>
      </c>
      <c r="R175" s="49">
        <v>5</v>
      </c>
      <c r="S175"/>
      <c r="T175"/>
      <c r="U175"/>
    </row>
    <row r="176" spans="2:21" ht="15" x14ac:dyDescent="0.25">
      <c r="F176" s="3" t="s">
        <v>693</v>
      </c>
      <c r="G176" s="49">
        <v>30</v>
      </c>
      <c r="H176" s="49">
        <v>14</v>
      </c>
      <c r="I176" s="49">
        <v>16</v>
      </c>
      <c r="J176" s="49">
        <v>18</v>
      </c>
      <c r="K176" s="49">
        <v>8</v>
      </c>
      <c r="L176" s="49">
        <v>10</v>
      </c>
      <c r="M176" s="49">
        <v>27</v>
      </c>
      <c r="N176" s="49">
        <v>11</v>
      </c>
      <c r="O176" s="49">
        <v>16</v>
      </c>
      <c r="P176" s="49">
        <v>28</v>
      </c>
      <c r="Q176" s="49">
        <v>12</v>
      </c>
      <c r="R176" s="49">
        <v>16</v>
      </c>
      <c r="S176"/>
      <c r="T176"/>
      <c r="U176"/>
    </row>
    <row r="177" spans="2:21" ht="15" x14ac:dyDescent="0.25">
      <c r="B177" s="3" t="s">
        <v>19</v>
      </c>
      <c r="G177" s="49">
        <v>727</v>
      </c>
      <c r="H177" s="49">
        <v>240</v>
      </c>
      <c r="I177" s="49">
        <v>487</v>
      </c>
      <c r="J177" s="49">
        <v>243</v>
      </c>
      <c r="K177" s="49">
        <v>74</v>
      </c>
      <c r="L177" s="49">
        <v>169</v>
      </c>
      <c r="M177" s="49">
        <v>376</v>
      </c>
      <c r="N177" s="49">
        <v>80</v>
      </c>
      <c r="O177" s="49">
        <v>296</v>
      </c>
      <c r="P177" s="49">
        <v>113</v>
      </c>
      <c r="Q177" s="49">
        <v>25</v>
      </c>
      <c r="R177" s="49">
        <v>88</v>
      </c>
      <c r="S177"/>
      <c r="T177"/>
      <c r="U177"/>
    </row>
    <row r="178" spans="2:21" ht="15" x14ac:dyDescent="0.25">
      <c r="C178" s="3" t="s">
        <v>19</v>
      </c>
      <c r="G178" s="49">
        <v>727</v>
      </c>
      <c r="H178" s="49">
        <v>240</v>
      </c>
      <c r="I178" s="49">
        <v>487</v>
      </c>
      <c r="J178" s="49">
        <v>243</v>
      </c>
      <c r="K178" s="49">
        <v>74</v>
      </c>
      <c r="L178" s="49">
        <v>169</v>
      </c>
      <c r="M178" s="49">
        <v>376</v>
      </c>
      <c r="N178" s="49">
        <v>80</v>
      </c>
      <c r="O178" s="49">
        <v>296</v>
      </c>
      <c r="P178" s="49">
        <v>113</v>
      </c>
      <c r="Q178" s="49">
        <v>25</v>
      </c>
      <c r="R178" s="49">
        <v>88</v>
      </c>
      <c r="S178"/>
      <c r="T178"/>
      <c r="U178"/>
    </row>
    <row r="179" spans="2:21" ht="15" x14ac:dyDescent="0.25">
      <c r="D179" s="3" t="s">
        <v>24</v>
      </c>
      <c r="G179" s="49">
        <v>59</v>
      </c>
      <c r="H179" s="49">
        <v>16</v>
      </c>
      <c r="I179" s="49">
        <v>43</v>
      </c>
      <c r="J179" s="49">
        <v>33</v>
      </c>
      <c r="K179" s="49">
        <v>3</v>
      </c>
      <c r="L179" s="49">
        <v>30</v>
      </c>
      <c r="M179" s="49">
        <v>11</v>
      </c>
      <c r="N179" s="49">
        <v>5</v>
      </c>
      <c r="O179" s="49">
        <v>6</v>
      </c>
      <c r="P179" s="49">
        <v>0</v>
      </c>
      <c r="Q179" s="49">
        <v>0</v>
      </c>
      <c r="R179" s="49">
        <v>0</v>
      </c>
      <c r="S179"/>
      <c r="T179"/>
      <c r="U179"/>
    </row>
    <row r="180" spans="2:21" ht="15" x14ac:dyDescent="0.25">
      <c r="E180" s="3" t="s">
        <v>14</v>
      </c>
      <c r="G180" s="49">
        <v>38</v>
      </c>
      <c r="H180" s="49">
        <v>15</v>
      </c>
      <c r="I180" s="49">
        <v>23</v>
      </c>
      <c r="J180" s="49">
        <v>12</v>
      </c>
      <c r="K180" s="49">
        <v>2</v>
      </c>
      <c r="L180" s="49">
        <v>10</v>
      </c>
      <c r="M180" s="49">
        <v>11</v>
      </c>
      <c r="N180" s="49">
        <v>5</v>
      </c>
      <c r="O180" s="49">
        <v>6</v>
      </c>
      <c r="P180" s="49">
        <v>0</v>
      </c>
      <c r="Q180" s="49">
        <v>0</v>
      </c>
      <c r="R180" s="49">
        <v>0</v>
      </c>
      <c r="S180"/>
      <c r="T180"/>
      <c r="U180"/>
    </row>
    <row r="181" spans="2:21" ht="15" x14ac:dyDescent="0.25">
      <c r="F181" s="3" t="s">
        <v>700</v>
      </c>
      <c r="G181" s="49">
        <v>11</v>
      </c>
      <c r="H181" s="49">
        <v>8</v>
      </c>
      <c r="I181" s="49">
        <v>3</v>
      </c>
      <c r="J181" s="49">
        <v>0</v>
      </c>
      <c r="K181" s="49">
        <v>0</v>
      </c>
      <c r="L181" s="49">
        <v>0</v>
      </c>
      <c r="M181" s="49">
        <v>0</v>
      </c>
      <c r="N181" s="49">
        <v>0</v>
      </c>
      <c r="O181" s="49">
        <v>0</v>
      </c>
      <c r="P181" s="49">
        <v>0</v>
      </c>
      <c r="Q181" s="49">
        <v>0</v>
      </c>
      <c r="R181" s="49">
        <v>0</v>
      </c>
      <c r="S181"/>
      <c r="T181"/>
      <c r="U181"/>
    </row>
    <row r="182" spans="2:21" ht="15" x14ac:dyDescent="0.25">
      <c r="F182" s="3" t="s">
        <v>701</v>
      </c>
      <c r="G182" s="49">
        <v>27</v>
      </c>
      <c r="H182" s="49">
        <v>7</v>
      </c>
      <c r="I182" s="49">
        <v>20</v>
      </c>
      <c r="J182" s="49">
        <v>12</v>
      </c>
      <c r="K182" s="49">
        <v>2</v>
      </c>
      <c r="L182" s="49">
        <v>10</v>
      </c>
      <c r="M182" s="49">
        <v>11</v>
      </c>
      <c r="N182" s="49">
        <v>5</v>
      </c>
      <c r="O182" s="49">
        <v>6</v>
      </c>
      <c r="P182" s="49">
        <v>0</v>
      </c>
      <c r="Q182" s="49">
        <v>0</v>
      </c>
      <c r="R182" s="49">
        <v>0</v>
      </c>
      <c r="S182"/>
      <c r="T182"/>
      <c r="U182"/>
    </row>
    <row r="183" spans="2:21" ht="15" x14ac:dyDescent="0.25">
      <c r="E183" s="3" t="s">
        <v>31</v>
      </c>
      <c r="G183" s="49">
        <v>21</v>
      </c>
      <c r="H183" s="49">
        <v>1</v>
      </c>
      <c r="I183" s="49">
        <v>20</v>
      </c>
      <c r="J183" s="49">
        <v>21</v>
      </c>
      <c r="K183" s="49">
        <v>1</v>
      </c>
      <c r="L183" s="49">
        <v>20</v>
      </c>
      <c r="M183" s="49">
        <v>0</v>
      </c>
      <c r="N183" s="49">
        <v>0</v>
      </c>
      <c r="O183" s="49">
        <v>0</v>
      </c>
      <c r="P183" s="49">
        <v>0</v>
      </c>
      <c r="Q183" s="49">
        <v>0</v>
      </c>
      <c r="R183" s="49">
        <v>0</v>
      </c>
      <c r="S183"/>
      <c r="T183"/>
      <c r="U183"/>
    </row>
    <row r="184" spans="2:21" ht="15" x14ac:dyDescent="0.25">
      <c r="F184" s="3" t="s">
        <v>702</v>
      </c>
      <c r="G184" s="49">
        <v>21</v>
      </c>
      <c r="H184" s="49">
        <v>1</v>
      </c>
      <c r="I184" s="49">
        <v>20</v>
      </c>
      <c r="J184" s="49">
        <v>21</v>
      </c>
      <c r="K184" s="49">
        <v>1</v>
      </c>
      <c r="L184" s="49">
        <v>20</v>
      </c>
      <c r="M184" s="49">
        <v>0</v>
      </c>
      <c r="N184" s="49">
        <v>0</v>
      </c>
      <c r="O184" s="49">
        <v>0</v>
      </c>
      <c r="P184" s="49">
        <v>0</v>
      </c>
      <c r="Q184" s="49">
        <v>0</v>
      </c>
      <c r="R184" s="49">
        <v>0</v>
      </c>
      <c r="S184"/>
      <c r="T184"/>
      <c r="U184"/>
    </row>
    <row r="185" spans="2:21" ht="15" x14ac:dyDescent="0.25">
      <c r="D185" s="3" t="s">
        <v>13</v>
      </c>
      <c r="G185" s="49">
        <v>628</v>
      </c>
      <c r="H185" s="49">
        <v>215</v>
      </c>
      <c r="I185" s="49">
        <v>413</v>
      </c>
      <c r="J185" s="49">
        <v>190</v>
      </c>
      <c r="K185" s="49">
        <v>66</v>
      </c>
      <c r="L185" s="49">
        <v>124</v>
      </c>
      <c r="M185" s="49">
        <v>359</v>
      </c>
      <c r="N185" s="49">
        <v>72</v>
      </c>
      <c r="O185" s="49">
        <v>287</v>
      </c>
      <c r="P185" s="49">
        <v>113</v>
      </c>
      <c r="Q185" s="49">
        <v>25</v>
      </c>
      <c r="R185" s="49">
        <v>88</v>
      </c>
      <c r="S185"/>
      <c r="T185"/>
      <c r="U185"/>
    </row>
    <row r="186" spans="2:21" ht="15" x14ac:dyDescent="0.25">
      <c r="E186" s="3" t="s">
        <v>14</v>
      </c>
      <c r="G186" s="49">
        <v>628</v>
      </c>
      <c r="H186" s="49">
        <v>215</v>
      </c>
      <c r="I186" s="49">
        <v>413</v>
      </c>
      <c r="J186" s="49">
        <v>190</v>
      </c>
      <c r="K186" s="49">
        <v>66</v>
      </c>
      <c r="L186" s="49">
        <v>124</v>
      </c>
      <c r="M186" s="49">
        <v>359</v>
      </c>
      <c r="N186" s="49">
        <v>72</v>
      </c>
      <c r="O186" s="49">
        <v>287</v>
      </c>
      <c r="P186" s="49">
        <v>113</v>
      </c>
      <c r="Q186" s="49">
        <v>25</v>
      </c>
      <c r="R186" s="49">
        <v>88</v>
      </c>
      <c r="S186"/>
      <c r="T186"/>
      <c r="U186"/>
    </row>
    <row r="187" spans="2:21" ht="15" x14ac:dyDescent="0.25">
      <c r="F187" s="3" t="s">
        <v>647</v>
      </c>
      <c r="G187" s="49">
        <v>228</v>
      </c>
      <c r="H187" s="49">
        <v>123</v>
      </c>
      <c r="I187" s="49">
        <v>105</v>
      </c>
      <c r="J187" s="49">
        <v>67</v>
      </c>
      <c r="K187" s="49">
        <v>33</v>
      </c>
      <c r="L187" s="49">
        <v>34</v>
      </c>
      <c r="M187" s="49">
        <v>134</v>
      </c>
      <c r="N187" s="49">
        <v>42</v>
      </c>
      <c r="O187" s="49">
        <v>92</v>
      </c>
      <c r="P187" s="49">
        <v>38</v>
      </c>
      <c r="Q187" s="49">
        <v>17</v>
      </c>
      <c r="R187" s="49">
        <v>21</v>
      </c>
      <c r="S187"/>
      <c r="T187"/>
      <c r="U187"/>
    </row>
    <row r="188" spans="2:21" ht="15" x14ac:dyDescent="0.25">
      <c r="F188" s="3" t="s">
        <v>648</v>
      </c>
      <c r="G188" s="49">
        <v>95</v>
      </c>
      <c r="H188" s="49">
        <v>28</v>
      </c>
      <c r="I188" s="49">
        <v>67</v>
      </c>
      <c r="J188" s="49">
        <v>27</v>
      </c>
      <c r="K188" s="49">
        <v>9</v>
      </c>
      <c r="L188" s="49">
        <v>18</v>
      </c>
      <c r="M188" s="49">
        <v>54</v>
      </c>
      <c r="N188" s="49">
        <v>9</v>
      </c>
      <c r="O188" s="49">
        <v>45</v>
      </c>
      <c r="P188" s="49">
        <v>35</v>
      </c>
      <c r="Q188" s="49">
        <v>5</v>
      </c>
      <c r="R188" s="49">
        <v>30</v>
      </c>
      <c r="S188"/>
      <c r="T188"/>
      <c r="U188"/>
    </row>
    <row r="189" spans="2:21" ht="15" x14ac:dyDescent="0.25">
      <c r="F189" s="3" t="s">
        <v>703</v>
      </c>
      <c r="G189" s="49">
        <v>0</v>
      </c>
      <c r="H189" s="49">
        <v>0</v>
      </c>
      <c r="I189" s="49">
        <v>0</v>
      </c>
      <c r="J189" s="49">
        <v>0</v>
      </c>
      <c r="K189" s="49">
        <v>0</v>
      </c>
      <c r="L189" s="49">
        <v>0</v>
      </c>
      <c r="M189" s="49">
        <v>0</v>
      </c>
      <c r="N189" s="49">
        <v>0</v>
      </c>
      <c r="O189" s="49">
        <v>0</v>
      </c>
      <c r="P189" s="49">
        <v>2</v>
      </c>
      <c r="Q189" s="49">
        <v>0</v>
      </c>
      <c r="R189" s="49">
        <v>2</v>
      </c>
      <c r="S189"/>
      <c r="T189"/>
      <c r="U189"/>
    </row>
    <row r="190" spans="2:21" ht="15" x14ac:dyDescent="0.25">
      <c r="F190" s="3" t="s">
        <v>704</v>
      </c>
      <c r="G190" s="49">
        <v>0</v>
      </c>
      <c r="H190" s="49">
        <v>0</v>
      </c>
      <c r="I190" s="49">
        <v>0</v>
      </c>
      <c r="J190" s="49">
        <v>0</v>
      </c>
      <c r="K190" s="49">
        <v>0</v>
      </c>
      <c r="L190" s="49">
        <v>0</v>
      </c>
      <c r="M190" s="49">
        <v>0</v>
      </c>
      <c r="N190" s="49">
        <v>0</v>
      </c>
      <c r="O190" s="49">
        <v>0</v>
      </c>
      <c r="P190" s="49">
        <v>1</v>
      </c>
      <c r="Q190" s="49">
        <v>0</v>
      </c>
      <c r="R190" s="49">
        <v>1</v>
      </c>
      <c r="S190"/>
      <c r="T190"/>
      <c r="U190"/>
    </row>
    <row r="191" spans="2:21" ht="15" x14ac:dyDescent="0.25">
      <c r="F191" s="3" t="s">
        <v>705</v>
      </c>
      <c r="G191" s="49">
        <v>0</v>
      </c>
      <c r="H191" s="49">
        <v>0</v>
      </c>
      <c r="I191" s="49">
        <v>0</v>
      </c>
      <c r="J191" s="49">
        <v>0</v>
      </c>
      <c r="K191" s="49">
        <v>0</v>
      </c>
      <c r="L191" s="49">
        <v>0</v>
      </c>
      <c r="M191" s="49">
        <v>3</v>
      </c>
      <c r="N191" s="49">
        <v>0</v>
      </c>
      <c r="O191" s="49">
        <v>3</v>
      </c>
      <c r="P191" s="49">
        <v>2</v>
      </c>
      <c r="Q191" s="49">
        <v>0</v>
      </c>
      <c r="R191" s="49">
        <v>2</v>
      </c>
      <c r="S191"/>
      <c r="T191"/>
      <c r="U191"/>
    </row>
    <row r="192" spans="2:21" ht="15" x14ac:dyDescent="0.25">
      <c r="F192" s="3" t="s">
        <v>706</v>
      </c>
      <c r="G192" s="49">
        <v>79</v>
      </c>
      <c r="H192" s="49">
        <v>35</v>
      </c>
      <c r="I192" s="49">
        <v>44</v>
      </c>
      <c r="J192" s="49">
        <v>32</v>
      </c>
      <c r="K192" s="49">
        <v>13</v>
      </c>
      <c r="L192" s="49">
        <v>19</v>
      </c>
      <c r="M192" s="49">
        <v>15</v>
      </c>
      <c r="N192" s="49">
        <v>7</v>
      </c>
      <c r="O192" s="49">
        <v>8</v>
      </c>
      <c r="P192" s="49">
        <v>1</v>
      </c>
      <c r="Q192" s="49">
        <v>1</v>
      </c>
      <c r="R192" s="49">
        <v>0</v>
      </c>
      <c r="S192"/>
      <c r="T192"/>
      <c r="U192"/>
    </row>
    <row r="193" spans="2:21" ht="15" x14ac:dyDescent="0.25">
      <c r="F193" s="3" t="s">
        <v>707</v>
      </c>
      <c r="G193" s="49">
        <v>69</v>
      </c>
      <c r="H193" s="49">
        <v>23</v>
      </c>
      <c r="I193" s="49">
        <v>46</v>
      </c>
      <c r="J193" s="49">
        <v>26</v>
      </c>
      <c r="K193" s="49">
        <v>7</v>
      </c>
      <c r="L193" s="49">
        <v>19</v>
      </c>
      <c r="M193" s="49">
        <v>33</v>
      </c>
      <c r="N193" s="49">
        <v>9</v>
      </c>
      <c r="O193" s="49">
        <v>24</v>
      </c>
      <c r="P193" s="49">
        <v>7</v>
      </c>
      <c r="Q193" s="49">
        <v>2</v>
      </c>
      <c r="R193" s="49">
        <v>5</v>
      </c>
      <c r="S193"/>
      <c r="T193"/>
      <c r="U193"/>
    </row>
    <row r="194" spans="2:21" ht="15" x14ac:dyDescent="0.25">
      <c r="F194" s="3" t="s">
        <v>708</v>
      </c>
      <c r="G194" s="49">
        <v>10</v>
      </c>
      <c r="H194" s="49">
        <v>2</v>
      </c>
      <c r="I194" s="49">
        <v>8</v>
      </c>
      <c r="J194" s="49">
        <v>10</v>
      </c>
      <c r="K194" s="49">
        <v>2</v>
      </c>
      <c r="L194" s="49">
        <v>8</v>
      </c>
      <c r="M194" s="49">
        <v>0</v>
      </c>
      <c r="N194" s="49">
        <v>0</v>
      </c>
      <c r="O194" s="49">
        <v>0</v>
      </c>
      <c r="P194" s="49">
        <v>0</v>
      </c>
      <c r="Q194" s="49">
        <v>0</v>
      </c>
      <c r="R194" s="49">
        <v>0</v>
      </c>
      <c r="S194"/>
      <c r="T194"/>
      <c r="U194"/>
    </row>
    <row r="195" spans="2:21" ht="15" x14ac:dyDescent="0.25">
      <c r="F195" s="3" t="s">
        <v>709</v>
      </c>
      <c r="G195" s="49">
        <v>147</v>
      </c>
      <c r="H195" s="49">
        <v>4</v>
      </c>
      <c r="I195" s="49">
        <v>143</v>
      </c>
      <c r="J195" s="49">
        <v>28</v>
      </c>
      <c r="K195" s="49">
        <v>2</v>
      </c>
      <c r="L195" s="49">
        <v>26</v>
      </c>
      <c r="M195" s="49">
        <v>120</v>
      </c>
      <c r="N195" s="49">
        <v>5</v>
      </c>
      <c r="O195" s="49">
        <v>115</v>
      </c>
      <c r="P195" s="49">
        <v>27</v>
      </c>
      <c r="Q195" s="49">
        <v>0</v>
      </c>
      <c r="R195" s="49">
        <v>27</v>
      </c>
      <c r="S195"/>
      <c r="T195"/>
      <c r="U195"/>
    </row>
    <row r="196" spans="2:21" ht="15" x14ac:dyDescent="0.25">
      <c r="D196" s="3" t="s">
        <v>27</v>
      </c>
      <c r="G196" s="49">
        <v>40</v>
      </c>
      <c r="H196" s="49">
        <v>9</v>
      </c>
      <c r="I196" s="49">
        <v>31</v>
      </c>
      <c r="J196" s="49">
        <v>20</v>
      </c>
      <c r="K196" s="49">
        <v>5</v>
      </c>
      <c r="L196" s="49">
        <v>15</v>
      </c>
      <c r="M196" s="49">
        <v>6</v>
      </c>
      <c r="N196" s="49">
        <v>3</v>
      </c>
      <c r="O196" s="49">
        <v>3</v>
      </c>
      <c r="P196" s="49">
        <v>0</v>
      </c>
      <c r="Q196" s="49">
        <v>0</v>
      </c>
      <c r="R196" s="49">
        <v>0</v>
      </c>
      <c r="S196"/>
      <c r="T196"/>
      <c r="U196"/>
    </row>
    <row r="197" spans="2:21" ht="15" x14ac:dyDescent="0.25">
      <c r="E197" s="3" t="s">
        <v>14</v>
      </c>
      <c r="G197" s="49">
        <v>40</v>
      </c>
      <c r="H197" s="49">
        <v>9</v>
      </c>
      <c r="I197" s="49">
        <v>31</v>
      </c>
      <c r="J197" s="49">
        <v>20</v>
      </c>
      <c r="K197" s="49">
        <v>5</v>
      </c>
      <c r="L197" s="49">
        <v>15</v>
      </c>
      <c r="M197" s="49">
        <v>6</v>
      </c>
      <c r="N197" s="49">
        <v>3</v>
      </c>
      <c r="O197" s="49">
        <v>3</v>
      </c>
      <c r="P197" s="49">
        <v>0</v>
      </c>
      <c r="Q197" s="49">
        <v>0</v>
      </c>
      <c r="R197" s="49">
        <v>0</v>
      </c>
      <c r="S197"/>
      <c r="T197"/>
      <c r="U197"/>
    </row>
    <row r="198" spans="2:21" ht="15" x14ac:dyDescent="0.25">
      <c r="F198" s="3" t="s">
        <v>710</v>
      </c>
      <c r="G198" s="49">
        <v>5</v>
      </c>
      <c r="H198" s="49">
        <v>2</v>
      </c>
      <c r="I198" s="49">
        <v>3</v>
      </c>
      <c r="J198" s="49">
        <v>0</v>
      </c>
      <c r="K198" s="49">
        <v>0</v>
      </c>
      <c r="L198" s="49">
        <v>0</v>
      </c>
      <c r="M198" s="49">
        <v>6</v>
      </c>
      <c r="N198" s="49">
        <v>3</v>
      </c>
      <c r="O198" s="49">
        <v>3</v>
      </c>
      <c r="P198" s="49">
        <v>0</v>
      </c>
      <c r="Q198" s="49">
        <v>0</v>
      </c>
      <c r="R198" s="49">
        <v>0</v>
      </c>
      <c r="S198"/>
      <c r="T198"/>
      <c r="U198"/>
    </row>
    <row r="199" spans="2:21" ht="15" x14ac:dyDescent="0.25">
      <c r="F199" s="3" t="s">
        <v>711</v>
      </c>
      <c r="G199" s="49">
        <v>35</v>
      </c>
      <c r="H199" s="49">
        <v>7</v>
      </c>
      <c r="I199" s="49">
        <v>28</v>
      </c>
      <c r="J199" s="49">
        <v>20</v>
      </c>
      <c r="K199" s="49">
        <v>5</v>
      </c>
      <c r="L199" s="49">
        <v>15</v>
      </c>
      <c r="M199" s="49">
        <v>0</v>
      </c>
      <c r="N199" s="49">
        <v>0</v>
      </c>
      <c r="O199" s="49">
        <v>0</v>
      </c>
      <c r="P199" s="49">
        <v>0</v>
      </c>
      <c r="Q199" s="49">
        <v>0</v>
      </c>
      <c r="R199" s="49">
        <v>0</v>
      </c>
      <c r="S199"/>
      <c r="T199"/>
      <c r="U199"/>
    </row>
    <row r="200" spans="2:21" ht="15" x14ac:dyDescent="0.25">
      <c r="B200" s="3" t="s">
        <v>49</v>
      </c>
      <c r="G200" s="49">
        <v>59</v>
      </c>
      <c r="H200" s="49">
        <v>24</v>
      </c>
      <c r="I200" s="49">
        <v>35</v>
      </c>
      <c r="J200" s="49">
        <v>10</v>
      </c>
      <c r="K200" s="49">
        <v>3</v>
      </c>
      <c r="L200" s="49">
        <v>7</v>
      </c>
      <c r="M200" s="49">
        <v>30</v>
      </c>
      <c r="N200" s="49">
        <v>12</v>
      </c>
      <c r="O200" s="49">
        <v>18</v>
      </c>
      <c r="P200" s="49">
        <v>18</v>
      </c>
      <c r="Q200" s="49">
        <v>8</v>
      </c>
      <c r="R200" s="49">
        <v>10</v>
      </c>
      <c r="S200"/>
      <c r="T200"/>
      <c r="U200"/>
    </row>
    <row r="201" spans="2:21" ht="15" x14ac:dyDescent="0.25">
      <c r="C201" s="3" t="s">
        <v>49</v>
      </c>
      <c r="G201" s="49">
        <v>59</v>
      </c>
      <c r="H201" s="49">
        <v>24</v>
      </c>
      <c r="I201" s="49">
        <v>35</v>
      </c>
      <c r="J201" s="49">
        <v>10</v>
      </c>
      <c r="K201" s="49">
        <v>3</v>
      </c>
      <c r="L201" s="49">
        <v>7</v>
      </c>
      <c r="M201" s="49">
        <v>30</v>
      </c>
      <c r="N201" s="49">
        <v>12</v>
      </c>
      <c r="O201" s="49">
        <v>18</v>
      </c>
      <c r="P201" s="49">
        <v>18</v>
      </c>
      <c r="Q201" s="49">
        <v>8</v>
      </c>
      <c r="R201" s="49">
        <v>10</v>
      </c>
      <c r="S201"/>
      <c r="T201"/>
      <c r="U201"/>
    </row>
    <row r="202" spans="2:21" ht="15" x14ac:dyDescent="0.25">
      <c r="D202" s="3" t="s">
        <v>13</v>
      </c>
      <c r="G202" s="49">
        <v>21</v>
      </c>
      <c r="H202" s="49">
        <v>6</v>
      </c>
      <c r="I202" s="49">
        <v>15</v>
      </c>
      <c r="J202" s="49">
        <v>0</v>
      </c>
      <c r="K202" s="49">
        <v>0</v>
      </c>
      <c r="L202" s="49">
        <v>0</v>
      </c>
      <c r="M202" s="49">
        <v>0</v>
      </c>
      <c r="N202" s="49">
        <v>0</v>
      </c>
      <c r="O202" s="49">
        <v>0</v>
      </c>
      <c r="P202" s="49">
        <v>0</v>
      </c>
      <c r="Q202" s="49">
        <v>0</v>
      </c>
      <c r="R202" s="49">
        <v>0</v>
      </c>
      <c r="S202"/>
      <c r="T202"/>
      <c r="U202"/>
    </row>
    <row r="203" spans="2:21" ht="15" x14ac:dyDescent="0.25">
      <c r="E203" s="3" t="s">
        <v>14</v>
      </c>
      <c r="G203" s="49">
        <v>21</v>
      </c>
      <c r="H203" s="49">
        <v>6</v>
      </c>
      <c r="I203" s="49">
        <v>15</v>
      </c>
      <c r="J203" s="49">
        <v>0</v>
      </c>
      <c r="K203" s="49">
        <v>0</v>
      </c>
      <c r="L203" s="49">
        <v>0</v>
      </c>
      <c r="M203" s="49">
        <v>0</v>
      </c>
      <c r="N203" s="49">
        <v>0</v>
      </c>
      <c r="O203" s="49">
        <v>0</v>
      </c>
      <c r="P203" s="49">
        <v>0</v>
      </c>
      <c r="Q203" s="49">
        <v>0</v>
      </c>
      <c r="R203" s="49">
        <v>0</v>
      </c>
      <c r="S203"/>
      <c r="T203"/>
      <c r="U203"/>
    </row>
    <row r="204" spans="2:21" ht="15" x14ac:dyDescent="0.25">
      <c r="F204" s="3" t="s">
        <v>712</v>
      </c>
      <c r="G204" s="49">
        <v>21</v>
      </c>
      <c r="H204" s="49">
        <v>6</v>
      </c>
      <c r="I204" s="49">
        <v>15</v>
      </c>
      <c r="J204" s="49">
        <v>0</v>
      </c>
      <c r="K204" s="49">
        <v>0</v>
      </c>
      <c r="L204" s="49">
        <v>0</v>
      </c>
      <c r="M204" s="49">
        <v>0</v>
      </c>
      <c r="N204" s="49">
        <v>0</v>
      </c>
      <c r="O204" s="49">
        <v>0</v>
      </c>
      <c r="P204" s="49">
        <v>0</v>
      </c>
      <c r="Q204" s="49">
        <v>0</v>
      </c>
      <c r="R204" s="49">
        <v>0</v>
      </c>
      <c r="S204"/>
      <c r="T204"/>
      <c r="U204"/>
    </row>
    <row r="205" spans="2:21" ht="15" x14ac:dyDescent="0.25">
      <c r="D205" s="3" t="s">
        <v>27</v>
      </c>
      <c r="G205" s="49">
        <v>38</v>
      </c>
      <c r="H205" s="49">
        <v>18</v>
      </c>
      <c r="I205" s="49">
        <v>20</v>
      </c>
      <c r="J205" s="49">
        <v>10</v>
      </c>
      <c r="K205" s="49">
        <v>3</v>
      </c>
      <c r="L205" s="49">
        <v>7</v>
      </c>
      <c r="M205" s="49">
        <v>30</v>
      </c>
      <c r="N205" s="49">
        <v>12</v>
      </c>
      <c r="O205" s="49">
        <v>18</v>
      </c>
      <c r="P205" s="49">
        <v>18</v>
      </c>
      <c r="Q205" s="49">
        <v>8</v>
      </c>
      <c r="R205" s="49">
        <v>10</v>
      </c>
      <c r="S205"/>
      <c r="T205"/>
      <c r="U205"/>
    </row>
    <row r="206" spans="2:21" ht="15" x14ac:dyDescent="0.25">
      <c r="E206" s="3" t="s">
        <v>14</v>
      </c>
      <c r="G206" s="49">
        <v>38</v>
      </c>
      <c r="H206" s="49">
        <v>18</v>
      </c>
      <c r="I206" s="49">
        <v>20</v>
      </c>
      <c r="J206" s="49">
        <v>10</v>
      </c>
      <c r="K206" s="49">
        <v>3</v>
      </c>
      <c r="L206" s="49">
        <v>7</v>
      </c>
      <c r="M206" s="49">
        <v>30</v>
      </c>
      <c r="N206" s="49">
        <v>12</v>
      </c>
      <c r="O206" s="49">
        <v>18</v>
      </c>
      <c r="P206" s="49">
        <v>18</v>
      </c>
      <c r="Q206" s="49">
        <v>8</v>
      </c>
      <c r="R206" s="49">
        <v>10</v>
      </c>
      <c r="S206"/>
      <c r="T206"/>
      <c r="U206"/>
    </row>
    <row r="207" spans="2:21" ht="15" x14ac:dyDescent="0.25">
      <c r="F207" s="3" t="s">
        <v>713</v>
      </c>
      <c r="G207" s="49">
        <v>38</v>
      </c>
      <c r="H207" s="49">
        <v>18</v>
      </c>
      <c r="I207" s="49">
        <v>20</v>
      </c>
      <c r="J207" s="49">
        <v>10</v>
      </c>
      <c r="K207" s="49">
        <v>3</v>
      </c>
      <c r="L207" s="49">
        <v>7</v>
      </c>
      <c r="M207" s="49">
        <v>30</v>
      </c>
      <c r="N207" s="49">
        <v>12</v>
      </c>
      <c r="O207" s="49">
        <v>18</v>
      </c>
      <c r="P207" s="49">
        <v>18</v>
      </c>
      <c r="Q207" s="49">
        <v>8</v>
      </c>
      <c r="R207" s="49">
        <v>10</v>
      </c>
      <c r="S207"/>
      <c r="T207"/>
      <c r="U207"/>
    </row>
    <row r="208" spans="2:21" ht="15" x14ac:dyDescent="0.25">
      <c r="B208" s="3" t="s">
        <v>50</v>
      </c>
      <c r="G208" s="49">
        <v>98</v>
      </c>
      <c r="H208" s="49">
        <v>56</v>
      </c>
      <c r="I208" s="49">
        <v>42</v>
      </c>
      <c r="J208" s="49">
        <v>16</v>
      </c>
      <c r="K208" s="49">
        <v>11</v>
      </c>
      <c r="L208" s="49">
        <v>5</v>
      </c>
      <c r="M208" s="49">
        <v>33</v>
      </c>
      <c r="N208" s="49">
        <v>19</v>
      </c>
      <c r="O208" s="49">
        <v>14</v>
      </c>
      <c r="P208" s="49">
        <v>52</v>
      </c>
      <c r="Q208" s="49">
        <v>28</v>
      </c>
      <c r="R208" s="49">
        <v>24</v>
      </c>
      <c r="S208"/>
      <c r="T208"/>
      <c r="U208"/>
    </row>
    <row r="209" spans="2:21" ht="15" x14ac:dyDescent="0.25">
      <c r="C209" s="3" t="s">
        <v>51</v>
      </c>
      <c r="G209" s="49">
        <v>98</v>
      </c>
      <c r="H209" s="49">
        <v>56</v>
      </c>
      <c r="I209" s="49">
        <v>42</v>
      </c>
      <c r="J209" s="49">
        <v>16</v>
      </c>
      <c r="K209" s="49">
        <v>11</v>
      </c>
      <c r="L209" s="49">
        <v>5</v>
      </c>
      <c r="M209" s="49">
        <v>33</v>
      </c>
      <c r="N209" s="49">
        <v>19</v>
      </c>
      <c r="O209" s="49">
        <v>14</v>
      </c>
      <c r="P209" s="49">
        <v>52</v>
      </c>
      <c r="Q209" s="49">
        <v>28</v>
      </c>
      <c r="R209" s="49">
        <v>24</v>
      </c>
      <c r="S209"/>
      <c r="T209"/>
      <c r="U209"/>
    </row>
    <row r="210" spans="2:21" ht="15" x14ac:dyDescent="0.25">
      <c r="D210" s="3" t="s">
        <v>13</v>
      </c>
      <c r="G210" s="49">
        <v>98</v>
      </c>
      <c r="H210" s="49">
        <v>56</v>
      </c>
      <c r="I210" s="49">
        <v>42</v>
      </c>
      <c r="J210" s="49">
        <v>16</v>
      </c>
      <c r="K210" s="49">
        <v>11</v>
      </c>
      <c r="L210" s="49">
        <v>5</v>
      </c>
      <c r="M210" s="49">
        <v>33</v>
      </c>
      <c r="N210" s="49">
        <v>19</v>
      </c>
      <c r="O210" s="49">
        <v>14</v>
      </c>
      <c r="P210" s="49">
        <v>52</v>
      </c>
      <c r="Q210" s="49">
        <v>28</v>
      </c>
      <c r="R210" s="49">
        <v>24</v>
      </c>
      <c r="S210"/>
      <c r="T210"/>
      <c r="U210"/>
    </row>
    <row r="211" spans="2:21" ht="15" x14ac:dyDescent="0.25">
      <c r="E211" s="3" t="s">
        <v>14</v>
      </c>
      <c r="G211" s="49">
        <v>98</v>
      </c>
      <c r="H211" s="49">
        <v>56</v>
      </c>
      <c r="I211" s="49">
        <v>42</v>
      </c>
      <c r="J211" s="49">
        <v>16</v>
      </c>
      <c r="K211" s="49">
        <v>11</v>
      </c>
      <c r="L211" s="49">
        <v>5</v>
      </c>
      <c r="M211" s="49">
        <v>33</v>
      </c>
      <c r="N211" s="49">
        <v>19</v>
      </c>
      <c r="O211" s="49">
        <v>14</v>
      </c>
      <c r="P211" s="49">
        <v>52</v>
      </c>
      <c r="Q211" s="49">
        <v>28</v>
      </c>
      <c r="R211" s="49">
        <v>24</v>
      </c>
      <c r="S211"/>
      <c r="T211"/>
      <c r="U211"/>
    </row>
    <row r="212" spans="2:21" ht="15" x14ac:dyDescent="0.25">
      <c r="F212" s="3" t="s">
        <v>52</v>
      </c>
      <c r="G212" s="49">
        <v>98</v>
      </c>
      <c r="H212" s="49">
        <v>56</v>
      </c>
      <c r="I212" s="49">
        <v>42</v>
      </c>
      <c r="J212" s="49">
        <v>16</v>
      </c>
      <c r="K212" s="49">
        <v>11</v>
      </c>
      <c r="L212" s="49">
        <v>5</v>
      </c>
      <c r="M212" s="49">
        <v>33</v>
      </c>
      <c r="N212" s="49">
        <v>19</v>
      </c>
      <c r="O212" s="49">
        <v>14</v>
      </c>
      <c r="P212" s="49">
        <v>52</v>
      </c>
      <c r="Q212" s="49">
        <v>28</v>
      </c>
      <c r="R212" s="49">
        <v>24</v>
      </c>
      <c r="S212"/>
      <c r="T212"/>
      <c r="U212"/>
    </row>
    <row r="213" spans="2:21" ht="15" x14ac:dyDescent="0.25">
      <c r="B213" s="3" t="s">
        <v>53</v>
      </c>
      <c r="G213" s="49">
        <v>169</v>
      </c>
      <c r="H213" s="49">
        <v>30</v>
      </c>
      <c r="I213" s="49">
        <v>139</v>
      </c>
      <c r="J213" s="49">
        <v>19</v>
      </c>
      <c r="K213" s="49">
        <v>1</v>
      </c>
      <c r="L213" s="49">
        <v>18</v>
      </c>
      <c r="M213" s="49">
        <v>4</v>
      </c>
      <c r="N213" s="49">
        <v>0</v>
      </c>
      <c r="O213" s="49">
        <v>4</v>
      </c>
      <c r="P213" s="49">
        <v>0</v>
      </c>
      <c r="Q213" s="49">
        <v>0</v>
      </c>
      <c r="R213" s="49">
        <v>0</v>
      </c>
      <c r="S213"/>
      <c r="T213"/>
      <c r="U213"/>
    </row>
    <row r="214" spans="2:21" ht="15" x14ac:dyDescent="0.25">
      <c r="C214" s="3" t="s">
        <v>53</v>
      </c>
      <c r="G214" s="49">
        <v>169</v>
      </c>
      <c r="H214" s="49">
        <v>30</v>
      </c>
      <c r="I214" s="49">
        <v>139</v>
      </c>
      <c r="J214" s="49">
        <v>19</v>
      </c>
      <c r="K214" s="49">
        <v>1</v>
      </c>
      <c r="L214" s="49">
        <v>18</v>
      </c>
      <c r="M214" s="49">
        <v>4</v>
      </c>
      <c r="N214" s="49">
        <v>0</v>
      </c>
      <c r="O214" s="49">
        <v>4</v>
      </c>
      <c r="P214" s="49">
        <v>0</v>
      </c>
      <c r="Q214" s="49">
        <v>0</v>
      </c>
      <c r="R214" s="49">
        <v>0</v>
      </c>
      <c r="S214"/>
      <c r="T214"/>
      <c r="U214"/>
    </row>
    <row r="215" spans="2:21" ht="15" x14ac:dyDescent="0.25">
      <c r="D215" s="3" t="s">
        <v>13</v>
      </c>
      <c r="G215" s="49">
        <v>169</v>
      </c>
      <c r="H215" s="49">
        <v>30</v>
      </c>
      <c r="I215" s="49">
        <v>139</v>
      </c>
      <c r="J215" s="49">
        <v>19</v>
      </c>
      <c r="K215" s="49">
        <v>1</v>
      </c>
      <c r="L215" s="49">
        <v>18</v>
      </c>
      <c r="M215" s="49">
        <v>4</v>
      </c>
      <c r="N215" s="49">
        <v>0</v>
      </c>
      <c r="O215" s="49">
        <v>4</v>
      </c>
      <c r="P215" s="49">
        <v>0</v>
      </c>
      <c r="Q215" s="49">
        <v>0</v>
      </c>
      <c r="R215" s="49">
        <v>0</v>
      </c>
      <c r="S215"/>
      <c r="T215"/>
      <c r="U215"/>
    </row>
    <row r="216" spans="2:21" ht="15" x14ac:dyDescent="0.25">
      <c r="E216" s="3" t="s">
        <v>14</v>
      </c>
      <c r="G216" s="49">
        <v>169</v>
      </c>
      <c r="H216" s="49">
        <v>30</v>
      </c>
      <c r="I216" s="49">
        <v>139</v>
      </c>
      <c r="J216" s="49">
        <v>19</v>
      </c>
      <c r="K216" s="49">
        <v>1</v>
      </c>
      <c r="L216" s="49">
        <v>18</v>
      </c>
      <c r="M216" s="49">
        <v>4</v>
      </c>
      <c r="N216" s="49">
        <v>0</v>
      </c>
      <c r="O216" s="49">
        <v>4</v>
      </c>
      <c r="P216" s="49">
        <v>0</v>
      </c>
      <c r="Q216" s="49">
        <v>0</v>
      </c>
      <c r="R216" s="49">
        <v>0</v>
      </c>
      <c r="S216"/>
      <c r="T216"/>
      <c r="U216"/>
    </row>
    <row r="217" spans="2:21" ht="15" x14ac:dyDescent="0.25">
      <c r="F217" s="3" t="s">
        <v>703</v>
      </c>
      <c r="G217" s="49">
        <v>169</v>
      </c>
      <c r="H217" s="49">
        <v>30</v>
      </c>
      <c r="I217" s="49">
        <v>139</v>
      </c>
      <c r="J217" s="49">
        <v>19</v>
      </c>
      <c r="K217" s="49">
        <v>1</v>
      </c>
      <c r="L217" s="49">
        <v>18</v>
      </c>
      <c r="M217" s="49">
        <v>4</v>
      </c>
      <c r="N217" s="49">
        <v>0</v>
      </c>
      <c r="O217" s="49">
        <v>4</v>
      </c>
      <c r="P217" s="49">
        <v>0</v>
      </c>
      <c r="Q217" s="49">
        <v>0</v>
      </c>
      <c r="R217" s="49">
        <v>0</v>
      </c>
      <c r="S217"/>
      <c r="T217"/>
      <c r="U217"/>
    </row>
    <row r="218" spans="2:21" ht="15" x14ac:dyDescent="0.25">
      <c r="B218" s="3" t="s">
        <v>55</v>
      </c>
      <c r="G218" s="49">
        <v>227</v>
      </c>
      <c r="H218" s="49">
        <v>105</v>
      </c>
      <c r="I218" s="49">
        <v>122</v>
      </c>
      <c r="J218" s="49">
        <v>73</v>
      </c>
      <c r="K218" s="49">
        <v>31</v>
      </c>
      <c r="L218" s="49">
        <v>42</v>
      </c>
      <c r="M218" s="49">
        <v>16</v>
      </c>
      <c r="N218" s="49">
        <v>8</v>
      </c>
      <c r="O218" s="49">
        <v>8</v>
      </c>
      <c r="P218" s="49">
        <v>8</v>
      </c>
      <c r="Q218" s="49">
        <v>4</v>
      </c>
      <c r="R218" s="49">
        <v>4</v>
      </c>
      <c r="S218"/>
      <c r="T218"/>
      <c r="U218"/>
    </row>
    <row r="219" spans="2:21" ht="15" x14ac:dyDescent="0.25">
      <c r="C219" s="3" t="s">
        <v>55</v>
      </c>
      <c r="G219" s="49">
        <v>227</v>
      </c>
      <c r="H219" s="49">
        <v>105</v>
      </c>
      <c r="I219" s="49">
        <v>122</v>
      </c>
      <c r="J219" s="49">
        <v>73</v>
      </c>
      <c r="K219" s="49">
        <v>31</v>
      </c>
      <c r="L219" s="49">
        <v>42</v>
      </c>
      <c r="M219" s="49">
        <v>16</v>
      </c>
      <c r="N219" s="49">
        <v>8</v>
      </c>
      <c r="O219" s="49">
        <v>8</v>
      </c>
      <c r="P219" s="49">
        <v>8</v>
      </c>
      <c r="Q219" s="49">
        <v>4</v>
      </c>
      <c r="R219" s="49">
        <v>4</v>
      </c>
      <c r="S219"/>
      <c r="T219"/>
      <c r="U219"/>
    </row>
    <row r="220" spans="2:21" ht="15" x14ac:dyDescent="0.25">
      <c r="D220" s="3" t="s">
        <v>13</v>
      </c>
      <c r="G220" s="49">
        <v>210</v>
      </c>
      <c r="H220" s="49">
        <v>96</v>
      </c>
      <c r="I220" s="49">
        <v>114</v>
      </c>
      <c r="J220" s="49">
        <v>73</v>
      </c>
      <c r="K220" s="49">
        <v>31</v>
      </c>
      <c r="L220" s="49">
        <v>42</v>
      </c>
      <c r="M220" s="49">
        <v>16</v>
      </c>
      <c r="N220" s="49">
        <v>8</v>
      </c>
      <c r="O220" s="49">
        <v>8</v>
      </c>
      <c r="P220" s="49">
        <v>8</v>
      </c>
      <c r="Q220" s="49">
        <v>4</v>
      </c>
      <c r="R220" s="49">
        <v>4</v>
      </c>
      <c r="S220"/>
      <c r="T220"/>
      <c r="U220"/>
    </row>
    <row r="221" spans="2:21" ht="15" x14ac:dyDescent="0.25">
      <c r="E221" s="3" t="s">
        <v>14</v>
      </c>
      <c r="G221" s="49">
        <v>210</v>
      </c>
      <c r="H221" s="49">
        <v>96</v>
      </c>
      <c r="I221" s="49">
        <v>114</v>
      </c>
      <c r="J221" s="49">
        <v>73</v>
      </c>
      <c r="K221" s="49">
        <v>31</v>
      </c>
      <c r="L221" s="49">
        <v>42</v>
      </c>
      <c r="M221" s="49">
        <v>16</v>
      </c>
      <c r="N221" s="49">
        <v>8</v>
      </c>
      <c r="O221" s="49">
        <v>8</v>
      </c>
      <c r="P221" s="49">
        <v>8</v>
      </c>
      <c r="Q221" s="49">
        <v>4</v>
      </c>
      <c r="R221" s="49">
        <v>4</v>
      </c>
      <c r="S221"/>
      <c r="T221"/>
      <c r="U221"/>
    </row>
    <row r="222" spans="2:21" ht="15" x14ac:dyDescent="0.25">
      <c r="F222" s="3" t="s">
        <v>714</v>
      </c>
      <c r="G222" s="49">
        <v>35</v>
      </c>
      <c r="H222" s="49">
        <v>19</v>
      </c>
      <c r="I222" s="49">
        <v>16</v>
      </c>
      <c r="J222" s="49">
        <v>17</v>
      </c>
      <c r="K222" s="49">
        <v>9</v>
      </c>
      <c r="L222" s="49">
        <v>8</v>
      </c>
      <c r="M222" s="49">
        <v>0</v>
      </c>
      <c r="N222" s="49">
        <v>0</v>
      </c>
      <c r="O222" s="49">
        <v>0</v>
      </c>
      <c r="P222" s="49">
        <v>0</v>
      </c>
      <c r="Q222" s="49">
        <v>0</v>
      </c>
      <c r="R222" s="49">
        <v>0</v>
      </c>
      <c r="S222"/>
      <c r="T222"/>
      <c r="U222"/>
    </row>
    <row r="223" spans="2:21" ht="15" x14ac:dyDescent="0.25">
      <c r="F223" s="3" t="s">
        <v>715</v>
      </c>
      <c r="G223" s="49">
        <v>27</v>
      </c>
      <c r="H223" s="49">
        <v>9</v>
      </c>
      <c r="I223" s="49">
        <v>18</v>
      </c>
      <c r="J223" s="49">
        <v>14</v>
      </c>
      <c r="K223" s="49">
        <v>6</v>
      </c>
      <c r="L223" s="49">
        <v>8</v>
      </c>
      <c r="M223" s="49">
        <v>0</v>
      </c>
      <c r="N223" s="49">
        <v>0</v>
      </c>
      <c r="O223" s="49">
        <v>0</v>
      </c>
      <c r="P223" s="49">
        <v>0</v>
      </c>
      <c r="Q223" s="49">
        <v>0</v>
      </c>
      <c r="R223" s="49">
        <v>0</v>
      </c>
      <c r="S223"/>
      <c r="T223"/>
      <c r="U223"/>
    </row>
    <row r="224" spans="2:21" ht="15" x14ac:dyDescent="0.25">
      <c r="F224" s="3" t="s">
        <v>716</v>
      </c>
      <c r="G224" s="49">
        <v>28</v>
      </c>
      <c r="H224" s="49">
        <v>15</v>
      </c>
      <c r="I224" s="49">
        <v>13</v>
      </c>
      <c r="J224" s="49">
        <v>0</v>
      </c>
      <c r="K224" s="49">
        <v>0</v>
      </c>
      <c r="L224" s="49">
        <v>0</v>
      </c>
      <c r="M224" s="49">
        <v>16</v>
      </c>
      <c r="N224" s="49">
        <v>8</v>
      </c>
      <c r="O224" s="49">
        <v>8</v>
      </c>
      <c r="P224" s="49">
        <v>8</v>
      </c>
      <c r="Q224" s="49">
        <v>4</v>
      </c>
      <c r="R224" s="49">
        <v>4</v>
      </c>
      <c r="S224"/>
      <c r="T224"/>
      <c r="U224"/>
    </row>
    <row r="225" spans="2:21" ht="15" x14ac:dyDescent="0.25">
      <c r="F225" s="3" t="s">
        <v>717</v>
      </c>
      <c r="G225" s="49">
        <v>54</v>
      </c>
      <c r="H225" s="49">
        <v>23</v>
      </c>
      <c r="I225" s="49">
        <v>31</v>
      </c>
      <c r="J225" s="49">
        <v>18</v>
      </c>
      <c r="K225" s="49">
        <v>5</v>
      </c>
      <c r="L225" s="49">
        <v>13</v>
      </c>
      <c r="M225" s="49">
        <v>0</v>
      </c>
      <c r="N225" s="49">
        <v>0</v>
      </c>
      <c r="O225" s="49">
        <v>0</v>
      </c>
      <c r="P225" s="49">
        <v>0</v>
      </c>
      <c r="Q225" s="49">
        <v>0</v>
      </c>
      <c r="R225" s="49">
        <v>0</v>
      </c>
      <c r="S225"/>
      <c r="T225"/>
      <c r="U225"/>
    </row>
    <row r="226" spans="2:21" ht="15" x14ac:dyDescent="0.25">
      <c r="F226" s="3" t="s">
        <v>718</v>
      </c>
      <c r="G226" s="49">
        <v>66</v>
      </c>
      <c r="H226" s="49">
        <v>30</v>
      </c>
      <c r="I226" s="49">
        <v>36</v>
      </c>
      <c r="J226" s="49">
        <v>24</v>
      </c>
      <c r="K226" s="49">
        <v>11</v>
      </c>
      <c r="L226" s="49">
        <v>13</v>
      </c>
      <c r="M226" s="49">
        <v>0</v>
      </c>
      <c r="N226" s="49">
        <v>0</v>
      </c>
      <c r="O226" s="49">
        <v>0</v>
      </c>
      <c r="P226" s="49">
        <v>0</v>
      </c>
      <c r="Q226" s="49">
        <v>0</v>
      </c>
      <c r="R226" s="49">
        <v>0</v>
      </c>
      <c r="S226"/>
      <c r="T226"/>
      <c r="U226"/>
    </row>
    <row r="227" spans="2:21" ht="15" x14ac:dyDescent="0.25">
      <c r="D227" s="3" t="s">
        <v>27</v>
      </c>
      <c r="G227" s="49">
        <v>17</v>
      </c>
      <c r="H227" s="49">
        <v>9</v>
      </c>
      <c r="I227" s="49">
        <v>8</v>
      </c>
      <c r="J227" s="49">
        <v>0</v>
      </c>
      <c r="K227" s="49">
        <v>0</v>
      </c>
      <c r="L227" s="49">
        <v>0</v>
      </c>
      <c r="M227" s="49">
        <v>0</v>
      </c>
      <c r="N227" s="49">
        <v>0</v>
      </c>
      <c r="O227" s="49">
        <v>0</v>
      </c>
      <c r="P227" s="49">
        <v>0</v>
      </c>
      <c r="Q227" s="49">
        <v>0</v>
      </c>
      <c r="R227" s="49">
        <v>0</v>
      </c>
      <c r="S227"/>
      <c r="T227"/>
      <c r="U227"/>
    </row>
    <row r="228" spans="2:21" ht="15" x14ac:dyDescent="0.25">
      <c r="E228" s="3" t="s">
        <v>14</v>
      </c>
      <c r="G228" s="49">
        <v>17</v>
      </c>
      <c r="H228" s="49">
        <v>9</v>
      </c>
      <c r="I228" s="49">
        <v>8</v>
      </c>
      <c r="J228" s="49">
        <v>0</v>
      </c>
      <c r="K228" s="49">
        <v>0</v>
      </c>
      <c r="L228" s="49">
        <v>0</v>
      </c>
      <c r="M228" s="49">
        <v>0</v>
      </c>
      <c r="N228" s="49">
        <v>0</v>
      </c>
      <c r="O228" s="49">
        <v>0</v>
      </c>
      <c r="P228" s="49">
        <v>0</v>
      </c>
      <c r="Q228" s="49">
        <v>0</v>
      </c>
      <c r="R228" s="49">
        <v>0</v>
      </c>
      <c r="S228"/>
      <c r="T228"/>
      <c r="U228"/>
    </row>
    <row r="229" spans="2:21" ht="15" x14ac:dyDescent="0.25">
      <c r="F229" s="3" t="s">
        <v>719</v>
      </c>
      <c r="G229" s="49">
        <v>4</v>
      </c>
      <c r="H229" s="49">
        <v>2</v>
      </c>
      <c r="I229" s="49">
        <v>2</v>
      </c>
      <c r="J229" s="49">
        <v>0</v>
      </c>
      <c r="K229" s="49">
        <v>0</v>
      </c>
      <c r="L229" s="49">
        <v>0</v>
      </c>
      <c r="M229" s="49">
        <v>0</v>
      </c>
      <c r="N229" s="49">
        <v>0</v>
      </c>
      <c r="O229" s="49">
        <v>0</v>
      </c>
      <c r="P229" s="49">
        <v>0</v>
      </c>
      <c r="Q229" s="49">
        <v>0</v>
      </c>
      <c r="R229" s="49">
        <v>0</v>
      </c>
      <c r="S229"/>
      <c r="T229"/>
      <c r="U229"/>
    </row>
    <row r="230" spans="2:21" ht="15" x14ac:dyDescent="0.25">
      <c r="F230" s="3" t="s">
        <v>720</v>
      </c>
      <c r="G230" s="49">
        <v>13</v>
      </c>
      <c r="H230" s="49">
        <v>7</v>
      </c>
      <c r="I230" s="49">
        <v>6</v>
      </c>
      <c r="J230" s="49">
        <v>0</v>
      </c>
      <c r="K230" s="49">
        <v>0</v>
      </c>
      <c r="L230" s="49">
        <v>0</v>
      </c>
      <c r="M230" s="49">
        <v>0</v>
      </c>
      <c r="N230" s="49">
        <v>0</v>
      </c>
      <c r="O230" s="49">
        <v>0</v>
      </c>
      <c r="P230" s="49">
        <v>0</v>
      </c>
      <c r="Q230" s="49">
        <v>0</v>
      </c>
      <c r="R230" s="49">
        <v>0</v>
      </c>
      <c r="S230"/>
      <c r="T230"/>
      <c r="U230"/>
    </row>
    <row r="231" spans="2:21" ht="15" x14ac:dyDescent="0.25">
      <c r="B231" s="3" t="s">
        <v>56</v>
      </c>
      <c r="G231" s="49">
        <v>485</v>
      </c>
      <c r="H231" s="49">
        <v>30</v>
      </c>
      <c r="I231" s="49">
        <v>455</v>
      </c>
      <c r="J231" s="49">
        <v>134</v>
      </c>
      <c r="K231" s="49">
        <v>7</v>
      </c>
      <c r="L231" s="49">
        <v>127</v>
      </c>
      <c r="M231" s="49">
        <v>128</v>
      </c>
      <c r="N231" s="49">
        <v>8</v>
      </c>
      <c r="O231" s="49">
        <v>120</v>
      </c>
      <c r="P231" s="49">
        <v>82</v>
      </c>
      <c r="Q231" s="49">
        <v>3</v>
      </c>
      <c r="R231" s="49">
        <v>79</v>
      </c>
      <c r="S231"/>
      <c r="T231"/>
      <c r="U231"/>
    </row>
    <row r="232" spans="2:21" ht="15" x14ac:dyDescent="0.25">
      <c r="C232" s="3" t="s">
        <v>721</v>
      </c>
      <c r="G232" s="49">
        <v>485</v>
      </c>
      <c r="H232" s="49">
        <v>30</v>
      </c>
      <c r="I232" s="49">
        <v>455</v>
      </c>
      <c r="J232" s="49">
        <v>134</v>
      </c>
      <c r="K232" s="49">
        <v>7</v>
      </c>
      <c r="L232" s="49">
        <v>127</v>
      </c>
      <c r="M232" s="49">
        <v>128</v>
      </c>
      <c r="N232" s="49">
        <v>8</v>
      </c>
      <c r="O232" s="49">
        <v>120</v>
      </c>
      <c r="P232" s="49">
        <v>82</v>
      </c>
      <c r="Q232" s="49">
        <v>3</v>
      </c>
      <c r="R232" s="49">
        <v>79</v>
      </c>
      <c r="S232"/>
      <c r="T232"/>
      <c r="U232"/>
    </row>
    <row r="233" spans="2:21" ht="15" x14ac:dyDescent="0.25">
      <c r="D233" s="3" t="s">
        <v>13</v>
      </c>
      <c r="G233" s="49">
        <v>405</v>
      </c>
      <c r="H233" s="49">
        <v>26</v>
      </c>
      <c r="I233" s="49">
        <v>379</v>
      </c>
      <c r="J233" s="49">
        <v>90</v>
      </c>
      <c r="K233" s="49">
        <v>3</v>
      </c>
      <c r="L233" s="49">
        <v>87</v>
      </c>
      <c r="M233" s="49">
        <v>70</v>
      </c>
      <c r="N233" s="49">
        <v>5</v>
      </c>
      <c r="O233" s="49">
        <v>65</v>
      </c>
      <c r="P233" s="49">
        <v>71</v>
      </c>
      <c r="Q233" s="49">
        <v>3</v>
      </c>
      <c r="R233" s="49">
        <v>68</v>
      </c>
      <c r="S233"/>
      <c r="T233"/>
      <c r="U233"/>
    </row>
    <row r="234" spans="2:21" ht="15" x14ac:dyDescent="0.25">
      <c r="E234" s="3" t="s">
        <v>14</v>
      </c>
      <c r="G234" s="49">
        <v>405</v>
      </c>
      <c r="H234" s="49">
        <v>26</v>
      </c>
      <c r="I234" s="49">
        <v>379</v>
      </c>
      <c r="J234" s="49">
        <v>90</v>
      </c>
      <c r="K234" s="49">
        <v>3</v>
      </c>
      <c r="L234" s="49">
        <v>87</v>
      </c>
      <c r="M234" s="49">
        <v>70</v>
      </c>
      <c r="N234" s="49">
        <v>5</v>
      </c>
      <c r="O234" s="49">
        <v>65</v>
      </c>
      <c r="P234" s="49">
        <v>71</v>
      </c>
      <c r="Q234" s="49">
        <v>3</v>
      </c>
      <c r="R234" s="49">
        <v>68</v>
      </c>
      <c r="S234"/>
      <c r="T234"/>
      <c r="U234"/>
    </row>
    <row r="235" spans="2:21" ht="15" x14ac:dyDescent="0.25">
      <c r="F235" s="3" t="s">
        <v>57</v>
      </c>
      <c r="G235" s="49">
        <v>405</v>
      </c>
      <c r="H235" s="49">
        <v>26</v>
      </c>
      <c r="I235" s="49">
        <v>379</v>
      </c>
      <c r="J235" s="49">
        <v>90</v>
      </c>
      <c r="K235" s="49">
        <v>3</v>
      </c>
      <c r="L235" s="49">
        <v>87</v>
      </c>
      <c r="M235" s="49">
        <v>70</v>
      </c>
      <c r="N235" s="49">
        <v>5</v>
      </c>
      <c r="O235" s="49">
        <v>65</v>
      </c>
      <c r="P235" s="49">
        <v>71</v>
      </c>
      <c r="Q235" s="49">
        <v>3</v>
      </c>
      <c r="R235" s="49">
        <v>68</v>
      </c>
      <c r="S235"/>
      <c r="T235"/>
      <c r="U235"/>
    </row>
    <row r="236" spans="2:21" ht="15" x14ac:dyDescent="0.25">
      <c r="D236" s="3" t="s">
        <v>188</v>
      </c>
      <c r="G236" s="49">
        <v>80</v>
      </c>
      <c r="H236" s="49">
        <v>4</v>
      </c>
      <c r="I236" s="49">
        <v>76</v>
      </c>
      <c r="J236" s="49">
        <v>44</v>
      </c>
      <c r="K236" s="49">
        <v>4</v>
      </c>
      <c r="L236" s="49">
        <v>40</v>
      </c>
      <c r="M236" s="49">
        <v>58</v>
      </c>
      <c r="N236" s="49">
        <v>3</v>
      </c>
      <c r="O236" s="49">
        <v>55</v>
      </c>
      <c r="P236" s="49">
        <v>11</v>
      </c>
      <c r="Q236" s="49">
        <v>0</v>
      </c>
      <c r="R236" s="49">
        <v>11</v>
      </c>
      <c r="S236"/>
      <c r="T236"/>
      <c r="U236"/>
    </row>
    <row r="237" spans="2:21" ht="15" x14ac:dyDescent="0.25">
      <c r="E237" s="3" t="s">
        <v>14</v>
      </c>
      <c r="G237" s="49">
        <v>80</v>
      </c>
      <c r="H237" s="49">
        <v>4</v>
      </c>
      <c r="I237" s="49">
        <v>76</v>
      </c>
      <c r="J237" s="49">
        <v>44</v>
      </c>
      <c r="K237" s="49">
        <v>4</v>
      </c>
      <c r="L237" s="49">
        <v>40</v>
      </c>
      <c r="M237" s="49">
        <v>58</v>
      </c>
      <c r="N237" s="49">
        <v>3</v>
      </c>
      <c r="O237" s="49">
        <v>55</v>
      </c>
      <c r="P237" s="49">
        <v>11</v>
      </c>
      <c r="Q237" s="49">
        <v>0</v>
      </c>
      <c r="R237" s="49">
        <v>11</v>
      </c>
      <c r="S237"/>
      <c r="T237"/>
      <c r="U237"/>
    </row>
    <row r="238" spans="2:21" ht="15" x14ac:dyDescent="0.25">
      <c r="F238" s="3" t="s">
        <v>722</v>
      </c>
      <c r="G238" s="49">
        <v>80</v>
      </c>
      <c r="H238" s="49">
        <v>4</v>
      </c>
      <c r="I238" s="49">
        <v>76</v>
      </c>
      <c r="J238" s="49">
        <v>44</v>
      </c>
      <c r="K238" s="49">
        <v>4</v>
      </c>
      <c r="L238" s="49">
        <v>40</v>
      </c>
      <c r="M238" s="49">
        <v>58</v>
      </c>
      <c r="N238" s="49">
        <v>3</v>
      </c>
      <c r="O238" s="49">
        <v>55</v>
      </c>
      <c r="P238" s="49">
        <v>11</v>
      </c>
      <c r="Q238" s="49">
        <v>0</v>
      </c>
      <c r="R238" s="49">
        <v>11</v>
      </c>
      <c r="S238"/>
      <c r="T238"/>
      <c r="U238"/>
    </row>
    <row r="239" spans="2:21" ht="15" x14ac:dyDescent="0.25">
      <c r="B239" s="3" t="s">
        <v>60</v>
      </c>
      <c r="G239" s="49">
        <v>422</v>
      </c>
      <c r="H239" s="49">
        <v>119</v>
      </c>
      <c r="I239" s="49">
        <v>303</v>
      </c>
      <c r="J239" s="49">
        <v>77</v>
      </c>
      <c r="K239" s="49">
        <v>15</v>
      </c>
      <c r="L239" s="49">
        <v>62</v>
      </c>
      <c r="M239" s="49">
        <v>120</v>
      </c>
      <c r="N239" s="49">
        <v>27</v>
      </c>
      <c r="O239" s="49">
        <v>93</v>
      </c>
      <c r="P239" s="49">
        <v>62</v>
      </c>
      <c r="Q239" s="49">
        <v>24</v>
      </c>
      <c r="R239" s="49">
        <v>38</v>
      </c>
      <c r="S239"/>
      <c r="T239"/>
      <c r="U239"/>
    </row>
    <row r="240" spans="2:21" ht="15" x14ac:dyDescent="0.25">
      <c r="C240" s="3" t="s">
        <v>60</v>
      </c>
      <c r="G240" s="49">
        <v>422</v>
      </c>
      <c r="H240" s="49">
        <v>119</v>
      </c>
      <c r="I240" s="49">
        <v>303</v>
      </c>
      <c r="J240" s="49">
        <v>77</v>
      </c>
      <c r="K240" s="49">
        <v>15</v>
      </c>
      <c r="L240" s="49">
        <v>62</v>
      </c>
      <c r="M240" s="49">
        <v>120</v>
      </c>
      <c r="N240" s="49">
        <v>27</v>
      </c>
      <c r="O240" s="49">
        <v>93</v>
      </c>
      <c r="P240" s="49">
        <v>62</v>
      </c>
      <c r="Q240" s="49">
        <v>24</v>
      </c>
      <c r="R240" s="49">
        <v>38</v>
      </c>
      <c r="S240"/>
      <c r="T240"/>
      <c r="U240"/>
    </row>
    <row r="241" spans="2:21" ht="15" x14ac:dyDescent="0.25">
      <c r="D241" s="3" t="s">
        <v>13</v>
      </c>
      <c r="G241" s="49">
        <v>422</v>
      </c>
      <c r="H241" s="49">
        <v>119</v>
      </c>
      <c r="I241" s="49">
        <v>303</v>
      </c>
      <c r="J241" s="49">
        <v>77</v>
      </c>
      <c r="K241" s="49">
        <v>15</v>
      </c>
      <c r="L241" s="49">
        <v>62</v>
      </c>
      <c r="M241" s="49">
        <v>120</v>
      </c>
      <c r="N241" s="49">
        <v>27</v>
      </c>
      <c r="O241" s="49">
        <v>93</v>
      </c>
      <c r="P241" s="49">
        <v>62</v>
      </c>
      <c r="Q241" s="49">
        <v>24</v>
      </c>
      <c r="R241" s="49">
        <v>38</v>
      </c>
      <c r="S241"/>
      <c r="T241"/>
      <c r="U241"/>
    </row>
    <row r="242" spans="2:21" ht="15" x14ac:dyDescent="0.25">
      <c r="E242" s="3" t="s">
        <v>14</v>
      </c>
      <c r="G242" s="49">
        <v>422</v>
      </c>
      <c r="H242" s="49">
        <v>119</v>
      </c>
      <c r="I242" s="49">
        <v>303</v>
      </c>
      <c r="J242" s="49">
        <v>77</v>
      </c>
      <c r="K242" s="49">
        <v>15</v>
      </c>
      <c r="L242" s="49">
        <v>62</v>
      </c>
      <c r="M242" s="49">
        <v>120</v>
      </c>
      <c r="N242" s="49">
        <v>27</v>
      </c>
      <c r="O242" s="49">
        <v>93</v>
      </c>
      <c r="P242" s="49">
        <v>62</v>
      </c>
      <c r="Q242" s="49">
        <v>24</v>
      </c>
      <c r="R242" s="49">
        <v>38</v>
      </c>
      <c r="S242"/>
      <c r="T242"/>
      <c r="U242"/>
    </row>
    <row r="243" spans="2:21" ht="15" x14ac:dyDescent="0.25">
      <c r="F243" s="3" t="s">
        <v>693</v>
      </c>
      <c r="G243" s="49">
        <v>39</v>
      </c>
      <c r="H243" s="49">
        <v>9</v>
      </c>
      <c r="I243" s="49">
        <v>30</v>
      </c>
      <c r="J243" s="49">
        <v>16</v>
      </c>
      <c r="K243" s="49">
        <v>4</v>
      </c>
      <c r="L243" s="49">
        <v>12</v>
      </c>
      <c r="M243" s="49">
        <v>11</v>
      </c>
      <c r="N243" s="49">
        <v>6</v>
      </c>
      <c r="O243" s="49">
        <v>5</v>
      </c>
      <c r="P243" s="49">
        <v>4</v>
      </c>
      <c r="Q243" s="49">
        <v>2</v>
      </c>
      <c r="R243" s="49">
        <v>2</v>
      </c>
      <c r="S243"/>
      <c r="T243"/>
      <c r="U243"/>
    </row>
    <row r="244" spans="2:21" ht="15" x14ac:dyDescent="0.25">
      <c r="F244" s="3" t="s">
        <v>703</v>
      </c>
      <c r="G244" s="49">
        <v>383</v>
      </c>
      <c r="H244" s="49">
        <v>110</v>
      </c>
      <c r="I244" s="49">
        <v>273</v>
      </c>
      <c r="J244" s="49">
        <v>61</v>
      </c>
      <c r="K244" s="49">
        <v>11</v>
      </c>
      <c r="L244" s="49">
        <v>50</v>
      </c>
      <c r="M244" s="49">
        <v>109</v>
      </c>
      <c r="N244" s="49">
        <v>21</v>
      </c>
      <c r="O244" s="49">
        <v>88</v>
      </c>
      <c r="P244" s="49">
        <v>58</v>
      </c>
      <c r="Q244" s="49">
        <v>22</v>
      </c>
      <c r="R244" s="49">
        <v>36</v>
      </c>
      <c r="S244"/>
      <c r="T244"/>
      <c r="U244"/>
    </row>
    <row r="245" spans="2:21" ht="15" x14ac:dyDescent="0.25">
      <c r="B245" s="3" t="s">
        <v>61</v>
      </c>
      <c r="G245" s="49">
        <v>19</v>
      </c>
      <c r="H245" s="49">
        <v>8</v>
      </c>
      <c r="I245" s="49">
        <v>11</v>
      </c>
      <c r="J245" s="49">
        <v>5</v>
      </c>
      <c r="K245" s="49">
        <v>2</v>
      </c>
      <c r="L245" s="49">
        <v>3</v>
      </c>
      <c r="M245" s="49">
        <v>12</v>
      </c>
      <c r="N245" s="49">
        <v>0</v>
      </c>
      <c r="O245" s="49">
        <v>12</v>
      </c>
      <c r="P245" s="49">
        <v>5</v>
      </c>
      <c r="Q245" s="49">
        <v>1</v>
      </c>
      <c r="R245" s="49">
        <v>4</v>
      </c>
      <c r="S245"/>
      <c r="T245"/>
      <c r="U245"/>
    </row>
    <row r="246" spans="2:21" ht="15" x14ac:dyDescent="0.25">
      <c r="C246" s="3" t="s">
        <v>61</v>
      </c>
      <c r="G246" s="49">
        <v>19</v>
      </c>
      <c r="H246" s="49">
        <v>8</v>
      </c>
      <c r="I246" s="49">
        <v>11</v>
      </c>
      <c r="J246" s="49">
        <v>5</v>
      </c>
      <c r="K246" s="49">
        <v>2</v>
      </c>
      <c r="L246" s="49">
        <v>3</v>
      </c>
      <c r="M246" s="49">
        <v>12</v>
      </c>
      <c r="N246" s="49">
        <v>0</v>
      </c>
      <c r="O246" s="49">
        <v>12</v>
      </c>
      <c r="P246" s="49">
        <v>5</v>
      </c>
      <c r="Q246" s="49">
        <v>1</v>
      </c>
      <c r="R246" s="49">
        <v>4</v>
      </c>
      <c r="S246"/>
      <c r="T246"/>
      <c r="U246"/>
    </row>
    <row r="247" spans="2:21" ht="15" x14ac:dyDescent="0.25">
      <c r="D247" s="3" t="s">
        <v>27</v>
      </c>
      <c r="G247" s="49">
        <v>19</v>
      </c>
      <c r="H247" s="49">
        <v>8</v>
      </c>
      <c r="I247" s="49">
        <v>11</v>
      </c>
      <c r="J247" s="49">
        <v>5</v>
      </c>
      <c r="K247" s="49">
        <v>2</v>
      </c>
      <c r="L247" s="49">
        <v>3</v>
      </c>
      <c r="M247" s="49">
        <v>12</v>
      </c>
      <c r="N247" s="49">
        <v>0</v>
      </c>
      <c r="O247" s="49">
        <v>12</v>
      </c>
      <c r="P247" s="49">
        <v>5</v>
      </c>
      <c r="Q247" s="49">
        <v>1</v>
      </c>
      <c r="R247" s="49">
        <v>4</v>
      </c>
      <c r="S247"/>
      <c r="T247"/>
      <c r="U247"/>
    </row>
    <row r="248" spans="2:21" ht="15" x14ac:dyDescent="0.25">
      <c r="E248" s="3" t="s">
        <v>14</v>
      </c>
      <c r="G248" s="49">
        <v>19</v>
      </c>
      <c r="H248" s="49">
        <v>8</v>
      </c>
      <c r="I248" s="49">
        <v>11</v>
      </c>
      <c r="J248" s="49">
        <v>5</v>
      </c>
      <c r="K248" s="49">
        <v>2</v>
      </c>
      <c r="L248" s="49">
        <v>3</v>
      </c>
      <c r="M248" s="49">
        <v>12</v>
      </c>
      <c r="N248" s="49">
        <v>0</v>
      </c>
      <c r="O248" s="49">
        <v>12</v>
      </c>
      <c r="P248" s="49">
        <v>5</v>
      </c>
      <c r="Q248" s="49">
        <v>1</v>
      </c>
      <c r="R248" s="49">
        <v>4</v>
      </c>
      <c r="S248"/>
      <c r="T248"/>
      <c r="U248"/>
    </row>
    <row r="249" spans="2:21" ht="15" x14ac:dyDescent="0.25">
      <c r="F249" s="3" t="s">
        <v>723</v>
      </c>
      <c r="G249" s="49">
        <v>19</v>
      </c>
      <c r="H249" s="49">
        <v>8</v>
      </c>
      <c r="I249" s="49">
        <v>11</v>
      </c>
      <c r="J249" s="49">
        <v>5</v>
      </c>
      <c r="K249" s="49">
        <v>2</v>
      </c>
      <c r="L249" s="49">
        <v>3</v>
      </c>
      <c r="M249" s="49">
        <v>12</v>
      </c>
      <c r="N249" s="49">
        <v>0</v>
      </c>
      <c r="O249" s="49">
        <v>12</v>
      </c>
      <c r="P249" s="49">
        <v>5</v>
      </c>
      <c r="Q249" s="49">
        <v>1</v>
      </c>
      <c r="R249" s="49">
        <v>4</v>
      </c>
      <c r="S249"/>
      <c r="T249"/>
      <c r="U249"/>
    </row>
    <row r="250" spans="2:21" ht="15" x14ac:dyDescent="0.25">
      <c r="B250" s="3" t="s">
        <v>62</v>
      </c>
      <c r="G250" s="49">
        <v>21</v>
      </c>
      <c r="H250" s="49">
        <v>11</v>
      </c>
      <c r="I250" s="49">
        <v>10</v>
      </c>
      <c r="J250" s="49">
        <v>13</v>
      </c>
      <c r="K250" s="49">
        <v>9</v>
      </c>
      <c r="L250" s="49">
        <v>4</v>
      </c>
      <c r="M250" s="49">
        <v>15</v>
      </c>
      <c r="N250" s="49">
        <v>4</v>
      </c>
      <c r="O250" s="49">
        <v>11</v>
      </c>
      <c r="P250" s="49">
        <v>14</v>
      </c>
      <c r="Q250" s="49">
        <v>3</v>
      </c>
      <c r="R250" s="49">
        <v>11</v>
      </c>
      <c r="S250"/>
      <c r="T250"/>
      <c r="U250"/>
    </row>
    <row r="251" spans="2:21" ht="15" x14ac:dyDescent="0.25">
      <c r="C251" s="3" t="s">
        <v>63</v>
      </c>
      <c r="G251" s="49">
        <v>21</v>
      </c>
      <c r="H251" s="49">
        <v>11</v>
      </c>
      <c r="I251" s="49">
        <v>10</v>
      </c>
      <c r="J251" s="49">
        <v>13</v>
      </c>
      <c r="K251" s="49">
        <v>9</v>
      </c>
      <c r="L251" s="49">
        <v>4</v>
      </c>
      <c r="M251" s="49">
        <v>15</v>
      </c>
      <c r="N251" s="49">
        <v>4</v>
      </c>
      <c r="O251" s="49">
        <v>11</v>
      </c>
      <c r="P251" s="49">
        <v>14</v>
      </c>
      <c r="Q251" s="49">
        <v>3</v>
      </c>
      <c r="R251" s="49">
        <v>11</v>
      </c>
      <c r="S251"/>
      <c r="T251"/>
      <c r="U251"/>
    </row>
    <row r="252" spans="2:21" ht="15" x14ac:dyDescent="0.25">
      <c r="D252" s="3" t="s">
        <v>13</v>
      </c>
      <c r="G252" s="49">
        <v>21</v>
      </c>
      <c r="H252" s="49">
        <v>11</v>
      </c>
      <c r="I252" s="49">
        <v>10</v>
      </c>
      <c r="J252" s="49">
        <v>13</v>
      </c>
      <c r="K252" s="49">
        <v>9</v>
      </c>
      <c r="L252" s="49">
        <v>4</v>
      </c>
      <c r="M252" s="49">
        <v>15</v>
      </c>
      <c r="N252" s="49">
        <v>4</v>
      </c>
      <c r="O252" s="49">
        <v>11</v>
      </c>
      <c r="P252" s="49">
        <v>14</v>
      </c>
      <c r="Q252" s="49">
        <v>3</v>
      </c>
      <c r="R252" s="49">
        <v>11</v>
      </c>
      <c r="S252"/>
      <c r="T252"/>
      <c r="U252"/>
    </row>
    <row r="253" spans="2:21" ht="15" x14ac:dyDescent="0.25">
      <c r="E253" s="3" t="s">
        <v>14</v>
      </c>
      <c r="G253" s="49">
        <v>21</v>
      </c>
      <c r="H253" s="49">
        <v>11</v>
      </c>
      <c r="I253" s="49">
        <v>10</v>
      </c>
      <c r="J253" s="49">
        <v>13</v>
      </c>
      <c r="K253" s="49">
        <v>9</v>
      </c>
      <c r="L253" s="49">
        <v>4</v>
      </c>
      <c r="M253" s="49">
        <v>15</v>
      </c>
      <c r="N253" s="49">
        <v>4</v>
      </c>
      <c r="O253" s="49">
        <v>11</v>
      </c>
      <c r="P253" s="49">
        <v>14</v>
      </c>
      <c r="Q253" s="49">
        <v>3</v>
      </c>
      <c r="R253" s="49">
        <v>11</v>
      </c>
      <c r="S253"/>
      <c r="T253"/>
      <c r="U253"/>
    </row>
    <row r="254" spans="2:21" ht="15" x14ac:dyDescent="0.25">
      <c r="F254" s="3" t="s">
        <v>39</v>
      </c>
      <c r="G254" s="49">
        <v>4</v>
      </c>
      <c r="H254" s="49">
        <v>2</v>
      </c>
      <c r="I254" s="49">
        <v>2</v>
      </c>
      <c r="J254" s="49">
        <v>2</v>
      </c>
      <c r="K254" s="49">
        <v>1</v>
      </c>
      <c r="L254" s="49">
        <v>1</v>
      </c>
      <c r="M254" s="49">
        <v>1</v>
      </c>
      <c r="N254" s="49">
        <v>0</v>
      </c>
      <c r="O254" s="49">
        <v>1</v>
      </c>
      <c r="P254" s="49">
        <v>0</v>
      </c>
      <c r="Q254" s="49">
        <v>0</v>
      </c>
      <c r="R254" s="49">
        <v>0</v>
      </c>
      <c r="S254"/>
      <c r="T254"/>
      <c r="U254"/>
    </row>
    <row r="255" spans="2:21" ht="15" x14ac:dyDescent="0.25">
      <c r="F255" s="3" t="s">
        <v>64</v>
      </c>
      <c r="G255" s="49">
        <v>2</v>
      </c>
      <c r="H255" s="49">
        <v>2</v>
      </c>
      <c r="I255" s="49">
        <v>0</v>
      </c>
      <c r="J255" s="49">
        <v>2</v>
      </c>
      <c r="K255" s="49">
        <v>2</v>
      </c>
      <c r="L255" s="49">
        <v>0</v>
      </c>
      <c r="M255" s="49">
        <v>1</v>
      </c>
      <c r="N255" s="49">
        <v>1</v>
      </c>
      <c r="O255" s="49">
        <v>0</v>
      </c>
      <c r="P255" s="49">
        <v>0</v>
      </c>
      <c r="Q255" s="49">
        <v>0</v>
      </c>
      <c r="R255" s="49">
        <v>0</v>
      </c>
      <c r="S255"/>
      <c r="T255"/>
      <c r="U255"/>
    </row>
    <row r="256" spans="2:21" ht="15" x14ac:dyDescent="0.25">
      <c r="F256" s="3" t="s">
        <v>699</v>
      </c>
      <c r="G256" s="49">
        <v>6</v>
      </c>
      <c r="H256" s="49">
        <v>4</v>
      </c>
      <c r="I256" s="49">
        <v>2</v>
      </c>
      <c r="J256" s="49">
        <v>6</v>
      </c>
      <c r="K256" s="49">
        <v>4</v>
      </c>
      <c r="L256" s="49">
        <v>2</v>
      </c>
      <c r="M256" s="49">
        <v>6</v>
      </c>
      <c r="N256" s="49">
        <v>2</v>
      </c>
      <c r="O256" s="49">
        <v>4</v>
      </c>
      <c r="P256" s="49">
        <v>9</v>
      </c>
      <c r="Q256" s="49">
        <v>3</v>
      </c>
      <c r="R256" s="49">
        <v>6</v>
      </c>
      <c r="S256"/>
      <c r="T256"/>
      <c r="U256"/>
    </row>
    <row r="257" spans="2:21" ht="15" x14ac:dyDescent="0.25">
      <c r="F257" s="3" t="s">
        <v>646</v>
      </c>
      <c r="G257" s="49">
        <v>4</v>
      </c>
      <c r="H257" s="49">
        <v>2</v>
      </c>
      <c r="I257" s="49">
        <v>2</v>
      </c>
      <c r="J257" s="49">
        <v>1</v>
      </c>
      <c r="K257" s="49">
        <v>1</v>
      </c>
      <c r="L257" s="49">
        <v>0</v>
      </c>
      <c r="M257" s="49">
        <v>5</v>
      </c>
      <c r="N257" s="49">
        <v>1</v>
      </c>
      <c r="O257" s="49">
        <v>4</v>
      </c>
      <c r="P257" s="49">
        <v>5</v>
      </c>
      <c r="Q257" s="49">
        <v>0</v>
      </c>
      <c r="R257" s="49">
        <v>5</v>
      </c>
      <c r="S257"/>
      <c r="T257"/>
      <c r="U257"/>
    </row>
    <row r="258" spans="2:21" ht="15" x14ac:dyDescent="0.25">
      <c r="F258" s="3" t="s">
        <v>693</v>
      </c>
      <c r="G258" s="49">
        <v>5</v>
      </c>
      <c r="H258" s="49">
        <v>1</v>
      </c>
      <c r="I258" s="49">
        <v>4</v>
      </c>
      <c r="J258" s="49">
        <v>2</v>
      </c>
      <c r="K258" s="49">
        <v>1</v>
      </c>
      <c r="L258" s="49">
        <v>1</v>
      </c>
      <c r="M258" s="49">
        <v>2</v>
      </c>
      <c r="N258" s="49">
        <v>0</v>
      </c>
      <c r="O258" s="49">
        <v>2</v>
      </c>
      <c r="P258" s="49">
        <v>0</v>
      </c>
      <c r="Q258" s="49">
        <v>0</v>
      </c>
      <c r="R258" s="49">
        <v>0</v>
      </c>
      <c r="S258"/>
      <c r="T258"/>
      <c r="U258"/>
    </row>
    <row r="259" spans="2:21" ht="15" x14ac:dyDescent="0.25">
      <c r="B259" s="3" t="s">
        <v>65</v>
      </c>
      <c r="G259" s="49">
        <v>85</v>
      </c>
      <c r="H259" s="49">
        <v>12</v>
      </c>
      <c r="I259" s="49">
        <v>73</v>
      </c>
      <c r="J259" s="49">
        <v>32</v>
      </c>
      <c r="K259" s="49">
        <v>7</v>
      </c>
      <c r="L259" s="49">
        <v>25</v>
      </c>
      <c r="M259" s="49">
        <v>19</v>
      </c>
      <c r="N259" s="49">
        <v>1</v>
      </c>
      <c r="O259" s="49">
        <v>18</v>
      </c>
      <c r="P259" s="49">
        <v>13</v>
      </c>
      <c r="Q259" s="49">
        <v>1</v>
      </c>
      <c r="R259" s="49">
        <v>12</v>
      </c>
      <c r="S259"/>
      <c r="T259"/>
      <c r="U259"/>
    </row>
    <row r="260" spans="2:21" ht="15" x14ac:dyDescent="0.25">
      <c r="C260" s="3" t="s">
        <v>65</v>
      </c>
      <c r="G260" s="49">
        <v>85</v>
      </c>
      <c r="H260" s="49">
        <v>12</v>
      </c>
      <c r="I260" s="49">
        <v>73</v>
      </c>
      <c r="J260" s="49">
        <v>32</v>
      </c>
      <c r="K260" s="49">
        <v>7</v>
      </c>
      <c r="L260" s="49">
        <v>25</v>
      </c>
      <c r="M260" s="49">
        <v>19</v>
      </c>
      <c r="N260" s="49">
        <v>1</v>
      </c>
      <c r="O260" s="49">
        <v>18</v>
      </c>
      <c r="P260" s="49">
        <v>13</v>
      </c>
      <c r="Q260" s="49">
        <v>1</v>
      </c>
      <c r="R260" s="49">
        <v>12</v>
      </c>
      <c r="S260"/>
      <c r="T260"/>
      <c r="U260"/>
    </row>
    <row r="261" spans="2:21" ht="15" x14ac:dyDescent="0.25">
      <c r="D261" s="3" t="s">
        <v>27</v>
      </c>
      <c r="G261" s="49">
        <v>85</v>
      </c>
      <c r="H261" s="49">
        <v>12</v>
      </c>
      <c r="I261" s="49">
        <v>73</v>
      </c>
      <c r="J261" s="49">
        <v>32</v>
      </c>
      <c r="K261" s="49">
        <v>7</v>
      </c>
      <c r="L261" s="49">
        <v>25</v>
      </c>
      <c r="M261" s="49">
        <v>19</v>
      </c>
      <c r="N261" s="49">
        <v>1</v>
      </c>
      <c r="O261" s="49">
        <v>18</v>
      </c>
      <c r="P261" s="49">
        <v>13</v>
      </c>
      <c r="Q261" s="49">
        <v>1</v>
      </c>
      <c r="R261" s="49">
        <v>12</v>
      </c>
      <c r="S261"/>
      <c r="T261"/>
      <c r="U261"/>
    </row>
    <row r="262" spans="2:21" ht="15" x14ac:dyDescent="0.25">
      <c r="E262" s="3" t="s">
        <v>31</v>
      </c>
      <c r="G262" s="49">
        <v>85</v>
      </c>
      <c r="H262" s="49">
        <v>12</v>
      </c>
      <c r="I262" s="49">
        <v>73</v>
      </c>
      <c r="J262" s="49">
        <v>32</v>
      </c>
      <c r="K262" s="49">
        <v>7</v>
      </c>
      <c r="L262" s="49">
        <v>25</v>
      </c>
      <c r="M262" s="49">
        <v>19</v>
      </c>
      <c r="N262" s="49">
        <v>1</v>
      </c>
      <c r="O262" s="49">
        <v>18</v>
      </c>
      <c r="P262" s="49">
        <v>13</v>
      </c>
      <c r="Q262" s="49">
        <v>1</v>
      </c>
      <c r="R262" s="49">
        <v>12</v>
      </c>
      <c r="S262"/>
      <c r="T262"/>
      <c r="U262"/>
    </row>
    <row r="263" spans="2:21" ht="15" x14ac:dyDescent="0.25">
      <c r="F263" s="3" t="s">
        <v>724</v>
      </c>
      <c r="G263" s="49">
        <v>46</v>
      </c>
      <c r="H263" s="49">
        <v>11</v>
      </c>
      <c r="I263" s="49">
        <v>35</v>
      </c>
      <c r="J263" s="49">
        <v>17</v>
      </c>
      <c r="K263" s="49">
        <v>6</v>
      </c>
      <c r="L263" s="49">
        <v>11</v>
      </c>
      <c r="M263" s="49">
        <v>12</v>
      </c>
      <c r="N263" s="49">
        <v>1</v>
      </c>
      <c r="O263" s="49">
        <v>11</v>
      </c>
      <c r="P263" s="49">
        <v>7</v>
      </c>
      <c r="Q263" s="49">
        <v>1</v>
      </c>
      <c r="R263" s="49">
        <v>6</v>
      </c>
      <c r="S263"/>
      <c r="T263"/>
      <c r="U263"/>
    </row>
    <row r="264" spans="2:21" ht="15" x14ac:dyDescent="0.25">
      <c r="F264" s="3" t="s">
        <v>725</v>
      </c>
      <c r="G264" s="49">
        <v>39</v>
      </c>
      <c r="H264" s="49">
        <v>1</v>
      </c>
      <c r="I264" s="49">
        <v>38</v>
      </c>
      <c r="J264" s="49">
        <v>15</v>
      </c>
      <c r="K264" s="49">
        <v>1</v>
      </c>
      <c r="L264" s="49">
        <v>14</v>
      </c>
      <c r="M264" s="49">
        <v>7</v>
      </c>
      <c r="N264" s="49">
        <v>0</v>
      </c>
      <c r="O264" s="49">
        <v>7</v>
      </c>
      <c r="P264" s="49">
        <v>6</v>
      </c>
      <c r="Q264" s="49">
        <v>0</v>
      </c>
      <c r="R264" s="49">
        <v>6</v>
      </c>
      <c r="S264"/>
      <c r="T264"/>
      <c r="U264"/>
    </row>
    <row r="265" spans="2:21" ht="15" x14ac:dyDescent="0.25">
      <c r="B265" s="3" t="s">
        <v>68</v>
      </c>
      <c r="G265" s="49">
        <v>38</v>
      </c>
      <c r="H265" s="49">
        <v>7</v>
      </c>
      <c r="I265" s="49">
        <v>31</v>
      </c>
      <c r="J265" s="49">
        <v>13</v>
      </c>
      <c r="K265" s="49">
        <v>1</v>
      </c>
      <c r="L265" s="49">
        <v>12</v>
      </c>
      <c r="M265" s="49">
        <v>26</v>
      </c>
      <c r="N265" s="49">
        <v>7</v>
      </c>
      <c r="O265" s="49">
        <v>19</v>
      </c>
      <c r="P265" s="49">
        <v>17</v>
      </c>
      <c r="Q265" s="49">
        <v>10</v>
      </c>
      <c r="R265" s="49">
        <v>7</v>
      </c>
      <c r="S265"/>
      <c r="T265"/>
      <c r="U265"/>
    </row>
    <row r="266" spans="2:21" ht="15" x14ac:dyDescent="0.25">
      <c r="C266" s="3" t="s">
        <v>68</v>
      </c>
      <c r="G266" s="49">
        <v>38</v>
      </c>
      <c r="H266" s="49">
        <v>7</v>
      </c>
      <c r="I266" s="49">
        <v>31</v>
      </c>
      <c r="J266" s="49">
        <v>13</v>
      </c>
      <c r="K266" s="49">
        <v>1</v>
      </c>
      <c r="L266" s="49">
        <v>12</v>
      </c>
      <c r="M266" s="49">
        <v>26</v>
      </c>
      <c r="N266" s="49">
        <v>7</v>
      </c>
      <c r="O266" s="49">
        <v>19</v>
      </c>
      <c r="P266" s="49">
        <v>17</v>
      </c>
      <c r="Q266" s="49">
        <v>10</v>
      </c>
      <c r="R266" s="49">
        <v>7</v>
      </c>
      <c r="S266"/>
      <c r="T266"/>
      <c r="U266"/>
    </row>
    <row r="267" spans="2:21" ht="15" x14ac:dyDescent="0.25">
      <c r="D267" s="3" t="s">
        <v>27</v>
      </c>
      <c r="G267" s="49">
        <v>38</v>
      </c>
      <c r="H267" s="49">
        <v>7</v>
      </c>
      <c r="I267" s="49">
        <v>31</v>
      </c>
      <c r="J267" s="49">
        <v>13</v>
      </c>
      <c r="K267" s="49">
        <v>1</v>
      </c>
      <c r="L267" s="49">
        <v>12</v>
      </c>
      <c r="M267" s="49">
        <v>26</v>
      </c>
      <c r="N267" s="49">
        <v>7</v>
      </c>
      <c r="O267" s="49">
        <v>19</v>
      </c>
      <c r="P267" s="49">
        <v>17</v>
      </c>
      <c r="Q267" s="49">
        <v>10</v>
      </c>
      <c r="R267" s="49">
        <v>7</v>
      </c>
      <c r="S267"/>
      <c r="T267"/>
      <c r="U267"/>
    </row>
    <row r="268" spans="2:21" ht="15" x14ac:dyDescent="0.25">
      <c r="E268" s="3" t="s">
        <v>14</v>
      </c>
      <c r="G268" s="49">
        <v>38</v>
      </c>
      <c r="H268" s="49">
        <v>7</v>
      </c>
      <c r="I268" s="49">
        <v>31</v>
      </c>
      <c r="J268" s="49">
        <v>13</v>
      </c>
      <c r="K268" s="49">
        <v>1</v>
      </c>
      <c r="L268" s="49">
        <v>12</v>
      </c>
      <c r="M268" s="49">
        <v>26</v>
      </c>
      <c r="N268" s="49">
        <v>7</v>
      </c>
      <c r="O268" s="49">
        <v>19</v>
      </c>
      <c r="P268" s="49">
        <v>17</v>
      </c>
      <c r="Q268" s="49">
        <v>10</v>
      </c>
      <c r="R268" s="49">
        <v>7</v>
      </c>
      <c r="S268"/>
      <c r="T268"/>
      <c r="U268"/>
    </row>
    <row r="269" spans="2:21" ht="15" x14ac:dyDescent="0.25">
      <c r="F269" s="3" t="s">
        <v>726</v>
      </c>
      <c r="G269" s="49">
        <v>6</v>
      </c>
      <c r="H269" s="49">
        <v>0</v>
      </c>
      <c r="I269" s="49">
        <v>6</v>
      </c>
      <c r="J269" s="49">
        <v>6</v>
      </c>
      <c r="K269" s="49">
        <v>0</v>
      </c>
      <c r="L269" s="49">
        <v>6</v>
      </c>
      <c r="M269" s="49">
        <v>7</v>
      </c>
      <c r="N269" s="49">
        <v>1</v>
      </c>
      <c r="O269" s="49">
        <v>6</v>
      </c>
      <c r="P269" s="49">
        <v>4</v>
      </c>
      <c r="Q269" s="49">
        <v>1</v>
      </c>
      <c r="R269" s="49">
        <v>3</v>
      </c>
      <c r="S269"/>
      <c r="T269"/>
      <c r="U269"/>
    </row>
    <row r="270" spans="2:21" ht="15" x14ac:dyDescent="0.25">
      <c r="F270" s="3" t="s">
        <v>727</v>
      </c>
      <c r="G270" s="49">
        <v>32</v>
      </c>
      <c r="H270" s="49">
        <v>7</v>
      </c>
      <c r="I270" s="49">
        <v>25</v>
      </c>
      <c r="J270" s="49">
        <v>7</v>
      </c>
      <c r="K270" s="49">
        <v>1</v>
      </c>
      <c r="L270" s="49">
        <v>6</v>
      </c>
      <c r="M270" s="49">
        <v>19</v>
      </c>
      <c r="N270" s="49">
        <v>6</v>
      </c>
      <c r="O270" s="49">
        <v>13</v>
      </c>
      <c r="P270" s="49">
        <v>13</v>
      </c>
      <c r="Q270" s="49">
        <v>9</v>
      </c>
      <c r="R270" s="49">
        <v>4</v>
      </c>
      <c r="S270"/>
      <c r="T270"/>
      <c r="U270"/>
    </row>
    <row r="271" spans="2:21" ht="15" x14ac:dyDescent="0.25">
      <c r="B271" s="3" t="s">
        <v>70</v>
      </c>
      <c r="G271" s="49">
        <v>62</v>
      </c>
      <c r="H271" s="49">
        <v>5</v>
      </c>
      <c r="I271" s="49">
        <v>57</v>
      </c>
      <c r="J271" s="49">
        <v>62</v>
      </c>
      <c r="K271" s="49">
        <v>5</v>
      </c>
      <c r="L271" s="49">
        <v>57</v>
      </c>
      <c r="M271" s="49">
        <v>22</v>
      </c>
      <c r="N271" s="49">
        <v>4</v>
      </c>
      <c r="O271" s="49">
        <v>18</v>
      </c>
      <c r="P271" s="49">
        <v>20</v>
      </c>
      <c r="Q271" s="49">
        <v>2</v>
      </c>
      <c r="R271" s="49">
        <v>18</v>
      </c>
      <c r="S271"/>
      <c r="T271"/>
      <c r="U271"/>
    </row>
    <row r="272" spans="2:21" ht="15" x14ac:dyDescent="0.25">
      <c r="C272" s="3" t="s">
        <v>70</v>
      </c>
      <c r="G272" s="49">
        <v>62</v>
      </c>
      <c r="H272" s="49">
        <v>5</v>
      </c>
      <c r="I272" s="49">
        <v>57</v>
      </c>
      <c r="J272" s="49">
        <v>62</v>
      </c>
      <c r="K272" s="49">
        <v>5</v>
      </c>
      <c r="L272" s="49">
        <v>57</v>
      </c>
      <c r="M272" s="49">
        <v>22</v>
      </c>
      <c r="N272" s="49">
        <v>4</v>
      </c>
      <c r="O272" s="49">
        <v>18</v>
      </c>
      <c r="P272" s="49">
        <v>20</v>
      </c>
      <c r="Q272" s="49">
        <v>2</v>
      </c>
      <c r="R272" s="49">
        <v>18</v>
      </c>
      <c r="S272"/>
      <c r="T272"/>
      <c r="U272"/>
    </row>
    <row r="273" spans="2:21" ht="15" x14ac:dyDescent="0.25">
      <c r="D273" s="3" t="s">
        <v>41</v>
      </c>
      <c r="G273" s="49">
        <v>37</v>
      </c>
      <c r="H273" s="49">
        <v>5</v>
      </c>
      <c r="I273" s="49">
        <v>32</v>
      </c>
      <c r="J273" s="49">
        <v>37</v>
      </c>
      <c r="K273" s="49">
        <v>5</v>
      </c>
      <c r="L273" s="49">
        <v>32</v>
      </c>
      <c r="M273" s="49">
        <v>10</v>
      </c>
      <c r="N273" s="49">
        <v>1</v>
      </c>
      <c r="O273" s="49">
        <v>9</v>
      </c>
      <c r="P273" s="49">
        <v>8</v>
      </c>
      <c r="Q273" s="49">
        <v>1</v>
      </c>
      <c r="R273" s="49">
        <v>7</v>
      </c>
      <c r="S273"/>
      <c r="T273"/>
      <c r="U273"/>
    </row>
    <row r="274" spans="2:21" ht="15" x14ac:dyDescent="0.25">
      <c r="E274" s="3" t="s">
        <v>14</v>
      </c>
      <c r="G274" s="49">
        <v>37</v>
      </c>
      <c r="H274" s="49">
        <v>5</v>
      </c>
      <c r="I274" s="49">
        <v>32</v>
      </c>
      <c r="J274" s="49">
        <v>37</v>
      </c>
      <c r="K274" s="49">
        <v>5</v>
      </c>
      <c r="L274" s="49">
        <v>32</v>
      </c>
      <c r="M274" s="49">
        <v>10</v>
      </c>
      <c r="N274" s="49">
        <v>1</v>
      </c>
      <c r="O274" s="49">
        <v>9</v>
      </c>
      <c r="P274" s="49">
        <v>8</v>
      </c>
      <c r="Q274" s="49">
        <v>1</v>
      </c>
      <c r="R274" s="49">
        <v>7</v>
      </c>
      <c r="S274"/>
      <c r="T274"/>
      <c r="U274"/>
    </row>
    <row r="275" spans="2:21" ht="15" x14ac:dyDescent="0.25">
      <c r="F275" s="3" t="s">
        <v>71</v>
      </c>
      <c r="G275" s="49">
        <v>37</v>
      </c>
      <c r="H275" s="49">
        <v>5</v>
      </c>
      <c r="I275" s="49">
        <v>32</v>
      </c>
      <c r="J275" s="49">
        <v>37</v>
      </c>
      <c r="K275" s="49">
        <v>5</v>
      </c>
      <c r="L275" s="49">
        <v>32</v>
      </c>
      <c r="M275" s="49">
        <v>10</v>
      </c>
      <c r="N275" s="49">
        <v>1</v>
      </c>
      <c r="O275" s="49">
        <v>9</v>
      </c>
      <c r="P275" s="49">
        <v>8</v>
      </c>
      <c r="Q275" s="49">
        <v>1</v>
      </c>
      <c r="R275" s="49">
        <v>7</v>
      </c>
      <c r="S275"/>
      <c r="T275"/>
      <c r="U275"/>
    </row>
    <row r="276" spans="2:21" ht="15" x14ac:dyDescent="0.25">
      <c r="D276" s="3" t="s">
        <v>27</v>
      </c>
      <c r="G276" s="49">
        <v>25</v>
      </c>
      <c r="H276" s="49">
        <v>0</v>
      </c>
      <c r="I276" s="49">
        <v>25</v>
      </c>
      <c r="J276" s="49">
        <v>25</v>
      </c>
      <c r="K276" s="49">
        <v>0</v>
      </c>
      <c r="L276" s="49">
        <v>25</v>
      </c>
      <c r="M276" s="49">
        <v>12</v>
      </c>
      <c r="N276" s="49">
        <v>3</v>
      </c>
      <c r="O276" s="49">
        <v>9</v>
      </c>
      <c r="P276" s="49">
        <v>12</v>
      </c>
      <c r="Q276" s="49">
        <v>1</v>
      </c>
      <c r="R276" s="49">
        <v>11</v>
      </c>
      <c r="S276"/>
      <c r="T276"/>
      <c r="U276"/>
    </row>
    <row r="277" spans="2:21" ht="15" x14ac:dyDescent="0.25">
      <c r="E277" s="3" t="s">
        <v>14</v>
      </c>
      <c r="G277" s="49">
        <v>25</v>
      </c>
      <c r="H277" s="49">
        <v>0</v>
      </c>
      <c r="I277" s="49">
        <v>25</v>
      </c>
      <c r="J277" s="49">
        <v>25</v>
      </c>
      <c r="K277" s="49">
        <v>0</v>
      </c>
      <c r="L277" s="49">
        <v>25</v>
      </c>
      <c r="M277" s="49">
        <v>12</v>
      </c>
      <c r="N277" s="49">
        <v>3</v>
      </c>
      <c r="O277" s="49">
        <v>9</v>
      </c>
      <c r="P277" s="49">
        <v>12</v>
      </c>
      <c r="Q277" s="49">
        <v>1</v>
      </c>
      <c r="R277" s="49">
        <v>11</v>
      </c>
      <c r="S277"/>
      <c r="T277"/>
      <c r="U277"/>
    </row>
    <row r="278" spans="2:21" ht="15" x14ac:dyDescent="0.25">
      <c r="F278" s="3" t="s">
        <v>728</v>
      </c>
      <c r="G278" s="49">
        <v>25</v>
      </c>
      <c r="H278" s="49">
        <v>0</v>
      </c>
      <c r="I278" s="49">
        <v>25</v>
      </c>
      <c r="J278" s="49">
        <v>25</v>
      </c>
      <c r="K278" s="49">
        <v>0</v>
      </c>
      <c r="L278" s="49">
        <v>25</v>
      </c>
      <c r="M278" s="49">
        <v>12</v>
      </c>
      <c r="N278" s="49">
        <v>3</v>
      </c>
      <c r="O278" s="49">
        <v>9</v>
      </c>
      <c r="P278" s="49">
        <v>12</v>
      </c>
      <c r="Q278" s="49">
        <v>1</v>
      </c>
      <c r="R278" s="49">
        <v>11</v>
      </c>
      <c r="S278"/>
      <c r="T278"/>
      <c r="U278"/>
    </row>
    <row r="279" spans="2:21" ht="15" x14ac:dyDescent="0.25">
      <c r="B279" s="3" t="s">
        <v>72</v>
      </c>
      <c r="G279" s="49">
        <v>331</v>
      </c>
      <c r="H279" s="49">
        <v>127</v>
      </c>
      <c r="I279" s="49">
        <v>204</v>
      </c>
      <c r="J279" s="49">
        <v>53</v>
      </c>
      <c r="K279" s="49">
        <v>20</v>
      </c>
      <c r="L279" s="49">
        <v>33</v>
      </c>
      <c r="M279" s="49">
        <v>108</v>
      </c>
      <c r="N279" s="49">
        <v>30</v>
      </c>
      <c r="O279" s="49">
        <v>78</v>
      </c>
      <c r="P279" s="49">
        <v>107</v>
      </c>
      <c r="Q279" s="49">
        <v>38</v>
      </c>
      <c r="R279" s="49">
        <v>69</v>
      </c>
      <c r="S279"/>
      <c r="T279"/>
      <c r="U279"/>
    </row>
    <row r="280" spans="2:21" ht="15" x14ac:dyDescent="0.25">
      <c r="C280" s="3" t="s">
        <v>72</v>
      </c>
      <c r="G280" s="49">
        <v>331</v>
      </c>
      <c r="H280" s="49">
        <v>127</v>
      </c>
      <c r="I280" s="49">
        <v>204</v>
      </c>
      <c r="J280" s="49">
        <v>53</v>
      </c>
      <c r="K280" s="49">
        <v>20</v>
      </c>
      <c r="L280" s="49">
        <v>33</v>
      </c>
      <c r="M280" s="49">
        <v>108</v>
      </c>
      <c r="N280" s="49">
        <v>30</v>
      </c>
      <c r="O280" s="49">
        <v>78</v>
      </c>
      <c r="P280" s="49">
        <v>107</v>
      </c>
      <c r="Q280" s="49">
        <v>38</v>
      </c>
      <c r="R280" s="49">
        <v>69</v>
      </c>
      <c r="S280"/>
      <c r="T280"/>
      <c r="U280"/>
    </row>
    <row r="281" spans="2:21" ht="15" x14ac:dyDescent="0.25">
      <c r="D281" s="3" t="s">
        <v>13</v>
      </c>
      <c r="G281" s="49">
        <v>318</v>
      </c>
      <c r="H281" s="49">
        <v>118</v>
      </c>
      <c r="I281" s="49">
        <v>200</v>
      </c>
      <c r="J281" s="49">
        <v>51</v>
      </c>
      <c r="K281" s="49">
        <v>19</v>
      </c>
      <c r="L281" s="49">
        <v>32</v>
      </c>
      <c r="M281" s="49">
        <v>99</v>
      </c>
      <c r="N281" s="49">
        <v>25</v>
      </c>
      <c r="O281" s="49">
        <v>74</v>
      </c>
      <c r="P281" s="49">
        <v>98</v>
      </c>
      <c r="Q281" s="49">
        <v>33</v>
      </c>
      <c r="R281" s="49">
        <v>65</v>
      </c>
      <c r="S281"/>
      <c r="T281"/>
      <c r="U281"/>
    </row>
    <row r="282" spans="2:21" ht="15" x14ac:dyDescent="0.25">
      <c r="E282" s="3" t="s">
        <v>14</v>
      </c>
      <c r="G282" s="49">
        <v>318</v>
      </c>
      <c r="H282" s="49">
        <v>118</v>
      </c>
      <c r="I282" s="49">
        <v>200</v>
      </c>
      <c r="J282" s="49">
        <v>51</v>
      </c>
      <c r="K282" s="49">
        <v>19</v>
      </c>
      <c r="L282" s="49">
        <v>32</v>
      </c>
      <c r="M282" s="49">
        <v>99</v>
      </c>
      <c r="N282" s="49">
        <v>25</v>
      </c>
      <c r="O282" s="49">
        <v>74</v>
      </c>
      <c r="P282" s="49">
        <v>98</v>
      </c>
      <c r="Q282" s="49">
        <v>33</v>
      </c>
      <c r="R282" s="49">
        <v>65</v>
      </c>
      <c r="S282"/>
      <c r="T282"/>
      <c r="U282"/>
    </row>
    <row r="283" spans="2:21" ht="15" x14ac:dyDescent="0.25">
      <c r="F283" s="3" t="s">
        <v>73</v>
      </c>
      <c r="G283" s="49">
        <v>206</v>
      </c>
      <c r="H283" s="49">
        <v>94</v>
      </c>
      <c r="I283" s="49">
        <v>112</v>
      </c>
      <c r="J283" s="49">
        <v>32</v>
      </c>
      <c r="K283" s="49">
        <v>14</v>
      </c>
      <c r="L283" s="49">
        <v>18</v>
      </c>
      <c r="M283" s="49">
        <v>58</v>
      </c>
      <c r="N283" s="49">
        <v>20</v>
      </c>
      <c r="O283" s="49">
        <v>38</v>
      </c>
      <c r="P283" s="49">
        <v>87</v>
      </c>
      <c r="Q283" s="49">
        <v>33</v>
      </c>
      <c r="R283" s="49">
        <v>54</v>
      </c>
      <c r="S283"/>
      <c r="T283"/>
      <c r="U283"/>
    </row>
    <row r="284" spans="2:21" ht="15" x14ac:dyDescent="0.25">
      <c r="F284" s="3" t="s">
        <v>74</v>
      </c>
      <c r="G284" s="49">
        <v>112</v>
      </c>
      <c r="H284" s="49">
        <v>24</v>
      </c>
      <c r="I284" s="49">
        <v>88</v>
      </c>
      <c r="J284" s="49">
        <v>19</v>
      </c>
      <c r="K284" s="49">
        <v>5</v>
      </c>
      <c r="L284" s="49">
        <v>14</v>
      </c>
      <c r="M284" s="49">
        <v>41</v>
      </c>
      <c r="N284" s="49">
        <v>5</v>
      </c>
      <c r="O284" s="49">
        <v>36</v>
      </c>
      <c r="P284" s="49">
        <v>11</v>
      </c>
      <c r="Q284" s="49">
        <v>0</v>
      </c>
      <c r="R284" s="49">
        <v>11</v>
      </c>
      <c r="S284"/>
      <c r="T284"/>
      <c r="U284"/>
    </row>
    <row r="285" spans="2:21" ht="15" x14ac:dyDescent="0.25">
      <c r="D285" s="3" t="s">
        <v>27</v>
      </c>
      <c r="G285" s="49">
        <v>13</v>
      </c>
      <c r="H285" s="49">
        <v>9</v>
      </c>
      <c r="I285" s="49">
        <v>4</v>
      </c>
      <c r="J285" s="49">
        <v>2</v>
      </c>
      <c r="K285" s="49">
        <v>1</v>
      </c>
      <c r="L285" s="49">
        <v>1</v>
      </c>
      <c r="M285" s="49">
        <v>9</v>
      </c>
      <c r="N285" s="49">
        <v>5</v>
      </c>
      <c r="O285" s="49">
        <v>4</v>
      </c>
      <c r="P285" s="49">
        <v>9</v>
      </c>
      <c r="Q285" s="49">
        <v>5</v>
      </c>
      <c r="R285" s="49">
        <v>4</v>
      </c>
      <c r="S285"/>
      <c r="T285"/>
      <c r="U285"/>
    </row>
    <row r="286" spans="2:21" ht="15" x14ac:dyDescent="0.25">
      <c r="E286" s="3" t="s">
        <v>14</v>
      </c>
      <c r="G286" s="49">
        <v>13</v>
      </c>
      <c r="H286" s="49">
        <v>9</v>
      </c>
      <c r="I286" s="49">
        <v>4</v>
      </c>
      <c r="J286" s="49">
        <v>2</v>
      </c>
      <c r="K286" s="49">
        <v>1</v>
      </c>
      <c r="L286" s="49">
        <v>1</v>
      </c>
      <c r="M286" s="49">
        <v>9</v>
      </c>
      <c r="N286" s="49">
        <v>5</v>
      </c>
      <c r="O286" s="49">
        <v>4</v>
      </c>
      <c r="P286" s="49">
        <v>9</v>
      </c>
      <c r="Q286" s="49">
        <v>5</v>
      </c>
      <c r="R286" s="49">
        <v>4</v>
      </c>
      <c r="S286"/>
      <c r="T286"/>
      <c r="U286"/>
    </row>
    <row r="287" spans="2:21" ht="15" x14ac:dyDescent="0.25">
      <c r="F287" s="3" t="s">
        <v>729</v>
      </c>
      <c r="G287" s="49">
        <v>13</v>
      </c>
      <c r="H287" s="49">
        <v>9</v>
      </c>
      <c r="I287" s="49">
        <v>4</v>
      </c>
      <c r="J287" s="49">
        <v>2</v>
      </c>
      <c r="K287" s="49">
        <v>1</v>
      </c>
      <c r="L287" s="49">
        <v>1</v>
      </c>
      <c r="M287" s="49">
        <v>9</v>
      </c>
      <c r="N287" s="49">
        <v>5</v>
      </c>
      <c r="O287" s="49">
        <v>4</v>
      </c>
      <c r="P287" s="49">
        <v>9</v>
      </c>
      <c r="Q287" s="49">
        <v>5</v>
      </c>
      <c r="R287" s="49">
        <v>4</v>
      </c>
      <c r="S287"/>
      <c r="T287"/>
      <c r="U287"/>
    </row>
    <row r="288" spans="2:21" ht="15" x14ac:dyDescent="0.25">
      <c r="B288" s="3" t="s">
        <v>75</v>
      </c>
      <c r="G288" s="49">
        <v>9</v>
      </c>
      <c r="H288" s="49">
        <v>2</v>
      </c>
      <c r="I288" s="49">
        <v>7</v>
      </c>
      <c r="J288" s="49">
        <v>0</v>
      </c>
      <c r="K288" s="49">
        <v>0</v>
      </c>
      <c r="L288" s="49">
        <v>0</v>
      </c>
      <c r="M288" s="49">
        <v>5</v>
      </c>
      <c r="N288" s="49">
        <v>3</v>
      </c>
      <c r="O288" s="49">
        <v>2</v>
      </c>
      <c r="P288" s="49">
        <v>0</v>
      </c>
      <c r="Q288" s="49">
        <v>0</v>
      </c>
      <c r="R288" s="49">
        <v>0</v>
      </c>
      <c r="S288"/>
      <c r="T288"/>
      <c r="U288"/>
    </row>
    <row r="289" spans="2:21" ht="15" x14ac:dyDescent="0.25">
      <c r="C289" s="3" t="s">
        <v>75</v>
      </c>
      <c r="G289" s="49">
        <v>9</v>
      </c>
      <c r="H289" s="49">
        <v>2</v>
      </c>
      <c r="I289" s="49">
        <v>7</v>
      </c>
      <c r="J289" s="49">
        <v>0</v>
      </c>
      <c r="K289" s="49">
        <v>0</v>
      </c>
      <c r="L289" s="49">
        <v>0</v>
      </c>
      <c r="M289" s="49">
        <v>5</v>
      </c>
      <c r="N289" s="49">
        <v>3</v>
      </c>
      <c r="O289" s="49">
        <v>2</v>
      </c>
      <c r="P289" s="49">
        <v>0</v>
      </c>
      <c r="Q289" s="49">
        <v>0</v>
      </c>
      <c r="R289" s="49">
        <v>0</v>
      </c>
      <c r="S289"/>
      <c r="T289"/>
      <c r="U289"/>
    </row>
    <row r="290" spans="2:21" ht="15" x14ac:dyDescent="0.25">
      <c r="D290" s="3" t="s">
        <v>188</v>
      </c>
      <c r="G290" s="49">
        <v>9</v>
      </c>
      <c r="H290" s="49">
        <v>2</v>
      </c>
      <c r="I290" s="49">
        <v>7</v>
      </c>
      <c r="J290" s="49">
        <v>0</v>
      </c>
      <c r="K290" s="49">
        <v>0</v>
      </c>
      <c r="L290" s="49">
        <v>0</v>
      </c>
      <c r="M290" s="49">
        <v>5</v>
      </c>
      <c r="N290" s="49">
        <v>3</v>
      </c>
      <c r="O290" s="49">
        <v>2</v>
      </c>
      <c r="P290" s="49">
        <v>0</v>
      </c>
      <c r="Q290" s="49">
        <v>0</v>
      </c>
      <c r="R290" s="49">
        <v>0</v>
      </c>
      <c r="S290"/>
      <c r="T290"/>
      <c r="U290"/>
    </row>
    <row r="291" spans="2:21" ht="15" x14ac:dyDescent="0.25">
      <c r="E291" s="3" t="s">
        <v>14</v>
      </c>
      <c r="G291" s="49">
        <v>9</v>
      </c>
      <c r="H291" s="49">
        <v>2</v>
      </c>
      <c r="I291" s="49">
        <v>7</v>
      </c>
      <c r="J291" s="49">
        <v>0</v>
      </c>
      <c r="K291" s="49">
        <v>0</v>
      </c>
      <c r="L291" s="49">
        <v>0</v>
      </c>
      <c r="M291" s="49">
        <v>5</v>
      </c>
      <c r="N291" s="49">
        <v>3</v>
      </c>
      <c r="O291" s="49">
        <v>2</v>
      </c>
      <c r="P291" s="49">
        <v>0</v>
      </c>
      <c r="Q291" s="49">
        <v>0</v>
      </c>
      <c r="R291" s="49">
        <v>0</v>
      </c>
      <c r="S291"/>
      <c r="T291"/>
      <c r="U291"/>
    </row>
    <row r="292" spans="2:21" ht="15" x14ac:dyDescent="0.25">
      <c r="F292" s="3" t="s">
        <v>76</v>
      </c>
      <c r="G292" s="49">
        <v>9</v>
      </c>
      <c r="H292" s="49">
        <v>2</v>
      </c>
      <c r="I292" s="49">
        <v>7</v>
      </c>
      <c r="J292" s="49">
        <v>0</v>
      </c>
      <c r="K292" s="49">
        <v>0</v>
      </c>
      <c r="L292" s="49">
        <v>0</v>
      </c>
      <c r="M292" s="49">
        <v>5</v>
      </c>
      <c r="N292" s="49">
        <v>3</v>
      </c>
      <c r="O292" s="49">
        <v>2</v>
      </c>
      <c r="P292" s="49">
        <v>0</v>
      </c>
      <c r="Q292" s="49">
        <v>0</v>
      </c>
      <c r="R292" s="49">
        <v>0</v>
      </c>
      <c r="S292"/>
      <c r="T292"/>
      <c r="U292"/>
    </row>
    <row r="293" spans="2:21" ht="15" x14ac:dyDescent="0.25">
      <c r="B293" s="3" t="s">
        <v>79</v>
      </c>
      <c r="G293" s="49">
        <v>2001</v>
      </c>
      <c r="H293" s="49">
        <v>1105</v>
      </c>
      <c r="I293" s="49">
        <v>896</v>
      </c>
      <c r="J293" s="49">
        <v>277</v>
      </c>
      <c r="K293" s="49">
        <v>144</v>
      </c>
      <c r="L293" s="49">
        <v>133</v>
      </c>
      <c r="M293" s="49">
        <v>327</v>
      </c>
      <c r="N293" s="49">
        <v>189</v>
      </c>
      <c r="O293" s="49">
        <v>138</v>
      </c>
      <c r="P293" s="49">
        <v>327</v>
      </c>
      <c r="Q293" s="49">
        <v>189</v>
      </c>
      <c r="R293" s="49">
        <v>138</v>
      </c>
      <c r="S293"/>
      <c r="T293"/>
      <c r="U293"/>
    </row>
    <row r="294" spans="2:21" ht="15" x14ac:dyDescent="0.25">
      <c r="C294" s="3" t="s">
        <v>79</v>
      </c>
      <c r="G294" s="49">
        <v>2001</v>
      </c>
      <c r="H294" s="49">
        <v>1105</v>
      </c>
      <c r="I294" s="49">
        <v>896</v>
      </c>
      <c r="J294" s="49">
        <v>277</v>
      </c>
      <c r="K294" s="49">
        <v>144</v>
      </c>
      <c r="L294" s="49">
        <v>133</v>
      </c>
      <c r="M294" s="49">
        <v>327</v>
      </c>
      <c r="N294" s="49">
        <v>189</v>
      </c>
      <c r="O294" s="49">
        <v>138</v>
      </c>
      <c r="P294" s="49">
        <v>327</v>
      </c>
      <c r="Q294" s="49">
        <v>189</v>
      </c>
      <c r="R294" s="49">
        <v>138</v>
      </c>
      <c r="S294"/>
      <c r="T294"/>
      <c r="U294"/>
    </row>
    <row r="295" spans="2:21" ht="15" x14ac:dyDescent="0.25">
      <c r="D295" s="3" t="s">
        <v>13</v>
      </c>
      <c r="G295" s="49">
        <v>1911</v>
      </c>
      <c r="H295" s="49">
        <v>1053</v>
      </c>
      <c r="I295" s="49">
        <v>858</v>
      </c>
      <c r="J295" s="49">
        <v>277</v>
      </c>
      <c r="K295" s="49">
        <v>144</v>
      </c>
      <c r="L295" s="49">
        <v>133</v>
      </c>
      <c r="M295" s="49">
        <v>321</v>
      </c>
      <c r="N295" s="49">
        <v>185</v>
      </c>
      <c r="O295" s="49">
        <v>136</v>
      </c>
      <c r="P295" s="49">
        <v>321</v>
      </c>
      <c r="Q295" s="49">
        <v>185</v>
      </c>
      <c r="R295" s="49">
        <v>136</v>
      </c>
      <c r="S295"/>
      <c r="T295"/>
      <c r="U295"/>
    </row>
    <row r="296" spans="2:21" ht="15" x14ac:dyDescent="0.25">
      <c r="E296" s="3" t="s">
        <v>14</v>
      </c>
      <c r="G296" s="49">
        <v>1911</v>
      </c>
      <c r="H296" s="49">
        <v>1053</v>
      </c>
      <c r="I296" s="49">
        <v>858</v>
      </c>
      <c r="J296" s="49">
        <v>277</v>
      </c>
      <c r="K296" s="49">
        <v>144</v>
      </c>
      <c r="L296" s="49">
        <v>133</v>
      </c>
      <c r="M296" s="49">
        <v>321</v>
      </c>
      <c r="N296" s="49">
        <v>185</v>
      </c>
      <c r="O296" s="49">
        <v>136</v>
      </c>
      <c r="P296" s="49">
        <v>321</v>
      </c>
      <c r="Q296" s="49">
        <v>185</v>
      </c>
      <c r="R296" s="49">
        <v>136</v>
      </c>
      <c r="S296"/>
      <c r="T296"/>
      <c r="U296"/>
    </row>
    <row r="297" spans="2:21" ht="15" x14ac:dyDescent="0.25">
      <c r="F297" s="3" t="s">
        <v>52</v>
      </c>
      <c r="G297" s="49">
        <v>123</v>
      </c>
      <c r="H297" s="49">
        <v>52</v>
      </c>
      <c r="I297" s="49">
        <v>71</v>
      </c>
      <c r="J297" s="49">
        <v>14</v>
      </c>
      <c r="K297" s="49">
        <v>7</v>
      </c>
      <c r="L297" s="49">
        <v>7</v>
      </c>
      <c r="M297" s="49">
        <v>35</v>
      </c>
      <c r="N297" s="49">
        <v>9</v>
      </c>
      <c r="O297" s="49">
        <v>26</v>
      </c>
      <c r="P297" s="49">
        <v>35</v>
      </c>
      <c r="Q297" s="49">
        <v>9</v>
      </c>
      <c r="R297" s="49">
        <v>26</v>
      </c>
      <c r="S297"/>
      <c r="T297"/>
      <c r="U297"/>
    </row>
    <row r="298" spans="2:21" ht="15" x14ac:dyDescent="0.25">
      <c r="F298" s="3" t="s">
        <v>80</v>
      </c>
      <c r="G298" s="49">
        <v>138</v>
      </c>
      <c r="H298" s="49">
        <v>56</v>
      </c>
      <c r="I298" s="49">
        <v>82</v>
      </c>
      <c r="J298" s="49">
        <v>24</v>
      </c>
      <c r="K298" s="49">
        <v>8</v>
      </c>
      <c r="L298" s="49">
        <v>16</v>
      </c>
      <c r="M298" s="49">
        <v>30</v>
      </c>
      <c r="N298" s="49">
        <v>14</v>
      </c>
      <c r="O298" s="49">
        <v>16</v>
      </c>
      <c r="P298" s="49">
        <v>30</v>
      </c>
      <c r="Q298" s="49">
        <v>14</v>
      </c>
      <c r="R298" s="49">
        <v>16</v>
      </c>
      <c r="S298"/>
      <c r="T298"/>
      <c r="U298"/>
    </row>
    <row r="299" spans="2:21" ht="15" x14ac:dyDescent="0.25">
      <c r="F299" s="3" t="s">
        <v>15</v>
      </c>
      <c r="G299" s="49">
        <v>120</v>
      </c>
      <c r="H299" s="49">
        <v>60</v>
      </c>
      <c r="I299" s="49">
        <v>60</v>
      </c>
      <c r="J299" s="49">
        <v>17</v>
      </c>
      <c r="K299" s="49">
        <v>9</v>
      </c>
      <c r="L299" s="49">
        <v>8</v>
      </c>
      <c r="M299" s="49">
        <v>26</v>
      </c>
      <c r="N299" s="49">
        <v>10</v>
      </c>
      <c r="O299" s="49">
        <v>16</v>
      </c>
      <c r="P299" s="49">
        <v>26</v>
      </c>
      <c r="Q299" s="49">
        <v>10</v>
      </c>
      <c r="R299" s="49">
        <v>16</v>
      </c>
      <c r="S299"/>
      <c r="T299"/>
      <c r="U299"/>
    </row>
    <row r="300" spans="2:21" ht="15" x14ac:dyDescent="0.25">
      <c r="F300" s="3" t="s">
        <v>81</v>
      </c>
      <c r="G300" s="49">
        <v>125</v>
      </c>
      <c r="H300" s="49">
        <v>35</v>
      </c>
      <c r="I300" s="49">
        <v>90</v>
      </c>
      <c r="J300" s="49">
        <v>13</v>
      </c>
      <c r="K300" s="49">
        <v>2</v>
      </c>
      <c r="L300" s="49">
        <v>11</v>
      </c>
      <c r="M300" s="49">
        <v>22</v>
      </c>
      <c r="N300" s="49">
        <v>8</v>
      </c>
      <c r="O300" s="49">
        <v>14</v>
      </c>
      <c r="P300" s="49">
        <v>22</v>
      </c>
      <c r="Q300" s="49">
        <v>8</v>
      </c>
      <c r="R300" s="49">
        <v>14</v>
      </c>
      <c r="S300"/>
      <c r="T300"/>
      <c r="U300"/>
    </row>
    <row r="301" spans="2:21" ht="15" x14ac:dyDescent="0.25">
      <c r="F301" s="3" t="s">
        <v>48</v>
      </c>
      <c r="G301" s="49">
        <v>7</v>
      </c>
      <c r="H301" s="49">
        <v>1</v>
      </c>
      <c r="I301" s="49">
        <v>6</v>
      </c>
      <c r="J301" s="49">
        <v>0</v>
      </c>
      <c r="K301" s="49">
        <v>0</v>
      </c>
      <c r="L301" s="49">
        <v>0</v>
      </c>
      <c r="M301" s="49">
        <v>10</v>
      </c>
      <c r="N301" s="49">
        <v>4</v>
      </c>
      <c r="O301" s="49">
        <v>6</v>
      </c>
      <c r="P301" s="49">
        <v>10</v>
      </c>
      <c r="Q301" s="49">
        <v>4</v>
      </c>
      <c r="R301" s="49">
        <v>6</v>
      </c>
      <c r="S301"/>
      <c r="T301"/>
      <c r="U301"/>
    </row>
    <row r="302" spans="2:21" ht="15" x14ac:dyDescent="0.25">
      <c r="F302" s="3" t="s">
        <v>82</v>
      </c>
      <c r="G302" s="49">
        <v>31</v>
      </c>
      <c r="H302" s="49">
        <v>9</v>
      </c>
      <c r="I302" s="49">
        <v>22</v>
      </c>
      <c r="J302" s="49">
        <v>0</v>
      </c>
      <c r="K302" s="49">
        <v>0</v>
      </c>
      <c r="L302" s="49">
        <v>0</v>
      </c>
      <c r="M302" s="49">
        <v>15</v>
      </c>
      <c r="N302" s="49">
        <v>5</v>
      </c>
      <c r="O302" s="49">
        <v>10</v>
      </c>
      <c r="P302" s="49">
        <v>15</v>
      </c>
      <c r="Q302" s="49">
        <v>5</v>
      </c>
      <c r="R302" s="49">
        <v>10</v>
      </c>
      <c r="S302"/>
      <c r="T302"/>
      <c r="U302"/>
    </row>
    <row r="303" spans="2:21" ht="15" x14ac:dyDescent="0.25">
      <c r="F303" s="3" t="s">
        <v>646</v>
      </c>
      <c r="G303" s="49">
        <v>131</v>
      </c>
      <c r="H303" s="49">
        <v>53</v>
      </c>
      <c r="I303" s="49">
        <v>78</v>
      </c>
      <c r="J303" s="49">
        <v>20</v>
      </c>
      <c r="K303" s="49">
        <v>8</v>
      </c>
      <c r="L303" s="49">
        <v>12</v>
      </c>
      <c r="M303" s="49">
        <v>14</v>
      </c>
      <c r="N303" s="49">
        <v>10</v>
      </c>
      <c r="O303" s="49">
        <v>4</v>
      </c>
      <c r="P303" s="49">
        <v>14</v>
      </c>
      <c r="Q303" s="49">
        <v>10</v>
      </c>
      <c r="R303" s="49">
        <v>4</v>
      </c>
      <c r="S303"/>
      <c r="T303"/>
      <c r="U303"/>
    </row>
    <row r="304" spans="2:21" ht="15" x14ac:dyDescent="0.25">
      <c r="F304" s="3" t="s">
        <v>697</v>
      </c>
      <c r="G304" s="49">
        <v>6</v>
      </c>
      <c r="H304" s="49">
        <v>1</v>
      </c>
      <c r="I304" s="49">
        <v>5</v>
      </c>
      <c r="J304" s="49">
        <v>0</v>
      </c>
      <c r="K304" s="49">
        <v>0</v>
      </c>
      <c r="L304" s="49">
        <v>0</v>
      </c>
      <c r="M304" s="49">
        <v>20</v>
      </c>
      <c r="N304" s="49">
        <v>7</v>
      </c>
      <c r="O304" s="49">
        <v>13</v>
      </c>
      <c r="P304" s="49">
        <v>20</v>
      </c>
      <c r="Q304" s="49">
        <v>7</v>
      </c>
      <c r="R304" s="49">
        <v>13</v>
      </c>
      <c r="S304"/>
      <c r="T304"/>
      <c r="U304"/>
    </row>
    <row r="305" spans="4:21" ht="15" x14ac:dyDescent="0.25">
      <c r="F305" s="3" t="s">
        <v>730</v>
      </c>
      <c r="G305" s="49">
        <v>80</v>
      </c>
      <c r="H305" s="49">
        <v>57</v>
      </c>
      <c r="I305" s="49">
        <v>23</v>
      </c>
      <c r="J305" s="49">
        <v>10</v>
      </c>
      <c r="K305" s="49">
        <v>6</v>
      </c>
      <c r="L305" s="49">
        <v>4</v>
      </c>
      <c r="M305" s="49">
        <v>20</v>
      </c>
      <c r="N305" s="49">
        <v>11</v>
      </c>
      <c r="O305" s="49">
        <v>9</v>
      </c>
      <c r="P305" s="49">
        <v>20</v>
      </c>
      <c r="Q305" s="49">
        <v>11</v>
      </c>
      <c r="R305" s="49">
        <v>9</v>
      </c>
      <c r="S305"/>
      <c r="T305"/>
      <c r="U305"/>
    </row>
    <row r="306" spans="4:21" ht="15" x14ac:dyDescent="0.25">
      <c r="F306" s="3" t="s">
        <v>731</v>
      </c>
      <c r="G306" s="49">
        <v>197</v>
      </c>
      <c r="H306" s="49">
        <v>160</v>
      </c>
      <c r="I306" s="49">
        <v>37</v>
      </c>
      <c r="J306" s="49">
        <v>22</v>
      </c>
      <c r="K306" s="49">
        <v>17</v>
      </c>
      <c r="L306" s="49">
        <v>5</v>
      </c>
      <c r="M306" s="49">
        <v>21</v>
      </c>
      <c r="N306" s="49">
        <v>20</v>
      </c>
      <c r="O306" s="49">
        <v>1</v>
      </c>
      <c r="P306" s="49">
        <v>21</v>
      </c>
      <c r="Q306" s="49">
        <v>20</v>
      </c>
      <c r="R306" s="49">
        <v>1</v>
      </c>
      <c r="S306"/>
      <c r="T306"/>
      <c r="U306"/>
    </row>
    <row r="307" spans="4:21" ht="15" x14ac:dyDescent="0.25">
      <c r="F307" s="3" t="s">
        <v>732</v>
      </c>
      <c r="G307" s="49">
        <v>139</v>
      </c>
      <c r="H307" s="49">
        <v>76</v>
      </c>
      <c r="I307" s="49">
        <v>63</v>
      </c>
      <c r="J307" s="49">
        <v>26</v>
      </c>
      <c r="K307" s="49">
        <v>12</v>
      </c>
      <c r="L307" s="49">
        <v>14</v>
      </c>
      <c r="M307" s="49">
        <v>17</v>
      </c>
      <c r="N307" s="49">
        <v>12</v>
      </c>
      <c r="O307" s="49">
        <v>5</v>
      </c>
      <c r="P307" s="49">
        <v>17</v>
      </c>
      <c r="Q307" s="49">
        <v>12</v>
      </c>
      <c r="R307" s="49">
        <v>5</v>
      </c>
      <c r="S307"/>
      <c r="T307"/>
      <c r="U307"/>
    </row>
    <row r="308" spans="4:21" ht="15" x14ac:dyDescent="0.25">
      <c r="F308" s="3" t="s">
        <v>733</v>
      </c>
      <c r="G308" s="49">
        <v>95</v>
      </c>
      <c r="H308" s="49">
        <v>23</v>
      </c>
      <c r="I308" s="49">
        <v>72</v>
      </c>
      <c r="J308" s="49">
        <v>11</v>
      </c>
      <c r="K308" s="49">
        <v>2</v>
      </c>
      <c r="L308" s="49">
        <v>9</v>
      </c>
      <c r="M308" s="49">
        <v>0</v>
      </c>
      <c r="N308" s="49">
        <v>0</v>
      </c>
      <c r="O308" s="49">
        <v>0</v>
      </c>
      <c r="P308" s="49">
        <v>0</v>
      </c>
      <c r="Q308" s="49">
        <v>0</v>
      </c>
      <c r="R308" s="49">
        <v>0</v>
      </c>
      <c r="S308"/>
      <c r="T308"/>
      <c r="U308"/>
    </row>
    <row r="309" spans="4:21" ht="15" x14ac:dyDescent="0.25">
      <c r="F309" s="3" t="s">
        <v>676</v>
      </c>
      <c r="G309" s="49">
        <v>160</v>
      </c>
      <c r="H309" s="49">
        <v>137</v>
      </c>
      <c r="I309" s="49">
        <v>23</v>
      </c>
      <c r="J309" s="49">
        <v>22</v>
      </c>
      <c r="K309" s="49">
        <v>16</v>
      </c>
      <c r="L309" s="49">
        <v>6</v>
      </c>
      <c r="M309" s="49">
        <v>27</v>
      </c>
      <c r="N309" s="49">
        <v>27</v>
      </c>
      <c r="O309" s="49">
        <v>0</v>
      </c>
      <c r="P309" s="49">
        <v>27</v>
      </c>
      <c r="Q309" s="49">
        <v>27</v>
      </c>
      <c r="R309" s="49">
        <v>0</v>
      </c>
      <c r="S309"/>
      <c r="T309"/>
      <c r="U309"/>
    </row>
    <row r="310" spans="4:21" ht="15" x14ac:dyDescent="0.25">
      <c r="F310" s="3" t="s">
        <v>734</v>
      </c>
      <c r="G310" s="49">
        <v>94</v>
      </c>
      <c r="H310" s="49">
        <v>62</v>
      </c>
      <c r="I310" s="49">
        <v>32</v>
      </c>
      <c r="J310" s="49">
        <v>16</v>
      </c>
      <c r="K310" s="49">
        <v>8</v>
      </c>
      <c r="L310" s="49">
        <v>8</v>
      </c>
      <c r="M310" s="49">
        <v>18</v>
      </c>
      <c r="N310" s="49">
        <v>12</v>
      </c>
      <c r="O310" s="49">
        <v>6</v>
      </c>
      <c r="P310" s="49">
        <v>18</v>
      </c>
      <c r="Q310" s="49">
        <v>12</v>
      </c>
      <c r="R310" s="49">
        <v>6</v>
      </c>
      <c r="S310"/>
      <c r="T310"/>
      <c r="U310"/>
    </row>
    <row r="311" spans="4:21" ht="15" x14ac:dyDescent="0.25">
      <c r="F311" s="3" t="s">
        <v>735</v>
      </c>
      <c r="G311" s="49">
        <v>34</v>
      </c>
      <c r="H311" s="49">
        <v>8</v>
      </c>
      <c r="I311" s="49">
        <v>26</v>
      </c>
      <c r="J311" s="49">
        <v>0</v>
      </c>
      <c r="K311" s="49">
        <v>0</v>
      </c>
      <c r="L311" s="49">
        <v>0</v>
      </c>
      <c r="M311" s="49">
        <v>0</v>
      </c>
      <c r="N311" s="49">
        <v>0</v>
      </c>
      <c r="O311" s="49">
        <v>0</v>
      </c>
      <c r="P311" s="49">
        <v>0</v>
      </c>
      <c r="Q311" s="49">
        <v>0</v>
      </c>
      <c r="R311" s="49">
        <v>0</v>
      </c>
      <c r="S311"/>
      <c r="T311"/>
      <c r="U311"/>
    </row>
    <row r="312" spans="4:21" ht="15" x14ac:dyDescent="0.25">
      <c r="F312" s="3" t="s">
        <v>736</v>
      </c>
      <c r="G312" s="49">
        <v>109</v>
      </c>
      <c r="H312" s="49">
        <v>91</v>
      </c>
      <c r="I312" s="49">
        <v>18</v>
      </c>
      <c r="J312" s="49">
        <v>18</v>
      </c>
      <c r="K312" s="49">
        <v>15</v>
      </c>
      <c r="L312" s="49">
        <v>3</v>
      </c>
      <c r="M312" s="49">
        <v>13</v>
      </c>
      <c r="N312" s="49">
        <v>13</v>
      </c>
      <c r="O312" s="49">
        <v>0</v>
      </c>
      <c r="P312" s="49">
        <v>13</v>
      </c>
      <c r="Q312" s="49">
        <v>13</v>
      </c>
      <c r="R312" s="49">
        <v>0</v>
      </c>
      <c r="S312"/>
      <c r="T312"/>
      <c r="U312"/>
    </row>
    <row r="313" spans="4:21" ht="15" x14ac:dyDescent="0.25">
      <c r="F313" s="3" t="s">
        <v>737</v>
      </c>
      <c r="G313" s="49">
        <v>120</v>
      </c>
      <c r="H313" s="49">
        <v>45</v>
      </c>
      <c r="I313" s="49">
        <v>75</v>
      </c>
      <c r="J313" s="49">
        <v>33</v>
      </c>
      <c r="K313" s="49">
        <v>13</v>
      </c>
      <c r="L313" s="49">
        <v>20</v>
      </c>
      <c r="M313" s="49">
        <v>0</v>
      </c>
      <c r="N313" s="49">
        <v>0</v>
      </c>
      <c r="O313" s="49">
        <v>0</v>
      </c>
      <c r="P313" s="49">
        <v>0</v>
      </c>
      <c r="Q313" s="49">
        <v>0</v>
      </c>
      <c r="R313" s="49">
        <v>0</v>
      </c>
      <c r="S313"/>
      <c r="T313"/>
      <c r="U313"/>
    </row>
    <row r="314" spans="4:21" ht="15" x14ac:dyDescent="0.25">
      <c r="F314" s="3" t="s">
        <v>738</v>
      </c>
      <c r="G314" s="49">
        <v>84</v>
      </c>
      <c r="H314" s="49">
        <v>73</v>
      </c>
      <c r="I314" s="49">
        <v>11</v>
      </c>
      <c r="J314" s="49">
        <v>13</v>
      </c>
      <c r="K314" s="49">
        <v>12</v>
      </c>
      <c r="L314" s="49">
        <v>1</v>
      </c>
      <c r="M314" s="49">
        <v>15</v>
      </c>
      <c r="N314" s="49">
        <v>13</v>
      </c>
      <c r="O314" s="49">
        <v>2</v>
      </c>
      <c r="P314" s="49">
        <v>15</v>
      </c>
      <c r="Q314" s="49">
        <v>13</v>
      </c>
      <c r="R314" s="49">
        <v>2</v>
      </c>
      <c r="S314"/>
      <c r="T314"/>
      <c r="U314"/>
    </row>
    <row r="315" spans="4:21" ht="15" x14ac:dyDescent="0.25">
      <c r="F315" s="3" t="s">
        <v>739</v>
      </c>
      <c r="G315" s="49">
        <v>2</v>
      </c>
      <c r="H315" s="49">
        <v>2</v>
      </c>
      <c r="I315" s="49">
        <v>0</v>
      </c>
      <c r="J315" s="49">
        <v>0</v>
      </c>
      <c r="K315" s="49">
        <v>0</v>
      </c>
      <c r="L315" s="49">
        <v>0</v>
      </c>
      <c r="M315" s="49">
        <v>2</v>
      </c>
      <c r="N315" s="49">
        <v>1</v>
      </c>
      <c r="O315" s="49">
        <v>1</v>
      </c>
      <c r="P315" s="49">
        <v>2</v>
      </c>
      <c r="Q315" s="49">
        <v>1</v>
      </c>
      <c r="R315" s="49">
        <v>1</v>
      </c>
      <c r="S315"/>
      <c r="T315"/>
      <c r="U315"/>
    </row>
    <row r="316" spans="4:21" ht="15" x14ac:dyDescent="0.25">
      <c r="F316" s="3" t="s">
        <v>740</v>
      </c>
      <c r="G316" s="49">
        <v>87</v>
      </c>
      <c r="H316" s="49">
        <v>42</v>
      </c>
      <c r="I316" s="49">
        <v>45</v>
      </c>
      <c r="J316" s="49">
        <v>7</v>
      </c>
      <c r="K316" s="49">
        <v>3</v>
      </c>
      <c r="L316" s="49">
        <v>4</v>
      </c>
      <c r="M316" s="49">
        <v>16</v>
      </c>
      <c r="N316" s="49">
        <v>9</v>
      </c>
      <c r="O316" s="49">
        <v>7</v>
      </c>
      <c r="P316" s="49">
        <v>16</v>
      </c>
      <c r="Q316" s="49">
        <v>9</v>
      </c>
      <c r="R316" s="49">
        <v>7</v>
      </c>
      <c r="S316"/>
      <c r="T316"/>
      <c r="U316"/>
    </row>
    <row r="317" spans="4:21" ht="15" x14ac:dyDescent="0.25">
      <c r="F317" s="3" t="s">
        <v>741</v>
      </c>
      <c r="G317" s="49">
        <v>29</v>
      </c>
      <c r="H317" s="49">
        <v>10</v>
      </c>
      <c r="I317" s="49">
        <v>19</v>
      </c>
      <c r="J317" s="49">
        <v>11</v>
      </c>
      <c r="K317" s="49">
        <v>6</v>
      </c>
      <c r="L317" s="49">
        <v>5</v>
      </c>
      <c r="M317" s="49">
        <v>0</v>
      </c>
      <c r="N317" s="49">
        <v>0</v>
      </c>
      <c r="O317" s="49">
        <v>0</v>
      </c>
      <c r="P317" s="49">
        <v>0</v>
      </c>
      <c r="Q317" s="49">
        <v>0</v>
      </c>
      <c r="R317" s="49">
        <v>0</v>
      </c>
      <c r="S317"/>
      <c r="T317"/>
      <c r="U317"/>
    </row>
    <row r="318" spans="4:21" ht="15" x14ac:dyDescent="0.25">
      <c r="D318" s="3" t="s">
        <v>27</v>
      </c>
      <c r="G318" s="49">
        <v>90</v>
      </c>
      <c r="H318" s="49">
        <v>52</v>
      </c>
      <c r="I318" s="49">
        <v>38</v>
      </c>
      <c r="J318" s="49">
        <v>0</v>
      </c>
      <c r="K318" s="49">
        <v>0</v>
      </c>
      <c r="L318" s="49">
        <v>0</v>
      </c>
      <c r="M318" s="49">
        <v>6</v>
      </c>
      <c r="N318" s="49">
        <v>4</v>
      </c>
      <c r="O318" s="49">
        <v>2</v>
      </c>
      <c r="P318" s="49">
        <v>6</v>
      </c>
      <c r="Q318" s="49">
        <v>4</v>
      </c>
      <c r="R318" s="49">
        <v>2</v>
      </c>
      <c r="S318"/>
      <c r="T318"/>
      <c r="U318"/>
    </row>
    <row r="319" spans="4:21" ht="15" x14ac:dyDescent="0.25">
      <c r="E319" s="3" t="s">
        <v>14</v>
      </c>
      <c r="G319" s="49">
        <v>90</v>
      </c>
      <c r="H319" s="49">
        <v>52</v>
      </c>
      <c r="I319" s="49">
        <v>38</v>
      </c>
      <c r="J319" s="49">
        <v>0</v>
      </c>
      <c r="K319" s="49">
        <v>0</v>
      </c>
      <c r="L319" s="49">
        <v>0</v>
      </c>
      <c r="M319" s="49">
        <v>6</v>
      </c>
      <c r="N319" s="49">
        <v>4</v>
      </c>
      <c r="O319" s="49">
        <v>2</v>
      </c>
      <c r="P319" s="49">
        <v>6</v>
      </c>
      <c r="Q319" s="49">
        <v>4</v>
      </c>
      <c r="R319" s="49">
        <v>2</v>
      </c>
      <c r="S319"/>
      <c r="T319"/>
      <c r="U319"/>
    </row>
    <row r="320" spans="4:21" ht="15" x14ac:dyDescent="0.25">
      <c r="F320" s="3" t="s">
        <v>742</v>
      </c>
      <c r="G320" s="49">
        <v>90</v>
      </c>
      <c r="H320" s="49">
        <v>52</v>
      </c>
      <c r="I320" s="49">
        <v>38</v>
      </c>
      <c r="J320" s="49">
        <v>0</v>
      </c>
      <c r="K320" s="49">
        <v>0</v>
      </c>
      <c r="L320" s="49">
        <v>0</v>
      </c>
      <c r="M320" s="49">
        <v>6</v>
      </c>
      <c r="N320" s="49">
        <v>4</v>
      </c>
      <c r="O320" s="49">
        <v>2</v>
      </c>
      <c r="P320" s="49">
        <v>6</v>
      </c>
      <c r="Q320" s="49">
        <v>4</v>
      </c>
      <c r="R320" s="49">
        <v>2</v>
      </c>
      <c r="S320"/>
      <c r="T320"/>
      <c r="U320"/>
    </row>
    <row r="321" spans="2:21" ht="15" x14ac:dyDescent="0.25">
      <c r="B321" s="3" t="s">
        <v>99</v>
      </c>
      <c r="G321" s="49">
        <v>849</v>
      </c>
      <c r="H321" s="49">
        <v>366</v>
      </c>
      <c r="I321" s="49">
        <v>483</v>
      </c>
      <c r="J321" s="49">
        <v>129</v>
      </c>
      <c r="K321" s="49">
        <v>58</v>
      </c>
      <c r="L321" s="49">
        <v>71</v>
      </c>
      <c r="M321" s="49">
        <v>165</v>
      </c>
      <c r="N321" s="49">
        <v>67</v>
      </c>
      <c r="O321" s="49">
        <v>98</v>
      </c>
      <c r="P321" s="49">
        <v>79</v>
      </c>
      <c r="Q321" s="49">
        <v>34</v>
      </c>
      <c r="R321" s="49">
        <v>45</v>
      </c>
      <c r="S321"/>
      <c r="T321"/>
      <c r="U321"/>
    </row>
    <row r="322" spans="2:21" ht="15" x14ac:dyDescent="0.25">
      <c r="C322" s="3" t="s">
        <v>99</v>
      </c>
      <c r="G322" s="49">
        <v>849</v>
      </c>
      <c r="H322" s="49">
        <v>366</v>
      </c>
      <c r="I322" s="49">
        <v>483</v>
      </c>
      <c r="J322" s="49">
        <v>129</v>
      </c>
      <c r="K322" s="49">
        <v>58</v>
      </c>
      <c r="L322" s="49">
        <v>71</v>
      </c>
      <c r="M322" s="49">
        <v>165</v>
      </c>
      <c r="N322" s="49">
        <v>67</v>
      </c>
      <c r="O322" s="49">
        <v>98</v>
      </c>
      <c r="P322" s="49">
        <v>79</v>
      </c>
      <c r="Q322" s="49">
        <v>34</v>
      </c>
      <c r="R322" s="49">
        <v>45</v>
      </c>
      <c r="S322"/>
      <c r="T322"/>
      <c r="U322"/>
    </row>
    <row r="323" spans="2:21" ht="15" x14ac:dyDescent="0.25">
      <c r="D323" s="3" t="s">
        <v>41</v>
      </c>
      <c r="G323" s="49">
        <v>92</v>
      </c>
      <c r="H323" s="49">
        <v>38</v>
      </c>
      <c r="I323" s="49">
        <v>54</v>
      </c>
      <c r="J323" s="49">
        <v>26</v>
      </c>
      <c r="K323" s="49">
        <v>11</v>
      </c>
      <c r="L323" s="49">
        <v>15</v>
      </c>
      <c r="M323" s="49">
        <v>28</v>
      </c>
      <c r="N323" s="49">
        <v>12</v>
      </c>
      <c r="O323" s="49">
        <v>16</v>
      </c>
      <c r="P323" s="49">
        <v>28</v>
      </c>
      <c r="Q323" s="49">
        <v>12</v>
      </c>
      <c r="R323" s="49">
        <v>16</v>
      </c>
      <c r="S323"/>
      <c r="T323"/>
      <c r="U323"/>
    </row>
    <row r="324" spans="2:21" ht="15" x14ac:dyDescent="0.25">
      <c r="E324" s="3" t="s">
        <v>14</v>
      </c>
      <c r="G324" s="49">
        <v>92</v>
      </c>
      <c r="H324" s="49">
        <v>38</v>
      </c>
      <c r="I324" s="49">
        <v>54</v>
      </c>
      <c r="J324" s="49">
        <v>26</v>
      </c>
      <c r="K324" s="49">
        <v>11</v>
      </c>
      <c r="L324" s="49">
        <v>15</v>
      </c>
      <c r="M324" s="49">
        <v>28</v>
      </c>
      <c r="N324" s="49">
        <v>12</v>
      </c>
      <c r="O324" s="49">
        <v>16</v>
      </c>
      <c r="P324" s="49">
        <v>28</v>
      </c>
      <c r="Q324" s="49">
        <v>12</v>
      </c>
      <c r="R324" s="49">
        <v>16</v>
      </c>
      <c r="S324"/>
      <c r="T324"/>
      <c r="U324"/>
    </row>
    <row r="325" spans="2:21" ht="15" x14ac:dyDescent="0.25">
      <c r="F325" s="3" t="s">
        <v>743</v>
      </c>
      <c r="G325" s="49">
        <v>92</v>
      </c>
      <c r="H325" s="49">
        <v>38</v>
      </c>
      <c r="I325" s="49">
        <v>54</v>
      </c>
      <c r="J325" s="49">
        <v>26</v>
      </c>
      <c r="K325" s="49">
        <v>11</v>
      </c>
      <c r="L325" s="49">
        <v>15</v>
      </c>
      <c r="M325" s="49">
        <v>28</v>
      </c>
      <c r="N325" s="49">
        <v>12</v>
      </c>
      <c r="O325" s="49">
        <v>16</v>
      </c>
      <c r="P325" s="49">
        <v>28</v>
      </c>
      <c r="Q325" s="49">
        <v>12</v>
      </c>
      <c r="R325" s="49">
        <v>16</v>
      </c>
      <c r="S325"/>
      <c r="T325"/>
      <c r="U325"/>
    </row>
    <row r="326" spans="2:21" ht="15" x14ac:dyDescent="0.25">
      <c r="D326" s="3" t="s">
        <v>13</v>
      </c>
      <c r="G326" s="49">
        <v>632</v>
      </c>
      <c r="H326" s="49">
        <v>270</v>
      </c>
      <c r="I326" s="49">
        <v>362</v>
      </c>
      <c r="J326" s="49">
        <v>87</v>
      </c>
      <c r="K326" s="49">
        <v>37</v>
      </c>
      <c r="L326" s="49">
        <v>50</v>
      </c>
      <c r="M326" s="49">
        <v>101</v>
      </c>
      <c r="N326" s="49">
        <v>36</v>
      </c>
      <c r="O326" s="49">
        <v>65</v>
      </c>
      <c r="P326" s="49">
        <v>15</v>
      </c>
      <c r="Q326" s="49">
        <v>3</v>
      </c>
      <c r="R326" s="49">
        <v>12</v>
      </c>
      <c r="S326"/>
      <c r="T326"/>
      <c r="U326"/>
    </row>
    <row r="327" spans="2:21" ht="15" x14ac:dyDescent="0.25">
      <c r="E327" s="3" t="s">
        <v>14</v>
      </c>
      <c r="G327" s="49">
        <v>632</v>
      </c>
      <c r="H327" s="49">
        <v>270</v>
      </c>
      <c r="I327" s="49">
        <v>362</v>
      </c>
      <c r="J327" s="49">
        <v>87</v>
      </c>
      <c r="K327" s="49">
        <v>37</v>
      </c>
      <c r="L327" s="49">
        <v>50</v>
      </c>
      <c r="M327" s="49">
        <v>101</v>
      </c>
      <c r="N327" s="49">
        <v>36</v>
      </c>
      <c r="O327" s="49">
        <v>65</v>
      </c>
      <c r="P327" s="49">
        <v>15</v>
      </c>
      <c r="Q327" s="49">
        <v>3</v>
      </c>
      <c r="R327" s="49">
        <v>12</v>
      </c>
      <c r="S327"/>
      <c r="T327"/>
      <c r="U327"/>
    </row>
    <row r="328" spans="2:21" ht="15" x14ac:dyDescent="0.25">
      <c r="F328" s="3" t="s">
        <v>73</v>
      </c>
      <c r="G328" s="49">
        <v>143</v>
      </c>
      <c r="H328" s="49">
        <v>81</v>
      </c>
      <c r="I328" s="49">
        <v>62</v>
      </c>
      <c r="J328" s="49">
        <v>21</v>
      </c>
      <c r="K328" s="49">
        <v>14</v>
      </c>
      <c r="L328" s="49">
        <v>7</v>
      </c>
      <c r="M328" s="49">
        <v>5</v>
      </c>
      <c r="N328" s="49">
        <v>3</v>
      </c>
      <c r="O328" s="49">
        <v>2</v>
      </c>
      <c r="P328" s="49">
        <v>0</v>
      </c>
      <c r="Q328" s="49">
        <v>0</v>
      </c>
      <c r="R328" s="49">
        <v>0</v>
      </c>
      <c r="S328"/>
      <c r="T328"/>
      <c r="U328"/>
    </row>
    <row r="329" spans="2:21" ht="15" x14ac:dyDescent="0.25">
      <c r="F329" s="3" t="s">
        <v>744</v>
      </c>
      <c r="G329" s="49">
        <v>268</v>
      </c>
      <c r="H329" s="49">
        <v>119</v>
      </c>
      <c r="I329" s="49">
        <v>149</v>
      </c>
      <c r="J329" s="49">
        <v>34</v>
      </c>
      <c r="K329" s="49">
        <v>12</v>
      </c>
      <c r="L329" s="49">
        <v>22</v>
      </c>
      <c r="M329" s="49">
        <v>36</v>
      </c>
      <c r="N329" s="49">
        <v>17</v>
      </c>
      <c r="O329" s="49">
        <v>19</v>
      </c>
      <c r="P329" s="49">
        <v>0</v>
      </c>
      <c r="Q329" s="49">
        <v>0</v>
      </c>
      <c r="R329" s="49">
        <v>0</v>
      </c>
      <c r="S329"/>
      <c r="T329"/>
      <c r="U329"/>
    </row>
    <row r="330" spans="2:21" ht="15" x14ac:dyDescent="0.25">
      <c r="F330" s="3" t="s">
        <v>745</v>
      </c>
      <c r="G330" s="49">
        <v>32</v>
      </c>
      <c r="H330" s="49">
        <v>10</v>
      </c>
      <c r="I330" s="49">
        <v>22</v>
      </c>
      <c r="J330" s="49">
        <v>0</v>
      </c>
      <c r="K330" s="49">
        <v>0</v>
      </c>
      <c r="L330" s="49">
        <v>0</v>
      </c>
      <c r="M330" s="49">
        <v>13</v>
      </c>
      <c r="N330" s="49">
        <v>4</v>
      </c>
      <c r="O330" s="49">
        <v>9</v>
      </c>
      <c r="P330" s="49">
        <v>0</v>
      </c>
      <c r="Q330" s="49">
        <v>0</v>
      </c>
      <c r="R330" s="49">
        <v>0</v>
      </c>
      <c r="S330"/>
      <c r="T330"/>
      <c r="U330"/>
    </row>
    <row r="331" spans="2:21" ht="15" x14ac:dyDescent="0.25">
      <c r="F331" s="3" t="s">
        <v>746</v>
      </c>
      <c r="G331" s="49">
        <v>64</v>
      </c>
      <c r="H331" s="49">
        <v>24</v>
      </c>
      <c r="I331" s="49">
        <v>40</v>
      </c>
      <c r="J331" s="49">
        <v>19</v>
      </c>
      <c r="K331" s="49">
        <v>7</v>
      </c>
      <c r="L331" s="49">
        <v>12</v>
      </c>
      <c r="M331" s="49">
        <v>9</v>
      </c>
      <c r="N331" s="49">
        <v>4</v>
      </c>
      <c r="O331" s="49">
        <v>5</v>
      </c>
      <c r="P331" s="49">
        <v>15</v>
      </c>
      <c r="Q331" s="49">
        <v>3</v>
      </c>
      <c r="R331" s="49">
        <v>12</v>
      </c>
      <c r="S331"/>
      <c r="T331"/>
      <c r="U331"/>
    </row>
    <row r="332" spans="2:21" ht="15" x14ac:dyDescent="0.25">
      <c r="F332" s="3" t="s">
        <v>747</v>
      </c>
      <c r="G332" s="49">
        <v>63</v>
      </c>
      <c r="H332" s="49">
        <v>23</v>
      </c>
      <c r="I332" s="49">
        <v>40</v>
      </c>
      <c r="J332" s="49">
        <v>13</v>
      </c>
      <c r="K332" s="49">
        <v>4</v>
      </c>
      <c r="L332" s="49">
        <v>9</v>
      </c>
      <c r="M332" s="49">
        <v>10</v>
      </c>
      <c r="N332" s="49">
        <v>2</v>
      </c>
      <c r="O332" s="49">
        <v>8</v>
      </c>
      <c r="P332" s="49">
        <v>0</v>
      </c>
      <c r="Q332" s="49">
        <v>0</v>
      </c>
      <c r="R332" s="49">
        <v>0</v>
      </c>
      <c r="S332"/>
      <c r="T332"/>
      <c r="U332"/>
    </row>
    <row r="333" spans="2:21" ht="15" x14ac:dyDescent="0.25">
      <c r="F333" s="3" t="s">
        <v>748</v>
      </c>
      <c r="G333" s="49">
        <v>62</v>
      </c>
      <c r="H333" s="49">
        <v>13</v>
      </c>
      <c r="I333" s="49">
        <v>49</v>
      </c>
      <c r="J333" s="49">
        <v>0</v>
      </c>
      <c r="K333" s="49">
        <v>0</v>
      </c>
      <c r="L333" s="49">
        <v>0</v>
      </c>
      <c r="M333" s="49">
        <v>28</v>
      </c>
      <c r="N333" s="49">
        <v>6</v>
      </c>
      <c r="O333" s="49">
        <v>22</v>
      </c>
      <c r="P333" s="49">
        <v>0</v>
      </c>
      <c r="Q333" s="49">
        <v>0</v>
      </c>
      <c r="R333" s="49">
        <v>0</v>
      </c>
      <c r="S333"/>
      <c r="T333"/>
      <c r="U333"/>
    </row>
    <row r="334" spans="2:21" ht="15" x14ac:dyDescent="0.25">
      <c r="D334" s="3" t="s">
        <v>27</v>
      </c>
      <c r="G334" s="49">
        <v>125</v>
      </c>
      <c r="H334" s="49">
        <v>58</v>
      </c>
      <c r="I334" s="49">
        <v>67</v>
      </c>
      <c r="J334" s="49">
        <v>16</v>
      </c>
      <c r="K334" s="49">
        <v>10</v>
      </c>
      <c r="L334" s="49">
        <v>6</v>
      </c>
      <c r="M334" s="49">
        <v>36</v>
      </c>
      <c r="N334" s="49">
        <v>19</v>
      </c>
      <c r="O334" s="49">
        <v>17</v>
      </c>
      <c r="P334" s="49">
        <v>36</v>
      </c>
      <c r="Q334" s="49">
        <v>19</v>
      </c>
      <c r="R334" s="49">
        <v>17</v>
      </c>
      <c r="S334"/>
      <c r="T334"/>
      <c r="U334"/>
    </row>
    <row r="335" spans="2:21" ht="15" x14ac:dyDescent="0.25">
      <c r="E335" s="3" t="s">
        <v>14</v>
      </c>
      <c r="G335" s="49">
        <v>125</v>
      </c>
      <c r="H335" s="49">
        <v>58</v>
      </c>
      <c r="I335" s="49">
        <v>67</v>
      </c>
      <c r="J335" s="49">
        <v>16</v>
      </c>
      <c r="K335" s="49">
        <v>10</v>
      </c>
      <c r="L335" s="49">
        <v>6</v>
      </c>
      <c r="M335" s="49">
        <v>36</v>
      </c>
      <c r="N335" s="49">
        <v>19</v>
      </c>
      <c r="O335" s="49">
        <v>17</v>
      </c>
      <c r="P335" s="49">
        <v>36</v>
      </c>
      <c r="Q335" s="49">
        <v>19</v>
      </c>
      <c r="R335" s="49">
        <v>17</v>
      </c>
      <c r="S335"/>
      <c r="T335"/>
      <c r="U335"/>
    </row>
    <row r="336" spans="2:21" ht="15" x14ac:dyDescent="0.25">
      <c r="F336" s="3" t="s">
        <v>749</v>
      </c>
      <c r="G336" s="49">
        <v>106</v>
      </c>
      <c r="H336" s="49">
        <v>43</v>
      </c>
      <c r="I336" s="49">
        <v>63</v>
      </c>
      <c r="J336" s="49">
        <v>16</v>
      </c>
      <c r="K336" s="49">
        <v>10</v>
      </c>
      <c r="L336" s="49">
        <v>6</v>
      </c>
      <c r="M336" s="49">
        <v>24</v>
      </c>
      <c r="N336" s="49">
        <v>12</v>
      </c>
      <c r="O336" s="49">
        <v>12</v>
      </c>
      <c r="P336" s="49">
        <v>24</v>
      </c>
      <c r="Q336" s="49">
        <v>12</v>
      </c>
      <c r="R336" s="49">
        <v>12</v>
      </c>
      <c r="S336"/>
      <c r="T336"/>
      <c r="U336"/>
    </row>
    <row r="337" spans="2:21" ht="15" x14ac:dyDescent="0.25">
      <c r="F337" s="3" t="s">
        <v>750</v>
      </c>
      <c r="G337" s="49">
        <v>19</v>
      </c>
      <c r="H337" s="49">
        <v>15</v>
      </c>
      <c r="I337" s="49">
        <v>4</v>
      </c>
      <c r="J337" s="49">
        <v>0</v>
      </c>
      <c r="K337" s="49">
        <v>0</v>
      </c>
      <c r="L337" s="49">
        <v>0</v>
      </c>
      <c r="M337" s="49">
        <v>12</v>
      </c>
      <c r="N337" s="49">
        <v>7</v>
      </c>
      <c r="O337" s="49">
        <v>5</v>
      </c>
      <c r="P337" s="49">
        <v>12</v>
      </c>
      <c r="Q337" s="49">
        <v>7</v>
      </c>
      <c r="R337" s="49">
        <v>5</v>
      </c>
      <c r="S337"/>
      <c r="T337"/>
      <c r="U337"/>
    </row>
    <row r="338" spans="2:21" ht="15" x14ac:dyDescent="0.25">
      <c r="B338" s="3" t="s">
        <v>100</v>
      </c>
      <c r="G338" s="49">
        <v>266</v>
      </c>
      <c r="H338" s="49">
        <v>105</v>
      </c>
      <c r="I338" s="49">
        <v>161</v>
      </c>
      <c r="J338" s="49">
        <v>117</v>
      </c>
      <c r="K338" s="49">
        <v>51</v>
      </c>
      <c r="L338" s="49">
        <v>66</v>
      </c>
      <c r="M338" s="49">
        <v>17</v>
      </c>
      <c r="N338" s="49">
        <v>10</v>
      </c>
      <c r="O338" s="49">
        <v>7</v>
      </c>
      <c r="P338" s="49">
        <v>0</v>
      </c>
      <c r="Q338" s="49">
        <v>0</v>
      </c>
      <c r="R338" s="49">
        <v>0</v>
      </c>
      <c r="S338"/>
      <c r="T338"/>
      <c r="U338"/>
    </row>
    <row r="339" spans="2:21" ht="15" x14ac:dyDescent="0.25">
      <c r="C339" s="3" t="s">
        <v>100</v>
      </c>
      <c r="G339" s="49">
        <v>266</v>
      </c>
      <c r="H339" s="49">
        <v>105</v>
      </c>
      <c r="I339" s="49">
        <v>161</v>
      </c>
      <c r="J339" s="49">
        <v>117</v>
      </c>
      <c r="K339" s="49">
        <v>51</v>
      </c>
      <c r="L339" s="49">
        <v>66</v>
      </c>
      <c r="M339" s="49">
        <v>17</v>
      </c>
      <c r="N339" s="49">
        <v>10</v>
      </c>
      <c r="O339" s="49">
        <v>7</v>
      </c>
      <c r="P339" s="49">
        <v>0</v>
      </c>
      <c r="Q339" s="49">
        <v>0</v>
      </c>
      <c r="R339" s="49">
        <v>0</v>
      </c>
      <c r="S339"/>
      <c r="T339"/>
      <c r="U339"/>
    </row>
    <row r="340" spans="2:21" ht="15" x14ac:dyDescent="0.25">
      <c r="D340" s="3" t="s">
        <v>13</v>
      </c>
      <c r="G340" s="49">
        <v>266</v>
      </c>
      <c r="H340" s="49">
        <v>105</v>
      </c>
      <c r="I340" s="49">
        <v>161</v>
      </c>
      <c r="J340" s="49">
        <v>117</v>
      </c>
      <c r="K340" s="49">
        <v>51</v>
      </c>
      <c r="L340" s="49">
        <v>66</v>
      </c>
      <c r="M340" s="49">
        <v>17</v>
      </c>
      <c r="N340" s="49">
        <v>10</v>
      </c>
      <c r="O340" s="49">
        <v>7</v>
      </c>
      <c r="P340" s="49">
        <v>0</v>
      </c>
      <c r="Q340" s="49">
        <v>0</v>
      </c>
      <c r="R340" s="49">
        <v>0</v>
      </c>
      <c r="S340"/>
      <c r="T340"/>
      <c r="U340"/>
    </row>
    <row r="341" spans="2:21" ht="15" x14ac:dyDescent="0.25">
      <c r="E341" s="3" t="s">
        <v>14</v>
      </c>
      <c r="G341" s="49">
        <v>85</v>
      </c>
      <c r="H341" s="49">
        <v>35</v>
      </c>
      <c r="I341" s="49">
        <v>50</v>
      </c>
      <c r="J341" s="49">
        <v>26</v>
      </c>
      <c r="K341" s="49">
        <v>13</v>
      </c>
      <c r="L341" s="49">
        <v>13</v>
      </c>
      <c r="M341" s="49">
        <v>17</v>
      </c>
      <c r="N341" s="49">
        <v>10</v>
      </c>
      <c r="O341" s="49">
        <v>7</v>
      </c>
      <c r="P341" s="49">
        <v>0</v>
      </c>
      <c r="Q341" s="49">
        <v>0</v>
      </c>
      <c r="R341" s="49">
        <v>0</v>
      </c>
      <c r="S341"/>
      <c r="T341"/>
      <c r="U341"/>
    </row>
    <row r="342" spans="2:21" ht="15" x14ac:dyDescent="0.25">
      <c r="F342" s="3" t="s">
        <v>38</v>
      </c>
      <c r="G342" s="49">
        <v>0</v>
      </c>
      <c r="H342" s="49">
        <v>0</v>
      </c>
      <c r="I342" s="49">
        <v>0</v>
      </c>
      <c r="J342" s="49">
        <v>0</v>
      </c>
      <c r="K342" s="49">
        <v>0</v>
      </c>
      <c r="L342" s="49">
        <v>0</v>
      </c>
      <c r="M342" s="49">
        <v>7</v>
      </c>
      <c r="N342" s="49">
        <v>5</v>
      </c>
      <c r="O342" s="49">
        <v>2</v>
      </c>
      <c r="P342" s="49">
        <v>0</v>
      </c>
      <c r="Q342" s="49">
        <v>0</v>
      </c>
      <c r="R342" s="49">
        <v>0</v>
      </c>
      <c r="S342"/>
      <c r="T342"/>
      <c r="U342"/>
    </row>
    <row r="343" spans="2:21" ht="15" x14ac:dyDescent="0.25">
      <c r="F343" s="3" t="s">
        <v>15</v>
      </c>
      <c r="G343" s="49">
        <v>26</v>
      </c>
      <c r="H343" s="49">
        <v>0</v>
      </c>
      <c r="I343" s="49">
        <v>26</v>
      </c>
      <c r="J343" s="49">
        <v>0</v>
      </c>
      <c r="K343" s="49">
        <v>0</v>
      </c>
      <c r="L343" s="49">
        <v>0</v>
      </c>
      <c r="M343" s="49">
        <v>2</v>
      </c>
      <c r="N343" s="49">
        <v>1</v>
      </c>
      <c r="O343" s="49">
        <v>1</v>
      </c>
      <c r="P343" s="49">
        <v>0</v>
      </c>
      <c r="Q343" s="49">
        <v>0</v>
      </c>
      <c r="R343" s="49">
        <v>0</v>
      </c>
      <c r="S343"/>
      <c r="T343"/>
      <c r="U343"/>
    </row>
    <row r="344" spans="2:21" ht="15" x14ac:dyDescent="0.25">
      <c r="F344" s="3" t="s">
        <v>751</v>
      </c>
      <c r="G344" s="49">
        <v>0</v>
      </c>
      <c r="H344" s="49">
        <v>0</v>
      </c>
      <c r="I344" s="49">
        <v>0</v>
      </c>
      <c r="J344" s="49">
        <v>0</v>
      </c>
      <c r="K344" s="49">
        <v>0</v>
      </c>
      <c r="L344" s="49">
        <v>0</v>
      </c>
      <c r="M344" s="49">
        <v>2</v>
      </c>
      <c r="N344" s="49">
        <v>2</v>
      </c>
      <c r="O344" s="49">
        <v>0</v>
      </c>
      <c r="P344" s="49">
        <v>0</v>
      </c>
      <c r="Q344" s="49">
        <v>0</v>
      </c>
      <c r="R344" s="49">
        <v>0</v>
      </c>
      <c r="S344"/>
      <c r="T344"/>
      <c r="U344"/>
    </row>
    <row r="345" spans="2:21" ht="15" x14ac:dyDescent="0.25">
      <c r="F345" s="3" t="s">
        <v>752</v>
      </c>
      <c r="G345" s="49">
        <v>0</v>
      </c>
      <c r="H345" s="49">
        <v>0</v>
      </c>
      <c r="I345" s="49">
        <v>0</v>
      </c>
      <c r="J345" s="49">
        <v>0</v>
      </c>
      <c r="K345" s="49">
        <v>0</v>
      </c>
      <c r="L345" s="49">
        <v>0</v>
      </c>
      <c r="M345" s="49">
        <v>4</v>
      </c>
      <c r="N345" s="49">
        <v>2</v>
      </c>
      <c r="O345" s="49">
        <v>2</v>
      </c>
      <c r="P345" s="49">
        <v>0</v>
      </c>
      <c r="Q345" s="49">
        <v>0</v>
      </c>
      <c r="R345" s="49">
        <v>0</v>
      </c>
      <c r="S345"/>
      <c r="T345"/>
      <c r="U345"/>
    </row>
    <row r="346" spans="2:21" ht="15" x14ac:dyDescent="0.25">
      <c r="F346" s="3" t="s">
        <v>646</v>
      </c>
      <c r="G346" s="49">
        <v>5</v>
      </c>
      <c r="H346" s="49">
        <v>2</v>
      </c>
      <c r="I346" s="49">
        <v>3</v>
      </c>
      <c r="J346" s="49">
        <v>0</v>
      </c>
      <c r="K346" s="49">
        <v>0</v>
      </c>
      <c r="L346" s="49">
        <v>0</v>
      </c>
      <c r="M346" s="49">
        <v>2</v>
      </c>
      <c r="N346" s="49">
        <v>0</v>
      </c>
      <c r="O346" s="49">
        <v>2</v>
      </c>
      <c r="P346" s="49">
        <v>0</v>
      </c>
      <c r="Q346" s="49">
        <v>0</v>
      </c>
      <c r="R346" s="49">
        <v>0</v>
      </c>
      <c r="S346"/>
      <c r="T346"/>
      <c r="U346"/>
    </row>
    <row r="347" spans="2:21" ht="15" x14ac:dyDescent="0.25">
      <c r="F347" s="3" t="s">
        <v>703</v>
      </c>
      <c r="G347" s="49">
        <v>21</v>
      </c>
      <c r="H347" s="49">
        <v>2</v>
      </c>
      <c r="I347" s="49">
        <v>19</v>
      </c>
      <c r="J347" s="49">
        <v>13</v>
      </c>
      <c r="K347" s="49">
        <v>1</v>
      </c>
      <c r="L347" s="49">
        <v>12</v>
      </c>
      <c r="M347" s="49">
        <v>0</v>
      </c>
      <c r="N347" s="49">
        <v>0</v>
      </c>
      <c r="O347" s="49">
        <v>0</v>
      </c>
      <c r="P347" s="49">
        <v>0</v>
      </c>
      <c r="Q347" s="49">
        <v>0</v>
      </c>
      <c r="R347" s="49">
        <v>0</v>
      </c>
      <c r="S347"/>
      <c r="T347"/>
      <c r="U347"/>
    </row>
    <row r="348" spans="2:21" ht="15" x14ac:dyDescent="0.25">
      <c r="F348" s="3" t="s">
        <v>753</v>
      </c>
      <c r="G348" s="49">
        <v>33</v>
      </c>
      <c r="H348" s="49">
        <v>31</v>
      </c>
      <c r="I348" s="49">
        <v>2</v>
      </c>
      <c r="J348" s="49">
        <v>13</v>
      </c>
      <c r="K348" s="49">
        <v>12</v>
      </c>
      <c r="L348" s="49">
        <v>1</v>
      </c>
      <c r="M348" s="49">
        <v>0</v>
      </c>
      <c r="N348" s="49">
        <v>0</v>
      </c>
      <c r="O348" s="49">
        <v>0</v>
      </c>
      <c r="P348" s="49">
        <v>0</v>
      </c>
      <c r="Q348" s="49">
        <v>0</v>
      </c>
      <c r="R348" s="49">
        <v>0</v>
      </c>
      <c r="S348"/>
      <c r="T348"/>
      <c r="U348"/>
    </row>
    <row r="349" spans="2:21" ht="15" x14ac:dyDescent="0.25">
      <c r="E349" s="3" t="s">
        <v>31</v>
      </c>
      <c r="G349" s="49">
        <v>181</v>
      </c>
      <c r="H349" s="49">
        <v>70</v>
      </c>
      <c r="I349" s="49">
        <v>111</v>
      </c>
      <c r="J349" s="49">
        <v>91</v>
      </c>
      <c r="K349" s="49">
        <v>38</v>
      </c>
      <c r="L349" s="49">
        <v>53</v>
      </c>
      <c r="M349" s="49">
        <v>0</v>
      </c>
      <c r="N349" s="49">
        <v>0</v>
      </c>
      <c r="O349" s="49">
        <v>0</v>
      </c>
      <c r="P349" s="49">
        <v>0</v>
      </c>
      <c r="Q349" s="49">
        <v>0</v>
      </c>
      <c r="R349" s="49">
        <v>0</v>
      </c>
      <c r="S349"/>
      <c r="T349"/>
      <c r="U349"/>
    </row>
    <row r="350" spans="2:21" ht="15" x14ac:dyDescent="0.25">
      <c r="F350" s="3" t="s">
        <v>15</v>
      </c>
      <c r="G350" s="49">
        <v>80</v>
      </c>
      <c r="H350" s="49">
        <v>35</v>
      </c>
      <c r="I350" s="49">
        <v>45</v>
      </c>
      <c r="J350" s="49">
        <v>30</v>
      </c>
      <c r="K350" s="49">
        <v>18</v>
      </c>
      <c r="L350" s="49">
        <v>12</v>
      </c>
      <c r="M350" s="49">
        <v>0</v>
      </c>
      <c r="N350" s="49">
        <v>0</v>
      </c>
      <c r="O350" s="49">
        <v>0</v>
      </c>
      <c r="P350" s="49">
        <v>0</v>
      </c>
      <c r="Q350" s="49">
        <v>0</v>
      </c>
      <c r="R350" s="49">
        <v>0</v>
      </c>
      <c r="S350"/>
      <c r="T350"/>
      <c r="U350"/>
    </row>
    <row r="351" spans="2:21" ht="15" x14ac:dyDescent="0.25">
      <c r="F351" s="3" t="s">
        <v>646</v>
      </c>
      <c r="G351" s="49">
        <v>42</v>
      </c>
      <c r="H351" s="49">
        <v>21</v>
      </c>
      <c r="I351" s="49">
        <v>21</v>
      </c>
      <c r="J351" s="49">
        <v>22</v>
      </c>
      <c r="K351" s="49">
        <v>12</v>
      </c>
      <c r="L351" s="49">
        <v>10</v>
      </c>
      <c r="M351" s="49">
        <v>0</v>
      </c>
      <c r="N351" s="49">
        <v>0</v>
      </c>
      <c r="O351" s="49">
        <v>0</v>
      </c>
      <c r="P351" s="49">
        <v>0</v>
      </c>
      <c r="Q351" s="49">
        <v>0</v>
      </c>
      <c r="R351" s="49">
        <v>0</v>
      </c>
      <c r="S351"/>
      <c r="T351"/>
      <c r="U351"/>
    </row>
    <row r="352" spans="2:21" ht="15" x14ac:dyDescent="0.25">
      <c r="F352" s="3" t="s">
        <v>703</v>
      </c>
      <c r="G352" s="49">
        <v>35</v>
      </c>
      <c r="H352" s="49">
        <v>10</v>
      </c>
      <c r="I352" s="49">
        <v>25</v>
      </c>
      <c r="J352" s="49">
        <v>20</v>
      </c>
      <c r="K352" s="49">
        <v>6</v>
      </c>
      <c r="L352" s="49">
        <v>14</v>
      </c>
      <c r="M352" s="49">
        <v>0</v>
      </c>
      <c r="N352" s="49">
        <v>0</v>
      </c>
      <c r="O352" s="49">
        <v>0</v>
      </c>
      <c r="P352" s="49">
        <v>0</v>
      </c>
      <c r="Q352" s="49">
        <v>0</v>
      </c>
      <c r="R352" s="49">
        <v>0</v>
      </c>
      <c r="S352"/>
      <c r="T352"/>
      <c r="U352"/>
    </row>
    <row r="353" spans="2:21" ht="15" x14ac:dyDescent="0.25">
      <c r="F353" s="3" t="s">
        <v>698</v>
      </c>
      <c r="G353" s="49">
        <v>24</v>
      </c>
      <c r="H353" s="49">
        <v>4</v>
      </c>
      <c r="I353" s="49">
        <v>20</v>
      </c>
      <c r="J353" s="49">
        <v>19</v>
      </c>
      <c r="K353" s="49">
        <v>2</v>
      </c>
      <c r="L353" s="49">
        <v>17</v>
      </c>
      <c r="M353" s="49">
        <v>0</v>
      </c>
      <c r="N353" s="49">
        <v>0</v>
      </c>
      <c r="O353" s="49">
        <v>0</v>
      </c>
      <c r="P353" s="49">
        <v>0</v>
      </c>
      <c r="Q353" s="49">
        <v>0</v>
      </c>
      <c r="R353" s="49">
        <v>0</v>
      </c>
      <c r="S353"/>
      <c r="T353"/>
      <c r="U353"/>
    </row>
    <row r="354" spans="2:21" ht="15" x14ac:dyDescent="0.25">
      <c r="B354" s="3" t="s">
        <v>101</v>
      </c>
      <c r="G354" s="49">
        <v>863</v>
      </c>
      <c r="H354" s="49">
        <v>246</v>
      </c>
      <c r="I354" s="49">
        <v>617</v>
      </c>
      <c r="J354" s="49">
        <v>214</v>
      </c>
      <c r="K354" s="49">
        <v>59</v>
      </c>
      <c r="L354" s="49">
        <v>155</v>
      </c>
      <c r="M354" s="49">
        <v>202</v>
      </c>
      <c r="N354" s="49">
        <v>41</v>
      </c>
      <c r="O354" s="49">
        <v>161</v>
      </c>
      <c r="P354" s="49">
        <v>99</v>
      </c>
      <c r="Q354" s="49">
        <v>7</v>
      </c>
      <c r="R354" s="49">
        <v>92</v>
      </c>
      <c r="S354"/>
      <c r="T354"/>
      <c r="U354"/>
    </row>
    <row r="355" spans="2:21" ht="15" x14ac:dyDescent="0.25">
      <c r="C355" s="3" t="s">
        <v>101</v>
      </c>
      <c r="G355" s="49">
        <v>863</v>
      </c>
      <c r="H355" s="49">
        <v>246</v>
      </c>
      <c r="I355" s="49">
        <v>617</v>
      </c>
      <c r="J355" s="49">
        <v>214</v>
      </c>
      <c r="K355" s="49">
        <v>59</v>
      </c>
      <c r="L355" s="49">
        <v>155</v>
      </c>
      <c r="M355" s="49">
        <v>202</v>
      </c>
      <c r="N355" s="49">
        <v>41</v>
      </c>
      <c r="O355" s="49">
        <v>161</v>
      </c>
      <c r="P355" s="49">
        <v>99</v>
      </c>
      <c r="Q355" s="49">
        <v>7</v>
      </c>
      <c r="R355" s="49">
        <v>92</v>
      </c>
      <c r="S355"/>
      <c r="T355"/>
      <c r="U355"/>
    </row>
    <row r="356" spans="2:21" ht="15" x14ac:dyDescent="0.25">
      <c r="D356" s="3" t="s">
        <v>13</v>
      </c>
      <c r="G356" s="49">
        <v>863</v>
      </c>
      <c r="H356" s="49">
        <v>246</v>
      </c>
      <c r="I356" s="49">
        <v>617</v>
      </c>
      <c r="J356" s="49">
        <v>214</v>
      </c>
      <c r="K356" s="49">
        <v>59</v>
      </c>
      <c r="L356" s="49">
        <v>155</v>
      </c>
      <c r="M356" s="49">
        <v>202</v>
      </c>
      <c r="N356" s="49">
        <v>41</v>
      </c>
      <c r="O356" s="49">
        <v>161</v>
      </c>
      <c r="P356" s="49">
        <v>99</v>
      </c>
      <c r="Q356" s="49">
        <v>7</v>
      </c>
      <c r="R356" s="49">
        <v>92</v>
      </c>
      <c r="S356"/>
      <c r="T356"/>
      <c r="U356"/>
    </row>
    <row r="357" spans="2:21" ht="15" x14ac:dyDescent="0.25">
      <c r="E357" s="3" t="s">
        <v>14</v>
      </c>
      <c r="G357" s="49">
        <v>863</v>
      </c>
      <c r="H357" s="49">
        <v>246</v>
      </c>
      <c r="I357" s="49">
        <v>617</v>
      </c>
      <c r="J357" s="49">
        <v>214</v>
      </c>
      <c r="K357" s="49">
        <v>59</v>
      </c>
      <c r="L357" s="49">
        <v>155</v>
      </c>
      <c r="M357" s="49">
        <v>202</v>
      </c>
      <c r="N357" s="49">
        <v>41</v>
      </c>
      <c r="O357" s="49">
        <v>161</v>
      </c>
      <c r="P357" s="49">
        <v>99</v>
      </c>
      <c r="Q357" s="49">
        <v>7</v>
      </c>
      <c r="R357" s="49">
        <v>92</v>
      </c>
      <c r="S357"/>
      <c r="T357"/>
      <c r="U357"/>
    </row>
    <row r="358" spans="2:21" ht="15" x14ac:dyDescent="0.25">
      <c r="F358" s="3" t="s">
        <v>80</v>
      </c>
      <c r="G358" s="49">
        <v>23</v>
      </c>
      <c r="H358" s="49">
        <v>10</v>
      </c>
      <c r="I358" s="49">
        <v>13</v>
      </c>
      <c r="J358" s="49">
        <v>13</v>
      </c>
      <c r="K358" s="49">
        <v>6</v>
      </c>
      <c r="L358" s="49">
        <v>7</v>
      </c>
      <c r="M358" s="49">
        <v>1</v>
      </c>
      <c r="N358" s="49">
        <v>1</v>
      </c>
      <c r="O358" s="49">
        <v>0</v>
      </c>
      <c r="P358" s="49">
        <v>1</v>
      </c>
      <c r="Q358" s="49">
        <v>0</v>
      </c>
      <c r="R358" s="49">
        <v>1</v>
      </c>
      <c r="S358"/>
      <c r="T358"/>
      <c r="U358"/>
    </row>
    <row r="359" spans="2:21" ht="15" x14ac:dyDescent="0.25">
      <c r="F359" s="3" t="s">
        <v>15</v>
      </c>
      <c r="G359" s="49">
        <v>105</v>
      </c>
      <c r="H359" s="49">
        <v>58</v>
      </c>
      <c r="I359" s="49">
        <v>47</v>
      </c>
      <c r="J359" s="49">
        <v>39</v>
      </c>
      <c r="K359" s="49">
        <v>19</v>
      </c>
      <c r="L359" s="49">
        <v>20</v>
      </c>
      <c r="M359" s="49">
        <v>12</v>
      </c>
      <c r="N359" s="49">
        <v>8</v>
      </c>
      <c r="O359" s="49">
        <v>4</v>
      </c>
      <c r="P359" s="49">
        <v>11</v>
      </c>
      <c r="Q359" s="49">
        <v>2</v>
      </c>
      <c r="R359" s="49">
        <v>9</v>
      </c>
      <c r="S359"/>
      <c r="T359"/>
      <c r="U359"/>
    </row>
    <row r="360" spans="2:21" ht="15" x14ac:dyDescent="0.25">
      <c r="F360" s="3" t="s">
        <v>102</v>
      </c>
      <c r="G360" s="49">
        <v>4</v>
      </c>
      <c r="H360" s="49">
        <v>2</v>
      </c>
      <c r="I360" s="49">
        <v>2</v>
      </c>
      <c r="J360" s="49">
        <v>1</v>
      </c>
      <c r="K360" s="49">
        <v>1</v>
      </c>
      <c r="L360" s="49">
        <v>0</v>
      </c>
      <c r="M360" s="49">
        <v>3</v>
      </c>
      <c r="N360" s="49">
        <v>1</v>
      </c>
      <c r="O360" s="49">
        <v>2</v>
      </c>
      <c r="P360" s="49">
        <v>2</v>
      </c>
      <c r="Q360" s="49">
        <v>0</v>
      </c>
      <c r="R360" s="49">
        <v>2</v>
      </c>
      <c r="S360"/>
      <c r="T360"/>
      <c r="U360"/>
    </row>
    <row r="361" spans="2:21" ht="15" x14ac:dyDescent="0.25">
      <c r="F361" s="3" t="s">
        <v>696</v>
      </c>
      <c r="G361" s="49">
        <v>26</v>
      </c>
      <c r="H361" s="49">
        <v>7</v>
      </c>
      <c r="I361" s="49">
        <v>19</v>
      </c>
      <c r="J361" s="49">
        <v>1</v>
      </c>
      <c r="K361" s="49">
        <v>0</v>
      </c>
      <c r="L361" s="49">
        <v>1</v>
      </c>
      <c r="M361" s="49">
        <v>13</v>
      </c>
      <c r="N361" s="49">
        <v>4</v>
      </c>
      <c r="O361" s="49">
        <v>9</v>
      </c>
      <c r="P361" s="49">
        <v>0</v>
      </c>
      <c r="Q361" s="49">
        <v>0</v>
      </c>
      <c r="R361" s="49">
        <v>0</v>
      </c>
      <c r="S361"/>
      <c r="T361"/>
      <c r="U361"/>
    </row>
    <row r="362" spans="2:21" ht="15" x14ac:dyDescent="0.25">
      <c r="F362" s="3" t="s">
        <v>754</v>
      </c>
      <c r="G362" s="49">
        <v>23</v>
      </c>
      <c r="H362" s="49">
        <v>1</v>
      </c>
      <c r="I362" s="49">
        <v>22</v>
      </c>
      <c r="J362" s="49">
        <v>13</v>
      </c>
      <c r="K362" s="49">
        <v>0</v>
      </c>
      <c r="L362" s="49">
        <v>13</v>
      </c>
      <c r="M362" s="49">
        <v>7</v>
      </c>
      <c r="N362" s="49">
        <v>0</v>
      </c>
      <c r="O362" s="49">
        <v>7</v>
      </c>
      <c r="P362" s="49">
        <v>0</v>
      </c>
      <c r="Q362" s="49">
        <v>0</v>
      </c>
      <c r="R362" s="49">
        <v>0</v>
      </c>
      <c r="S362"/>
      <c r="T362"/>
      <c r="U362"/>
    </row>
    <row r="363" spans="2:21" ht="15" x14ac:dyDescent="0.25">
      <c r="F363" s="3" t="s">
        <v>646</v>
      </c>
      <c r="G363" s="49">
        <v>57</v>
      </c>
      <c r="H363" s="49">
        <v>30</v>
      </c>
      <c r="I363" s="49">
        <v>27</v>
      </c>
      <c r="J363" s="49">
        <v>17</v>
      </c>
      <c r="K363" s="49">
        <v>9</v>
      </c>
      <c r="L363" s="49">
        <v>8</v>
      </c>
      <c r="M363" s="49">
        <v>6</v>
      </c>
      <c r="N363" s="49">
        <v>3</v>
      </c>
      <c r="O363" s="49">
        <v>3</v>
      </c>
      <c r="P363" s="49">
        <v>5</v>
      </c>
      <c r="Q363" s="49">
        <v>2</v>
      </c>
      <c r="R363" s="49">
        <v>3</v>
      </c>
      <c r="S363"/>
      <c r="T363"/>
      <c r="U363"/>
    </row>
    <row r="364" spans="2:21" ht="15" x14ac:dyDescent="0.25">
      <c r="F364" s="3" t="s">
        <v>648</v>
      </c>
      <c r="G364" s="49">
        <v>97</v>
      </c>
      <c r="H364" s="49">
        <v>36</v>
      </c>
      <c r="I364" s="49">
        <v>61</v>
      </c>
      <c r="J364" s="49">
        <v>25</v>
      </c>
      <c r="K364" s="49">
        <v>9</v>
      </c>
      <c r="L364" s="49">
        <v>16</v>
      </c>
      <c r="M364" s="49">
        <v>7</v>
      </c>
      <c r="N364" s="49">
        <v>1</v>
      </c>
      <c r="O364" s="49">
        <v>6</v>
      </c>
      <c r="P364" s="49">
        <v>1</v>
      </c>
      <c r="Q364" s="49">
        <v>0</v>
      </c>
      <c r="R364" s="49">
        <v>1</v>
      </c>
      <c r="S364"/>
      <c r="T364"/>
      <c r="U364"/>
    </row>
    <row r="365" spans="2:21" ht="15" x14ac:dyDescent="0.25">
      <c r="F365" s="3" t="s">
        <v>755</v>
      </c>
      <c r="G365" s="49">
        <v>0</v>
      </c>
      <c r="H365" s="49">
        <v>0</v>
      </c>
      <c r="I365" s="49">
        <v>0</v>
      </c>
      <c r="J365" s="49">
        <v>0</v>
      </c>
      <c r="K365" s="49">
        <v>0</v>
      </c>
      <c r="L365" s="49">
        <v>0</v>
      </c>
      <c r="M365" s="49">
        <v>6</v>
      </c>
      <c r="N365" s="49">
        <v>2</v>
      </c>
      <c r="O365" s="49">
        <v>4</v>
      </c>
      <c r="P365" s="49">
        <v>0</v>
      </c>
      <c r="Q365" s="49">
        <v>0</v>
      </c>
      <c r="R365" s="49">
        <v>0</v>
      </c>
      <c r="S365"/>
      <c r="T365"/>
      <c r="U365"/>
    </row>
    <row r="366" spans="2:21" ht="15" x14ac:dyDescent="0.25">
      <c r="F366" s="3" t="s">
        <v>669</v>
      </c>
      <c r="G366" s="49">
        <v>509</v>
      </c>
      <c r="H366" s="49">
        <v>85</v>
      </c>
      <c r="I366" s="49">
        <v>424</v>
      </c>
      <c r="J366" s="49">
        <v>105</v>
      </c>
      <c r="K366" s="49">
        <v>15</v>
      </c>
      <c r="L366" s="49">
        <v>90</v>
      </c>
      <c r="M366" s="49">
        <v>146</v>
      </c>
      <c r="N366" s="49">
        <v>20</v>
      </c>
      <c r="O366" s="49">
        <v>126</v>
      </c>
      <c r="P366" s="49">
        <v>79</v>
      </c>
      <c r="Q366" s="49">
        <v>3</v>
      </c>
      <c r="R366" s="49">
        <v>76</v>
      </c>
      <c r="S366"/>
      <c r="T366"/>
      <c r="U366"/>
    </row>
    <row r="367" spans="2:21" ht="15" x14ac:dyDescent="0.25">
      <c r="F367" s="3" t="s">
        <v>756</v>
      </c>
      <c r="G367" s="49">
        <v>19</v>
      </c>
      <c r="H367" s="49">
        <v>17</v>
      </c>
      <c r="I367" s="49">
        <v>2</v>
      </c>
      <c r="J367" s="49">
        <v>0</v>
      </c>
      <c r="K367" s="49">
        <v>0</v>
      </c>
      <c r="L367" s="49">
        <v>0</v>
      </c>
      <c r="M367" s="49">
        <v>1</v>
      </c>
      <c r="N367" s="49">
        <v>1</v>
      </c>
      <c r="O367" s="49">
        <v>0</v>
      </c>
      <c r="P367" s="49">
        <v>0</v>
      </c>
      <c r="Q367" s="49">
        <v>0</v>
      </c>
      <c r="R367" s="49">
        <v>0</v>
      </c>
      <c r="S367"/>
      <c r="T367"/>
      <c r="U367"/>
    </row>
    <row r="368" spans="2:21" ht="15" x14ac:dyDescent="0.25">
      <c r="B368" s="3" t="s">
        <v>103</v>
      </c>
      <c r="G368" s="49">
        <v>1268</v>
      </c>
      <c r="H368" s="49">
        <v>564</v>
      </c>
      <c r="I368" s="49">
        <v>704</v>
      </c>
      <c r="J368" s="49">
        <v>331</v>
      </c>
      <c r="K368" s="49">
        <v>154</v>
      </c>
      <c r="L368" s="49">
        <v>177</v>
      </c>
      <c r="M368" s="49">
        <v>222</v>
      </c>
      <c r="N368" s="49">
        <v>101</v>
      </c>
      <c r="O368" s="49">
        <v>121</v>
      </c>
      <c r="P368" s="49">
        <v>143</v>
      </c>
      <c r="Q368" s="49">
        <v>60</v>
      </c>
      <c r="R368" s="49">
        <v>83</v>
      </c>
      <c r="S368"/>
      <c r="T368"/>
      <c r="U368"/>
    </row>
    <row r="369" spans="3:21" ht="15" x14ac:dyDescent="0.25">
      <c r="C369" s="3" t="s">
        <v>103</v>
      </c>
      <c r="G369" s="49">
        <v>1268</v>
      </c>
      <c r="H369" s="49">
        <v>564</v>
      </c>
      <c r="I369" s="49">
        <v>704</v>
      </c>
      <c r="J369" s="49">
        <v>331</v>
      </c>
      <c r="K369" s="49">
        <v>154</v>
      </c>
      <c r="L369" s="49">
        <v>177</v>
      </c>
      <c r="M369" s="49">
        <v>222</v>
      </c>
      <c r="N369" s="49">
        <v>101</v>
      </c>
      <c r="O369" s="49">
        <v>121</v>
      </c>
      <c r="P369" s="49">
        <v>143</v>
      </c>
      <c r="Q369" s="49">
        <v>60</v>
      </c>
      <c r="R369" s="49">
        <v>83</v>
      </c>
      <c r="S369"/>
      <c r="T369"/>
      <c r="U369"/>
    </row>
    <row r="370" spans="3:21" ht="15" x14ac:dyDescent="0.25">
      <c r="D370" s="3" t="s">
        <v>13</v>
      </c>
      <c r="G370" s="49">
        <v>1103</v>
      </c>
      <c r="H370" s="49">
        <v>462</v>
      </c>
      <c r="I370" s="49">
        <v>641</v>
      </c>
      <c r="J370" s="49">
        <v>297</v>
      </c>
      <c r="K370" s="49">
        <v>133</v>
      </c>
      <c r="L370" s="49">
        <v>164</v>
      </c>
      <c r="M370" s="49">
        <v>166</v>
      </c>
      <c r="N370" s="49">
        <v>66</v>
      </c>
      <c r="O370" s="49">
        <v>100</v>
      </c>
      <c r="P370" s="49">
        <v>139</v>
      </c>
      <c r="Q370" s="49">
        <v>57</v>
      </c>
      <c r="R370" s="49">
        <v>82</v>
      </c>
      <c r="S370"/>
      <c r="T370"/>
      <c r="U370"/>
    </row>
    <row r="371" spans="3:21" ht="15" x14ac:dyDescent="0.25">
      <c r="E371" s="3" t="s">
        <v>14</v>
      </c>
      <c r="G371" s="49">
        <v>1103</v>
      </c>
      <c r="H371" s="49">
        <v>462</v>
      </c>
      <c r="I371" s="49">
        <v>641</v>
      </c>
      <c r="J371" s="49">
        <v>297</v>
      </c>
      <c r="K371" s="49">
        <v>133</v>
      </c>
      <c r="L371" s="49">
        <v>164</v>
      </c>
      <c r="M371" s="49">
        <v>166</v>
      </c>
      <c r="N371" s="49">
        <v>66</v>
      </c>
      <c r="O371" s="49">
        <v>100</v>
      </c>
      <c r="P371" s="49">
        <v>139</v>
      </c>
      <c r="Q371" s="49">
        <v>57</v>
      </c>
      <c r="R371" s="49">
        <v>82</v>
      </c>
      <c r="S371"/>
      <c r="T371"/>
      <c r="U371"/>
    </row>
    <row r="372" spans="3:21" ht="15" x14ac:dyDescent="0.25">
      <c r="F372" s="3" t="s">
        <v>54</v>
      </c>
      <c r="G372" s="49">
        <v>22</v>
      </c>
      <c r="H372" s="49">
        <v>0</v>
      </c>
      <c r="I372" s="49">
        <v>22</v>
      </c>
      <c r="J372" s="49">
        <v>8</v>
      </c>
      <c r="K372" s="49">
        <v>0</v>
      </c>
      <c r="L372" s="49">
        <v>8</v>
      </c>
      <c r="M372" s="49">
        <v>11</v>
      </c>
      <c r="N372" s="49">
        <v>1</v>
      </c>
      <c r="O372" s="49">
        <v>10</v>
      </c>
      <c r="P372" s="49">
        <v>6</v>
      </c>
      <c r="Q372" s="49">
        <v>1</v>
      </c>
      <c r="R372" s="49">
        <v>5</v>
      </c>
      <c r="S372"/>
      <c r="T372"/>
      <c r="U372"/>
    </row>
    <row r="373" spans="3:21" ht="15" x14ac:dyDescent="0.25">
      <c r="F373" s="3" t="s">
        <v>80</v>
      </c>
      <c r="G373" s="49">
        <v>103</v>
      </c>
      <c r="H373" s="49">
        <v>54</v>
      </c>
      <c r="I373" s="49">
        <v>49</v>
      </c>
      <c r="J373" s="49">
        <v>18</v>
      </c>
      <c r="K373" s="49">
        <v>7</v>
      </c>
      <c r="L373" s="49">
        <v>11</v>
      </c>
      <c r="M373" s="49">
        <v>24</v>
      </c>
      <c r="N373" s="49">
        <v>11</v>
      </c>
      <c r="O373" s="49">
        <v>13</v>
      </c>
      <c r="P373" s="49">
        <v>18</v>
      </c>
      <c r="Q373" s="49">
        <v>5</v>
      </c>
      <c r="R373" s="49">
        <v>13</v>
      </c>
      <c r="S373"/>
      <c r="T373"/>
      <c r="U373"/>
    </row>
    <row r="374" spans="3:21" ht="15" x14ac:dyDescent="0.25">
      <c r="F374" s="3" t="s">
        <v>104</v>
      </c>
      <c r="G374" s="49">
        <v>8</v>
      </c>
      <c r="H374" s="49">
        <v>3</v>
      </c>
      <c r="I374" s="49">
        <v>5</v>
      </c>
      <c r="J374" s="49">
        <v>0</v>
      </c>
      <c r="K374" s="49">
        <v>0</v>
      </c>
      <c r="L374" s="49">
        <v>0</v>
      </c>
      <c r="M374" s="49">
        <v>0</v>
      </c>
      <c r="N374" s="49">
        <v>0</v>
      </c>
      <c r="O374" s="49">
        <v>0</v>
      </c>
      <c r="P374" s="49">
        <v>4</v>
      </c>
      <c r="Q374" s="49">
        <v>1</v>
      </c>
      <c r="R374" s="49">
        <v>3</v>
      </c>
      <c r="S374"/>
      <c r="T374"/>
      <c r="U374"/>
    </row>
    <row r="375" spans="3:21" ht="15" x14ac:dyDescent="0.25">
      <c r="F375" s="3" t="s">
        <v>74</v>
      </c>
      <c r="G375" s="49">
        <v>53</v>
      </c>
      <c r="H375" s="49">
        <v>13</v>
      </c>
      <c r="I375" s="49">
        <v>40</v>
      </c>
      <c r="J375" s="49">
        <v>17</v>
      </c>
      <c r="K375" s="49">
        <v>2</v>
      </c>
      <c r="L375" s="49">
        <v>15</v>
      </c>
      <c r="M375" s="49">
        <v>0</v>
      </c>
      <c r="N375" s="49">
        <v>0</v>
      </c>
      <c r="O375" s="49">
        <v>0</v>
      </c>
      <c r="P375" s="49">
        <v>0</v>
      </c>
      <c r="Q375" s="49">
        <v>0</v>
      </c>
      <c r="R375" s="49">
        <v>0</v>
      </c>
      <c r="S375"/>
      <c r="T375"/>
      <c r="U375"/>
    </row>
    <row r="376" spans="3:21" ht="15" x14ac:dyDescent="0.25">
      <c r="F376" s="3" t="s">
        <v>105</v>
      </c>
      <c r="G376" s="49">
        <v>118</v>
      </c>
      <c r="H376" s="49">
        <v>31</v>
      </c>
      <c r="I376" s="49">
        <v>87</v>
      </c>
      <c r="J376" s="49">
        <v>38</v>
      </c>
      <c r="K376" s="49">
        <v>9</v>
      </c>
      <c r="L376" s="49">
        <v>29</v>
      </c>
      <c r="M376" s="49">
        <v>0</v>
      </c>
      <c r="N376" s="49">
        <v>0</v>
      </c>
      <c r="O376" s="49">
        <v>0</v>
      </c>
      <c r="P376" s="49">
        <v>0</v>
      </c>
      <c r="Q376" s="49">
        <v>0</v>
      </c>
      <c r="R376" s="49">
        <v>0</v>
      </c>
      <c r="S376"/>
      <c r="T376"/>
      <c r="U376"/>
    </row>
    <row r="377" spans="3:21" ht="15" x14ac:dyDescent="0.25">
      <c r="F377" s="3" t="s">
        <v>106</v>
      </c>
      <c r="G377" s="49">
        <v>54</v>
      </c>
      <c r="H377" s="49">
        <v>7</v>
      </c>
      <c r="I377" s="49">
        <v>47</v>
      </c>
      <c r="J377" s="49">
        <v>12</v>
      </c>
      <c r="K377" s="49">
        <v>4</v>
      </c>
      <c r="L377" s="49">
        <v>8</v>
      </c>
      <c r="M377" s="49">
        <v>16</v>
      </c>
      <c r="N377" s="49">
        <v>2</v>
      </c>
      <c r="O377" s="49">
        <v>14</v>
      </c>
      <c r="P377" s="49">
        <v>6</v>
      </c>
      <c r="Q377" s="49">
        <v>0</v>
      </c>
      <c r="R377" s="49">
        <v>6</v>
      </c>
      <c r="S377"/>
      <c r="T377"/>
      <c r="U377"/>
    </row>
    <row r="378" spans="3:21" ht="15" x14ac:dyDescent="0.25">
      <c r="F378" s="3" t="s">
        <v>48</v>
      </c>
      <c r="G378" s="49">
        <v>62</v>
      </c>
      <c r="H378" s="49">
        <v>14</v>
      </c>
      <c r="I378" s="49">
        <v>48</v>
      </c>
      <c r="J378" s="49">
        <v>8</v>
      </c>
      <c r="K378" s="49">
        <v>2</v>
      </c>
      <c r="L378" s="49">
        <v>6</v>
      </c>
      <c r="M378" s="49">
        <v>19</v>
      </c>
      <c r="N378" s="49">
        <v>4</v>
      </c>
      <c r="O378" s="49">
        <v>15</v>
      </c>
      <c r="P378" s="49">
        <v>26</v>
      </c>
      <c r="Q378" s="49">
        <v>8</v>
      </c>
      <c r="R378" s="49">
        <v>18</v>
      </c>
      <c r="S378"/>
      <c r="T378"/>
      <c r="U378"/>
    </row>
    <row r="379" spans="3:21" ht="15" x14ac:dyDescent="0.25">
      <c r="F379" s="3" t="s">
        <v>107</v>
      </c>
      <c r="G379" s="49">
        <v>9</v>
      </c>
      <c r="H379" s="49">
        <v>2</v>
      </c>
      <c r="I379" s="49">
        <v>7</v>
      </c>
      <c r="J379" s="49">
        <v>4</v>
      </c>
      <c r="K379" s="49">
        <v>1</v>
      </c>
      <c r="L379" s="49">
        <v>3</v>
      </c>
      <c r="M379" s="49">
        <v>0</v>
      </c>
      <c r="N379" s="49">
        <v>0</v>
      </c>
      <c r="O379" s="49">
        <v>0</v>
      </c>
      <c r="P379" s="49">
        <v>0</v>
      </c>
      <c r="Q379" s="49">
        <v>0</v>
      </c>
      <c r="R379" s="49">
        <v>0</v>
      </c>
      <c r="S379"/>
      <c r="T379"/>
      <c r="U379"/>
    </row>
    <row r="380" spans="3:21" ht="15" x14ac:dyDescent="0.25">
      <c r="F380" s="3" t="s">
        <v>757</v>
      </c>
      <c r="G380" s="49">
        <v>56</v>
      </c>
      <c r="H380" s="49">
        <v>13</v>
      </c>
      <c r="I380" s="49">
        <v>43</v>
      </c>
      <c r="J380" s="49">
        <v>12</v>
      </c>
      <c r="K380" s="49">
        <v>4</v>
      </c>
      <c r="L380" s="49">
        <v>8</v>
      </c>
      <c r="M380" s="49">
        <v>5</v>
      </c>
      <c r="N380" s="49">
        <v>2</v>
      </c>
      <c r="O380" s="49">
        <v>3</v>
      </c>
      <c r="P380" s="49">
        <v>2</v>
      </c>
      <c r="Q380" s="49">
        <v>0</v>
      </c>
      <c r="R380" s="49">
        <v>2</v>
      </c>
      <c r="S380"/>
      <c r="T380"/>
      <c r="U380"/>
    </row>
    <row r="381" spans="3:21" ht="15" x14ac:dyDescent="0.25">
      <c r="F381" s="3" t="s">
        <v>758</v>
      </c>
      <c r="G381" s="49">
        <v>68</v>
      </c>
      <c r="H381" s="49">
        <v>34</v>
      </c>
      <c r="I381" s="49">
        <v>34</v>
      </c>
      <c r="J381" s="49">
        <v>20</v>
      </c>
      <c r="K381" s="49">
        <v>9</v>
      </c>
      <c r="L381" s="49">
        <v>11</v>
      </c>
      <c r="M381" s="49">
        <v>23</v>
      </c>
      <c r="N381" s="49">
        <v>11</v>
      </c>
      <c r="O381" s="49">
        <v>12</v>
      </c>
      <c r="P381" s="49">
        <v>24</v>
      </c>
      <c r="Q381" s="49">
        <v>11</v>
      </c>
      <c r="R381" s="49">
        <v>13</v>
      </c>
      <c r="S381"/>
      <c r="T381"/>
      <c r="U381"/>
    </row>
    <row r="382" spans="3:21" ht="15" x14ac:dyDescent="0.25">
      <c r="F382" s="3" t="s">
        <v>759</v>
      </c>
      <c r="G382" s="49">
        <v>77</v>
      </c>
      <c r="H382" s="49">
        <v>38</v>
      </c>
      <c r="I382" s="49">
        <v>39</v>
      </c>
      <c r="J382" s="49">
        <v>22</v>
      </c>
      <c r="K382" s="49">
        <v>11</v>
      </c>
      <c r="L382" s="49">
        <v>11</v>
      </c>
      <c r="M382" s="49">
        <v>13</v>
      </c>
      <c r="N382" s="49">
        <v>7</v>
      </c>
      <c r="O382" s="49">
        <v>6</v>
      </c>
      <c r="P382" s="49">
        <v>9</v>
      </c>
      <c r="Q382" s="49">
        <v>2</v>
      </c>
      <c r="R382" s="49">
        <v>7</v>
      </c>
      <c r="S382"/>
      <c r="T382"/>
      <c r="U382"/>
    </row>
    <row r="383" spans="3:21" ht="15" x14ac:dyDescent="0.25">
      <c r="F383" s="3" t="s">
        <v>760</v>
      </c>
      <c r="G383" s="49">
        <v>50</v>
      </c>
      <c r="H383" s="49">
        <v>28</v>
      </c>
      <c r="I383" s="49">
        <v>22</v>
      </c>
      <c r="J383" s="49">
        <v>28</v>
      </c>
      <c r="K383" s="49">
        <v>14</v>
      </c>
      <c r="L383" s="49">
        <v>14</v>
      </c>
      <c r="M383" s="49">
        <v>0</v>
      </c>
      <c r="N383" s="49">
        <v>0</v>
      </c>
      <c r="O383" s="49">
        <v>0</v>
      </c>
      <c r="P383" s="49">
        <v>0</v>
      </c>
      <c r="Q383" s="49">
        <v>0</v>
      </c>
      <c r="R383" s="49">
        <v>0</v>
      </c>
      <c r="S383"/>
      <c r="T383"/>
      <c r="U383"/>
    </row>
    <row r="384" spans="3:21" ht="15" x14ac:dyDescent="0.25">
      <c r="F384" s="3" t="s">
        <v>761</v>
      </c>
      <c r="G384" s="49">
        <v>106</v>
      </c>
      <c r="H384" s="49">
        <v>24</v>
      </c>
      <c r="I384" s="49">
        <v>82</v>
      </c>
      <c r="J384" s="49">
        <v>20</v>
      </c>
      <c r="K384" s="49">
        <v>7</v>
      </c>
      <c r="L384" s="49">
        <v>13</v>
      </c>
      <c r="M384" s="49">
        <v>13</v>
      </c>
      <c r="N384" s="49">
        <v>1</v>
      </c>
      <c r="O384" s="49">
        <v>12</v>
      </c>
      <c r="P384" s="49">
        <v>0</v>
      </c>
      <c r="Q384" s="49">
        <v>0</v>
      </c>
      <c r="R384" s="49">
        <v>0</v>
      </c>
      <c r="S384"/>
      <c r="T384"/>
      <c r="U384"/>
    </row>
    <row r="385" spans="2:21" ht="15" x14ac:dyDescent="0.25">
      <c r="F385" s="3" t="s">
        <v>676</v>
      </c>
      <c r="G385" s="49">
        <v>79</v>
      </c>
      <c r="H385" s="49">
        <v>71</v>
      </c>
      <c r="I385" s="49">
        <v>8</v>
      </c>
      <c r="J385" s="49">
        <v>21</v>
      </c>
      <c r="K385" s="49">
        <v>21</v>
      </c>
      <c r="L385" s="49">
        <v>0</v>
      </c>
      <c r="M385" s="49">
        <v>8</v>
      </c>
      <c r="N385" s="49">
        <v>5</v>
      </c>
      <c r="O385" s="49">
        <v>3</v>
      </c>
      <c r="P385" s="49">
        <v>14</v>
      </c>
      <c r="Q385" s="49">
        <v>13</v>
      </c>
      <c r="R385" s="49">
        <v>1</v>
      </c>
      <c r="S385"/>
      <c r="T385"/>
      <c r="U385"/>
    </row>
    <row r="386" spans="2:21" ht="15" x14ac:dyDescent="0.25">
      <c r="F386" s="3" t="s">
        <v>762</v>
      </c>
      <c r="G386" s="49">
        <v>61</v>
      </c>
      <c r="H386" s="49">
        <v>36</v>
      </c>
      <c r="I386" s="49">
        <v>25</v>
      </c>
      <c r="J386" s="49">
        <v>10</v>
      </c>
      <c r="K386" s="49">
        <v>5</v>
      </c>
      <c r="L386" s="49">
        <v>5</v>
      </c>
      <c r="M386" s="49">
        <v>15</v>
      </c>
      <c r="N386" s="49">
        <v>11</v>
      </c>
      <c r="O386" s="49">
        <v>4</v>
      </c>
      <c r="P386" s="49">
        <v>6</v>
      </c>
      <c r="Q386" s="49">
        <v>3</v>
      </c>
      <c r="R386" s="49">
        <v>3</v>
      </c>
      <c r="S386"/>
      <c r="T386"/>
      <c r="U386"/>
    </row>
    <row r="387" spans="2:21" ht="15" x14ac:dyDescent="0.25">
      <c r="F387" s="3" t="s">
        <v>763</v>
      </c>
      <c r="G387" s="49">
        <v>0</v>
      </c>
      <c r="H387" s="49">
        <v>0</v>
      </c>
      <c r="I387" s="49">
        <v>0</v>
      </c>
      <c r="J387" s="49">
        <v>0</v>
      </c>
      <c r="K387" s="49">
        <v>0</v>
      </c>
      <c r="L387" s="49">
        <v>0</v>
      </c>
      <c r="M387" s="49">
        <v>0</v>
      </c>
      <c r="N387" s="49">
        <v>0</v>
      </c>
      <c r="O387" s="49">
        <v>0</v>
      </c>
      <c r="P387" s="49">
        <v>2</v>
      </c>
      <c r="Q387" s="49">
        <v>2</v>
      </c>
      <c r="R387" s="49">
        <v>0</v>
      </c>
      <c r="S387"/>
      <c r="T387"/>
      <c r="U387"/>
    </row>
    <row r="388" spans="2:21" ht="15" x14ac:dyDescent="0.25">
      <c r="F388" s="3" t="s">
        <v>764</v>
      </c>
      <c r="G388" s="49">
        <v>14</v>
      </c>
      <c r="H388" s="49">
        <v>8</v>
      </c>
      <c r="I388" s="49">
        <v>6</v>
      </c>
      <c r="J388" s="49">
        <v>9</v>
      </c>
      <c r="K388" s="49">
        <v>5</v>
      </c>
      <c r="L388" s="49">
        <v>4</v>
      </c>
      <c r="M388" s="49">
        <v>0</v>
      </c>
      <c r="N388" s="49">
        <v>0</v>
      </c>
      <c r="O388" s="49">
        <v>0</v>
      </c>
      <c r="P388" s="49">
        <v>0</v>
      </c>
      <c r="Q388" s="49">
        <v>0</v>
      </c>
      <c r="R388" s="49">
        <v>0</v>
      </c>
      <c r="S388"/>
      <c r="T388"/>
      <c r="U388"/>
    </row>
    <row r="389" spans="2:21" ht="15" x14ac:dyDescent="0.25">
      <c r="F389" s="3" t="s">
        <v>765</v>
      </c>
      <c r="G389" s="49">
        <v>16</v>
      </c>
      <c r="H389" s="49">
        <v>13</v>
      </c>
      <c r="I389" s="49">
        <v>3</v>
      </c>
      <c r="J389" s="49">
        <v>11</v>
      </c>
      <c r="K389" s="49">
        <v>9</v>
      </c>
      <c r="L389" s="49">
        <v>2</v>
      </c>
      <c r="M389" s="49">
        <v>0</v>
      </c>
      <c r="N389" s="49">
        <v>0</v>
      </c>
      <c r="O389" s="49">
        <v>0</v>
      </c>
      <c r="P389" s="49">
        <v>0</v>
      </c>
      <c r="Q389" s="49">
        <v>0</v>
      </c>
      <c r="R389" s="49">
        <v>0</v>
      </c>
      <c r="S389"/>
      <c r="T389"/>
      <c r="U389"/>
    </row>
    <row r="390" spans="2:21" ht="15" x14ac:dyDescent="0.25">
      <c r="F390" s="3" t="s">
        <v>766</v>
      </c>
      <c r="G390" s="49">
        <v>56</v>
      </c>
      <c r="H390" s="49">
        <v>33</v>
      </c>
      <c r="I390" s="49">
        <v>23</v>
      </c>
      <c r="J390" s="49">
        <v>17</v>
      </c>
      <c r="K390" s="49">
        <v>11</v>
      </c>
      <c r="L390" s="49">
        <v>6</v>
      </c>
      <c r="M390" s="49">
        <v>7</v>
      </c>
      <c r="N390" s="49">
        <v>6</v>
      </c>
      <c r="O390" s="49">
        <v>1</v>
      </c>
      <c r="P390" s="49">
        <v>9</v>
      </c>
      <c r="Q390" s="49">
        <v>5</v>
      </c>
      <c r="R390" s="49">
        <v>4</v>
      </c>
      <c r="S390"/>
      <c r="T390"/>
      <c r="U390"/>
    </row>
    <row r="391" spans="2:21" ht="15" x14ac:dyDescent="0.25">
      <c r="F391" s="3" t="s">
        <v>767</v>
      </c>
      <c r="G391" s="49">
        <v>91</v>
      </c>
      <c r="H391" s="49">
        <v>40</v>
      </c>
      <c r="I391" s="49">
        <v>51</v>
      </c>
      <c r="J391" s="49">
        <v>22</v>
      </c>
      <c r="K391" s="49">
        <v>12</v>
      </c>
      <c r="L391" s="49">
        <v>10</v>
      </c>
      <c r="M391" s="49">
        <v>12</v>
      </c>
      <c r="N391" s="49">
        <v>5</v>
      </c>
      <c r="O391" s="49">
        <v>7</v>
      </c>
      <c r="P391" s="49">
        <v>13</v>
      </c>
      <c r="Q391" s="49">
        <v>6</v>
      </c>
      <c r="R391" s="49">
        <v>7</v>
      </c>
      <c r="S391"/>
      <c r="T391"/>
      <c r="U391"/>
    </row>
    <row r="392" spans="2:21" ht="15" x14ac:dyDescent="0.25">
      <c r="D392" s="3" t="s">
        <v>27</v>
      </c>
      <c r="G392" s="49">
        <v>165</v>
      </c>
      <c r="H392" s="49">
        <v>102</v>
      </c>
      <c r="I392" s="49">
        <v>63</v>
      </c>
      <c r="J392" s="49">
        <v>34</v>
      </c>
      <c r="K392" s="49">
        <v>21</v>
      </c>
      <c r="L392" s="49">
        <v>13</v>
      </c>
      <c r="M392" s="49">
        <v>56</v>
      </c>
      <c r="N392" s="49">
        <v>35</v>
      </c>
      <c r="O392" s="49">
        <v>21</v>
      </c>
      <c r="P392" s="49">
        <v>4</v>
      </c>
      <c r="Q392" s="49">
        <v>3</v>
      </c>
      <c r="R392" s="49">
        <v>1</v>
      </c>
      <c r="S392"/>
      <c r="T392"/>
      <c r="U392"/>
    </row>
    <row r="393" spans="2:21" ht="15" x14ac:dyDescent="0.25">
      <c r="E393" s="3" t="s">
        <v>14</v>
      </c>
      <c r="G393" s="49">
        <v>165</v>
      </c>
      <c r="H393" s="49">
        <v>102</v>
      </c>
      <c r="I393" s="49">
        <v>63</v>
      </c>
      <c r="J393" s="49">
        <v>34</v>
      </c>
      <c r="K393" s="49">
        <v>21</v>
      </c>
      <c r="L393" s="49">
        <v>13</v>
      </c>
      <c r="M393" s="49">
        <v>56</v>
      </c>
      <c r="N393" s="49">
        <v>35</v>
      </c>
      <c r="O393" s="49">
        <v>21</v>
      </c>
      <c r="P393" s="49">
        <v>4</v>
      </c>
      <c r="Q393" s="49">
        <v>3</v>
      </c>
      <c r="R393" s="49">
        <v>1</v>
      </c>
      <c r="S393"/>
      <c r="T393"/>
      <c r="U393"/>
    </row>
    <row r="394" spans="2:21" ht="15" x14ac:dyDescent="0.25">
      <c r="F394" s="3" t="s">
        <v>768</v>
      </c>
      <c r="G394" s="49">
        <v>89</v>
      </c>
      <c r="H394" s="49">
        <v>61</v>
      </c>
      <c r="I394" s="49">
        <v>28</v>
      </c>
      <c r="J394" s="49">
        <v>22</v>
      </c>
      <c r="K394" s="49">
        <v>15</v>
      </c>
      <c r="L394" s="49">
        <v>7</v>
      </c>
      <c r="M394" s="49">
        <v>16</v>
      </c>
      <c r="N394" s="49">
        <v>8</v>
      </c>
      <c r="O394" s="49">
        <v>8</v>
      </c>
      <c r="P394" s="49">
        <v>0</v>
      </c>
      <c r="Q394" s="49">
        <v>0</v>
      </c>
      <c r="R394" s="49">
        <v>0</v>
      </c>
      <c r="S394"/>
      <c r="T394"/>
      <c r="U394"/>
    </row>
    <row r="395" spans="2:21" ht="15" x14ac:dyDescent="0.25">
      <c r="F395" s="3" t="s">
        <v>769</v>
      </c>
      <c r="G395" s="49">
        <v>27</v>
      </c>
      <c r="H395" s="49">
        <v>16</v>
      </c>
      <c r="I395" s="49">
        <v>11</v>
      </c>
      <c r="J395" s="49">
        <v>6</v>
      </c>
      <c r="K395" s="49">
        <v>4</v>
      </c>
      <c r="L395" s="49">
        <v>2</v>
      </c>
      <c r="M395" s="49">
        <v>9</v>
      </c>
      <c r="N395" s="49">
        <v>6</v>
      </c>
      <c r="O395" s="49">
        <v>3</v>
      </c>
      <c r="P395" s="49">
        <v>4</v>
      </c>
      <c r="Q395" s="49">
        <v>3</v>
      </c>
      <c r="R395" s="49">
        <v>1</v>
      </c>
      <c r="S395"/>
      <c r="T395"/>
      <c r="U395"/>
    </row>
    <row r="396" spans="2:21" ht="15" x14ac:dyDescent="0.25">
      <c r="F396" s="3" t="s">
        <v>770</v>
      </c>
      <c r="G396" s="49">
        <v>45</v>
      </c>
      <c r="H396" s="49">
        <v>23</v>
      </c>
      <c r="I396" s="49">
        <v>22</v>
      </c>
      <c r="J396" s="49">
        <v>6</v>
      </c>
      <c r="K396" s="49">
        <v>2</v>
      </c>
      <c r="L396" s="49">
        <v>4</v>
      </c>
      <c r="M396" s="49">
        <v>9</v>
      </c>
      <c r="N396" s="49">
        <v>5</v>
      </c>
      <c r="O396" s="49">
        <v>4</v>
      </c>
      <c r="P396" s="49">
        <v>0</v>
      </c>
      <c r="Q396" s="49">
        <v>0</v>
      </c>
      <c r="R396" s="49">
        <v>0</v>
      </c>
      <c r="S396"/>
      <c r="T396"/>
      <c r="U396"/>
    </row>
    <row r="397" spans="2:21" ht="15" x14ac:dyDescent="0.25">
      <c r="F397" s="3" t="s">
        <v>771</v>
      </c>
      <c r="G397" s="49">
        <v>4</v>
      </c>
      <c r="H397" s="49">
        <v>2</v>
      </c>
      <c r="I397" s="49">
        <v>2</v>
      </c>
      <c r="J397" s="49">
        <v>0</v>
      </c>
      <c r="K397" s="49">
        <v>0</v>
      </c>
      <c r="L397" s="49">
        <v>0</v>
      </c>
      <c r="M397" s="49">
        <v>22</v>
      </c>
      <c r="N397" s="49">
        <v>16</v>
      </c>
      <c r="O397" s="49">
        <v>6</v>
      </c>
      <c r="P397" s="49">
        <v>0</v>
      </c>
      <c r="Q397" s="49">
        <v>0</v>
      </c>
      <c r="R397" s="49">
        <v>0</v>
      </c>
      <c r="S397"/>
      <c r="T397"/>
      <c r="U397"/>
    </row>
    <row r="398" spans="2:21" ht="15" x14ac:dyDescent="0.25">
      <c r="B398" s="3" t="s">
        <v>22</v>
      </c>
      <c r="G398" s="49">
        <v>632</v>
      </c>
      <c r="H398" s="49">
        <v>125</v>
      </c>
      <c r="I398" s="49">
        <v>507</v>
      </c>
      <c r="J398" s="49">
        <v>225</v>
      </c>
      <c r="K398" s="49">
        <v>48</v>
      </c>
      <c r="L398" s="49">
        <v>177</v>
      </c>
      <c r="M398" s="49">
        <v>176</v>
      </c>
      <c r="N398" s="49">
        <v>35</v>
      </c>
      <c r="O398" s="49">
        <v>141</v>
      </c>
      <c r="P398" s="49">
        <v>70</v>
      </c>
      <c r="Q398" s="49">
        <v>16</v>
      </c>
      <c r="R398" s="49">
        <v>54</v>
      </c>
      <c r="S398"/>
      <c r="T398"/>
      <c r="U398"/>
    </row>
    <row r="399" spans="2:21" ht="15" x14ac:dyDescent="0.25">
      <c r="C399" s="3" t="s">
        <v>108</v>
      </c>
      <c r="G399" s="49">
        <v>632</v>
      </c>
      <c r="H399" s="49">
        <v>125</v>
      </c>
      <c r="I399" s="49">
        <v>507</v>
      </c>
      <c r="J399" s="49">
        <v>225</v>
      </c>
      <c r="K399" s="49">
        <v>48</v>
      </c>
      <c r="L399" s="49">
        <v>177</v>
      </c>
      <c r="M399" s="49">
        <v>176</v>
      </c>
      <c r="N399" s="49">
        <v>35</v>
      </c>
      <c r="O399" s="49">
        <v>141</v>
      </c>
      <c r="P399" s="49">
        <v>70</v>
      </c>
      <c r="Q399" s="49">
        <v>16</v>
      </c>
      <c r="R399" s="49">
        <v>54</v>
      </c>
      <c r="S399"/>
      <c r="T399"/>
      <c r="U399"/>
    </row>
    <row r="400" spans="2:21" ht="15" x14ac:dyDescent="0.25">
      <c r="D400" s="3" t="s">
        <v>41</v>
      </c>
      <c r="G400" s="49">
        <v>21</v>
      </c>
      <c r="H400" s="49">
        <v>7</v>
      </c>
      <c r="I400" s="49">
        <v>14</v>
      </c>
      <c r="J400" s="49">
        <v>0</v>
      </c>
      <c r="K400" s="49">
        <v>0</v>
      </c>
      <c r="L400" s="49">
        <v>0</v>
      </c>
      <c r="M400" s="49">
        <v>0</v>
      </c>
      <c r="N400" s="49">
        <v>0</v>
      </c>
      <c r="O400" s="49">
        <v>0</v>
      </c>
      <c r="P400" s="49">
        <v>0</v>
      </c>
      <c r="Q400" s="49">
        <v>0</v>
      </c>
      <c r="R400" s="49">
        <v>0</v>
      </c>
      <c r="S400"/>
      <c r="T400"/>
      <c r="U400"/>
    </row>
    <row r="401" spans="4:21" ht="15" x14ac:dyDescent="0.25">
      <c r="E401" s="3" t="s">
        <v>31</v>
      </c>
      <c r="G401" s="49">
        <v>21</v>
      </c>
      <c r="H401" s="49">
        <v>7</v>
      </c>
      <c r="I401" s="49">
        <v>14</v>
      </c>
      <c r="J401" s="49">
        <v>0</v>
      </c>
      <c r="K401" s="49">
        <v>0</v>
      </c>
      <c r="L401" s="49">
        <v>0</v>
      </c>
      <c r="M401" s="49">
        <v>0</v>
      </c>
      <c r="N401" s="49">
        <v>0</v>
      </c>
      <c r="O401" s="49">
        <v>0</v>
      </c>
      <c r="P401" s="49">
        <v>0</v>
      </c>
      <c r="Q401" s="49">
        <v>0</v>
      </c>
      <c r="R401" s="49">
        <v>0</v>
      </c>
      <c r="S401"/>
      <c r="T401"/>
      <c r="U401"/>
    </row>
    <row r="402" spans="4:21" ht="15" x14ac:dyDescent="0.25">
      <c r="F402" s="3" t="s">
        <v>743</v>
      </c>
      <c r="G402" s="49">
        <v>21</v>
      </c>
      <c r="H402" s="49">
        <v>7</v>
      </c>
      <c r="I402" s="49">
        <v>14</v>
      </c>
      <c r="J402" s="49">
        <v>0</v>
      </c>
      <c r="K402" s="49">
        <v>0</v>
      </c>
      <c r="L402" s="49">
        <v>0</v>
      </c>
      <c r="M402" s="49">
        <v>0</v>
      </c>
      <c r="N402" s="49">
        <v>0</v>
      </c>
      <c r="O402" s="49">
        <v>0</v>
      </c>
      <c r="P402" s="49">
        <v>0</v>
      </c>
      <c r="Q402" s="49">
        <v>0</v>
      </c>
      <c r="R402" s="49">
        <v>0</v>
      </c>
      <c r="S402"/>
      <c r="T402"/>
      <c r="U402"/>
    </row>
    <row r="403" spans="4:21" ht="15" x14ac:dyDescent="0.25">
      <c r="D403" s="3" t="s">
        <v>24</v>
      </c>
      <c r="G403" s="49">
        <v>0</v>
      </c>
      <c r="H403" s="49">
        <v>0</v>
      </c>
      <c r="I403" s="49">
        <v>0</v>
      </c>
      <c r="J403" s="49">
        <v>0</v>
      </c>
      <c r="K403" s="49">
        <v>0</v>
      </c>
      <c r="L403" s="49">
        <v>0</v>
      </c>
      <c r="M403" s="49">
        <v>24</v>
      </c>
      <c r="N403" s="49">
        <v>5</v>
      </c>
      <c r="O403" s="49">
        <v>19</v>
      </c>
      <c r="P403" s="49">
        <v>0</v>
      </c>
      <c r="Q403" s="49">
        <v>0</v>
      </c>
      <c r="R403" s="49">
        <v>0</v>
      </c>
      <c r="S403"/>
      <c r="T403"/>
      <c r="U403"/>
    </row>
    <row r="404" spans="4:21" ht="15" x14ac:dyDescent="0.25">
      <c r="E404" s="3" t="s">
        <v>14</v>
      </c>
      <c r="G404" s="49">
        <v>0</v>
      </c>
      <c r="H404" s="49">
        <v>0</v>
      </c>
      <c r="I404" s="49">
        <v>0</v>
      </c>
      <c r="J404" s="49">
        <v>0</v>
      </c>
      <c r="K404" s="49">
        <v>0</v>
      </c>
      <c r="L404" s="49">
        <v>0</v>
      </c>
      <c r="M404" s="49">
        <v>24</v>
      </c>
      <c r="N404" s="49">
        <v>5</v>
      </c>
      <c r="O404" s="49">
        <v>19</v>
      </c>
      <c r="P404" s="49">
        <v>0</v>
      </c>
      <c r="Q404" s="49">
        <v>0</v>
      </c>
      <c r="R404" s="49">
        <v>0</v>
      </c>
      <c r="S404"/>
      <c r="T404"/>
      <c r="U404"/>
    </row>
    <row r="405" spans="4:21" ht="15" x14ac:dyDescent="0.25">
      <c r="F405" s="3" t="s">
        <v>772</v>
      </c>
      <c r="G405" s="49">
        <v>0</v>
      </c>
      <c r="H405" s="49">
        <v>0</v>
      </c>
      <c r="I405" s="49">
        <v>0</v>
      </c>
      <c r="J405" s="49">
        <v>0</v>
      </c>
      <c r="K405" s="49">
        <v>0</v>
      </c>
      <c r="L405" s="49">
        <v>0</v>
      </c>
      <c r="M405" s="49">
        <v>24</v>
      </c>
      <c r="N405" s="49">
        <v>5</v>
      </c>
      <c r="O405" s="49">
        <v>19</v>
      </c>
      <c r="P405" s="49">
        <v>0</v>
      </c>
      <c r="Q405" s="49">
        <v>0</v>
      </c>
      <c r="R405" s="49">
        <v>0</v>
      </c>
      <c r="S405"/>
      <c r="T405"/>
      <c r="U405"/>
    </row>
    <row r="406" spans="4:21" ht="15" x14ac:dyDescent="0.25">
      <c r="D406" s="3" t="s">
        <v>13</v>
      </c>
      <c r="G406" s="49">
        <v>488</v>
      </c>
      <c r="H406" s="49">
        <v>80</v>
      </c>
      <c r="I406" s="49">
        <v>408</v>
      </c>
      <c r="J406" s="49">
        <v>143</v>
      </c>
      <c r="K406" s="49">
        <v>20</v>
      </c>
      <c r="L406" s="49">
        <v>123</v>
      </c>
      <c r="M406" s="49">
        <v>88</v>
      </c>
      <c r="N406" s="49">
        <v>11</v>
      </c>
      <c r="O406" s="49">
        <v>77</v>
      </c>
      <c r="P406" s="49">
        <v>53</v>
      </c>
      <c r="Q406" s="49">
        <v>5</v>
      </c>
      <c r="R406" s="49">
        <v>48</v>
      </c>
      <c r="S406"/>
      <c r="T406"/>
      <c r="U406"/>
    </row>
    <row r="407" spans="4:21" ht="15" x14ac:dyDescent="0.25">
      <c r="E407" s="3" t="s">
        <v>14</v>
      </c>
      <c r="G407" s="49">
        <v>341</v>
      </c>
      <c r="H407" s="49">
        <v>38</v>
      </c>
      <c r="I407" s="49">
        <v>303</v>
      </c>
      <c r="J407" s="49">
        <v>103</v>
      </c>
      <c r="K407" s="49">
        <v>8</v>
      </c>
      <c r="L407" s="49">
        <v>95</v>
      </c>
      <c r="M407" s="49">
        <v>88</v>
      </c>
      <c r="N407" s="49">
        <v>11</v>
      </c>
      <c r="O407" s="49">
        <v>77</v>
      </c>
      <c r="P407" s="49">
        <v>52</v>
      </c>
      <c r="Q407" s="49">
        <v>5</v>
      </c>
      <c r="R407" s="49">
        <v>47</v>
      </c>
      <c r="S407"/>
      <c r="T407"/>
      <c r="U407"/>
    </row>
    <row r="408" spans="4:21" ht="15" x14ac:dyDescent="0.25">
      <c r="F408" s="3" t="s">
        <v>659</v>
      </c>
      <c r="G408" s="49">
        <v>341</v>
      </c>
      <c r="H408" s="49">
        <v>38</v>
      </c>
      <c r="I408" s="49">
        <v>303</v>
      </c>
      <c r="J408" s="49">
        <v>103</v>
      </c>
      <c r="K408" s="49">
        <v>8</v>
      </c>
      <c r="L408" s="49">
        <v>95</v>
      </c>
      <c r="M408" s="49">
        <v>88</v>
      </c>
      <c r="N408" s="49">
        <v>11</v>
      </c>
      <c r="O408" s="49">
        <v>77</v>
      </c>
      <c r="P408" s="49">
        <v>52</v>
      </c>
      <c r="Q408" s="49">
        <v>5</v>
      </c>
      <c r="R408" s="49">
        <v>47</v>
      </c>
      <c r="S408"/>
      <c r="T408"/>
      <c r="U408"/>
    </row>
    <row r="409" spans="4:21" ht="15" x14ac:dyDescent="0.25">
      <c r="E409" s="3" t="s">
        <v>31</v>
      </c>
      <c r="G409" s="49">
        <v>147</v>
      </c>
      <c r="H409" s="49">
        <v>42</v>
      </c>
      <c r="I409" s="49">
        <v>105</v>
      </c>
      <c r="J409" s="49">
        <v>40</v>
      </c>
      <c r="K409" s="49">
        <v>12</v>
      </c>
      <c r="L409" s="49">
        <v>28</v>
      </c>
      <c r="M409" s="49">
        <v>0</v>
      </c>
      <c r="N409" s="49">
        <v>0</v>
      </c>
      <c r="O409" s="49">
        <v>0</v>
      </c>
      <c r="P409" s="49">
        <v>1</v>
      </c>
      <c r="Q409" s="49">
        <v>0</v>
      </c>
      <c r="R409" s="49">
        <v>1</v>
      </c>
      <c r="S409"/>
      <c r="T409"/>
      <c r="U409"/>
    </row>
    <row r="410" spans="4:21" ht="15" x14ac:dyDescent="0.25">
      <c r="F410" s="3" t="s">
        <v>773</v>
      </c>
      <c r="G410" s="49">
        <v>89</v>
      </c>
      <c r="H410" s="49">
        <v>22</v>
      </c>
      <c r="I410" s="49">
        <v>67</v>
      </c>
      <c r="J410" s="49">
        <v>40</v>
      </c>
      <c r="K410" s="49">
        <v>12</v>
      </c>
      <c r="L410" s="49">
        <v>28</v>
      </c>
      <c r="M410" s="49">
        <v>0</v>
      </c>
      <c r="N410" s="49">
        <v>0</v>
      </c>
      <c r="O410" s="49">
        <v>0</v>
      </c>
      <c r="P410" s="49">
        <v>0</v>
      </c>
      <c r="Q410" s="49">
        <v>0</v>
      </c>
      <c r="R410" s="49">
        <v>0</v>
      </c>
      <c r="S410"/>
      <c r="T410"/>
      <c r="U410"/>
    </row>
    <row r="411" spans="4:21" ht="15" x14ac:dyDescent="0.25">
      <c r="F411" s="3" t="s">
        <v>774</v>
      </c>
      <c r="G411" s="49">
        <v>58</v>
      </c>
      <c r="H411" s="49">
        <v>20</v>
      </c>
      <c r="I411" s="49">
        <v>38</v>
      </c>
      <c r="J411" s="49">
        <v>0</v>
      </c>
      <c r="K411" s="49">
        <v>0</v>
      </c>
      <c r="L411" s="49">
        <v>0</v>
      </c>
      <c r="M411" s="49">
        <v>0</v>
      </c>
      <c r="N411" s="49">
        <v>0</v>
      </c>
      <c r="O411" s="49">
        <v>0</v>
      </c>
      <c r="P411" s="49">
        <v>1</v>
      </c>
      <c r="Q411" s="49">
        <v>0</v>
      </c>
      <c r="R411" s="49">
        <v>1</v>
      </c>
      <c r="S411"/>
      <c r="T411"/>
      <c r="U411"/>
    </row>
    <row r="412" spans="4:21" ht="15" x14ac:dyDescent="0.25">
      <c r="D412" s="3" t="s">
        <v>27</v>
      </c>
      <c r="G412" s="49">
        <v>123</v>
      </c>
      <c r="H412" s="49">
        <v>38</v>
      </c>
      <c r="I412" s="49">
        <v>85</v>
      </c>
      <c r="J412" s="49">
        <v>82</v>
      </c>
      <c r="K412" s="49">
        <v>28</v>
      </c>
      <c r="L412" s="49">
        <v>54</v>
      </c>
      <c r="M412" s="49">
        <v>64</v>
      </c>
      <c r="N412" s="49">
        <v>19</v>
      </c>
      <c r="O412" s="49">
        <v>45</v>
      </c>
      <c r="P412" s="49">
        <v>17</v>
      </c>
      <c r="Q412" s="49">
        <v>11</v>
      </c>
      <c r="R412" s="49">
        <v>6</v>
      </c>
      <c r="S412"/>
      <c r="T412"/>
      <c r="U412"/>
    </row>
    <row r="413" spans="4:21" ht="15" x14ac:dyDescent="0.25">
      <c r="E413" s="3" t="s">
        <v>14</v>
      </c>
      <c r="G413" s="49">
        <v>72</v>
      </c>
      <c r="H413" s="49">
        <v>24</v>
      </c>
      <c r="I413" s="49">
        <v>48</v>
      </c>
      <c r="J413" s="49">
        <v>54</v>
      </c>
      <c r="K413" s="49">
        <v>20</v>
      </c>
      <c r="L413" s="49">
        <v>34</v>
      </c>
      <c r="M413" s="49">
        <v>36</v>
      </c>
      <c r="N413" s="49">
        <v>9</v>
      </c>
      <c r="O413" s="49">
        <v>27</v>
      </c>
      <c r="P413" s="49">
        <v>5</v>
      </c>
      <c r="Q413" s="49">
        <v>3</v>
      </c>
      <c r="R413" s="49">
        <v>2</v>
      </c>
      <c r="S413"/>
      <c r="T413"/>
      <c r="U413"/>
    </row>
    <row r="414" spans="4:21" ht="15" x14ac:dyDescent="0.25">
      <c r="F414" s="3" t="s">
        <v>662</v>
      </c>
      <c r="G414" s="49">
        <v>72</v>
      </c>
      <c r="H414" s="49">
        <v>24</v>
      </c>
      <c r="I414" s="49">
        <v>48</v>
      </c>
      <c r="J414" s="49">
        <v>54</v>
      </c>
      <c r="K414" s="49">
        <v>20</v>
      </c>
      <c r="L414" s="49">
        <v>34</v>
      </c>
      <c r="M414" s="49">
        <v>36</v>
      </c>
      <c r="N414" s="49">
        <v>9</v>
      </c>
      <c r="O414" s="49">
        <v>27</v>
      </c>
      <c r="P414" s="49">
        <v>5</v>
      </c>
      <c r="Q414" s="49">
        <v>3</v>
      </c>
      <c r="R414" s="49">
        <v>2</v>
      </c>
      <c r="S414"/>
      <c r="T414"/>
      <c r="U414"/>
    </row>
    <row r="415" spans="4:21" ht="15" x14ac:dyDescent="0.25">
      <c r="E415" s="3" t="s">
        <v>31</v>
      </c>
      <c r="G415" s="49">
        <v>51</v>
      </c>
      <c r="H415" s="49">
        <v>14</v>
      </c>
      <c r="I415" s="49">
        <v>37</v>
      </c>
      <c r="J415" s="49">
        <v>28</v>
      </c>
      <c r="K415" s="49">
        <v>8</v>
      </c>
      <c r="L415" s="49">
        <v>20</v>
      </c>
      <c r="M415" s="49">
        <v>28</v>
      </c>
      <c r="N415" s="49">
        <v>10</v>
      </c>
      <c r="O415" s="49">
        <v>18</v>
      </c>
      <c r="P415" s="49">
        <v>12</v>
      </c>
      <c r="Q415" s="49">
        <v>8</v>
      </c>
      <c r="R415" s="49">
        <v>4</v>
      </c>
      <c r="S415"/>
      <c r="T415"/>
      <c r="U415"/>
    </row>
    <row r="416" spans="4:21" ht="15" x14ac:dyDescent="0.25">
      <c r="F416" s="3" t="s">
        <v>775</v>
      </c>
      <c r="G416" s="49">
        <v>24</v>
      </c>
      <c r="H416" s="49">
        <v>8</v>
      </c>
      <c r="I416" s="49">
        <v>16</v>
      </c>
      <c r="J416" s="49">
        <v>14</v>
      </c>
      <c r="K416" s="49">
        <v>4</v>
      </c>
      <c r="L416" s="49">
        <v>10</v>
      </c>
      <c r="M416" s="49">
        <v>14</v>
      </c>
      <c r="N416" s="49">
        <v>5</v>
      </c>
      <c r="O416" s="49">
        <v>9</v>
      </c>
      <c r="P416" s="49">
        <v>6</v>
      </c>
      <c r="Q416" s="49">
        <v>4</v>
      </c>
      <c r="R416" s="49">
        <v>2</v>
      </c>
      <c r="S416"/>
      <c r="T416"/>
      <c r="U416"/>
    </row>
    <row r="417" spans="2:21" ht="15" x14ac:dyDescent="0.25">
      <c r="F417" s="3" t="s">
        <v>776</v>
      </c>
      <c r="G417" s="49">
        <v>27</v>
      </c>
      <c r="H417" s="49">
        <v>6</v>
      </c>
      <c r="I417" s="49">
        <v>21</v>
      </c>
      <c r="J417" s="49">
        <v>14</v>
      </c>
      <c r="K417" s="49">
        <v>4</v>
      </c>
      <c r="L417" s="49">
        <v>10</v>
      </c>
      <c r="M417" s="49">
        <v>14</v>
      </c>
      <c r="N417" s="49">
        <v>5</v>
      </c>
      <c r="O417" s="49">
        <v>9</v>
      </c>
      <c r="P417" s="49">
        <v>6</v>
      </c>
      <c r="Q417" s="49">
        <v>4</v>
      </c>
      <c r="R417" s="49">
        <v>2</v>
      </c>
      <c r="S417"/>
      <c r="T417"/>
      <c r="U417"/>
    </row>
    <row r="418" spans="2:21" ht="15" x14ac:dyDescent="0.25">
      <c r="B418" s="3" t="s">
        <v>109</v>
      </c>
      <c r="G418" s="49">
        <v>844</v>
      </c>
      <c r="H418" s="49">
        <v>425</v>
      </c>
      <c r="I418" s="49">
        <v>419</v>
      </c>
      <c r="J418" s="49">
        <v>97</v>
      </c>
      <c r="K418" s="49">
        <v>56</v>
      </c>
      <c r="L418" s="49">
        <v>41</v>
      </c>
      <c r="M418" s="49">
        <v>183</v>
      </c>
      <c r="N418" s="49">
        <v>101</v>
      </c>
      <c r="O418" s="49">
        <v>82</v>
      </c>
      <c r="P418" s="49">
        <v>88</v>
      </c>
      <c r="Q418" s="49">
        <v>49</v>
      </c>
      <c r="R418" s="49">
        <v>39</v>
      </c>
      <c r="S418"/>
      <c r="T418"/>
      <c r="U418"/>
    </row>
    <row r="419" spans="2:21" ht="15" x14ac:dyDescent="0.25">
      <c r="C419" s="3" t="s">
        <v>110</v>
      </c>
      <c r="G419" s="49">
        <v>844</v>
      </c>
      <c r="H419" s="49">
        <v>425</v>
      </c>
      <c r="I419" s="49">
        <v>419</v>
      </c>
      <c r="J419" s="49">
        <v>97</v>
      </c>
      <c r="K419" s="49">
        <v>56</v>
      </c>
      <c r="L419" s="49">
        <v>41</v>
      </c>
      <c r="M419" s="49">
        <v>183</v>
      </c>
      <c r="N419" s="49">
        <v>101</v>
      </c>
      <c r="O419" s="49">
        <v>82</v>
      </c>
      <c r="P419" s="49">
        <v>88</v>
      </c>
      <c r="Q419" s="49">
        <v>49</v>
      </c>
      <c r="R419" s="49">
        <v>39</v>
      </c>
      <c r="S419"/>
      <c r="T419"/>
      <c r="U419"/>
    </row>
    <row r="420" spans="2:21" ht="15" x14ac:dyDescent="0.25">
      <c r="D420" s="3" t="s">
        <v>13</v>
      </c>
      <c r="G420" s="49">
        <v>685</v>
      </c>
      <c r="H420" s="49">
        <v>367</v>
      </c>
      <c r="I420" s="49">
        <v>318</v>
      </c>
      <c r="J420" s="49">
        <v>59</v>
      </c>
      <c r="K420" s="49">
        <v>42</v>
      </c>
      <c r="L420" s="49">
        <v>17</v>
      </c>
      <c r="M420" s="49">
        <v>150</v>
      </c>
      <c r="N420" s="49">
        <v>79</v>
      </c>
      <c r="O420" s="49">
        <v>71</v>
      </c>
      <c r="P420" s="49">
        <v>63</v>
      </c>
      <c r="Q420" s="49">
        <v>34</v>
      </c>
      <c r="R420" s="49">
        <v>29</v>
      </c>
      <c r="S420"/>
      <c r="T420"/>
      <c r="U420"/>
    </row>
    <row r="421" spans="2:21" ht="15" x14ac:dyDescent="0.25">
      <c r="E421" s="3" t="s">
        <v>14</v>
      </c>
      <c r="G421" s="49">
        <v>685</v>
      </c>
      <c r="H421" s="49">
        <v>367</v>
      </c>
      <c r="I421" s="49">
        <v>318</v>
      </c>
      <c r="J421" s="49">
        <v>59</v>
      </c>
      <c r="K421" s="49">
        <v>42</v>
      </c>
      <c r="L421" s="49">
        <v>17</v>
      </c>
      <c r="M421" s="49">
        <v>150</v>
      </c>
      <c r="N421" s="49">
        <v>79</v>
      </c>
      <c r="O421" s="49">
        <v>71</v>
      </c>
      <c r="P421" s="49">
        <v>63</v>
      </c>
      <c r="Q421" s="49">
        <v>34</v>
      </c>
      <c r="R421" s="49">
        <v>29</v>
      </c>
      <c r="S421"/>
      <c r="T421"/>
      <c r="U421"/>
    </row>
    <row r="422" spans="2:21" ht="15" x14ac:dyDescent="0.25">
      <c r="F422" s="3" t="s">
        <v>111</v>
      </c>
      <c r="G422" s="49">
        <v>42</v>
      </c>
      <c r="H422" s="49">
        <v>24</v>
      </c>
      <c r="I422" s="49">
        <v>18</v>
      </c>
      <c r="J422" s="49">
        <v>0</v>
      </c>
      <c r="K422" s="49">
        <v>0</v>
      </c>
      <c r="L422" s="49">
        <v>0</v>
      </c>
      <c r="M422" s="49">
        <v>11</v>
      </c>
      <c r="N422" s="49">
        <v>7</v>
      </c>
      <c r="O422" s="49">
        <v>4</v>
      </c>
      <c r="P422" s="49">
        <v>4</v>
      </c>
      <c r="Q422" s="49">
        <v>2</v>
      </c>
      <c r="R422" s="49">
        <v>2</v>
      </c>
      <c r="S422"/>
      <c r="T422"/>
      <c r="U422"/>
    </row>
    <row r="423" spans="2:21" ht="15" x14ac:dyDescent="0.25">
      <c r="F423" s="3" t="s">
        <v>15</v>
      </c>
      <c r="G423" s="49">
        <v>161</v>
      </c>
      <c r="H423" s="49">
        <v>79</v>
      </c>
      <c r="I423" s="49">
        <v>82</v>
      </c>
      <c r="J423" s="49">
        <v>10</v>
      </c>
      <c r="K423" s="49">
        <v>5</v>
      </c>
      <c r="L423" s="49">
        <v>5</v>
      </c>
      <c r="M423" s="49">
        <v>33</v>
      </c>
      <c r="N423" s="49">
        <v>17</v>
      </c>
      <c r="O423" s="49">
        <v>16</v>
      </c>
      <c r="P423" s="49">
        <v>16</v>
      </c>
      <c r="Q423" s="49">
        <v>8</v>
      </c>
      <c r="R423" s="49">
        <v>8</v>
      </c>
      <c r="S423"/>
      <c r="T423"/>
      <c r="U423"/>
    </row>
    <row r="424" spans="2:21" ht="15" x14ac:dyDescent="0.25">
      <c r="F424" s="3" t="s">
        <v>112</v>
      </c>
      <c r="G424" s="49">
        <v>101</v>
      </c>
      <c r="H424" s="49">
        <v>59</v>
      </c>
      <c r="I424" s="49">
        <v>42</v>
      </c>
      <c r="J424" s="49">
        <v>10</v>
      </c>
      <c r="K424" s="49">
        <v>8</v>
      </c>
      <c r="L424" s="49">
        <v>2</v>
      </c>
      <c r="M424" s="49">
        <v>11</v>
      </c>
      <c r="N424" s="49">
        <v>7</v>
      </c>
      <c r="O424" s="49">
        <v>4</v>
      </c>
      <c r="P424" s="49">
        <v>5</v>
      </c>
      <c r="Q424" s="49">
        <v>3</v>
      </c>
      <c r="R424" s="49">
        <v>2</v>
      </c>
      <c r="S424"/>
      <c r="T424"/>
      <c r="U424"/>
    </row>
    <row r="425" spans="2:21" ht="15" x14ac:dyDescent="0.25">
      <c r="F425" s="3" t="s">
        <v>113</v>
      </c>
      <c r="G425" s="49">
        <v>0</v>
      </c>
      <c r="H425" s="49">
        <v>0</v>
      </c>
      <c r="I425" s="49">
        <v>0</v>
      </c>
      <c r="J425" s="49">
        <v>0</v>
      </c>
      <c r="K425" s="49">
        <v>0</v>
      </c>
      <c r="L425" s="49">
        <v>0</v>
      </c>
      <c r="M425" s="49">
        <v>0</v>
      </c>
      <c r="N425" s="49">
        <v>0</v>
      </c>
      <c r="O425" s="49">
        <v>0</v>
      </c>
      <c r="P425" s="49">
        <v>2</v>
      </c>
      <c r="Q425" s="49">
        <v>0</v>
      </c>
      <c r="R425" s="49">
        <v>2</v>
      </c>
      <c r="S425"/>
      <c r="T425"/>
      <c r="U425"/>
    </row>
    <row r="426" spans="2:21" ht="15" x14ac:dyDescent="0.25">
      <c r="F426" s="3" t="s">
        <v>777</v>
      </c>
      <c r="G426" s="49">
        <v>95</v>
      </c>
      <c r="H426" s="49">
        <v>42</v>
      </c>
      <c r="I426" s="49">
        <v>53</v>
      </c>
      <c r="J426" s="49">
        <v>6</v>
      </c>
      <c r="K426" s="49">
        <v>4</v>
      </c>
      <c r="L426" s="49">
        <v>2</v>
      </c>
      <c r="M426" s="49">
        <v>25</v>
      </c>
      <c r="N426" s="49">
        <v>13</v>
      </c>
      <c r="O426" s="49">
        <v>12</v>
      </c>
      <c r="P426" s="49">
        <v>10</v>
      </c>
      <c r="Q426" s="49">
        <v>6</v>
      </c>
      <c r="R426" s="49">
        <v>4</v>
      </c>
      <c r="S426"/>
      <c r="T426"/>
      <c r="U426"/>
    </row>
    <row r="427" spans="2:21" ht="15" x14ac:dyDescent="0.25">
      <c r="F427" s="3" t="s">
        <v>646</v>
      </c>
      <c r="G427" s="49">
        <v>0</v>
      </c>
      <c r="H427" s="49">
        <v>0</v>
      </c>
      <c r="I427" s="49">
        <v>0</v>
      </c>
      <c r="J427" s="49">
        <v>0</v>
      </c>
      <c r="K427" s="49">
        <v>0</v>
      </c>
      <c r="L427" s="49">
        <v>0</v>
      </c>
      <c r="M427" s="49">
        <v>0</v>
      </c>
      <c r="N427" s="49">
        <v>0</v>
      </c>
      <c r="O427" s="49">
        <v>0</v>
      </c>
      <c r="P427" s="49">
        <v>1</v>
      </c>
      <c r="Q427" s="49">
        <v>1</v>
      </c>
      <c r="R427" s="49">
        <v>0</v>
      </c>
      <c r="S427"/>
      <c r="T427"/>
      <c r="U427"/>
    </row>
    <row r="428" spans="2:21" ht="15" x14ac:dyDescent="0.25">
      <c r="F428" s="3" t="s">
        <v>697</v>
      </c>
      <c r="G428" s="49">
        <v>0</v>
      </c>
      <c r="H428" s="49">
        <v>0</v>
      </c>
      <c r="I428" s="49">
        <v>0</v>
      </c>
      <c r="J428" s="49">
        <v>0</v>
      </c>
      <c r="K428" s="49">
        <v>0</v>
      </c>
      <c r="L428" s="49">
        <v>0</v>
      </c>
      <c r="M428" s="49">
        <v>0</v>
      </c>
      <c r="N428" s="49">
        <v>0</v>
      </c>
      <c r="O428" s="49">
        <v>0</v>
      </c>
      <c r="P428" s="49">
        <v>1</v>
      </c>
      <c r="Q428" s="49">
        <v>0</v>
      </c>
      <c r="R428" s="49">
        <v>1</v>
      </c>
      <c r="S428"/>
      <c r="T428"/>
      <c r="U428"/>
    </row>
    <row r="429" spans="2:21" ht="15" x14ac:dyDescent="0.25">
      <c r="F429" s="3" t="s">
        <v>778</v>
      </c>
      <c r="G429" s="49">
        <v>80</v>
      </c>
      <c r="H429" s="49">
        <v>29</v>
      </c>
      <c r="I429" s="49">
        <v>51</v>
      </c>
      <c r="J429" s="49">
        <v>6</v>
      </c>
      <c r="K429" s="49">
        <v>3</v>
      </c>
      <c r="L429" s="49">
        <v>3</v>
      </c>
      <c r="M429" s="49">
        <v>21</v>
      </c>
      <c r="N429" s="49">
        <v>8</v>
      </c>
      <c r="O429" s="49">
        <v>13</v>
      </c>
      <c r="P429" s="49">
        <v>10</v>
      </c>
      <c r="Q429" s="49">
        <v>4</v>
      </c>
      <c r="R429" s="49">
        <v>6</v>
      </c>
      <c r="S429"/>
      <c r="T429"/>
      <c r="U429"/>
    </row>
    <row r="430" spans="2:21" ht="15" x14ac:dyDescent="0.25">
      <c r="F430" s="3" t="s">
        <v>779</v>
      </c>
      <c r="G430" s="49">
        <v>73</v>
      </c>
      <c r="H430" s="49">
        <v>39</v>
      </c>
      <c r="I430" s="49">
        <v>34</v>
      </c>
      <c r="J430" s="49">
        <v>12</v>
      </c>
      <c r="K430" s="49">
        <v>9</v>
      </c>
      <c r="L430" s="49">
        <v>3</v>
      </c>
      <c r="M430" s="49">
        <v>19</v>
      </c>
      <c r="N430" s="49">
        <v>7</v>
      </c>
      <c r="O430" s="49">
        <v>12</v>
      </c>
      <c r="P430" s="49">
        <v>4</v>
      </c>
      <c r="Q430" s="49">
        <v>2</v>
      </c>
      <c r="R430" s="49">
        <v>2</v>
      </c>
      <c r="S430"/>
      <c r="T430"/>
      <c r="U430"/>
    </row>
    <row r="431" spans="2:21" ht="15" x14ac:dyDescent="0.25">
      <c r="F431" s="3" t="s">
        <v>780</v>
      </c>
      <c r="G431" s="49">
        <v>17</v>
      </c>
      <c r="H431" s="49">
        <v>6</v>
      </c>
      <c r="I431" s="49">
        <v>11</v>
      </c>
      <c r="J431" s="49">
        <v>0</v>
      </c>
      <c r="K431" s="49">
        <v>0</v>
      </c>
      <c r="L431" s="49">
        <v>0</v>
      </c>
      <c r="M431" s="49">
        <v>6</v>
      </c>
      <c r="N431" s="49">
        <v>4</v>
      </c>
      <c r="O431" s="49">
        <v>2</v>
      </c>
      <c r="P431" s="49">
        <v>1</v>
      </c>
      <c r="Q431" s="49">
        <v>1</v>
      </c>
      <c r="R431" s="49">
        <v>0</v>
      </c>
      <c r="S431"/>
      <c r="T431"/>
      <c r="U431"/>
    </row>
    <row r="432" spans="2:21" ht="15" x14ac:dyDescent="0.25">
      <c r="F432" s="3" t="s">
        <v>781</v>
      </c>
      <c r="G432" s="49">
        <v>28</v>
      </c>
      <c r="H432" s="49">
        <v>12</v>
      </c>
      <c r="I432" s="49">
        <v>16</v>
      </c>
      <c r="J432" s="49">
        <v>4</v>
      </c>
      <c r="K432" s="49">
        <v>3</v>
      </c>
      <c r="L432" s="49">
        <v>1</v>
      </c>
      <c r="M432" s="49">
        <v>3</v>
      </c>
      <c r="N432" s="49">
        <v>0</v>
      </c>
      <c r="O432" s="49">
        <v>3</v>
      </c>
      <c r="P432" s="49">
        <v>0</v>
      </c>
      <c r="Q432" s="49">
        <v>0</v>
      </c>
      <c r="R432" s="49">
        <v>0</v>
      </c>
      <c r="S432"/>
      <c r="T432"/>
      <c r="U432"/>
    </row>
    <row r="433" spans="2:21" ht="15" x14ac:dyDescent="0.25">
      <c r="F433" s="3" t="s">
        <v>782</v>
      </c>
      <c r="G433" s="49">
        <v>88</v>
      </c>
      <c r="H433" s="49">
        <v>77</v>
      </c>
      <c r="I433" s="49">
        <v>11</v>
      </c>
      <c r="J433" s="49">
        <v>11</v>
      </c>
      <c r="K433" s="49">
        <v>10</v>
      </c>
      <c r="L433" s="49">
        <v>1</v>
      </c>
      <c r="M433" s="49">
        <v>21</v>
      </c>
      <c r="N433" s="49">
        <v>16</v>
      </c>
      <c r="O433" s="49">
        <v>5</v>
      </c>
      <c r="P433" s="49">
        <v>9</v>
      </c>
      <c r="Q433" s="49">
        <v>7</v>
      </c>
      <c r="R433" s="49">
        <v>2</v>
      </c>
      <c r="S433"/>
      <c r="T433"/>
      <c r="U433"/>
    </row>
    <row r="434" spans="2:21" ht="15" x14ac:dyDescent="0.25">
      <c r="D434" s="3" t="s">
        <v>27</v>
      </c>
      <c r="G434" s="49">
        <v>159</v>
      </c>
      <c r="H434" s="49">
        <v>58</v>
      </c>
      <c r="I434" s="49">
        <v>101</v>
      </c>
      <c r="J434" s="49">
        <v>38</v>
      </c>
      <c r="K434" s="49">
        <v>14</v>
      </c>
      <c r="L434" s="49">
        <v>24</v>
      </c>
      <c r="M434" s="49">
        <v>33</v>
      </c>
      <c r="N434" s="49">
        <v>22</v>
      </c>
      <c r="O434" s="49">
        <v>11</v>
      </c>
      <c r="P434" s="49">
        <v>25</v>
      </c>
      <c r="Q434" s="49">
        <v>15</v>
      </c>
      <c r="R434" s="49">
        <v>10</v>
      </c>
      <c r="S434"/>
      <c r="T434"/>
      <c r="U434"/>
    </row>
    <row r="435" spans="2:21" ht="15" x14ac:dyDescent="0.25">
      <c r="E435" s="3" t="s">
        <v>14</v>
      </c>
      <c r="G435" s="49">
        <v>159</v>
      </c>
      <c r="H435" s="49">
        <v>58</v>
      </c>
      <c r="I435" s="49">
        <v>101</v>
      </c>
      <c r="J435" s="49">
        <v>38</v>
      </c>
      <c r="K435" s="49">
        <v>14</v>
      </c>
      <c r="L435" s="49">
        <v>24</v>
      </c>
      <c r="M435" s="49">
        <v>33</v>
      </c>
      <c r="N435" s="49">
        <v>22</v>
      </c>
      <c r="O435" s="49">
        <v>11</v>
      </c>
      <c r="P435" s="49">
        <v>25</v>
      </c>
      <c r="Q435" s="49">
        <v>15</v>
      </c>
      <c r="R435" s="49">
        <v>10</v>
      </c>
      <c r="S435"/>
      <c r="T435"/>
      <c r="U435"/>
    </row>
    <row r="436" spans="2:21" ht="15" x14ac:dyDescent="0.25">
      <c r="F436" s="3" t="s">
        <v>783</v>
      </c>
      <c r="G436" s="49">
        <v>5</v>
      </c>
      <c r="H436" s="49">
        <v>5</v>
      </c>
      <c r="I436" s="49">
        <v>0</v>
      </c>
      <c r="J436" s="49">
        <v>0</v>
      </c>
      <c r="K436" s="49">
        <v>0</v>
      </c>
      <c r="L436" s="49">
        <v>0</v>
      </c>
      <c r="M436" s="49">
        <v>14</v>
      </c>
      <c r="N436" s="49">
        <v>9</v>
      </c>
      <c r="O436" s="49">
        <v>5</v>
      </c>
      <c r="P436" s="49">
        <v>14</v>
      </c>
      <c r="Q436" s="49">
        <v>9</v>
      </c>
      <c r="R436" s="49">
        <v>5</v>
      </c>
      <c r="S436"/>
      <c r="T436"/>
      <c r="U436"/>
    </row>
    <row r="437" spans="2:21" ht="15" x14ac:dyDescent="0.25">
      <c r="F437" s="3" t="s">
        <v>784</v>
      </c>
      <c r="G437" s="49">
        <v>48</v>
      </c>
      <c r="H437" s="49">
        <v>21</v>
      </c>
      <c r="I437" s="49">
        <v>27</v>
      </c>
      <c r="J437" s="49">
        <v>14</v>
      </c>
      <c r="K437" s="49">
        <v>7</v>
      </c>
      <c r="L437" s="49">
        <v>7</v>
      </c>
      <c r="M437" s="49">
        <v>19</v>
      </c>
      <c r="N437" s="49">
        <v>13</v>
      </c>
      <c r="O437" s="49">
        <v>6</v>
      </c>
      <c r="P437" s="49">
        <v>11</v>
      </c>
      <c r="Q437" s="49">
        <v>6</v>
      </c>
      <c r="R437" s="49">
        <v>5</v>
      </c>
      <c r="S437"/>
      <c r="T437"/>
      <c r="U437"/>
    </row>
    <row r="438" spans="2:21" ht="15" x14ac:dyDescent="0.25">
      <c r="F438" s="3" t="s">
        <v>785</v>
      </c>
      <c r="G438" s="49">
        <v>106</v>
      </c>
      <c r="H438" s="49">
        <v>32</v>
      </c>
      <c r="I438" s="49">
        <v>74</v>
      </c>
      <c r="J438" s="49">
        <v>24</v>
      </c>
      <c r="K438" s="49">
        <v>7</v>
      </c>
      <c r="L438" s="49">
        <v>17</v>
      </c>
      <c r="M438" s="49">
        <v>0</v>
      </c>
      <c r="N438" s="49">
        <v>0</v>
      </c>
      <c r="O438" s="49">
        <v>0</v>
      </c>
      <c r="P438" s="49">
        <v>0</v>
      </c>
      <c r="Q438" s="49">
        <v>0</v>
      </c>
      <c r="R438" s="49">
        <v>0</v>
      </c>
      <c r="S438"/>
      <c r="T438"/>
      <c r="U438"/>
    </row>
    <row r="439" spans="2:21" ht="15" x14ac:dyDescent="0.25">
      <c r="B439" s="3" t="s">
        <v>786</v>
      </c>
      <c r="G439" s="49">
        <v>4684</v>
      </c>
      <c r="H439" s="49">
        <v>3706</v>
      </c>
      <c r="I439" s="49">
        <v>978</v>
      </c>
      <c r="J439" s="49">
        <v>1208</v>
      </c>
      <c r="K439" s="49">
        <v>923</v>
      </c>
      <c r="L439" s="49">
        <v>285</v>
      </c>
      <c r="M439" s="49">
        <v>1363</v>
      </c>
      <c r="N439" s="49">
        <v>1075</v>
      </c>
      <c r="O439" s="49">
        <v>288</v>
      </c>
      <c r="P439" s="49">
        <v>1096</v>
      </c>
      <c r="Q439" s="49">
        <v>871</v>
      </c>
      <c r="R439" s="49">
        <v>225</v>
      </c>
      <c r="S439"/>
      <c r="T439"/>
      <c r="U439"/>
    </row>
    <row r="440" spans="2:21" ht="15" x14ac:dyDescent="0.25">
      <c r="C440" s="3" t="s">
        <v>786</v>
      </c>
      <c r="G440" s="49">
        <v>4684</v>
      </c>
      <c r="H440" s="49">
        <v>3706</v>
      </c>
      <c r="I440" s="49">
        <v>978</v>
      </c>
      <c r="J440" s="49">
        <v>1208</v>
      </c>
      <c r="K440" s="49">
        <v>923</v>
      </c>
      <c r="L440" s="49">
        <v>285</v>
      </c>
      <c r="M440" s="49">
        <v>1363</v>
      </c>
      <c r="N440" s="49">
        <v>1075</v>
      </c>
      <c r="O440" s="49">
        <v>288</v>
      </c>
      <c r="P440" s="49">
        <v>1096</v>
      </c>
      <c r="Q440" s="49">
        <v>871</v>
      </c>
      <c r="R440" s="49">
        <v>225</v>
      </c>
      <c r="S440"/>
      <c r="T440"/>
      <c r="U440"/>
    </row>
    <row r="441" spans="2:21" ht="15" x14ac:dyDescent="0.25">
      <c r="D441" s="3" t="s">
        <v>13</v>
      </c>
      <c r="G441" s="49">
        <v>1370</v>
      </c>
      <c r="H441" s="49">
        <v>1127</v>
      </c>
      <c r="I441" s="49">
        <v>243</v>
      </c>
      <c r="J441" s="49">
        <v>0</v>
      </c>
      <c r="K441" s="49">
        <v>0</v>
      </c>
      <c r="L441" s="49">
        <v>0</v>
      </c>
      <c r="M441" s="49">
        <v>1047</v>
      </c>
      <c r="N441" s="49">
        <v>816</v>
      </c>
      <c r="O441" s="49">
        <v>231</v>
      </c>
      <c r="P441" s="49">
        <v>951</v>
      </c>
      <c r="Q441" s="49">
        <v>746</v>
      </c>
      <c r="R441" s="49">
        <v>205</v>
      </c>
      <c r="S441"/>
      <c r="T441"/>
      <c r="U441"/>
    </row>
    <row r="442" spans="2:21" ht="15" x14ac:dyDescent="0.25">
      <c r="E442" s="3" t="s">
        <v>14</v>
      </c>
      <c r="G442" s="49">
        <v>1370</v>
      </c>
      <c r="H442" s="49">
        <v>1127</v>
      </c>
      <c r="I442" s="49">
        <v>243</v>
      </c>
      <c r="J442" s="49">
        <v>0</v>
      </c>
      <c r="K442" s="49">
        <v>0</v>
      </c>
      <c r="L442" s="49">
        <v>0</v>
      </c>
      <c r="M442" s="49">
        <v>1047</v>
      </c>
      <c r="N442" s="49">
        <v>816</v>
      </c>
      <c r="O442" s="49">
        <v>231</v>
      </c>
      <c r="P442" s="49">
        <v>951</v>
      </c>
      <c r="Q442" s="49">
        <v>746</v>
      </c>
      <c r="R442" s="49">
        <v>205</v>
      </c>
      <c r="S442"/>
      <c r="T442"/>
      <c r="U442"/>
    </row>
    <row r="443" spans="2:21" ht="15" x14ac:dyDescent="0.25">
      <c r="F443" s="3" t="s">
        <v>787</v>
      </c>
      <c r="G443" s="49">
        <v>255</v>
      </c>
      <c r="H443" s="49">
        <v>122</v>
      </c>
      <c r="I443" s="49">
        <v>133</v>
      </c>
      <c r="J443" s="49">
        <v>0</v>
      </c>
      <c r="K443" s="49">
        <v>0</v>
      </c>
      <c r="L443" s="49">
        <v>0</v>
      </c>
      <c r="M443" s="49">
        <v>241</v>
      </c>
      <c r="N443" s="49">
        <v>115</v>
      </c>
      <c r="O443" s="49">
        <v>126</v>
      </c>
      <c r="P443" s="49">
        <v>212</v>
      </c>
      <c r="Q443" s="49">
        <v>104</v>
      </c>
      <c r="R443" s="49">
        <v>108</v>
      </c>
      <c r="S443"/>
      <c r="T443"/>
      <c r="U443"/>
    </row>
    <row r="444" spans="2:21" ht="15" x14ac:dyDescent="0.25">
      <c r="F444" s="3" t="s">
        <v>676</v>
      </c>
      <c r="G444" s="49">
        <v>311</v>
      </c>
      <c r="H444" s="49">
        <v>302</v>
      </c>
      <c r="I444" s="49">
        <v>9</v>
      </c>
      <c r="J444" s="49">
        <v>0</v>
      </c>
      <c r="K444" s="49">
        <v>0</v>
      </c>
      <c r="L444" s="49">
        <v>0</v>
      </c>
      <c r="M444" s="49">
        <v>223</v>
      </c>
      <c r="N444" s="49">
        <v>215</v>
      </c>
      <c r="O444" s="49">
        <v>8</v>
      </c>
      <c r="P444" s="49">
        <v>210</v>
      </c>
      <c r="Q444" s="49">
        <v>202</v>
      </c>
      <c r="R444" s="49">
        <v>8</v>
      </c>
      <c r="S444"/>
      <c r="T444"/>
      <c r="U444"/>
    </row>
    <row r="445" spans="2:21" ht="15" x14ac:dyDescent="0.25">
      <c r="F445" s="3" t="s">
        <v>788</v>
      </c>
      <c r="G445" s="49">
        <v>52</v>
      </c>
      <c r="H445" s="49">
        <v>45</v>
      </c>
      <c r="I445" s="49">
        <v>7</v>
      </c>
      <c r="J445" s="49">
        <v>0</v>
      </c>
      <c r="K445" s="49">
        <v>0</v>
      </c>
      <c r="L445" s="49">
        <v>0</v>
      </c>
      <c r="M445" s="49">
        <v>45</v>
      </c>
      <c r="N445" s="49">
        <v>42</v>
      </c>
      <c r="O445" s="49">
        <v>3</v>
      </c>
      <c r="P445" s="49">
        <v>43</v>
      </c>
      <c r="Q445" s="49">
        <v>40</v>
      </c>
      <c r="R445" s="49">
        <v>3</v>
      </c>
      <c r="S445"/>
      <c r="T445"/>
      <c r="U445"/>
    </row>
    <row r="446" spans="2:21" ht="15" x14ac:dyDescent="0.25">
      <c r="F446" s="3" t="s">
        <v>789</v>
      </c>
      <c r="G446" s="49">
        <v>341</v>
      </c>
      <c r="H446" s="49">
        <v>332</v>
      </c>
      <c r="I446" s="49">
        <v>9</v>
      </c>
      <c r="J446" s="49">
        <v>0</v>
      </c>
      <c r="K446" s="49">
        <v>0</v>
      </c>
      <c r="L446" s="49">
        <v>0</v>
      </c>
      <c r="M446" s="49">
        <v>139</v>
      </c>
      <c r="N446" s="49">
        <v>135</v>
      </c>
      <c r="O446" s="49">
        <v>4</v>
      </c>
      <c r="P446" s="49">
        <v>122</v>
      </c>
      <c r="Q446" s="49">
        <v>118</v>
      </c>
      <c r="R446" s="49">
        <v>4</v>
      </c>
      <c r="S446"/>
      <c r="T446"/>
      <c r="U446"/>
    </row>
    <row r="447" spans="2:21" ht="15" x14ac:dyDescent="0.25">
      <c r="F447" s="3" t="s">
        <v>790</v>
      </c>
      <c r="G447" s="49">
        <v>222</v>
      </c>
      <c r="H447" s="49">
        <v>168</v>
      </c>
      <c r="I447" s="49">
        <v>54</v>
      </c>
      <c r="J447" s="49">
        <v>0</v>
      </c>
      <c r="K447" s="49">
        <v>0</v>
      </c>
      <c r="L447" s="49">
        <v>0</v>
      </c>
      <c r="M447" s="49">
        <v>204</v>
      </c>
      <c r="N447" s="49">
        <v>148</v>
      </c>
      <c r="O447" s="49">
        <v>56</v>
      </c>
      <c r="P447" s="49">
        <v>185</v>
      </c>
      <c r="Q447" s="49">
        <v>131</v>
      </c>
      <c r="R447" s="49">
        <v>54</v>
      </c>
      <c r="S447"/>
      <c r="T447"/>
      <c r="U447"/>
    </row>
    <row r="448" spans="2:21" ht="15" x14ac:dyDescent="0.25">
      <c r="F448" s="3" t="s">
        <v>791</v>
      </c>
      <c r="G448" s="49">
        <v>189</v>
      </c>
      <c r="H448" s="49">
        <v>158</v>
      </c>
      <c r="I448" s="49">
        <v>31</v>
      </c>
      <c r="J448" s="49">
        <v>0</v>
      </c>
      <c r="K448" s="49">
        <v>0</v>
      </c>
      <c r="L448" s="49">
        <v>0</v>
      </c>
      <c r="M448" s="49">
        <v>195</v>
      </c>
      <c r="N448" s="49">
        <v>161</v>
      </c>
      <c r="O448" s="49">
        <v>34</v>
      </c>
      <c r="P448" s="49">
        <v>179</v>
      </c>
      <c r="Q448" s="49">
        <v>151</v>
      </c>
      <c r="R448" s="49">
        <v>28</v>
      </c>
      <c r="S448"/>
      <c r="T448"/>
      <c r="U448"/>
    </row>
    <row r="449" spans="4:21" ht="15" x14ac:dyDescent="0.25">
      <c r="D449" s="3" t="s">
        <v>792</v>
      </c>
      <c r="G449" s="49">
        <v>7</v>
      </c>
      <c r="H449" s="49">
        <v>7</v>
      </c>
      <c r="I449" s="49">
        <v>0</v>
      </c>
      <c r="J449" s="49">
        <v>0</v>
      </c>
      <c r="K449" s="49">
        <v>0</v>
      </c>
      <c r="L449" s="49">
        <v>0</v>
      </c>
      <c r="M449" s="49">
        <v>3</v>
      </c>
      <c r="N449" s="49">
        <v>3</v>
      </c>
      <c r="O449" s="49">
        <v>0</v>
      </c>
      <c r="P449" s="49">
        <v>2</v>
      </c>
      <c r="Q449" s="49">
        <v>2</v>
      </c>
      <c r="R449" s="49">
        <v>0</v>
      </c>
      <c r="S449"/>
      <c r="T449"/>
      <c r="U449"/>
    </row>
    <row r="450" spans="4:21" ht="15" x14ac:dyDescent="0.25">
      <c r="E450" s="3" t="s">
        <v>14</v>
      </c>
      <c r="G450" s="49">
        <v>7</v>
      </c>
      <c r="H450" s="49">
        <v>7</v>
      </c>
      <c r="I450" s="49">
        <v>0</v>
      </c>
      <c r="J450" s="49">
        <v>0</v>
      </c>
      <c r="K450" s="49">
        <v>0</v>
      </c>
      <c r="L450" s="49">
        <v>0</v>
      </c>
      <c r="M450" s="49">
        <v>3</v>
      </c>
      <c r="N450" s="49">
        <v>3</v>
      </c>
      <c r="O450" s="49">
        <v>0</v>
      </c>
      <c r="P450" s="49">
        <v>2</v>
      </c>
      <c r="Q450" s="49">
        <v>2</v>
      </c>
      <c r="R450" s="49">
        <v>0</v>
      </c>
      <c r="S450"/>
      <c r="T450"/>
      <c r="U450"/>
    </row>
    <row r="451" spans="4:21" ht="15" x14ac:dyDescent="0.25">
      <c r="F451" s="3" t="s">
        <v>793</v>
      </c>
      <c r="G451" s="49">
        <v>7</v>
      </c>
      <c r="H451" s="49">
        <v>7</v>
      </c>
      <c r="I451" s="49">
        <v>0</v>
      </c>
      <c r="J451" s="49">
        <v>0</v>
      </c>
      <c r="K451" s="49">
        <v>0</v>
      </c>
      <c r="L451" s="49">
        <v>0</v>
      </c>
      <c r="M451" s="49">
        <v>3</v>
      </c>
      <c r="N451" s="49">
        <v>3</v>
      </c>
      <c r="O451" s="49">
        <v>0</v>
      </c>
      <c r="P451" s="49">
        <v>2</v>
      </c>
      <c r="Q451" s="49">
        <v>2</v>
      </c>
      <c r="R451" s="49">
        <v>0</v>
      </c>
      <c r="S451"/>
      <c r="T451"/>
      <c r="U451"/>
    </row>
    <row r="452" spans="4:21" ht="15" x14ac:dyDescent="0.25">
      <c r="D452" s="3" t="s">
        <v>188</v>
      </c>
      <c r="G452" s="49">
        <v>3307</v>
      </c>
      <c r="H452" s="49">
        <v>2572</v>
      </c>
      <c r="I452" s="49">
        <v>735</v>
      </c>
      <c r="J452" s="49">
        <v>1208</v>
      </c>
      <c r="K452" s="49">
        <v>923</v>
      </c>
      <c r="L452" s="49">
        <v>285</v>
      </c>
      <c r="M452" s="49">
        <v>313</v>
      </c>
      <c r="N452" s="49">
        <v>256</v>
      </c>
      <c r="O452" s="49">
        <v>57</v>
      </c>
      <c r="P452" s="49">
        <v>143</v>
      </c>
      <c r="Q452" s="49">
        <v>123</v>
      </c>
      <c r="R452" s="49">
        <v>20</v>
      </c>
      <c r="S452"/>
      <c r="T452"/>
      <c r="U452"/>
    </row>
    <row r="453" spans="4:21" ht="15" x14ac:dyDescent="0.25">
      <c r="E453" s="3" t="s">
        <v>14</v>
      </c>
      <c r="G453" s="49">
        <v>3307</v>
      </c>
      <c r="H453" s="49">
        <v>2572</v>
      </c>
      <c r="I453" s="49">
        <v>735</v>
      </c>
      <c r="J453" s="49">
        <v>1208</v>
      </c>
      <c r="K453" s="49">
        <v>923</v>
      </c>
      <c r="L453" s="49">
        <v>285</v>
      </c>
      <c r="M453" s="49">
        <v>313</v>
      </c>
      <c r="N453" s="49">
        <v>256</v>
      </c>
      <c r="O453" s="49">
        <v>57</v>
      </c>
      <c r="P453" s="49">
        <v>143</v>
      </c>
      <c r="Q453" s="49">
        <v>123</v>
      </c>
      <c r="R453" s="49">
        <v>20</v>
      </c>
      <c r="S453"/>
      <c r="T453"/>
      <c r="U453"/>
    </row>
    <row r="454" spans="4:21" ht="15" x14ac:dyDescent="0.25">
      <c r="F454" s="3" t="s">
        <v>677</v>
      </c>
      <c r="G454" s="49">
        <v>610</v>
      </c>
      <c r="H454" s="49">
        <v>276</v>
      </c>
      <c r="I454" s="49">
        <v>334</v>
      </c>
      <c r="J454" s="49">
        <v>218</v>
      </c>
      <c r="K454" s="49">
        <v>96</v>
      </c>
      <c r="L454" s="49">
        <v>122</v>
      </c>
      <c r="M454" s="49">
        <v>66</v>
      </c>
      <c r="N454" s="49">
        <v>29</v>
      </c>
      <c r="O454" s="49">
        <v>37</v>
      </c>
      <c r="P454" s="49">
        <v>30</v>
      </c>
      <c r="Q454" s="49">
        <v>12</v>
      </c>
      <c r="R454" s="49">
        <v>18</v>
      </c>
      <c r="S454"/>
      <c r="T454"/>
      <c r="U454"/>
    </row>
    <row r="455" spans="4:21" ht="15" x14ac:dyDescent="0.25">
      <c r="F455" s="3" t="s">
        <v>679</v>
      </c>
      <c r="G455" s="49">
        <v>660</v>
      </c>
      <c r="H455" s="49">
        <v>644</v>
      </c>
      <c r="I455" s="49">
        <v>16</v>
      </c>
      <c r="J455" s="49">
        <v>213</v>
      </c>
      <c r="K455" s="49">
        <v>205</v>
      </c>
      <c r="L455" s="49">
        <v>8</v>
      </c>
      <c r="M455" s="49">
        <v>108</v>
      </c>
      <c r="N455" s="49">
        <v>107</v>
      </c>
      <c r="O455" s="49">
        <v>1</v>
      </c>
      <c r="P455" s="49">
        <v>65</v>
      </c>
      <c r="Q455" s="49">
        <v>65</v>
      </c>
      <c r="R455" s="49">
        <v>0</v>
      </c>
      <c r="S455"/>
      <c r="T455"/>
      <c r="U455"/>
    </row>
    <row r="456" spans="4:21" ht="15" x14ac:dyDescent="0.25">
      <c r="F456" s="3" t="s">
        <v>794</v>
      </c>
      <c r="G456" s="49">
        <v>63</v>
      </c>
      <c r="H456" s="49">
        <v>61</v>
      </c>
      <c r="I456" s="49">
        <v>2</v>
      </c>
      <c r="J456" s="49">
        <v>38</v>
      </c>
      <c r="K456" s="49">
        <v>38</v>
      </c>
      <c r="L456" s="49">
        <v>0</v>
      </c>
      <c r="M456" s="49">
        <v>18</v>
      </c>
      <c r="N456" s="49">
        <v>18</v>
      </c>
      <c r="O456" s="49">
        <v>0</v>
      </c>
      <c r="P456" s="49">
        <v>13</v>
      </c>
      <c r="Q456" s="49">
        <v>13</v>
      </c>
      <c r="R456" s="49">
        <v>0</v>
      </c>
      <c r="S456"/>
      <c r="T456"/>
      <c r="U456"/>
    </row>
    <row r="457" spans="4:21" ht="15" x14ac:dyDescent="0.25">
      <c r="F457" s="3" t="s">
        <v>795</v>
      </c>
      <c r="G457" s="49">
        <v>229</v>
      </c>
      <c r="H457" s="49">
        <v>154</v>
      </c>
      <c r="I457" s="49">
        <v>75</v>
      </c>
      <c r="J457" s="49">
        <v>110</v>
      </c>
      <c r="K457" s="49">
        <v>75</v>
      </c>
      <c r="L457" s="49">
        <v>35</v>
      </c>
      <c r="M457" s="49">
        <v>28</v>
      </c>
      <c r="N457" s="49">
        <v>22</v>
      </c>
      <c r="O457" s="49">
        <v>6</v>
      </c>
      <c r="P457" s="49">
        <v>13</v>
      </c>
      <c r="Q457" s="49">
        <v>11</v>
      </c>
      <c r="R457" s="49">
        <v>2</v>
      </c>
      <c r="S457"/>
      <c r="T457"/>
      <c r="U457"/>
    </row>
    <row r="458" spans="4:21" ht="15" x14ac:dyDescent="0.25">
      <c r="F458" s="3" t="s">
        <v>796</v>
      </c>
      <c r="G458" s="49">
        <v>69</v>
      </c>
      <c r="H458" s="49">
        <v>58</v>
      </c>
      <c r="I458" s="49">
        <v>11</v>
      </c>
      <c r="J458" s="49">
        <v>32</v>
      </c>
      <c r="K458" s="49">
        <v>30</v>
      </c>
      <c r="L458" s="49">
        <v>2</v>
      </c>
      <c r="M458" s="49">
        <v>13</v>
      </c>
      <c r="N458" s="49">
        <v>7</v>
      </c>
      <c r="O458" s="49">
        <v>6</v>
      </c>
      <c r="P458" s="49">
        <v>0</v>
      </c>
      <c r="Q458" s="49">
        <v>0</v>
      </c>
      <c r="R458" s="49">
        <v>0</v>
      </c>
      <c r="S458"/>
      <c r="T458"/>
      <c r="U458"/>
    </row>
    <row r="459" spans="4:21" ht="15" x14ac:dyDescent="0.25">
      <c r="F459" s="3" t="s">
        <v>797</v>
      </c>
      <c r="G459" s="49">
        <v>1</v>
      </c>
      <c r="H459" s="49">
        <v>0</v>
      </c>
      <c r="I459" s="49">
        <v>1</v>
      </c>
      <c r="J459" s="49">
        <v>0</v>
      </c>
      <c r="K459" s="49">
        <v>0</v>
      </c>
      <c r="L459" s="49">
        <v>0</v>
      </c>
      <c r="M459" s="49">
        <v>0</v>
      </c>
      <c r="N459" s="49">
        <v>0</v>
      </c>
      <c r="O459" s="49">
        <v>0</v>
      </c>
      <c r="P459" s="49">
        <v>0</v>
      </c>
      <c r="Q459" s="49">
        <v>0</v>
      </c>
      <c r="R459" s="49">
        <v>0</v>
      </c>
      <c r="S459"/>
      <c r="T459"/>
      <c r="U459"/>
    </row>
    <row r="460" spans="4:21" ht="15" x14ac:dyDescent="0.25">
      <c r="F460" s="3" t="s">
        <v>798</v>
      </c>
      <c r="G460" s="49">
        <v>2</v>
      </c>
      <c r="H460" s="49">
        <v>1</v>
      </c>
      <c r="I460" s="49">
        <v>1</v>
      </c>
      <c r="J460" s="49">
        <v>0</v>
      </c>
      <c r="K460" s="49">
        <v>0</v>
      </c>
      <c r="L460" s="49">
        <v>0</v>
      </c>
      <c r="M460" s="49">
        <v>0</v>
      </c>
      <c r="N460" s="49">
        <v>0</v>
      </c>
      <c r="O460" s="49">
        <v>0</v>
      </c>
      <c r="P460" s="49">
        <v>0</v>
      </c>
      <c r="Q460" s="49">
        <v>0</v>
      </c>
      <c r="R460" s="49">
        <v>0</v>
      </c>
      <c r="S460"/>
      <c r="T460"/>
      <c r="U460"/>
    </row>
    <row r="461" spans="4:21" ht="15" x14ac:dyDescent="0.25">
      <c r="F461" s="3" t="s">
        <v>799</v>
      </c>
      <c r="G461" s="49">
        <v>685</v>
      </c>
      <c r="H461" s="49">
        <v>627</v>
      </c>
      <c r="I461" s="49">
        <v>58</v>
      </c>
      <c r="J461" s="49">
        <v>282</v>
      </c>
      <c r="K461" s="49">
        <v>250</v>
      </c>
      <c r="L461" s="49">
        <v>32</v>
      </c>
      <c r="M461" s="49">
        <v>38</v>
      </c>
      <c r="N461" s="49">
        <v>37</v>
      </c>
      <c r="O461" s="49">
        <v>1</v>
      </c>
      <c r="P461" s="49">
        <v>12</v>
      </c>
      <c r="Q461" s="49">
        <v>12</v>
      </c>
      <c r="R461" s="49">
        <v>0</v>
      </c>
      <c r="S461"/>
      <c r="T461"/>
      <c r="U461"/>
    </row>
    <row r="462" spans="4:21" ht="15" x14ac:dyDescent="0.25">
      <c r="F462" s="3" t="s">
        <v>800</v>
      </c>
      <c r="G462" s="49">
        <v>81</v>
      </c>
      <c r="H462" s="49">
        <v>71</v>
      </c>
      <c r="I462" s="49">
        <v>10</v>
      </c>
      <c r="J462" s="49">
        <v>20</v>
      </c>
      <c r="K462" s="49">
        <v>14</v>
      </c>
      <c r="L462" s="49">
        <v>6</v>
      </c>
      <c r="M462" s="49">
        <v>0</v>
      </c>
      <c r="N462" s="49">
        <v>0</v>
      </c>
      <c r="O462" s="49">
        <v>0</v>
      </c>
      <c r="P462" s="49">
        <v>0</v>
      </c>
      <c r="Q462" s="49">
        <v>0</v>
      </c>
      <c r="R462" s="49">
        <v>0</v>
      </c>
      <c r="S462"/>
      <c r="T462"/>
      <c r="U462"/>
    </row>
    <row r="463" spans="4:21" ht="15" x14ac:dyDescent="0.25">
      <c r="F463" s="3" t="s">
        <v>801</v>
      </c>
      <c r="G463" s="49">
        <v>521</v>
      </c>
      <c r="H463" s="49">
        <v>375</v>
      </c>
      <c r="I463" s="49">
        <v>146</v>
      </c>
      <c r="J463" s="49">
        <v>150</v>
      </c>
      <c r="K463" s="49">
        <v>106</v>
      </c>
      <c r="L463" s="49">
        <v>44</v>
      </c>
      <c r="M463" s="49">
        <v>27</v>
      </c>
      <c r="N463" s="49">
        <v>22</v>
      </c>
      <c r="O463" s="49">
        <v>5</v>
      </c>
      <c r="P463" s="49">
        <v>3</v>
      </c>
      <c r="Q463" s="49">
        <v>3</v>
      </c>
      <c r="R463" s="49">
        <v>0</v>
      </c>
      <c r="S463"/>
      <c r="T463"/>
      <c r="U463"/>
    </row>
    <row r="464" spans="4:21" ht="15" x14ac:dyDescent="0.25">
      <c r="F464" s="3" t="s">
        <v>802</v>
      </c>
      <c r="G464" s="49">
        <v>123</v>
      </c>
      <c r="H464" s="49">
        <v>96</v>
      </c>
      <c r="I464" s="49">
        <v>27</v>
      </c>
      <c r="J464" s="49">
        <v>50</v>
      </c>
      <c r="K464" s="49">
        <v>38</v>
      </c>
      <c r="L464" s="49">
        <v>12</v>
      </c>
      <c r="M464" s="49">
        <v>0</v>
      </c>
      <c r="N464" s="49">
        <v>0</v>
      </c>
      <c r="O464" s="49">
        <v>0</v>
      </c>
      <c r="P464" s="49">
        <v>0</v>
      </c>
      <c r="Q464" s="49">
        <v>0</v>
      </c>
      <c r="R464" s="49">
        <v>0</v>
      </c>
      <c r="S464"/>
      <c r="T464"/>
      <c r="U464"/>
    </row>
    <row r="465" spans="2:21" ht="15" x14ac:dyDescent="0.25">
      <c r="F465" s="3" t="s">
        <v>803</v>
      </c>
      <c r="G465" s="49">
        <v>125</v>
      </c>
      <c r="H465" s="49">
        <v>101</v>
      </c>
      <c r="I465" s="49">
        <v>24</v>
      </c>
      <c r="J465" s="49">
        <v>45</v>
      </c>
      <c r="K465" s="49">
        <v>32</v>
      </c>
      <c r="L465" s="49">
        <v>13</v>
      </c>
      <c r="M465" s="49">
        <v>0</v>
      </c>
      <c r="N465" s="49">
        <v>0</v>
      </c>
      <c r="O465" s="49">
        <v>0</v>
      </c>
      <c r="P465" s="49">
        <v>0</v>
      </c>
      <c r="Q465" s="49">
        <v>0</v>
      </c>
      <c r="R465" s="49">
        <v>0</v>
      </c>
      <c r="S465"/>
      <c r="T465"/>
      <c r="U465"/>
    </row>
    <row r="466" spans="2:21" ht="15" x14ac:dyDescent="0.25">
      <c r="F466" s="3" t="s">
        <v>804</v>
      </c>
      <c r="G466" s="49">
        <v>53</v>
      </c>
      <c r="H466" s="49">
        <v>40</v>
      </c>
      <c r="I466" s="49">
        <v>13</v>
      </c>
      <c r="J466" s="49">
        <v>27</v>
      </c>
      <c r="K466" s="49">
        <v>21</v>
      </c>
      <c r="L466" s="49">
        <v>6</v>
      </c>
      <c r="M466" s="49">
        <v>12</v>
      </c>
      <c r="N466" s="49">
        <v>11</v>
      </c>
      <c r="O466" s="49">
        <v>1</v>
      </c>
      <c r="P466" s="49">
        <v>7</v>
      </c>
      <c r="Q466" s="49">
        <v>7</v>
      </c>
      <c r="R466" s="49">
        <v>0</v>
      </c>
      <c r="S466"/>
      <c r="T466"/>
      <c r="U466"/>
    </row>
    <row r="467" spans="2:21" ht="15" x14ac:dyDescent="0.25">
      <c r="F467" s="3" t="s">
        <v>687</v>
      </c>
      <c r="G467" s="49">
        <v>85</v>
      </c>
      <c r="H467" s="49">
        <v>68</v>
      </c>
      <c r="I467" s="49">
        <v>17</v>
      </c>
      <c r="J467" s="49">
        <v>23</v>
      </c>
      <c r="K467" s="49">
        <v>18</v>
      </c>
      <c r="L467" s="49">
        <v>5</v>
      </c>
      <c r="M467" s="49">
        <v>3</v>
      </c>
      <c r="N467" s="49">
        <v>3</v>
      </c>
      <c r="O467" s="49">
        <v>0</v>
      </c>
      <c r="P467" s="49">
        <v>0</v>
      </c>
      <c r="Q467" s="49">
        <v>0</v>
      </c>
      <c r="R467" s="49">
        <v>0</v>
      </c>
      <c r="S467"/>
      <c r="T467"/>
      <c r="U467"/>
    </row>
    <row r="468" spans="2:21" ht="15" x14ac:dyDescent="0.25">
      <c r="B468" s="3" t="s">
        <v>670</v>
      </c>
      <c r="G468" s="49">
        <v>24681</v>
      </c>
      <c r="H468" s="49">
        <v>12229</v>
      </c>
      <c r="I468" s="49">
        <v>12452</v>
      </c>
      <c r="J468" s="49">
        <v>5001</v>
      </c>
      <c r="K468" s="49">
        <v>2534</v>
      </c>
      <c r="L468" s="49">
        <v>2467</v>
      </c>
      <c r="M468" s="49">
        <v>4103</v>
      </c>
      <c r="N468" s="49">
        <v>1991</v>
      </c>
      <c r="O468" s="49">
        <v>2112</v>
      </c>
      <c r="P468" s="49">
        <v>3037</v>
      </c>
      <c r="Q468" s="49">
        <v>1410</v>
      </c>
      <c r="R468" s="49">
        <v>1627</v>
      </c>
      <c r="S468"/>
      <c r="T468"/>
      <c r="U468"/>
    </row>
    <row r="469" spans="2:21" ht="15" x14ac:dyDescent="0.25">
      <c r="C469" s="3" t="s">
        <v>83</v>
      </c>
      <c r="G469" s="49">
        <v>619</v>
      </c>
      <c r="H469" s="49">
        <v>327</v>
      </c>
      <c r="I469" s="49">
        <v>292</v>
      </c>
      <c r="J469" s="49">
        <v>177</v>
      </c>
      <c r="K469" s="49">
        <v>106</v>
      </c>
      <c r="L469" s="49">
        <v>71</v>
      </c>
      <c r="M469" s="49">
        <v>60</v>
      </c>
      <c r="N469" s="49">
        <v>33</v>
      </c>
      <c r="O469" s="49">
        <v>27</v>
      </c>
      <c r="P469" s="49">
        <v>44</v>
      </c>
      <c r="Q469" s="49">
        <v>19</v>
      </c>
      <c r="R469" s="49">
        <v>25</v>
      </c>
      <c r="S469"/>
      <c r="T469"/>
      <c r="U469"/>
    </row>
    <row r="470" spans="2:21" ht="15" x14ac:dyDescent="0.25">
      <c r="D470" s="3" t="s">
        <v>13</v>
      </c>
      <c r="G470" s="49">
        <v>588</v>
      </c>
      <c r="H470" s="49">
        <v>307</v>
      </c>
      <c r="I470" s="49">
        <v>281</v>
      </c>
      <c r="J470" s="49">
        <v>163</v>
      </c>
      <c r="K470" s="49">
        <v>97</v>
      </c>
      <c r="L470" s="49">
        <v>66</v>
      </c>
      <c r="M470" s="49">
        <v>49</v>
      </c>
      <c r="N470" s="49">
        <v>28</v>
      </c>
      <c r="O470" s="49">
        <v>21</v>
      </c>
      <c r="P470" s="49">
        <v>31</v>
      </c>
      <c r="Q470" s="49">
        <v>13</v>
      </c>
      <c r="R470" s="49">
        <v>18</v>
      </c>
      <c r="S470"/>
      <c r="T470"/>
      <c r="U470"/>
    </row>
    <row r="471" spans="2:21" ht="15" x14ac:dyDescent="0.25">
      <c r="E471" s="3" t="s">
        <v>14</v>
      </c>
      <c r="G471" s="49">
        <v>588</v>
      </c>
      <c r="H471" s="49">
        <v>307</v>
      </c>
      <c r="I471" s="49">
        <v>281</v>
      </c>
      <c r="J471" s="49">
        <v>163</v>
      </c>
      <c r="K471" s="49">
        <v>97</v>
      </c>
      <c r="L471" s="49">
        <v>66</v>
      </c>
      <c r="M471" s="49">
        <v>49</v>
      </c>
      <c r="N471" s="49">
        <v>28</v>
      </c>
      <c r="O471" s="49">
        <v>21</v>
      </c>
      <c r="P471" s="49">
        <v>31</v>
      </c>
      <c r="Q471" s="49">
        <v>13</v>
      </c>
      <c r="R471" s="49">
        <v>18</v>
      </c>
      <c r="S471"/>
      <c r="T471"/>
      <c r="U471"/>
    </row>
    <row r="472" spans="2:21" ht="15" x14ac:dyDescent="0.25">
      <c r="F472" s="3" t="s">
        <v>84</v>
      </c>
      <c r="G472" s="49">
        <v>77</v>
      </c>
      <c r="H472" s="49">
        <v>17</v>
      </c>
      <c r="I472" s="49">
        <v>60</v>
      </c>
      <c r="J472" s="49">
        <v>24</v>
      </c>
      <c r="K472" s="49">
        <v>5</v>
      </c>
      <c r="L472" s="49">
        <v>19</v>
      </c>
      <c r="M472" s="49">
        <v>7</v>
      </c>
      <c r="N472" s="49">
        <v>2</v>
      </c>
      <c r="O472" s="49">
        <v>5</v>
      </c>
      <c r="P472" s="49">
        <v>9</v>
      </c>
      <c r="Q472" s="49">
        <v>1</v>
      </c>
      <c r="R472" s="49">
        <v>8</v>
      </c>
      <c r="S472"/>
      <c r="T472"/>
      <c r="U472"/>
    </row>
    <row r="473" spans="2:21" ht="15" x14ac:dyDescent="0.25">
      <c r="F473" s="3" t="s">
        <v>85</v>
      </c>
      <c r="G473" s="49">
        <v>83</v>
      </c>
      <c r="H473" s="49">
        <v>25</v>
      </c>
      <c r="I473" s="49">
        <v>58</v>
      </c>
      <c r="J473" s="49">
        <v>21</v>
      </c>
      <c r="K473" s="49">
        <v>10</v>
      </c>
      <c r="L473" s="49">
        <v>11</v>
      </c>
      <c r="M473" s="49">
        <v>4</v>
      </c>
      <c r="N473" s="49">
        <v>1</v>
      </c>
      <c r="O473" s="49">
        <v>3</v>
      </c>
      <c r="P473" s="49">
        <v>7</v>
      </c>
      <c r="Q473" s="49">
        <v>1</v>
      </c>
      <c r="R473" s="49">
        <v>6</v>
      </c>
      <c r="S473"/>
      <c r="T473"/>
      <c r="U473"/>
    </row>
    <row r="474" spans="2:21" ht="15" x14ac:dyDescent="0.25">
      <c r="F474" s="3" t="s">
        <v>805</v>
      </c>
      <c r="G474" s="49">
        <v>273</v>
      </c>
      <c r="H474" s="49">
        <v>193</v>
      </c>
      <c r="I474" s="49">
        <v>80</v>
      </c>
      <c r="J474" s="49">
        <v>77</v>
      </c>
      <c r="K474" s="49">
        <v>64</v>
      </c>
      <c r="L474" s="49">
        <v>13</v>
      </c>
      <c r="M474" s="49">
        <v>20</v>
      </c>
      <c r="N474" s="49">
        <v>15</v>
      </c>
      <c r="O474" s="49">
        <v>5</v>
      </c>
      <c r="P474" s="49">
        <v>12</v>
      </c>
      <c r="Q474" s="49">
        <v>10</v>
      </c>
      <c r="R474" s="49">
        <v>2</v>
      </c>
      <c r="S474"/>
      <c r="T474"/>
      <c r="U474"/>
    </row>
    <row r="475" spans="2:21" ht="15" x14ac:dyDescent="0.25">
      <c r="F475" s="3" t="s">
        <v>806</v>
      </c>
      <c r="G475" s="49">
        <v>155</v>
      </c>
      <c r="H475" s="49">
        <v>72</v>
      </c>
      <c r="I475" s="49">
        <v>83</v>
      </c>
      <c r="J475" s="49">
        <v>41</v>
      </c>
      <c r="K475" s="49">
        <v>18</v>
      </c>
      <c r="L475" s="49">
        <v>23</v>
      </c>
      <c r="M475" s="49">
        <v>18</v>
      </c>
      <c r="N475" s="49">
        <v>10</v>
      </c>
      <c r="O475" s="49">
        <v>8</v>
      </c>
      <c r="P475" s="49">
        <v>3</v>
      </c>
      <c r="Q475" s="49">
        <v>1</v>
      </c>
      <c r="R475" s="49">
        <v>2</v>
      </c>
      <c r="S475"/>
      <c r="T475"/>
      <c r="U475"/>
    </row>
    <row r="476" spans="2:21" ht="15" x14ac:dyDescent="0.25">
      <c r="D476" s="3" t="s">
        <v>27</v>
      </c>
      <c r="G476" s="49">
        <v>31</v>
      </c>
      <c r="H476" s="49">
        <v>20</v>
      </c>
      <c r="I476" s="49">
        <v>11</v>
      </c>
      <c r="J476" s="49">
        <v>14</v>
      </c>
      <c r="K476" s="49">
        <v>9</v>
      </c>
      <c r="L476" s="49">
        <v>5</v>
      </c>
      <c r="M476" s="49">
        <v>11</v>
      </c>
      <c r="N476" s="49">
        <v>5</v>
      </c>
      <c r="O476" s="49">
        <v>6</v>
      </c>
      <c r="P476" s="49">
        <v>13</v>
      </c>
      <c r="Q476" s="49">
        <v>6</v>
      </c>
      <c r="R476" s="49">
        <v>7</v>
      </c>
      <c r="S476"/>
      <c r="T476"/>
      <c r="U476"/>
    </row>
    <row r="477" spans="2:21" ht="15" x14ac:dyDescent="0.25">
      <c r="E477" s="3" t="s">
        <v>14</v>
      </c>
      <c r="G477" s="49">
        <v>31</v>
      </c>
      <c r="H477" s="49">
        <v>20</v>
      </c>
      <c r="I477" s="49">
        <v>11</v>
      </c>
      <c r="J477" s="49">
        <v>14</v>
      </c>
      <c r="K477" s="49">
        <v>9</v>
      </c>
      <c r="L477" s="49">
        <v>5</v>
      </c>
      <c r="M477" s="49">
        <v>11</v>
      </c>
      <c r="N477" s="49">
        <v>5</v>
      </c>
      <c r="O477" s="49">
        <v>6</v>
      </c>
      <c r="P477" s="49">
        <v>13</v>
      </c>
      <c r="Q477" s="49">
        <v>6</v>
      </c>
      <c r="R477" s="49">
        <v>7</v>
      </c>
      <c r="S477"/>
      <c r="T477"/>
      <c r="U477"/>
    </row>
    <row r="478" spans="2:21" ht="15" x14ac:dyDescent="0.25">
      <c r="F478" s="3" t="s">
        <v>807</v>
      </c>
      <c r="G478" s="49">
        <v>31</v>
      </c>
      <c r="H478" s="49">
        <v>20</v>
      </c>
      <c r="I478" s="49">
        <v>11</v>
      </c>
      <c r="J478" s="49">
        <v>14</v>
      </c>
      <c r="K478" s="49">
        <v>9</v>
      </c>
      <c r="L478" s="49">
        <v>5</v>
      </c>
      <c r="M478" s="49">
        <v>11</v>
      </c>
      <c r="N478" s="49">
        <v>5</v>
      </c>
      <c r="O478" s="49">
        <v>6</v>
      </c>
      <c r="P478" s="49">
        <v>13</v>
      </c>
      <c r="Q478" s="49">
        <v>6</v>
      </c>
      <c r="R478" s="49">
        <v>7</v>
      </c>
      <c r="S478"/>
      <c r="T478"/>
      <c r="U478"/>
    </row>
    <row r="479" spans="2:21" ht="15" x14ac:dyDescent="0.25">
      <c r="C479" s="3" t="s">
        <v>87</v>
      </c>
      <c r="G479" s="49">
        <v>2732</v>
      </c>
      <c r="H479" s="49">
        <v>1380</v>
      </c>
      <c r="I479" s="49">
        <v>1352</v>
      </c>
      <c r="J479" s="49">
        <v>566</v>
      </c>
      <c r="K479" s="49">
        <v>305</v>
      </c>
      <c r="L479" s="49">
        <v>261</v>
      </c>
      <c r="M479" s="49">
        <v>478</v>
      </c>
      <c r="N479" s="49">
        <v>252</v>
      </c>
      <c r="O479" s="49">
        <v>226</v>
      </c>
      <c r="P479" s="49">
        <v>251</v>
      </c>
      <c r="Q479" s="49">
        <v>139</v>
      </c>
      <c r="R479" s="49">
        <v>112</v>
      </c>
      <c r="S479"/>
      <c r="T479"/>
      <c r="U479"/>
    </row>
    <row r="480" spans="2:21" ht="15" x14ac:dyDescent="0.25">
      <c r="D480" s="3" t="s">
        <v>41</v>
      </c>
      <c r="G480" s="49">
        <v>44</v>
      </c>
      <c r="H480" s="49">
        <v>20</v>
      </c>
      <c r="I480" s="49">
        <v>24</v>
      </c>
      <c r="J480" s="49">
        <v>19</v>
      </c>
      <c r="K480" s="49">
        <v>6</v>
      </c>
      <c r="L480" s="49">
        <v>13</v>
      </c>
      <c r="M480" s="49">
        <v>6</v>
      </c>
      <c r="N480" s="49">
        <v>2</v>
      </c>
      <c r="O480" s="49">
        <v>4</v>
      </c>
      <c r="P480" s="49">
        <v>0</v>
      </c>
      <c r="Q480" s="49">
        <v>0</v>
      </c>
      <c r="R480" s="49">
        <v>0</v>
      </c>
      <c r="S480"/>
      <c r="T480"/>
      <c r="U480"/>
    </row>
    <row r="481" spans="3:21" ht="15" x14ac:dyDescent="0.25">
      <c r="E481" s="3" t="s">
        <v>14</v>
      </c>
      <c r="G481" s="49">
        <v>44</v>
      </c>
      <c r="H481" s="49">
        <v>20</v>
      </c>
      <c r="I481" s="49">
        <v>24</v>
      </c>
      <c r="J481" s="49">
        <v>19</v>
      </c>
      <c r="K481" s="49">
        <v>6</v>
      </c>
      <c r="L481" s="49">
        <v>13</v>
      </c>
      <c r="M481" s="49">
        <v>6</v>
      </c>
      <c r="N481" s="49">
        <v>2</v>
      </c>
      <c r="O481" s="49">
        <v>4</v>
      </c>
      <c r="P481" s="49">
        <v>0</v>
      </c>
      <c r="Q481" s="49">
        <v>0</v>
      </c>
      <c r="R481" s="49">
        <v>0</v>
      </c>
      <c r="S481"/>
      <c r="T481"/>
      <c r="U481"/>
    </row>
    <row r="482" spans="3:21" ht="15" x14ac:dyDescent="0.25">
      <c r="F482" s="3" t="s">
        <v>808</v>
      </c>
      <c r="G482" s="49">
        <v>44</v>
      </c>
      <c r="H482" s="49">
        <v>20</v>
      </c>
      <c r="I482" s="49">
        <v>24</v>
      </c>
      <c r="J482" s="49">
        <v>19</v>
      </c>
      <c r="K482" s="49">
        <v>6</v>
      </c>
      <c r="L482" s="49">
        <v>13</v>
      </c>
      <c r="M482" s="49">
        <v>6</v>
      </c>
      <c r="N482" s="49">
        <v>2</v>
      </c>
      <c r="O482" s="49">
        <v>4</v>
      </c>
      <c r="P482" s="49">
        <v>0</v>
      </c>
      <c r="Q482" s="49">
        <v>0</v>
      </c>
      <c r="R482" s="49">
        <v>0</v>
      </c>
      <c r="S482"/>
      <c r="T482"/>
      <c r="U482"/>
    </row>
    <row r="483" spans="3:21" ht="15" x14ac:dyDescent="0.25">
      <c r="D483" s="3" t="s">
        <v>13</v>
      </c>
      <c r="G483" s="49">
        <v>2535</v>
      </c>
      <c r="H483" s="49">
        <v>1297</v>
      </c>
      <c r="I483" s="49">
        <v>1238</v>
      </c>
      <c r="J483" s="49">
        <v>522</v>
      </c>
      <c r="K483" s="49">
        <v>291</v>
      </c>
      <c r="L483" s="49">
        <v>231</v>
      </c>
      <c r="M483" s="49">
        <v>425</v>
      </c>
      <c r="N483" s="49">
        <v>228</v>
      </c>
      <c r="O483" s="49">
        <v>197</v>
      </c>
      <c r="P483" s="49">
        <v>243</v>
      </c>
      <c r="Q483" s="49">
        <v>135</v>
      </c>
      <c r="R483" s="49">
        <v>108</v>
      </c>
      <c r="S483"/>
      <c r="T483"/>
      <c r="U483"/>
    </row>
    <row r="484" spans="3:21" ht="15" x14ac:dyDescent="0.25">
      <c r="E484" s="3" t="s">
        <v>14</v>
      </c>
      <c r="G484" s="49">
        <v>2535</v>
      </c>
      <c r="H484" s="49">
        <v>1297</v>
      </c>
      <c r="I484" s="49">
        <v>1238</v>
      </c>
      <c r="J484" s="49">
        <v>522</v>
      </c>
      <c r="K484" s="49">
        <v>291</v>
      </c>
      <c r="L484" s="49">
        <v>231</v>
      </c>
      <c r="M484" s="49">
        <v>425</v>
      </c>
      <c r="N484" s="49">
        <v>228</v>
      </c>
      <c r="O484" s="49">
        <v>197</v>
      </c>
      <c r="P484" s="49">
        <v>243</v>
      </c>
      <c r="Q484" s="49">
        <v>135</v>
      </c>
      <c r="R484" s="49">
        <v>108</v>
      </c>
      <c r="S484"/>
      <c r="T484"/>
      <c r="U484"/>
    </row>
    <row r="485" spans="3:21" ht="15" x14ac:dyDescent="0.25">
      <c r="F485" s="3" t="s">
        <v>88</v>
      </c>
      <c r="G485" s="49">
        <v>1305</v>
      </c>
      <c r="H485" s="49">
        <v>379</v>
      </c>
      <c r="I485" s="49">
        <v>926</v>
      </c>
      <c r="J485" s="49">
        <v>257</v>
      </c>
      <c r="K485" s="49">
        <v>93</v>
      </c>
      <c r="L485" s="49">
        <v>164</v>
      </c>
      <c r="M485" s="49">
        <v>134</v>
      </c>
      <c r="N485" s="49">
        <v>35</v>
      </c>
      <c r="O485" s="49">
        <v>99</v>
      </c>
      <c r="P485" s="49">
        <v>50</v>
      </c>
      <c r="Q485" s="49">
        <v>17</v>
      </c>
      <c r="R485" s="49">
        <v>33</v>
      </c>
      <c r="S485"/>
      <c r="T485"/>
      <c r="U485"/>
    </row>
    <row r="486" spans="3:21" ht="15" x14ac:dyDescent="0.25">
      <c r="F486" s="3" t="s">
        <v>809</v>
      </c>
      <c r="G486" s="49">
        <v>1230</v>
      </c>
      <c r="H486" s="49">
        <v>918</v>
      </c>
      <c r="I486" s="49">
        <v>312</v>
      </c>
      <c r="J486" s="49">
        <v>265</v>
      </c>
      <c r="K486" s="49">
        <v>198</v>
      </c>
      <c r="L486" s="49">
        <v>67</v>
      </c>
      <c r="M486" s="49">
        <v>291</v>
      </c>
      <c r="N486" s="49">
        <v>193</v>
      </c>
      <c r="O486" s="49">
        <v>98</v>
      </c>
      <c r="P486" s="49">
        <v>193</v>
      </c>
      <c r="Q486" s="49">
        <v>118</v>
      </c>
      <c r="R486" s="49">
        <v>75</v>
      </c>
      <c r="S486"/>
      <c r="T486"/>
      <c r="U486"/>
    </row>
    <row r="487" spans="3:21" ht="15" x14ac:dyDescent="0.25">
      <c r="D487" s="3" t="s">
        <v>27</v>
      </c>
      <c r="G487" s="49">
        <v>153</v>
      </c>
      <c r="H487" s="49">
        <v>63</v>
      </c>
      <c r="I487" s="49">
        <v>90</v>
      </c>
      <c r="J487" s="49">
        <v>25</v>
      </c>
      <c r="K487" s="49">
        <v>8</v>
      </c>
      <c r="L487" s="49">
        <v>17</v>
      </c>
      <c r="M487" s="49">
        <v>47</v>
      </c>
      <c r="N487" s="49">
        <v>22</v>
      </c>
      <c r="O487" s="49">
        <v>25</v>
      </c>
      <c r="P487" s="49">
        <v>8</v>
      </c>
      <c r="Q487" s="49">
        <v>4</v>
      </c>
      <c r="R487" s="49">
        <v>4</v>
      </c>
      <c r="S487"/>
      <c r="T487"/>
      <c r="U487"/>
    </row>
    <row r="488" spans="3:21" ht="15" x14ac:dyDescent="0.25">
      <c r="E488" s="3" t="s">
        <v>14</v>
      </c>
      <c r="G488" s="49">
        <v>153</v>
      </c>
      <c r="H488" s="49">
        <v>63</v>
      </c>
      <c r="I488" s="49">
        <v>90</v>
      </c>
      <c r="J488" s="49">
        <v>25</v>
      </c>
      <c r="K488" s="49">
        <v>8</v>
      </c>
      <c r="L488" s="49">
        <v>17</v>
      </c>
      <c r="M488" s="49">
        <v>47</v>
      </c>
      <c r="N488" s="49">
        <v>22</v>
      </c>
      <c r="O488" s="49">
        <v>25</v>
      </c>
      <c r="P488" s="49">
        <v>8</v>
      </c>
      <c r="Q488" s="49">
        <v>4</v>
      </c>
      <c r="R488" s="49">
        <v>4</v>
      </c>
      <c r="S488"/>
      <c r="T488"/>
      <c r="U488"/>
    </row>
    <row r="489" spans="3:21" ht="15" x14ac:dyDescent="0.25">
      <c r="F489" s="3" t="s">
        <v>810</v>
      </c>
      <c r="G489" s="49">
        <v>50</v>
      </c>
      <c r="H489" s="49">
        <v>30</v>
      </c>
      <c r="I489" s="49">
        <v>20</v>
      </c>
      <c r="J489" s="49">
        <v>8</v>
      </c>
      <c r="K489" s="49">
        <v>6</v>
      </c>
      <c r="L489" s="49">
        <v>2</v>
      </c>
      <c r="M489" s="49">
        <v>8</v>
      </c>
      <c r="N489" s="49">
        <v>7</v>
      </c>
      <c r="O489" s="49">
        <v>1</v>
      </c>
      <c r="P489" s="49">
        <v>2</v>
      </c>
      <c r="Q489" s="49">
        <v>2</v>
      </c>
      <c r="R489" s="49">
        <v>0</v>
      </c>
      <c r="S489"/>
      <c r="T489"/>
      <c r="U489"/>
    </row>
    <row r="490" spans="3:21" ht="15" x14ac:dyDescent="0.25">
      <c r="F490" s="3" t="s">
        <v>811</v>
      </c>
      <c r="G490" s="49">
        <v>64</v>
      </c>
      <c r="H490" s="49">
        <v>19</v>
      </c>
      <c r="I490" s="49">
        <v>45</v>
      </c>
      <c r="J490" s="49">
        <v>11</v>
      </c>
      <c r="K490" s="49">
        <v>1</v>
      </c>
      <c r="L490" s="49">
        <v>10</v>
      </c>
      <c r="M490" s="49">
        <v>11</v>
      </c>
      <c r="N490" s="49">
        <v>4</v>
      </c>
      <c r="O490" s="49">
        <v>7</v>
      </c>
      <c r="P490" s="49">
        <v>4</v>
      </c>
      <c r="Q490" s="49">
        <v>2</v>
      </c>
      <c r="R490" s="49">
        <v>2</v>
      </c>
      <c r="S490"/>
      <c r="T490"/>
      <c r="U490"/>
    </row>
    <row r="491" spans="3:21" ht="15" x14ac:dyDescent="0.25">
      <c r="F491" s="3" t="s">
        <v>812</v>
      </c>
      <c r="G491" s="49">
        <v>23</v>
      </c>
      <c r="H491" s="49">
        <v>5</v>
      </c>
      <c r="I491" s="49">
        <v>18</v>
      </c>
      <c r="J491" s="49">
        <v>2</v>
      </c>
      <c r="K491" s="49">
        <v>0</v>
      </c>
      <c r="L491" s="49">
        <v>2</v>
      </c>
      <c r="M491" s="49">
        <v>13</v>
      </c>
      <c r="N491" s="49">
        <v>2</v>
      </c>
      <c r="O491" s="49">
        <v>11</v>
      </c>
      <c r="P491" s="49">
        <v>2</v>
      </c>
      <c r="Q491" s="49">
        <v>0</v>
      </c>
      <c r="R491" s="49">
        <v>2</v>
      </c>
      <c r="S491"/>
      <c r="T491"/>
      <c r="U491"/>
    </row>
    <row r="492" spans="3:21" ht="15" x14ac:dyDescent="0.25">
      <c r="F492" s="3" t="s">
        <v>813</v>
      </c>
      <c r="G492" s="49">
        <v>16</v>
      </c>
      <c r="H492" s="49">
        <v>9</v>
      </c>
      <c r="I492" s="49">
        <v>7</v>
      </c>
      <c r="J492" s="49">
        <v>4</v>
      </c>
      <c r="K492" s="49">
        <v>1</v>
      </c>
      <c r="L492" s="49">
        <v>3</v>
      </c>
      <c r="M492" s="49">
        <v>15</v>
      </c>
      <c r="N492" s="49">
        <v>9</v>
      </c>
      <c r="O492" s="49">
        <v>6</v>
      </c>
      <c r="P492" s="49">
        <v>0</v>
      </c>
      <c r="Q492" s="49">
        <v>0</v>
      </c>
      <c r="R492" s="49">
        <v>0</v>
      </c>
      <c r="S492"/>
      <c r="T492"/>
      <c r="U492"/>
    </row>
    <row r="493" spans="3:21" ht="15" x14ac:dyDescent="0.25">
      <c r="C493" s="3" t="s">
        <v>89</v>
      </c>
      <c r="G493" s="49">
        <v>2123</v>
      </c>
      <c r="H493" s="49">
        <v>967</v>
      </c>
      <c r="I493" s="49">
        <v>1156</v>
      </c>
      <c r="J493" s="49">
        <v>295</v>
      </c>
      <c r="K493" s="49">
        <v>142</v>
      </c>
      <c r="L493" s="49">
        <v>153</v>
      </c>
      <c r="M493" s="49">
        <v>383</v>
      </c>
      <c r="N493" s="49">
        <v>192</v>
      </c>
      <c r="O493" s="49">
        <v>191</v>
      </c>
      <c r="P493" s="49">
        <v>289</v>
      </c>
      <c r="Q493" s="49">
        <v>135</v>
      </c>
      <c r="R493" s="49">
        <v>154</v>
      </c>
      <c r="S493"/>
      <c r="T493"/>
      <c r="U493"/>
    </row>
    <row r="494" spans="3:21" ht="15" x14ac:dyDescent="0.25">
      <c r="D494" s="3" t="s">
        <v>41</v>
      </c>
      <c r="G494" s="49">
        <v>9</v>
      </c>
      <c r="H494" s="49">
        <v>9</v>
      </c>
      <c r="I494" s="49">
        <v>0</v>
      </c>
      <c r="J494" s="49">
        <v>9</v>
      </c>
      <c r="K494" s="49">
        <v>9</v>
      </c>
      <c r="L494" s="49">
        <v>0</v>
      </c>
      <c r="M494" s="49">
        <v>12</v>
      </c>
      <c r="N494" s="49">
        <v>9</v>
      </c>
      <c r="O494" s="49">
        <v>3</v>
      </c>
      <c r="P494" s="49">
        <v>5</v>
      </c>
      <c r="Q494" s="49">
        <v>4</v>
      </c>
      <c r="R494" s="49">
        <v>1</v>
      </c>
      <c r="S494"/>
      <c r="T494"/>
      <c r="U494"/>
    </row>
    <row r="495" spans="3:21" ht="15" x14ac:dyDescent="0.25">
      <c r="E495" s="3" t="s">
        <v>14</v>
      </c>
      <c r="G495" s="49">
        <v>9</v>
      </c>
      <c r="H495" s="49">
        <v>9</v>
      </c>
      <c r="I495" s="49">
        <v>0</v>
      </c>
      <c r="J495" s="49">
        <v>9</v>
      </c>
      <c r="K495" s="49">
        <v>9</v>
      </c>
      <c r="L495" s="49">
        <v>0</v>
      </c>
      <c r="M495" s="49">
        <v>12</v>
      </c>
      <c r="N495" s="49">
        <v>9</v>
      </c>
      <c r="O495" s="49">
        <v>3</v>
      </c>
      <c r="P495" s="49">
        <v>5</v>
      </c>
      <c r="Q495" s="49">
        <v>4</v>
      </c>
      <c r="R495" s="49">
        <v>1</v>
      </c>
      <c r="S495"/>
      <c r="T495"/>
      <c r="U495"/>
    </row>
    <row r="496" spans="3:21" ht="15" x14ac:dyDescent="0.25">
      <c r="F496" s="3" t="s">
        <v>90</v>
      </c>
      <c r="G496" s="49">
        <v>9</v>
      </c>
      <c r="H496" s="49">
        <v>9</v>
      </c>
      <c r="I496" s="49">
        <v>0</v>
      </c>
      <c r="J496" s="49">
        <v>9</v>
      </c>
      <c r="K496" s="49">
        <v>9</v>
      </c>
      <c r="L496" s="49">
        <v>0</v>
      </c>
      <c r="M496" s="49">
        <v>12</v>
      </c>
      <c r="N496" s="49">
        <v>9</v>
      </c>
      <c r="O496" s="49">
        <v>3</v>
      </c>
      <c r="P496" s="49">
        <v>5</v>
      </c>
      <c r="Q496" s="49">
        <v>4</v>
      </c>
      <c r="R496" s="49">
        <v>1</v>
      </c>
      <c r="S496"/>
      <c r="T496"/>
      <c r="U496"/>
    </row>
    <row r="497" spans="3:21" ht="15" x14ac:dyDescent="0.25">
      <c r="D497" s="3" t="s">
        <v>24</v>
      </c>
      <c r="G497" s="49">
        <v>18</v>
      </c>
      <c r="H497" s="49">
        <v>8</v>
      </c>
      <c r="I497" s="49">
        <v>10</v>
      </c>
      <c r="J497" s="49">
        <v>0</v>
      </c>
      <c r="K497" s="49">
        <v>0</v>
      </c>
      <c r="L497" s="49">
        <v>0</v>
      </c>
      <c r="M497" s="49">
        <v>18</v>
      </c>
      <c r="N497" s="49">
        <v>8</v>
      </c>
      <c r="O497" s="49">
        <v>10</v>
      </c>
      <c r="P497" s="49">
        <v>0</v>
      </c>
      <c r="Q497" s="49">
        <v>0</v>
      </c>
      <c r="R497" s="49">
        <v>0</v>
      </c>
      <c r="S497"/>
      <c r="T497"/>
      <c r="U497"/>
    </row>
    <row r="498" spans="3:21" ht="15" x14ac:dyDescent="0.25">
      <c r="E498" s="3" t="s">
        <v>14</v>
      </c>
      <c r="G498" s="49">
        <v>18</v>
      </c>
      <c r="H498" s="49">
        <v>8</v>
      </c>
      <c r="I498" s="49">
        <v>10</v>
      </c>
      <c r="J498" s="49">
        <v>0</v>
      </c>
      <c r="K498" s="49">
        <v>0</v>
      </c>
      <c r="L498" s="49">
        <v>0</v>
      </c>
      <c r="M498" s="49">
        <v>18</v>
      </c>
      <c r="N498" s="49">
        <v>8</v>
      </c>
      <c r="O498" s="49">
        <v>10</v>
      </c>
      <c r="P498" s="49">
        <v>0</v>
      </c>
      <c r="Q498" s="49">
        <v>0</v>
      </c>
      <c r="R498" s="49">
        <v>0</v>
      </c>
      <c r="S498"/>
      <c r="T498"/>
      <c r="U498"/>
    </row>
    <row r="499" spans="3:21" ht="15" x14ac:dyDescent="0.25">
      <c r="F499" s="3" t="s">
        <v>814</v>
      </c>
      <c r="G499" s="49">
        <v>18</v>
      </c>
      <c r="H499" s="49">
        <v>8</v>
      </c>
      <c r="I499" s="49">
        <v>10</v>
      </c>
      <c r="J499" s="49">
        <v>0</v>
      </c>
      <c r="K499" s="49">
        <v>0</v>
      </c>
      <c r="L499" s="49">
        <v>0</v>
      </c>
      <c r="M499" s="49">
        <v>18</v>
      </c>
      <c r="N499" s="49">
        <v>8</v>
      </c>
      <c r="O499" s="49">
        <v>10</v>
      </c>
      <c r="P499" s="49">
        <v>0</v>
      </c>
      <c r="Q499" s="49">
        <v>0</v>
      </c>
      <c r="R499" s="49">
        <v>0</v>
      </c>
      <c r="S499"/>
      <c r="T499"/>
      <c r="U499"/>
    </row>
    <row r="500" spans="3:21" ht="15" x14ac:dyDescent="0.25">
      <c r="D500" s="3" t="s">
        <v>13</v>
      </c>
      <c r="G500" s="49">
        <v>1947</v>
      </c>
      <c r="H500" s="49">
        <v>871</v>
      </c>
      <c r="I500" s="49">
        <v>1076</v>
      </c>
      <c r="J500" s="49">
        <v>259</v>
      </c>
      <c r="K500" s="49">
        <v>118</v>
      </c>
      <c r="L500" s="49">
        <v>141</v>
      </c>
      <c r="M500" s="49">
        <v>267</v>
      </c>
      <c r="N500" s="49">
        <v>128</v>
      </c>
      <c r="O500" s="49">
        <v>139</v>
      </c>
      <c r="P500" s="49">
        <v>281</v>
      </c>
      <c r="Q500" s="49">
        <v>131</v>
      </c>
      <c r="R500" s="49">
        <v>150</v>
      </c>
      <c r="S500"/>
      <c r="T500"/>
      <c r="U500"/>
    </row>
    <row r="501" spans="3:21" ht="15" x14ac:dyDescent="0.25">
      <c r="E501" s="3" t="s">
        <v>14</v>
      </c>
      <c r="G501" s="49">
        <v>1947</v>
      </c>
      <c r="H501" s="49">
        <v>871</v>
      </c>
      <c r="I501" s="49">
        <v>1076</v>
      </c>
      <c r="J501" s="49">
        <v>259</v>
      </c>
      <c r="K501" s="49">
        <v>118</v>
      </c>
      <c r="L501" s="49">
        <v>141</v>
      </c>
      <c r="M501" s="49">
        <v>267</v>
      </c>
      <c r="N501" s="49">
        <v>128</v>
      </c>
      <c r="O501" s="49">
        <v>139</v>
      </c>
      <c r="P501" s="49">
        <v>281</v>
      </c>
      <c r="Q501" s="49">
        <v>131</v>
      </c>
      <c r="R501" s="49">
        <v>150</v>
      </c>
      <c r="S501"/>
      <c r="T501"/>
      <c r="U501"/>
    </row>
    <row r="502" spans="3:21" ht="15" x14ac:dyDescent="0.25">
      <c r="F502" s="3" t="s">
        <v>15</v>
      </c>
      <c r="G502" s="49">
        <v>1947</v>
      </c>
      <c r="H502" s="49">
        <v>871</v>
      </c>
      <c r="I502" s="49">
        <v>1076</v>
      </c>
      <c r="J502" s="49">
        <v>259</v>
      </c>
      <c r="K502" s="49">
        <v>118</v>
      </c>
      <c r="L502" s="49">
        <v>141</v>
      </c>
      <c r="M502" s="49">
        <v>267</v>
      </c>
      <c r="N502" s="49">
        <v>128</v>
      </c>
      <c r="O502" s="49">
        <v>139</v>
      </c>
      <c r="P502" s="49">
        <v>281</v>
      </c>
      <c r="Q502" s="49">
        <v>131</v>
      </c>
      <c r="R502" s="49">
        <v>150</v>
      </c>
      <c r="S502"/>
      <c r="T502"/>
      <c r="U502"/>
    </row>
    <row r="503" spans="3:21" ht="15" x14ac:dyDescent="0.25">
      <c r="D503" s="3" t="s">
        <v>27</v>
      </c>
      <c r="G503" s="49">
        <v>149</v>
      </c>
      <c r="H503" s="49">
        <v>79</v>
      </c>
      <c r="I503" s="49">
        <v>70</v>
      </c>
      <c r="J503" s="49">
        <v>27</v>
      </c>
      <c r="K503" s="49">
        <v>15</v>
      </c>
      <c r="L503" s="49">
        <v>12</v>
      </c>
      <c r="M503" s="49">
        <v>86</v>
      </c>
      <c r="N503" s="49">
        <v>47</v>
      </c>
      <c r="O503" s="49">
        <v>39</v>
      </c>
      <c r="P503" s="49">
        <v>3</v>
      </c>
      <c r="Q503" s="49">
        <v>0</v>
      </c>
      <c r="R503" s="49">
        <v>3</v>
      </c>
      <c r="S503"/>
      <c r="T503"/>
      <c r="U503"/>
    </row>
    <row r="504" spans="3:21" ht="15" x14ac:dyDescent="0.25">
      <c r="E504" s="3" t="s">
        <v>14</v>
      </c>
      <c r="G504" s="49">
        <v>149</v>
      </c>
      <c r="H504" s="49">
        <v>79</v>
      </c>
      <c r="I504" s="49">
        <v>70</v>
      </c>
      <c r="J504" s="49">
        <v>27</v>
      </c>
      <c r="K504" s="49">
        <v>15</v>
      </c>
      <c r="L504" s="49">
        <v>12</v>
      </c>
      <c r="M504" s="49">
        <v>86</v>
      </c>
      <c r="N504" s="49">
        <v>47</v>
      </c>
      <c r="O504" s="49">
        <v>39</v>
      </c>
      <c r="P504" s="49">
        <v>3</v>
      </c>
      <c r="Q504" s="49">
        <v>0</v>
      </c>
      <c r="R504" s="49">
        <v>3</v>
      </c>
      <c r="S504"/>
      <c r="T504"/>
      <c r="U504"/>
    </row>
    <row r="505" spans="3:21" ht="15" x14ac:dyDescent="0.25">
      <c r="F505" s="3" t="s">
        <v>815</v>
      </c>
      <c r="G505" s="49">
        <v>36</v>
      </c>
      <c r="H505" s="49">
        <v>13</v>
      </c>
      <c r="I505" s="49">
        <v>23</v>
      </c>
      <c r="J505" s="49">
        <v>8</v>
      </c>
      <c r="K505" s="49">
        <v>4</v>
      </c>
      <c r="L505" s="49">
        <v>4</v>
      </c>
      <c r="M505" s="49">
        <v>44</v>
      </c>
      <c r="N505" s="49">
        <v>24</v>
      </c>
      <c r="O505" s="49">
        <v>20</v>
      </c>
      <c r="P505" s="49">
        <v>0</v>
      </c>
      <c r="Q505" s="49">
        <v>0</v>
      </c>
      <c r="R505" s="49">
        <v>0</v>
      </c>
      <c r="S505"/>
      <c r="T505"/>
      <c r="U505"/>
    </row>
    <row r="506" spans="3:21" ht="15" x14ac:dyDescent="0.25">
      <c r="F506" s="3" t="s">
        <v>816</v>
      </c>
      <c r="G506" s="49">
        <v>27</v>
      </c>
      <c r="H506" s="49">
        <v>16</v>
      </c>
      <c r="I506" s="49">
        <v>11</v>
      </c>
      <c r="J506" s="49">
        <v>3</v>
      </c>
      <c r="K506" s="49">
        <v>1</v>
      </c>
      <c r="L506" s="49">
        <v>2</v>
      </c>
      <c r="M506" s="49">
        <v>10</v>
      </c>
      <c r="N506" s="49">
        <v>3</v>
      </c>
      <c r="O506" s="49">
        <v>7</v>
      </c>
      <c r="P506" s="49">
        <v>2</v>
      </c>
      <c r="Q506" s="49">
        <v>0</v>
      </c>
      <c r="R506" s="49">
        <v>2</v>
      </c>
      <c r="S506"/>
      <c r="T506"/>
      <c r="U506"/>
    </row>
    <row r="507" spans="3:21" ht="15" x14ac:dyDescent="0.25">
      <c r="F507" s="3" t="s">
        <v>817</v>
      </c>
      <c r="G507" s="49">
        <v>22</v>
      </c>
      <c r="H507" s="49">
        <v>14</v>
      </c>
      <c r="I507" s="49">
        <v>8</v>
      </c>
      <c r="J507" s="49">
        <v>4</v>
      </c>
      <c r="K507" s="49">
        <v>4</v>
      </c>
      <c r="L507" s="49">
        <v>0</v>
      </c>
      <c r="M507" s="49">
        <v>5</v>
      </c>
      <c r="N507" s="49">
        <v>3</v>
      </c>
      <c r="O507" s="49">
        <v>2</v>
      </c>
      <c r="P507" s="49">
        <v>0</v>
      </c>
      <c r="Q507" s="49">
        <v>0</v>
      </c>
      <c r="R507" s="49">
        <v>0</v>
      </c>
      <c r="S507"/>
      <c r="T507"/>
      <c r="U507"/>
    </row>
    <row r="508" spans="3:21" ht="15" x14ac:dyDescent="0.25">
      <c r="F508" s="3" t="s">
        <v>818</v>
      </c>
      <c r="G508" s="49">
        <v>31</v>
      </c>
      <c r="H508" s="49">
        <v>22</v>
      </c>
      <c r="I508" s="49">
        <v>9</v>
      </c>
      <c r="J508" s="49">
        <v>4</v>
      </c>
      <c r="K508" s="49">
        <v>3</v>
      </c>
      <c r="L508" s="49">
        <v>1</v>
      </c>
      <c r="M508" s="49">
        <v>8</v>
      </c>
      <c r="N508" s="49">
        <v>7</v>
      </c>
      <c r="O508" s="49">
        <v>1</v>
      </c>
      <c r="P508" s="49">
        <v>0</v>
      </c>
      <c r="Q508" s="49">
        <v>0</v>
      </c>
      <c r="R508" s="49">
        <v>0</v>
      </c>
      <c r="S508"/>
      <c r="T508"/>
      <c r="U508"/>
    </row>
    <row r="509" spans="3:21" ht="15" x14ac:dyDescent="0.25">
      <c r="F509" s="3" t="s">
        <v>819</v>
      </c>
      <c r="G509" s="49">
        <v>33</v>
      </c>
      <c r="H509" s="49">
        <v>14</v>
      </c>
      <c r="I509" s="49">
        <v>19</v>
      </c>
      <c r="J509" s="49">
        <v>8</v>
      </c>
      <c r="K509" s="49">
        <v>3</v>
      </c>
      <c r="L509" s="49">
        <v>5</v>
      </c>
      <c r="M509" s="49">
        <v>19</v>
      </c>
      <c r="N509" s="49">
        <v>10</v>
      </c>
      <c r="O509" s="49">
        <v>9</v>
      </c>
      <c r="P509" s="49">
        <v>1</v>
      </c>
      <c r="Q509" s="49">
        <v>0</v>
      </c>
      <c r="R509" s="49">
        <v>1</v>
      </c>
      <c r="S509"/>
      <c r="T509"/>
      <c r="U509"/>
    </row>
    <row r="510" spans="3:21" ht="15" x14ac:dyDescent="0.25">
      <c r="C510" s="3" t="s">
        <v>95</v>
      </c>
      <c r="G510" s="49">
        <v>1744</v>
      </c>
      <c r="H510" s="49">
        <v>909</v>
      </c>
      <c r="I510" s="49">
        <v>835</v>
      </c>
      <c r="J510" s="49">
        <v>311</v>
      </c>
      <c r="K510" s="49">
        <v>162</v>
      </c>
      <c r="L510" s="49">
        <v>149</v>
      </c>
      <c r="M510" s="49">
        <v>157</v>
      </c>
      <c r="N510" s="49">
        <v>93</v>
      </c>
      <c r="O510" s="49">
        <v>64</v>
      </c>
      <c r="P510" s="49">
        <v>159</v>
      </c>
      <c r="Q510" s="49">
        <v>94</v>
      </c>
      <c r="R510" s="49">
        <v>65</v>
      </c>
      <c r="S510"/>
      <c r="T510"/>
      <c r="U510"/>
    </row>
    <row r="511" spans="3:21" ht="15" x14ac:dyDescent="0.25">
      <c r="D511" s="3" t="s">
        <v>24</v>
      </c>
      <c r="G511" s="49">
        <v>237</v>
      </c>
      <c r="H511" s="49">
        <v>134</v>
      </c>
      <c r="I511" s="49">
        <v>103</v>
      </c>
      <c r="J511" s="49">
        <v>90</v>
      </c>
      <c r="K511" s="49">
        <v>51</v>
      </c>
      <c r="L511" s="49">
        <v>39</v>
      </c>
      <c r="M511" s="49">
        <v>48</v>
      </c>
      <c r="N511" s="49">
        <v>33</v>
      </c>
      <c r="O511" s="49">
        <v>15</v>
      </c>
      <c r="P511" s="49">
        <v>27</v>
      </c>
      <c r="Q511" s="49">
        <v>18</v>
      </c>
      <c r="R511" s="49">
        <v>9</v>
      </c>
      <c r="S511"/>
      <c r="T511"/>
      <c r="U511"/>
    </row>
    <row r="512" spans="3:21" ht="15" x14ac:dyDescent="0.25">
      <c r="E512" s="3" t="s">
        <v>14</v>
      </c>
      <c r="G512" s="49">
        <v>237</v>
      </c>
      <c r="H512" s="49">
        <v>134</v>
      </c>
      <c r="I512" s="49">
        <v>103</v>
      </c>
      <c r="J512" s="49">
        <v>90</v>
      </c>
      <c r="K512" s="49">
        <v>51</v>
      </c>
      <c r="L512" s="49">
        <v>39</v>
      </c>
      <c r="M512" s="49">
        <v>48</v>
      </c>
      <c r="N512" s="49">
        <v>33</v>
      </c>
      <c r="O512" s="49">
        <v>15</v>
      </c>
      <c r="P512" s="49">
        <v>27</v>
      </c>
      <c r="Q512" s="49">
        <v>18</v>
      </c>
      <c r="R512" s="49">
        <v>9</v>
      </c>
      <c r="S512"/>
      <c r="T512"/>
      <c r="U512"/>
    </row>
    <row r="513" spans="4:21" ht="15" x14ac:dyDescent="0.25">
      <c r="F513" s="3" t="s">
        <v>96</v>
      </c>
      <c r="G513" s="49">
        <v>3</v>
      </c>
      <c r="H513" s="49">
        <v>1</v>
      </c>
      <c r="I513" s="49">
        <v>2</v>
      </c>
      <c r="J513" s="49">
        <v>1</v>
      </c>
      <c r="K513" s="49">
        <v>1</v>
      </c>
      <c r="L513" s="49">
        <v>0</v>
      </c>
      <c r="M513" s="49">
        <v>2</v>
      </c>
      <c r="N513" s="49">
        <v>2</v>
      </c>
      <c r="O513" s="49">
        <v>0</v>
      </c>
      <c r="P513" s="49">
        <v>0</v>
      </c>
      <c r="Q513" s="49">
        <v>0</v>
      </c>
      <c r="R513" s="49">
        <v>0</v>
      </c>
      <c r="S513"/>
      <c r="T513"/>
      <c r="U513"/>
    </row>
    <row r="514" spans="4:21" ht="15" x14ac:dyDescent="0.25">
      <c r="F514" s="3" t="s">
        <v>97</v>
      </c>
      <c r="G514" s="49">
        <v>38</v>
      </c>
      <c r="H514" s="49">
        <v>22</v>
      </c>
      <c r="I514" s="49">
        <v>16</v>
      </c>
      <c r="J514" s="49">
        <v>16</v>
      </c>
      <c r="K514" s="49">
        <v>12</v>
      </c>
      <c r="L514" s="49">
        <v>4</v>
      </c>
      <c r="M514" s="49">
        <v>3</v>
      </c>
      <c r="N514" s="49">
        <v>2</v>
      </c>
      <c r="O514" s="49">
        <v>1</v>
      </c>
      <c r="P514" s="49">
        <v>2</v>
      </c>
      <c r="Q514" s="49">
        <v>1</v>
      </c>
      <c r="R514" s="49">
        <v>1</v>
      </c>
      <c r="S514"/>
      <c r="T514"/>
      <c r="U514"/>
    </row>
    <row r="515" spans="4:21" ht="15" x14ac:dyDescent="0.25">
      <c r="F515" s="3" t="s">
        <v>820</v>
      </c>
      <c r="G515" s="49">
        <v>32</v>
      </c>
      <c r="H515" s="49">
        <v>16</v>
      </c>
      <c r="I515" s="49">
        <v>16</v>
      </c>
      <c r="J515" s="49">
        <v>17</v>
      </c>
      <c r="K515" s="49">
        <v>7</v>
      </c>
      <c r="L515" s="49">
        <v>10</v>
      </c>
      <c r="M515" s="49">
        <v>7</v>
      </c>
      <c r="N515" s="49">
        <v>3</v>
      </c>
      <c r="O515" s="49">
        <v>4</v>
      </c>
      <c r="P515" s="49">
        <v>5</v>
      </c>
      <c r="Q515" s="49">
        <v>0</v>
      </c>
      <c r="R515" s="49">
        <v>5</v>
      </c>
      <c r="S515"/>
      <c r="T515"/>
      <c r="U515"/>
    </row>
    <row r="516" spans="4:21" ht="15" x14ac:dyDescent="0.25">
      <c r="F516" s="3" t="s">
        <v>821</v>
      </c>
      <c r="G516" s="49">
        <v>45</v>
      </c>
      <c r="H516" s="49">
        <v>34</v>
      </c>
      <c r="I516" s="49">
        <v>11</v>
      </c>
      <c r="J516" s="49">
        <v>18</v>
      </c>
      <c r="K516" s="49">
        <v>13</v>
      </c>
      <c r="L516" s="49">
        <v>5</v>
      </c>
      <c r="M516" s="49">
        <v>10</v>
      </c>
      <c r="N516" s="49">
        <v>9</v>
      </c>
      <c r="O516" s="49">
        <v>1</v>
      </c>
      <c r="P516" s="49">
        <v>8</v>
      </c>
      <c r="Q516" s="49">
        <v>7</v>
      </c>
      <c r="R516" s="49">
        <v>1</v>
      </c>
      <c r="S516"/>
      <c r="T516"/>
      <c r="U516"/>
    </row>
    <row r="517" spans="4:21" ht="15" x14ac:dyDescent="0.25">
      <c r="F517" s="3" t="s">
        <v>822</v>
      </c>
      <c r="G517" s="49">
        <v>30</v>
      </c>
      <c r="H517" s="49">
        <v>15</v>
      </c>
      <c r="I517" s="49">
        <v>15</v>
      </c>
      <c r="J517" s="49">
        <v>9</v>
      </c>
      <c r="K517" s="49">
        <v>5</v>
      </c>
      <c r="L517" s="49">
        <v>4</v>
      </c>
      <c r="M517" s="49">
        <v>5</v>
      </c>
      <c r="N517" s="49">
        <v>3</v>
      </c>
      <c r="O517" s="49">
        <v>2</v>
      </c>
      <c r="P517" s="49">
        <v>0</v>
      </c>
      <c r="Q517" s="49">
        <v>0</v>
      </c>
      <c r="R517" s="49">
        <v>0</v>
      </c>
      <c r="S517"/>
      <c r="T517"/>
      <c r="U517"/>
    </row>
    <row r="518" spans="4:21" ht="15" x14ac:dyDescent="0.25">
      <c r="F518" s="3" t="s">
        <v>823</v>
      </c>
      <c r="G518" s="49">
        <v>40</v>
      </c>
      <c r="H518" s="49">
        <v>12</v>
      </c>
      <c r="I518" s="49">
        <v>28</v>
      </c>
      <c r="J518" s="49">
        <v>14</v>
      </c>
      <c r="K518" s="49">
        <v>4</v>
      </c>
      <c r="L518" s="49">
        <v>10</v>
      </c>
      <c r="M518" s="49">
        <v>11</v>
      </c>
      <c r="N518" s="49">
        <v>6</v>
      </c>
      <c r="O518" s="49">
        <v>5</v>
      </c>
      <c r="P518" s="49">
        <v>5</v>
      </c>
      <c r="Q518" s="49">
        <v>4</v>
      </c>
      <c r="R518" s="49">
        <v>1</v>
      </c>
      <c r="S518"/>
      <c r="T518"/>
      <c r="U518"/>
    </row>
    <row r="519" spans="4:21" ht="15" x14ac:dyDescent="0.25">
      <c r="F519" s="3" t="s">
        <v>824</v>
      </c>
      <c r="G519" s="49">
        <v>11</v>
      </c>
      <c r="H519" s="49">
        <v>9</v>
      </c>
      <c r="I519" s="49">
        <v>2</v>
      </c>
      <c r="J519" s="49">
        <v>4</v>
      </c>
      <c r="K519" s="49">
        <v>3</v>
      </c>
      <c r="L519" s="49">
        <v>1</v>
      </c>
      <c r="M519" s="49">
        <v>3</v>
      </c>
      <c r="N519" s="49">
        <v>3</v>
      </c>
      <c r="O519" s="49">
        <v>0</v>
      </c>
      <c r="P519" s="49">
        <v>3</v>
      </c>
      <c r="Q519" s="49">
        <v>3</v>
      </c>
      <c r="R519" s="49">
        <v>0</v>
      </c>
      <c r="S519"/>
      <c r="T519"/>
      <c r="U519"/>
    </row>
    <row r="520" spans="4:21" ht="15" x14ac:dyDescent="0.25">
      <c r="F520" s="3" t="s">
        <v>825</v>
      </c>
      <c r="G520" s="49">
        <v>2</v>
      </c>
      <c r="H520" s="49">
        <v>2</v>
      </c>
      <c r="I520" s="49">
        <v>0</v>
      </c>
      <c r="J520" s="49">
        <v>0</v>
      </c>
      <c r="K520" s="49">
        <v>0</v>
      </c>
      <c r="L520" s="49">
        <v>0</v>
      </c>
      <c r="M520" s="49">
        <v>1</v>
      </c>
      <c r="N520" s="49">
        <v>1</v>
      </c>
      <c r="O520" s="49">
        <v>0</v>
      </c>
      <c r="P520" s="49">
        <v>1</v>
      </c>
      <c r="Q520" s="49">
        <v>1</v>
      </c>
      <c r="R520" s="49">
        <v>0</v>
      </c>
      <c r="S520"/>
      <c r="T520"/>
      <c r="U520"/>
    </row>
    <row r="521" spans="4:21" ht="15" x14ac:dyDescent="0.25">
      <c r="F521" s="3" t="s">
        <v>826</v>
      </c>
      <c r="G521" s="49">
        <v>11</v>
      </c>
      <c r="H521" s="49">
        <v>10</v>
      </c>
      <c r="I521" s="49">
        <v>1</v>
      </c>
      <c r="J521" s="49">
        <v>1</v>
      </c>
      <c r="K521" s="49">
        <v>0</v>
      </c>
      <c r="L521" s="49">
        <v>1</v>
      </c>
      <c r="M521" s="49">
        <v>0</v>
      </c>
      <c r="N521" s="49">
        <v>0</v>
      </c>
      <c r="O521" s="49">
        <v>0</v>
      </c>
      <c r="P521" s="49">
        <v>0</v>
      </c>
      <c r="Q521" s="49">
        <v>0</v>
      </c>
      <c r="R521" s="49">
        <v>0</v>
      </c>
      <c r="S521"/>
      <c r="T521"/>
      <c r="U521"/>
    </row>
    <row r="522" spans="4:21" ht="15" x14ac:dyDescent="0.25">
      <c r="F522" s="3" t="s">
        <v>827</v>
      </c>
      <c r="G522" s="49">
        <v>25</v>
      </c>
      <c r="H522" s="49">
        <v>13</v>
      </c>
      <c r="I522" s="49">
        <v>12</v>
      </c>
      <c r="J522" s="49">
        <v>10</v>
      </c>
      <c r="K522" s="49">
        <v>6</v>
      </c>
      <c r="L522" s="49">
        <v>4</v>
      </c>
      <c r="M522" s="49">
        <v>6</v>
      </c>
      <c r="N522" s="49">
        <v>4</v>
      </c>
      <c r="O522" s="49">
        <v>2</v>
      </c>
      <c r="P522" s="49">
        <v>3</v>
      </c>
      <c r="Q522" s="49">
        <v>2</v>
      </c>
      <c r="R522" s="49">
        <v>1</v>
      </c>
      <c r="S522"/>
      <c r="T522"/>
      <c r="U522"/>
    </row>
    <row r="523" spans="4:21" ht="15" x14ac:dyDescent="0.25">
      <c r="D523" s="3" t="s">
        <v>13</v>
      </c>
      <c r="G523" s="49">
        <v>1499</v>
      </c>
      <c r="H523" s="49">
        <v>771</v>
      </c>
      <c r="I523" s="49">
        <v>728</v>
      </c>
      <c r="J523" s="49">
        <v>221</v>
      </c>
      <c r="K523" s="49">
        <v>111</v>
      </c>
      <c r="L523" s="49">
        <v>110</v>
      </c>
      <c r="M523" s="49">
        <v>109</v>
      </c>
      <c r="N523" s="49">
        <v>60</v>
      </c>
      <c r="O523" s="49">
        <v>49</v>
      </c>
      <c r="P523" s="49">
        <v>132</v>
      </c>
      <c r="Q523" s="49">
        <v>76</v>
      </c>
      <c r="R523" s="49">
        <v>56</v>
      </c>
      <c r="S523"/>
      <c r="T523"/>
      <c r="U523"/>
    </row>
    <row r="524" spans="4:21" ht="15" x14ac:dyDescent="0.25">
      <c r="E524" s="3" t="s">
        <v>14</v>
      </c>
      <c r="G524" s="49">
        <v>1499</v>
      </c>
      <c r="H524" s="49">
        <v>771</v>
      </c>
      <c r="I524" s="49">
        <v>728</v>
      </c>
      <c r="J524" s="49">
        <v>221</v>
      </c>
      <c r="K524" s="49">
        <v>111</v>
      </c>
      <c r="L524" s="49">
        <v>110</v>
      </c>
      <c r="M524" s="49">
        <v>109</v>
      </c>
      <c r="N524" s="49">
        <v>60</v>
      </c>
      <c r="O524" s="49">
        <v>49</v>
      </c>
      <c r="P524" s="49">
        <v>132</v>
      </c>
      <c r="Q524" s="49">
        <v>76</v>
      </c>
      <c r="R524" s="49">
        <v>56</v>
      </c>
      <c r="S524"/>
      <c r="T524"/>
      <c r="U524"/>
    </row>
    <row r="525" spans="4:21" ht="15" x14ac:dyDescent="0.25">
      <c r="F525" s="3" t="s">
        <v>828</v>
      </c>
      <c r="G525" s="49">
        <v>1348</v>
      </c>
      <c r="H525" s="49">
        <v>710</v>
      </c>
      <c r="I525" s="49">
        <v>638</v>
      </c>
      <c r="J525" s="49">
        <v>179</v>
      </c>
      <c r="K525" s="49">
        <v>94</v>
      </c>
      <c r="L525" s="49">
        <v>85</v>
      </c>
      <c r="M525" s="49">
        <v>109</v>
      </c>
      <c r="N525" s="49">
        <v>60</v>
      </c>
      <c r="O525" s="49">
        <v>49</v>
      </c>
      <c r="P525" s="49">
        <v>132</v>
      </c>
      <c r="Q525" s="49">
        <v>76</v>
      </c>
      <c r="R525" s="49">
        <v>56</v>
      </c>
      <c r="S525"/>
      <c r="T525"/>
      <c r="U525"/>
    </row>
    <row r="526" spans="4:21" ht="15" x14ac:dyDescent="0.25">
      <c r="F526" s="3" t="s">
        <v>829</v>
      </c>
      <c r="G526" s="49">
        <v>73</v>
      </c>
      <c r="H526" s="49">
        <v>39</v>
      </c>
      <c r="I526" s="49">
        <v>34</v>
      </c>
      <c r="J526" s="49">
        <v>16</v>
      </c>
      <c r="K526" s="49">
        <v>10</v>
      </c>
      <c r="L526" s="49">
        <v>6</v>
      </c>
      <c r="M526" s="49">
        <v>0</v>
      </c>
      <c r="N526" s="49">
        <v>0</v>
      </c>
      <c r="O526" s="49">
        <v>0</v>
      </c>
      <c r="P526" s="49">
        <v>0</v>
      </c>
      <c r="Q526" s="49">
        <v>0</v>
      </c>
      <c r="R526" s="49">
        <v>0</v>
      </c>
      <c r="S526"/>
      <c r="T526"/>
      <c r="U526"/>
    </row>
    <row r="527" spans="4:21" ht="15" x14ac:dyDescent="0.25">
      <c r="F527" s="3" t="s">
        <v>830</v>
      </c>
      <c r="G527" s="49">
        <v>4</v>
      </c>
      <c r="H527" s="49">
        <v>2</v>
      </c>
      <c r="I527" s="49">
        <v>2</v>
      </c>
      <c r="J527" s="49">
        <v>4</v>
      </c>
      <c r="K527" s="49">
        <v>2</v>
      </c>
      <c r="L527" s="49">
        <v>2</v>
      </c>
      <c r="M527" s="49">
        <v>0</v>
      </c>
      <c r="N527" s="49">
        <v>0</v>
      </c>
      <c r="O527" s="49">
        <v>0</v>
      </c>
      <c r="P527" s="49">
        <v>0</v>
      </c>
      <c r="Q527" s="49">
        <v>0</v>
      </c>
      <c r="R527" s="49">
        <v>0</v>
      </c>
      <c r="S527"/>
      <c r="T527"/>
      <c r="U527"/>
    </row>
    <row r="528" spans="4:21" ht="15" x14ac:dyDescent="0.25">
      <c r="F528" s="3" t="s">
        <v>831</v>
      </c>
      <c r="G528" s="49">
        <v>74</v>
      </c>
      <c r="H528" s="49">
        <v>20</v>
      </c>
      <c r="I528" s="49">
        <v>54</v>
      </c>
      <c r="J528" s="49">
        <v>22</v>
      </c>
      <c r="K528" s="49">
        <v>5</v>
      </c>
      <c r="L528" s="49">
        <v>17</v>
      </c>
      <c r="M528" s="49">
        <v>0</v>
      </c>
      <c r="N528" s="49">
        <v>0</v>
      </c>
      <c r="O528" s="49">
        <v>0</v>
      </c>
      <c r="P528" s="49">
        <v>0</v>
      </c>
      <c r="Q528" s="49">
        <v>0</v>
      </c>
      <c r="R528" s="49">
        <v>0</v>
      </c>
      <c r="S528"/>
      <c r="T528"/>
      <c r="U528"/>
    </row>
    <row r="529" spans="3:21" ht="15" x14ac:dyDescent="0.25">
      <c r="D529" s="3" t="s">
        <v>188</v>
      </c>
      <c r="G529" s="49">
        <v>8</v>
      </c>
      <c r="H529" s="49">
        <v>4</v>
      </c>
      <c r="I529" s="49">
        <v>4</v>
      </c>
      <c r="J529" s="49">
        <v>0</v>
      </c>
      <c r="K529" s="49">
        <v>0</v>
      </c>
      <c r="L529" s="49">
        <v>0</v>
      </c>
      <c r="M529" s="49">
        <v>0</v>
      </c>
      <c r="N529" s="49">
        <v>0</v>
      </c>
      <c r="O529" s="49">
        <v>0</v>
      </c>
      <c r="P529" s="49">
        <v>0</v>
      </c>
      <c r="Q529" s="49">
        <v>0</v>
      </c>
      <c r="R529" s="49">
        <v>0</v>
      </c>
      <c r="S529"/>
      <c r="T529"/>
      <c r="U529"/>
    </row>
    <row r="530" spans="3:21" ht="15" x14ac:dyDescent="0.25">
      <c r="E530" s="3" t="s">
        <v>14</v>
      </c>
      <c r="G530" s="49">
        <v>8</v>
      </c>
      <c r="H530" s="49">
        <v>4</v>
      </c>
      <c r="I530" s="49">
        <v>4</v>
      </c>
      <c r="J530" s="49">
        <v>0</v>
      </c>
      <c r="K530" s="49">
        <v>0</v>
      </c>
      <c r="L530" s="49">
        <v>0</v>
      </c>
      <c r="M530" s="49">
        <v>0</v>
      </c>
      <c r="N530" s="49">
        <v>0</v>
      </c>
      <c r="O530" s="49">
        <v>0</v>
      </c>
      <c r="P530" s="49">
        <v>0</v>
      </c>
      <c r="Q530" s="49">
        <v>0</v>
      </c>
      <c r="R530" s="49">
        <v>0</v>
      </c>
      <c r="S530"/>
      <c r="T530"/>
      <c r="U530"/>
    </row>
    <row r="531" spans="3:21" ht="15" x14ac:dyDescent="0.25">
      <c r="F531" s="3" t="s">
        <v>832</v>
      </c>
      <c r="G531" s="49">
        <v>3</v>
      </c>
      <c r="H531" s="49">
        <v>2</v>
      </c>
      <c r="I531" s="49">
        <v>1</v>
      </c>
      <c r="J531" s="49">
        <v>0</v>
      </c>
      <c r="K531" s="49">
        <v>0</v>
      </c>
      <c r="L531" s="49">
        <v>0</v>
      </c>
      <c r="M531" s="49">
        <v>0</v>
      </c>
      <c r="N531" s="49">
        <v>0</v>
      </c>
      <c r="O531" s="49">
        <v>0</v>
      </c>
      <c r="P531" s="49">
        <v>0</v>
      </c>
      <c r="Q531" s="49">
        <v>0</v>
      </c>
      <c r="R531" s="49">
        <v>0</v>
      </c>
      <c r="S531"/>
      <c r="T531"/>
      <c r="U531"/>
    </row>
    <row r="532" spans="3:21" ht="15" x14ac:dyDescent="0.25">
      <c r="F532" s="3" t="s">
        <v>833</v>
      </c>
      <c r="G532" s="49">
        <v>2</v>
      </c>
      <c r="H532" s="49">
        <v>1</v>
      </c>
      <c r="I532" s="49">
        <v>1</v>
      </c>
      <c r="J532" s="49">
        <v>0</v>
      </c>
      <c r="K532" s="49">
        <v>0</v>
      </c>
      <c r="L532" s="49">
        <v>0</v>
      </c>
      <c r="M532" s="49">
        <v>0</v>
      </c>
      <c r="N532" s="49">
        <v>0</v>
      </c>
      <c r="O532" s="49">
        <v>0</v>
      </c>
      <c r="P532" s="49">
        <v>0</v>
      </c>
      <c r="Q532" s="49">
        <v>0</v>
      </c>
      <c r="R532" s="49">
        <v>0</v>
      </c>
      <c r="S532"/>
      <c r="T532"/>
      <c r="U532"/>
    </row>
    <row r="533" spans="3:21" ht="15" x14ac:dyDescent="0.25">
      <c r="F533" s="3" t="s">
        <v>834</v>
      </c>
      <c r="G533" s="49">
        <v>3</v>
      </c>
      <c r="H533" s="49">
        <v>1</v>
      </c>
      <c r="I533" s="49">
        <v>2</v>
      </c>
      <c r="J533" s="49">
        <v>0</v>
      </c>
      <c r="K533" s="49">
        <v>0</v>
      </c>
      <c r="L533" s="49">
        <v>0</v>
      </c>
      <c r="M533" s="49">
        <v>0</v>
      </c>
      <c r="N533" s="49">
        <v>0</v>
      </c>
      <c r="O533" s="49">
        <v>0</v>
      </c>
      <c r="P533" s="49">
        <v>0</v>
      </c>
      <c r="Q533" s="49">
        <v>0</v>
      </c>
      <c r="R533" s="49">
        <v>0</v>
      </c>
      <c r="S533"/>
      <c r="T533"/>
      <c r="U533"/>
    </row>
    <row r="534" spans="3:21" ht="15" x14ac:dyDescent="0.25">
      <c r="C534" s="3" t="s">
        <v>835</v>
      </c>
      <c r="G534" s="49">
        <v>647</v>
      </c>
      <c r="H534" s="49">
        <v>430</v>
      </c>
      <c r="I534" s="49">
        <v>217</v>
      </c>
      <c r="J534" s="49">
        <v>145</v>
      </c>
      <c r="K534" s="49">
        <v>93</v>
      </c>
      <c r="L534" s="49">
        <v>52</v>
      </c>
      <c r="M534" s="49">
        <v>131</v>
      </c>
      <c r="N534" s="49">
        <v>62</v>
      </c>
      <c r="O534" s="49">
        <v>69</v>
      </c>
      <c r="P534" s="49">
        <v>170</v>
      </c>
      <c r="Q534" s="49">
        <v>79</v>
      </c>
      <c r="R534" s="49">
        <v>91</v>
      </c>
      <c r="S534"/>
      <c r="T534"/>
      <c r="U534"/>
    </row>
    <row r="535" spans="3:21" ht="15" x14ac:dyDescent="0.25">
      <c r="D535" s="3" t="s">
        <v>13</v>
      </c>
      <c r="G535" s="49">
        <v>608</v>
      </c>
      <c r="H535" s="49">
        <v>415</v>
      </c>
      <c r="I535" s="49">
        <v>193</v>
      </c>
      <c r="J535" s="49">
        <v>136</v>
      </c>
      <c r="K535" s="49">
        <v>92</v>
      </c>
      <c r="L535" s="49">
        <v>44</v>
      </c>
      <c r="M535" s="49">
        <v>114</v>
      </c>
      <c r="N535" s="49">
        <v>58</v>
      </c>
      <c r="O535" s="49">
        <v>56</v>
      </c>
      <c r="P535" s="49">
        <v>155</v>
      </c>
      <c r="Q535" s="49">
        <v>77</v>
      </c>
      <c r="R535" s="49">
        <v>78</v>
      </c>
      <c r="S535"/>
      <c r="T535"/>
      <c r="U535"/>
    </row>
    <row r="536" spans="3:21" ht="15" x14ac:dyDescent="0.25">
      <c r="E536" s="3" t="s">
        <v>14</v>
      </c>
      <c r="G536" s="49">
        <v>608</v>
      </c>
      <c r="H536" s="49">
        <v>415</v>
      </c>
      <c r="I536" s="49">
        <v>193</v>
      </c>
      <c r="J536" s="49">
        <v>136</v>
      </c>
      <c r="K536" s="49">
        <v>92</v>
      </c>
      <c r="L536" s="49">
        <v>44</v>
      </c>
      <c r="M536" s="49">
        <v>114</v>
      </c>
      <c r="N536" s="49">
        <v>58</v>
      </c>
      <c r="O536" s="49">
        <v>56</v>
      </c>
      <c r="P536" s="49">
        <v>155</v>
      </c>
      <c r="Q536" s="49">
        <v>77</v>
      </c>
      <c r="R536" s="49">
        <v>78</v>
      </c>
      <c r="S536"/>
      <c r="T536"/>
      <c r="U536"/>
    </row>
    <row r="537" spans="3:21" ht="15" x14ac:dyDescent="0.25">
      <c r="F537" s="3" t="s">
        <v>86</v>
      </c>
      <c r="G537" s="49">
        <v>135</v>
      </c>
      <c r="H537" s="49">
        <v>99</v>
      </c>
      <c r="I537" s="49">
        <v>36</v>
      </c>
      <c r="J537" s="49">
        <v>53</v>
      </c>
      <c r="K537" s="49">
        <v>38</v>
      </c>
      <c r="L537" s="49">
        <v>15</v>
      </c>
      <c r="M537" s="49">
        <v>0</v>
      </c>
      <c r="N537" s="49">
        <v>0</v>
      </c>
      <c r="O537" s="49">
        <v>0</v>
      </c>
      <c r="P537" s="49">
        <v>0</v>
      </c>
      <c r="Q537" s="49">
        <v>0</v>
      </c>
      <c r="R537" s="49">
        <v>0</v>
      </c>
      <c r="S537"/>
      <c r="T537"/>
      <c r="U537"/>
    </row>
    <row r="538" spans="3:21" ht="15" x14ac:dyDescent="0.25">
      <c r="F538" s="3" t="s">
        <v>836</v>
      </c>
      <c r="G538" s="49">
        <v>118</v>
      </c>
      <c r="H538" s="49">
        <v>90</v>
      </c>
      <c r="I538" s="49">
        <v>28</v>
      </c>
      <c r="J538" s="49">
        <v>0</v>
      </c>
      <c r="K538" s="49">
        <v>0</v>
      </c>
      <c r="L538" s="49">
        <v>0</v>
      </c>
      <c r="M538" s="49">
        <v>63</v>
      </c>
      <c r="N538" s="49">
        <v>42</v>
      </c>
      <c r="O538" s="49">
        <v>21</v>
      </c>
      <c r="P538" s="49">
        <v>70</v>
      </c>
      <c r="Q538" s="49">
        <v>47</v>
      </c>
      <c r="R538" s="49">
        <v>23</v>
      </c>
      <c r="S538"/>
      <c r="T538"/>
      <c r="U538"/>
    </row>
    <row r="539" spans="3:21" ht="15" x14ac:dyDescent="0.25">
      <c r="F539" s="3" t="s">
        <v>837</v>
      </c>
      <c r="G539" s="49">
        <v>56</v>
      </c>
      <c r="H539" s="49">
        <v>22</v>
      </c>
      <c r="I539" s="49">
        <v>34</v>
      </c>
      <c r="J539" s="49">
        <v>0</v>
      </c>
      <c r="K539" s="49">
        <v>0</v>
      </c>
      <c r="L539" s="49">
        <v>0</v>
      </c>
      <c r="M539" s="49">
        <v>34</v>
      </c>
      <c r="N539" s="49">
        <v>8</v>
      </c>
      <c r="O539" s="49">
        <v>26</v>
      </c>
      <c r="P539" s="49">
        <v>57</v>
      </c>
      <c r="Q539" s="49">
        <v>14</v>
      </c>
      <c r="R539" s="49">
        <v>43</v>
      </c>
      <c r="S539"/>
      <c r="T539"/>
      <c r="U539"/>
    </row>
    <row r="540" spans="3:21" ht="15" x14ac:dyDescent="0.25">
      <c r="F540" s="3" t="s">
        <v>838</v>
      </c>
      <c r="G540" s="49">
        <v>237</v>
      </c>
      <c r="H540" s="49">
        <v>163</v>
      </c>
      <c r="I540" s="49">
        <v>74</v>
      </c>
      <c r="J540" s="49">
        <v>44</v>
      </c>
      <c r="K540" s="49">
        <v>28</v>
      </c>
      <c r="L540" s="49">
        <v>16</v>
      </c>
      <c r="M540" s="49">
        <v>17</v>
      </c>
      <c r="N540" s="49">
        <v>8</v>
      </c>
      <c r="O540" s="49">
        <v>9</v>
      </c>
      <c r="P540" s="49">
        <v>28</v>
      </c>
      <c r="Q540" s="49">
        <v>16</v>
      </c>
      <c r="R540" s="49">
        <v>12</v>
      </c>
      <c r="S540"/>
      <c r="T540"/>
      <c r="U540"/>
    </row>
    <row r="541" spans="3:21" ht="15" x14ac:dyDescent="0.25">
      <c r="F541" s="3" t="s">
        <v>839</v>
      </c>
      <c r="G541" s="49">
        <v>62</v>
      </c>
      <c r="H541" s="49">
        <v>41</v>
      </c>
      <c r="I541" s="49">
        <v>21</v>
      </c>
      <c r="J541" s="49">
        <v>39</v>
      </c>
      <c r="K541" s="49">
        <v>26</v>
      </c>
      <c r="L541" s="49">
        <v>13</v>
      </c>
      <c r="M541" s="49">
        <v>0</v>
      </c>
      <c r="N541" s="49">
        <v>0</v>
      </c>
      <c r="O541" s="49">
        <v>0</v>
      </c>
      <c r="P541" s="49">
        <v>0</v>
      </c>
      <c r="Q541" s="49">
        <v>0</v>
      </c>
      <c r="R541" s="49">
        <v>0</v>
      </c>
      <c r="S541"/>
      <c r="T541"/>
      <c r="U541"/>
    </row>
    <row r="542" spans="3:21" ht="15" x14ac:dyDescent="0.25">
      <c r="D542" s="3" t="s">
        <v>27</v>
      </c>
      <c r="G542" s="49">
        <v>39</v>
      </c>
      <c r="H542" s="49">
        <v>15</v>
      </c>
      <c r="I542" s="49">
        <v>24</v>
      </c>
      <c r="J542" s="49">
        <v>9</v>
      </c>
      <c r="K542" s="49">
        <v>1</v>
      </c>
      <c r="L542" s="49">
        <v>8</v>
      </c>
      <c r="M542" s="49">
        <v>17</v>
      </c>
      <c r="N542" s="49">
        <v>4</v>
      </c>
      <c r="O542" s="49">
        <v>13</v>
      </c>
      <c r="P542" s="49">
        <v>15</v>
      </c>
      <c r="Q542" s="49">
        <v>2</v>
      </c>
      <c r="R542" s="49">
        <v>13</v>
      </c>
      <c r="S542"/>
      <c r="T542"/>
      <c r="U542"/>
    </row>
    <row r="543" spans="3:21" ht="15" x14ac:dyDescent="0.25">
      <c r="E543" s="3" t="s">
        <v>14</v>
      </c>
      <c r="G543" s="49">
        <v>39</v>
      </c>
      <c r="H543" s="49">
        <v>15</v>
      </c>
      <c r="I543" s="49">
        <v>24</v>
      </c>
      <c r="J543" s="49">
        <v>9</v>
      </c>
      <c r="K543" s="49">
        <v>1</v>
      </c>
      <c r="L543" s="49">
        <v>8</v>
      </c>
      <c r="M543" s="49">
        <v>17</v>
      </c>
      <c r="N543" s="49">
        <v>4</v>
      </c>
      <c r="O543" s="49">
        <v>13</v>
      </c>
      <c r="P543" s="49">
        <v>15</v>
      </c>
      <c r="Q543" s="49">
        <v>2</v>
      </c>
      <c r="R543" s="49">
        <v>13</v>
      </c>
      <c r="S543"/>
      <c r="T543"/>
      <c r="U543"/>
    </row>
    <row r="544" spans="3:21" ht="15" x14ac:dyDescent="0.25">
      <c r="F544" s="3" t="s">
        <v>840</v>
      </c>
      <c r="G544" s="49">
        <v>39</v>
      </c>
      <c r="H544" s="49">
        <v>15</v>
      </c>
      <c r="I544" s="49">
        <v>24</v>
      </c>
      <c r="J544" s="49">
        <v>9</v>
      </c>
      <c r="K544" s="49">
        <v>1</v>
      </c>
      <c r="L544" s="49">
        <v>8</v>
      </c>
      <c r="M544" s="49">
        <v>17</v>
      </c>
      <c r="N544" s="49">
        <v>4</v>
      </c>
      <c r="O544" s="49">
        <v>13</v>
      </c>
      <c r="P544" s="49">
        <v>15</v>
      </c>
      <c r="Q544" s="49">
        <v>2</v>
      </c>
      <c r="R544" s="49">
        <v>13</v>
      </c>
      <c r="S544"/>
      <c r="T544"/>
      <c r="U544"/>
    </row>
    <row r="545" spans="3:21" ht="15" x14ac:dyDescent="0.25">
      <c r="C545" s="3" t="s">
        <v>841</v>
      </c>
      <c r="G545" s="49">
        <v>1179</v>
      </c>
      <c r="H545" s="49">
        <v>693</v>
      </c>
      <c r="I545" s="49">
        <v>486</v>
      </c>
      <c r="J545" s="49">
        <v>194</v>
      </c>
      <c r="K545" s="49">
        <v>122</v>
      </c>
      <c r="L545" s="49">
        <v>72</v>
      </c>
      <c r="M545" s="49">
        <v>184</v>
      </c>
      <c r="N545" s="49">
        <v>98</v>
      </c>
      <c r="O545" s="49">
        <v>86</v>
      </c>
      <c r="P545" s="49">
        <v>123</v>
      </c>
      <c r="Q545" s="49">
        <v>73</v>
      </c>
      <c r="R545" s="49">
        <v>50</v>
      </c>
      <c r="S545"/>
      <c r="T545"/>
      <c r="U545"/>
    </row>
    <row r="546" spans="3:21" ht="15" x14ac:dyDescent="0.25">
      <c r="D546" s="3" t="s">
        <v>41</v>
      </c>
      <c r="G546" s="49">
        <v>24</v>
      </c>
      <c r="H546" s="49">
        <v>10</v>
      </c>
      <c r="I546" s="49">
        <v>14</v>
      </c>
      <c r="J546" s="49">
        <v>5</v>
      </c>
      <c r="K546" s="49">
        <v>3</v>
      </c>
      <c r="L546" s="49">
        <v>2</v>
      </c>
      <c r="M546" s="49">
        <v>3</v>
      </c>
      <c r="N546" s="49">
        <v>1</v>
      </c>
      <c r="O546" s="49">
        <v>2</v>
      </c>
      <c r="P546" s="49">
        <v>0</v>
      </c>
      <c r="Q546" s="49">
        <v>0</v>
      </c>
      <c r="R546" s="49">
        <v>0</v>
      </c>
      <c r="S546"/>
      <c r="T546"/>
      <c r="U546"/>
    </row>
    <row r="547" spans="3:21" ht="15" x14ac:dyDescent="0.25">
      <c r="E547" s="3" t="s">
        <v>14</v>
      </c>
      <c r="G547" s="49">
        <v>24</v>
      </c>
      <c r="H547" s="49">
        <v>10</v>
      </c>
      <c r="I547" s="49">
        <v>14</v>
      </c>
      <c r="J547" s="49">
        <v>5</v>
      </c>
      <c r="K547" s="49">
        <v>3</v>
      </c>
      <c r="L547" s="49">
        <v>2</v>
      </c>
      <c r="M547" s="49">
        <v>3</v>
      </c>
      <c r="N547" s="49">
        <v>1</v>
      </c>
      <c r="O547" s="49">
        <v>2</v>
      </c>
      <c r="P547" s="49">
        <v>0</v>
      </c>
      <c r="Q547" s="49">
        <v>0</v>
      </c>
      <c r="R547" s="49">
        <v>0</v>
      </c>
      <c r="S547"/>
      <c r="T547"/>
      <c r="U547"/>
    </row>
    <row r="548" spans="3:21" ht="15" x14ac:dyDescent="0.25">
      <c r="F548" s="3" t="s">
        <v>842</v>
      </c>
      <c r="G548" s="49">
        <v>24</v>
      </c>
      <c r="H548" s="49">
        <v>10</v>
      </c>
      <c r="I548" s="49">
        <v>14</v>
      </c>
      <c r="J548" s="49">
        <v>5</v>
      </c>
      <c r="K548" s="49">
        <v>3</v>
      </c>
      <c r="L548" s="49">
        <v>2</v>
      </c>
      <c r="M548" s="49">
        <v>3</v>
      </c>
      <c r="N548" s="49">
        <v>1</v>
      </c>
      <c r="O548" s="49">
        <v>2</v>
      </c>
      <c r="P548" s="49">
        <v>0</v>
      </c>
      <c r="Q548" s="49">
        <v>0</v>
      </c>
      <c r="R548" s="49">
        <v>0</v>
      </c>
      <c r="S548"/>
      <c r="T548"/>
      <c r="U548"/>
    </row>
    <row r="549" spans="3:21" ht="15" x14ac:dyDescent="0.25">
      <c r="D549" s="3" t="s">
        <v>13</v>
      </c>
      <c r="G549" s="49">
        <v>1099</v>
      </c>
      <c r="H549" s="49">
        <v>653</v>
      </c>
      <c r="I549" s="49">
        <v>446</v>
      </c>
      <c r="J549" s="49">
        <v>177</v>
      </c>
      <c r="K549" s="49">
        <v>111</v>
      </c>
      <c r="L549" s="49">
        <v>66</v>
      </c>
      <c r="M549" s="49">
        <v>156</v>
      </c>
      <c r="N549" s="49">
        <v>82</v>
      </c>
      <c r="O549" s="49">
        <v>74</v>
      </c>
      <c r="P549" s="49">
        <v>120</v>
      </c>
      <c r="Q549" s="49">
        <v>70</v>
      </c>
      <c r="R549" s="49">
        <v>50</v>
      </c>
      <c r="S549"/>
      <c r="T549"/>
      <c r="U549"/>
    </row>
    <row r="550" spans="3:21" ht="15" x14ac:dyDescent="0.25">
      <c r="E550" s="3" t="s">
        <v>14</v>
      </c>
      <c r="G550" s="49">
        <v>1099</v>
      </c>
      <c r="H550" s="49">
        <v>653</v>
      </c>
      <c r="I550" s="49">
        <v>446</v>
      </c>
      <c r="J550" s="49">
        <v>177</v>
      </c>
      <c r="K550" s="49">
        <v>111</v>
      </c>
      <c r="L550" s="49">
        <v>66</v>
      </c>
      <c r="M550" s="49">
        <v>156</v>
      </c>
      <c r="N550" s="49">
        <v>82</v>
      </c>
      <c r="O550" s="49">
        <v>74</v>
      </c>
      <c r="P550" s="49">
        <v>120</v>
      </c>
      <c r="Q550" s="49">
        <v>70</v>
      </c>
      <c r="R550" s="49">
        <v>50</v>
      </c>
      <c r="S550"/>
      <c r="T550"/>
      <c r="U550"/>
    </row>
    <row r="551" spans="3:21" ht="15" x14ac:dyDescent="0.25">
      <c r="F551" s="3" t="s">
        <v>843</v>
      </c>
      <c r="G551" s="49">
        <v>525</v>
      </c>
      <c r="H551" s="49">
        <v>375</v>
      </c>
      <c r="I551" s="49">
        <v>150</v>
      </c>
      <c r="J551" s="49">
        <v>99</v>
      </c>
      <c r="K551" s="49">
        <v>76</v>
      </c>
      <c r="L551" s="49">
        <v>23</v>
      </c>
      <c r="M551" s="49">
        <v>59</v>
      </c>
      <c r="N551" s="49">
        <v>42</v>
      </c>
      <c r="O551" s="49">
        <v>17</v>
      </c>
      <c r="P551" s="49">
        <v>41</v>
      </c>
      <c r="Q551" s="49">
        <v>36</v>
      </c>
      <c r="R551" s="49">
        <v>5</v>
      </c>
      <c r="S551"/>
      <c r="T551"/>
      <c r="U551"/>
    </row>
    <row r="552" spans="3:21" ht="15" x14ac:dyDescent="0.25">
      <c r="F552" s="3" t="s">
        <v>844</v>
      </c>
      <c r="G552" s="49">
        <v>574</v>
      </c>
      <c r="H552" s="49">
        <v>278</v>
      </c>
      <c r="I552" s="49">
        <v>296</v>
      </c>
      <c r="J552" s="49">
        <v>78</v>
      </c>
      <c r="K552" s="49">
        <v>35</v>
      </c>
      <c r="L552" s="49">
        <v>43</v>
      </c>
      <c r="M552" s="49">
        <v>97</v>
      </c>
      <c r="N552" s="49">
        <v>40</v>
      </c>
      <c r="O552" s="49">
        <v>57</v>
      </c>
      <c r="P552" s="49">
        <v>79</v>
      </c>
      <c r="Q552" s="49">
        <v>34</v>
      </c>
      <c r="R552" s="49">
        <v>45</v>
      </c>
      <c r="S552"/>
      <c r="T552"/>
      <c r="U552"/>
    </row>
    <row r="553" spans="3:21" ht="15" x14ac:dyDescent="0.25">
      <c r="D553" s="3" t="s">
        <v>27</v>
      </c>
      <c r="G553" s="49">
        <v>56</v>
      </c>
      <c r="H553" s="49">
        <v>30</v>
      </c>
      <c r="I553" s="49">
        <v>26</v>
      </c>
      <c r="J553" s="49">
        <v>12</v>
      </c>
      <c r="K553" s="49">
        <v>8</v>
      </c>
      <c r="L553" s="49">
        <v>4</v>
      </c>
      <c r="M553" s="49">
        <v>25</v>
      </c>
      <c r="N553" s="49">
        <v>15</v>
      </c>
      <c r="O553" s="49">
        <v>10</v>
      </c>
      <c r="P553" s="49">
        <v>3</v>
      </c>
      <c r="Q553" s="49">
        <v>3</v>
      </c>
      <c r="R553" s="49">
        <v>0</v>
      </c>
      <c r="S553"/>
      <c r="T553"/>
      <c r="U553"/>
    </row>
    <row r="554" spans="3:21" ht="15" x14ac:dyDescent="0.25">
      <c r="E554" s="3" t="s">
        <v>14</v>
      </c>
      <c r="G554" s="49">
        <v>56</v>
      </c>
      <c r="H554" s="49">
        <v>30</v>
      </c>
      <c r="I554" s="49">
        <v>26</v>
      </c>
      <c r="J554" s="49">
        <v>12</v>
      </c>
      <c r="K554" s="49">
        <v>8</v>
      </c>
      <c r="L554" s="49">
        <v>4</v>
      </c>
      <c r="M554" s="49">
        <v>25</v>
      </c>
      <c r="N554" s="49">
        <v>15</v>
      </c>
      <c r="O554" s="49">
        <v>10</v>
      </c>
      <c r="P554" s="49">
        <v>3</v>
      </c>
      <c r="Q554" s="49">
        <v>3</v>
      </c>
      <c r="R554" s="49">
        <v>0</v>
      </c>
      <c r="S554"/>
      <c r="T554"/>
      <c r="U554"/>
    </row>
    <row r="555" spans="3:21" ht="15" x14ac:dyDescent="0.25">
      <c r="F555" s="3" t="s">
        <v>845</v>
      </c>
      <c r="G555" s="49">
        <v>37</v>
      </c>
      <c r="H555" s="49">
        <v>21</v>
      </c>
      <c r="I555" s="49">
        <v>16</v>
      </c>
      <c r="J555" s="49">
        <v>8</v>
      </c>
      <c r="K555" s="49">
        <v>6</v>
      </c>
      <c r="L555" s="49">
        <v>2</v>
      </c>
      <c r="M555" s="49">
        <v>21</v>
      </c>
      <c r="N555" s="49">
        <v>14</v>
      </c>
      <c r="O555" s="49">
        <v>7</v>
      </c>
      <c r="P555" s="49">
        <v>2</v>
      </c>
      <c r="Q555" s="49">
        <v>2</v>
      </c>
      <c r="R555" s="49">
        <v>0</v>
      </c>
      <c r="S555"/>
      <c r="T555"/>
      <c r="U555"/>
    </row>
    <row r="556" spans="3:21" ht="15" x14ac:dyDescent="0.25">
      <c r="F556" s="3" t="s">
        <v>846</v>
      </c>
      <c r="G556" s="49">
        <v>10</v>
      </c>
      <c r="H556" s="49">
        <v>5</v>
      </c>
      <c r="I556" s="49">
        <v>5</v>
      </c>
      <c r="J556" s="49">
        <v>1</v>
      </c>
      <c r="K556" s="49">
        <v>1</v>
      </c>
      <c r="L556" s="49">
        <v>0</v>
      </c>
      <c r="M556" s="49">
        <v>0</v>
      </c>
      <c r="N556" s="49">
        <v>0</v>
      </c>
      <c r="O556" s="49">
        <v>0</v>
      </c>
      <c r="P556" s="49">
        <v>0</v>
      </c>
      <c r="Q556" s="49">
        <v>0</v>
      </c>
      <c r="R556" s="49">
        <v>0</v>
      </c>
      <c r="S556"/>
      <c r="T556"/>
      <c r="U556"/>
    </row>
    <row r="557" spans="3:21" ht="15" x14ac:dyDescent="0.25">
      <c r="F557" s="3" t="s">
        <v>847</v>
      </c>
      <c r="G557" s="49">
        <v>9</v>
      </c>
      <c r="H557" s="49">
        <v>4</v>
      </c>
      <c r="I557" s="49">
        <v>5</v>
      </c>
      <c r="J557" s="49">
        <v>3</v>
      </c>
      <c r="K557" s="49">
        <v>1</v>
      </c>
      <c r="L557" s="49">
        <v>2</v>
      </c>
      <c r="M557" s="49">
        <v>4</v>
      </c>
      <c r="N557" s="49">
        <v>1</v>
      </c>
      <c r="O557" s="49">
        <v>3</v>
      </c>
      <c r="P557" s="49">
        <v>1</v>
      </c>
      <c r="Q557" s="49">
        <v>1</v>
      </c>
      <c r="R557" s="49">
        <v>0</v>
      </c>
      <c r="S557"/>
      <c r="T557"/>
      <c r="U557"/>
    </row>
    <row r="558" spans="3:21" ht="15" x14ac:dyDescent="0.25">
      <c r="C558" s="3" t="s">
        <v>848</v>
      </c>
      <c r="G558" s="49">
        <v>1050</v>
      </c>
      <c r="H558" s="49">
        <v>443</v>
      </c>
      <c r="I558" s="49">
        <v>607</v>
      </c>
      <c r="J558" s="49">
        <v>248</v>
      </c>
      <c r="K558" s="49">
        <v>108</v>
      </c>
      <c r="L558" s="49">
        <v>140</v>
      </c>
      <c r="M558" s="49">
        <v>150</v>
      </c>
      <c r="N558" s="49">
        <v>55</v>
      </c>
      <c r="O558" s="49">
        <v>95</v>
      </c>
      <c r="P558" s="49">
        <v>114</v>
      </c>
      <c r="Q558" s="49">
        <v>32</v>
      </c>
      <c r="R558" s="49">
        <v>82</v>
      </c>
      <c r="S558"/>
      <c r="T558"/>
      <c r="U558"/>
    </row>
    <row r="559" spans="3:21" ht="15" x14ac:dyDescent="0.25">
      <c r="D559" s="3" t="s">
        <v>41</v>
      </c>
      <c r="G559" s="49">
        <v>31</v>
      </c>
      <c r="H559" s="49">
        <v>15</v>
      </c>
      <c r="I559" s="49">
        <v>16</v>
      </c>
      <c r="J559" s="49">
        <v>5</v>
      </c>
      <c r="K559" s="49">
        <v>2</v>
      </c>
      <c r="L559" s="49">
        <v>3</v>
      </c>
      <c r="M559" s="49">
        <v>7</v>
      </c>
      <c r="N559" s="49">
        <v>4</v>
      </c>
      <c r="O559" s="49">
        <v>3</v>
      </c>
      <c r="P559" s="49">
        <v>5</v>
      </c>
      <c r="Q559" s="49">
        <v>0</v>
      </c>
      <c r="R559" s="49">
        <v>5</v>
      </c>
      <c r="S559"/>
      <c r="T559"/>
      <c r="U559"/>
    </row>
    <row r="560" spans="3:21" ht="15" x14ac:dyDescent="0.25">
      <c r="E560" s="3" t="s">
        <v>14</v>
      </c>
      <c r="G560" s="49">
        <v>31</v>
      </c>
      <c r="H560" s="49">
        <v>15</v>
      </c>
      <c r="I560" s="49">
        <v>16</v>
      </c>
      <c r="J560" s="49">
        <v>5</v>
      </c>
      <c r="K560" s="49">
        <v>2</v>
      </c>
      <c r="L560" s="49">
        <v>3</v>
      </c>
      <c r="M560" s="49">
        <v>7</v>
      </c>
      <c r="N560" s="49">
        <v>4</v>
      </c>
      <c r="O560" s="49">
        <v>3</v>
      </c>
      <c r="P560" s="49">
        <v>5</v>
      </c>
      <c r="Q560" s="49">
        <v>0</v>
      </c>
      <c r="R560" s="49">
        <v>5</v>
      </c>
      <c r="S560"/>
      <c r="T560"/>
      <c r="U560"/>
    </row>
    <row r="561" spans="4:21" ht="15" x14ac:dyDescent="0.25">
      <c r="F561" s="3" t="s">
        <v>849</v>
      </c>
      <c r="G561" s="49">
        <v>31</v>
      </c>
      <c r="H561" s="49">
        <v>15</v>
      </c>
      <c r="I561" s="49">
        <v>16</v>
      </c>
      <c r="J561" s="49">
        <v>5</v>
      </c>
      <c r="K561" s="49">
        <v>2</v>
      </c>
      <c r="L561" s="49">
        <v>3</v>
      </c>
      <c r="M561" s="49">
        <v>7</v>
      </c>
      <c r="N561" s="49">
        <v>4</v>
      </c>
      <c r="O561" s="49">
        <v>3</v>
      </c>
      <c r="P561" s="49">
        <v>5</v>
      </c>
      <c r="Q561" s="49">
        <v>0</v>
      </c>
      <c r="R561" s="49">
        <v>5</v>
      </c>
      <c r="S561"/>
      <c r="T561"/>
      <c r="U561"/>
    </row>
    <row r="562" spans="4:21" ht="15" x14ac:dyDescent="0.25">
      <c r="D562" s="3" t="s">
        <v>13</v>
      </c>
      <c r="G562" s="49">
        <v>934</v>
      </c>
      <c r="H562" s="49">
        <v>394</v>
      </c>
      <c r="I562" s="49">
        <v>540</v>
      </c>
      <c r="J562" s="49">
        <v>227</v>
      </c>
      <c r="K562" s="49">
        <v>100</v>
      </c>
      <c r="L562" s="49">
        <v>127</v>
      </c>
      <c r="M562" s="49">
        <v>118</v>
      </c>
      <c r="N562" s="49">
        <v>40</v>
      </c>
      <c r="O562" s="49">
        <v>78</v>
      </c>
      <c r="P562" s="49">
        <v>95</v>
      </c>
      <c r="Q562" s="49">
        <v>28</v>
      </c>
      <c r="R562" s="49">
        <v>67</v>
      </c>
      <c r="S562"/>
      <c r="T562"/>
      <c r="U562"/>
    </row>
    <row r="563" spans="4:21" ht="15" x14ac:dyDescent="0.25">
      <c r="E563" s="3" t="s">
        <v>14</v>
      </c>
      <c r="G563" s="49">
        <v>709</v>
      </c>
      <c r="H563" s="49">
        <v>289</v>
      </c>
      <c r="I563" s="49">
        <v>420</v>
      </c>
      <c r="J563" s="49">
        <v>210</v>
      </c>
      <c r="K563" s="49">
        <v>88</v>
      </c>
      <c r="L563" s="49">
        <v>122</v>
      </c>
      <c r="M563" s="49">
        <v>118</v>
      </c>
      <c r="N563" s="49">
        <v>40</v>
      </c>
      <c r="O563" s="49">
        <v>78</v>
      </c>
      <c r="P563" s="49">
        <v>95</v>
      </c>
      <c r="Q563" s="49">
        <v>28</v>
      </c>
      <c r="R563" s="49">
        <v>67</v>
      </c>
      <c r="S563"/>
      <c r="T563"/>
      <c r="U563"/>
    </row>
    <row r="564" spans="4:21" ht="15" x14ac:dyDescent="0.25">
      <c r="F564" s="3" t="s">
        <v>91</v>
      </c>
      <c r="G564" s="49">
        <v>63</v>
      </c>
      <c r="H564" s="49">
        <v>38</v>
      </c>
      <c r="I564" s="49">
        <v>25</v>
      </c>
      <c r="J564" s="49">
        <v>24</v>
      </c>
      <c r="K564" s="49">
        <v>14</v>
      </c>
      <c r="L564" s="49">
        <v>10</v>
      </c>
      <c r="M564" s="49">
        <v>20</v>
      </c>
      <c r="N564" s="49">
        <v>5</v>
      </c>
      <c r="O564" s="49">
        <v>15</v>
      </c>
      <c r="P564" s="49">
        <v>8</v>
      </c>
      <c r="Q564" s="49">
        <v>3</v>
      </c>
      <c r="R564" s="49">
        <v>5</v>
      </c>
      <c r="S564"/>
      <c r="T564"/>
      <c r="U564"/>
    </row>
    <row r="565" spans="4:21" ht="15" x14ac:dyDescent="0.25">
      <c r="F565" s="3" t="s">
        <v>92</v>
      </c>
      <c r="G565" s="49">
        <v>240</v>
      </c>
      <c r="H565" s="49">
        <v>84</v>
      </c>
      <c r="I565" s="49">
        <v>156</v>
      </c>
      <c r="J565" s="49">
        <v>39</v>
      </c>
      <c r="K565" s="49">
        <v>17</v>
      </c>
      <c r="L565" s="49">
        <v>22</v>
      </c>
      <c r="M565" s="49">
        <v>36</v>
      </c>
      <c r="N565" s="49">
        <v>11</v>
      </c>
      <c r="O565" s="49">
        <v>25</v>
      </c>
      <c r="P565" s="49">
        <v>19</v>
      </c>
      <c r="Q565" s="49">
        <v>4</v>
      </c>
      <c r="R565" s="49">
        <v>15</v>
      </c>
      <c r="S565"/>
      <c r="T565"/>
      <c r="U565"/>
    </row>
    <row r="566" spans="4:21" ht="15" x14ac:dyDescent="0.25">
      <c r="F566" s="3" t="s">
        <v>93</v>
      </c>
      <c r="G566" s="49">
        <v>156</v>
      </c>
      <c r="H566" s="49">
        <v>55</v>
      </c>
      <c r="I566" s="49">
        <v>101</v>
      </c>
      <c r="J566" s="49">
        <v>27</v>
      </c>
      <c r="K566" s="49">
        <v>9</v>
      </c>
      <c r="L566" s="49">
        <v>18</v>
      </c>
      <c r="M566" s="49">
        <v>18</v>
      </c>
      <c r="N566" s="49">
        <v>3</v>
      </c>
      <c r="O566" s="49">
        <v>15</v>
      </c>
      <c r="P566" s="49">
        <v>28</v>
      </c>
      <c r="Q566" s="49">
        <v>6</v>
      </c>
      <c r="R566" s="49">
        <v>22</v>
      </c>
      <c r="S566"/>
      <c r="T566"/>
      <c r="U566"/>
    </row>
    <row r="567" spans="4:21" ht="15" x14ac:dyDescent="0.25">
      <c r="F567" s="3" t="s">
        <v>94</v>
      </c>
      <c r="G567" s="49">
        <v>43</v>
      </c>
      <c r="H567" s="49">
        <v>12</v>
      </c>
      <c r="I567" s="49">
        <v>31</v>
      </c>
      <c r="J567" s="49">
        <v>43</v>
      </c>
      <c r="K567" s="49">
        <v>12</v>
      </c>
      <c r="L567" s="49">
        <v>31</v>
      </c>
      <c r="M567" s="49">
        <v>0</v>
      </c>
      <c r="N567" s="49">
        <v>0</v>
      </c>
      <c r="O567" s="49">
        <v>0</v>
      </c>
      <c r="P567" s="49">
        <v>0</v>
      </c>
      <c r="Q567" s="49">
        <v>0</v>
      </c>
      <c r="R567" s="49">
        <v>0</v>
      </c>
      <c r="S567"/>
      <c r="T567"/>
      <c r="U567"/>
    </row>
    <row r="568" spans="4:21" ht="15" x14ac:dyDescent="0.25">
      <c r="F568" s="3" t="s">
        <v>850</v>
      </c>
      <c r="G568" s="49">
        <v>114</v>
      </c>
      <c r="H568" s="49">
        <v>71</v>
      </c>
      <c r="I568" s="49">
        <v>43</v>
      </c>
      <c r="J568" s="49">
        <v>38</v>
      </c>
      <c r="K568" s="49">
        <v>24</v>
      </c>
      <c r="L568" s="49">
        <v>14</v>
      </c>
      <c r="M568" s="49">
        <v>20</v>
      </c>
      <c r="N568" s="49">
        <v>14</v>
      </c>
      <c r="O568" s="49">
        <v>6</v>
      </c>
      <c r="P568" s="49">
        <v>15</v>
      </c>
      <c r="Q568" s="49">
        <v>9</v>
      </c>
      <c r="R568" s="49">
        <v>6</v>
      </c>
      <c r="S568"/>
      <c r="T568"/>
      <c r="U568"/>
    </row>
    <row r="569" spans="4:21" ht="15" x14ac:dyDescent="0.25">
      <c r="F569" s="3" t="s">
        <v>851</v>
      </c>
      <c r="G569" s="49">
        <v>93</v>
      </c>
      <c r="H569" s="49">
        <v>29</v>
      </c>
      <c r="I569" s="49">
        <v>64</v>
      </c>
      <c r="J569" s="49">
        <v>39</v>
      </c>
      <c r="K569" s="49">
        <v>12</v>
      </c>
      <c r="L569" s="49">
        <v>27</v>
      </c>
      <c r="M569" s="49">
        <v>24</v>
      </c>
      <c r="N569" s="49">
        <v>7</v>
      </c>
      <c r="O569" s="49">
        <v>17</v>
      </c>
      <c r="P569" s="49">
        <v>25</v>
      </c>
      <c r="Q569" s="49">
        <v>6</v>
      </c>
      <c r="R569" s="49">
        <v>19</v>
      </c>
      <c r="S569"/>
      <c r="T569"/>
      <c r="U569"/>
    </row>
    <row r="570" spans="4:21" ht="15" x14ac:dyDescent="0.25">
      <c r="E570" s="3" t="s">
        <v>77</v>
      </c>
      <c r="G570" s="49">
        <v>225</v>
      </c>
      <c r="H570" s="49">
        <v>105</v>
      </c>
      <c r="I570" s="49">
        <v>120</v>
      </c>
      <c r="J570" s="49">
        <v>17</v>
      </c>
      <c r="K570" s="49">
        <v>12</v>
      </c>
      <c r="L570" s="49">
        <v>5</v>
      </c>
      <c r="M570" s="49">
        <v>0</v>
      </c>
      <c r="N570" s="49">
        <v>0</v>
      </c>
      <c r="O570" s="49">
        <v>0</v>
      </c>
      <c r="P570" s="49">
        <v>0</v>
      </c>
      <c r="Q570" s="49">
        <v>0</v>
      </c>
      <c r="R570" s="49">
        <v>0</v>
      </c>
      <c r="S570"/>
      <c r="T570"/>
      <c r="U570"/>
    </row>
    <row r="571" spans="4:21" ht="15" x14ac:dyDescent="0.25">
      <c r="F571" s="3" t="s">
        <v>91</v>
      </c>
      <c r="G571" s="49">
        <v>23</v>
      </c>
      <c r="H571" s="49">
        <v>10</v>
      </c>
      <c r="I571" s="49">
        <v>13</v>
      </c>
      <c r="J571" s="49">
        <v>1</v>
      </c>
      <c r="K571" s="49">
        <v>1</v>
      </c>
      <c r="L571" s="49">
        <v>0</v>
      </c>
      <c r="M571" s="49">
        <v>0</v>
      </c>
      <c r="N571" s="49">
        <v>0</v>
      </c>
      <c r="O571" s="49">
        <v>0</v>
      </c>
      <c r="P571" s="49">
        <v>0</v>
      </c>
      <c r="Q571" s="49">
        <v>0</v>
      </c>
      <c r="R571" s="49">
        <v>0</v>
      </c>
      <c r="S571"/>
      <c r="T571"/>
      <c r="U571"/>
    </row>
    <row r="572" spans="4:21" ht="15" x14ac:dyDescent="0.25">
      <c r="F572" s="3" t="s">
        <v>94</v>
      </c>
      <c r="G572" s="49">
        <v>104</v>
      </c>
      <c r="H572" s="49">
        <v>35</v>
      </c>
      <c r="I572" s="49">
        <v>69</v>
      </c>
      <c r="J572" s="49">
        <v>0</v>
      </c>
      <c r="K572" s="49">
        <v>0</v>
      </c>
      <c r="L572" s="49">
        <v>0</v>
      </c>
      <c r="M572" s="49">
        <v>0</v>
      </c>
      <c r="N572" s="49">
        <v>0</v>
      </c>
      <c r="O572" s="49">
        <v>0</v>
      </c>
      <c r="P572" s="49">
        <v>0</v>
      </c>
      <c r="Q572" s="49">
        <v>0</v>
      </c>
      <c r="R572" s="49">
        <v>0</v>
      </c>
      <c r="S572"/>
      <c r="T572"/>
      <c r="U572"/>
    </row>
    <row r="573" spans="4:21" ht="15" x14ac:dyDescent="0.25">
      <c r="F573" s="3" t="s">
        <v>850</v>
      </c>
      <c r="G573" s="49">
        <v>98</v>
      </c>
      <c r="H573" s="49">
        <v>60</v>
      </c>
      <c r="I573" s="49">
        <v>38</v>
      </c>
      <c r="J573" s="49">
        <v>16</v>
      </c>
      <c r="K573" s="49">
        <v>11</v>
      </c>
      <c r="L573" s="49">
        <v>5</v>
      </c>
      <c r="M573" s="49">
        <v>0</v>
      </c>
      <c r="N573" s="49">
        <v>0</v>
      </c>
      <c r="O573" s="49">
        <v>0</v>
      </c>
      <c r="P573" s="49">
        <v>0</v>
      </c>
      <c r="Q573" s="49">
        <v>0</v>
      </c>
      <c r="R573" s="49">
        <v>0</v>
      </c>
      <c r="S573"/>
      <c r="T573"/>
      <c r="U573"/>
    </row>
    <row r="574" spans="4:21" ht="15" x14ac:dyDescent="0.25">
      <c r="D574" s="3" t="s">
        <v>27</v>
      </c>
      <c r="G574" s="49">
        <v>85</v>
      </c>
      <c r="H574" s="49">
        <v>34</v>
      </c>
      <c r="I574" s="49">
        <v>51</v>
      </c>
      <c r="J574" s="49">
        <v>16</v>
      </c>
      <c r="K574" s="49">
        <v>6</v>
      </c>
      <c r="L574" s="49">
        <v>10</v>
      </c>
      <c r="M574" s="49">
        <v>25</v>
      </c>
      <c r="N574" s="49">
        <v>11</v>
      </c>
      <c r="O574" s="49">
        <v>14</v>
      </c>
      <c r="P574" s="49">
        <v>14</v>
      </c>
      <c r="Q574" s="49">
        <v>4</v>
      </c>
      <c r="R574" s="49">
        <v>10</v>
      </c>
      <c r="S574"/>
      <c r="T574"/>
      <c r="U574"/>
    </row>
    <row r="575" spans="4:21" ht="15" x14ac:dyDescent="0.25">
      <c r="E575" s="3" t="s">
        <v>14</v>
      </c>
      <c r="G575" s="49">
        <v>85</v>
      </c>
      <c r="H575" s="49">
        <v>34</v>
      </c>
      <c r="I575" s="49">
        <v>51</v>
      </c>
      <c r="J575" s="49">
        <v>16</v>
      </c>
      <c r="K575" s="49">
        <v>6</v>
      </c>
      <c r="L575" s="49">
        <v>10</v>
      </c>
      <c r="M575" s="49">
        <v>25</v>
      </c>
      <c r="N575" s="49">
        <v>11</v>
      </c>
      <c r="O575" s="49">
        <v>14</v>
      </c>
      <c r="P575" s="49">
        <v>14</v>
      </c>
      <c r="Q575" s="49">
        <v>4</v>
      </c>
      <c r="R575" s="49">
        <v>10</v>
      </c>
      <c r="S575"/>
      <c r="T575"/>
      <c r="U575"/>
    </row>
    <row r="576" spans="4:21" ht="15" x14ac:dyDescent="0.25">
      <c r="F576" s="3" t="s">
        <v>852</v>
      </c>
      <c r="G576" s="49">
        <v>26</v>
      </c>
      <c r="H576" s="49">
        <v>11</v>
      </c>
      <c r="I576" s="49">
        <v>15</v>
      </c>
      <c r="J576" s="49">
        <v>5</v>
      </c>
      <c r="K576" s="49">
        <v>2</v>
      </c>
      <c r="L576" s="49">
        <v>3</v>
      </c>
      <c r="M576" s="49">
        <v>4</v>
      </c>
      <c r="N576" s="49">
        <v>3</v>
      </c>
      <c r="O576" s="49">
        <v>1</v>
      </c>
      <c r="P576" s="49">
        <v>4</v>
      </c>
      <c r="Q576" s="49">
        <v>1</v>
      </c>
      <c r="R576" s="49">
        <v>3</v>
      </c>
      <c r="S576"/>
      <c r="T576"/>
      <c r="U576"/>
    </row>
    <row r="577" spans="3:21" ht="15" x14ac:dyDescent="0.25">
      <c r="F577" s="3" t="s">
        <v>853</v>
      </c>
      <c r="G577" s="49">
        <v>8</v>
      </c>
      <c r="H577" s="49">
        <v>4</v>
      </c>
      <c r="I577" s="49">
        <v>4</v>
      </c>
      <c r="J577" s="49">
        <v>0</v>
      </c>
      <c r="K577" s="49">
        <v>0</v>
      </c>
      <c r="L577" s="49">
        <v>0</v>
      </c>
      <c r="M577" s="49">
        <v>2</v>
      </c>
      <c r="N577" s="49">
        <v>0</v>
      </c>
      <c r="O577" s="49">
        <v>2</v>
      </c>
      <c r="P577" s="49">
        <v>2</v>
      </c>
      <c r="Q577" s="49">
        <v>1</v>
      </c>
      <c r="R577" s="49">
        <v>1</v>
      </c>
      <c r="S577"/>
      <c r="T577"/>
      <c r="U577"/>
    </row>
    <row r="578" spans="3:21" ht="15" x14ac:dyDescent="0.25">
      <c r="F578" s="3" t="s">
        <v>771</v>
      </c>
      <c r="G578" s="49">
        <v>51</v>
      </c>
      <c r="H578" s="49">
        <v>19</v>
      </c>
      <c r="I578" s="49">
        <v>32</v>
      </c>
      <c r="J578" s="49">
        <v>11</v>
      </c>
      <c r="K578" s="49">
        <v>4</v>
      </c>
      <c r="L578" s="49">
        <v>7</v>
      </c>
      <c r="M578" s="49">
        <v>19</v>
      </c>
      <c r="N578" s="49">
        <v>8</v>
      </c>
      <c r="O578" s="49">
        <v>11</v>
      </c>
      <c r="P578" s="49">
        <v>8</v>
      </c>
      <c r="Q578" s="49">
        <v>2</v>
      </c>
      <c r="R578" s="49">
        <v>6</v>
      </c>
      <c r="S578"/>
      <c r="T578"/>
      <c r="U578"/>
    </row>
    <row r="579" spans="3:21" ht="15" x14ac:dyDescent="0.25">
      <c r="C579" s="3" t="s">
        <v>854</v>
      </c>
      <c r="G579" s="49">
        <v>1564</v>
      </c>
      <c r="H579" s="49">
        <v>653</v>
      </c>
      <c r="I579" s="49">
        <v>911</v>
      </c>
      <c r="J579" s="49">
        <v>341</v>
      </c>
      <c r="K579" s="49">
        <v>147</v>
      </c>
      <c r="L579" s="49">
        <v>194</v>
      </c>
      <c r="M579" s="49">
        <v>253</v>
      </c>
      <c r="N579" s="49">
        <v>92</v>
      </c>
      <c r="O579" s="49">
        <v>161</v>
      </c>
      <c r="P579" s="49">
        <v>145</v>
      </c>
      <c r="Q579" s="49">
        <v>45</v>
      </c>
      <c r="R579" s="49">
        <v>100</v>
      </c>
      <c r="S579"/>
      <c r="T579"/>
      <c r="U579"/>
    </row>
    <row r="580" spans="3:21" ht="15" x14ac:dyDescent="0.25">
      <c r="D580" s="3" t="s">
        <v>13</v>
      </c>
      <c r="G580" s="49">
        <v>1522</v>
      </c>
      <c r="H580" s="49">
        <v>634</v>
      </c>
      <c r="I580" s="49">
        <v>888</v>
      </c>
      <c r="J580" s="49">
        <v>333</v>
      </c>
      <c r="K580" s="49">
        <v>144</v>
      </c>
      <c r="L580" s="49">
        <v>189</v>
      </c>
      <c r="M580" s="49">
        <v>229</v>
      </c>
      <c r="N580" s="49">
        <v>85</v>
      </c>
      <c r="O580" s="49">
        <v>144</v>
      </c>
      <c r="P580" s="49">
        <v>120</v>
      </c>
      <c r="Q580" s="49">
        <v>38</v>
      </c>
      <c r="R580" s="49">
        <v>82</v>
      </c>
      <c r="S580"/>
      <c r="T580"/>
      <c r="U580"/>
    </row>
    <row r="581" spans="3:21" ht="15" x14ac:dyDescent="0.25">
      <c r="E581" s="3" t="s">
        <v>14</v>
      </c>
      <c r="G581" s="49">
        <v>1522</v>
      </c>
      <c r="H581" s="49">
        <v>634</v>
      </c>
      <c r="I581" s="49">
        <v>888</v>
      </c>
      <c r="J581" s="49">
        <v>333</v>
      </c>
      <c r="K581" s="49">
        <v>144</v>
      </c>
      <c r="L581" s="49">
        <v>189</v>
      </c>
      <c r="M581" s="49">
        <v>229</v>
      </c>
      <c r="N581" s="49">
        <v>85</v>
      </c>
      <c r="O581" s="49">
        <v>144</v>
      </c>
      <c r="P581" s="49">
        <v>120</v>
      </c>
      <c r="Q581" s="49">
        <v>38</v>
      </c>
      <c r="R581" s="49">
        <v>82</v>
      </c>
      <c r="S581"/>
      <c r="T581"/>
      <c r="U581"/>
    </row>
    <row r="582" spans="3:21" ht="15" x14ac:dyDescent="0.25">
      <c r="F582" s="3" t="s">
        <v>855</v>
      </c>
      <c r="G582" s="49">
        <v>109</v>
      </c>
      <c r="H582" s="49">
        <v>64</v>
      </c>
      <c r="I582" s="49">
        <v>45</v>
      </c>
      <c r="J582" s="49">
        <v>24</v>
      </c>
      <c r="K582" s="49">
        <v>15</v>
      </c>
      <c r="L582" s="49">
        <v>9</v>
      </c>
      <c r="M582" s="49">
        <v>15</v>
      </c>
      <c r="N582" s="49">
        <v>11</v>
      </c>
      <c r="O582" s="49">
        <v>4</v>
      </c>
      <c r="P582" s="49">
        <v>10</v>
      </c>
      <c r="Q582" s="49">
        <v>6</v>
      </c>
      <c r="R582" s="49">
        <v>4</v>
      </c>
      <c r="S582"/>
      <c r="T582"/>
      <c r="U582"/>
    </row>
    <row r="583" spans="3:21" ht="15" x14ac:dyDescent="0.25">
      <c r="F583" s="3" t="s">
        <v>856</v>
      </c>
      <c r="G583" s="49">
        <v>974</v>
      </c>
      <c r="H583" s="49">
        <v>334</v>
      </c>
      <c r="I583" s="49">
        <v>640</v>
      </c>
      <c r="J583" s="49">
        <v>214</v>
      </c>
      <c r="K583" s="49">
        <v>71</v>
      </c>
      <c r="L583" s="49">
        <v>143</v>
      </c>
      <c r="M583" s="49">
        <v>149</v>
      </c>
      <c r="N583" s="49">
        <v>45</v>
      </c>
      <c r="O583" s="49">
        <v>104</v>
      </c>
      <c r="P583" s="49">
        <v>73</v>
      </c>
      <c r="Q583" s="49">
        <v>19</v>
      </c>
      <c r="R583" s="49">
        <v>54</v>
      </c>
      <c r="S583"/>
      <c r="T583"/>
      <c r="U583"/>
    </row>
    <row r="584" spans="3:21" ht="15" x14ac:dyDescent="0.25">
      <c r="F584" s="3" t="s">
        <v>857</v>
      </c>
      <c r="G584" s="49">
        <v>439</v>
      </c>
      <c r="H584" s="49">
        <v>236</v>
      </c>
      <c r="I584" s="49">
        <v>203</v>
      </c>
      <c r="J584" s="49">
        <v>95</v>
      </c>
      <c r="K584" s="49">
        <v>58</v>
      </c>
      <c r="L584" s="49">
        <v>37</v>
      </c>
      <c r="M584" s="49">
        <v>65</v>
      </c>
      <c r="N584" s="49">
        <v>29</v>
      </c>
      <c r="O584" s="49">
        <v>36</v>
      </c>
      <c r="P584" s="49">
        <v>37</v>
      </c>
      <c r="Q584" s="49">
        <v>13</v>
      </c>
      <c r="R584" s="49">
        <v>24</v>
      </c>
      <c r="S584"/>
      <c r="T584"/>
      <c r="U584"/>
    </row>
    <row r="585" spans="3:21" ht="15" x14ac:dyDescent="0.25">
      <c r="D585" s="3" t="s">
        <v>27</v>
      </c>
      <c r="G585" s="49">
        <v>42</v>
      </c>
      <c r="H585" s="49">
        <v>19</v>
      </c>
      <c r="I585" s="49">
        <v>23</v>
      </c>
      <c r="J585" s="49">
        <v>8</v>
      </c>
      <c r="K585" s="49">
        <v>3</v>
      </c>
      <c r="L585" s="49">
        <v>5</v>
      </c>
      <c r="M585" s="49">
        <v>24</v>
      </c>
      <c r="N585" s="49">
        <v>7</v>
      </c>
      <c r="O585" s="49">
        <v>17</v>
      </c>
      <c r="P585" s="49">
        <v>25</v>
      </c>
      <c r="Q585" s="49">
        <v>7</v>
      </c>
      <c r="R585" s="49">
        <v>18</v>
      </c>
      <c r="S585"/>
      <c r="T585"/>
      <c r="U585"/>
    </row>
    <row r="586" spans="3:21" ht="15" x14ac:dyDescent="0.25">
      <c r="E586" s="3" t="s">
        <v>14</v>
      </c>
      <c r="G586" s="49">
        <v>42</v>
      </c>
      <c r="H586" s="49">
        <v>19</v>
      </c>
      <c r="I586" s="49">
        <v>23</v>
      </c>
      <c r="J586" s="49">
        <v>8</v>
      </c>
      <c r="K586" s="49">
        <v>3</v>
      </c>
      <c r="L586" s="49">
        <v>5</v>
      </c>
      <c r="M586" s="49">
        <v>24</v>
      </c>
      <c r="N586" s="49">
        <v>7</v>
      </c>
      <c r="O586" s="49">
        <v>17</v>
      </c>
      <c r="P586" s="49">
        <v>25</v>
      </c>
      <c r="Q586" s="49">
        <v>7</v>
      </c>
      <c r="R586" s="49">
        <v>18</v>
      </c>
      <c r="S586"/>
      <c r="T586"/>
      <c r="U586"/>
    </row>
    <row r="587" spans="3:21" ht="15" x14ac:dyDescent="0.25">
      <c r="F587" s="3" t="s">
        <v>858</v>
      </c>
      <c r="G587" s="49">
        <v>26</v>
      </c>
      <c r="H587" s="49">
        <v>12</v>
      </c>
      <c r="I587" s="49">
        <v>14</v>
      </c>
      <c r="J587" s="49">
        <v>5</v>
      </c>
      <c r="K587" s="49">
        <v>3</v>
      </c>
      <c r="L587" s="49">
        <v>2</v>
      </c>
      <c r="M587" s="49">
        <v>12</v>
      </c>
      <c r="N587" s="49">
        <v>4</v>
      </c>
      <c r="O587" s="49">
        <v>8</v>
      </c>
      <c r="P587" s="49">
        <v>16</v>
      </c>
      <c r="Q587" s="49">
        <v>5</v>
      </c>
      <c r="R587" s="49">
        <v>11</v>
      </c>
      <c r="S587"/>
      <c r="T587"/>
      <c r="U587"/>
    </row>
    <row r="588" spans="3:21" ht="15" x14ac:dyDescent="0.25">
      <c r="F588" s="3" t="s">
        <v>859</v>
      </c>
      <c r="G588" s="49">
        <v>16</v>
      </c>
      <c r="H588" s="49">
        <v>7</v>
      </c>
      <c r="I588" s="49">
        <v>9</v>
      </c>
      <c r="J588" s="49">
        <v>3</v>
      </c>
      <c r="K588" s="49">
        <v>0</v>
      </c>
      <c r="L588" s="49">
        <v>3</v>
      </c>
      <c r="M588" s="49">
        <v>12</v>
      </c>
      <c r="N588" s="49">
        <v>3</v>
      </c>
      <c r="O588" s="49">
        <v>9</v>
      </c>
      <c r="P588" s="49">
        <v>9</v>
      </c>
      <c r="Q588" s="49">
        <v>2</v>
      </c>
      <c r="R588" s="49">
        <v>7</v>
      </c>
      <c r="S588"/>
      <c r="T588"/>
      <c r="U588"/>
    </row>
    <row r="589" spans="3:21" ht="15" x14ac:dyDescent="0.25">
      <c r="C589" s="3" t="s">
        <v>860</v>
      </c>
      <c r="G589" s="49">
        <v>4587</v>
      </c>
      <c r="H589" s="49">
        <v>2112</v>
      </c>
      <c r="I589" s="49">
        <v>2475</v>
      </c>
      <c r="J589" s="49">
        <v>813</v>
      </c>
      <c r="K589" s="49">
        <v>397</v>
      </c>
      <c r="L589" s="49">
        <v>416</v>
      </c>
      <c r="M589" s="49">
        <v>1267</v>
      </c>
      <c r="N589" s="49">
        <v>531</v>
      </c>
      <c r="O589" s="49">
        <v>736</v>
      </c>
      <c r="P589" s="49">
        <v>962</v>
      </c>
      <c r="Q589" s="49">
        <v>385</v>
      </c>
      <c r="R589" s="49">
        <v>577</v>
      </c>
      <c r="S589"/>
      <c r="T589"/>
      <c r="U589"/>
    </row>
    <row r="590" spans="3:21" ht="15" x14ac:dyDescent="0.25">
      <c r="D590" s="3" t="s">
        <v>41</v>
      </c>
      <c r="G590" s="49">
        <v>12</v>
      </c>
      <c r="H590" s="49">
        <v>9</v>
      </c>
      <c r="I590" s="49">
        <v>3</v>
      </c>
      <c r="J590" s="49">
        <v>2</v>
      </c>
      <c r="K590" s="49">
        <v>1</v>
      </c>
      <c r="L590" s="49">
        <v>1</v>
      </c>
      <c r="M590" s="49">
        <v>11</v>
      </c>
      <c r="N590" s="49">
        <v>7</v>
      </c>
      <c r="O590" s="49">
        <v>4</v>
      </c>
      <c r="P590" s="49">
        <v>3</v>
      </c>
      <c r="Q590" s="49">
        <v>3</v>
      </c>
      <c r="R590" s="49">
        <v>0</v>
      </c>
      <c r="S590"/>
      <c r="T590"/>
      <c r="U590"/>
    </row>
    <row r="591" spans="3:21" ht="15" x14ac:dyDescent="0.25">
      <c r="E591" s="3" t="s">
        <v>14</v>
      </c>
      <c r="G591" s="49">
        <v>12</v>
      </c>
      <c r="H591" s="49">
        <v>9</v>
      </c>
      <c r="I591" s="49">
        <v>3</v>
      </c>
      <c r="J591" s="49">
        <v>2</v>
      </c>
      <c r="K591" s="49">
        <v>1</v>
      </c>
      <c r="L591" s="49">
        <v>1</v>
      </c>
      <c r="M591" s="49">
        <v>11</v>
      </c>
      <c r="N591" s="49">
        <v>7</v>
      </c>
      <c r="O591" s="49">
        <v>4</v>
      </c>
      <c r="P591" s="49">
        <v>3</v>
      </c>
      <c r="Q591" s="49">
        <v>3</v>
      </c>
      <c r="R591" s="49">
        <v>0</v>
      </c>
      <c r="S591"/>
      <c r="T591"/>
      <c r="U591"/>
    </row>
    <row r="592" spans="3:21" ht="15" x14ac:dyDescent="0.25">
      <c r="F592" s="3" t="s">
        <v>861</v>
      </c>
      <c r="G592" s="49">
        <v>12</v>
      </c>
      <c r="H592" s="49">
        <v>9</v>
      </c>
      <c r="I592" s="49">
        <v>3</v>
      </c>
      <c r="J592" s="49">
        <v>2</v>
      </c>
      <c r="K592" s="49">
        <v>1</v>
      </c>
      <c r="L592" s="49">
        <v>1</v>
      </c>
      <c r="M592" s="49">
        <v>11</v>
      </c>
      <c r="N592" s="49">
        <v>7</v>
      </c>
      <c r="O592" s="49">
        <v>4</v>
      </c>
      <c r="P592" s="49">
        <v>3</v>
      </c>
      <c r="Q592" s="49">
        <v>3</v>
      </c>
      <c r="R592" s="49">
        <v>0</v>
      </c>
      <c r="S592"/>
      <c r="T592"/>
      <c r="U592"/>
    </row>
    <row r="593" spans="4:21" ht="15" x14ac:dyDescent="0.25">
      <c r="D593" s="3" t="s">
        <v>13</v>
      </c>
      <c r="G593" s="49">
        <v>3848</v>
      </c>
      <c r="H593" s="49">
        <v>1743</v>
      </c>
      <c r="I593" s="49">
        <v>2105</v>
      </c>
      <c r="J593" s="49">
        <v>690</v>
      </c>
      <c r="K593" s="49">
        <v>338</v>
      </c>
      <c r="L593" s="49">
        <v>352</v>
      </c>
      <c r="M593" s="49">
        <v>870</v>
      </c>
      <c r="N593" s="49">
        <v>333</v>
      </c>
      <c r="O593" s="49">
        <v>537</v>
      </c>
      <c r="P593" s="49">
        <v>733</v>
      </c>
      <c r="Q593" s="49">
        <v>255</v>
      </c>
      <c r="R593" s="49">
        <v>478</v>
      </c>
      <c r="S593"/>
      <c r="T593"/>
      <c r="U593"/>
    </row>
    <row r="594" spans="4:21" ht="15" x14ac:dyDescent="0.25">
      <c r="E594" s="3" t="s">
        <v>14</v>
      </c>
      <c r="G594" s="49">
        <v>3409</v>
      </c>
      <c r="H594" s="49">
        <v>1566</v>
      </c>
      <c r="I594" s="49">
        <v>1843</v>
      </c>
      <c r="J594" s="49">
        <v>597</v>
      </c>
      <c r="K594" s="49">
        <v>297</v>
      </c>
      <c r="L594" s="49">
        <v>300</v>
      </c>
      <c r="M594" s="49">
        <v>870</v>
      </c>
      <c r="N594" s="49">
        <v>333</v>
      </c>
      <c r="O594" s="49">
        <v>537</v>
      </c>
      <c r="P594" s="49">
        <v>733</v>
      </c>
      <c r="Q594" s="49">
        <v>255</v>
      </c>
      <c r="R594" s="49">
        <v>478</v>
      </c>
      <c r="S594"/>
      <c r="T594"/>
      <c r="U594"/>
    </row>
    <row r="595" spans="4:21" ht="15" x14ac:dyDescent="0.25">
      <c r="F595" s="3" t="s">
        <v>862</v>
      </c>
      <c r="G595" s="49">
        <v>122</v>
      </c>
      <c r="H595" s="49">
        <v>73</v>
      </c>
      <c r="I595" s="49">
        <v>49</v>
      </c>
      <c r="J595" s="49">
        <v>0</v>
      </c>
      <c r="K595" s="49">
        <v>0</v>
      </c>
      <c r="L595" s="49">
        <v>0</v>
      </c>
      <c r="M595" s="49">
        <v>75</v>
      </c>
      <c r="N595" s="49">
        <v>47</v>
      </c>
      <c r="O595" s="49">
        <v>28</v>
      </c>
      <c r="P595" s="49">
        <v>60</v>
      </c>
      <c r="Q595" s="49">
        <v>30</v>
      </c>
      <c r="R595" s="49">
        <v>30</v>
      </c>
      <c r="S595"/>
      <c r="T595"/>
      <c r="U595"/>
    </row>
    <row r="596" spans="4:21" ht="15" x14ac:dyDescent="0.25">
      <c r="F596" s="3" t="s">
        <v>646</v>
      </c>
      <c r="G596" s="49">
        <v>1068</v>
      </c>
      <c r="H596" s="49">
        <v>489</v>
      </c>
      <c r="I596" s="49">
        <v>579</v>
      </c>
      <c r="J596" s="49">
        <v>216</v>
      </c>
      <c r="K596" s="49">
        <v>119</v>
      </c>
      <c r="L596" s="49">
        <v>97</v>
      </c>
      <c r="M596" s="49">
        <v>308</v>
      </c>
      <c r="N596" s="49">
        <v>106</v>
      </c>
      <c r="O596" s="49">
        <v>202</v>
      </c>
      <c r="P596" s="49">
        <v>247</v>
      </c>
      <c r="Q596" s="49">
        <v>91</v>
      </c>
      <c r="R596" s="49">
        <v>156</v>
      </c>
      <c r="S596"/>
      <c r="T596"/>
      <c r="U596"/>
    </row>
    <row r="597" spans="4:21" ht="15" x14ac:dyDescent="0.25">
      <c r="F597" s="3" t="s">
        <v>672</v>
      </c>
      <c r="G597" s="49">
        <v>1064</v>
      </c>
      <c r="H597" s="49">
        <v>412</v>
      </c>
      <c r="I597" s="49">
        <v>652</v>
      </c>
      <c r="J597" s="49">
        <v>172</v>
      </c>
      <c r="K597" s="49">
        <v>71</v>
      </c>
      <c r="L597" s="49">
        <v>101</v>
      </c>
      <c r="M597" s="49">
        <v>217</v>
      </c>
      <c r="N597" s="49">
        <v>75</v>
      </c>
      <c r="O597" s="49">
        <v>142</v>
      </c>
      <c r="P597" s="49">
        <v>220</v>
      </c>
      <c r="Q597" s="49">
        <v>63</v>
      </c>
      <c r="R597" s="49">
        <v>157</v>
      </c>
      <c r="S597"/>
      <c r="T597"/>
      <c r="U597"/>
    </row>
    <row r="598" spans="4:21" ht="15" x14ac:dyDescent="0.25">
      <c r="F598" s="3" t="s">
        <v>732</v>
      </c>
      <c r="G598" s="49">
        <v>694</v>
      </c>
      <c r="H598" s="49">
        <v>356</v>
      </c>
      <c r="I598" s="49">
        <v>338</v>
      </c>
      <c r="J598" s="49">
        <v>133</v>
      </c>
      <c r="K598" s="49">
        <v>68</v>
      </c>
      <c r="L598" s="49">
        <v>65</v>
      </c>
      <c r="M598" s="49">
        <v>185</v>
      </c>
      <c r="N598" s="49">
        <v>77</v>
      </c>
      <c r="O598" s="49">
        <v>108</v>
      </c>
      <c r="P598" s="49">
        <v>149</v>
      </c>
      <c r="Q598" s="49">
        <v>49</v>
      </c>
      <c r="R598" s="49">
        <v>100</v>
      </c>
      <c r="S598"/>
      <c r="T598"/>
      <c r="U598"/>
    </row>
    <row r="599" spans="4:21" ht="15" x14ac:dyDescent="0.25">
      <c r="F599" s="3" t="s">
        <v>863</v>
      </c>
      <c r="G599" s="49">
        <v>308</v>
      </c>
      <c r="H599" s="49">
        <v>136</v>
      </c>
      <c r="I599" s="49">
        <v>172</v>
      </c>
      <c r="J599" s="49">
        <v>47</v>
      </c>
      <c r="K599" s="49">
        <v>19</v>
      </c>
      <c r="L599" s="49">
        <v>28</v>
      </c>
      <c r="M599" s="49">
        <v>85</v>
      </c>
      <c r="N599" s="49">
        <v>28</v>
      </c>
      <c r="O599" s="49">
        <v>57</v>
      </c>
      <c r="P599" s="49">
        <v>57</v>
      </c>
      <c r="Q599" s="49">
        <v>22</v>
      </c>
      <c r="R599" s="49">
        <v>35</v>
      </c>
      <c r="S599"/>
      <c r="T599"/>
      <c r="U599"/>
    </row>
    <row r="600" spans="4:21" ht="15" x14ac:dyDescent="0.25">
      <c r="F600" s="3" t="s">
        <v>864</v>
      </c>
      <c r="G600" s="49">
        <v>153</v>
      </c>
      <c r="H600" s="49">
        <v>100</v>
      </c>
      <c r="I600" s="49">
        <v>53</v>
      </c>
      <c r="J600" s="49">
        <v>29</v>
      </c>
      <c r="K600" s="49">
        <v>20</v>
      </c>
      <c r="L600" s="49">
        <v>9</v>
      </c>
      <c r="M600" s="49">
        <v>0</v>
      </c>
      <c r="N600" s="49">
        <v>0</v>
      </c>
      <c r="O600" s="49">
        <v>0</v>
      </c>
      <c r="P600" s="49">
        <v>0</v>
      </c>
      <c r="Q600" s="49">
        <v>0</v>
      </c>
      <c r="R600" s="49">
        <v>0</v>
      </c>
      <c r="S600"/>
      <c r="T600"/>
      <c r="U600"/>
    </row>
    <row r="601" spans="4:21" ht="15" x14ac:dyDescent="0.25">
      <c r="E601" s="3" t="s">
        <v>77</v>
      </c>
      <c r="G601" s="49">
        <v>439</v>
      </c>
      <c r="H601" s="49">
        <v>177</v>
      </c>
      <c r="I601" s="49">
        <v>262</v>
      </c>
      <c r="J601" s="49">
        <v>93</v>
      </c>
      <c r="K601" s="49">
        <v>41</v>
      </c>
      <c r="L601" s="49">
        <v>52</v>
      </c>
      <c r="M601" s="49">
        <v>0</v>
      </c>
      <c r="N601" s="49">
        <v>0</v>
      </c>
      <c r="O601" s="49">
        <v>0</v>
      </c>
      <c r="P601" s="49">
        <v>0</v>
      </c>
      <c r="Q601" s="49">
        <v>0</v>
      </c>
      <c r="R601" s="49">
        <v>0</v>
      </c>
      <c r="S601"/>
      <c r="T601"/>
      <c r="U601"/>
    </row>
    <row r="602" spans="4:21" ht="15" x14ac:dyDescent="0.25">
      <c r="F602" s="3" t="s">
        <v>646</v>
      </c>
      <c r="G602" s="49">
        <v>332</v>
      </c>
      <c r="H602" s="49">
        <v>138</v>
      </c>
      <c r="I602" s="49">
        <v>194</v>
      </c>
      <c r="J602" s="49">
        <v>55</v>
      </c>
      <c r="K602" s="49">
        <v>28</v>
      </c>
      <c r="L602" s="49">
        <v>27</v>
      </c>
      <c r="M602" s="49">
        <v>0</v>
      </c>
      <c r="N602" s="49">
        <v>0</v>
      </c>
      <c r="O602" s="49">
        <v>0</v>
      </c>
      <c r="P602" s="49">
        <v>0</v>
      </c>
      <c r="Q602" s="49">
        <v>0</v>
      </c>
      <c r="R602" s="49">
        <v>0</v>
      </c>
      <c r="S602"/>
      <c r="T602"/>
      <c r="U602"/>
    </row>
    <row r="603" spans="4:21" ht="15" x14ac:dyDescent="0.25">
      <c r="F603" s="3" t="s">
        <v>672</v>
      </c>
      <c r="G603" s="49">
        <v>54</v>
      </c>
      <c r="H603" s="49">
        <v>13</v>
      </c>
      <c r="I603" s="49">
        <v>41</v>
      </c>
      <c r="J603" s="49">
        <v>21</v>
      </c>
      <c r="K603" s="49">
        <v>4</v>
      </c>
      <c r="L603" s="49">
        <v>17</v>
      </c>
      <c r="M603" s="49">
        <v>0</v>
      </c>
      <c r="N603" s="49">
        <v>0</v>
      </c>
      <c r="O603" s="49">
        <v>0</v>
      </c>
      <c r="P603" s="49">
        <v>0</v>
      </c>
      <c r="Q603" s="49">
        <v>0</v>
      </c>
      <c r="R603" s="49">
        <v>0</v>
      </c>
      <c r="S603"/>
      <c r="T603"/>
      <c r="U603"/>
    </row>
    <row r="604" spans="4:21" ht="15" x14ac:dyDescent="0.25">
      <c r="F604" s="3" t="s">
        <v>732</v>
      </c>
      <c r="G604" s="49">
        <v>25</v>
      </c>
      <c r="H604" s="49">
        <v>13</v>
      </c>
      <c r="I604" s="49">
        <v>12</v>
      </c>
      <c r="J604" s="49">
        <v>7</v>
      </c>
      <c r="K604" s="49">
        <v>5</v>
      </c>
      <c r="L604" s="49">
        <v>2</v>
      </c>
      <c r="M604" s="49">
        <v>0</v>
      </c>
      <c r="N604" s="49">
        <v>0</v>
      </c>
      <c r="O604" s="49">
        <v>0</v>
      </c>
      <c r="P604" s="49">
        <v>0</v>
      </c>
      <c r="Q604" s="49">
        <v>0</v>
      </c>
      <c r="R604" s="49">
        <v>0</v>
      </c>
      <c r="S604"/>
      <c r="T604"/>
      <c r="U604"/>
    </row>
    <row r="605" spans="4:21" ht="15" x14ac:dyDescent="0.25">
      <c r="F605" s="3" t="s">
        <v>863</v>
      </c>
      <c r="G605" s="49">
        <v>15</v>
      </c>
      <c r="H605" s="49">
        <v>4</v>
      </c>
      <c r="I605" s="49">
        <v>11</v>
      </c>
      <c r="J605" s="49">
        <v>6</v>
      </c>
      <c r="K605" s="49">
        <v>2</v>
      </c>
      <c r="L605" s="49">
        <v>4</v>
      </c>
      <c r="M605" s="49">
        <v>0</v>
      </c>
      <c r="N605" s="49">
        <v>0</v>
      </c>
      <c r="O605" s="49">
        <v>0</v>
      </c>
      <c r="P605" s="49">
        <v>0</v>
      </c>
      <c r="Q605" s="49">
        <v>0</v>
      </c>
      <c r="R605" s="49">
        <v>0</v>
      </c>
      <c r="S605"/>
      <c r="T605"/>
      <c r="U605"/>
    </row>
    <row r="606" spans="4:21" ht="15" x14ac:dyDescent="0.25">
      <c r="F606" s="3" t="s">
        <v>864</v>
      </c>
      <c r="G606" s="49">
        <v>13</v>
      </c>
      <c r="H606" s="49">
        <v>9</v>
      </c>
      <c r="I606" s="49">
        <v>4</v>
      </c>
      <c r="J606" s="49">
        <v>4</v>
      </c>
      <c r="K606" s="49">
        <v>2</v>
      </c>
      <c r="L606" s="49">
        <v>2</v>
      </c>
      <c r="M606" s="49">
        <v>0</v>
      </c>
      <c r="N606" s="49">
        <v>0</v>
      </c>
      <c r="O606" s="49">
        <v>0</v>
      </c>
      <c r="P606" s="49">
        <v>0</v>
      </c>
      <c r="Q606" s="49">
        <v>0</v>
      </c>
      <c r="R606" s="49">
        <v>0</v>
      </c>
      <c r="S606"/>
      <c r="T606"/>
      <c r="U606"/>
    </row>
    <row r="607" spans="4:21" ht="15" x14ac:dyDescent="0.25">
      <c r="D607" s="3" t="s">
        <v>27</v>
      </c>
      <c r="G607" s="49">
        <v>727</v>
      </c>
      <c r="H607" s="49">
        <v>360</v>
      </c>
      <c r="I607" s="49">
        <v>367</v>
      </c>
      <c r="J607" s="49">
        <v>121</v>
      </c>
      <c r="K607" s="49">
        <v>58</v>
      </c>
      <c r="L607" s="49">
        <v>63</v>
      </c>
      <c r="M607" s="49">
        <v>386</v>
      </c>
      <c r="N607" s="49">
        <v>191</v>
      </c>
      <c r="O607" s="49">
        <v>195</v>
      </c>
      <c r="P607" s="49">
        <v>226</v>
      </c>
      <c r="Q607" s="49">
        <v>127</v>
      </c>
      <c r="R607" s="49">
        <v>99</v>
      </c>
      <c r="S607"/>
      <c r="T607"/>
      <c r="U607"/>
    </row>
    <row r="608" spans="4:21" ht="15" x14ac:dyDescent="0.25">
      <c r="E608" s="3" t="s">
        <v>14</v>
      </c>
      <c r="G608" s="49">
        <v>546</v>
      </c>
      <c r="H608" s="49">
        <v>253</v>
      </c>
      <c r="I608" s="49">
        <v>293</v>
      </c>
      <c r="J608" s="49">
        <v>92</v>
      </c>
      <c r="K608" s="49">
        <v>44</v>
      </c>
      <c r="L608" s="49">
        <v>48</v>
      </c>
      <c r="M608" s="49">
        <v>317</v>
      </c>
      <c r="N608" s="49">
        <v>149</v>
      </c>
      <c r="O608" s="49">
        <v>168</v>
      </c>
      <c r="P608" s="49">
        <v>167</v>
      </c>
      <c r="Q608" s="49">
        <v>91</v>
      </c>
      <c r="R608" s="49">
        <v>76</v>
      </c>
      <c r="S608"/>
      <c r="T608"/>
      <c r="U608"/>
    </row>
    <row r="609" spans="5:21" ht="15" x14ac:dyDescent="0.25">
      <c r="F609" s="3" t="s">
        <v>865</v>
      </c>
      <c r="G609" s="49">
        <v>5</v>
      </c>
      <c r="H609" s="49">
        <v>4</v>
      </c>
      <c r="I609" s="49">
        <v>1</v>
      </c>
      <c r="J609" s="49">
        <v>3</v>
      </c>
      <c r="K609" s="49">
        <v>3</v>
      </c>
      <c r="L609" s="49">
        <v>0</v>
      </c>
      <c r="M609" s="49">
        <v>0</v>
      </c>
      <c r="N609" s="49">
        <v>0</v>
      </c>
      <c r="O609" s="49">
        <v>0</v>
      </c>
      <c r="P609" s="49">
        <v>0</v>
      </c>
      <c r="Q609" s="49">
        <v>0</v>
      </c>
      <c r="R609" s="49">
        <v>0</v>
      </c>
      <c r="S609"/>
      <c r="T609"/>
      <c r="U609"/>
    </row>
    <row r="610" spans="5:21" ht="15" x14ac:dyDescent="0.25">
      <c r="F610" s="3" t="s">
        <v>866</v>
      </c>
      <c r="G610" s="49">
        <v>21</v>
      </c>
      <c r="H610" s="49">
        <v>17</v>
      </c>
      <c r="I610" s="49">
        <v>4</v>
      </c>
      <c r="J610" s="49">
        <v>1</v>
      </c>
      <c r="K610" s="49">
        <v>1</v>
      </c>
      <c r="L610" s="49">
        <v>0</v>
      </c>
      <c r="M610" s="49">
        <v>11</v>
      </c>
      <c r="N610" s="49">
        <v>3</v>
      </c>
      <c r="O610" s="49">
        <v>8</v>
      </c>
      <c r="P610" s="49">
        <v>0</v>
      </c>
      <c r="Q610" s="49">
        <v>0</v>
      </c>
      <c r="R610" s="49">
        <v>0</v>
      </c>
      <c r="S610"/>
      <c r="T610"/>
      <c r="U610"/>
    </row>
    <row r="611" spans="5:21" ht="15" x14ac:dyDescent="0.25">
      <c r="F611" s="3" t="s">
        <v>867</v>
      </c>
      <c r="G611" s="49">
        <v>148</v>
      </c>
      <c r="H611" s="49">
        <v>39</v>
      </c>
      <c r="I611" s="49">
        <v>109</v>
      </c>
      <c r="J611" s="49">
        <v>32</v>
      </c>
      <c r="K611" s="49">
        <v>8</v>
      </c>
      <c r="L611" s="49">
        <v>24</v>
      </c>
      <c r="M611" s="49">
        <v>77</v>
      </c>
      <c r="N611" s="49">
        <v>22</v>
      </c>
      <c r="O611" s="49">
        <v>55</v>
      </c>
      <c r="P611" s="49">
        <v>41</v>
      </c>
      <c r="Q611" s="49">
        <v>15</v>
      </c>
      <c r="R611" s="49">
        <v>26</v>
      </c>
      <c r="S611"/>
      <c r="T611"/>
      <c r="U611"/>
    </row>
    <row r="612" spans="5:21" ht="15" x14ac:dyDescent="0.25">
      <c r="F612" s="3" t="s">
        <v>742</v>
      </c>
      <c r="G612" s="49">
        <v>95</v>
      </c>
      <c r="H612" s="49">
        <v>55</v>
      </c>
      <c r="I612" s="49">
        <v>40</v>
      </c>
      <c r="J612" s="49">
        <v>17</v>
      </c>
      <c r="K612" s="49">
        <v>9</v>
      </c>
      <c r="L612" s="49">
        <v>8</v>
      </c>
      <c r="M612" s="49">
        <v>49</v>
      </c>
      <c r="N612" s="49">
        <v>34</v>
      </c>
      <c r="O612" s="49">
        <v>15</v>
      </c>
      <c r="P612" s="49">
        <v>44</v>
      </c>
      <c r="Q612" s="49">
        <v>26</v>
      </c>
      <c r="R612" s="49">
        <v>18</v>
      </c>
      <c r="S612"/>
      <c r="T612"/>
      <c r="U612"/>
    </row>
    <row r="613" spans="5:21" ht="15" x14ac:dyDescent="0.25">
      <c r="F613" s="3" t="s">
        <v>868</v>
      </c>
      <c r="G613" s="49">
        <v>34</v>
      </c>
      <c r="H613" s="49">
        <v>20</v>
      </c>
      <c r="I613" s="49">
        <v>14</v>
      </c>
      <c r="J613" s="49">
        <v>4</v>
      </c>
      <c r="K613" s="49">
        <v>2</v>
      </c>
      <c r="L613" s="49">
        <v>2</v>
      </c>
      <c r="M613" s="49">
        <v>49</v>
      </c>
      <c r="N613" s="49">
        <v>26</v>
      </c>
      <c r="O613" s="49">
        <v>23</v>
      </c>
      <c r="P613" s="49">
        <v>16</v>
      </c>
      <c r="Q613" s="49">
        <v>10</v>
      </c>
      <c r="R613" s="49">
        <v>6</v>
      </c>
      <c r="S613"/>
      <c r="T613"/>
      <c r="U613"/>
    </row>
    <row r="614" spans="5:21" ht="15" x14ac:dyDescent="0.25">
      <c r="F614" s="3" t="s">
        <v>869</v>
      </c>
      <c r="G614" s="49">
        <v>23</v>
      </c>
      <c r="H614" s="49">
        <v>9</v>
      </c>
      <c r="I614" s="49">
        <v>14</v>
      </c>
      <c r="J614" s="49">
        <v>4</v>
      </c>
      <c r="K614" s="49">
        <v>1</v>
      </c>
      <c r="L614" s="49">
        <v>3</v>
      </c>
      <c r="M614" s="49">
        <v>15</v>
      </c>
      <c r="N614" s="49">
        <v>5</v>
      </c>
      <c r="O614" s="49">
        <v>10</v>
      </c>
      <c r="P614" s="49">
        <v>8</v>
      </c>
      <c r="Q614" s="49">
        <v>5</v>
      </c>
      <c r="R614" s="49">
        <v>3</v>
      </c>
      <c r="S614"/>
      <c r="T614"/>
      <c r="U614"/>
    </row>
    <row r="615" spans="5:21" ht="15" x14ac:dyDescent="0.25">
      <c r="F615" s="3" t="s">
        <v>870</v>
      </c>
      <c r="G615" s="49">
        <v>101</v>
      </c>
      <c r="H615" s="49">
        <v>58</v>
      </c>
      <c r="I615" s="49">
        <v>43</v>
      </c>
      <c r="J615" s="49">
        <v>15</v>
      </c>
      <c r="K615" s="49">
        <v>11</v>
      </c>
      <c r="L615" s="49">
        <v>4</v>
      </c>
      <c r="M615" s="49">
        <v>54</v>
      </c>
      <c r="N615" s="49">
        <v>23</v>
      </c>
      <c r="O615" s="49">
        <v>31</v>
      </c>
      <c r="P615" s="49">
        <v>20</v>
      </c>
      <c r="Q615" s="49">
        <v>18</v>
      </c>
      <c r="R615" s="49">
        <v>2</v>
      </c>
      <c r="S615"/>
      <c r="T615"/>
      <c r="U615"/>
    </row>
    <row r="616" spans="5:21" ht="15" x14ac:dyDescent="0.25">
      <c r="F616" s="3" t="s">
        <v>871</v>
      </c>
      <c r="G616" s="49">
        <v>63</v>
      </c>
      <c r="H616" s="49">
        <v>27</v>
      </c>
      <c r="I616" s="49">
        <v>36</v>
      </c>
      <c r="J616" s="49">
        <v>13</v>
      </c>
      <c r="K616" s="49">
        <v>7</v>
      </c>
      <c r="L616" s="49">
        <v>6</v>
      </c>
      <c r="M616" s="49">
        <v>39</v>
      </c>
      <c r="N616" s="49">
        <v>25</v>
      </c>
      <c r="O616" s="49">
        <v>14</v>
      </c>
      <c r="P616" s="49">
        <v>17</v>
      </c>
      <c r="Q616" s="49">
        <v>8</v>
      </c>
      <c r="R616" s="49">
        <v>9</v>
      </c>
      <c r="S616"/>
      <c r="T616"/>
      <c r="U616"/>
    </row>
    <row r="617" spans="5:21" ht="15" x14ac:dyDescent="0.25">
      <c r="F617" s="3" t="s">
        <v>872</v>
      </c>
      <c r="G617" s="49">
        <v>56</v>
      </c>
      <c r="H617" s="49">
        <v>24</v>
      </c>
      <c r="I617" s="49">
        <v>32</v>
      </c>
      <c r="J617" s="49">
        <v>3</v>
      </c>
      <c r="K617" s="49">
        <v>2</v>
      </c>
      <c r="L617" s="49">
        <v>1</v>
      </c>
      <c r="M617" s="49">
        <v>23</v>
      </c>
      <c r="N617" s="49">
        <v>11</v>
      </c>
      <c r="O617" s="49">
        <v>12</v>
      </c>
      <c r="P617" s="49">
        <v>21</v>
      </c>
      <c r="Q617" s="49">
        <v>9</v>
      </c>
      <c r="R617" s="49">
        <v>12</v>
      </c>
      <c r="S617"/>
      <c r="T617"/>
      <c r="U617"/>
    </row>
    <row r="618" spans="5:21" ht="15" x14ac:dyDescent="0.25">
      <c r="E618" s="3" t="s">
        <v>77</v>
      </c>
      <c r="G618" s="49">
        <v>181</v>
      </c>
      <c r="H618" s="49">
        <v>107</v>
      </c>
      <c r="I618" s="49">
        <v>74</v>
      </c>
      <c r="J618" s="49">
        <v>29</v>
      </c>
      <c r="K618" s="49">
        <v>14</v>
      </c>
      <c r="L618" s="49">
        <v>15</v>
      </c>
      <c r="M618" s="49">
        <v>69</v>
      </c>
      <c r="N618" s="49">
        <v>42</v>
      </c>
      <c r="O618" s="49">
        <v>27</v>
      </c>
      <c r="P618" s="49">
        <v>59</v>
      </c>
      <c r="Q618" s="49">
        <v>36</v>
      </c>
      <c r="R618" s="49">
        <v>23</v>
      </c>
      <c r="S618"/>
      <c r="T618"/>
      <c r="U618"/>
    </row>
    <row r="619" spans="5:21" ht="15" x14ac:dyDescent="0.25">
      <c r="F619" s="3" t="s">
        <v>865</v>
      </c>
      <c r="G619" s="49">
        <v>21</v>
      </c>
      <c r="H619" s="49">
        <v>17</v>
      </c>
      <c r="I619" s="49">
        <v>4</v>
      </c>
      <c r="J619" s="49">
        <v>1</v>
      </c>
      <c r="K619" s="49">
        <v>1</v>
      </c>
      <c r="L619" s="49">
        <v>0</v>
      </c>
      <c r="M619" s="49">
        <v>17</v>
      </c>
      <c r="N619" s="49">
        <v>8</v>
      </c>
      <c r="O619" s="49">
        <v>9</v>
      </c>
      <c r="P619" s="49">
        <v>4</v>
      </c>
      <c r="Q619" s="49">
        <v>2</v>
      </c>
      <c r="R619" s="49">
        <v>2</v>
      </c>
      <c r="S619"/>
      <c r="T619"/>
      <c r="U619"/>
    </row>
    <row r="620" spans="5:21" ht="15" x14ac:dyDescent="0.25">
      <c r="F620" s="3" t="s">
        <v>866</v>
      </c>
      <c r="G620" s="49">
        <v>27</v>
      </c>
      <c r="H620" s="49">
        <v>24</v>
      </c>
      <c r="I620" s="49">
        <v>3</v>
      </c>
      <c r="J620" s="49">
        <v>3</v>
      </c>
      <c r="K620" s="49">
        <v>2</v>
      </c>
      <c r="L620" s="49">
        <v>1</v>
      </c>
      <c r="M620" s="49">
        <v>7</v>
      </c>
      <c r="N620" s="49">
        <v>6</v>
      </c>
      <c r="O620" s="49">
        <v>1</v>
      </c>
      <c r="P620" s="49">
        <v>2</v>
      </c>
      <c r="Q620" s="49">
        <v>1</v>
      </c>
      <c r="R620" s="49">
        <v>1</v>
      </c>
      <c r="S620"/>
      <c r="T620"/>
      <c r="U620"/>
    </row>
    <row r="621" spans="5:21" ht="15" x14ac:dyDescent="0.25">
      <c r="F621" s="3" t="s">
        <v>867</v>
      </c>
      <c r="G621" s="49">
        <v>52</v>
      </c>
      <c r="H621" s="49">
        <v>18</v>
      </c>
      <c r="I621" s="49">
        <v>34</v>
      </c>
      <c r="J621" s="49">
        <v>10</v>
      </c>
      <c r="K621" s="49">
        <v>4</v>
      </c>
      <c r="L621" s="49">
        <v>6</v>
      </c>
      <c r="M621" s="49">
        <v>15</v>
      </c>
      <c r="N621" s="49">
        <v>7</v>
      </c>
      <c r="O621" s="49">
        <v>8</v>
      </c>
      <c r="P621" s="49">
        <v>3</v>
      </c>
      <c r="Q621" s="49">
        <v>1</v>
      </c>
      <c r="R621" s="49">
        <v>2</v>
      </c>
      <c r="S621"/>
      <c r="T621"/>
      <c r="U621"/>
    </row>
    <row r="622" spans="5:21" ht="15" x14ac:dyDescent="0.25">
      <c r="F622" s="3" t="s">
        <v>742</v>
      </c>
      <c r="G622" s="49">
        <v>60</v>
      </c>
      <c r="H622" s="49">
        <v>38</v>
      </c>
      <c r="I622" s="49">
        <v>22</v>
      </c>
      <c r="J622" s="49">
        <v>11</v>
      </c>
      <c r="K622" s="49">
        <v>5</v>
      </c>
      <c r="L622" s="49">
        <v>6</v>
      </c>
      <c r="M622" s="49">
        <v>23</v>
      </c>
      <c r="N622" s="49">
        <v>16</v>
      </c>
      <c r="O622" s="49">
        <v>7</v>
      </c>
      <c r="P622" s="49">
        <v>22</v>
      </c>
      <c r="Q622" s="49">
        <v>15</v>
      </c>
      <c r="R622" s="49">
        <v>7</v>
      </c>
      <c r="S622"/>
      <c r="T622"/>
      <c r="U622"/>
    </row>
    <row r="623" spans="5:21" ht="15" x14ac:dyDescent="0.25">
      <c r="F623" s="3" t="s">
        <v>868</v>
      </c>
      <c r="G623" s="49">
        <v>2</v>
      </c>
      <c r="H623" s="49">
        <v>2</v>
      </c>
      <c r="I623" s="49">
        <v>0</v>
      </c>
      <c r="J623" s="49">
        <v>0</v>
      </c>
      <c r="K623" s="49">
        <v>0</v>
      </c>
      <c r="L623" s="49">
        <v>0</v>
      </c>
      <c r="M623" s="49">
        <v>0</v>
      </c>
      <c r="N623" s="49">
        <v>0</v>
      </c>
      <c r="O623" s="49">
        <v>0</v>
      </c>
      <c r="P623" s="49">
        <v>0</v>
      </c>
      <c r="Q623" s="49">
        <v>0</v>
      </c>
      <c r="R623" s="49">
        <v>0</v>
      </c>
      <c r="S623"/>
      <c r="T623"/>
      <c r="U623"/>
    </row>
    <row r="624" spans="5:21" ht="15" x14ac:dyDescent="0.25">
      <c r="F624" s="3" t="s">
        <v>872</v>
      </c>
      <c r="G624" s="49">
        <v>19</v>
      </c>
      <c r="H624" s="49">
        <v>8</v>
      </c>
      <c r="I624" s="49">
        <v>11</v>
      </c>
      <c r="J624" s="49">
        <v>4</v>
      </c>
      <c r="K624" s="49">
        <v>2</v>
      </c>
      <c r="L624" s="49">
        <v>2</v>
      </c>
      <c r="M624" s="49">
        <v>7</v>
      </c>
      <c r="N624" s="49">
        <v>5</v>
      </c>
      <c r="O624" s="49">
        <v>2</v>
      </c>
      <c r="P624" s="49">
        <v>28</v>
      </c>
      <c r="Q624" s="49">
        <v>17</v>
      </c>
      <c r="R624" s="49">
        <v>11</v>
      </c>
      <c r="S624"/>
      <c r="T624"/>
      <c r="U624"/>
    </row>
    <row r="625" spans="3:21" ht="15" x14ac:dyDescent="0.25">
      <c r="C625" s="3" t="s">
        <v>873</v>
      </c>
      <c r="G625" s="49">
        <v>3485</v>
      </c>
      <c r="H625" s="49">
        <v>2696</v>
      </c>
      <c r="I625" s="49">
        <v>789</v>
      </c>
      <c r="J625" s="49">
        <v>683</v>
      </c>
      <c r="K625" s="49">
        <v>528</v>
      </c>
      <c r="L625" s="49">
        <v>155</v>
      </c>
      <c r="M625" s="49">
        <v>607</v>
      </c>
      <c r="N625" s="49">
        <v>460</v>
      </c>
      <c r="O625" s="49">
        <v>147</v>
      </c>
      <c r="P625" s="49">
        <v>417</v>
      </c>
      <c r="Q625" s="49">
        <v>318</v>
      </c>
      <c r="R625" s="49">
        <v>99</v>
      </c>
      <c r="S625"/>
      <c r="T625"/>
      <c r="U625"/>
    </row>
    <row r="626" spans="3:21" ht="15" x14ac:dyDescent="0.25">
      <c r="D626" s="3" t="s">
        <v>41</v>
      </c>
      <c r="G626" s="49">
        <v>19</v>
      </c>
      <c r="H626" s="49">
        <v>11</v>
      </c>
      <c r="I626" s="49">
        <v>8</v>
      </c>
      <c r="J626" s="49">
        <v>2</v>
      </c>
      <c r="K626" s="49">
        <v>2</v>
      </c>
      <c r="L626" s="49">
        <v>0</v>
      </c>
      <c r="M626" s="49">
        <v>0</v>
      </c>
      <c r="N626" s="49">
        <v>0</v>
      </c>
      <c r="O626" s="49">
        <v>0</v>
      </c>
      <c r="P626" s="49">
        <v>0</v>
      </c>
      <c r="Q626" s="49">
        <v>0</v>
      </c>
      <c r="R626" s="49">
        <v>0</v>
      </c>
      <c r="S626"/>
      <c r="T626"/>
      <c r="U626"/>
    </row>
    <row r="627" spans="3:21" ht="15" x14ac:dyDescent="0.25">
      <c r="E627" s="3" t="s">
        <v>14</v>
      </c>
      <c r="G627" s="49">
        <v>19</v>
      </c>
      <c r="H627" s="49">
        <v>11</v>
      </c>
      <c r="I627" s="49">
        <v>8</v>
      </c>
      <c r="J627" s="49">
        <v>2</v>
      </c>
      <c r="K627" s="49">
        <v>2</v>
      </c>
      <c r="L627" s="49">
        <v>0</v>
      </c>
      <c r="M627" s="49">
        <v>0</v>
      </c>
      <c r="N627" s="49">
        <v>0</v>
      </c>
      <c r="O627" s="49">
        <v>0</v>
      </c>
      <c r="P627" s="49">
        <v>0</v>
      </c>
      <c r="Q627" s="49">
        <v>0</v>
      </c>
      <c r="R627" s="49">
        <v>0</v>
      </c>
      <c r="S627"/>
      <c r="T627"/>
      <c r="U627"/>
    </row>
    <row r="628" spans="3:21" ht="15" x14ac:dyDescent="0.25">
      <c r="F628" s="3" t="s">
        <v>874</v>
      </c>
      <c r="G628" s="49">
        <v>19</v>
      </c>
      <c r="H628" s="49">
        <v>11</v>
      </c>
      <c r="I628" s="49">
        <v>8</v>
      </c>
      <c r="J628" s="49">
        <v>2</v>
      </c>
      <c r="K628" s="49">
        <v>2</v>
      </c>
      <c r="L628" s="49">
        <v>0</v>
      </c>
      <c r="M628" s="49">
        <v>0</v>
      </c>
      <c r="N628" s="49">
        <v>0</v>
      </c>
      <c r="O628" s="49">
        <v>0</v>
      </c>
      <c r="P628" s="49">
        <v>0</v>
      </c>
      <c r="Q628" s="49">
        <v>0</v>
      </c>
      <c r="R628" s="49">
        <v>0</v>
      </c>
      <c r="S628"/>
      <c r="T628"/>
      <c r="U628"/>
    </row>
    <row r="629" spans="3:21" ht="15" x14ac:dyDescent="0.25">
      <c r="D629" s="3" t="s">
        <v>24</v>
      </c>
      <c r="G629" s="49">
        <v>25</v>
      </c>
      <c r="H629" s="49">
        <v>17</v>
      </c>
      <c r="I629" s="49">
        <v>8</v>
      </c>
      <c r="J629" s="49">
        <v>23</v>
      </c>
      <c r="K629" s="49">
        <v>17</v>
      </c>
      <c r="L629" s="49">
        <v>6</v>
      </c>
      <c r="M629" s="49">
        <v>14</v>
      </c>
      <c r="N629" s="49">
        <v>7</v>
      </c>
      <c r="O629" s="49">
        <v>7</v>
      </c>
      <c r="P629" s="49">
        <v>0</v>
      </c>
      <c r="Q629" s="49">
        <v>0</v>
      </c>
      <c r="R629" s="49">
        <v>0</v>
      </c>
      <c r="S629"/>
      <c r="T629"/>
      <c r="U629"/>
    </row>
    <row r="630" spans="3:21" ht="15" x14ac:dyDescent="0.25">
      <c r="E630" s="3" t="s">
        <v>14</v>
      </c>
      <c r="G630" s="49">
        <v>25</v>
      </c>
      <c r="H630" s="49">
        <v>17</v>
      </c>
      <c r="I630" s="49">
        <v>8</v>
      </c>
      <c r="J630" s="49">
        <v>23</v>
      </c>
      <c r="K630" s="49">
        <v>17</v>
      </c>
      <c r="L630" s="49">
        <v>6</v>
      </c>
      <c r="M630" s="49">
        <v>14</v>
      </c>
      <c r="N630" s="49">
        <v>7</v>
      </c>
      <c r="O630" s="49">
        <v>7</v>
      </c>
      <c r="P630" s="49">
        <v>0</v>
      </c>
      <c r="Q630" s="49">
        <v>0</v>
      </c>
      <c r="R630" s="49">
        <v>0</v>
      </c>
      <c r="S630"/>
      <c r="T630"/>
      <c r="U630"/>
    </row>
    <row r="631" spans="3:21" ht="15" x14ac:dyDescent="0.25">
      <c r="F631" s="3" t="s">
        <v>875</v>
      </c>
      <c r="G631" s="49">
        <v>25</v>
      </c>
      <c r="H631" s="49">
        <v>17</v>
      </c>
      <c r="I631" s="49">
        <v>8</v>
      </c>
      <c r="J631" s="49">
        <v>23</v>
      </c>
      <c r="K631" s="49">
        <v>17</v>
      </c>
      <c r="L631" s="49">
        <v>6</v>
      </c>
      <c r="M631" s="49">
        <v>14</v>
      </c>
      <c r="N631" s="49">
        <v>7</v>
      </c>
      <c r="O631" s="49">
        <v>7</v>
      </c>
      <c r="P631" s="49">
        <v>0</v>
      </c>
      <c r="Q631" s="49">
        <v>0</v>
      </c>
      <c r="R631" s="49">
        <v>0</v>
      </c>
      <c r="S631"/>
      <c r="T631"/>
      <c r="U631"/>
    </row>
    <row r="632" spans="3:21" ht="15" x14ac:dyDescent="0.25">
      <c r="D632" s="3" t="s">
        <v>13</v>
      </c>
      <c r="G632" s="49">
        <v>3360</v>
      </c>
      <c r="H632" s="49">
        <v>2606</v>
      </c>
      <c r="I632" s="49">
        <v>754</v>
      </c>
      <c r="J632" s="49">
        <v>634</v>
      </c>
      <c r="K632" s="49">
        <v>490</v>
      </c>
      <c r="L632" s="49">
        <v>144</v>
      </c>
      <c r="M632" s="49">
        <v>559</v>
      </c>
      <c r="N632" s="49">
        <v>427</v>
      </c>
      <c r="O632" s="49">
        <v>132</v>
      </c>
      <c r="P632" s="49">
        <v>390</v>
      </c>
      <c r="Q632" s="49">
        <v>296</v>
      </c>
      <c r="R632" s="49">
        <v>94</v>
      </c>
      <c r="S632"/>
      <c r="T632"/>
      <c r="U632"/>
    </row>
    <row r="633" spans="3:21" ht="15" x14ac:dyDescent="0.25">
      <c r="E633" s="3" t="s">
        <v>14</v>
      </c>
      <c r="G633" s="49">
        <v>3289</v>
      </c>
      <c r="H633" s="49">
        <v>2557</v>
      </c>
      <c r="I633" s="49">
        <v>732</v>
      </c>
      <c r="J633" s="49">
        <v>595</v>
      </c>
      <c r="K633" s="49">
        <v>460</v>
      </c>
      <c r="L633" s="49">
        <v>135</v>
      </c>
      <c r="M633" s="49">
        <v>551</v>
      </c>
      <c r="N633" s="49">
        <v>422</v>
      </c>
      <c r="O633" s="49">
        <v>129</v>
      </c>
      <c r="P633" s="49">
        <v>387</v>
      </c>
      <c r="Q633" s="49">
        <v>293</v>
      </c>
      <c r="R633" s="49">
        <v>94</v>
      </c>
      <c r="S633"/>
      <c r="T633"/>
      <c r="U633"/>
    </row>
    <row r="634" spans="3:21" ht="15" x14ac:dyDescent="0.25">
      <c r="F634" s="3" t="s">
        <v>876</v>
      </c>
      <c r="G634" s="49">
        <v>321</v>
      </c>
      <c r="H634" s="49">
        <v>268</v>
      </c>
      <c r="I634" s="49">
        <v>53</v>
      </c>
      <c r="J634" s="49">
        <v>44</v>
      </c>
      <c r="K634" s="49">
        <v>37</v>
      </c>
      <c r="L634" s="49">
        <v>7</v>
      </c>
      <c r="M634" s="49">
        <v>92</v>
      </c>
      <c r="N634" s="49">
        <v>75</v>
      </c>
      <c r="O634" s="49">
        <v>17</v>
      </c>
      <c r="P634" s="49">
        <v>38</v>
      </c>
      <c r="Q634" s="49">
        <v>25</v>
      </c>
      <c r="R634" s="49">
        <v>13</v>
      </c>
      <c r="S634"/>
      <c r="T634"/>
      <c r="U634"/>
    </row>
    <row r="635" spans="3:21" ht="15" x14ac:dyDescent="0.25">
      <c r="F635" s="3" t="s">
        <v>877</v>
      </c>
      <c r="G635" s="49">
        <v>152</v>
      </c>
      <c r="H635" s="49">
        <v>106</v>
      </c>
      <c r="I635" s="49">
        <v>46</v>
      </c>
      <c r="J635" s="49">
        <v>37</v>
      </c>
      <c r="K635" s="49">
        <v>28</v>
      </c>
      <c r="L635" s="49">
        <v>9</v>
      </c>
      <c r="M635" s="49">
        <v>23</v>
      </c>
      <c r="N635" s="49">
        <v>15</v>
      </c>
      <c r="O635" s="49">
        <v>8</v>
      </c>
      <c r="P635" s="49">
        <v>15</v>
      </c>
      <c r="Q635" s="49">
        <v>9</v>
      </c>
      <c r="R635" s="49">
        <v>6</v>
      </c>
      <c r="S635"/>
      <c r="T635"/>
      <c r="U635"/>
    </row>
    <row r="636" spans="3:21" ht="15" x14ac:dyDescent="0.25">
      <c r="F636" s="3" t="s">
        <v>878</v>
      </c>
      <c r="G636" s="49">
        <v>327</v>
      </c>
      <c r="H636" s="49">
        <v>210</v>
      </c>
      <c r="I636" s="49">
        <v>117</v>
      </c>
      <c r="J636" s="49">
        <v>77</v>
      </c>
      <c r="K636" s="49">
        <v>44</v>
      </c>
      <c r="L636" s="49">
        <v>33</v>
      </c>
      <c r="M636" s="49">
        <v>35</v>
      </c>
      <c r="N636" s="49">
        <v>23</v>
      </c>
      <c r="O636" s="49">
        <v>12</v>
      </c>
      <c r="P636" s="49">
        <v>25</v>
      </c>
      <c r="Q636" s="49">
        <v>16</v>
      </c>
      <c r="R636" s="49">
        <v>9</v>
      </c>
      <c r="S636"/>
      <c r="T636"/>
      <c r="U636"/>
    </row>
    <row r="637" spans="3:21" ht="15" x14ac:dyDescent="0.25">
      <c r="F637" s="3" t="s">
        <v>879</v>
      </c>
      <c r="G637" s="49">
        <v>0</v>
      </c>
      <c r="H637" s="49">
        <v>0</v>
      </c>
      <c r="I637" s="49">
        <v>0</v>
      </c>
      <c r="J637" s="49">
        <v>0</v>
      </c>
      <c r="K637" s="49">
        <v>0</v>
      </c>
      <c r="L637" s="49">
        <v>0</v>
      </c>
      <c r="M637" s="49">
        <v>1</v>
      </c>
      <c r="N637" s="49">
        <v>1</v>
      </c>
      <c r="O637" s="49">
        <v>0</v>
      </c>
      <c r="P637" s="49">
        <v>59</v>
      </c>
      <c r="Q637" s="49">
        <v>44</v>
      </c>
      <c r="R637" s="49">
        <v>15</v>
      </c>
      <c r="S637"/>
      <c r="T637"/>
      <c r="U637"/>
    </row>
    <row r="638" spans="3:21" ht="15" x14ac:dyDescent="0.25">
      <c r="F638" s="3" t="s">
        <v>880</v>
      </c>
      <c r="G638" s="49">
        <v>105</v>
      </c>
      <c r="H638" s="49">
        <v>61</v>
      </c>
      <c r="I638" s="49">
        <v>44</v>
      </c>
      <c r="J638" s="49">
        <v>35</v>
      </c>
      <c r="K638" s="49">
        <v>23</v>
      </c>
      <c r="L638" s="49">
        <v>12</v>
      </c>
      <c r="M638" s="49">
        <v>12</v>
      </c>
      <c r="N638" s="49">
        <v>3</v>
      </c>
      <c r="O638" s="49">
        <v>9</v>
      </c>
      <c r="P638" s="49">
        <v>8</v>
      </c>
      <c r="Q638" s="49">
        <v>4</v>
      </c>
      <c r="R638" s="49">
        <v>4</v>
      </c>
      <c r="S638"/>
      <c r="T638"/>
      <c r="U638"/>
    </row>
    <row r="639" spans="3:21" ht="15" x14ac:dyDescent="0.25">
      <c r="F639" s="3" t="s">
        <v>736</v>
      </c>
      <c r="G639" s="49">
        <v>1099</v>
      </c>
      <c r="H639" s="49">
        <v>869</v>
      </c>
      <c r="I639" s="49">
        <v>230</v>
      </c>
      <c r="J639" s="49">
        <v>166</v>
      </c>
      <c r="K639" s="49">
        <v>125</v>
      </c>
      <c r="L639" s="49">
        <v>41</v>
      </c>
      <c r="M639" s="49">
        <v>182</v>
      </c>
      <c r="N639" s="49">
        <v>137</v>
      </c>
      <c r="O639" s="49">
        <v>45</v>
      </c>
      <c r="P639" s="49">
        <v>163</v>
      </c>
      <c r="Q639" s="49">
        <v>133</v>
      </c>
      <c r="R639" s="49">
        <v>30</v>
      </c>
      <c r="S639"/>
      <c r="T639"/>
      <c r="U639"/>
    </row>
    <row r="640" spans="3:21" ht="15" x14ac:dyDescent="0.25">
      <c r="F640" s="3" t="s">
        <v>881</v>
      </c>
      <c r="G640" s="49">
        <v>241</v>
      </c>
      <c r="H640" s="49">
        <v>198</v>
      </c>
      <c r="I640" s="49">
        <v>43</v>
      </c>
      <c r="J640" s="49">
        <v>37</v>
      </c>
      <c r="K640" s="49">
        <v>34</v>
      </c>
      <c r="L640" s="49">
        <v>3</v>
      </c>
      <c r="M640" s="49">
        <v>47</v>
      </c>
      <c r="N640" s="49">
        <v>39</v>
      </c>
      <c r="O640" s="49">
        <v>8</v>
      </c>
      <c r="P640" s="49">
        <v>6</v>
      </c>
      <c r="Q640" s="49">
        <v>5</v>
      </c>
      <c r="R640" s="49">
        <v>1</v>
      </c>
      <c r="S640"/>
      <c r="T640"/>
      <c r="U640"/>
    </row>
    <row r="641" spans="3:21" ht="15" x14ac:dyDescent="0.25">
      <c r="F641" s="3" t="s">
        <v>882</v>
      </c>
      <c r="G641" s="49">
        <v>352</v>
      </c>
      <c r="H641" s="49">
        <v>293</v>
      </c>
      <c r="I641" s="49">
        <v>59</v>
      </c>
      <c r="J641" s="49">
        <v>82</v>
      </c>
      <c r="K641" s="49">
        <v>68</v>
      </c>
      <c r="L641" s="49">
        <v>14</v>
      </c>
      <c r="M641" s="49">
        <v>40</v>
      </c>
      <c r="N641" s="49">
        <v>35</v>
      </c>
      <c r="O641" s="49">
        <v>5</v>
      </c>
      <c r="P641" s="49">
        <v>12</v>
      </c>
      <c r="Q641" s="49">
        <v>11</v>
      </c>
      <c r="R641" s="49">
        <v>1</v>
      </c>
      <c r="S641"/>
      <c r="T641"/>
      <c r="U641"/>
    </row>
    <row r="642" spans="3:21" ht="15" x14ac:dyDescent="0.25">
      <c r="F642" s="3" t="s">
        <v>883</v>
      </c>
      <c r="G642" s="49">
        <v>221</v>
      </c>
      <c r="H642" s="49">
        <v>184</v>
      </c>
      <c r="I642" s="49">
        <v>37</v>
      </c>
      <c r="J642" s="49">
        <v>36</v>
      </c>
      <c r="K642" s="49">
        <v>34</v>
      </c>
      <c r="L642" s="49">
        <v>2</v>
      </c>
      <c r="M642" s="49">
        <v>60</v>
      </c>
      <c r="N642" s="49">
        <v>52</v>
      </c>
      <c r="O642" s="49">
        <v>8</v>
      </c>
      <c r="P642" s="49">
        <v>47</v>
      </c>
      <c r="Q642" s="49">
        <v>34</v>
      </c>
      <c r="R642" s="49">
        <v>13</v>
      </c>
      <c r="S642"/>
      <c r="T642"/>
      <c r="U642"/>
    </row>
    <row r="643" spans="3:21" ht="15" x14ac:dyDescent="0.25">
      <c r="F643" s="3" t="s">
        <v>884</v>
      </c>
      <c r="G643" s="49">
        <v>190</v>
      </c>
      <c r="H643" s="49">
        <v>162</v>
      </c>
      <c r="I643" s="49">
        <v>28</v>
      </c>
      <c r="J643" s="49">
        <v>44</v>
      </c>
      <c r="K643" s="49">
        <v>38</v>
      </c>
      <c r="L643" s="49">
        <v>6</v>
      </c>
      <c r="M643" s="49">
        <v>17</v>
      </c>
      <c r="N643" s="49">
        <v>14</v>
      </c>
      <c r="O643" s="49">
        <v>3</v>
      </c>
      <c r="P643" s="49">
        <v>12</v>
      </c>
      <c r="Q643" s="49">
        <v>10</v>
      </c>
      <c r="R643" s="49">
        <v>2</v>
      </c>
      <c r="S643"/>
      <c r="T643"/>
      <c r="U643"/>
    </row>
    <row r="644" spans="3:21" ht="15" x14ac:dyDescent="0.25">
      <c r="F644" s="3" t="s">
        <v>885</v>
      </c>
      <c r="G644" s="49">
        <v>281</v>
      </c>
      <c r="H644" s="49">
        <v>206</v>
      </c>
      <c r="I644" s="49">
        <v>75</v>
      </c>
      <c r="J644" s="49">
        <v>37</v>
      </c>
      <c r="K644" s="49">
        <v>29</v>
      </c>
      <c r="L644" s="49">
        <v>8</v>
      </c>
      <c r="M644" s="49">
        <v>42</v>
      </c>
      <c r="N644" s="49">
        <v>28</v>
      </c>
      <c r="O644" s="49">
        <v>14</v>
      </c>
      <c r="P644" s="49">
        <v>2</v>
      </c>
      <c r="Q644" s="49">
        <v>2</v>
      </c>
      <c r="R644" s="49">
        <v>0</v>
      </c>
      <c r="S644"/>
      <c r="T644"/>
      <c r="U644"/>
    </row>
    <row r="645" spans="3:21" ht="15" x14ac:dyDescent="0.25">
      <c r="E645" s="3" t="s">
        <v>77</v>
      </c>
      <c r="G645" s="49">
        <v>71</v>
      </c>
      <c r="H645" s="49">
        <v>49</v>
      </c>
      <c r="I645" s="49">
        <v>22</v>
      </c>
      <c r="J645" s="49">
        <v>39</v>
      </c>
      <c r="K645" s="49">
        <v>30</v>
      </c>
      <c r="L645" s="49">
        <v>9</v>
      </c>
      <c r="M645" s="49">
        <v>8</v>
      </c>
      <c r="N645" s="49">
        <v>5</v>
      </c>
      <c r="O645" s="49">
        <v>3</v>
      </c>
      <c r="P645" s="49">
        <v>3</v>
      </c>
      <c r="Q645" s="49">
        <v>3</v>
      </c>
      <c r="R645" s="49">
        <v>0</v>
      </c>
      <c r="S645"/>
      <c r="T645"/>
      <c r="U645"/>
    </row>
    <row r="646" spans="3:21" ht="15" x14ac:dyDescent="0.25">
      <c r="F646" s="3" t="s">
        <v>876</v>
      </c>
      <c r="G646" s="49">
        <v>71</v>
      </c>
      <c r="H646" s="49">
        <v>49</v>
      </c>
      <c r="I646" s="49">
        <v>22</v>
      </c>
      <c r="J646" s="49">
        <v>39</v>
      </c>
      <c r="K646" s="49">
        <v>30</v>
      </c>
      <c r="L646" s="49">
        <v>9</v>
      </c>
      <c r="M646" s="49">
        <v>8</v>
      </c>
      <c r="N646" s="49">
        <v>5</v>
      </c>
      <c r="O646" s="49">
        <v>3</v>
      </c>
      <c r="P646" s="49">
        <v>3</v>
      </c>
      <c r="Q646" s="49">
        <v>3</v>
      </c>
      <c r="R646" s="49">
        <v>0</v>
      </c>
      <c r="S646"/>
      <c r="T646"/>
      <c r="U646"/>
    </row>
    <row r="647" spans="3:21" ht="15" x14ac:dyDescent="0.25">
      <c r="D647" s="3" t="s">
        <v>27</v>
      </c>
      <c r="G647" s="49">
        <v>81</v>
      </c>
      <c r="H647" s="49">
        <v>62</v>
      </c>
      <c r="I647" s="49">
        <v>19</v>
      </c>
      <c r="J647" s="49">
        <v>24</v>
      </c>
      <c r="K647" s="49">
        <v>19</v>
      </c>
      <c r="L647" s="49">
        <v>5</v>
      </c>
      <c r="M647" s="49">
        <v>34</v>
      </c>
      <c r="N647" s="49">
        <v>26</v>
      </c>
      <c r="O647" s="49">
        <v>8</v>
      </c>
      <c r="P647" s="49">
        <v>27</v>
      </c>
      <c r="Q647" s="49">
        <v>22</v>
      </c>
      <c r="R647" s="49">
        <v>5</v>
      </c>
      <c r="S647"/>
      <c r="T647"/>
      <c r="U647"/>
    </row>
    <row r="648" spans="3:21" ht="15" x14ac:dyDescent="0.25">
      <c r="E648" s="3" t="s">
        <v>14</v>
      </c>
      <c r="G648" s="49">
        <v>71</v>
      </c>
      <c r="H648" s="49">
        <v>55</v>
      </c>
      <c r="I648" s="49">
        <v>16</v>
      </c>
      <c r="J648" s="49">
        <v>20</v>
      </c>
      <c r="K648" s="49">
        <v>16</v>
      </c>
      <c r="L648" s="49">
        <v>4</v>
      </c>
      <c r="M648" s="49">
        <v>30</v>
      </c>
      <c r="N648" s="49">
        <v>22</v>
      </c>
      <c r="O648" s="49">
        <v>8</v>
      </c>
      <c r="P648" s="49">
        <v>23</v>
      </c>
      <c r="Q648" s="49">
        <v>18</v>
      </c>
      <c r="R648" s="49">
        <v>5</v>
      </c>
      <c r="S648"/>
      <c r="T648"/>
      <c r="U648"/>
    </row>
    <row r="649" spans="3:21" ht="15" x14ac:dyDescent="0.25">
      <c r="F649" s="3" t="s">
        <v>886</v>
      </c>
      <c r="G649" s="49">
        <v>13</v>
      </c>
      <c r="H649" s="49">
        <v>12</v>
      </c>
      <c r="I649" s="49">
        <v>1</v>
      </c>
      <c r="J649" s="49">
        <v>6</v>
      </c>
      <c r="K649" s="49">
        <v>5</v>
      </c>
      <c r="L649" s="49">
        <v>1</v>
      </c>
      <c r="M649" s="49">
        <v>4</v>
      </c>
      <c r="N649" s="49">
        <v>2</v>
      </c>
      <c r="O649" s="49">
        <v>2</v>
      </c>
      <c r="P649" s="49">
        <v>0</v>
      </c>
      <c r="Q649" s="49">
        <v>0</v>
      </c>
      <c r="R649" s="49">
        <v>0</v>
      </c>
      <c r="S649"/>
      <c r="T649"/>
      <c r="U649"/>
    </row>
    <row r="650" spans="3:21" ht="15" x14ac:dyDescent="0.25">
      <c r="F650" s="3" t="s">
        <v>887</v>
      </c>
      <c r="G650" s="49">
        <v>41</v>
      </c>
      <c r="H650" s="49">
        <v>28</v>
      </c>
      <c r="I650" s="49">
        <v>13</v>
      </c>
      <c r="J650" s="49">
        <v>12</v>
      </c>
      <c r="K650" s="49">
        <v>9</v>
      </c>
      <c r="L650" s="49">
        <v>3</v>
      </c>
      <c r="M650" s="49">
        <v>16</v>
      </c>
      <c r="N650" s="49">
        <v>12</v>
      </c>
      <c r="O650" s="49">
        <v>4</v>
      </c>
      <c r="P650" s="49">
        <v>13</v>
      </c>
      <c r="Q650" s="49">
        <v>10</v>
      </c>
      <c r="R650" s="49">
        <v>3</v>
      </c>
      <c r="S650"/>
      <c r="T650"/>
      <c r="U650"/>
    </row>
    <row r="651" spans="3:21" ht="15" x14ac:dyDescent="0.25">
      <c r="F651" s="3" t="s">
        <v>888</v>
      </c>
      <c r="G651" s="49">
        <v>1</v>
      </c>
      <c r="H651" s="49">
        <v>1</v>
      </c>
      <c r="I651" s="49">
        <v>0</v>
      </c>
      <c r="J651" s="49">
        <v>0</v>
      </c>
      <c r="K651" s="49">
        <v>0</v>
      </c>
      <c r="L651" s="49">
        <v>0</v>
      </c>
      <c r="M651" s="49">
        <v>6</v>
      </c>
      <c r="N651" s="49">
        <v>5</v>
      </c>
      <c r="O651" s="49">
        <v>1</v>
      </c>
      <c r="P651" s="49">
        <v>6</v>
      </c>
      <c r="Q651" s="49">
        <v>5</v>
      </c>
      <c r="R651" s="49">
        <v>1</v>
      </c>
      <c r="S651"/>
      <c r="T651"/>
      <c r="U651"/>
    </row>
    <row r="652" spans="3:21" ht="15" x14ac:dyDescent="0.25">
      <c r="F652" s="3" t="s">
        <v>889</v>
      </c>
      <c r="G652" s="49">
        <v>16</v>
      </c>
      <c r="H652" s="49">
        <v>14</v>
      </c>
      <c r="I652" s="49">
        <v>2</v>
      </c>
      <c r="J652" s="49">
        <v>2</v>
      </c>
      <c r="K652" s="49">
        <v>2</v>
      </c>
      <c r="L652" s="49">
        <v>0</v>
      </c>
      <c r="M652" s="49">
        <v>4</v>
      </c>
      <c r="N652" s="49">
        <v>3</v>
      </c>
      <c r="O652" s="49">
        <v>1</v>
      </c>
      <c r="P652" s="49">
        <v>4</v>
      </c>
      <c r="Q652" s="49">
        <v>3</v>
      </c>
      <c r="R652" s="49">
        <v>1</v>
      </c>
      <c r="S652"/>
      <c r="T652"/>
      <c r="U652"/>
    </row>
    <row r="653" spans="3:21" ht="15" x14ac:dyDescent="0.25">
      <c r="E653" s="3" t="s">
        <v>77</v>
      </c>
      <c r="G653" s="49">
        <v>10</v>
      </c>
      <c r="H653" s="49">
        <v>7</v>
      </c>
      <c r="I653" s="49">
        <v>3</v>
      </c>
      <c r="J653" s="49">
        <v>4</v>
      </c>
      <c r="K653" s="49">
        <v>3</v>
      </c>
      <c r="L653" s="49">
        <v>1</v>
      </c>
      <c r="M653" s="49">
        <v>4</v>
      </c>
      <c r="N653" s="49">
        <v>4</v>
      </c>
      <c r="O653" s="49">
        <v>0</v>
      </c>
      <c r="P653" s="49">
        <v>4</v>
      </c>
      <c r="Q653" s="49">
        <v>4</v>
      </c>
      <c r="R653" s="49">
        <v>0</v>
      </c>
      <c r="S653"/>
      <c r="T653"/>
      <c r="U653"/>
    </row>
    <row r="654" spans="3:21" ht="15" x14ac:dyDescent="0.25">
      <c r="F654" s="3" t="s">
        <v>890</v>
      </c>
      <c r="G654" s="49">
        <v>10</v>
      </c>
      <c r="H654" s="49">
        <v>7</v>
      </c>
      <c r="I654" s="49">
        <v>3</v>
      </c>
      <c r="J654" s="49">
        <v>4</v>
      </c>
      <c r="K654" s="49">
        <v>3</v>
      </c>
      <c r="L654" s="49">
        <v>1</v>
      </c>
      <c r="M654" s="49">
        <v>4</v>
      </c>
      <c r="N654" s="49">
        <v>4</v>
      </c>
      <c r="O654" s="49">
        <v>0</v>
      </c>
      <c r="P654" s="49">
        <v>4</v>
      </c>
      <c r="Q654" s="49">
        <v>4</v>
      </c>
      <c r="R654" s="49">
        <v>0</v>
      </c>
      <c r="S654"/>
      <c r="T654"/>
      <c r="U654"/>
    </row>
    <row r="655" spans="3:21" ht="15" x14ac:dyDescent="0.25">
      <c r="C655" s="3" t="s">
        <v>891</v>
      </c>
      <c r="G655" s="49">
        <v>1942</v>
      </c>
      <c r="H655" s="49">
        <v>779</v>
      </c>
      <c r="I655" s="49">
        <v>1163</v>
      </c>
      <c r="J655" s="49">
        <v>529</v>
      </c>
      <c r="K655" s="49">
        <v>218</v>
      </c>
      <c r="L655" s="49">
        <v>311</v>
      </c>
      <c r="M655" s="49">
        <v>12</v>
      </c>
      <c r="N655" s="49">
        <v>7</v>
      </c>
      <c r="O655" s="49">
        <v>5</v>
      </c>
      <c r="P655" s="49">
        <v>2</v>
      </c>
      <c r="Q655" s="49">
        <v>2</v>
      </c>
      <c r="R655" s="49">
        <v>0</v>
      </c>
      <c r="S655"/>
      <c r="T655"/>
      <c r="U655"/>
    </row>
    <row r="656" spans="3:21" ht="15" x14ac:dyDescent="0.25">
      <c r="D656" s="3" t="s">
        <v>13</v>
      </c>
      <c r="G656" s="49">
        <v>1911</v>
      </c>
      <c r="H656" s="49">
        <v>765</v>
      </c>
      <c r="I656" s="49">
        <v>1146</v>
      </c>
      <c r="J656" s="49">
        <v>525</v>
      </c>
      <c r="K656" s="49">
        <v>216</v>
      </c>
      <c r="L656" s="49">
        <v>309</v>
      </c>
      <c r="M656" s="49">
        <v>0</v>
      </c>
      <c r="N656" s="49">
        <v>0</v>
      </c>
      <c r="O656" s="49">
        <v>0</v>
      </c>
      <c r="P656" s="49">
        <v>0</v>
      </c>
      <c r="Q656" s="49">
        <v>0</v>
      </c>
      <c r="R656" s="49">
        <v>0</v>
      </c>
      <c r="S656"/>
      <c r="T656"/>
      <c r="U656"/>
    </row>
    <row r="657" spans="3:21" ht="15" x14ac:dyDescent="0.25">
      <c r="E657" s="3" t="s">
        <v>14</v>
      </c>
      <c r="G657" s="49">
        <v>1911</v>
      </c>
      <c r="H657" s="49">
        <v>765</v>
      </c>
      <c r="I657" s="49">
        <v>1146</v>
      </c>
      <c r="J657" s="49">
        <v>525</v>
      </c>
      <c r="K657" s="49">
        <v>216</v>
      </c>
      <c r="L657" s="49">
        <v>309</v>
      </c>
      <c r="M657" s="49">
        <v>0</v>
      </c>
      <c r="N657" s="49">
        <v>0</v>
      </c>
      <c r="O657" s="49">
        <v>0</v>
      </c>
      <c r="P657" s="49">
        <v>0</v>
      </c>
      <c r="Q657" s="49">
        <v>0</v>
      </c>
      <c r="R657" s="49">
        <v>0</v>
      </c>
      <c r="S657"/>
      <c r="T657"/>
      <c r="U657"/>
    </row>
    <row r="658" spans="3:21" ht="15" x14ac:dyDescent="0.25">
      <c r="F658" s="3" t="s">
        <v>82</v>
      </c>
      <c r="G658" s="49">
        <v>1096</v>
      </c>
      <c r="H658" s="49">
        <v>428</v>
      </c>
      <c r="I658" s="49">
        <v>668</v>
      </c>
      <c r="J658" s="49">
        <v>307</v>
      </c>
      <c r="K658" s="49">
        <v>117</v>
      </c>
      <c r="L658" s="49">
        <v>190</v>
      </c>
      <c r="M658" s="49">
        <v>0</v>
      </c>
      <c r="N658" s="49">
        <v>0</v>
      </c>
      <c r="O658" s="49">
        <v>0</v>
      </c>
      <c r="P658" s="49">
        <v>0</v>
      </c>
      <c r="Q658" s="49">
        <v>0</v>
      </c>
      <c r="R658" s="49">
        <v>0</v>
      </c>
      <c r="S658"/>
      <c r="T658"/>
      <c r="U658"/>
    </row>
    <row r="659" spans="3:21" ht="15" x14ac:dyDescent="0.25">
      <c r="F659" s="3" t="s">
        <v>697</v>
      </c>
      <c r="G659" s="49">
        <v>815</v>
      </c>
      <c r="H659" s="49">
        <v>337</v>
      </c>
      <c r="I659" s="49">
        <v>478</v>
      </c>
      <c r="J659" s="49">
        <v>218</v>
      </c>
      <c r="K659" s="49">
        <v>99</v>
      </c>
      <c r="L659" s="49">
        <v>119</v>
      </c>
      <c r="M659" s="49">
        <v>0</v>
      </c>
      <c r="N659" s="49">
        <v>0</v>
      </c>
      <c r="O659" s="49">
        <v>0</v>
      </c>
      <c r="P659" s="49">
        <v>0</v>
      </c>
      <c r="Q659" s="49">
        <v>0</v>
      </c>
      <c r="R659" s="49">
        <v>0</v>
      </c>
      <c r="S659"/>
      <c r="T659"/>
      <c r="U659"/>
    </row>
    <row r="660" spans="3:21" ht="15" x14ac:dyDescent="0.25">
      <c r="D660" s="3" t="s">
        <v>27</v>
      </c>
      <c r="G660" s="49">
        <v>31</v>
      </c>
      <c r="H660" s="49">
        <v>14</v>
      </c>
      <c r="I660" s="49">
        <v>17</v>
      </c>
      <c r="J660" s="49">
        <v>4</v>
      </c>
      <c r="K660" s="49">
        <v>2</v>
      </c>
      <c r="L660" s="49">
        <v>2</v>
      </c>
      <c r="M660" s="49">
        <v>12</v>
      </c>
      <c r="N660" s="49">
        <v>7</v>
      </c>
      <c r="O660" s="49">
        <v>5</v>
      </c>
      <c r="P660" s="49">
        <v>2</v>
      </c>
      <c r="Q660" s="49">
        <v>2</v>
      </c>
      <c r="R660" s="49">
        <v>0</v>
      </c>
      <c r="S660"/>
      <c r="T660"/>
      <c r="U660"/>
    </row>
    <row r="661" spans="3:21" ht="15" x14ac:dyDescent="0.25">
      <c r="E661" s="3" t="s">
        <v>14</v>
      </c>
      <c r="G661" s="49">
        <v>31</v>
      </c>
      <c r="H661" s="49">
        <v>14</v>
      </c>
      <c r="I661" s="49">
        <v>17</v>
      </c>
      <c r="J661" s="49">
        <v>4</v>
      </c>
      <c r="K661" s="49">
        <v>2</v>
      </c>
      <c r="L661" s="49">
        <v>2</v>
      </c>
      <c r="M661" s="49">
        <v>12</v>
      </c>
      <c r="N661" s="49">
        <v>7</v>
      </c>
      <c r="O661" s="49">
        <v>5</v>
      </c>
      <c r="P661" s="49">
        <v>2</v>
      </c>
      <c r="Q661" s="49">
        <v>2</v>
      </c>
      <c r="R661" s="49">
        <v>0</v>
      </c>
      <c r="S661"/>
      <c r="T661"/>
      <c r="U661"/>
    </row>
    <row r="662" spans="3:21" ht="15" x14ac:dyDescent="0.25">
      <c r="F662" s="3" t="s">
        <v>892</v>
      </c>
      <c r="G662" s="49">
        <v>31</v>
      </c>
      <c r="H662" s="49">
        <v>14</v>
      </c>
      <c r="I662" s="49">
        <v>17</v>
      </c>
      <c r="J662" s="49">
        <v>4</v>
      </c>
      <c r="K662" s="49">
        <v>2</v>
      </c>
      <c r="L662" s="49">
        <v>2</v>
      </c>
      <c r="M662" s="49">
        <v>12</v>
      </c>
      <c r="N662" s="49">
        <v>7</v>
      </c>
      <c r="O662" s="49">
        <v>5</v>
      </c>
      <c r="P662" s="49">
        <v>2</v>
      </c>
      <c r="Q662" s="49">
        <v>2</v>
      </c>
      <c r="R662" s="49">
        <v>0</v>
      </c>
      <c r="S662"/>
      <c r="T662"/>
      <c r="U662"/>
    </row>
    <row r="663" spans="3:21" ht="15" x14ac:dyDescent="0.25">
      <c r="C663" s="3" t="s">
        <v>893</v>
      </c>
      <c r="G663" s="49">
        <v>99</v>
      </c>
      <c r="H663" s="49">
        <v>60</v>
      </c>
      <c r="I663" s="49">
        <v>39</v>
      </c>
      <c r="J663" s="49">
        <v>70</v>
      </c>
      <c r="K663" s="49">
        <v>37</v>
      </c>
      <c r="L663" s="49">
        <v>33</v>
      </c>
      <c r="M663" s="49">
        <v>0</v>
      </c>
      <c r="N663" s="49">
        <v>0</v>
      </c>
      <c r="O663" s="49">
        <v>0</v>
      </c>
      <c r="P663" s="49">
        <v>0</v>
      </c>
      <c r="Q663" s="49">
        <v>0</v>
      </c>
      <c r="R663" s="49">
        <v>0</v>
      </c>
      <c r="S663"/>
      <c r="T663"/>
      <c r="U663"/>
    </row>
    <row r="664" spans="3:21" ht="15" x14ac:dyDescent="0.25">
      <c r="D664" s="3" t="s">
        <v>13</v>
      </c>
      <c r="G664" s="49">
        <v>99</v>
      </c>
      <c r="H664" s="49">
        <v>60</v>
      </c>
      <c r="I664" s="49">
        <v>39</v>
      </c>
      <c r="J664" s="49">
        <v>70</v>
      </c>
      <c r="K664" s="49">
        <v>37</v>
      </c>
      <c r="L664" s="49">
        <v>33</v>
      </c>
      <c r="M664" s="49">
        <v>0</v>
      </c>
      <c r="N664" s="49">
        <v>0</v>
      </c>
      <c r="O664" s="49">
        <v>0</v>
      </c>
      <c r="P664" s="49">
        <v>0</v>
      </c>
      <c r="Q664" s="49">
        <v>0</v>
      </c>
      <c r="R664" s="49">
        <v>0</v>
      </c>
      <c r="S664"/>
      <c r="T664"/>
      <c r="U664"/>
    </row>
    <row r="665" spans="3:21" ht="15" x14ac:dyDescent="0.25">
      <c r="E665" s="3" t="s">
        <v>14</v>
      </c>
      <c r="G665" s="49">
        <v>99</v>
      </c>
      <c r="H665" s="49">
        <v>60</v>
      </c>
      <c r="I665" s="49">
        <v>39</v>
      </c>
      <c r="J665" s="49">
        <v>70</v>
      </c>
      <c r="K665" s="49">
        <v>37</v>
      </c>
      <c r="L665" s="49">
        <v>33</v>
      </c>
      <c r="M665" s="49">
        <v>0</v>
      </c>
      <c r="N665" s="49">
        <v>0</v>
      </c>
      <c r="O665" s="49">
        <v>0</v>
      </c>
      <c r="P665" s="49">
        <v>0</v>
      </c>
      <c r="Q665" s="49">
        <v>0</v>
      </c>
      <c r="R665" s="49">
        <v>0</v>
      </c>
      <c r="S665"/>
      <c r="T665"/>
      <c r="U665"/>
    </row>
    <row r="666" spans="3:21" ht="15" x14ac:dyDescent="0.25">
      <c r="F666" s="3" t="s">
        <v>894</v>
      </c>
      <c r="G666" s="49">
        <v>99</v>
      </c>
      <c r="H666" s="49">
        <v>60</v>
      </c>
      <c r="I666" s="49">
        <v>39</v>
      </c>
      <c r="J666" s="49">
        <v>70</v>
      </c>
      <c r="K666" s="49">
        <v>37</v>
      </c>
      <c r="L666" s="49">
        <v>33</v>
      </c>
      <c r="M666" s="49">
        <v>0</v>
      </c>
      <c r="N666" s="49">
        <v>0</v>
      </c>
      <c r="O666" s="49">
        <v>0</v>
      </c>
      <c r="P666" s="49">
        <v>0</v>
      </c>
      <c r="Q666" s="49">
        <v>0</v>
      </c>
      <c r="R666" s="49">
        <v>0</v>
      </c>
      <c r="S666"/>
      <c r="T666"/>
      <c r="U666"/>
    </row>
    <row r="667" spans="3:21" ht="15" x14ac:dyDescent="0.25">
      <c r="C667" s="3" t="s">
        <v>895</v>
      </c>
      <c r="G667" s="49">
        <v>1718</v>
      </c>
      <c r="H667" s="49">
        <v>374</v>
      </c>
      <c r="I667" s="49">
        <v>1344</v>
      </c>
      <c r="J667" s="49">
        <v>424</v>
      </c>
      <c r="K667" s="49">
        <v>103</v>
      </c>
      <c r="L667" s="49">
        <v>321</v>
      </c>
      <c r="M667" s="49">
        <v>297</v>
      </c>
      <c r="N667" s="49">
        <v>77</v>
      </c>
      <c r="O667" s="49">
        <v>220</v>
      </c>
      <c r="P667" s="49">
        <v>264</v>
      </c>
      <c r="Q667" s="49">
        <v>58</v>
      </c>
      <c r="R667" s="49">
        <v>206</v>
      </c>
      <c r="S667"/>
      <c r="T667"/>
      <c r="U667"/>
    </row>
    <row r="668" spans="3:21" ht="15" x14ac:dyDescent="0.25">
      <c r="D668" s="3" t="s">
        <v>13</v>
      </c>
      <c r="G668" s="49">
        <v>1661</v>
      </c>
      <c r="H668" s="49">
        <v>359</v>
      </c>
      <c r="I668" s="49">
        <v>1302</v>
      </c>
      <c r="J668" s="49">
        <v>395</v>
      </c>
      <c r="K668" s="49">
        <v>97</v>
      </c>
      <c r="L668" s="49">
        <v>298</v>
      </c>
      <c r="M668" s="49">
        <v>261</v>
      </c>
      <c r="N668" s="49">
        <v>66</v>
      </c>
      <c r="O668" s="49">
        <v>195</v>
      </c>
      <c r="P668" s="49">
        <v>234</v>
      </c>
      <c r="Q668" s="49">
        <v>48</v>
      </c>
      <c r="R668" s="49">
        <v>186</v>
      </c>
      <c r="S668"/>
      <c r="T668"/>
      <c r="U668"/>
    </row>
    <row r="669" spans="3:21" ht="15" x14ac:dyDescent="0.25">
      <c r="E669" s="3" t="s">
        <v>14</v>
      </c>
      <c r="G669" s="49">
        <v>1508</v>
      </c>
      <c r="H669" s="49">
        <v>345</v>
      </c>
      <c r="I669" s="49">
        <v>1163</v>
      </c>
      <c r="J669" s="49">
        <v>367</v>
      </c>
      <c r="K669" s="49">
        <v>96</v>
      </c>
      <c r="L669" s="49">
        <v>271</v>
      </c>
      <c r="M669" s="49">
        <v>261</v>
      </c>
      <c r="N669" s="49">
        <v>66</v>
      </c>
      <c r="O669" s="49">
        <v>195</v>
      </c>
      <c r="P669" s="49">
        <v>234</v>
      </c>
      <c r="Q669" s="49">
        <v>48</v>
      </c>
      <c r="R669" s="49">
        <v>186</v>
      </c>
      <c r="S669"/>
      <c r="T669"/>
      <c r="U669"/>
    </row>
    <row r="670" spans="3:21" ht="15" x14ac:dyDescent="0.25">
      <c r="F670" s="3" t="s">
        <v>656</v>
      </c>
      <c r="G670" s="49">
        <v>882</v>
      </c>
      <c r="H670" s="49">
        <v>216</v>
      </c>
      <c r="I670" s="49">
        <v>666</v>
      </c>
      <c r="J670" s="49">
        <v>211</v>
      </c>
      <c r="K670" s="49">
        <v>57</v>
      </c>
      <c r="L670" s="49">
        <v>154</v>
      </c>
      <c r="M670" s="49">
        <v>166</v>
      </c>
      <c r="N670" s="49">
        <v>47</v>
      </c>
      <c r="O670" s="49">
        <v>119</v>
      </c>
      <c r="P670" s="49">
        <v>154</v>
      </c>
      <c r="Q670" s="49">
        <v>30</v>
      </c>
      <c r="R670" s="49">
        <v>124</v>
      </c>
      <c r="S670"/>
      <c r="T670"/>
      <c r="U670"/>
    </row>
    <row r="671" spans="3:21" ht="15" x14ac:dyDescent="0.25">
      <c r="F671" s="3" t="s">
        <v>748</v>
      </c>
      <c r="G671" s="49">
        <v>626</v>
      </c>
      <c r="H671" s="49">
        <v>129</v>
      </c>
      <c r="I671" s="49">
        <v>497</v>
      </c>
      <c r="J671" s="49">
        <v>156</v>
      </c>
      <c r="K671" s="49">
        <v>39</v>
      </c>
      <c r="L671" s="49">
        <v>117</v>
      </c>
      <c r="M671" s="49">
        <v>95</v>
      </c>
      <c r="N671" s="49">
        <v>19</v>
      </c>
      <c r="O671" s="49">
        <v>76</v>
      </c>
      <c r="P671" s="49">
        <v>80</v>
      </c>
      <c r="Q671" s="49">
        <v>18</v>
      </c>
      <c r="R671" s="49">
        <v>62</v>
      </c>
      <c r="S671"/>
      <c r="T671"/>
      <c r="U671"/>
    </row>
    <row r="672" spans="3:21" ht="15" x14ac:dyDescent="0.25">
      <c r="E672" s="3" t="s">
        <v>77</v>
      </c>
      <c r="G672" s="49">
        <v>153</v>
      </c>
      <c r="H672" s="49">
        <v>14</v>
      </c>
      <c r="I672" s="49">
        <v>139</v>
      </c>
      <c r="J672" s="49">
        <v>28</v>
      </c>
      <c r="K672" s="49">
        <v>1</v>
      </c>
      <c r="L672" s="49">
        <v>27</v>
      </c>
      <c r="M672" s="49">
        <v>0</v>
      </c>
      <c r="N672" s="49">
        <v>0</v>
      </c>
      <c r="O672" s="49">
        <v>0</v>
      </c>
      <c r="P672" s="49">
        <v>0</v>
      </c>
      <c r="Q672" s="49">
        <v>0</v>
      </c>
      <c r="R672" s="49">
        <v>0</v>
      </c>
      <c r="S672"/>
      <c r="T672"/>
      <c r="U672"/>
    </row>
    <row r="673" spans="2:21" ht="15" x14ac:dyDescent="0.25">
      <c r="F673" s="3" t="s">
        <v>656</v>
      </c>
      <c r="G673" s="49">
        <v>153</v>
      </c>
      <c r="H673" s="49">
        <v>14</v>
      </c>
      <c r="I673" s="49">
        <v>139</v>
      </c>
      <c r="J673" s="49">
        <v>28</v>
      </c>
      <c r="K673" s="49">
        <v>1</v>
      </c>
      <c r="L673" s="49">
        <v>27</v>
      </c>
      <c r="M673" s="49">
        <v>0</v>
      </c>
      <c r="N673" s="49">
        <v>0</v>
      </c>
      <c r="O673" s="49">
        <v>0</v>
      </c>
      <c r="P673" s="49">
        <v>0</v>
      </c>
      <c r="Q673" s="49">
        <v>0</v>
      </c>
      <c r="R673" s="49">
        <v>0</v>
      </c>
      <c r="S673"/>
      <c r="T673"/>
      <c r="U673"/>
    </row>
    <row r="674" spans="2:21" ht="15" x14ac:dyDescent="0.25">
      <c r="D674" s="3" t="s">
        <v>27</v>
      </c>
      <c r="G674" s="49">
        <v>57</v>
      </c>
      <c r="H674" s="49">
        <v>15</v>
      </c>
      <c r="I674" s="49">
        <v>42</v>
      </c>
      <c r="J674" s="49">
        <v>29</v>
      </c>
      <c r="K674" s="49">
        <v>6</v>
      </c>
      <c r="L674" s="49">
        <v>23</v>
      </c>
      <c r="M674" s="49">
        <v>36</v>
      </c>
      <c r="N674" s="49">
        <v>11</v>
      </c>
      <c r="O674" s="49">
        <v>25</v>
      </c>
      <c r="P674" s="49">
        <v>30</v>
      </c>
      <c r="Q674" s="49">
        <v>10</v>
      </c>
      <c r="R674" s="49">
        <v>20</v>
      </c>
      <c r="S674"/>
      <c r="T674"/>
      <c r="U674"/>
    </row>
    <row r="675" spans="2:21" ht="15" x14ac:dyDescent="0.25">
      <c r="E675" s="3" t="s">
        <v>14</v>
      </c>
      <c r="G675" s="49">
        <v>57</v>
      </c>
      <c r="H675" s="49">
        <v>15</v>
      </c>
      <c r="I675" s="49">
        <v>42</v>
      </c>
      <c r="J675" s="49">
        <v>29</v>
      </c>
      <c r="K675" s="49">
        <v>6</v>
      </c>
      <c r="L675" s="49">
        <v>23</v>
      </c>
      <c r="M675" s="49">
        <v>36</v>
      </c>
      <c r="N675" s="49">
        <v>11</v>
      </c>
      <c r="O675" s="49">
        <v>25</v>
      </c>
      <c r="P675" s="49">
        <v>30</v>
      </c>
      <c r="Q675" s="49">
        <v>10</v>
      </c>
      <c r="R675" s="49">
        <v>20</v>
      </c>
      <c r="S675"/>
      <c r="T675"/>
      <c r="U675"/>
    </row>
    <row r="676" spans="2:21" ht="15" x14ac:dyDescent="0.25">
      <c r="F676" s="3" t="s">
        <v>896</v>
      </c>
      <c r="G676" s="49">
        <v>30</v>
      </c>
      <c r="H676" s="49">
        <v>8</v>
      </c>
      <c r="I676" s="49">
        <v>22</v>
      </c>
      <c r="J676" s="49">
        <v>15</v>
      </c>
      <c r="K676" s="49">
        <v>3</v>
      </c>
      <c r="L676" s="49">
        <v>12</v>
      </c>
      <c r="M676" s="49">
        <v>21</v>
      </c>
      <c r="N676" s="49">
        <v>8</v>
      </c>
      <c r="O676" s="49">
        <v>13</v>
      </c>
      <c r="P676" s="49">
        <v>12</v>
      </c>
      <c r="Q676" s="49">
        <v>1</v>
      </c>
      <c r="R676" s="49">
        <v>11</v>
      </c>
      <c r="S676"/>
      <c r="T676"/>
      <c r="U676"/>
    </row>
    <row r="677" spans="2:21" ht="15" x14ac:dyDescent="0.25">
      <c r="F677" s="3" t="s">
        <v>897</v>
      </c>
      <c r="G677" s="49">
        <v>27</v>
      </c>
      <c r="H677" s="49">
        <v>7</v>
      </c>
      <c r="I677" s="49">
        <v>20</v>
      </c>
      <c r="J677" s="49">
        <v>14</v>
      </c>
      <c r="K677" s="49">
        <v>3</v>
      </c>
      <c r="L677" s="49">
        <v>11</v>
      </c>
      <c r="M677" s="49">
        <v>15</v>
      </c>
      <c r="N677" s="49">
        <v>3</v>
      </c>
      <c r="O677" s="49">
        <v>12</v>
      </c>
      <c r="P677" s="49">
        <v>18</v>
      </c>
      <c r="Q677" s="49">
        <v>9</v>
      </c>
      <c r="R677" s="49">
        <v>9</v>
      </c>
      <c r="S677"/>
      <c r="T677"/>
      <c r="U677"/>
    </row>
    <row r="678" spans="2:21" ht="15" x14ac:dyDescent="0.25">
      <c r="C678" s="3" t="s">
        <v>898</v>
      </c>
      <c r="G678" s="49">
        <v>1192</v>
      </c>
      <c r="H678" s="49">
        <v>406</v>
      </c>
      <c r="I678" s="49">
        <v>786</v>
      </c>
      <c r="J678" s="49">
        <v>205</v>
      </c>
      <c r="K678" s="49">
        <v>66</v>
      </c>
      <c r="L678" s="49">
        <v>139</v>
      </c>
      <c r="M678" s="49">
        <v>124</v>
      </c>
      <c r="N678" s="49">
        <v>39</v>
      </c>
      <c r="O678" s="49">
        <v>85</v>
      </c>
      <c r="P678" s="49">
        <v>97</v>
      </c>
      <c r="Q678" s="49">
        <v>31</v>
      </c>
      <c r="R678" s="49">
        <v>66</v>
      </c>
      <c r="S678"/>
      <c r="T678"/>
      <c r="U678"/>
    </row>
    <row r="679" spans="2:21" ht="15" x14ac:dyDescent="0.25">
      <c r="D679" s="3" t="s">
        <v>13</v>
      </c>
      <c r="G679" s="49">
        <v>1180</v>
      </c>
      <c r="H679" s="49">
        <v>404</v>
      </c>
      <c r="I679" s="49">
        <v>776</v>
      </c>
      <c r="J679" s="49">
        <v>193</v>
      </c>
      <c r="K679" s="49">
        <v>64</v>
      </c>
      <c r="L679" s="49">
        <v>129</v>
      </c>
      <c r="M679" s="49">
        <v>114</v>
      </c>
      <c r="N679" s="49">
        <v>39</v>
      </c>
      <c r="O679" s="49">
        <v>75</v>
      </c>
      <c r="P679" s="49">
        <v>87</v>
      </c>
      <c r="Q679" s="49">
        <v>31</v>
      </c>
      <c r="R679" s="49">
        <v>56</v>
      </c>
      <c r="S679"/>
      <c r="T679"/>
      <c r="U679"/>
    </row>
    <row r="680" spans="2:21" ht="15" x14ac:dyDescent="0.25">
      <c r="E680" s="3" t="s">
        <v>14</v>
      </c>
      <c r="G680" s="49">
        <v>1180</v>
      </c>
      <c r="H680" s="49">
        <v>404</v>
      </c>
      <c r="I680" s="49">
        <v>776</v>
      </c>
      <c r="J680" s="49">
        <v>193</v>
      </c>
      <c r="K680" s="49">
        <v>64</v>
      </c>
      <c r="L680" s="49">
        <v>129</v>
      </c>
      <c r="M680" s="49">
        <v>114</v>
      </c>
      <c r="N680" s="49">
        <v>39</v>
      </c>
      <c r="O680" s="49">
        <v>75</v>
      </c>
      <c r="P680" s="49">
        <v>87</v>
      </c>
      <c r="Q680" s="49">
        <v>31</v>
      </c>
      <c r="R680" s="49">
        <v>56</v>
      </c>
      <c r="S680"/>
      <c r="T680"/>
      <c r="U680"/>
    </row>
    <row r="681" spans="2:21" ht="15" x14ac:dyDescent="0.25">
      <c r="F681" s="3" t="s">
        <v>98</v>
      </c>
      <c r="G681" s="49">
        <v>1180</v>
      </c>
      <c r="H681" s="49">
        <v>404</v>
      </c>
      <c r="I681" s="49">
        <v>776</v>
      </c>
      <c r="J681" s="49">
        <v>193</v>
      </c>
      <c r="K681" s="49">
        <v>64</v>
      </c>
      <c r="L681" s="49">
        <v>129</v>
      </c>
      <c r="M681" s="49">
        <v>114</v>
      </c>
      <c r="N681" s="49">
        <v>39</v>
      </c>
      <c r="O681" s="49">
        <v>75</v>
      </c>
      <c r="P681" s="49">
        <v>87</v>
      </c>
      <c r="Q681" s="49">
        <v>31</v>
      </c>
      <c r="R681" s="49">
        <v>56</v>
      </c>
      <c r="S681"/>
      <c r="T681"/>
      <c r="U681"/>
    </row>
    <row r="682" spans="2:21" ht="15" x14ac:dyDescent="0.25">
      <c r="D682" s="3" t="s">
        <v>27</v>
      </c>
      <c r="G682" s="49">
        <v>12</v>
      </c>
      <c r="H682" s="49">
        <v>2</v>
      </c>
      <c r="I682" s="49">
        <v>10</v>
      </c>
      <c r="J682" s="49">
        <v>12</v>
      </c>
      <c r="K682" s="49">
        <v>2</v>
      </c>
      <c r="L682" s="49">
        <v>10</v>
      </c>
      <c r="M682" s="49">
        <v>10</v>
      </c>
      <c r="N682" s="49">
        <v>0</v>
      </c>
      <c r="O682" s="49">
        <v>10</v>
      </c>
      <c r="P682" s="49">
        <v>10</v>
      </c>
      <c r="Q682" s="49">
        <v>0</v>
      </c>
      <c r="R682" s="49">
        <v>10</v>
      </c>
      <c r="S682"/>
      <c r="T682"/>
      <c r="U682"/>
    </row>
    <row r="683" spans="2:21" ht="15" x14ac:dyDescent="0.25">
      <c r="E683" s="3" t="s">
        <v>14</v>
      </c>
      <c r="G683" s="49">
        <v>12</v>
      </c>
      <c r="H683" s="49">
        <v>2</v>
      </c>
      <c r="I683" s="49">
        <v>10</v>
      </c>
      <c r="J683" s="49">
        <v>12</v>
      </c>
      <c r="K683" s="49">
        <v>2</v>
      </c>
      <c r="L683" s="49">
        <v>10</v>
      </c>
      <c r="M683" s="49">
        <v>10</v>
      </c>
      <c r="N683" s="49">
        <v>0</v>
      </c>
      <c r="O683" s="49">
        <v>10</v>
      </c>
      <c r="P683" s="49">
        <v>10</v>
      </c>
      <c r="Q683" s="49">
        <v>0</v>
      </c>
      <c r="R683" s="49">
        <v>10</v>
      </c>
      <c r="S683"/>
      <c r="T683"/>
      <c r="U683"/>
    </row>
    <row r="684" spans="2:21" ht="15" x14ac:dyDescent="0.25">
      <c r="F684" s="3" t="s">
        <v>899</v>
      </c>
      <c r="G684" s="49">
        <v>12</v>
      </c>
      <c r="H684" s="49">
        <v>2</v>
      </c>
      <c r="I684" s="49">
        <v>10</v>
      </c>
      <c r="J684" s="49">
        <v>12</v>
      </c>
      <c r="K684" s="49">
        <v>2</v>
      </c>
      <c r="L684" s="49">
        <v>10</v>
      </c>
      <c r="M684" s="49">
        <v>10</v>
      </c>
      <c r="N684" s="49">
        <v>0</v>
      </c>
      <c r="O684" s="49">
        <v>10</v>
      </c>
      <c r="P684" s="49">
        <v>10</v>
      </c>
      <c r="Q684" s="49">
        <v>0</v>
      </c>
      <c r="R684" s="49">
        <v>10</v>
      </c>
      <c r="S684"/>
      <c r="T684"/>
      <c r="U684"/>
    </row>
    <row r="685" spans="2:21" ht="15" x14ac:dyDescent="0.25">
      <c r="B685" s="3" t="s">
        <v>900</v>
      </c>
      <c r="G685" s="49">
        <v>98</v>
      </c>
      <c r="H685" s="49">
        <v>67</v>
      </c>
      <c r="I685" s="49">
        <v>31</v>
      </c>
      <c r="J685" s="49">
        <v>35</v>
      </c>
      <c r="K685" s="49">
        <v>21</v>
      </c>
      <c r="L685" s="49">
        <v>14</v>
      </c>
      <c r="M685" s="49">
        <v>5</v>
      </c>
      <c r="N685" s="49">
        <v>3</v>
      </c>
      <c r="O685" s="49">
        <v>2</v>
      </c>
      <c r="P685" s="49">
        <v>0</v>
      </c>
      <c r="Q685" s="49">
        <v>0</v>
      </c>
      <c r="R685" s="49">
        <v>0</v>
      </c>
      <c r="S685"/>
      <c r="T685"/>
      <c r="U685"/>
    </row>
    <row r="686" spans="2:21" ht="15" x14ac:dyDescent="0.25">
      <c r="C686" s="3" t="s">
        <v>900</v>
      </c>
      <c r="G686" s="49">
        <v>98</v>
      </c>
      <c r="H686" s="49">
        <v>67</v>
      </c>
      <c r="I686" s="49">
        <v>31</v>
      </c>
      <c r="J686" s="49">
        <v>35</v>
      </c>
      <c r="K686" s="49">
        <v>21</v>
      </c>
      <c r="L686" s="49">
        <v>14</v>
      </c>
      <c r="M686" s="49">
        <v>5</v>
      </c>
      <c r="N686" s="49">
        <v>3</v>
      </c>
      <c r="O686" s="49">
        <v>2</v>
      </c>
      <c r="P686" s="49">
        <v>0</v>
      </c>
      <c r="Q686" s="49">
        <v>0</v>
      </c>
      <c r="R686" s="49">
        <v>0</v>
      </c>
      <c r="S686"/>
      <c r="T686"/>
      <c r="U686"/>
    </row>
    <row r="687" spans="2:21" ht="15" x14ac:dyDescent="0.25">
      <c r="D687" s="3" t="s">
        <v>13</v>
      </c>
      <c r="G687" s="49">
        <v>98</v>
      </c>
      <c r="H687" s="49">
        <v>67</v>
      </c>
      <c r="I687" s="49">
        <v>31</v>
      </c>
      <c r="J687" s="49">
        <v>35</v>
      </c>
      <c r="K687" s="49">
        <v>21</v>
      </c>
      <c r="L687" s="49">
        <v>14</v>
      </c>
      <c r="M687" s="49">
        <v>5</v>
      </c>
      <c r="N687" s="49">
        <v>3</v>
      </c>
      <c r="O687" s="49">
        <v>2</v>
      </c>
      <c r="P687" s="49">
        <v>0</v>
      </c>
      <c r="Q687" s="49">
        <v>0</v>
      </c>
      <c r="R687" s="49">
        <v>0</v>
      </c>
      <c r="S687"/>
      <c r="T687"/>
      <c r="U687"/>
    </row>
    <row r="688" spans="2:21" ht="15" x14ac:dyDescent="0.25">
      <c r="E688" s="3" t="s">
        <v>14</v>
      </c>
      <c r="G688" s="49">
        <v>98</v>
      </c>
      <c r="H688" s="49">
        <v>67</v>
      </c>
      <c r="I688" s="49">
        <v>31</v>
      </c>
      <c r="J688" s="49">
        <v>35</v>
      </c>
      <c r="K688" s="49">
        <v>21</v>
      </c>
      <c r="L688" s="49">
        <v>14</v>
      </c>
      <c r="M688" s="49">
        <v>5</v>
      </c>
      <c r="N688" s="49">
        <v>3</v>
      </c>
      <c r="O688" s="49">
        <v>2</v>
      </c>
      <c r="P688" s="49">
        <v>0</v>
      </c>
      <c r="Q688" s="49">
        <v>0</v>
      </c>
      <c r="R688" s="49">
        <v>0</v>
      </c>
      <c r="S688"/>
      <c r="T688"/>
      <c r="U688"/>
    </row>
    <row r="689" spans="2:21" ht="15" x14ac:dyDescent="0.25">
      <c r="F689" s="3" t="s">
        <v>901</v>
      </c>
      <c r="G689" s="49">
        <v>2</v>
      </c>
      <c r="H689" s="49">
        <v>2</v>
      </c>
      <c r="I689" s="49">
        <v>0</v>
      </c>
      <c r="J689" s="49">
        <v>1</v>
      </c>
      <c r="K689" s="49">
        <v>1</v>
      </c>
      <c r="L689" s="49">
        <v>0</v>
      </c>
      <c r="M689" s="49">
        <v>0</v>
      </c>
      <c r="N689" s="49">
        <v>0</v>
      </c>
      <c r="O689" s="49">
        <v>0</v>
      </c>
      <c r="P689" s="49">
        <v>0</v>
      </c>
      <c r="Q689" s="49">
        <v>0</v>
      </c>
      <c r="R689" s="49">
        <v>0</v>
      </c>
      <c r="S689"/>
      <c r="T689"/>
      <c r="U689"/>
    </row>
    <row r="690" spans="2:21" ht="15" x14ac:dyDescent="0.25">
      <c r="F690" s="3" t="s">
        <v>902</v>
      </c>
      <c r="G690" s="49">
        <v>8</v>
      </c>
      <c r="H690" s="49">
        <v>8</v>
      </c>
      <c r="I690" s="49">
        <v>0</v>
      </c>
      <c r="J690" s="49">
        <v>3</v>
      </c>
      <c r="K690" s="49">
        <v>3</v>
      </c>
      <c r="L690" s="49">
        <v>0</v>
      </c>
      <c r="M690" s="49">
        <v>1</v>
      </c>
      <c r="N690" s="49">
        <v>1</v>
      </c>
      <c r="O690" s="49">
        <v>0</v>
      </c>
      <c r="P690" s="49">
        <v>0</v>
      </c>
      <c r="Q690" s="49">
        <v>0</v>
      </c>
      <c r="R690" s="49">
        <v>0</v>
      </c>
      <c r="S690"/>
      <c r="T690"/>
      <c r="U690"/>
    </row>
    <row r="691" spans="2:21" ht="15" x14ac:dyDescent="0.25">
      <c r="F691" s="3" t="s">
        <v>805</v>
      </c>
      <c r="G691" s="49">
        <v>53</v>
      </c>
      <c r="H691" s="49">
        <v>33</v>
      </c>
      <c r="I691" s="49">
        <v>20</v>
      </c>
      <c r="J691" s="49">
        <v>24</v>
      </c>
      <c r="K691" s="49">
        <v>14</v>
      </c>
      <c r="L691" s="49">
        <v>10</v>
      </c>
      <c r="M691" s="49">
        <v>1</v>
      </c>
      <c r="N691" s="49">
        <v>0</v>
      </c>
      <c r="O691" s="49">
        <v>1</v>
      </c>
      <c r="P691" s="49">
        <v>0</v>
      </c>
      <c r="Q691" s="49">
        <v>0</v>
      </c>
      <c r="R691" s="49">
        <v>0</v>
      </c>
      <c r="S691"/>
      <c r="T691"/>
      <c r="U691"/>
    </row>
    <row r="692" spans="2:21" ht="15" x14ac:dyDescent="0.25">
      <c r="F692" s="3" t="s">
        <v>903</v>
      </c>
      <c r="G692" s="49">
        <v>3</v>
      </c>
      <c r="H692" s="49">
        <v>1</v>
      </c>
      <c r="I692" s="49">
        <v>2</v>
      </c>
      <c r="J692" s="49">
        <v>2</v>
      </c>
      <c r="K692" s="49">
        <v>0</v>
      </c>
      <c r="L692" s="49">
        <v>2</v>
      </c>
      <c r="M692" s="49">
        <v>0</v>
      </c>
      <c r="N692" s="49">
        <v>0</v>
      </c>
      <c r="O692" s="49">
        <v>0</v>
      </c>
      <c r="P692" s="49">
        <v>0</v>
      </c>
      <c r="Q692" s="49">
        <v>0</v>
      </c>
      <c r="R692" s="49">
        <v>0</v>
      </c>
      <c r="S692"/>
      <c r="T692"/>
      <c r="U692"/>
    </row>
    <row r="693" spans="2:21" ht="15" x14ac:dyDescent="0.25">
      <c r="F693" s="3" t="s">
        <v>904</v>
      </c>
      <c r="G693" s="49">
        <v>1</v>
      </c>
      <c r="H693" s="49">
        <v>1</v>
      </c>
      <c r="I693" s="49">
        <v>0</v>
      </c>
      <c r="J693" s="49">
        <v>0</v>
      </c>
      <c r="K693" s="49">
        <v>0</v>
      </c>
      <c r="L693" s="49">
        <v>0</v>
      </c>
      <c r="M693" s="49">
        <v>0</v>
      </c>
      <c r="N693" s="49">
        <v>0</v>
      </c>
      <c r="O693" s="49">
        <v>0</v>
      </c>
      <c r="P693" s="49">
        <v>0</v>
      </c>
      <c r="Q693" s="49">
        <v>0</v>
      </c>
      <c r="R693" s="49">
        <v>0</v>
      </c>
      <c r="S693"/>
      <c r="T693"/>
      <c r="U693"/>
    </row>
    <row r="694" spans="2:21" ht="15" x14ac:dyDescent="0.25">
      <c r="F694" s="3" t="s">
        <v>905</v>
      </c>
      <c r="G694" s="49">
        <v>1</v>
      </c>
      <c r="H694" s="49">
        <v>1</v>
      </c>
      <c r="I694" s="49">
        <v>0</v>
      </c>
      <c r="J694" s="49">
        <v>0</v>
      </c>
      <c r="K694" s="49">
        <v>0</v>
      </c>
      <c r="L694" s="49">
        <v>0</v>
      </c>
      <c r="M694" s="49">
        <v>0</v>
      </c>
      <c r="N694" s="49">
        <v>0</v>
      </c>
      <c r="O694" s="49">
        <v>0</v>
      </c>
      <c r="P694" s="49">
        <v>0</v>
      </c>
      <c r="Q694" s="49">
        <v>0</v>
      </c>
      <c r="R694" s="49">
        <v>0</v>
      </c>
      <c r="S694"/>
      <c r="T694"/>
      <c r="U694"/>
    </row>
    <row r="695" spans="2:21" ht="15" x14ac:dyDescent="0.25">
      <c r="F695" s="3" t="s">
        <v>906</v>
      </c>
      <c r="G695" s="49">
        <v>13</v>
      </c>
      <c r="H695" s="49">
        <v>11</v>
      </c>
      <c r="I695" s="49">
        <v>2</v>
      </c>
      <c r="J695" s="49">
        <v>1</v>
      </c>
      <c r="K695" s="49">
        <v>1</v>
      </c>
      <c r="L695" s="49">
        <v>0</v>
      </c>
      <c r="M695" s="49">
        <v>2</v>
      </c>
      <c r="N695" s="49">
        <v>2</v>
      </c>
      <c r="O695" s="49">
        <v>0</v>
      </c>
      <c r="P695" s="49">
        <v>0</v>
      </c>
      <c r="Q695" s="49">
        <v>0</v>
      </c>
      <c r="R695" s="49">
        <v>0</v>
      </c>
      <c r="S695"/>
      <c r="T695"/>
      <c r="U695"/>
    </row>
    <row r="696" spans="2:21" ht="15" x14ac:dyDescent="0.25">
      <c r="F696" s="3" t="s">
        <v>907</v>
      </c>
      <c r="G696" s="49">
        <v>4</v>
      </c>
      <c r="H696" s="49">
        <v>4</v>
      </c>
      <c r="I696" s="49">
        <v>0</v>
      </c>
      <c r="J696" s="49">
        <v>1</v>
      </c>
      <c r="K696" s="49">
        <v>1</v>
      </c>
      <c r="L696" s="49">
        <v>0</v>
      </c>
      <c r="M696" s="49">
        <v>0</v>
      </c>
      <c r="N696" s="49">
        <v>0</v>
      </c>
      <c r="O696" s="49">
        <v>0</v>
      </c>
      <c r="P696" s="49">
        <v>0</v>
      </c>
      <c r="Q696" s="49">
        <v>0</v>
      </c>
      <c r="R696" s="49">
        <v>0</v>
      </c>
      <c r="S696"/>
      <c r="T696"/>
      <c r="U696"/>
    </row>
    <row r="697" spans="2:21" ht="15" x14ac:dyDescent="0.25">
      <c r="F697" s="3" t="s">
        <v>908</v>
      </c>
      <c r="G697" s="49">
        <v>10</v>
      </c>
      <c r="H697" s="49">
        <v>4</v>
      </c>
      <c r="I697" s="49">
        <v>6</v>
      </c>
      <c r="J697" s="49">
        <v>1</v>
      </c>
      <c r="K697" s="49">
        <v>0</v>
      </c>
      <c r="L697" s="49">
        <v>1</v>
      </c>
      <c r="M697" s="49">
        <v>1</v>
      </c>
      <c r="N697" s="49">
        <v>0</v>
      </c>
      <c r="O697" s="49">
        <v>1</v>
      </c>
      <c r="P697" s="49">
        <v>0</v>
      </c>
      <c r="Q697" s="49">
        <v>0</v>
      </c>
      <c r="R697" s="49">
        <v>0</v>
      </c>
      <c r="S697"/>
      <c r="T697"/>
      <c r="U697"/>
    </row>
    <row r="698" spans="2:21" ht="15" x14ac:dyDescent="0.25">
      <c r="F698" s="3" t="s">
        <v>909</v>
      </c>
      <c r="G698" s="49">
        <v>2</v>
      </c>
      <c r="H698" s="49">
        <v>2</v>
      </c>
      <c r="I698" s="49">
        <v>0</v>
      </c>
      <c r="J698" s="49">
        <v>1</v>
      </c>
      <c r="K698" s="49">
        <v>1</v>
      </c>
      <c r="L698" s="49">
        <v>0</v>
      </c>
      <c r="M698" s="49">
        <v>0</v>
      </c>
      <c r="N698" s="49">
        <v>0</v>
      </c>
      <c r="O698" s="49">
        <v>0</v>
      </c>
      <c r="P698" s="49">
        <v>0</v>
      </c>
      <c r="Q698" s="49">
        <v>0</v>
      </c>
      <c r="R698" s="49">
        <v>0</v>
      </c>
      <c r="S698"/>
      <c r="T698"/>
      <c r="U698"/>
    </row>
    <row r="699" spans="2:21" ht="15" x14ac:dyDescent="0.25">
      <c r="F699" s="3" t="s">
        <v>910</v>
      </c>
      <c r="G699" s="49">
        <v>1</v>
      </c>
      <c r="H699" s="49">
        <v>0</v>
      </c>
      <c r="I699" s="49">
        <v>1</v>
      </c>
      <c r="J699" s="49">
        <v>1</v>
      </c>
      <c r="K699" s="49">
        <v>0</v>
      </c>
      <c r="L699" s="49">
        <v>1</v>
      </c>
      <c r="M699" s="49">
        <v>0</v>
      </c>
      <c r="N699" s="49">
        <v>0</v>
      </c>
      <c r="O699" s="49">
        <v>0</v>
      </c>
      <c r="P699" s="49">
        <v>0</v>
      </c>
      <c r="Q699" s="49">
        <v>0</v>
      </c>
      <c r="R699" s="49">
        <v>0</v>
      </c>
      <c r="S699"/>
      <c r="T699"/>
      <c r="U699"/>
    </row>
    <row r="700" spans="2:21" ht="15" x14ac:dyDescent="0.25">
      <c r="B700" s="3" t="s">
        <v>911</v>
      </c>
      <c r="G700" s="49">
        <v>141</v>
      </c>
      <c r="H700" s="49">
        <v>61</v>
      </c>
      <c r="I700" s="49">
        <v>80</v>
      </c>
      <c r="J700" s="49">
        <v>8</v>
      </c>
      <c r="K700" s="49">
        <v>2</v>
      </c>
      <c r="L700" s="49">
        <v>6</v>
      </c>
      <c r="M700" s="49">
        <v>25</v>
      </c>
      <c r="N700" s="49">
        <v>13</v>
      </c>
      <c r="O700" s="49">
        <v>12</v>
      </c>
      <c r="P700" s="49">
        <v>57</v>
      </c>
      <c r="Q700" s="49">
        <v>24</v>
      </c>
      <c r="R700" s="49">
        <v>33</v>
      </c>
      <c r="S700"/>
      <c r="T700"/>
      <c r="U700"/>
    </row>
    <row r="701" spans="2:21" ht="15" x14ac:dyDescent="0.25">
      <c r="C701" s="3" t="s">
        <v>911</v>
      </c>
      <c r="G701" s="49">
        <v>141</v>
      </c>
      <c r="H701" s="49">
        <v>61</v>
      </c>
      <c r="I701" s="49">
        <v>80</v>
      </c>
      <c r="J701" s="49">
        <v>8</v>
      </c>
      <c r="K701" s="49">
        <v>2</v>
      </c>
      <c r="L701" s="49">
        <v>6</v>
      </c>
      <c r="M701" s="49">
        <v>25</v>
      </c>
      <c r="N701" s="49">
        <v>13</v>
      </c>
      <c r="O701" s="49">
        <v>12</v>
      </c>
      <c r="P701" s="49">
        <v>57</v>
      </c>
      <c r="Q701" s="49">
        <v>24</v>
      </c>
      <c r="R701" s="49">
        <v>33</v>
      </c>
      <c r="S701"/>
      <c r="T701"/>
      <c r="U701"/>
    </row>
    <row r="702" spans="2:21" ht="15" x14ac:dyDescent="0.25">
      <c r="D702" s="3" t="s">
        <v>13</v>
      </c>
      <c r="G702" s="49">
        <v>127</v>
      </c>
      <c r="H702" s="49">
        <v>55</v>
      </c>
      <c r="I702" s="49">
        <v>72</v>
      </c>
      <c r="J702" s="49">
        <v>7</v>
      </c>
      <c r="K702" s="49">
        <v>1</v>
      </c>
      <c r="L702" s="49">
        <v>6</v>
      </c>
      <c r="M702" s="49">
        <v>19</v>
      </c>
      <c r="N702" s="49">
        <v>8</v>
      </c>
      <c r="O702" s="49">
        <v>11</v>
      </c>
      <c r="P702" s="49">
        <v>57</v>
      </c>
      <c r="Q702" s="49">
        <v>24</v>
      </c>
      <c r="R702" s="49">
        <v>33</v>
      </c>
      <c r="S702"/>
      <c r="T702"/>
      <c r="U702"/>
    </row>
    <row r="703" spans="2:21" ht="15" x14ac:dyDescent="0.25">
      <c r="E703" s="3" t="s">
        <v>14</v>
      </c>
      <c r="G703" s="49">
        <v>127</v>
      </c>
      <c r="H703" s="49">
        <v>55</v>
      </c>
      <c r="I703" s="49">
        <v>72</v>
      </c>
      <c r="J703" s="49">
        <v>7</v>
      </c>
      <c r="K703" s="49">
        <v>1</v>
      </c>
      <c r="L703" s="49">
        <v>6</v>
      </c>
      <c r="M703" s="49">
        <v>19</v>
      </c>
      <c r="N703" s="49">
        <v>8</v>
      </c>
      <c r="O703" s="49">
        <v>11</v>
      </c>
      <c r="P703" s="49">
        <v>57</v>
      </c>
      <c r="Q703" s="49">
        <v>24</v>
      </c>
      <c r="R703" s="49">
        <v>33</v>
      </c>
      <c r="S703"/>
      <c r="T703"/>
      <c r="U703"/>
    </row>
    <row r="704" spans="2:21" ht="15" x14ac:dyDescent="0.25">
      <c r="F704" s="3" t="s">
        <v>696</v>
      </c>
      <c r="G704" s="49">
        <v>65</v>
      </c>
      <c r="H704" s="49">
        <v>28</v>
      </c>
      <c r="I704" s="49">
        <v>37</v>
      </c>
      <c r="J704" s="49">
        <v>0</v>
      </c>
      <c r="K704" s="49">
        <v>0</v>
      </c>
      <c r="L704" s="49">
        <v>0</v>
      </c>
      <c r="M704" s="49">
        <v>14</v>
      </c>
      <c r="N704" s="49">
        <v>7</v>
      </c>
      <c r="O704" s="49">
        <v>7</v>
      </c>
      <c r="P704" s="49">
        <v>40</v>
      </c>
      <c r="Q704" s="49">
        <v>18</v>
      </c>
      <c r="R704" s="49">
        <v>22</v>
      </c>
      <c r="S704"/>
      <c r="T704"/>
      <c r="U704"/>
    </row>
    <row r="705" spans="2:21" ht="15" x14ac:dyDescent="0.25">
      <c r="F705" s="3" t="s">
        <v>912</v>
      </c>
      <c r="G705" s="49">
        <v>13</v>
      </c>
      <c r="H705" s="49">
        <v>4</v>
      </c>
      <c r="I705" s="49">
        <v>9</v>
      </c>
      <c r="J705" s="49">
        <v>0</v>
      </c>
      <c r="K705" s="49">
        <v>0</v>
      </c>
      <c r="L705" s="49">
        <v>0</v>
      </c>
      <c r="M705" s="49">
        <v>5</v>
      </c>
      <c r="N705" s="49">
        <v>1</v>
      </c>
      <c r="O705" s="49">
        <v>4</v>
      </c>
      <c r="P705" s="49">
        <v>17</v>
      </c>
      <c r="Q705" s="49">
        <v>6</v>
      </c>
      <c r="R705" s="49">
        <v>11</v>
      </c>
      <c r="S705"/>
      <c r="T705"/>
      <c r="U705"/>
    </row>
    <row r="706" spans="2:21" ht="15" x14ac:dyDescent="0.25">
      <c r="F706" s="3" t="s">
        <v>913</v>
      </c>
      <c r="G706" s="49">
        <v>49</v>
      </c>
      <c r="H706" s="49">
        <v>23</v>
      </c>
      <c r="I706" s="49">
        <v>26</v>
      </c>
      <c r="J706" s="49">
        <v>7</v>
      </c>
      <c r="K706" s="49">
        <v>1</v>
      </c>
      <c r="L706" s="49">
        <v>6</v>
      </c>
      <c r="M706" s="49">
        <v>0</v>
      </c>
      <c r="N706" s="49">
        <v>0</v>
      </c>
      <c r="O706" s="49">
        <v>0</v>
      </c>
      <c r="P706" s="49">
        <v>0</v>
      </c>
      <c r="Q706" s="49">
        <v>0</v>
      </c>
      <c r="R706" s="49">
        <v>0</v>
      </c>
      <c r="S706"/>
      <c r="T706"/>
      <c r="U706"/>
    </row>
    <row r="707" spans="2:21" ht="15" x14ac:dyDescent="0.25">
      <c r="D707" s="3" t="s">
        <v>27</v>
      </c>
      <c r="G707" s="49">
        <v>14</v>
      </c>
      <c r="H707" s="49">
        <v>6</v>
      </c>
      <c r="I707" s="49">
        <v>8</v>
      </c>
      <c r="J707" s="49">
        <v>1</v>
      </c>
      <c r="K707" s="49">
        <v>1</v>
      </c>
      <c r="L707" s="49">
        <v>0</v>
      </c>
      <c r="M707" s="49">
        <v>6</v>
      </c>
      <c r="N707" s="49">
        <v>5</v>
      </c>
      <c r="O707" s="49">
        <v>1</v>
      </c>
      <c r="P707" s="49">
        <v>0</v>
      </c>
      <c r="Q707" s="49">
        <v>0</v>
      </c>
      <c r="R707" s="49">
        <v>0</v>
      </c>
      <c r="S707"/>
      <c r="T707"/>
      <c r="U707"/>
    </row>
    <row r="708" spans="2:21" ht="15" x14ac:dyDescent="0.25">
      <c r="E708" s="3" t="s">
        <v>14</v>
      </c>
      <c r="G708" s="49">
        <v>14</v>
      </c>
      <c r="H708" s="49">
        <v>6</v>
      </c>
      <c r="I708" s="49">
        <v>8</v>
      </c>
      <c r="J708" s="49">
        <v>1</v>
      </c>
      <c r="K708" s="49">
        <v>1</v>
      </c>
      <c r="L708" s="49">
        <v>0</v>
      </c>
      <c r="M708" s="49">
        <v>6</v>
      </c>
      <c r="N708" s="49">
        <v>5</v>
      </c>
      <c r="O708" s="49">
        <v>1</v>
      </c>
      <c r="P708" s="49">
        <v>0</v>
      </c>
      <c r="Q708" s="49">
        <v>0</v>
      </c>
      <c r="R708" s="49">
        <v>0</v>
      </c>
      <c r="S708"/>
      <c r="T708"/>
      <c r="U708"/>
    </row>
    <row r="709" spans="2:21" ht="15" x14ac:dyDescent="0.25">
      <c r="F709" s="3" t="s">
        <v>914</v>
      </c>
      <c r="G709" s="49">
        <v>9</v>
      </c>
      <c r="H709" s="49">
        <v>4</v>
      </c>
      <c r="I709" s="49">
        <v>5</v>
      </c>
      <c r="J709" s="49">
        <v>1</v>
      </c>
      <c r="K709" s="49">
        <v>1</v>
      </c>
      <c r="L709" s="49">
        <v>0</v>
      </c>
      <c r="M709" s="49">
        <v>6</v>
      </c>
      <c r="N709" s="49">
        <v>5</v>
      </c>
      <c r="O709" s="49">
        <v>1</v>
      </c>
      <c r="P709" s="49">
        <v>0</v>
      </c>
      <c r="Q709" s="49">
        <v>0</v>
      </c>
      <c r="R709" s="49">
        <v>0</v>
      </c>
      <c r="S709"/>
      <c r="T709"/>
      <c r="U709"/>
    </row>
    <row r="710" spans="2:21" ht="15" x14ac:dyDescent="0.25">
      <c r="F710" s="3" t="s">
        <v>915</v>
      </c>
      <c r="G710" s="49">
        <v>5</v>
      </c>
      <c r="H710" s="49">
        <v>2</v>
      </c>
      <c r="I710" s="49">
        <v>3</v>
      </c>
      <c r="J710" s="49">
        <v>0</v>
      </c>
      <c r="K710" s="49">
        <v>0</v>
      </c>
      <c r="L710" s="49">
        <v>0</v>
      </c>
      <c r="M710" s="49">
        <v>0</v>
      </c>
      <c r="N710" s="49">
        <v>0</v>
      </c>
      <c r="O710" s="49">
        <v>0</v>
      </c>
      <c r="P710" s="49">
        <v>0</v>
      </c>
      <c r="Q710" s="49">
        <v>0</v>
      </c>
      <c r="R710" s="49">
        <v>0</v>
      </c>
      <c r="S710"/>
      <c r="T710"/>
      <c r="U710"/>
    </row>
    <row r="711" spans="2:21" ht="15" x14ac:dyDescent="0.25">
      <c r="B711" s="3" t="s">
        <v>663</v>
      </c>
      <c r="G711" s="49">
        <v>991</v>
      </c>
      <c r="H711" s="49">
        <v>384</v>
      </c>
      <c r="I711" s="49">
        <v>607</v>
      </c>
      <c r="J711" s="49">
        <v>203</v>
      </c>
      <c r="K711" s="49">
        <v>85</v>
      </c>
      <c r="L711" s="49">
        <v>118</v>
      </c>
      <c r="M711" s="49">
        <v>180</v>
      </c>
      <c r="N711" s="49">
        <v>62</v>
      </c>
      <c r="O711" s="49">
        <v>118</v>
      </c>
      <c r="P711" s="49">
        <v>144</v>
      </c>
      <c r="Q711" s="49">
        <v>54</v>
      </c>
      <c r="R711" s="49">
        <v>90</v>
      </c>
      <c r="S711"/>
      <c r="T711"/>
      <c r="U711"/>
    </row>
    <row r="712" spans="2:21" ht="15" x14ac:dyDescent="0.25">
      <c r="C712" s="3" t="s">
        <v>663</v>
      </c>
      <c r="G712" s="49">
        <v>378</v>
      </c>
      <c r="H712" s="49">
        <v>162</v>
      </c>
      <c r="I712" s="49">
        <v>216</v>
      </c>
      <c r="J712" s="49">
        <v>64</v>
      </c>
      <c r="K712" s="49">
        <v>28</v>
      </c>
      <c r="L712" s="49">
        <v>36</v>
      </c>
      <c r="M712" s="49">
        <v>79</v>
      </c>
      <c r="N712" s="49">
        <v>27</v>
      </c>
      <c r="O712" s="49">
        <v>52</v>
      </c>
      <c r="P712" s="49">
        <v>43</v>
      </c>
      <c r="Q712" s="49">
        <v>19</v>
      </c>
      <c r="R712" s="49">
        <v>24</v>
      </c>
      <c r="S712"/>
      <c r="T712"/>
      <c r="U712"/>
    </row>
    <row r="713" spans="2:21" ht="15" x14ac:dyDescent="0.25">
      <c r="D713" s="3" t="s">
        <v>13</v>
      </c>
      <c r="G713" s="49">
        <v>378</v>
      </c>
      <c r="H713" s="49">
        <v>162</v>
      </c>
      <c r="I713" s="49">
        <v>216</v>
      </c>
      <c r="J713" s="49">
        <v>64</v>
      </c>
      <c r="K713" s="49">
        <v>28</v>
      </c>
      <c r="L713" s="49">
        <v>36</v>
      </c>
      <c r="M713" s="49">
        <v>79</v>
      </c>
      <c r="N713" s="49">
        <v>27</v>
      </c>
      <c r="O713" s="49">
        <v>52</v>
      </c>
      <c r="P713" s="49">
        <v>43</v>
      </c>
      <c r="Q713" s="49">
        <v>19</v>
      </c>
      <c r="R713" s="49">
        <v>24</v>
      </c>
      <c r="S713"/>
      <c r="T713"/>
      <c r="U713"/>
    </row>
    <row r="714" spans="2:21" ht="15" x14ac:dyDescent="0.25">
      <c r="E714" s="3" t="s">
        <v>31</v>
      </c>
      <c r="G714" s="49">
        <v>378</v>
      </c>
      <c r="H714" s="49">
        <v>162</v>
      </c>
      <c r="I714" s="49">
        <v>216</v>
      </c>
      <c r="J714" s="49">
        <v>64</v>
      </c>
      <c r="K714" s="49">
        <v>28</v>
      </c>
      <c r="L714" s="49">
        <v>36</v>
      </c>
      <c r="M714" s="49">
        <v>79</v>
      </c>
      <c r="N714" s="49">
        <v>27</v>
      </c>
      <c r="O714" s="49">
        <v>52</v>
      </c>
      <c r="P714" s="49">
        <v>43</v>
      </c>
      <c r="Q714" s="49">
        <v>19</v>
      </c>
      <c r="R714" s="49">
        <v>24</v>
      </c>
      <c r="S714"/>
      <c r="T714"/>
      <c r="U714"/>
    </row>
    <row r="715" spans="2:21" ht="15" x14ac:dyDescent="0.25">
      <c r="F715" s="3" t="s">
        <v>916</v>
      </c>
      <c r="G715" s="49">
        <v>34</v>
      </c>
      <c r="H715" s="49">
        <v>17</v>
      </c>
      <c r="I715" s="49">
        <v>17</v>
      </c>
      <c r="J715" s="49">
        <v>18</v>
      </c>
      <c r="K715" s="49">
        <v>9</v>
      </c>
      <c r="L715" s="49">
        <v>9</v>
      </c>
      <c r="M715" s="49">
        <v>0</v>
      </c>
      <c r="N715" s="49">
        <v>0</v>
      </c>
      <c r="O715" s="49">
        <v>0</v>
      </c>
      <c r="P715" s="49">
        <v>0</v>
      </c>
      <c r="Q715" s="49">
        <v>0</v>
      </c>
      <c r="R715" s="49">
        <v>0</v>
      </c>
      <c r="S715"/>
      <c r="T715"/>
      <c r="U715"/>
    </row>
    <row r="716" spans="2:21" ht="15" x14ac:dyDescent="0.25">
      <c r="F716" s="3" t="s">
        <v>664</v>
      </c>
      <c r="G716" s="49">
        <v>55</v>
      </c>
      <c r="H716" s="49">
        <v>32</v>
      </c>
      <c r="I716" s="49">
        <v>23</v>
      </c>
      <c r="J716" s="49">
        <v>0</v>
      </c>
      <c r="K716" s="49">
        <v>0</v>
      </c>
      <c r="L716" s="49">
        <v>0</v>
      </c>
      <c r="M716" s="49">
        <v>17</v>
      </c>
      <c r="N716" s="49">
        <v>9</v>
      </c>
      <c r="O716" s="49">
        <v>8</v>
      </c>
      <c r="P716" s="49">
        <v>7</v>
      </c>
      <c r="Q716" s="49">
        <v>5</v>
      </c>
      <c r="R716" s="49">
        <v>2</v>
      </c>
      <c r="S716"/>
      <c r="T716"/>
      <c r="U716"/>
    </row>
    <row r="717" spans="2:21" ht="15" x14ac:dyDescent="0.25">
      <c r="F717" s="3" t="s">
        <v>665</v>
      </c>
      <c r="G717" s="49">
        <v>66</v>
      </c>
      <c r="H717" s="49">
        <v>30</v>
      </c>
      <c r="I717" s="49">
        <v>36</v>
      </c>
      <c r="J717" s="49">
        <v>0</v>
      </c>
      <c r="K717" s="49">
        <v>0</v>
      </c>
      <c r="L717" s="49">
        <v>0</v>
      </c>
      <c r="M717" s="49">
        <v>26</v>
      </c>
      <c r="N717" s="49">
        <v>7</v>
      </c>
      <c r="O717" s="49">
        <v>19</v>
      </c>
      <c r="P717" s="49">
        <v>19</v>
      </c>
      <c r="Q717" s="49">
        <v>5</v>
      </c>
      <c r="R717" s="49">
        <v>14</v>
      </c>
      <c r="S717"/>
      <c r="T717"/>
      <c r="U717"/>
    </row>
    <row r="718" spans="2:21" ht="15" x14ac:dyDescent="0.25">
      <c r="F718" s="3" t="s">
        <v>666</v>
      </c>
      <c r="G718" s="49">
        <v>106</v>
      </c>
      <c r="H718" s="49">
        <v>28</v>
      </c>
      <c r="I718" s="49">
        <v>78</v>
      </c>
      <c r="J718" s="49">
        <v>25</v>
      </c>
      <c r="K718" s="49">
        <v>8</v>
      </c>
      <c r="L718" s="49">
        <v>17</v>
      </c>
      <c r="M718" s="49">
        <v>0</v>
      </c>
      <c r="N718" s="49">
        <v>0</v>
      </c>
      <c r="O718" s="49">
        <v>0</v>
      </c>
      <c r="P718" s="49">
        <v>0</v>
      </c>
      <c r="Q718" s="49">
        <v>0</v>
      </c>
      <c r="R718" s="49">
        <v>0</v>
      </c>
      <c r="S718"/>
      <c r="T718"/>
      <c r="U718"/>
    </row>
    <row r="719" spans="2:21" ht="15" x14ac:dyDescent="0.25">
      <c r="F719" s="3" t="s">
        <v>917</v>
      </c>
      <c r="G719" s="49">
        <v>21</v>
      </c>
      <c r="H719" s="49">
        <v>11</v>
      </c>
      <c r="I719" s="49">
        <v>10</v>
      </c>
      <c r="J719" s="49">
        <v>21</v>
      </c>
      <c r="K719" s="49">
        <v>11</v>
      </c>
      <c r="L719" s="49">
        <v>10</v>
      </c>
      <c r="M719" s="49">
        <v>0</v>
      </c>
      <c r="N719" s="49">
        <v>0</v>
      </c>
      <c r="O719" s="49">
        <v>0</v>
      </c>
      <c r="P719" s="49">
        <v>0</v>
      </c>
      <c r="Q719" s="49">
        <v>0</v>
      </c>
      <c r="R719" s="49">
        <v>0</v>
      </c>
      <c r="S719"/>
      <c r="T719"/>
      <c r="U719"/>
    </row>
    <row r="720" spans="2:21" ht="15" x14ac:dyDescent="0.25">
      <c r="F720" s="3" t="s">
        <v>667</v>
      </c>
      <c r="G720" s="49">
        <v>0</v>
      </c>
      <c r="H720" s="49">
        <v>0</v>
      </c>
      <c r="I720" s="49">
        <v>0</v>
      </c>
      <c r="J720" s="49">
        <v>0</v>
      </c>
      <c r="K720" s="49">
        <v>0</v>
      </c>
      <c r="L720" s="49">
        <v>0</v>
      </c>
      <c r="M720" s="49">
        <v>16</v>
      </c>
      <c r="N720" s="49">
        <v>1</v>
      </c>
      <c r="O720" s="49">
        <v>15</v>
      </c>
      <c r="P720" s="49">
        <v>1</v>
      </c>
      <c r="Q720" s="49">
        <v>0</v>
      </c>
      <c r="R720" s="49">
        <v>1</v>
      </c>
      <c r="S720"/>
      <c r="T720"/>
      <c r="U720"/>
    </row>
    <row r="721" spans="3:21" ht="15" x14ac:dyDescent="0.25">
      <c r="F721" s="3" t="s">
        <v>918</v>
      </c>
      <c r="G721" s="49">
        <v>32</v>
      </c>
      <c r="H721" s="49">
        <v>13</v>
      </c>
      <c r="I721" s="49">
        <v>19</v>
      </c>
      <c r="J721" s="49">
        <v>0</v>
      </c>
      <c r="K721" s="49">
        <v>0</v>
      </c>
      <c r="L721" s="49">
        <v>0</v>
      </c>
      <c r="M721" s="49">
        <v>0</v>
      </c>
      <c r="N721" s="49">
        <v>0</v>
      </c>
      <c r="O721" s="49">
        <v>0</v>
      </c>
      <c r="P721" s="49">
        <v>0</v>
      </c>
      <c r="Q721" s="49">
        <v>0</v>
      </c>
      <c r="R721" s="49">
        <v>0</v>
      </c>
      <c r="S721"/>
      <c r="T721"/>
      <c r="U721"/>
    </row>
    <row r="722" spans="3:21" ht="15" x14ac:dyDescent="0.25">
      <c r="F722" s="3" t="s">
        <v>919</v>
      </c>
      <c r="G722" s="49">
        <v>10</v>
      </c>
      <c r="H722" s="49">
        <v>4</v>
      </c>
      <c r="I722" s="49">
        <v>6</v>
      </c>
      <c r="J722" s="49">
        <v>0</v>
      </c>
      <c r="K722" s="49">
        <v>0</v>
      </c>
      <c r="L722" s="49">
        <v>0</v>
      </c>
      <c r="M722" s="49">
        <v>0</v>
      </c>
      <c r="N722" s="49">
        <v>0</v>
      </c>
      <c r="O722" s="49">
        <v>0</v>
      </c>
      <c r="P722" s="49">
        <v>0</v>
      </c>
      <c r="Q722" s="49">
        <v>0</v>
      </c>
      <c r="R722" s="49">
        <v>0</v>
      </c>
      <c r="S722"/>
      <c r="T722"/>
      <c r="U722"/>
    </row>
    <row r="723" spans="3:21" ht="15" x14ac:dyDescent="0.25">
      <c r="F723" s="3" t="s">
        <v>920</v>
      </c>
      <c r="G723" s="49">
        <v>54</v>
      </c>
      <c r="H723" s="49">
        <v>27</v>
      </c>
      <c r="I723" s="49">
        <v>27</v>
      </c>
      <c r="J723" s="49">
        <v>0</v>
      </c>
      <c r="K723" s="49">
        <v>0</v>
      </c>
      <c r="L723" s="49">
        <v>0</v>
      </c>
      <c r="M723" s="49">
        <v>20</v>
      </c>
      <c r="N723" s="49">
        <v>10</v>
      </c>
      <c r="O723" s="49">
        <v>10</v>
      </c>
      <c r="P723" s="49">
        <v>16</v>
      </c>
      <c r="Q723" s="49">
        <v>9</v>
      </c>
      <c r="R723" s="49">
        <v>7</v>
      </c>
      <c r="S723"/>
      <c r="T723"/>
      <c r="U723"/>
    </row>
    <row r="724" spans="3:21" ht="15" x14ac:dyDescent="0.25">
      <c r="C724" s="3" t="s">
        <v>921</v>
      </c>
      <c r="G724" s="49">
        <v>613</v>
      </c>
      <c r="H724" s="49">
        <v>222</v>
      </c>
      <c r="I724" s="49">
        <v>391</v>
      </c>
      <c r="J724" s="49">
        <v>139</v>
      </c>
      <c r="K724" s="49">
        <v>57</v>
      </c>
      <c r="L724" s="49">
        <v>82</v>
      </c>
      <c r="M724" s="49">
        <v>101</v>
      </c>
      <c r="N724" s="49">
        <v>35</v>
      </c>
      <c r="O724" s="49">
        <v>66</v>
      </c>
      <c r="P724" s="49">
        <v>101</v>
      </c>
      <c r="Q724" s="49">
        <v>35</v>
      </c>
      <c r="R724" s="49">
        <v>66</v>
      </c>
      <c r="S724"/>
      <c r="T724"/>
      <c r="U724"/>
    </row>
    <row r="725" spans="3:21" ht="15" x14ac:dyDescent="0.25">
      <c r="D725" s="3" t="s">
        <v>13</v>
      </c>
      <c r="G725" s="49">
        <v>613</v>
      </c>
      <c r="H725" s="49">
        <v>222</v>
      </c>
      <c r="I725" s="49">
        <v>391</v>
      </c>
      <c r="J725" s="49">
        <v>139</v>
      </c>
      <c r="K725" s="49">
        <v>57</v>
      </c>
      <c r="L725" s="49">
        <v>82</v>
      </c>
      <c r="M725" s="49">
        <v>101</v>
      </c>
      <c r="N725" s="49">
        <v>35</v>
      </c>
      <c r="O725" s="49">
        <v>66</v>
      </c>
      <c r="P725" s="49">
        <v>101</v>
      </c>
      <c r="Q725" s="49">
        <v>35</v>
      </c>
      <c r="R725" s="49">
        <v>66</v>
      </c>
      <c r="S725"/>
      <c r="T725"/>
      <c r="U725"/>
    </row>
    <row r="726" spans="3:21" ht="15" x14ac:dyDescent="0.25">
      <c r="E726" s="3" t="s">
        <v>14</v>
      </c>
      <c r="G726" s="49">
        <v>613</v>
      </c>
      <c r="H726" s="49">
        <v>222</v>
      </c>
      <c r="I726" s="49">
        <v>391</v>
      </c>
      <c r="J726" s="49">
        <v>139</v>
      </c>
      <c r="K726" s="49">
        <v>57</v>
      </c>
      <c r="L726" s="49">
        <v>82</v>
      </c>
      <c r="M726" s="49">
        <v>101</v>
      </c>
      <c r="N726" s="49">
        <v>35</v>
      </c>
      <c r="O726" s="49">
        <v>66</v>
      </c>
      <c r="P726" s="49">
        <v>101</v>
      </c>
      <c r="Q726" s="49">
        <v>35</v>
      </c>
      <c r="R726" s="49">
        <v>66</v>
      </c>
      <c r="S726"/>
      <c r="T726"/>
      <c r="U726"/>
    </row>
    <row r="727" spans="3:21" ht="15" x14ac:dyDescent="0.25">
      <c r="F727" s="3" t="s">
        <v>916</v>
      </c>
      <c r="G727" s="49">
        <v>28</v>
      </c>
      <c r="H727" s="49">
        <v>12</v>
      </c>
      <c r="I727" s="49">
        <v>16</v>
      </c>
      <c r="J727" s="49">
        <v>0</v>
      </c>
      <c r="K727" s="49">
        <v>0</v>
      </c>
      <c r="L727" s="49">
        <v>0</v>
      </c>
      <c r="M727" s="49">
        <v>22</v>
      </c>
      <c r="N727" s="49">
        <v>10</v>
      </c>
      <c r="O727" s="49">
        <v>12</v>
      </c>
      <c r="P727" s="49">
        <v>22</v>
      </c>
      <c r="Q727" s="49">
        <v>10</v>
      </c>
      <c r="R727" s="49">
        <v>12</v>
      </c>
      <c r="S727"/>
      <c r="T727"/>
      <c r="U727"/>
    </row>
    <row r="728" spans="3:21" ht="15" x14ac:dyDescent="0.25">
      <c r="F728" s="3" t="s">
        <v>664</v>
      </c>
      <c r="G728" s="49">
        <v>86</v>
      </c>
      <c r="H728" s="49">
        <v>38</v>
      </c>
      <c r="I728" s="49">
        <v>48</v>
      </c>
      <c r="J728" s="49">
        <v>0</v>
      </c>
      <c r="K728" s="49">
        <v>0</v>
      </c>
      <c r="L728" s="49">
        <v>0</v>
      </c>
      <c r="M728" s="49">
        <v>0</v>
      </c>
      <c r="N728" s="49">
        <v>0</v>
      </c>
      <c r="O728" s="49">
        <v>0</v>
      </c>
      <c r="P728" s="49">
        <v>0</v>
      </c>
      <c r="Q728" s="49">
        <v>0</v>
      </c>
      <c r="R728" s="49">
        <v>0</v>
      </c>
      <c r="S728"/>
      <c r="T728"/>
      <c r="U728"/>
    </row>
    <row r="729" spans="3:21" ht="15" x14ac:dyDescent="0.25">
      <c r="F729" s="3" t="s">
        <v>665</v>
      </c>
      <c r="G729" s="49">
        <v>84</v>
      </c>
      <c r="H729" s="49">
        <v>23</v>
      </c>
      <c r="I729" s="49">
        <v>61</v>
      </c>
      <c r="J729" s="49">
        <v>0</v>
      </c>
      <c r="K729" s="49">
        <v>0</v>
      </c>
      <c r="L729" s="49">
        <v>0</v>
      </c>
      <c r="M729" s="49">
        <v>0</v>
      </c>
      <c r="N729" s="49">
        <v>0</v>
      </c>
      <c r="O729" s="49">
        <v>0</v>
      </c>
      <c r="P729" s="49">
        <v>0</v>
      </c>
      <c r="Q729" s="49">
        <v>0</v>
      </c>
      <c r="R729" s="49">
        <v>0</v>
      </c>
      <c r="S729"/>
      <c r="T729"/>
      <c r="U729"/>
    </row>
    <row r="730" spans="3:21" ht="15" x14ac:dyDescent="0.25">
      <c r="F730" s="3" t="s">
        <v>666</v>
      </c>
      <c r="G730" s="49">
        <v>33</v>
      </c>
      <c r="H730" s="49">
        <v>4</v>
      </c>
      <c r="I730" s="49">
        <v>29</v>
      </c>
      <c r="J730" s="49">
        <v>0</v>
      </c>
      <c r="K730" s="49">
        <v>0</v>
      </c>
      <c r="L730" s="49">
        <v>0</v>
      </c>
      <c r="M730" s="49">
        <v>31</v>
      </c>
      <c r="N730" s="49">
        <v>5</v>
      </c>
      <c r="O730" s="49">
        <v>26</v>
      </c>
      <c r="P730" s="49">
        <v>31</v>
      </c>
      <c r="Q730" s="49">
        <v>5</v>
      </c>
      <c r="R730" s="49">
        <v>26</v>
      </c>
      <c r="S730"/>
      <c r="T730"/>
      <c r="U730"/>
    </row>
    <row r="731" spans="3:21" ht="15" x14ac:dyDescent="0.25">
      <c r="F731" s="3" t="s">
        <v>917</v>
      </c>
      <c r="G731" s="49">
        <v>48</v>
      </c>
      <c r="H731" s="49">
        <v>22</v>
      </c>
      <c r="I731" s="49">
        <v>26</v>
      </c>
      <c r="J731" s="49">
        <v>0</v>
      </c>
      <c r="K731" s="49">
        <v>0</v>
      </c>
      <c r="L731" s="49">
        <v>0</v>
      </c>
      <c r="M731" s="49">
        <v>0</v>
      </c>
      <c r="N731" s="49">
        <v>0</v>
      </c>
      <c r="O731" s="49">
        <v>0</v>
      </c>
      <c r="P731" s="49">
        <v>0</v>
      </c>
      <c r="Q731" s="49">
        <v>0</v>
      </c>
      <c r="R731" s="49">
        <v>0</v>
      </c>
      <c r="S731"/>
      <c r="T731"/>
      <c r="U731"/>
    </row>
    <row r="732" spans="3:21" ht="15" x14ac:dyDescent="0.25">
      <c r="F732" s="3" t="s">
        <v>667</v>
      </c>
      <c r="G732" s="49">
        <v>68</v>
      </c>
      <c r="H732" s="49">
        <v>16</v>
      </c>
      <c r="I732" s="49">
        <v>52</v>
      </c>
      <c r="J732" s="49">
        <v>0</v>
      </c>
      <c r="K732" s="49">
        <v>0</v>
      </c>
      <c r="L732" s="49">
        <v>0</v>
      </c>
      <c r="M732" s="49">
        <v>25</v>
      </c>
      <c r="N732" s="49">
        <v>6</v>
      </c>
      <c r="O732" s="49">
        <v>19</v>
      </c>
      <c r="P732" s="49">
        <v>25</v>
      </c>
      <c r="Q732" s="49">
        <v>6</v>
      </c>
      <c r="R732" s="49">
        <v>19</v>
      </c>
      <c r="S732"/>
      <c r="T732"/>
      <c r="U732"/>
    </row>
    <row r="733" spans="3:21" ht="15" x14ac:dyDescent="0.25">
      <c r="F733" s="3" t="s">
        <v>918</v>
      </c>
      <c r="G733" s="49">
        <v>58</v>
      </c>
      <c r="H733" s="49">
        <v>25</v>
      </c>
      <c r="I733" s="49">
        <v>33</v>
      </c>
      <c r="J733" s="49">
        <v>29</v>
      </c>
      <c r="K733" s="49">
        <v>13</v>
      </c>
      <c r="L733" s="49">
        <v>16</v>
      </c>
      <c r="M733" s="49">
        <v>22</v>
      </c>
      <c r="N733" s="49">
        <v>13</v>
      </c>
      <c r="O733" s="49">
        <v>9</v>
      </c>
      <c r="P733" s="49">
        <v>22</v>
      </c>
      <c r="Q733" s="49">
        <v>13</v>
      </c>
      <c r="R733" s="49">
        <v>9</v>
      </c>
      <c r="S733"/>
      <c r="T733"/>
      <c r="U733"/>
    </row>
    <row r="734" spans="3:21" ht="15" x14ac:dyDescent="0.25">
      <c r="F734" s="3" t="s">
        <v>922</v>
      </c>
      <c r="G734" s="49">
        <v>70</v>
      </c>
      <c r="H734" s="49">
        <v>19</v>
      </c>
      <c r="I734" s="49">
        <v>51</v>
      </c>
      <c r="J734" s="49">
        <v>47</v>
      </c>
      <c r="K734" s="49">
        <v>12</v>
      </c>
      <c r="L734" s="49">
        <v>35</v>
      </c>
      <c r="M734" s="49">
        <v>1</v>
      </c>
      <c r="N734" s="49">
        <v>1</v>
      </c>
      <c r="O734" s="49">
        <v>0</v>
      </c>
      <c r="P734" s="49">
        <v>1</v>
      </c>
      <c r="Q734" s="49">
        <v>1</v>
      </c>
      <c r="R734" s="49">
        <v>0</v>
      </c>
      <c r="S734"/>
      <c r="T734"/>
      <c r="U734"/>
    </row>
    <row r="735" spans="3:21" ht="15" x14ac:dyDescent="0.25">
      <c r="F735" s="3" t="s">
        <v>919</v>
      </c>
      <c r="G735" s="49">
        <v>78</v>
      </c>
      <c r="H735" s="49">
        <v>30</v>
      </c>
      <c r="I735" s="49">
        <v>48</v>
      </c>
      <c r="J735" s="49">
        <v>32</v>
      </c>
      <c r="K735" s="49">
        <v>16</v>
      </c>
      <c r="L735" s="49">
        <v>16</v>
      </c>
      <c r="M735" s="49">
        <v>0</v>
      </c>
      <c r="N735" s="49">
        <v>0</v>
      </c>
      <c r="O735" s="49">
        <v>0</v>
      </c>
      <c r="P735" s="49">
        <v>0</v>
      </c>
      <c r="Q735" s="49">
        <v>0</v>
      </c>
      <c r="R735" s="49">
        <v>0</v>
      </c>
      <c r="S735"/>
      <c r="T735"/>
      <c r="U735"/>
    </row>
    <row r="736" spans="3:21" ht="15" x14ac:dyDescent="0.25">
      <c r="F736" s="3" t="s">
        <v>923</v>
      </c>
      <c r="G736" s="49">
        <v>60</v>
      </c>
      <c r="H736" s="49">
        <v>33</v>
      </c>
      <c r="I736" s="49">
        <v>27</v>
      </c>
      <c r="J736" s="49">
        <v>31</v>
      </c>
      <c r="K736" s="49">
        <v>16</v>
      </c>
      <c r="L736" s="49">
        <v>15</v>
      </c>
      <c r="M736" s="49">
        <v>0</v>
      </c>
      <c r="N736" s="49">
        <v>0</v>
      </c>
      <c r="O736" s="49">
        <v>0</v>
      </c>
      <c r="P736" s="49">
        <v>0</v>
      </c>
      <c r="Q736" s="49">
        <v>0</v>
      </c>
      <c r="R736" s="49">
        <v>0</v>
      </c>
      <c r="S736"/>
      <c r="T736"/>
      <c r="U736"/>
    </row>
    <row r="737" spans="2:21" ht="15" x14ac:dyDescent="0.25">
      <c r="B737" s="3" t="s">
        <v>924</v>
      </c>
      <c r="G737" s="49">
        <v>2535</v>
      </c>
      <c r="H737" s="49">
        <v>1314</v>
      </c>
      <c r="I737" s="49">
        <v>1221</v>
      </c>
      <c r="J737" s="49">
        <v>421</v>
      </c>
      <c r="K737" s="49">
        <v>250</v>
      </c>
      <c r="L737" s="49">
        <v>171</v>
      </c>
      <c r="M737" s="49">
        <v>413</v>
      </c>
      <c r="N737" s="49">
        <v>184</v>
      </c>
      <c r="O737" s="49">
        <v>229</v>
      </c>
      <c r="P737" s="49">
        <v>226</v>
      </c>
      <c r="Q737" s="49">
        <v>97</v>
      </c>
      <c r="R737" s="49">
        <v>129</v>
      </c>
      <c r="S737"/>
      <c r="T737"/>
      <c r="U737"/>
    </row>
    <row r="738" spans="2:21" ht="15" x14ac:dyDescent="0.25">
      <c r="C738" s="3" t="s">
        <v>924</v>
      </c>
      <c r="G738" s="49">
        <v>2535</v>
      </c>
      <c r="H738" s="49">
        <v>1314</v>
      </c>
      <c r="I738" s="49">
        <v>1221</v>
      </c>
      <c r="J738" s="49">
        <v>421</v>
      </c>
      <c r="K738" s="49">
        <v>250</v>
      </c>
      <c r="L738" s="49">
        <v>171</v>
      </c>
      <c r="M738" s="49">
        <v>413</v>
      </c>
      <c r="N738" s="49">
        <v>184</v>
      </c>
      <c r="O738" s="49">
        <v>229</v>
      </c>
      <c r="P738" s="49">
        <v>226</v>
      </c>
      <c r="Q738" s="49">
        <v>97</v>
      </c>
      <c r="R738" s="49">
        <v>129</v>
      </c>
      <c r="S738"/>
      <c r="T738"/>
      <c r="U738"/>
    </row>
    <row r="739" spans="2:21" ht="15" x14ac:dyDescent="0.25">
      <c r="D739" s="3" t="s">
        <v>13</v>
      </c>
      <c r="G739" s="49">
        <v>2506</v>
      </c>
      <c r="H739" s="49">
        <v>1289</v>
      </c>
      <c r="I739" s="49">
        <v>1217</v>
      </c>
      <c r="J739" s="49">
        <v>407</v>
      </c>
      <c r="K739" s="49">
        <v>238</v>
      </c>
      <c r="L739" s="49">
        <v>169</v>
      </c>
      <c r="M739" s="49">
        <v>413</v>
      </c>
      <c r="N739" s="49">
        <v>184</v>
      </c>
      <c r="O739" s="49">
        <v>229</v>
      </c>
      <c r="P739" s="49">
        <v>226</v>
      </c>
      <c r="Q739" s="49">
        <v>97</v>
      </c>
      <c r="R739" s="49">
        <v>129</v>
      </c>
      <c r="S739"/>
      <c r="T739"/>
      <c r="U739"/>
    </row>
    <row r="740" spans="2:21" ht="15" x14ac:dyDescent="0.25">
      <c r="E740" s="3" t="s">
        <v>14</v>
      </c>
      <c r="G740" s="49">
        <v>2506</v>
      </c>
      <c r="H740" s="49">
        <v>1289</v>
      </c>
      <c r="I740" s="49">
        <v>1217</v>
      </c>
      <c r="J740" s="49">
        <v>407</v>
      </c>
      <c r="K740" s="49">
        <v>238</v>
      </c>
      <c r="L740" s="49">
        <v>169</v>
      </c>
      <c r="M740" s="49">
        <v>413</v>
      </c>
      <c r="N740" s="49">
        <v>184</v>
      </c>
      <c r="O740" s="49">
        <v>229</v>
      </c>
      <c r="P740" s="49">
        <v>226</v>
      </c>
      <c r="Q740" s="49">
        <v>97</v>
      </c>
      <c r="R740" s="49">
        <v>129</v>
      </c>
      <c r="S740"/>
      <c r="T740"/>
      <c r="U740"/>
    </row>
    <row r="741" spans="2:21" ht="15" x14ac:dyDescent="0.25">
      <c r="F741" s="3" t="s">
        <v>78</v>
      </c>
      <c r="G741" s="49">
        <v>858</v>
      </c>
      <c r="H741" s="49">
        <v>393</v>
      </c>
      <c r="I741" s="49">
        <v>465</v>
      </c>
      <c r="J741" s="49">
        <v>70</v>
      </c>
      <c r="K741" s="49">
        <v>36</v>
      </c>
      <c r="L741" s="49">
        <v>34</v>
      </c>
      <c r="M741" s="49">
        <v>99</v>
      </c>
      <c r="N741" s="49">
        <v>55</v>
      </c>
      <c r="O741" s="49">
        <v>44</v>
      </c>
      <c r="P741" s="49">
        <v>48</v>
      </c>
      <c r="Q741" s="49">
        <v>19</v>
      </c>
      <c r="R741" s="49">
        <v>29</v>
      </c>
      <c r="S741"/>
      <c r="T741"/>
      <c r="U741"/>
    </row>
    <row r="742" spans="2:21" ht="15" x14ac:dyDescent="0.25">
      <c r="F742" s="3" t="s">
        <v>925</v>
      </c>
      <c r="G742" s="49">
        <v>6</v>
      </c>
      <c r="H742" s="49">
        <v>4</v>
      </c>
      <c r="I742" s="49">
        <v>2</v>
      </c>
      <c r="J742" s="49">
        <v>0</v>
      </c>
      <c r="K742" s="49">
        <v>0</v>
      </c>
      <c r="L742" s="49">
        <v>0</v>
      </c>
      <c r="M742" s="49">
        <v>45</v>
      </c>
      <c r="N742" s="49">
        <v>18</v>
      </c>
      <c r="O742" s="49">
        <v>27</v>
      </c>
      <c r="P742" s="49">
        <v>26</v>
      </c>
      <c r="Q742" s="49">
        <v>12</v>
      </c>
      <c r="R742" s="49">
        <v>14</v>
      </c>
      <c r="S742"/>
      <c r="T742"/>
      <c r="U742"/>
    </row>
    <row r="743" spans="2:21" ht="15" x14ac:dyDescent="0.25">
      <c r="F743" s="3" t="s">
        <v>926</v>
      </c>
      <c r="G743" s="49">
        <v>136</v>
      </c>
      <c r="H743" s="49">
        <v>82</v>
      </c>
      <c r="I743" s="49">
        <v>54</v>
      </c>
      <c r="J743" s="49">
        <v>30</v>
      </c>
      <c r="K743" s="49">
        <v>19</v>
      </c>
      <c r="L743" s="49">
        <v>11</v>
      </c>
      <c r="M743" s="49">
        <v>0</v>
      </c>
      <c r="N743" s="49">
        <v>0</v>
      </c>
      <c r="O743" s="49">
        <v>0</v>
      </c>
      <c r="P743" s="49">
        <v>0</v>
      </c>
      <c r="Q743" s="49">
        <v>0</v>
      </c>
      <c r="R743" s="49">
        <v>0</v>
      </c>
      <c r="S743"/>
      <c r="T743"/>
      <c r="U743"/>
    </row>
    <row r="744" spans="2:21" ht="15" x14ac:dyDescent="0.25">
      <c r="F744" s="3" t="s">
        <v>927</v>
      </c>
      <c r="G744" s="49">
        <v>251</v>
      </c>
      <c r="H744" s="49">
        <v>82</v>
      </c>
      <c r="I744" s="49">
        <v>169</v>
      </c>
      <c r="J744" s="49">
        <v>44</v>
      </c>
      <c r="K744" s="49">
        <v>15</v>
      </c>
      <c r="L744" s="49">
        <v>29</v>
      </c>
      <c r="M744" s="49">
        <v>7</v>
      </c>
      <c r="N744" s="49">
        <v>0</v>
      </c>
      <c r="O744" s="49">
        <v>7</v>
      </c>
      <c r="P744" s="49">
        <v>0</v>
      </c>
      <c r="Q744" s="49">
        <v>0</v>
      </c>
      <c r="R744" s="49">
        <v>0</v>
      </c>
      <c r="S744"/>
      <c r="T744"/>
      <c r="U744"/>
    </row>
    <row r="745" spans="2:21" ht="15" x14ac:dyDescent="0.25">
      <c r="F745" s="3" t="s">
        <v>928</v>
      </c>
      <c r="G745" s="49">
        <v>325</v>
      </c>
      <c r="H745" s="49">
        <v>75</v>
      </c>
      <c r="I745" s="49">
        <v>250</v>
      </c>
      <c r="J745" s="49">
        <v>60</v>
      </c>
      <c r="K745" s="49">
        <v>21</v>
      </c>
      <c r="L745" s="49">
        <v>39</v>
      </c>
      <c r="M745" s="49">
        <v>117</v>
      </c>
      <c r="N745" s="49">
        <v>19</v>
      </c>
      <c r="O745" s="49">
        <v>98</v>
      </c>
      <c r="P745" s="49">
        <v>60</v>
      </c>
      <c r="Q745" s="49">
        <v>10</v>
      </c>
      <c r="R745" s="49">
        <v>50</v>
      </c>
      <c r="S745"/>
      <c r="T745"/>
      <c r="U745"/>
    </row>
    <row r="746" spans="2:21" ht="15" x14ac:dyDescent="0.25">
      <c r="F746" s="3" t="s">
        <v>756</v>
      </c>
      <c r="G746" s="49">
        <v>465</v>
      </c>
      <c r="H746" s="49">
        <v>352</v>
      </c>
      <c r="I746" s="49">
        <v>113</v>
      </c>
      <c r="J746" s="49">
        <v>103</v>
      </c>
      <c r="K746" s="49">
        <v>77</v>
      </c>
      <c r="L746" s="49">
        <v>26</v>
      </c>
      <c r="M746" s="49">
        <v>77</v>
      </c>
      <c r="N746" s="49">
        <v>50</v>
      </c>
      <c r="O746" s="49">
        <v>27</v>
      </c>
      <c r="P746" s="49">
        <v>48</v>
      </c>
      <c r="Q746" s="49">
        <v>37</v>
      </c>
      <c r="R746" s="49">
        <v>11</v>
      </c>
      <c r="S746"/>
      <c r="T746"/>
      <c r="U746"/>
    </row>
    <row r="747" spans="2:21" ht="15" x14ac:dyDescent="0.25">
      <c r="F747" s="3" t="s">
        <v>929</v>
      </c>
      <c r="G747" s="49">
        <v>465</v>
      </c>
      <c r="H747" s="49">
        <v>301</v>
      </c>
      <c r="I747" s="49">
        <v>164</v>
      </c>
      <c r="J747" s="49">
        <v>100</v>
      </c>
      <c r="K747" s="49">
        <v>70</v>
      </c>
      <c r="L747" s="49">
        <v>30</v>
      </c>
      <c r="M747" s="49">
        <v>68</v>
      </c>
      <c r="N747" s="49">
        <v>42</v>
      </c>
      <c r="O747" s="49">
        <v>26</v>
      </c>
      <c r="P747" s="49">
        <v>44</v>
      </c>
      <c r="Q747" s="49">
        <v>19</v>
      </c>
      <c r="R747" s="49">
        <v>25</v>
      </c>
      <c r="S747"/>
      <c r="T747"/>
      <c r="U747"/>
    </row>
    <row r="748" spans="2:21" ht="15" x14ac:dyDescent="0.25">
      <c r="D748" s="3" t="s">
        <v>27</v>
      </c>
      <c r="G748" s="49">
        <v>29</v>
      </c>
      <c r="H748" s="49">
        <v>25</v>
      </c>
      <c r="I748" s="49">
        <v>4</v>
      </c>
      <c r="J748" s="49">
        <v>14</v>
      </c>
      <c r="K748" s="49">
        <v>12</v>
      </c>
      <c r="L748" s="49">
        <v>2</v>
      </c>
      <c r="M748" s="49">
        <v>0</v>
      </c>
      <c r="N748" s="49">
        <v>0</v>
      </c>
      <c r="O748" s="49">
        <v>0</v>
      </c>
      <c r="P748" s="49">
        <v>0</v>
      </c>
      <c r="Q748" s="49">
        <v>0</v>
      </c>
      <c r="R748" s="49">
        <v>0</v>
      </c>
      <c r="S748"/>
      <c r="T748"/>
      <c r="U748"/>
    </row>
    <row r="749" spans="2:21" ht="15" x14ac:dyDescent="0.25">
      <c r="E749" s="3" t="s">
        <v>14</v>
      </c>
      <c r="G749" s="49">
        <v>29</v>
      </c>
      <c r="H749" s="49">
        <v>25</v>
      </c>
      <c r="I749" s="49">
        <v>4</v>
      </c>
      <c r="J749" s="49">
        <v>14</v>
      </c>
      <c r="K749" s="49">
        <v>12</v>
      </c>
      <c r="L749" s="49">
        <v>2</v>
      </c>
      <c r="M749" s="49">
        <v>0</v>
      </c>
      <c r="N749" s="49">
        <v>0</v>
      </c>
      <c r="O749" s="49">
        <v>0</v>
      </c>
      <c r="P749" s="49">
        <v>0</v>
      </c>
      <c r="Q749" s="49">
        <v>0</v>
      </c>
      <c r="R749" s="49">
        <v>0</v>
      </c>
      <c r="S749"/>
      <c r="T749"/>
      <c r="U749"/>
    </row>
    <row r="750" spans="2:21" ht="15" x14ac:dyDescent="0.25">
      <c r="F750" s="3" t="s">
        <v>930</v>
      </c>
      <c r="G750" s="49">
        <v>12</v>
      </c>
      <c r="H750" s="49">
        <v>11</v>
      </c>
      <c r="I750" s="49">
        <v>1</v>
      </c>
      <c r="J750" s="49">
        <v>6</v>
      </c>
      <c r="K750" s="49">
        <v>6</v>
      </c>
      <c r="L750" s="49">
        <v>0</v>
      </c>
      <c r="M750" s="49">
        <v>0</v>
      </c>
      <c r="N750" s="49">
        <v>0</v>
      </c>
      <c r="O750" s="49">
        <v>0</v>
      </c>
      <c r="P750" s="49">
        <v>0</v>
      </c>
      <c r="Q750" s="49">
        <v>0</v>
      </c>
      <c r="R750" s="49">
        <v>0</v>
      </c>
      <c r="S750"/>
      <c r="T750"/>
      <c r="U750"/>
    </row>
    <row r="751" spans="2:21" ht="15" x14ac:dyDescent="0.25">
      <c r="F751" s="3" t="s">
        <v>931</v>
      </c>
      <c r="G751" s="49">
        <v>17</v>
      </c>
      <c r="H751" s="49">
        <v>14</v>
      </c>
      <c r="I751" s="49">
        <v>3</v>
      </c>
      <c r="J751" s="49">
        <v>8</v>
      </c>
      <c r="K751" s="49">
        <v>6</v>
      </c>
      <c r="L751" s="49">
        <v>2</v>
      </c>
      <c r="M751" s="49">
        <v>0</v>
      </c>
      <c r="N751" s="49">
        <v>0</v>
      </c>
      <c r="O751" s="49">
        <v>0</v>
      </c>
      <c r="P751" s="49">
        <v>0</v>
      </c>
      <c r="Q751" s="49">
        <v>0</v>
      </c>
      <c r="R751" s="49">
        <v>0</v>
      </c>
      <c r="S751"/>
      <c r="T751"/>
      <c r="U751"/>
    </row>
    <row r="752" spans="2:21" ht="15" x14ac:dyDescent="0.25">
      <c r="B752" s="3" t="s">
        <v>932</v>
      </c>
      <c r="G752" s="49">
        <v>721</v>
      </c>
      <c r="H752" s="49">
        <v>366</v>
      </c>
      <c r="I752" s="49">
        <v>355</v>
      </c>
      <c r="J752" s="49">
        <v>303</v>
      </c>
      <c r="K752" s="49">
        <v>150</v>
      </c>
      <c r="L752" s="49">
        <v>153</v>
      </c>
      <c r="M752" s="49">
        <v>0</v>
      </c>
      <c r="N752" s="49">
        <v>0</v>
      </c>
      <c r="O752" s="49">
        <v>0</v>
      </c>
      <c r="P752" s="49">
        <v>0</v>
      </c>
      <c r="Q752" s="49">
        <v>0</v>
      </c>
      <c r="R752" s="49">
        <v>0</v>
      </c>
      <c r="S752"/>
      <c r="T752"/>
      <c r="U752"/>
    </row>
    <row r="753" spans="2:21" ht="15" x14ac:dyDescent="0.25">
      <c r="C753" s="3" t="s">
        <v>932</v>
      </c>
      <c r="G753" s="49">
        <v>721</v>
      </c>
      <c r="H753" s="49">
        <v>366</v>
      </c>
      <c r="I753" s="49">
        <v>355</v>
      </c>
      <c r="J753" s="49">
        <v>303</v>
      </c>
      <c r="K753" s="49">
        <v>150</v>
      </c>
      <c r="L753" s="49">
        <v>153</v>
      </c>
      <c r="M753" s="49">
        <v>0</v>
      </c>
      <c r="N753" s="49">
        <v>0</v>
      </c>
      <c r="O753" s="49">
        <v>0</v>
      </c>
      <c r="P753" s="49">
        <v>0</v>
      </c>
      <c r="Q753" s="49">
        <v>0</v>
      </c>
      <c r="R753" s="49">
        <v>0</v>
      </c>
      <c r="S753"/>
      <c r="T753"/>
      <c r="U753"/>
    </row>
    <row r="754" spans="2:21" ht="15" x14ac:dyDescent="0.25">
      <c r="D754" s="3" t="s">
        <v>13</v>
      </c>
      <c r="G754" s="49">
        <v>80</v>
      </c>
      <c r="H754" s="49">
        <v>44</v>
      </c>
      <c r="I754" s="49">
        <v>36</v>
      </c>
      <c r="J754" s="49">
        <v>0</v>
      </c>
      <c r="K754" s="49">
        <v>0</v>
      </c>
      <c r="L754" s="49">
        <v>0</v>
      </c>
      <c r="M754" s="49">
        <v>0</v>
      </c>
      <c r="N754" s="49">
        <v>0</v>
      </c>
      <c r="O754" s="49">
        <v>0</v>
      </c>
      <c r="P754" s="49">
        <v>0</v>
      </c>
      <c r="Q754" s="49">
        <v>0</v>
      </c>
      <c r="R754" s="49">
        <v>0</v>
      </c>
      <c r="S754"/>
      <c r="T754"/>
      <c r="U754"/>
    </row>
    <row r="755" spans="2:21" ht="15" x14ac:dyDescent="0.25">
      <c r="E755" s="3" t="s">
        <v>14</v>
      </c>
      <c r="G755" s="49">
        <v>80</v>
      </c>
      <c r="H755" s="49">
        <v>44</v>
      </c>
      <c r="I755" s="49">
        <v>36</v>
      </c>
      <c r="J755" s="49">
        <v>0</v>
      </c>
      <c r="K755" s="49">
        <v>0</v>
      </c>
      <c r="L755" s="49">
        <v>0</v>
      </c>
      <c r="M755" s="49">
        <v>0</v>
      </c>
      <c r="N755" s="49">
        <v>0</v>
      </c>
      <c r="O755" s="49">
        <v>0</v>
      </c>
      <c r="P755" s="49">
        <v>0</v>
      </c>
      <c r="Q755" s="49">
        <v>0</v>
      </c>
      <c r="R755" s="49">
        <v>0</v>
      </c>
      <c r="S755"/>
      <c r="T755"/>
      <c r="U755"/>
    </row>
    <row r="756" spans="2:21" ht="15" x14ac:dyDescent="0.25">
      <c r="F756" s="3" t="s">
        <v>933</v>
      </c>
      <c r="G756" s="49">
        <v>17</v>
      </c>
      <c r="H756" s="49">
        <v>13</v>
      </c>
      <c r="I756" s="49">
        <v>4</v>
      </c>
      <c r="J756" s="49">
        <v>0</v>
      </c>
      <c r="K756" s="49">
        <v>0</v>
      </c>
      <c r="L756" s="49">
        <v>0</v>
      </c>
      <c r="M756" s="49">
        <v>0</v>
      </c>
      <c r="N756" s="49">
        <v>0</v>
      </c>
      <c r="O756" s="49">
        <v>0</v>
      </c>
      <c r="P756" s="49">
        <v>0</v>
      </c>
      <c r="Q756" s="49">
        <v>0</v>
      </c>
      <c r="R756" s="49">
        <v>0</v>
      </c>
      <c r="S756"/>
      <c r="T756"/>
      <c r="U756"/>
    </row>
    <row r="757" spans="2:21" ht="15" x14ac:dyDescent="0.25">
      <c r="F757" s="3" t="s">
        <v>744</v>
      </c>
      <c r="G757" s="49">
        <v>40</v>
      </c>
      <c r="H757" s="49">
        <v>20</v>
      </c>
      <c r="I757" s="49">
        <v>20</v>
      </c>
      <c r="J757" s="49">
        <v>0</v>
      </c>
      <c r="K757" s="49">
        <v>0</v>
      </c>
      <c r="L757" s="49">
        <v>0</v>
      </c>
      <c r="M757" s="49">
        <v>0</v>
      </c>
      <c r="N757" s="49">
        <v>0</v>
      </c>
      <c r="O757" s="49">
        <v>0</v>
      </c>
      <c r="P757" s="49">
        <v>0</v>
      </c>
      <c r="Q757" s="49">
        <v>0</v>
      </c>
      <c r="R757" s="49">
        <v>0</v>
      </c>
      <c r="S757"/>
      <c r="T757"/>
      <c r="U757"/>
    </row>
    <row r="758" spans="2:21" ht="15" x14ac:dyDescent="0.25">
      <c r="F758" s="3" t="s">
        <v>934</v>
      </c>
      <c r="G758" s="49">
        <v>23</v>
      </c>
      <c r="H758" s="49">
        <v>11</v>
      </c>
      <c r="I758" s="49">
        <v>12</v>
      </c>
      <c r="J758" s="49">
        <v>0</v>
      </c>
      <c r="K758" s="49">
        <v>0</v>
      </c>
      <c r="L758" s="49">
        <v>0</v>
      </c>
      <c r="M758" s="49">
        <v>0</v>
      </c>
      <c r="N758" s="49">
        <v>0</v>
      </c>
      <c r="O758" s="49">
        <v>0</v>
      </c>
      <c r="P758" s="49">
        <v>0</v>
      </c>
      <c r="Q758" s="49">
        <v>0</v>
      </c>
      <c r="R758" s="49">
        <v>0</v>
      </c>
      <c r="S758"/>
      <c r="T758"/>
      <c r="U758"/>
    </row>
    <row r="759" spans="2:21" ht="15" x14ac:dyDescent="0.25">
      <c r="D759" s="3" t="s">
        <v>188</v>
      </c>
      <c r="G759" s="49">
        <v>641</v>
      </c>
      <c r="H759" s="49">
        <v>322</v>
      </c>
      <c r="I759" s="49">
        <v>319</v>
      </c>
      <c r="J759" s="49">
        <v>303</v>
      </c>
      <c r="K759" s="49">
        <v>150</v>
      </c>
      <c r="L759" s="49">
        <v>153</v>
      </c>
      <c r="M759" s="49">
        <v>0</v>
      </c>
      <c r="N759" s="49">
        <v>0</v>
      </c>
      <c r="O759" s="49">
        <v>0</v>
      </c>
      <c r="P759" s="49">
        <v>0</v>
      </c>
      <c r="Q759" s="49">
        <v>0</v>
      </c>
      <c r="R759" s="49">
        <v>0</v>
      </c>
      <c r="S759"/>
      <c r="T759"/>
      <c r="U759"/>
    </row>
    <row r="760" spans="2:21" ht="15" x14ac:dyDescent="0.25">
      <c r="E760" s="3" t="s">
        <v>14</v>
      </c>
      <c r="G760" s="49">
        <v>641</v>
      </c>
      <c r="H760" s="49">
        <v>322</v>
      </c>
      <c r="I760" s="49">
        <v>319</v>
      </c>
      <c r="J760" s="49">
        <v>303</v>
      </c>
      <c r="K760" s="49">
        <v>150</v>
      </c>
      <c r="L760" s="49">
        <v>153</v>
      </c>
      <c r="M760" s="49">
        <v>0</v>
      </c>
      <c r="N760" s="49">
        <v>0</v>
      </c>
      <c r="O760" s="49">
        <v>0</v>
      </c>
      <c r="P760" s="49">
        <v>0</v>
      </c>
      <c r="Q760" s="49">
        <v>0</v>
      </c>
      <c r="R760" s="49">
        <v>0</v>
      </c>
      <c r="S760"/>
      <c r="T760"/>
      <c r="U760"/>
    </row>
    <row r="761" spans="2:21" ht="15" x14ac:dyDescent="0.25">
      <c r="F761" s="3" t="s">
        <v>935</v>
      </c>
      <c r="G761" s="49">
        <v>84</v>
      </c>
      <c r="H761" s="49">
        <v>37</v>
      </c>
      <c r="I761" s="49">
        <v>47</v>
      </c>
      <c r="J761" s="49">
        <v>32</v>
      </c>
      <c r="K761" s="49">
        <v>15</v>
      </c>
      <c r="L761" s="49">
        <v>17</v>
      </c>
      <c r="M761" s="49">
        <v>0</v>
      </c>
      <c r="N761" s="49">
        <v>0</v>
      </c>
      <c r="O761" s="49">
        <v>0</v>
      </c>
      <c r="P761" s="49">
        <v>0</v>
      </c>
      <c r="Q761" s="49">
        <v>0</v>
      </c>
      <c r="R761" s="49">
        <v>0</v>
      </c>
      <c r="S761"/>
      <c r="T761"/>
      <c r="U761"/>
    </row>
    <row r="762" spans="2:21" ht="15" x14ac:dyDescent="0.25">
      <c r="F762" s="3" t="s">
        <v>936</v>
      </c>
      <c r="G762" s="49">
        <v>136</v>
      </c>
      <c r="H762" s="49">
        <v>63</v>
      </c>
      <c r="I762" s="49">
        <v>73</v>
      </c>
      <c r="J762" s="49">
        <v>61</v>
      </c>
      <c r="K762" s="49">
        <v>26</v>
      </c>
      <c r="L762" s="49">
        <v>35</v>
      </c>
      <c r="M762" s="49">
        <v>0</v>
      </c>
      <c r="N762" s="49">
        <v>0</v>
      </c>
      <c r="O762" s="49">
        <v>0</v>
      </c>
      <c r="P762" s="49">
        <v>0</v>
      </c>
      <c r="Q762" s="49">
        <v>0</v>
      </c>
      <c r="R762" s="49">
        <v>0</v>
      </c>
      <c r="S762"/>
      <c r="T762"/>
      <c r="U762"/>
    </row>
    <row r="763" spans="2:21" ht="15" x14ac:dyDescent="0.25">
      <c r="F763" s="3" t="s">
        <v>937</v>
      </c>
      <c r="G763" s="49">
        <v>421</v>
      </c>
      <c r="H763" s="49">
        <v>222</v>
      </c>
      <c r="I763" s="49">
        <v>199</v>
      </c>
      <c r="J763" s="49">
        <v>210</v>
      </c>
      <c r="K763" s="49">
        <v>109</v>
      </c>
      <c r="L763" s="49">
        <v>101</v>
      </c>
      <c r="M763" s="49">
        <v>0</v>
      </c>
      <c r="N763" s="49">
        <v>0</v>
      </c>
      <c r="O763" s="49">
        <v>0</v>
      </c>
      <c r="P763" s="49">
        <v>0</v>
      </c>
      <c r="Q763" s="49">
        <v>0</v>
      </c>
      <c r="R763" s="49">
        <v>0</v>
      </c>
      <c r="S763"/>
      <c r="T763"/>
      <c r="U763"/>
    </row>
    <row r="764" spans="2:21" ht="15" x14ac:dyDescent="0.25">
      <c r="B764" s="3" t="s">
        <v>938</v>
      </c>
      <c r="G764" s="49">
        <v>704</v>
      </c>
      <c r="H764" s="49">
        <v>482</v>
      </c>
      <c r="I764" s="49">
        <v>222</v>
      </c>
      <c r="J764" s="49">
        <v>325</v>
      </c>
      <c r="K764" s="49">
        <v>228</v>
      </c>
      <c r="L764" s="49">
        <v>97</v>
      </c>
      <c r="M764" s="49">
        <v>215</v>
      </c>
      <c r="N764" s="49">
        <v>157</v>
      </c>
      <c r="O764" s="49">
        <v>58</v>
      </c>
      <c r="P764" s="49">
        <v>0</v>
      </c>
      <c r="Q764" s="49">
        <v>0</v>
      </c>
      <c r="R764" s="49">
        <v>0</v>
      </c>
      <c r="S764"/>
      <c r="T764"/>
      <c r="U764"/>
    </row>
    <row r="765" spans="2:21" ht="15" x14ac:dyDescent="0.25">
      <c r="C765" s="3" t="s">
        <v>34</v>
      </c>
      <c r="G765" s="49">
        <v>704</v>
      </c>
      <c r="H765" s="49">
        <v>482</v>
      </c>
      <c r="I765" s="49">
        <v>222</v>
      </c>
      <c r="J765" s="49">
        <v>325</v>
      </c>
      <c r="K765" s="49">
        <v>228</v>
      </c>
      <c r="L765" s="49">
        <v>97</v>
      </c>
      <c r="M765" s="49">
        <v>215</v>
      </c>
      <c r="N765" s="49">
        <v>157</v>
      </c>
      <c r="O765" s="49">
        <v>58</v>
      </c>
      <c r="P765" s="49">
        <v>0</v>
      </c>
      <c r="Q765" s="49">
        <v>0</v>
      </c>
      <c r="R765" s="49">
        <v>0</v>
      </c>
      <c r="S765"/>
      <c r="T765"/>
      <c r="U765"/>
    </row>
    <row r="766" spans="2:21" ht="15" x14ac:dyDescent="0.25">
      <c r="D766" s="3" t="s">
        <v>13</v>
      </c>
      <c r="G766" s="49">
        <v>507</v>
      </c>
      <c r="H766" s="49">
        <v>383</v>
      </c>
      <c r="I766" s="49">
        <v>124</v>
      </c>
      <c r="J766" s="49">
        <v>243</v>
      </c>
      <c r="K766" s="49">
        <v>187</v>
      </c>
      <c r="L766" s="49">
        <v>56</v>
      </c>
      <c r="M766" s="49">
        <v>100</v>
      </c>
      <c r="N766" s="49">
        <v>86</v>
      </c>
      <c r="O766" s="49">
        <v>14</v>
      </c>
      <c r="P766" s="49">
        <v>0</v>
      </c>
      <c r="Q766" s="49">
        <v>0</v>
      </c>
      <c r="R766" s="49">
        <v>0</v>
      </c>
      <c r="S766"/>
      <c r="T766"/>
      <c r="U766"/>
    </row>
    <row r="767" spans="2:21" ht="15" x14ac:dyDescent="0.25">
      <c r="E767" s="3" t="s">
        <v>14</v>
      </c>
      <c r="G767" s="49">
        <v>507</v>
      </c>
      <c r="H767" s="49">
        <v>383</v>
      </c>
      <c r="I767" s="49">
        <v>124</v>
      </c>
      <c r="J767" s="49">
        <v>243</v>
      </c>
      <c r="K767" s="49">
        <v>187</v>
      </c>
      <c r="L767" s="49">
        <v>56</v>
      </c>
      <c r="M767" s="49">
        <v>100</v>
      </c>
      <c r="N767" s="49">
        <v>86</v>
      </c>
      <c r="O767" s="49">
        <v>14</v>
      </c>
      <c r="P767" s="49">
        <v>0</v>
      </c>
      <c r="Q767" s="49">
        <v>0</v>
      </c>
      <c r="R767" s="49">
        <v>0</v>
      </c>
      <c r="S767"/>
      <c r="T767"/>
      <c r="U767"/>
    </row>
    <row r="768" spans="2:21" ht="15" x14ac:dyDescent="0.25">
      <c r="F768" s="3" t="s">
        <v>939</v>
      </c>
      <c r="G768" s="49">
        <v>363</v>
      </c>
      <c r="H768" s="49">
        <v>261</v>
      </c>
      <c r="I768" s="49">
        <v>102</v>
      </c>
      <c r="J768" s="49">
        <v>180</v>
      </c>
      <c r="K768" s="49">
        <v>133</v>
      </c>
      <c r="L768" s="49">
        <v>47</v>
      </c>
      <c r="M768" s="49">
        <v>0</v>
      </c>
      <c r="N768" s="49">
        <v>0</v>
      </c>
      <c r="O768" s="49">
        <v>0</v>
      </c>
      <c r="P768" s="49">
        <v>0</v>
      </c>
      <c r="Q768" s="49">
        <v>0</v>
      </c>
      <c r="R768" s="49">
        <v>0</v>
      </c>
      <c r="S768"/>
      <c r="T768"/>
      <c r="U768"/>
    </row>
    <row r="769" spans="2:21" ht="15" x14ac:dyDescent="0.25">
      <c r="F769" s="3" t="s">
        <v>940</v>
      </c>
      <c r="G769" s="49">
        <v>144</v>
      </c>
      <c r="H769" s="49">
        <v>122</v>
      </c>
      <c r="I769" s="49">
        <v>22</v>
      </c>
      <c r="J769" s="49">
        <v>63</v>
      </c>
      <c r="K769" s="49">
        <v>54</v>
      </c>
      <c r="L769" s="49">
        <v>9</v>
      </c>
      <c r="M769" s="49">
        <v>100</v>
      </c>
      <c r="N769" s="49">
        <v>86</v>
      </c>
      <c r="O769" s="49">
        <v>14</v>
      </c>
      <c r="P769" s="49">
        <v>0</v>
      </c>
      <c r="Q769" s="49">
        <v>0</v>
      </c>
      <c r="R769" s="49">
        <v>0</v>
      </c>
      <c r="S769"/>
      <c r="T769"/>
      <c r="U769"/>
    </row>
    <row r="770" spans="2:21" ht="15" x14ac:dyDescent="0.25">
      <c r="D770" s="3" t="s">
        <v>27</v>
      </c>
      <c r="G770" s="49">
        <v>197</v>
      </c>
      <c r="H770" s="49">
        <v>99</v>
      </c>
      <c r="I770" s="49">
        <v>98</v>
      </c>
      <c r="J770" s="49">
        <v>82</v>
      </c>
      <c r="K770" s="49">
        <v>41</v>
      </c>
      <c r="L770" s="49">
        <v>41</v>
      </c>
      <c r="M770" s="49">
        <v>115</v>
      </c>
      <c r="N770" s="49">
        <v>71</v>
      </c>
      <c r="O770" s="49">
        <v>44</v>
      </c>
      <c r="P770" s="49">
        <v>0</v>
      </c>
      <c r="Q770" s="49">
        <v>0</v>
      </c>
      <c r="R770" s="49">
        <v>0</v>
      </c>
      <c r="S770"/>
      <c r="T770"/>
      <c r="U770"/>
    </row>
    <row r="771" spans="2:21" ht="15" x14ac:dyDescent="0.25">
      <c r="E771" s="3" t="s">
        <v>14</v>
      </c>
      <c r="G771" s="49">
        <v>197</v>
      </c>
      <c r="H771" s="49">
        <v>99</v>
      </c>
      <c r="I771" s="49">
        <v>98</v>
      </c>
      <c r="J771" s="49">
        <v>82</v>
      </c>
      <c r="K771" s="49">
        <v>41</v>
      </c>
      <c r="L771" s="49">
        <v>41</v>
      </c>
      <c r="M771" s="49">
        <v>115</v>
      </c>
      <c r="N771" s="49">
        <v>71</v>
      </c>
      <c r="O771" s="49">
        <v>44</v>
      </c>
      <c r="P771" s="49">
        <v>0</v>
      </c>
      <c r="Q771" s="49">
        <v>0</v>
      </c>
      <c r="R771" s="49">
        <v>0</v>
      </c>
      <c r="S771"/>
      <c r="T771"/>
      <c r="U771"/>
    </row>
    <row r="772" spans="2:21" ht="15" x14ac:dyDescent="0.25">
      <c r="F772" s="3" t="s">
        <v>941</v>
      </c>
      <c r="G772" s="49">
        <v>197</v>
      </c>
      <c r="H772" s="49">
        <v>99</v>
      </c>
      <c r="I772" s="49">
        <v>98</v>
      </c>
      <c r="J772" s="49">
        <v>82</v>
      </c>
      <c r="K772" s="49">
        <v>41</v>
      </c>
      <c r="L772" s="49">
        <v>41</v>
      </c>
      <c r="M772" s="49">
        <v>115</v>
      </c>
      <c r="N772" s="49">
        <v>71</v>
      </c>
      <c r="O772" s="49">
        <v>44</v>
      </c>
      <c r="P772" s="49">
        <v>0</v>
      </c>
      <c r="Q772" s="49">
        <v>0</v>
      </c>
      <c r="R772" s="49">
        <v>0</v>
      </c>
      <c r="S772"/>
      <c r="T772"/>
      <c r="U772"/>
    </row>
    <row r="773" spans="2:21" ht="15" x14ac:dyDescent="0.25">
      <c r="B773" s="3" t="s">
        <v>942</v>
      </c>
      <c r="G773" s="49">
        <v>155</v>
      </c>
      <c r="H773" s="49">
        <v>37</v>
      </c>
      <c r="I773" s="49">
        <v>118</v>
      </c>
      <c r="J773" s="49">
        <v>45</v>
      </c>
      <c r="K773" s="49">
        <v>7</v>
      </c>
      <c r="L773" s="49">
        <v>38</v>
      </c>
      <c r="M773" s="49">
        <v>16</v>
      </c>
      <c r="N773" s="49">
        <v>4</v>
      </c>
      <c r="O773" s="49">
        <v>12</v>
      </c>
      <c r="P773" s="49">
        <v>37</v>
      </c>
      <c r="Q773" s="49">
        <v>9</v>
      </c>
      <c r="R773" s="49">
        <v>28</v>
      </c>
      <c r="S773"/>
      <c r="T773"/>
      <c r="U773"/>
    </row>
    <row r="774" spans="2:21" ht="15" x14ac:dyDescent="0.25">
      <c r="C774" s="3" t="s">
        <v>943</v>
      </c>
      <c r="G774" s="49">
        <v>155</v>
      </c>
      <c r="H774" s="49">
        <v>37</v>
      </c>
      <c r="I774" s="49">
        <v>118</v>
      </c>
      <c r="J774" s="49">
        <v>45</v>
      </c>
      <c r="K774" s="49">
        <v>7</v>
      </c>
      <c r="L774" s="49">
        <v>38</v>
      </c>
      <c r="M774" s="49">
        <v>16</v>
      </c>
      <c r="N774" s="49">
        <v>4</v>
      </c>
      <c r="O774" s="49">
        <v>12</v>
      </c>
      <c r="P774" s="49">
        <v>37</v>
      </c>
      <c r="Q774" s="49">
        <v>9</v>
      </c>
      <c r="R774" s="49">
        <v>28</v>
      </c>
      <c r="S774"/>
      <c r="T774"/>
      <c r="U774"/>
    </row>
    <row r="775" spans="2:21" ht="15" x14ac:dyDescent="0.25">
      <c r="D775" s="3" t="s">
        <v>13</v>
      </c>
      <c r="G775" s="49">
        <v>155</v>
      </c>
      <c r="H775" s="49">
        <v>37</v>
      </c>
      <c r="I775" s="49">
        <v>118</v>
      </c>
      <c r="J775" s="49">
        <v>45</v>
      </c>
      <c r="K775" s="49">
        <v>7</v>
      </c>
      <c r="L775" s="49">
        <v>38</v>
      </c>
      <c r="M775" s="49">
        <v>16</v>
      </c>
      <c r="N775" s="49">
        <v>4</v>
      </c>
      <c r="O775" s="49">
        <v>12</v>
      </c>
      <c r="P775" s="49">
        <v>37</v>
      </c>
      <c r="Q775" s="49">
        <v>9</v>
      </c>
      <c r="R775" s="49">
        <v>28</v>
      </c>
      <c r="S775"/>
      <c r="T775"/>
      <c r="U775"/>
    </row>
    <row r="776" spans="2:21" ht="15" x14ac:dyDescent="0.25">
      <c r="E776" s="3" t="s">
        <v>14</v>
      </c>
      <c r="G776" s="49">
        <v>155</v>
      </c>
      <c r="H776" s="49">
        <v>37</v>
      </c>
      <c r="I776" s="49">
        <v>118</v>
      </c>
      <c r="J776" s="49">
        <v>45</v>
      </c>
      <c r="K776" s="49">
        <v>7</v>
      </c>
      <c r="L776" s="49">
        <v>38</v>
      </c>
      <c r="M776" s="49">
        <v>16</v>
      </c>
      <c r="N776" s="49">
        <v>4</v>
      </c>
      <c r="O776" s="49">
        <v>12</v>
      </c>
      <c r="P776" s="49">
        <v>37</v>
      </c>
      <c r="Q776" s="49">
        <v>9</v>
      </c>
      <c r="R776" s="49">
        <v>28</v>
      </c>
      <c r="S776"/>
      <c r="T776"/>
      <c r="U776"/>
    </row>
    <row r="777" spans="2:21" ht="15" x14ac:dyDescent="0.25">
      <c r="F777" s="3" t="s">
        <v>703</v>
      </c>
      <c r="G777" s="49">
        <v>155</v>
      </c>
      <c r="H777" s="49">
        <v>37</v>
      </c>
      <c r="I777" s="49">
        <v>118</v>
      </c>
      <c r="J777" s="49">
        <v>45</v>
      </c>
      <c r="K777" s="49">
        <v>7</v>
      </c>
      <c r="L777" s="49">
        <v>38</v>
      </c>
      <c r="M777" s="49">
        <v>16</v>
      </c>
      <c r="N777" s="49">
        <v>4</v>
      </c>
      <c r="O777" s="49">
        <v>12</v>
      </c>
      <c r="P777" s="49">
        <v>37</v>
      </c>
      <c r="Q777" s="49">
        <v>9</v>
      </c>
      <c r="R777" s="49">
        <v>28</v>
      </c>
      <c r="S777"/>
      <c r="T777"/>
      <c r="U777"/>
    </row>
    <row r="778" spans="2:21" ht="15" x14ac:dyDescent="0.25">
      <c r="B778" s="3" t="s">
        <v>944</v>
      </c>
      <c r="G778" s="49">
        <v>4</v>
      </c>
      <c r="H778" s="49">
        <v>2</v>
      </c>
      <c r="I778" s="49">
        <v>2</v>
      </c>
      <c r="J778" s="49">
        <v>0</v>
      </c>
      <c r="K778" s="49">
        <v>0</v>
      </c>
      <c r="L778" s="49">
        <v>0</v>
      </c>
      <c r="M778" s="49">
        <v>5</v>
      </c>
      <c r="N778" s="49">
        <v>2</v>
      </c>
      <c r="O778" s="49">
        <v>3</v>
      </c>
      <c r="P778" s="49">
        <v>0</v>
      </c>
      <c r="Q778" s="49">
        <v>0</v>
      </c>
      <c r="R778" s="49">
        <v>0</v>
      </c>
      <c r="S778"/>
      <c r="T778"/>
      <c r="U778"/>
    </row>
    <row r="779" spans="2:21" ht="15" x14ac:dyDescent="0.25">
      <c r="C779" s="3" t="s">
        <v>944</v>
      </c>
      <c r="G779" s="49">
        <v>4</v>
      </c>
      <c r="H779" s="49">
        <v>2</v>
      </c>
      <c r="I779" s="49">
        <v>2</v>
      </c>
      <c r="J779" s="49">
        <v>0</v>
      </c>
      <c r="K779" s="49">
        <v>0</v>
      </c>
      <c r="L779" s="49">
        <v>0</v>
      </c>
      <c r="M779" s="49">
        <v>5</v>
      </c>
      <c r="N779" s="49">
        <v>2</v>
      </c>
      <c r="O779" s="49">
        <v>3</v>
      </c>
      <c r="P779" s="49">
        <v>0</v>
      </c>
      <c r="Q779" s="49">
        <v>0</v>
      </c>
      <c r="R779" s="49">
        <v>0</v>
      </c>
      <c r="S779"/>
      <c r="T779"/>
      <c r="U779"/>
    </row>
    <row r="780" spans="2:21" ht="15" x14ac:dyDescent="0.25">
      <c r="D780" s="3" t="s">
        <v>13</v>
      </c>
      <c r="G780" s="49">
        <v>4</v>
      </c>
      <c r="H780" s="49">
        <v>2</v>
      </c>
      <c r="I780" s="49">
        <v>2</v>
      </c>
      <c r="J780" s="49">
        <v>0</v>
      </c>
      <c r="K780" s="49">
        <v>0</v>
      </c>
      <c r="L780" s="49">
        <v>0</v>
      </c>
      <c r="M780" s="49">
        <v>5</v>
      </c>
      <c r="N780" s="49">
        <v>2</v>
      </c>
      <c r="O780" s="49">
        <v>3</v>
      </c>
      <c r="P780" s="49">
        <v>0</v>
      </c>
      <c r="Q780" s="49">
        <v>0</v>
      </c>
      <c r="R780" s="49">
        <v>0</v>
      </c>
      <c r="S780"/>
      <c r="T780"/>
      <c r="U780"/>
    </row>
    <row r="781" spans="2:21" ht="15" x14ac:dyDescent="0.25">
      <c r="E781" s="3" t="s">
        <v>14</v>
      </c>
      <c r="G781" s="49">
        <v>4</v>
      </c>
      <c r="H781" s="49">
        <v>2</v>
      </c>
      <c r="I781" s="49">
        <v>2</v>
      </c>
      <c r="J781" s="49">
        <v>0</v>
      </c>
      <c r="K781" s="49">
        <v>0</v>
      </c>
      <c r="L781" s="49">
        <v>0</v>
      </c>
      <c r="M781" s="49">
        <v>5</v>
      </c>
      <c r="N781" s="49">
        <v>2</v>
      </c>
      <c r="O781" s="49">
        <v>3</v>
      </c>
      <c r="P781" s="49">
        <v>0</v>
      </c>
      <c r="Q781" s="49">
        <v>0</v>
      </c>
      <c r="R781" s="49">
        <v>0</v>
      </c>
      <c r="S781"/>
      <c r="T781"/>
      <c r="U781"/>
    </row>
    <row r="782" spans="2:21" ht="15" x14ac:dyDescent="0.25">
      <c r="F782" s="3" t="s">
        <v>945</v>
      </c>
      <c r="G782" s="49">
        <v>4</v>
      </c>
      <c r="H782" s="49">
        <v>2</v>
      </c>
      <c r="I782" s="49">
        <v>2</v>
      </c>
      <c r="J782" s="49">
        <v>0</v>
      </c>
      <c r="K782" s="49">
        <v>0</v>
      </c>
      <c r="L782" s="49">
        <v>0</v>
      </c>
      <c r="M782" s="49">
        <v>5</v>
      </c>
      <c r="N782" s="49">
        <v>2</v>
      </c>
      <c r="O782" s="49">
        <v>3</v>
      </c>
      <c r="P782" s="49">
        <v>0</v>
      </c>
      <c r="Q782" s="49">
        <v>0</v>
      </c>
      <c r="R782" s="49">
        <v>0</v>
      </c>
      <c r="S782"/>
      <c r="T782"/>
      <c r="U782"/>
    </row>
    <row r="783" spans="2:21" ht="15" x14ac:dyDescent="0.25">
      <c r="B783" s="3" t="s">
        <v>946</v>
      </c>
      <c r="G783" s="49">
        <v>66</v>
      </c>
      <c r="H783" s="49">
        <v>34</v>
      </c>
      <c r="I783" s="49">
        <v>32</v>
      </c>
      <c r="J783" s="49">
        <v>12</v>
      </c>
      <c r="K783" s="49">
        <v>4</v>
      </c>
      <c r="L783" s="49">
        <v>8</v>
      </c>
      <c r="M783" s="49">
        <v>19</v>
      </c>
      <c r="N783" s="49">
        <v>8</v>
      </c>
      <c r="O783" s="49">
        <v>11</v>
      </c>
      <c r="P783" s="49">
        <v>38</v>
      </c>
      <c r="Q783" s="49">
        <v>16</v>
      </c>
      <c r="R783" s="49">
        <v>22</v>
      </c>
      <c r="S783"/>
      <c r="T783"/>
      <c r="U783"/>
    </row>
    <row r="784" spans="2:21" ht="15" x14ac:dyDescent="0.25">
      <c r="C784" s="3" t="s">
        <v>946</v>
      </c>
      <c r="G784" s="49">
        <v>66</v>
      </c>
      <c r="H784" s="49">
        <v>34</v>
      </c>
      <c r="I784" s="49">
        <v>32</v>
      </c>
      <c r="J784" s="49">
        <v>12</v>
      </c>
      <c r="K784" s="49">
        <v>4</v>
      </c>
      <c r="L784" s="49">
        <v>8</v>
      </c>
      <c r="M784" s="49">
        <v>19</v>
      </c>
      <c r="N784" s="49">
        <v>8</v>
      </c>
      <c r="O784" s="49">
        <v>11</v>
      </c>
      <c r="P784" s="49">
        <v>38</v>
      </c>
      <c r="Q784" s="49">
        <v>16</v>
      </c>
      <c r="R784" s="49">
        <v>22</v>
      </c>
      <c r="S784"/>
      <c r="T784"/>
      <c r="U784"/>
    </row>
    <row r="785" spans="2:21" ht="15" x14ac:dyDescent="0.25">
      <c r="D785" s="3" t="s">
        <v>13</v>
      </c>
      <c r="G785" s="49">
        <v>66</v>
      </c>
      <c r="H785" s="49">
        <v>34</v>
      </c>
      <c r="I785" s="49">
        <v>32</v>
      </c>
      <c r="J785" s="49">
        <v>12</v>
      </c>
      <c r="K785" s="49">
        <v>4</v>
      </c>
      <c r="L785" s="49">
        <v>8</v>
      </c>
      <c r="M785" s="49">
        <v>19</v>
      </c>
      <c r="N785" s="49">
        <v>8</v>
      </c>
      <c r="O785" s="49">
        <v>11</v>
      </c>
      <c r="P785" s="49">
        <v>38</v>
      </c>
      <c r="Q785" s="49">
        <v>16</v>
      </c>
      <c r="R785" s="49">
        <v>22</v>
      </c>
      <c r="S785"/>
      <c r="T785"/>
      <c r="U785"/>
    </row>
    <row r="786" spans="2:21" ht="15" x14ac:dyDescent="0.25">
      <c r="E786" s="3" t="s">
        <v>14</v>
      </c>
      <c r="G786" s="49">
        <v>66</v>
      </c>
      <c r="H786" s="49">
        <v>34</v>
      </c>
      <c r="I786" s="49">
        <v>32</v>
      </c>
      <c r="J786" s="49">
        <v>12</v>
      </c>
      <c r="K786" s="49">
        <v>4</v>
      </c>
      <c r="L786" s="49">
        <v>8</v>
      </c>
      <c r="M786" s="49">
        <v>19</v>
      </c>
      <c r="N786" s="49">
        <v>8</v>
      </c>
      <c r="O786" s="49">
        <v>11</v>
      </c>
      <c r="P786" s="49">
        <v>38</v>
      </c>
      <c r="Q786" s="49">
        <v>16</v>
      </c>
      <c r="R786" s="49">
        <v>22</v>
      </c>
      <c r="S786"/>
      <c r="T786"/>
      <c r="U786"/>
    </row>
    <row r="787" spans="2:21" ht="15" x14ac:dyDescent="0.25">
      <c r="F787" s="3" t="s">
        <v>744</v>
      </c>
      <c r="G787" s="49">
        <v>66</v>
      </c>
      <c r="H787" s="49">
        <v>34</v>
      </c>
      <c r="I787" s="49">
        <v>32</v>
      </c>
      <c r="J787" s="49">
        <v>12</v>
      </c>
      <c r="K787" s="49">
        <v>4</v>
      </c>
      <c r="L787" s="49">
        <v>8</v>
      </c>
      <c r="M787" s="49">
        <v>19</v>
      </c>
      <c r="N787" s="49">
        <v>8</v>
      </c>
      <c r="O787" s="49">
        <v>11</v>
      </c>
      <c r="P787" s="49">
        <v>38</v>
      </c>
      <c r="Q787" s="49">
        <v>16</v>
      </c>
      <c r="R787" s="49">
        <v>22</v>
      </c>
      <c r="S787"/>
      <c r="T787"/>
      <c r="U787"/>
    </row>
    <row r="788" spans="2:21" ht="15" x14ac:dyDescent="0.25">
      <c r="B788" s="3" t="s">
        <v>947</v>
      </c>
      <c r="G788" s="49">
        <v>100</v>
      </c>
      <c r="H788" s="49">
        <v>4</v>
      </c>
      <c r="I788" s="49">
        <v>96</v>
      </c>
      <c r="J788" s="49">
        <v>27</v>
      </c>
      <c r="K788" s="49">
        <v>1</v>
      </c>
      <c r="L788" s="49">
        <v>26</v>
      </c>
      <c r="M788" s="49">
        <v>20</v>
      </c>
      <c r="N788" s="49">
        <v>1</v>
      </c>
      <c r="O788" s="49">
        <v>19</v>
      </c>
      <c r="P788" s="49">
        <v>12</v>
      </c>
      <c r="Q788" s="49">
        <v>0</v>
      </c>
      <c r="R788" s="49">
        <v>12</v>
      </c>
      <c r="S788"/>
      <c r="T788"/>
      <c r="U788"/>
    </row>
    <row r="789" spans="2:21" ht="15" x14ac:dyDescent="0.25">
      <c r="C789" s="3" t="s">
        <v>947</v>
      </c>
      <c r="G789" s="49">
        <v>100</v>
      </c>
      <c r="H789" s="49">
        <v>4</v>
      </c>
      <c r="I789" s="49">
        <v>96</v>
      </c>
      <c r="J789" s="49">
        <v>27</v>
      </c>
      <c r="K789" s="49">
        <v>1</v>
      </c>
      <c r="L789" s="49">
        <v>26</v>
      </c>
      <c r="M789" s="49">
        <v>20</v>
      </c>
      <c r="N789" s="49">
        <v>1</v>
      </c>
      <c r="O789" s="49">
        <v>19</v>
      </c>
      <c r="P789" s="49">
        <v>12</v>
      </c>
      <c r="Q789" s="49">
        <v>0</v>
      </c>
      <c r="R789" s="49">
        <v>12</v>
      </c>
      <c r="S789"/>
      <c r="T789"/>
      <c r="U789"/>
    </row>
    <row r="790" spans="2:21" ht="15" x14ac:dyDescent="0.25">
      <c r="D790" s="3" t="s">
        <v>13</v>
      </c>
      <c r="G790" s="49">
        <v>100</v>
      </c>
      <c r="H790" s="49">
        <v>4</v>
      </c>
      <c r="I790" s="49">
        <v>96</v>
      </c>
      <c r="J790" s="49">
        <v>27</v>
      </c>
      <c r="K790" s="49">
        <v>1</v>
      </c>
      <c r="L790" s="49">
        <v>26</v>
      </c>
      <c r="M790" s="49">
        <v>20</v>
      </c>
      <c r="N790" s="49">
        <v>1</v>
      </c>
      <c r="O790" s="49">
        <v>19</v>
      </c>
      <c r="P790" s="49">
        <v>12</v>
      </c>
      <c r="Q790" s="49">
        <v>0</v>
      </c>
      <c r="R790" s="49">
        <v>12</v>
      </c>
      <c r="S790"/>
      <c r="T790"/>
      <c r="U790"/>
    </row>
    <row r="791" spans="2:21" ht="15" x14ac:dyDescent="0.25">
      <c r="E791" s="3" t="s">
        <v>14</v>
      </c>
      <c r="G791" s="49">
        <v>100</v>
      </c>
      <c r="H791" s="49">
        <v>4</v>
      </c>
      <c r="I791" s="49">
        <v>96</v>
      </c>
      <c r="J791" s="49">
        <v>27</v>
      </c>
      <c r="K791" s="49">
        <v>1</v>
      </c>
      <c r="L791" s="49">
        <v>26</v>
      </c>
      <c r="M791" s="49">
        <v>20</v>
      </c>
      <c r="N791" s="49">
        <v>1</v>
      </c>
      <c r="O791" s="49">
        <v>19</v>
      </c>
      <c r="P791" s="49">
        <v>12</v>
      </c>
      <c r="Q791" s="49">
        <v>0</v>
      </c>
      <c r="R791" s="49">
        <v>12</v>
      </c>
      <c r="S791"/>
      <c r="T791"/>
      <c r="U791"/>
    </row>
    <row r="792" spans="2:21" ht="15" x14ac:dyDescent="0.25">
      <c r="F792" s="3" t="s">
        <v>948</v>
      </c>
      <c r="G792" s="49">
        <v>100</v>
      </c>
      <c r="H792" s="49">
        <v>4</v>
      </c>
      <c r="I792" s="49">
        <v>96</v>
      </c>
      <c r="J792" s="49">
        <v>27</v>
      </c>
      <c r="K792" s="49">
        <v>1</v>
      </c>
      <c r="L792" s="49">
        <v>26</v>
      </c>
      <c r="M792" s="49">
        <v>20</v>
      </c>
      <c r="N792" s="49">
        <v>1</v>
      </c>
      <c r="O792" s="49">
        <v>19</v>
      </c>
      <c r="P792" s="49">
        <v>12</v>
      </c>
      <c r="Q792" s="49">
        <v>0</v>
      </c>
      <c r="R792" s="49">
        <v>12</v>
      </c>
      <c r="S792"/>
      <c r="T792"/>
      <c r="U792"/>
    </row>
    <row r="793" spans="2:21" ht="15" x14ac:dyDescent="0.25">
      <c r="B793" s="3" t="s">
        <v>949</v>
      </c>
      <c r="G793" s="49">
        <v>84</v>
      </c>
      <c r="H793" s="49">
        <v>37</v>
      </c>
      <c r="I793" s="49">
        <v>47</v>
      </c>
      <c r="J793" s="49">
        <v>17</v>
      </c>
      <c r="K793" s="49">
        <v>10</v>
      </c>
      <c r="L793" s="49">
        <v>7</v>
      </c>
      <c r="M793" s="49">
        <v>15</v>
      </c>
      <c r="N793" s="49">
        <v>2</v>
      </c>
      <c r="O793" s="49">
        <v>13</v>
      </c>
      <c r="P793" s="49">
        <v>0</v>
      </c>
      <c r="Q793" s="49">
        <v>0</v>
      </c>
      <c r="R793" s="49">
        <v>0</v>
      </c>
      <c r="S793"/>
      <c r="T793"/>
      <c r="U793"/>
    </row>
    <row r="794" spans="2:21" ht="15" x14ac:dyDescent="0.25">
      <c r="C794" s="3" t="s">
        <v>949</v>
      </c>
      <c r="G794" s="49">
        <v>84</v>
      </c>
      <c r="H794" s="49">
        <v>37</v>
      </c>
      <c r="I794" s="49">
        <v>47</v>
      </c>
      <c r="J794" s="49">
        <v>17</v>
      </c>
      <c r="K794" s="49">
        <v>10</v>
      </c>
      <c r="L794" s="49">
        <v>7</v>
      </c>
      <c r="M794" s="49">
        <v>15</v>
      </c>
      <c r="N794" s="49">
        <v>2</v>
      </c>
      <c r="O794" s="49">
        <v>13</v>
      </c>
      <c r="P794" s="49">
        <v>0</v>
      </c>
      <c r="Q794" s="49">
        <v>0</v>
      </c>
      <c r="R794" s="49">
        <v>0</v>
      </c>
      <c r="S794"/>
      <c r="T794"/>
      <c r="U794"/>
    </row>
    <row r="795" spans="2:21" ht="15" x14ac:dyDescent="0.25">
      <c r="D795" s="3" t="s">
        <v>13</v>
      </c>
      <c r="G795" s="49">
        <v>84</v>
      </c>
      <c r="H795" s="49">
        <v>37</v>
      </c>
      <c r="I795" s="49">
        <v>47</v>
      </c>
      <c r="J795" s="49">
        <v>17</v>
      </c>
      <c r="K795" s="49">
        <v>10</v>
      </c>
      <c r="L795" s="49">
        <v>7</v>
      </c>
      <c r="M795" s="49">
        <v>15</v>
      </c>
      <c r="N795" s="49">
        <v>2</v>
      </c>
      <c r="O795" s="49">
        <v>13</v>
      </c>
      <c r="P795" s="49">
        <v>0</v>
      </c>
      <c r="Q795" s="49">
        <v>0</v>
      </c>
      <c r="R795" s="49">
        <v>0</v>
      </c>
      <c r="S795"/>
      <c r="T795"/>
      <c r="U795"/>
    </row>
    <row r="796" spans="2:21" ht="15" x14ac:dyDescent="0.25">
      <c r="E796" s="3" t="s">
        <v>14</v>
      </c>
      <c r="G796" s="49">
        <v>84</v>
      </c>
      <c r="H796" s="49">
        <v>37</v>
      </c>
      <c r="I796" s="49">
        <v>47</v>
      </c>
      <c r="J796" s="49">
        <v>17</v>
      </c>
      <c r="K796" s="49">
        <v>10</v>
      </c>
      <c r="L796" s="49">
        <v>7</v>
      </c>
      <c r="M796" s="49">
        <v>15</v>
      </c>
      <c r="N796" s="49">
        <v>2</v>
      </c>
      <c r="O796" s="49">
        <v>13</v>
      </c>
      <c r="P796" s="49">
        <v>0</v>
      </c>
      <c r="Q796" s="49">
        <v>0</v>
      </c>
      <c r="R796" s="49">
        <v>0</v>
      </c>
      <c r="S796"/>
      <c r="T796"/>
      <c r="U796"/>
    </row>
    <row r="797" spans="2:21" ht="15" x14ac:dyDescent="0.25">
      <c r="F797" s="3" t="s">
        <v>950</v>
      </c>
      <c r="G797" s="49">
        <v>84</v>
      </c>
      <c r="H797" s="49">
        <v>37</v>
      </c>
      <c r="I797" s="49">
        <v>47</v>
      </c>
      <c r="J797" s="49">
        <v>17</v>
      </c>
      <c r="K797" s="49">
        <v>10</v>
      </c>
      <c r="L797" s="49">
        <v>7</v>
      </c>
      <c r="M797" s="49">
        <v>15</v>
      </c>
      <c r="N797" s="49">
        <v>2</v>
      </c>
      <c r="O797" s="49">
        <v>13</v>
      </c>
      <c r="P797" s="49">
        <v>0</v>
      </c>
      <c r="Q797" s="49">
        <v>0</v>
      </c>
      <c r="R797" s="49">
        <v>0</v>
      </c>
      <c r="S797"/>
      <c r="T797"/>
      <c r="U797"/>
    </row>
    <row r="798" spans="2:21" ht="15" x14ac:dyDescent="0.25">
      <c r="B798" s="3" t="s">
        <v>951</v>
      </c>
      <c r="G798" s="49">
        <v>4510</v>
      </c>
      <c r="H798" s="49">
        <v>2922</v>
      </c>
      <c r="I798" s="49">
        <v>1588</v>
      </c>
      <c r="J798" s="49">
        <v>797</v>
      </c>
      <c r="K798" s="49">
        <v>482</v>
      </c>
      <c r="L798" s="49">
        <v>315</v>
      </c>
      <c r="M798" s="49">
        <v>681</v>
      </c>
      <c r="N798" s="49">
        <v>348</v>
      </c>
      <c r="O798" s="49">
        <v>333</v>
      </c>
      <c r="P798" s="49">
        <v>573</v>
      </c>
      <c r="Q798" s="49">
        <v>387</v>
      </c>
      <c r="R798" s="49">
        <v>186</v>
      </c>
      <c r="S798"/>
      <c r="T798"/>
      <c r="U798"/>
    </row>
    <row r="799" spans="2:21" ht="15" x14ac:dyDescent="0.25">
      <c r="C799" s="3" t="s">
        <v>951</v>
      </c>
      <c r="G799" s="49">
        <v>4510</v>
      </c>
      <c r="H799" s="49">
        <v>2922</v>
      </c>
      <c r="I799" s="49">
        <v>1588</v>
      </c>
      <c r="J799" s="49">
        <v>797</v>
      </c>
      <c r="K799" s="49">
        <v>482</v>
      </c>
      <c r="L799" s="49">
        <v>315</v>
      </c>
      <c r="M799" s="49">
        <v>681</v>
      </c>
      <c r="N799" s="49">
        <v>348</v>
      </c>
      <c r="O799" s="49">
        <v>333</v>
      </c>
      <c r="P799" s="49">
        <v>573</v>
      </c>
      <c r="Q799" s="49">
        <v>387</v>
      </c>
      <c r="R799" s="49">
        <v>186</v>
      </c>
      <c r="S799"/>
      <c r="T799"/>
      <c r="U799"/>
    </row>
    <row r="800" spans="2:21" ht="15" x14ac:dyDescent="0.25">
      <c r="D800" s="3" t="s">
        <v>41</v>
      </c>
      <c r="G800" s="49">
        <v>4</v>
      </c>
      <c r="H800" s="49">
        <v>1</v>
      </c>
      <c r="I800" s="49">
        <v>3</v>
      </c>
      <c r="J800" s="49">
        <v>0</v>
      </c>
      <c r="K800" s="49">
        <v>0</v>
      </c>
      <c r="L800" s="49">
        <v>0</v>
      </c>
      <c r="M800" s="49">
        <v>0</v>
      </c>
      <c r="N800" s="49">
        <v>0</v>
      </c>
      <c r="O800" s="49">
        <v>0</v>
      </c>
      <c r="P800" s="49">
        <v>0</v>
      </c>
      <c r="Q800" s="49">
        <v>0</v>
      </c>
      <c r="R800" s="49">
        <v>0</v>
      </c>
      <c r="S800"/>
      <c r="T800"/>
      <c r="U800"/>
    </row>
    <row r="801" spans="4:21" ht="15" x14ac:dyDescent="0.25">
      <c r="E801" s="3" t="s">
        <v>14</v>
      </c>
      <c r="G801" s="49">
        <v>4</v>
      </c>
      <c r="H801" s="49">
        <v>1</v>
      </c>
      <c r="I801" s="49">
        <v>3</v>
      </c>
      <c r="J801" s="49">
        <v>0</v>
      </c>
      <c r="K801" s="49">
        <v>0</v>
      </c>
      <c r="L801" s="49">
        <v>0</v>
      </c>
      <c r="M801" s="49">
        <v>0</v>
      </c>
      <c r="N801" s="49">
        <v>0</v>
      </c>
      <c r="O801" s="49">
        <v>0</v>
      </c>
      <c r="P801" s="49">
        <v>0</v>
      </c>
      <c r="Q801" s="49">
        <v>0</v>
      </c>
      <c r="R801" s="49">
        <v>0</v>
      </c>
      <c r="S801"/>
      <c r="T801"/>
      <c r="U801"/>
    </row>
    <row r="802" spans="4:21" ht="15" x14ac:dyDescent="0.25">
      <c r="F802" s="3" t="s">
        <v>952</v>
      </c>
      <c r="G802" s="49">
        <v>4</v>
      </c>
      <c r="H802" s="49">
        <v>1</v>
      </c>
      <c r="I802" s="49">
        <v>3</v>
      </c>
      <c r="J802" s="49">
        <v>0</v>
      </c>
      <c r="K802" s="49">
        <v>0</v>
      </c>
      <c r="L802" s="49">
        <v>0</v>
      </c>
      <c r="M802" s="49">
        <v>0</v>
      </c>
      <c r="N802" s="49">
        <v>0</v>
      </c>
      <c r="O802" s="49">
        <v>0</v>
      </c>
      <c r="P802" s="49">
        <v>0</v>
      </c>
      <c r="Q802" s="49">
        <v>0</v>
      </c>
      <c r="R802" s="49">
        <v>0</v>
      </c>
      <c r="S802"/>
      <c r="T802"/>
      <c r="U802"/>
    </row>
    <row r="803" spans="4:21" ht="15" x14ac:dyDescent="0.25">
      <c r="D803" s="3" t="s">
        <v>13</v>
      </c>
      <c r="G803" s="49">
        <v>4407</v>
      </c>
      <c r="H803" s="49">
        <v>2847</v>
      </c>
      <c r="I803" s="49">
        <v>1560</v>
      </c>
      <c r="J803" s="49">
        <v>772</v>
      </c>
      <c r="K803" s="49">
        <v>465</v>
      </c>
      <c r="L803" s="49">
        <v>307</v>
      </c>
      <c r="M803" s="49">
        <v>648</v>
      </c>
      <c r="N803" s="49">
        <v>321</v>
      </c>
      <c r="O803" s="49">
        <v>327</v>
      </c>
      <c r="P803" s="49">
        <v>534</v>
      </c>
      <c r="Q803" s="49">
        <v>356</v>
      </c>
      <c r="R803" s="49">
        <v>178</v>
      </c>
      <c r="S803"/>
      <c r="T803"/>
      <c r="U803"/>
    </row>
    <row r="804" spans="4:21" ht="15" x14ac:dyDescent="0.25">
      <c r="E804" s="3" t="s">
        <v>14</v>
      </c>
      <c r="G804" s="49">
        <v>4216</v>
      </c>
      <c r="H804" s="49">
        <v>2716</v>
      </c>
      <c r="I804" s="49">
        <v>1500</v>
      </c>
      <c r="J804" s="49">
        <v>715</v>
      </c>
      <c r="K804" s="49">
        <v>426</v>
      </c>
      <c r="L804" s="49">
        <v>289</v>
      </c>
      <c r="M804" s="49">
        <v>626</v>
      </c>
      <c r="N804" s="49">
        <v>307</v>
      </c>
      <c r="O804" s="49">
        <v>319</v>
      </c>
      <c r="P804" s="49">
        <v>523</v>
      </c>
      <c r="Q804" s="49">
        <v>347</v>
      </c>
      <c r="R804" s="49">
        <v>176</v>
      </c>
      <c r="S804"/>
      <c r="T804"/>
      <c r="U804"/>
    </row>
    <row r="805" spans="4:21" ht="15" x14ac:dyDescent="0.25">
      <c r="F805" s="3" t="s">
        <v>928</v>
      </c>
      <c r="G805" s="49">
        <v>764</v>
      </c>
      <c r="H805" s="49">
        <v>219</v>
      </c>
      <c r="I805" s="49">
        <v>545</v>
      </c>
      <c r="J805" s="49">
        <v>117</v>
      </c>
      <c r="K805" s="49">
        <v>31</v>
      </c>
      <c r="L805" s="49">
        <v>86</v>
      </c>
      <c r="M805" s="49">
        <v>155</v>
      </c>
      <c r="N805" s="49">
        <v>34</v>
      </c>
      <c r="O805" s="49">
        <v>121</v>
      </c>
      <c r="P805" s="49">
        <v>131</v>
      </c>
      <c r="Q805" s="49">
        <v>58</v>
      </c>
      <c r="R805" s="49">
        <v>73</v>
      </c>
      <c r="S805"/>
      <c r="T805"/>
      <c r="U805"/>
    </row>
    <row r="806" spans="4:21" ht="15" x14ac:dyDescent="0.25">
      <c r="F806" s="3" t="s">
        <v>929</v>
      </c>
      <c r="G806" s="49">
        <v>926</v>
      </c>
      <c r="H806" s="49">
        <v>489</v>
      </c>
      <c r="I806" s="49">
        <v>437</v>
      </c>
      <c r="J806" s="49">
        <v>163</v>
      </c>
      <c r="K806" s="49">
        <v>76</v>
      </c>
      <c r="L806" s="49">
        <v>87</v>
      </c>
      <c r="M806" s="49">
        <v>126</v>
      </c>
      <c r="N806" s="49">
        <v>64</v>
      </c>
      <c r="O806" s="49">
        <v>62</v>
      </c>
      <c r="P806" s="49">
        <v>98</v>
      </c>
      <c r="Q806" s="49">
        <v>53</v>
      </c>
      <c r="R806" s="49">
        <v>45</v>
      </c>
      <c r="S806"/>
      <c r="T806"/>
      <c r="U806"/>
    </row>
    <row r="807" spans="4:21" ht="15" x14ac:dyDescent="0.25">
      <c r="F807" s="3" t="s">
        <v>953</v>
      </c>
      <c r="G807" s="49">
        <v>674</v>
      </c>
      <c r="H807" s="49">
        <v>611</v>
      </c>
      <c r="I807" s="49">
        <v>63</v>
      </c>
      <c r="J807" s="49">
        <v>117</v>
      </c>
      <c r="K807" s="49">
        <v>103</v>
      </c>
      <c r="L807" s="49">
        <v>14</v>
      </c>
      <c r="M807" s="49">
        <v>0</v>
      </c>
      <c r="N807" s="49">
        <v>0</v>
      </c>
      <c r="O807" s="49">
        <v>0</v>
      </c>
      <c r="P807" s="49">
        <v>0</v>
      </c>
      <c r="Q807" s="49">
        <v>0</v>
      </c>
      <c r="R807" s="49">
        <v>0</v>
      </c>
      <c r="S807"/>
      <c r="T807"/>
      <c r="U807"/>
    </row>
    <row r="808" spans="4:21" ht="15" x14ac:dyDescent="0.25">
      <c r="F808" s="3" t="s">
        <v>954</v>
      </c>
      <c r="G808" s="49">
        <v>152</v>
      </c>
      <c r="H808" s="49">
        <v>137</v>
      </c>
      <c r="I808" s="49">
        <v>15</v>
      </c>
      <c r="J808" s="49">
        <v>33</v>
      </c>
      <c r="K808" s="49">
        <v>30</v>
      </c>
      <c r="L808" s="49">
        <v>3</v>
      </c>
      <c r="M808" s="49">
        <v>14</v>
      </c>
      <c r="N808" s="49">
        <v>13</v>
      </c>
      <c r="O808" s="49">
        <v>1</v>
      </c>
      <c r="P808" s="49">
        <v>21</v>
      </c>
      <c r="Q808" s="49">
        <v>20</v>
      </c>
      <c r="R808" s="49">
        <v>1</v>
      </c>
      <c r="S808"/>
      <c r="T808"/>
      <c r="U808"/>
    </row>
    <row r="809" spans="4:21" ht="15" x14ac:dyDescent="0.25">
      <c r="F809" s="3" t="s">
        <v>955</v>
      </c>
      <c r="G809" s="49">
        <v>537</v>
      </c>
      <c r="H809" s="49">
        <v>476</v>
      </c>
      <c r="I809" s="49">
        <v>61</v>
      </c>
      <c r="J809" s="49">
        <v>79</v>
      </c>
      <c r="K809" s="49">
        <v>65</v>
      </c>
      <c r="L809" s="49">
        <v>14</v>
      </c>
      <c r="M809" s="49">
        <v>78</v>
      </c>
      <c r="N809" s="49">
        <v>66</v>
      </c>
      <c r="O809" s="49">
        <v>12</v>
      </c>
      <c r="P809" s="49">
        <v>101</v>
      </c>
      <c r="Q809" s="49">
        <v>82</v>
      </c>
      <c r="R809" s="49">
        <v>19</v>
      </c>
      <c r="S809"/>
      <c r="T809"/>
      <c r="U809"/>
    </row>
    <row r="810" spans="4:21" ht="15" x14ac:dyDescent="0.25">
      <c r="F810" s="3" t="s">
        <v>956</v>
      </c>
      <c r="G810" s="49">
        <v>531</v>
      </c>
      <c r="H810" s="49">
        <v>466</v>
      </c>
      <c r="I810" s="49">
        <v>65</v>
      </c>
      <c r="J810" s="49">
        <v>86</v>
      </c>
      <c r="K810" s="49">
        <v>70</v>
      </c>
      <c r="L810" s="49">
        <v>16</v>
      </c>
      <c r="M810" s="49">
        <v>120</v>
      </c>
      <c r="N810" s="49">
        <v>48</v>
      </c>
      <c r="O810" s="49">
        <v>72</v>
      </c>
      <c r="P810" s="49">
        <v>44</v>
      </c>
      <c r="Q810" s="49">
        <v>42</v>
      </c>
      <c r="R810" s="49">
        <v>2</v>
      </c>
      <c r="S810"/>
      <c r="T810"/>
      <c r="U810"/>
    </row>
    <row r="811" spans="4:21" ht="15" x14ac:dyDescent="0.25">
      <c r="F811" s="3" t="s">
        <v>957</v>
      </c>
      <c r="G811" s="49">
        <v>116</v>
      </c>
      <c r="H811" s="49">
        <v>114</v>
      </c>
      <c r="I811" s="49">
        <v>2</v>
      </c>
      <c r="J811" s="49">
        <v>0</v>
      </c>
      <c r="K811" s="49">
        <v>0</v>
      </c>
      <c r="L811" s="49">
        <v>0</v>
      </c>
      <c r="M811" s="49">
        <v>65</v>
      </c>
      <c r="N811" s="49">
        <v>60</v>
      </c>
      <c r="O811" s="49">
        <v>5</v>
      </c>
      <c r="P811" s="49">
        <v>69</v>
      </c>
      <c r="Q811" s="49">
        <v>64</v>
      </c>
      <c r="R811" s="49">
        <v>5</v>
      </c>
      <c r="S811"/>
      <c r="T811"/>
      <c r="U811"/>
    </row>
    <row r="812" spans="4:21" ht="15" x14ac:dyDescent="0.25">
      <c r="F812" s="3" t="s">
        <v>958</v>
      </c>
      <c r="G812" s="49">
        <v>164</v>
      </c>
      <c r="H812" s="49">
        <v>85</v>
      </c>
      <c r="I812" s="49">
        <v>79</v>
      </c>
      <c r="J812" s="49">
        <v>40</v>
      </c>
      <c r="K812" s="49">
        <v>16</v>
      </c>
      <c r="L812" s="49">
        <v>24</v>
      </c>
      <c r="M812" s="49">
        <v>25</v>
      </c>
      <c r="N812" s="49">
        <v>9</v>
      </c>
      <c r="O812" s="49">
        <v>16</v>
      </c>
      <c r="P812" s="49">
        <v>19</v>
      </c>
      <c r="Q812" s="49">
        <v>11</v>
      </c>
      <c r="R812" s="49">
        <v>8</v>
      </c>
      <c r="S812"/>
      <c r="T812"/>
      <c r="U812"/>
    </row>
    <row r="813" spans="4:21" ht="15" x14ac:dyDescent="0.25">
      <c r="F813" s="3" t="s">
        <v>959</v>
      </c>
      <c r="G813" s="49">
        <v>352</v>
      </c>
      <c r="H813" s="49">
        <v>119</v>
      </c>
      <c r="I813" s="49">
        <v>233</v>
      </c>
      <c r="J813" s="49">
        <v>80</v>
      </c>
      <c r="K813" s="49">
        <v>35</v>
      </c>
      <c r="L813" s="49">
        <v>45</v>
      </c>
      <c r="M813" s="49">
        <v>43</v>
      </c>
      <c r="N813" s="49">
        <v>13</v>
      </c>
      <c r="O813" s="49">
        <v>30</v>
      </c>
      <c r="P813" s="49">
        <v>40</v>
      </c>
      <c r="Q813" s="49">
        <v>17</v>
      </c>
      <c r="R813" s="49">
        <v>23</v>
      </c>
      <c r="S813"/>
      <c r="T813"/>
      <c r="U813"/>
    </row>
    <row r="814" spans="4:21" ht="15" x14ac:dyDescent="0.25">
      <c r="E814" s="3" t="s">
        <v>77</v>
      </c>
      <c r="G814" s="49">
        <v>191</v>
      </c>
      <c r="H814" s="49">
        <v>131</v>
      </c>
      <c r="I814" s="49">
        <v>60</v>
      </c>
      <c r="J814" s="49">
        <v>57</v>
      </c>
      <c r="K814" s="49">
        <v>39</v>
      </c>
      <c r="L814" s="49">
        <v>18</v>
      </c>
      <c r="M814" s="49">
        <v>22</v>
      </c>
      <c r="N814" s="49">
        <v>14</v>
      </c>
      <c r="O814" s="49">
        <v>8</v>
      </c>
      <c r="P814" s="49">
        <v>11</v>
      </c>
      <c r="Q814" s="49">
        <v>9</v>
      </c>
      <c r="R814" s="49">
        <v>2</v>
      </c>
      <c r="S814"/>
      <c r="T814"/>
      <c r="U814"/>
    </row>
    <row r="815" spans="4:21" ht="15" x14ac:dyDescent="0.25">
      <c r="F815" s="3" t="s">
        <v>929</v>
      </c>
      <c r="G815" s="49">
        <v>191</v>
      </c>
      <c r="H815" s="49">
        <v>131</v>
      </c>
      <c r="I815" s="49">
        <v>60</v>
      </c>
      <c r="J815" s="49">
        <v>57</v>
      </c>
      <c r="K815" s="49">
        <v>39</v>
      </c>
      <c r="L815" s="49">
        <v>18</v>
      </c>
      <c r="M815" s="49">
        <v>22</v>
      </c>
      <c r="N815" s="49">
        <v>14</v>
      </c>
      <c r="O815" s="49">
        <v>8</v>
      </c>
      <c r="P815" s="49">
        <v>11</v>
      </c>
      <c r="Q815" s="49">
        <v>9</v>
      </c>
      <c r="R815" s="49">
        <v>2</v>
      </c>
      <c r="S815"/>
      <c r="T815"/>
      <c r="U815"/>
    </row>
    <row r="816" spans="4:21" ht="15" x14ac:dyDescent="0.25">
      <c r="D816" s="3" t="s">
        <v>27</v>
      </c>
      <c r="G816" s="49">
        <v>99</v>
      </c>
      <c r="H816" s="49">
        <v>74</v>
      </c>
      <c r="I816" s="49">
        <v>25</v>
      </c>
      <c r="J816" s="49">
        <v>25</v>
      </c>
      <c r="K816" s="49">
        <v>17</v>
      </c>
      <c r="L816" s="49">
        <v>8</v>
      </c>
      <c r="M816" s="49">
        <v>33</v>
      </c>
      <c r="N816" s="49">
        <v>27</v>
      </c>
      <c r="O816" s="49">
        <v>6</v>
      </c>
      <c r="P816" s="49">
        <v>39</v>
      </c>
      <c r="Q816" s="49">
        <v>31</v>
      </c>
      <c r="R816" s="49">
        <v>8</v>
      </c>
      <c r="S816"/>
      <c r="T816"/>
      <c r="U816"/>
    </row>
    <row r="817" spans="2:21" ht="15" x14ac:dyDescent="0.25">
      <c r="E817" s="3" t="s">
        <v>14</v>
      </c>
      <c r="G817" s="49">
        <v>99</v>
      </c>
      <c r="H817" s="49">
        <v>74</v>
      </c>
      <c r="I817" s="49">
        <v>25</v>
      </c>
      <c r="J817" s="49">
        <v>25</v>
      </c>
      <c r="K817" s="49">
        <v>17</v>
      </c>
      <c r="L817" s="49">
        <v>8</v>
      </c>
      <c r="M817" s="49">
        <v>33</v>
      </c>
      <c r="N817" s="49">
        <v>27</v>
      </c>
      <c r="O817" s="49">
        <v>6</v>
      </c>
      <c r="P817" s="49">
        <v>39</v>
      </c>
      <c r="Q817" s="49">
        <v>31</v>
      </c>
      <c r="R817" s="49">
        <v>8</v>
      </c>
      <c r="S817"/>
      <c r="T817"/>
      <c r="U817"/>
    </row>
    <row r="818" spans="2:21" ht="15" x14ac:dyDescent="0.25">
      <c r="F818" s="3" t="s">
        <v>742</v>
      </c>
      <c r="G818" s="49">
        <v>29</v>
      </c>
      <c r="H818" s="49">
        <v>18</v>
      </c>
      <c r="I818" s="49">
        <v>11</v>
      </c>
      <c r="J818" s="49">
        <v>5</v>
      </c>
      <c r="K818" s="49">
        <v>3</v>
      </c>
      <c r="L818" s="49">
        <v>2</v>
      </c>
      <c r="M818" s="49">
        <v>12</v>
      </c>
      <c r="N818" s="49">
        <v>10</v>
      </c>
      <c r="O818" s="49">
        <v>2</v>
      </c>
      <c r="P818" s="49">
        <v>12</v>
      </c>
      <c r="Q818" s="49">
        <v>10</v>
      </c>
      <c r="R818" s="49">
        <v>2</v>
      </c>
      <c r="S818"/>
      <c r="T818"/>
      <c r="U818"/>
    </row>
    <row r="819" spans="2:21" ht="15" x14ac:dyDescent="0.25">
      <c r="F819" s="3" t="s">
        <v>960</v>
      </c>
      <c r="G819" s="49">
        <v>32</v>
      </c>
      <c r="H819" s="49">
        <v>28</v>
      </c>
      <c r="I819" s="49">
        <v>4</v>
      </c>
      <c r="J819" s="49">
        <v>11</v>
      </c>
      <c r="K819" s="49">
        <v>9</v>
      </c>
      <c r="L819" s="49">
        <v>2</v>
      </c>
      <c r="M819" s="49">
        <v>8</v>
      </c>
      <c r="N819" s="49">
        <v>6</v>
      </c>
      <c r="O819" s="49">
        <v>2</v>
      </c>
      <c r="P819" s="49">
        <v>9</v>
      </c>
      <c r="Q819" s="49">
        <v>7</v>
      </c>
      <c r="R819" s="49">
        <v>2</v>
      </c>
      <c r="S819"/>
      <c r="T819"/>
      <c r="U819"/>
    </row>
    <row r="820" spans="2:21" ht="15" x14ac:dyDescent="0.25">
      <c r="F820" s="3" t="s">
        <v>961</v>
      </c>
      <c r="G820" s="49">
        <v>38</v>
      </c>
      <c r="H820" s="49">
        <v>28</v>
      </c>
      <c r="I820" s="49">
        <v>10</v>
      </c>
      <c r="J820" s="49">
        <v>9</v>
      </c>
      <c r="K820" s="49">
        <v>5</v>
      </c>
      <c r="L820" s="49">
        <v>4</v>
      </c>
      <c r="M820" s="49">
        <v>13</v>
      </c>
      <c r="N820" s="49">
        <v>11</v>
      </c>
      <c r="O820" s="49">
        <v>2</v>
      </c>
      <c r="P820" s="49">
        <v>18</v>
      </c>
      <c r="Q820" s="49">
        <v>14</v>
      </c>
      <c r="R820" s="49">
        <v>4</v>
      </c>
      <c r="S820"/>
      <c r="T820"/>
      <c r="U820"/>
    </row>
    <row r="821" spans="2:21" ht="15" x14ac:dyDescent="0.25">
      <c r="B821" s="3" t="s">
        <v>962</v>
      </c>
      <c r="G821" s="49">
        <v>480</v>
      </c>
      <c r="H821" s="49">
        <v>229</v>
      </c>
      <c r="I821" s="49">
        <v>251</v>
      </c>
      <c r="J821" s="49">
        <v>143</v>
      </c>
      <c r="K821" s="49">
        <v>63</v>
      </c>
      <c r="L821" s="49">
        <v>80</v>
      </c>
      <c r="M821" s="49">
        <v>0</v>
      </c>
      <c r="N821" s="49">
        <v>0</v>
      </c>
      <c r="O821" s="49">
        <v>0</v>
      </c>
      <c r="P821" s="49">
        <v>0</v>
      </c>
      <c r="Q821" s="49">
        <v>0</v>
      </c>
      <c r="R821" s="49">
        <v>0</v>
      </c>
      <c r="S821"/>
      <c r="T821"/>
      <c r="U821"/>
    </row>
    <row r="822" spans="2:21" ht="15" x14ac:dyDescent="0.25">
      <c r="C822" s="3" t="s">
        <v>962</v>
      </c>
      <c r="G822" s="49">
        <v>480</v>
      </c>
      <c r="H822" s="49">
        <v>229</v>
      </c>
      <c r="I822" s="49">
        <v>251</v>
      </c>
      <c r="J822" s="49">
        <v>143</v>
      </c>
      <c r="K822" s="49">
        <v>63</v>
      </c>
      <c r="L822" s="49">
        <v>80</v>
      </c>
      <c r="M822" s="49">
        <v>0</v>
      </c>
      <c r="N822" s="49">
        <v>0</v>
      </c>
      <c r="O822" s="49">
        <v>0</v>
      </c>
      <c r="P822" s="49">
        <v>0</v>
      </c>
      <c r="Q822" s="49">
        <v>0</v>
      </c>
      <c r="R822" s="49">
        <v>0</v>
      </c>
      <c r="S822"/>
      <c r="T822"/>
      <c r="U822"/>
    </row>
    <row r="823" spans="2:21" ht="15" x14ac:dyDescent="0.25">
      <c r="D823" s="3" t="s">
        <v>13</v>
      </c>
      <c r="G823" s="49">
        <v>480</v>
      </c>
      <c r="H823" s="49">
        <v>229</v>
      </c>
      <c r="I823" s="49">
        <v>251</v>
      </c>
      <c r="J823" s="49">
        <v>143</v>
      </c>
      <c r="K823" s="49">
        <v>63</v>
      </c>
      <c r="L823" s="49">
        <v>80</v>
      </c>
      <c r="M823" s="49">
        <v>0</v>
      </c>
      <c r="N823" s="49">
        <v>0</v>
      </c>
      <c r="O823" s="49">
        <v>0</v>
      </c>
      <c r="P823" s="49">
        <v>0</v>
      </c>
      <c r="Q823" s="49">
        <v>0</v>
      </c>
      <c r="R823" s="49">
        <v>0</v>
      </c>
      <c r="S823"/>
      <c r="T823"/>
      <c r="U823"/>
    </row>
    <row r="824" spans="2:21" ht="15" x14ac:dyDescent="0.25">
      <c r="E824" s="3" t="s">
        <v>14</v>
      </c>
      <c r="G824" s="49">
        <v>480</v>
      </c>
      <c r="H824" s="49">
        <v>229</v>
      </c>
      <c r="I824" s="49">
        <v>251</v>
      </c>
      <c r="J824" s="49">
        <v>143</v>
      </c>
      <c r="K824" s="49">
        <v>63</v>
      </c>
      <c r="L824" s="49">
        <v>80</v>
      </c>
      <c r="M824" s="49">
        <v>0</v>
      </c>
      <c r="N824" s="49">
        <v>0</v>
      </c>
      <c r="O824" s="49">
        <v>0</v>
      </c>
      <c r="P824" s="49">
        <v>0</v>
      </c>
      <c r="Q824" s="49">
        <v>0</v>
      </c>
      <c r="R824" s="49">
        <v>0</v>
      </c>
      <c r="S824"/>
      <c r="T824"/>
      <c r="U824"/>
    </row>
    <row r="825" spans="2:21" ht="15" x14ac:dyDescent="0.25">
      <c r="F825" s="3" t="s">
        <v>73</v>
      </c>
      <c r="G825" s="49">
        <v>69</v>
      </c>
      <c r="H825" s="49">
        <v>41</v>
      </c>
      <c r="I825" s="49">
        <v>28</v>
      </c>
      <c r="J825" s="49">
        <v>21</v>
      </c>
      <c r="K825" s="49">
        <v>13</v>
      </c>
      <c r="L825" s="49">
        <v>8</v>
      </c>
      <c r="M825" s="49">
        <v>0</v>
      </c>
      <c r="N825" s="49">
        <v>0</v>
      </c>
      <c r="O825" s="49">
        <v>0</v>
      </c>
      <c r="P825" s="49">
        <v>0</v>
      </c>
      <c r="Q825" s="49">
        <v>0</v>
      </c>
      <c r="R825" s="49">
        <v>0</v>
      </c>
      <c r="S825"/>
      <c r="T825"/>
      <c r="U825"/>
    </row>
    <row r="826" spans="2:21" ht="15" x14ac:dyDescent="0.25">
      <c r="F826" s="3" t="s">
        <v>15</v>
      </c>
      <c r="G826" s="49">
        <v>50</v>
      </c>
      <c r="H826" s="49">
        <v>24</v>
      </c>
      <c r="I826" s="49">
        <v>26</v>
      </c>
      <c r="J826" s="49">
        <v>14</v>
      </c>
      <c r="K826" s="49">
        <v>7</v>
      </c>
      <c r="L826" s="49">
        <v>7</v>
      </c>
      <c r="M826" s="49">
        <v>0</v>
      </c>
      <c r="N826" s="49">
        <v>0</v>
      </c>
      <c r="O826" s="49">
        <v>0</v>
      </c>
      <c r="P826" s="49">
        <v>0</v>
      </c>
      <c r="Q826" s="49">
        <v>0</v>
      </c>
      <c r="R826" s="49">
        <v>0</v>
      </c>
      <c r="S826"/>
      <c r="T826"/>
      <c r="U826"/>
    </row>
    <row r="827" spans="2:21" ht="15" x14ac:dyDescent="0.25">
      <c r="F827" s="3" t="s">
        <v>48</v>
      </c>
      <c r="G827" s="49">
        <v>23</v>
      </c>
      <c r="H827" s="49">
        <v>6</v>
      </c>
      <c r="I827" s="49">
        <v>17</v>
      </c>
      <c r="J827" s="49">
        <v>8</v>
      </c>
      <c r="K827" s="49">
        <v>3</v>
      </c>
      <c r="L827" s="49">
        <v>5</v>
      </c>
      <c r="M827" s="49">
        <v>0</v>
      </c>
      <c r="N827" s="49">
        <v>0</v>
      </c>
      <c r="O827" s="49">
        <v>0</v>
      </c>
      <c r="P827" s="49">
        <v>0</v>
      </c>
      <c r="Q827" s="49">
        <v>0</v>
      </c>
      <c r="R827" s="49">
        <v>0</v>
      </c>
      <c r="S827"/>
      <c r="T827"/>
      <c r="U827"/>
    </row>
    <row r="828" spans="2:21" ht="15" x14ac:dyDescent="0.25">
      <c r="F828" s="3" t="s">
        <v>703</v>
      </c>
      <c r="G828" s="49">
        <v>77</v>
      </c>
      <c r="H828" s="49">
        <v>18</v>
      </c>
      <c r="I828" s="49">
        <v>59</v>
      </c>
      <c r="J828" s="49">
        <v>21</v>
      </c>
      <c r="K828" s="49">
        <v>4</v>
      </c>
      <c r="L828" s="49">
        <v>17</v>
      </c>
      <c r="M828" s="49">
        <v>0</v>
      </c>
      <c r="N828" s="49">
        <v>0</v>
      </c>
      <c r="O828" s="49">
        <v>0</v>
      </c>
      <c r="P828" s="49">
        <v>0</v>
      </c>
      <c r="Q828" s="49">
        <v>0</v>
      </c>
      <c r="R828" s="49">
        <v>0</v>
      </c>
      <c r="S828"/>
      <c r="T828"/>
      <c r="U828"/>
    </row>
    <row r="829" spans="2:21" ht="15" x14ac:dyDescent="0.25">
      <c r="F829" s="3" t="s">
        <v>963</v>
      </c>
      <c r="G829" s="49">
        <v>32</v>
      </c>
      <c r="H829" s="49">
        <v>30</v>
      </c>
      <c r="I829" s="49">
        <v>2</v>
      </c>
      <c r="J829" s="49">
        <v>5</v>
      </c>
      <c r="K829" s="49">
        <v>4</v>
      </c>
      <c r="L829" s="49">
        <v>1</v>
      </c>
      <c r="M829" s="49">
        <v>0</v>
      </c>
      <c r="N829" s="49">
        <v>0</v>
      </c>
      <c r="O829" s="49">
        <v>0</v>
      </c>
      <c r="P829" s="49">
        <v>0</v>
      </c>
      <c r="Q829" s="49">
        <v>0</v>
      </c>
      <c r="R829" s="49">
        <v>0</v>
      </c>
      <c r="S829"/>
      <c r="T829"/>
      <c r="U829"/>
    </row>
    <row r="830" spans="2:21" ht="15" x14ac:dyDescent="0.25">
      <c r="F830" s="3" t="s">
        <v>778</v>
      </c>
      <c r="G830" s="49">
        <v>37</v>
      </c>
      <c r="H830" s="49">
        <v>7</v>
      </c>
      <c r="I830" s="49">
        <v>30</v>
      </c>
      <c r="J830" s="49">
        <v>14</v>
      </c>
      <c r="K830" s="49">
        <v>1</v>
      </c>
      <c r="L830" s="49">
        <v>13</v>
      </c>
      <c r="M830" s="49">
        <v>0</v>
      </c>
      <c r="N830" s="49">
        <v>0</v>
      </c>
      <c r="O830" s="49">
        <v>0</v>
      </c>
      <c r="P830" s="49">
        <v>0</v>
      </c>
      <c r="Q830" s="49">
        <v>0</v>
      </c>
      <c r="R830" s="49">
        <v>0</v>
      </c>
      <c r="S830"/>
      <c r="T830"/>
      <c r="U830"/>
    </row>
    <row r="831" spans="2:21" ht="15" x14ac:dyDescent="0.25">
      <c r="F831" s="3" t="s">
        <v>964</v>
      </c>
      <c r="G831" s="49">
        <v>120</v>
      </c>
      <c r="H831" s="49">
        <v>64</v>
      </c>
      <c r="I831" s="49">
        <v>56</v>
      </c>
      <c r="J831" s="49">
        <v>29</v>
      </c>
      <c r="K831" s="49">
        <v>16</v>
      </c>
      <c r="L831" s="49">
        <v>13</v>
      </c>
      <c r="M831" s="49">
        <v>0</v>
      </c>
      <c r="N831" s="49">
        <v>0</v>
      </c>
      <c r="O831" s="49">
        <v>0</v>
      </c>
      <c r="P831" s="49">
        <v>0</v>
      </c>
      <c r="Q831" s="49">
        <v>0</v>
      </c>
      <c r="R831" s="49">
        <v>0</v>
      </c>
      <c r="S831"/>
      <c r="T831"/>
      <c r="U831"/>
    </row>
    <row r="832" spans="2:21" ht="15" x14ac:dyDescent="0.25">
      <c r="F832" s="3" t="s">
        <v>965</v>
      </c>
      <c r="G832" s="49">
        <v>42</v>
      </c>
      <c r="H832" s="49">
        <v>14</v>
      </c>
      <c r="I832" s="49">
        <v>28</v>
      </c>
      <c r="J832" s="49">
        <v>21</v>
      </c>
      <c r="K832" s="49">
        <v>7</v>
      </c>
      <c r="L832" s="49">
        <v>14</v>
      </c>
      <c r="M832" s="49">
        <v>0</v>
      </c>
      <c r="N832" s="49">
        <v>0</v>
      </c>
      <c r="O832" s="49">
        <v>0</v>
      </c>
      <c r="P832" s="49">
        <v>0</v>
      </c>
      <c r="Q832" s="49">
        <v>0</v>
      </c>
      <c r="R832" s="49">
        <v>0</v>
      </c>
      <c r="S832"/>
      <c r="T832"/>
      <c r="U832"/>
    </row>
    <row r="833" spans="2:21" ht="15" x14ac:dyDescent="0.25">
      <c r="F833" s="3" t="s">
        <v>676</v>
      </c>
      <c r="G833" s="49">
        <v>30</v>
      </c>
      <c r="H833" s="49">
        <v>25</v>
      </c>
      <c r="I833" s="49">
        <v>5</v>
      </c>
      <c r="J833" s="49">
        <v>10</v>
      </c>
      <c r="K833" s="49">
        <v>8</v>
      </c>
      <c r="L833" s="49">
        <v>2</v>
      </c>
      <c r="M833" s="49">
        <v>0</v>
      </c>
      <c r="N833" s="49">
        <v>0</v>
      </c>
      <c r="O833" s="49">
        <v>0</v>
      </c>
      <c r="P833" s="49">
        <v>0</v>
      </c>
      <c r="Q833" s="49">
        <v>0</v>
      </c>
      <c r="R833" s="49">
        <v>0</v>
      </c>
      <c r="S833"/>
      <c r="T833"/>
      <c r="U833"/>
    </row>
    <row r="834" spans="2:21" ht="15" x14ac:dyDescent="0.25">
      <c r="B834" s="3" t="s">
        <v>966</v>
      </c>
      <c r="G834" s="49">
        <v>788</v>
      </c>
      <c r="H834" s="49">
        <v>619</v>
      </c>
      <c r="I834" s="49">
        <v>169</v>
      </c>
      <c r="J834" s="49">
        <v>258</v>
      </c>
      <c r="K834" s="49">
        <v>209</v>
      </c>
      <c r="L834" s="49">
        <v>49</v>
      </c>
      <c r="M834" s="49">
        <v>140</v>
      </c>
      <c r="N834" s="49">
        <v>112</v>
      </c>
      <c r="O834" s="49">
        <v>28</v>
      </c>
      <c r="P834" s="49">
        <v>140</v>
      </c>
      <c r="Q834" s="49">
        <v>112</v>
      </c>
      <c r="R834" s="49">
        <v>28</v>
      </c>
      <c r="S834"/>
      <c r="T834"/>
      <c r="U834"/>
    </row>
    <row r="835" spans="2:21" ht="15" x14ac:dyDescent="0.25">
      <c r="C835" s="3" t="s">
        <v>966</v>
      </c>
      <c r="G835" s="49">
        <v>788</v>
      </c>
      <c r="H835" s="49">
        <v>619</v>
      </c>
      <c r="I835" s="49">
        <v>169</v>
      </c>
      <c r="J835" s="49">
        <v>258</v>
      </c>
      <c r="K835" s="49">
        <v>209</v>
      </c>
      <c r="L835" s="49">
        <v>49</v>
      </c>
      <c r="M835" s="49">
        <v>140</v>
      </c>
      <c r="N835" s="49">
        <v>112</v>
      </c>
      <c r="O835" s="49">
        <v>28</v>
      </c>
      <c r="P835" s="49">
        <v>140</v>
      </c>
      <c r="Q835" s="49">
        <v>112</v>
      </c>
      <c r="R835" s="49">
        <v>28</v>
      </c>
      <c r="S835"/>
      <c r="T835"/>
      <c r="U835"/>
    </row>
    <row r="836" spans="2:21" ht="15" x14ac:dyDescent="0.25">
      <c r="D836" s="3" t="s">
        <v>13</v>
      </c>
      <c r="G836" s="49">
        <v>788</v>
      </c>
      <c r="H836" s="49">
        <v>619</v>
      </c>
      <c r="I836" s="49">
        <v>169</v>
      </c>
      <c r="J836" s="49">
        <v>258</v>
      </c>
      <c r="K836" s="49">
        <v>209</v>
      </c>
      <c r="L836" s="49">
        <v>49</v>
      </c>
      <c r="M836" s="49">
        <v>140</v>
      </c>
      <c r="N836" s="49">
        <v>112</v>
      </c>
      <c r="O836" s="49">
        <v>28</v>
      </c>
      <c r="P836" s="49">
        <v>140</v>
      </c>
      <c r="Q836" s="49">
        <v>112</v>
      </c>
      <c r="R836" s="49">
        <v>28</v>
      </c>
      <c r="S836"/>
      <c r="T836"/>
      <c r="U836"/>
    </row>
    <row r="837" spans="2:21" ht="15" x14ac:dyDescent="0.25">
      <c r="E837" s="3" t="s">
        <v>14</v>
      </c>
      <c r="G837" s="49">
        <v>788</v>
      </c>
      <c r="H837" s="49">
        <v>619</v>
      </c>
      <c r="I837" s="49">
        <v>169</v>
      </c>
      <c r="J837" s="49">
        <v>258</v>
      </c>
      <c r="K837" s="49">
        <v>209</v>
      </c>
      <c r="L837" s="49">
        <v>49</v>
      </c>
      <c r="M837" s="49">
        <v>140</v>
      </c>
      <c r="N837" s="49">
        <v>112</v>
      </c>
      <c r="O837" s="49">
        <v>28</v>
      </c>
      <c r="P837" s="49">
        <v>140</v>
      </c>
      <c r="Q837" s="49">
        <v>112</v>
      </c>
      <c r="R837" s="49">
        <v>28</v>
      </c>
      <c r="S837"/>
      <c r="T837"/>
      <c r="U837"/>
    </row>
    <row r="838" spans="2:21" ht="15" x14ac:dyDescent="0.25">
      <c r="F838" s="3" t="s">
        <v>967</v>
      </c>
      <c r="G838" s="49">
        <v>93</v>
      </c>
      <c r="H838" s="49">
        <v>42</v>
      </c>
      <c r="I838" s="49">
        <v>51</v>
      </c>
      <c r="J838" s="49">
        <v>27</v>
      </c>
      <c r="K838" s="49">
        <v>14</v>
      </c>
      <c r="L838" s="49">
        <v>13</v>
      </c>
      <c r="M838" s="49">
        <v>22</v>
      </c>
      <c r="N838" s="49">
        <v>11</v>
      </c>
      <c r="O838" s="49">
        <v>11</v>
      </c>
      <c r="P838" s="49">
        <v>22</v>
      </c>
      <c r="Q838" s="49">
        <v>11</v>
      </c>
      <c r="R838" s="49">
        <v>11</v>
      </c>
      <c r="S838"/>
      <c r="T838"/>
      <c r="U838"/>
    </row>
    <row r="839" spans="2:21" ht="15" x14ac:dyDescent="0.25">
      <c r="F839" s="3" t="s">
        <v>968</v>
      </c>
      <c r="G839" s="49">
        <v>0</v>
      </c>
      <c r="H839" s="49">
        <v>0</v>
      </c>
      <c r="I839" s="49">
        <v>0</v>
      </c>
      <c r="J839" s="49">
        <v>0</v>
      </c>
      <c r="K839" s="49">
        <v>0</v>
      </c>
      <c r="L839" s="49">
        <v>0</v>
      </c>
      <c r="M839" s="49">
        <v>6</v>
      </c>
      <c r="N839" s="49">
        <v>2</v>
      </c>
      <c r="O839" s="49">
        <v>4</v>
      </c>
      <c r="P839" s="49">
        <v>6</v>
      </c>
      <c r="Q839" s="49">
        <v>2</v>
      </c>
      <c r="R839" s="49">
        <v>4</v>
      </c>
      <c r="S839"/>
      <c r="T839"/>
      <c r="U839"/>
    </row>
    <row r="840" spans="2:21" ht="15" x14ac:dyDescent="0.25">
      <c r="F840" s="3" t="s">
        <v>969</v>
      </c>
      <c r="G840" s="49">
        <v>351</v>
      </c>
      <c r="H840" s="49">
        <v>274</v>
      </c>
      <c r="I840" s="49">
        <v>77</v>
      </c>
      <c r="J840" s="49">
        <v>103</v>
      </c>
      <c r="K840" s="49">
        <v>84</v>
      </c>
      <c r="L840" s="49">
        <v>19</v>
      </c>
      <c r="M840" s="49">
        <v>57</v>
      </c>
      <c r="N840" s="49">
        <v>48</v>
      </c>
      <c r="O840" s="49">
        <v>9</v>
      </c>
      <c r="P840" s="49">
        <v>57</v>
      </c>
      <c r="Q840" s="49">
        <v>48</v>
      </c>
      <c r="R840" s="49">
        <v>9</v>
      </c>
      <c r="S840"/>
      <c r="T840"/>
      <c r="U840"/>
    </row>
    <row r="841" spans="2:21" ht="15" x14ac:dyDescent="0.25">
      <c r="F841" s="3" t="s">
        <v>970</v>
      </c>
      <c r="G841" s="49">
        <v>51</v>
      </c>
      <c r="H841" s="49">
        <v>24</v>
      </c>
      <c r="I841" s="49">
        <v>27</v>
      </c>
      <c r="J841" s="49">
        <v>23</v>
      </c>
      <c r="K841" s="49">
        <v>11</v>
      </c>
      <c r="L841" s="49">
        <v>12</v>
      </c>
      <c r="M841" s="49">
        <v>0</v>
      </c>
      <c r="N841" s="49">
        <v>0</v>
      </c>
      <c r="O841" s="49">
        <v>0</v>
      </c>
      <c r="P841" s="49">
        <v>0</v>
      </c>
      <c r="Q841" s="49">
        <v>0</v>
      </c>
      <c r="R841" s="49">
        <v>0</v>
      </c>
      <c r="S841"/>
      <c r="T841"/>
      <c r="U841"/>
    </row>
    <row r="842" spans="2:21" ht="15" x14ac:dyDescent="0.25">
      <c r="F842" s="3" t="s">
        <v>971</v>
      </c>
      <c r="G842" s="49">
        <v>293</v>
      </c>
      <c r="H842" s="49">
        <v>279</v>
      </c>
      <c r="I842" s="49">
        <v>14</v>
      </c>
      <c r="J842" s="49">
        <v>105</v>
      </c>
      <c r="K842" s="49">
        <v>100</v>
      </c>
      <c r="L842" s="49">
        <v>5</v>
      </c>
      <c r="M842" s="49">
        <v>55</v>
      </c>
      <c r="N842" s="49">
        <v>51</v>
      </c>
      <c r="O842" s="49">
        <v>4</v>
      </c>
      <c r="P842" s="49">
        <v>55</v>
      </c>
      <c r="Q842" s="49">
        <v>51</v>
      </c>
      <c r="R842" s="49">
        <v>4</v>
      </c>
      <c r="S842"/>
      <c r="T842"/>
      <c r="U842"/>
    </row>
    <row r="843" spans="2:21" ht="15" x14ac:dyDescent="0.25">
      <c r="B843" s="3" t="s">
        <v>972</v>
      </c>
      <c r="G843" s="49">
        <v>16</v>
      </c>
      <c r="H843" s="49">
        <v>8</v>
      </c>
      <c r="I843" s="49">
        <v>8</v>
      </c>
      <c r="J843" s="49">
        <v>0</v>
      </c>
      <c r="K843" s="49">
        <v>0</v>
      </c>
      <c r="L843" s="49">
        <v>0</v>
      </c>
      <c r="M843" s="49">
        <v>19</v>
      </c>
      <c r="N843" s="49">
        <v>12</v>
      </c>
      <c r="O843" s="49">
        <v>7</v>
      </c>
      <c r="P843" s="49">
        <v>0</v>
      </c>
      <c r="Q843" s="49">
        <v>0</v>
      </c>
      <c r="R843" s="49">
        <v>0</v>
      </c>
      <c r="S843"/>
      <c r="T843"/>
      <c r="U843"/>
    </row>
    <row r="844" spans="2:21" ht="15" x14ac:dyDescent="0.25">
      <c r="C844" s="3" t="s">
        <v>972</v>
      </c>
      <c r="G844" s="49">
        <v>16</v>
      </c>
      <c r="H844" s="49">
        <v>8</v>
      </c>
      <c r="I844" s="49">
        <v>8</v>
      </c>
      <c r="J844" s="49">
        <v>0</v>
      </c>
      <c r="K844" s="49">
        <v>0</v>
      </c>
      <c r="L844" s="49">
        <v>0</v>
      </c>
      <c r="M844" s="49">
        <v>19</v>
      </c>
      <c r="N844" s="49">
        <v>12</v>
      </c>
      <c r="O844" s="49">
        <v>7</v>
      </c>
      <c r="P844" s="49">
        <v>0</v>
      </c>
      <c r="Q844" s="49">
        <v>0</v>
      </c>
      <c r="R844" s="49">
        <v>0</v>
      </c>
      <c r="S844"/>
      <c r="T844"/>
      <c r="U844"/>
    </row>
    <row r="845" spans="2:21" ht="15" x14ac:dyDescent="0.25">
      <c r="D845" s="3" t="s">
        <v>13</v>
      </c>
      <c r="G845" s="49">
        <v>16</v>
      </c>
      <c r="H845" s="49">
        <v>8</v>
      </c>
      <c r="I845" s="49">
        <v>8</v>
      </c>
      <c r="J845" s="49">
        <v>0</v>
      </c>
      <c r="K845" s="49">
        <v>0</v>
      </c>
      <c r="L845" s="49">
        <v>0</v>
      </c>
      <c r="M845" s="49">
        <v>19</v>
      </c>
      <c r="N845" s="49">
        <v>12</v>
      </c>
      <c r="O845" s="49">
        <v>7</v>
      </c>
      <c r="P845" s="49">
        <v>0</v>
      </c>
      <c r="Q845" s="49">
        <v>0</v>
      </c>
      <c r="R845" s="49">
        <v>0</v>
      </c>
      <c r="S845"/>
      <c r="T845"/>
      <c r="U845"/>
    </row>
    <row r="846" spans="2:21" ht="15" x14ac:dyDescent="0.25">
      <c r="E846" s="3" t="s">
        <v>31</v>
      </c>
      <c r="G846" s="49">
        <v>16</v>
      </c>
      <c r="H846" s="49">
        <v>8</v>
      </c>
      <c r="I846" s="49">
        <v>8</v>
      </c>
      <c r="J846" s="49">
        <v>0</v>
      </c>
      <c r="K846" s="49">
        <v>0</v>
      </c>
      <c r="L846" s="49">
        <v>0</v>
      </c>
      <c r="M846" s="49">
        <v>19</v>
      </c>
      <c r="N846" s="49">
        <v>12</v>
      </c>
      <c r="O846" s="49">
        <v>7</v>
      </c>
      <c r="P846" s="49">
        <v>0</v>
      </c>
      <c r="Q846" s="49">
        <v>0</v>
      </c>
      <c r="R846" s="49">
        <v>0</v>
      </c>
      <c r="S846"/>
      <c r="T846"/>
      <c r="U846"/>
    </row>
    <row r="847" spans="2:21" ht="15" x14ac:dyDescent="0.25">
      <c r="F847" s="3" t="s">
        <v>69</v>
      </c>
      <c r="G847" s="49">
        <v>8</v>
      </c>
      <c r="H847" s="49">
        <v>4</v>
      </c>
      <c r="I847" s="49">
        <v>4</v>
      </c>
      <c r="J847" s="49">
        <v>0</v>
      </c>
      <c r="K847" s="49">
        <v>0</v>
      </c>
      <c r="L847" s="49">
        <v>0</v>
      </c>
      <c r="M847" s="49">
        <v>7</v>
      </c>
      <c r="N847" s="49">
        <v>4</v>
      </c>
      <c r="O847" s="49">
        <v>3</v>
      </c>
      <c r="P847" s="49">
        <v>0</v>
      </c>
      <c r="Q847" s="49">
        <v>0</v>
      </c>
      <c r="R847" s="49">
        <v>0</v>
      </c>
      <c r="S847"/>
      <c r="T847"/>
      <c r="U847"/>
    </row>
    <row r="848" spans="2:21" ht="15" x14ac:dyDescent="0.25">
      <c r="F848" s="3" t="s">
        <v>973</v>
      </c>
      <c r="G848" s="49">
        <v>8</v>
      </c>
      <c r="H848" s="49">
        <v>4</v>
      </c>
      <c r="I848" s="49">
        <v>4</v>
      </c>
      <c r="J848" s="49">
        <v>0</v>
      </c>
      <c r="K848" s="49">
        <v>0</v>
      </c>
      <c r="L848" s="49">
        <v>0</v>
      </c>
      <c r="M848" s="49">
        <v>12</v>
      </c>
      <c r="N848" s="49">
        <v>8</v>
      </c>
      <c r="O848" s="49">
        <v>4</v>
      </c>
      <c r="P848" s="49">
        <v>0</v>
      </c>
      <c r="Q848" s="49">
        <v>0</v>
      </c>
      <c r="R848" s="49">
        <v>0</v>
      </c>
      <c r="S848"/>
      <c r="T848"/>
      <c r="U848"/>
    </row>
    <row r="849" spans="2:21" ht="15" x14ac:dyDescent="0.25">
      <c r="B849" s="3" t="s">
        <v>974</v>
      </c>
      <c r="G849" s="49">
        <v>1249</v>
      </c>
      <c r="H849" s="49">
        <v>145</v>
      </c>
      <c r="I849" s="49">
        <v>1104</v>
      </c>
      <c r="J849" s="49">
        <v>294</v>
      </c>
      <c r="K849" s="49">
        <v>17</v>
      </c>
      <c r="L849" s="49">
        <v>277</v>
      </c>
      <c r="M849" s="49">
        <v>238</v>
      </c>
      <c r="N849" s="49">
        <v>33</v>
      </c>
      <c r="O849" s="49">
        <v>205</v>
      </c>
      <c r="P849" s="49">
        <v>235</v>
      </c>
      <c r="Q849" s="49">
        <v>33</v>
      </c>
      <c r="R849" s="49">
        <v>202</v>
      </c>
      <c r="S849"/>
      <c r="T849"/>
      <c r="U849"/>
    </row>
    <row r="850" spans="2:21" ht="15" x14ac:dyDescent="0.25">
      <c r="C850" s="3" t="s">
        <v>974</v>
      </c>
      <c r="G850" s="49">
        <v>1249</v>
      </c>
      <c r="H850" s="49">
        <v>145</v>
      </c>
      <c r="I850" s="49">
        <v>1104</v>
      </c>
      <c r="J850" s="49">
        <v>294</v>
      </c>
      <c r="K850" s="49">
        <v>17</v>
      </c>
      <c r="L850" s="49">
        <v>277</v>
      </c>
      <c r="M850" s="49">
        <v>238</v>
      </c>
      <c r="N850" s="49">
        <v>33</v>
      </c>
      <c r="O850" s="49">
        <v>205</v>
      </c>
      <c r="P850" s="49">
        <v>235</v>
      </c>
      <c r="Q850" s="49">
        <v>33</v>
      </c>
      <c r="R850" s="49">
        <v>202</v>
      </c>
      <c r="S850"/>
      <c r="T850"/>
      <c r="U850"/>
    </row>
    <row r="851" spans="2:21" ht="15" x14ac:dyDescent="0.25">
      <c r="D851" s="3" t="s">
        <v>13</v>
      </c>
      <c r="G851" s="49">
        <v>1249</v>
      </c>
      <c r="H851" s="49">
        <v>145</v>
      </c>
      <c r="I851" s="49">
        <v>1104</v>
      </c>
      <c r="J851" s="49">
        <v>294</v>
      </c>
      <c r="K851" s="49">
        <v>17</v>
      </c>
      <c r="L851" s="49">
        <v>277</v>
      </c>
      <c r="M851" s="49">
        <v>238</v>
      </c>
      <c r="N851" s="49">
        <v>33</v>
      </c>
      <c r="O851" s="49">
        <v>205</v>
      </c>
      <c r="P851" s="49">
        <v>235</v>
      </c>
      <c r="Q851" s="49">
        <v>33</v>
      </c>
      <c r="R851" s="49">
        <v>202</v>
      </c>
      <c r="S851"/>
      <c r="T851"/>
      <c r="U851"/>
    </row>
    <row r="852" spans="2:21" ht="15" x14ac:dyDescent="0.25">
      <c r="E852" s="3" t="s">
        <v>14</v>
      </c>
      <c r="G852" s="49">
        <v>1249</v>
      </c>
      <c r="H852" s="49">
        <v>145</v>
      </c>
      <c r="I852" s="49">
        <v>1104</v>
      </c>
      <c r="J852" s="49">
        <v>294</v>
      </c>
      <c r="K852" s="49">
        <v>17</v>
      </c>
      <c r="L852" s="49">
        <v>277</v>
      </c>
      <c r="M852" s="49">
        <v>238</v>
      </c>
      <c r="N852" s="49">
        <v>33</v>
      </c>
      <c r="O852" s="49">
        <v>205</v>
      </c>
      <c r="P852" s="49">
        <v>235</v>
      </c>
      <c r="Q852" s="49">
        <v>33</v>
      </c>
      <c r="R852" s="49">
        <v>202</v>
      </c>
      <c r="S852"/>
      <c r="T852"/>
      <c r="U852"/>
    </row>
    <row r="853" spans="2:21" ht="15" x14ac:dyDescent="0.25">
      <c r="F853" s="3" t="s">
        <v>975</v>
      </c>
      <c r="G853" s="49">
        <v>136</v>
      </c>
      <c r="H853" s="49">
        <v>9</v>
      </c>
      <c r="I853" s="49">
        <v>127</v>
      </c>
      <c r="J853" s="49">
        <v>42</v>
      </c>
      <c r="K853" s="49">
        <v>0</v>
      </c>
      <c r="L853" s="49">
        <v>42</v>
      </c>
      <c r="M853" s="49">
        <v>22</v>
      </c>
      <c r="N853" s="49">
        <v>1</v>
      </c>
      <c r="O853" s="49">
        <v>21</v>
      </c>
      <c r="P853" s="49">
        <v>22</v>
      </c>
      <c r="Q853" s="49">
        <v>1</v>
      </c>
      <c r="R853" s="49">
        <v>21</v>
      </c>
      <c r="S853"/>
      <c r="T853"/>
      <c r="U853"/>
    </row>
    <row r="854" spans="2:21" ht="15" x14ac:dyDescent="0.25">
      <c r="F854" s="3" t="s">
        <v>976</v>
      </c>
      <c r="G854" s="49">
        <v>542</v>
      </c>
      <c r="H854" s="49">
        <v>2</v>
      </c>
      <c r="I854" s="49">
        <v>540</v>
      </c>
      <c r="J854" s="49">
        <v>131</v>
      </c>
      <c r="K854" s="49">
        <v>1</v>
      </c>
      <c r="L854" s="49">
        <v>130</v>
      </c>
      <c r="M854" s="49">
        <v>112</v>
      </c>
      <c r="N854" s="49">
        <v>0</v>
      </c>
      <c r="O854" s="49">
        <v>112</v>
      </c>
      <c r="P854" s="49">
        <v>109</v>
      </c>
      <c r="Q854" s="49">
        <v>0</v>
      </c>
      <c r="R854" s="49">
        <v>109</v>
      </c>
      <c r="S854"/>
      <c r="T854"/>
      <c r="U854"/>
    </row>
    <row r="855" spans="2:21" ht="15" x14ac:dyDescent="0.25">
      <c r="F855" s="3" t="s">
        <v>655</v>
      </c>
      <c r="G855" s="49">
        <v>571</v>
      </c>
      <c r="H855" s="49">
        <v>134</v>
      </c>
      <c r="I855" s="49">
        <v>437</v>
      </c>
      <c r="J855" s="49">
        <v>121</v>
      </c>
      <c r="K855" s="49">
        <v>16</v>
      </c>
      <c r="L855" s="49">
        <v>105</v>
      </c>
      <c r="M855" s="49">
        <v>104</v>
      </c>
      <c r="N855" s="49">
        <v>32</v>
      </c>
      <c r="O855" s="49">
        <v>72</v>
      </c>
      <c r="P855" s="49">
        <v>104</v>
      </c>
      <c r="Q855" s="49">
        <v>32</v>
      </c>
      <c r="R855" s="49">
        <v>72</v>
      </c>
      <c r="S855"/>
      <c r="T855"/>
      <c r="U855"/>
    </row>
    <row r="856" spans="2:21" ht="15" x14ac:dyDescent="0.25">
      <c r="B856" s="3" t="s">
        <v>977</v>
      </c>
      <c r="G856" s="49">
        <v>28</v>
      </c>
      <c r="H856" s="49">
        <v>17</v>
      </c>
      <c r="I856" s="49">
        <v>11</v>
      </c>
      <c r="J856" s="49">
        <v>3</v>
      </c>
      <c r="K856" s="49">
        <v>2</v>
      </c>
      <c r="L856" s="49">
        <v>1</v>
      </c>
      <c r="M856" s="49">
        <v>0</v>
      </c>
      <c r="N856" s="49">
        <v>0</v>
      </c>
      <c r="O856" s="49">
        <v>0</v>
      </c>
      <c r="P856" s="49">
        <v>0</v>
      </c>
      <c r="Q856" s="49">
        <v>0</v>
      </c>
      <c r="R856" s="49">
        <v>0</v>
      </c>
      <c r="S856"/>
      <c r="T856"/>
      <c r="U856"/>
    </row>
    <row r="857" spans="2:21" ht="15" x14ac:dyDescent="0.25">
      <c r="C857" s="3" t="s">
        <v>977</v>
      </c>
      <c r="G857" s="49">
        <v>28</v>
      </c>
      <c r="H857" s="49">
        <v>17</v>
      </c>
      <c r="I857" s="49">
        <v>11</v>
      </c>
      <c r="J857" s="49">
        <v>3</v>
      </c>
      <c r="K857" s="49">
        <v>2</v>
      </c>
      <c r="L857" s="49">
        <v>1</v>
      </c>
      <c r="M857" s="49">
        <v>0</v>
      </c>
      <c r="N857" s="49">
        <v>0</v>
      </c>
      <c r="O857" s="49">
        <v>0</v>
      </c>
      <c r="P857" s="49">
        <v>0</v>
      </c>
      <c r="Q857" s="49">
        <v>0</v>
      </c>
      <c r="R857" s="49">
        <v>0</v>
      </c>
      <c r="S857"/>
      <c r="T857"/>
      <c r="U857"/>
    </row>
    <row r="858" spans="2:21" ht="15" x14ac:dyDescent="0.25">
      <c r="D858" s="3" t="s">
        <v>13</v>
      </c>
      <c r="G858" s="49">
        <v>28</v>
      </c>
      <c r="H858" s="49">
        <v>17</v>
      </c>
      <c r="I858" s="49">
        <v>11</v>
      </c>
      <c r="J858" s="49">
        <v>3</v>
      </c>
      <c r="K858" s="49">
        <v>2</v>
      </c>
      <c r="L858" s="49">
        <v>1</v>
      </c>
      <c r="M858" s="49">
        <v>0</v>
      </c>
      <c r="N858" s="49">
        <v>0</v>
      </c>
      <c r="O858" s="49">
        <v>0</v>
      </c>
      <c r="P858" s="49">
        <v>0</v>
      </c>
      <c r="Q858" s="49">
        <v>0</v>
      </c>
      <c r="R858" s="49">
        <v>0</v>
      </c>
      <c r="S858"/>
      <c r="T858"/>
      <c r="U858"/>
    </row>
    <row r="859" spans="2:21" ht="15" x14ac:dyDescent="0.25">
      <c r="E859" s="3" t="s">
        <v>14</v>
      </c>
      <c r="G859" s="49">
        <v>28</v>
      </c>
      <c r="H859" s="49">
        <v>17</v>
      </c>
      <c r="I859" s="49">
        <v>11</v>
      </c>
      <c r="J859" s="49">
        <v>3</v>
      </c>
      <c r="K859" s="49">
        <v>2</v>
      </c>
      <c r="L859" s="49">
        <v>1</v>
      </c>
      <c r="M859" s="49">
        <v>0</v>
      </c>
      <c r="N859" s="49">
        <v>0</v>
      </c>
      <c r="O859" s="49">
        <v>0</v>
      </c>
      <c r="P859" s="49">
        <v>0</v>
      </c>
      <c r="Q859" s="49">
        <v>0</v>
      </c>
      <c r="R859" s="49">
        <v>0</v>
      </c>
      <c r="S859"/>
      <c r="T859"/>
      <c r="U859"/>
    </row>
    <row r="860" spans="2:21" ht="15" x14ac:dyDescent="0.25">
      <c r="F860" s="3" t="s">
        <v>73</v>
      </c>
      <c r="G860" s="49">
        <v>28</v>
      </c>
      <c r="H860" s="49">
        <v>17</v>
      </c>
      <c r="I860" s="49">
        <v>11</v>
      </c>
      <c r="J860" s="49">
        <v>3</v>
      </c>
      <c r="K860" s="49">
        <v>2</v>
      </c>
      <c r="L860" s="49">
        <v>1</v>
      </c>
      <c r="M860" s="49">
        <v>0</v>
      </c>
      <c r="N860" s="49">
        <v>0</v>
      </c>
      <c r="O860" s="49">
        <v>0</v>
      </c>
      <c r="P860" s="49">
        <v>0</v>
      </c>
      <c r="Q860" s="49">
        <v>0</v>
      </c>
      <c r="R860" s="49">
        <v>0</v>
      </c>
      <c r="S860"/>
      <c r="T860"/>
      <c r="U860"/>
    </row>
    <row r="861" spans="2:21" ht="15" x14ac:dyDescent="0.25">
      <c r="B861" s="3" t="s">
        <v>978</v>
      </c>
      <c r="G861" s="49">
        <v>0</v>
      </c>
      <c r="H861" s="49">
        <v>0</v>
      </c>
      <c r="I861" s="49">
        <v>0</v>
      </c>
      <c r="J861" s="49">
        <v>0</v>
      </c>
      <c r="K861" s="49">
        <v>0</v>
      </c>
      <c r="L861" s="49">
        <v>0</v>
      </c>
      <c r="M861" s="49">
        <v>12</v>
      </c>
      <c r="N861" s="49">
        <v>8</v>
      </c>
      <c r="O861" s="49">
        <v>4</v>
      </c>
      <c r="P861" s="49">
        <v>0</v>
      </c>
      <c r="Q861" s="49">
        <v>0</v>
      </c>
      <c r="R861" s="49">
        <v>0</v>
      </c>
      <c r="S861"/>
      <c r="T861"/>
      <c r="U861"/>
    </row>
    <row r="862" spans="2:21" ht="15" x14ac:dyDescent="0.25">
      <c r="C862" s="3" t="s">
        <v>66</v>
      </c>
      <c r="G862" s="49">
        <v>0</v>
      </c>
      <c r="H862" s="49">
        <v>0</v>
      </c>
      <c r="I862" s="49">
        <v>0</v>
      </c>
      <c r="J862" s="49">
        <v>0</v>
      </c>
      <c r="K862" s="49">
        <v>0</v>
      </c>
      <c r="L862" s="49">
        <v>0</v>
      </c>
      <c r="M862" s="49">
        <v>12</v>
      </c>
      <c r="N862" s="49">
        <v>8</v>
      </c>
      <c r="O862" s="49">
        <v>4</v>
      </c>
      <c r="P862" s="49">
        <v>0</v>
      </c>
      <c r="Q862" s="49">
        <v>0</v>
      </c>
      <c r="R862" s="49">
        <v>0</v>
      </c>
      <c r="S862"/>
      <c r="T862"/>
      <c r="U862"/>
    </row>
    <row r="863" spans="2:21" ht="15" x14ac:dyDescent="0.25">
      <c r="D863" s="3" t="s">
        <v>13</v>
      </c>
      <c r="G863" s="49">
        <v>0</v>
      </c>
      <c r="H863" s="49">
        <v>0</v>
      </c>
      <c r="I863" s="49">
        <v>0</v>
      </c>
      <c r="J863" s="49">
        <v>0</v>
      </c>
      <c r="K863" s="49">
        <v>0</v>
      </c>
      <c r="L863" s="49">
        <v>0</v>
      </c>
      <c r="M863" s="49">
        <v>12</v>
      </c>
      <c r="N863" s="49">
        <v>8</v>
      </c>
      <c r="O863" s="49">
        <v>4</v>
      </c>
      <c r="P863" s="49">
        <v>0</v>
      </c>
      <c r="Q863" s="49">
        <v>0</v>
      </c>
      <c r="R863" s="49">
        <v>0</v>
      </c>
      <c r="S863"/>
      <c r="T863"/>
      <c r="U863"/>
    </row>
    <row r="864" spans="2:21" ht="15" x14ac:dyDescent="0.25">
      <c r="E864" s="3" t="s">
        <v>14</v>
      </c>
      <c r="G864" s="49">
        <v>0</v>
      </c>
      <c r="H864" s="49">
        <v>0</v>
      </c>
      <c r="I864" s="49">
        <v>0</v>
      </c>
      <c r="J864" s="49">
        <v>0</v>
      </c>
      <c r="K864" s="49">
        <v>0</v>
      </c>
      <c r="L864" s="49">
        <v>0</v>
      </c>
      <c r="M864" s="49">
        <v>12</v>
      </c>
      <c r="N864" s="49">
        <v>8</v>
      </c>
      <c r="O864" s="49">
        <v>4</v>
      </c>
      <c r="P864" s="49">
        <v>0</v>
      </c>
      <c r="Q864" s="49">
        <v>0</v>
      </c>
      <c r="R864" s="49">
        <v>0</v>
      </c>
      <c r="S864"/>
      <c r="T864"/>
      <c r="U864"/>
    </row>
    <row r="865" spans="2:21" ht="15" x14ac:dyDescent="0.25">
      <c r="F865" s="3" t="s">
        <v>67</v>
      </c>
      <c r="G865" s="49">
        <v>0</v>
      </c>
      <c r="H865" s="49">
        <v>0</v>
      </c>
      <c r="I865" s="49">
        <v>0</v>
      </c>
      <c r="J865" s="49">
        <v>0</v>
      </c>
      <c r="K865" s="49">
        <v>0</v>
      </c>
      <c r="L865" s="49">
        <v>0</v>
      </c>
      <c r="M865" s="49">
        <v>12</v>
      </c>
      <c r="N865" s="49">
        <v>8</v>
      </c>
      <c r="O865" s="49">
        <v>4</v>
      </c>
      <c r="P865" s="49">
        <v>0</v>
      </c>
      <c r="Q865" s="49">
        <v>0</v>
      </c>
      <c r="R865" s="49">
        <v>0</v>
      </c>
      <c r="S865"/>
      <c r="T865"/>
      <c r="U865"/>
    </row>
    <row r="866" spans="2:21" ht="15" x14ac:dyDescent="0.25">
      <c r="B866" s="3" t="s">
        <v>979</v>
      </c>
      <c r="G866" s="49">
        <v>139</v>
      </c>
      <c r="H866" s="49">
        <v>76</v>
      </c>
      <c r="I866" s="49">
        <v>63</v>
      </c>
      <c r="J866" s="49">
        <v>13</v>
      </c>
      <c r="K866" s="49">
        <v>9</v>
      </c>
      <c r="L866" s="49">
        <v>4</v>
      </c>
      <c r="M866" s="49">
        <v>118</v>
      </c>
      <c r="N866" s="49">
        <v>66</v>
      </c>
      <c r="O866" s="49">
        <v>52</v>
      </c>
      <c r="P866" s="49">
        <v>118</v>
      </c>
      <c r="Q866" s="49">
        <v>66</v>
      </c>
      <c r="R866" s="49">
        <v>52</v>
      </c>
      <c r="S866"/>
      <c r="T866"/>
      <c r="U866"/>
    </row>
    <row r="867" spans="2:21" ht="15" x14ac:dyDescent="0.25">
      <c r="C867" s="3" t="s">
        <v>979</v>
      </c>
      <c r="G867" s="49">
        <v>139</v>
      </c>
      <c r="H867" s="49">
        <v>76</v>
      </c>
      <c r="I867" s="49">
        <v>63</v>
      </c>
      <c r="J867" s="49">
        <v>13</v>
      </c>
      <c r="K867" s="49">
        <v>9</v>
      </c>
      <c r="L867" s="49">
        <v>4</v>
      </c>
      <c r="M867" s="49">
        <v>118</v>
      </c>
      <c r="N867" s="49">
        <v>66</v>
      </c>
      <c r="O867" s="49">
        <v>52</v>
      </c>
      <c r="P867" s="49">
        <v>118</v>
      </c>
      <c r="Q867" s="49">
        <v>66</v>
      </c>
      <c r="R867" s="49">
        <v>52</v>
      </c>
      <c r="S867"/>
      <c r="T867"/>
      <c r="U867"/>
    </row>
    <row r="868" spans="2:21" ht="15" x14ac:dyDescent="0.25">
      <c r="D868" s="3" t="s">
        <v>41</v>
      </c>
      <c r="G868" s="49">
        <v>90</v>
      </c>
      <c r="H868" s="49">
        <v>48</v>
      </c>
      <c r="I868" s="49">
        <v>42</v>
      </c>
      <c r="J868" s="49">
        <v>4</v>
      </c>
      <c r="K868" s="49">
        <v>3</v>
      </c>
      <c r="L868" s="49">
        <v>1</v>
      </c>
      <c r="M868" s="49">
        <v>50</v>
      </c>
      <c r="N868" s="49">
        <v>26</v>
      </c>
      <c r="O868" s="49">
        <v>24</v>
      </c>
      <c r="P868" s="49">
        <v>50</v>
      </c>
      <c r="Q868" s="49">
        <v>26</v>
      </c>
      <c r="R868" s="49">
        <v>24</v>
      </c>
      <c r="S868"/>
      <c r="T868"/>
      <c r="U868"/>
    </row>
    <row r="869" spans="2:21" ht="15" x14ac:dyDescent="0.25">
      <c r="E869" s="3" t="s">
        <v>14</v>
      </c>
      <c r="G869" s="49">
        <v>90</v>
      </c>
      <c r="H869" s="49">
        <v>48</v>
      </c>
      <c r="I869" s="49">
        <v>42</v>
      </c>
      <c r="J869" s="49">
        <v>4</v>
      </c>
      <c r="K869" s="49">
        <v>3</v>
      </c>
      <c r="L869" s="49">
        <v>1</v>
      </c>
      <c r="M869" s="49">
        <v>50</v>
      </c>
      <c r="N869" s="49">
        <v>26</v>
      </c>
      <c r="O869" s="49">
        <v>24</v>
      </c>
      <c r="P869" s="49">
        <v>50</v>
      </c>
      <c r="Q869" s="49">
        <v>26</v>
      </c>
      <c r="R869" s="49">
        <v>24</v>
      </c>
      <c r="S869"/>
      <c r="T869"/>
      <c r="U869"/>
    </row>
    <row r="870" spans="2:21" ht="15" x14ac:dyDescent="0.25">
      <c r="F870" s="3" t="s">
        <v>42</v>
      </c>
      <c r="G870" s="49">
        <v>69</v>
      </c>
      <c r="H870" s="49">
        <v>40</v>
      </c>
      <c r="I870" s="49">
        <v>29</v>
      </c>
      <c r="J870" s="49">
        <v>1</v>
      </c>
      <c r="K870" s="49">
        <v>1</v>
      </c>
      <c r="L870" s="49">
        <v>0</v>
      </c>
      <c r="M870" s="49">
        <v>47</v>
      </c>
      <c r="N870" s="49">
        <v>25</v>
      </c>
      <c r="O870" s="49">
        <v>22</v>
      </c>
      <c r="P870" s="49">
        <v>47</v>
      </c>
      <c r="Q870" s="49">
        <v>25</v>
      </c>
      <c r="R870" s="49">
        <v>22</v>
      </c>
      <c r="S870"/>
      <c r="T870"/>
      <c r="U870"/>
    </row>
    <row r="871" spans="2:21" ht="15" x14ac:dyDescent="0.25">
      <c r="F871" s="3" t="s">
        <v>980</v>
      </c>
      <c r="G871" s="49">
        <v>21</v>
      </c>
      <c r="H871" s="49">
        <v>8</v>
      </c>
      <c r="I871" s="49">
        <v>13</v>
      </c>
      <c r="J871" s="49">
        <v>3</v>
      </c>
      <c r="K871" s="49">
        <v>2</v>
      </c>
      <c r="L871" s="49">
        <v>1</v>
      </c>
      <c r="M871" s="49">
        <v>3</v>
      </c>
      <c r="N871" s="49">
        <v>1</v>
      </c>
      <c r="O871" s="49">
        <v>2</v>
      </c>
      <c r="P871" s="49">
        <v>3</v>
      </c>
      <c r="Q871" s="49">
        <v>1</v>
      </c>
      <c r="R871" s="49">
        <v>2</v>
      </c>
      <c r="S871"/>
      <c r="T871"/>
      <c r="U871"/>
    </row>
    <row r="872" spans="2:21" ht="15" x14ac:dyDescent="0.25">
      <c r="D872" s="3" t="s">
        <v>27</v>
      </c>
      <c r="G872" s="49">
        <v>49</v>
      </c>
      <c r="H872" s="49">
        <v>28</v>
      </c>
      <c r="I872" s="49">
        <v>21</v>
      </c>
      <c r="J872" s="49">
        <v>9</v>
      </c>
      <c r="K872" s="49">
        <v>6</v>
      </c>
      <c r="L872" s="49">
        <v>3</v>
      </c>
      <c r="M872" s="49">
        <v>68</v>
      </c>
      <c r="N872" s="49">
        <v>40</v>
      </c>
      <c r="O872" s="49">
        <v>28</v>
      </c>
      <c r="P872" s="49">
        <v>68</v>
      </c>
      <c r="Q872" s="49">
        <v>40</v>
      </c>
      <c r="R872" s="49">
        <v>28</v>
      </c>
      <c r="S872"/>
      <c r="T872"/>
      <c r="U872"/>
    </row>
    <row r="873" spans="2:21" ht="15" x14ac:dyDescent="0.25">
      <c r="E873" s="3" t="s">
        <v>14</v>
      </c>
      <c r="G873" s="49">
        <v>49</v>
      </c>
      <c r="H873" s="49">
        <v>28</v>
      </c>
      <c r="I873" s="49">
        <v>21</v>
      </c>
      <c r="J873" s="49">
        <v>9</v>
      </c>
      <c r="K873" s="49">
        <v>6</v>
      </c>
      <c r="L873" s="49">
        <v>3</v>
      </c>
      <c r="M873" s="49">
        <v>68</v>
      </c>
      <c r="N873" s="49">
        <v>40</v>
      </c>
      <c r="O873" s="49">
        <v>28</v>
      </c>
      <c r="P873" s="49">
        <v>68</v>
      </c>
      <c r="Q873" s="49">
        <v>40</v>
      </c>
      <c r="R873" s="49">
        <v>28</v>
      </c>
      <c r="S873"/>
      <c r="T873"/>
      <c r="U873"/>
    </row>
    <row r="874" spans="2:21" ht="15" x14ac:dyDescent="0.25">
      <c r="F874" s="3" t="s">
        <v>981</v>
      </c>
      <c r="G874" s="49">
        <v>35</v>
      </c>
      <c r="H874" s="49">
        <v>21</v>
      </c>
      <c r="I874" s="49">
        <v>14</v>
      </c>
      <c r="J874" s="49">
        <v>5</v>
      </c>
      <c r="K874" s="49">
        <v>3</v>
      </c>
      <c r="L874" s="49">
        <v>2</v>
      </c>
      <c r="M874" s="49">
        <v>45</v>
      </c>
      <c r="N874" s="49">
        <v>26</v>
      </c>
      <c r="O874" s="49">
        <v>19</v>
      </c>
      <c r="P874" s="49">
        <v>45</v>
      </c>
      <c r="Q874" s="49">
        <v>26</v>
      </c>
      <c r="R874" s="49">
        <v>19</v>
      </c>
      <c r="S874"/>
      <c r="T874"/>
      <c r="U874"/>
    </row>
    <row r="875" spans="2:21" ht="15" x14ac:dyDescent="0.25">
      <c r="F875" s="3" t="s">
        <v>982</v>
      </c>
      <c r="G875" s="49">
        <v>14</v>
      </c>
      <c r="H875" s="49">
        <v>7</v>
      </c>
      <c r="I875" s="49">
        <v>7</v>
      </c>
      <c r="J875" s="49">
        <v>4</v>
      </c>
      <c r="K875" s="49">
        <v>3</v>
      </c>
      <c r="L875" s="49">
        <v>1</v>
      </c>
      <c r="M875" s="49">
        <v>23</v>
      </c>
      <c r="N875" s="49">
        <v>14</v>
      </c>
      <c r="O875" s="49">
        <v>9</v>
      </c>
      <c r="P875" s="49">
        <v>23</v>
      </c>
      <c r="Q875" s="49">
        <v>14</v>
      </c>
      <c r="R875" s="49">
        <v>9</v>
      </c>
      <c r="S875"/>
      <c r="T875"/>
      <c r="U875"/>
    </row>
    <row r="876" spans="2:21" ht="15" x14ac:dyDescent="0.25">
      <c r="B876" s="3" t="s">
        <v>983</v>
      </c>
      <c r="G876" s="49">
        <v>8</v>
      </c>
      <c r="H876" s="49">
        <v>2</v>
      </c>
      <c r="I876" s="49">
        <v>6</v>
      </c>
      <c r="J876" s="49">
        <v>0</v>
      </c>
      <c r="K876" s="49">
        <v>0</v>
      </c>
      <c r="L876" s="49">
        <v>0</v>
      </c>
      <c r="M876" s="49">
        <v>8</v>
      </c>
      <c r="N876" s="49">
        <v>2</v>
      </c>
      <c r="O876" s="49">
        <v>6</v>
      </c>
      <c r="P876" s="49">
        <v>0</v>
      </c>
      <c r="Q876" s="49">
        <v>0</v>
      </c>
      <c r="R876" s="49">
        <v>0</v>
      </c>
      <c r="S876"/>
      <c r="T876"/>
      <c r="U876"/>
    </row>
    <row r="877" spans="2:21" ht="15" x14ac:dyDescent="0.25">
      <c r="C877" s="3" t="s">
        <v>983</v>
      </c>
      <c r="G877" s="49">
        <v>8</v>
      </c>
      <c r="H877" s="49">
        <v>2</v>
      </c>
      <c r="I877" s="49">
        <v>6</v>
      </c>
      <c r="J877" s="49">
        <v>0</v>
      </c>
      <c r="K877" s="49">
        <v>0</v>
      </c>
      <c r="L877" s="49">
        <v>0</v>
      </c>
      <c r="M877" s="49">
        <v>8</v>
      </c>
      <c r="N877" s="49">
        <v>2</v>
      </c>
      <c r="O877" s="49">
        <v>6</v>
      </c>
      <c r="P877" s="49">
        <v>0</v>
      </c>
      <c r="Q877" s="49">
        <v>0</v>
      </c>
      <c r="R877" s="49">
        <v>0</v>
      </c>
      <c r="S877"/>
      <c r="T877"/>
      <c r="U877"/>
    </row>
    <row r="878" spans="2:21" ht="15" x14ac:dyDescent="0.25">
      <c r="D878" s="3" t="s">
        <v>41</v>
      </c>
      <c r="G878" s="49">
        <v>8</v>
      </c>
      <c r="H878" s="49">
        <v>2</v>
      </c>
      <c r="I878" s="49">
        <v>6</v>
      </c>
      <c r="J878" s="49">
        <v>0</v>
      </c>
      <c r="K878" s="49">
        <v>0</v>
      </c>
      <c r="L878" s="49">
        <v>0</v>
      </c>
      <c r="M878" s="49">
        <v>0</v>
      </c>
      <c r="N878" s="49">
        <v>0</v>
      </c>
      <c r="O878" s="49">
        <v>0</v>
      </c>
      <c r="P878" s="49">
        <v>0</v>
      </c>
      <c r="Q878" s="49">
        <v>0</v>
      </c>
      <c r="R878" s="49">
        <v>0</v>
      </c>
      <c r="S878"/>
      <c r="T878"/>
      <c r="U878"/>
    </row>
    <row r="879" spans="2:21" ht="15" x14ac:dyDescent="0.25">
      <c r="E879" s="3" t="s">
        <v>31</v>
      </c>
      <c r="G879" s="49">
        <v>8</v>
      </c>
      <c r="H879" s="49">
        <v>2</v>
      </c>
      <c r="I879" s="49">
        <v>6</v>
      </c>
      <c r="J879" s="49">
        <v>0</v>
      </c>
      <c r="K879" s="49">
        <v>0</v>
      </c>
      <c r="L879" s="49">
        <v>0</v>
      </c>
      <c r="M879" s="49">
        <v>0</v>
      </c>
      <c r="N879" s="49">
        <v>0</v>
      </c>
      <c r="O879" s="49">
        <v>0</v>
      </c>
      <c r="P879" s="49">
        <v>0</v>
      </c>
      <c r="Q879" s="49">
        <v>0</v>
      </c>
      <c r="R879" s="49">
        <v>0</v>
      </c>
      <c r="S879"/>
      <c r="T879"/>
      <c r="U879"/>
    </row>
    <row r="880" spans="2:21" ht="15" x14ac:dyDescent="0.25">
      <c r="F880" s="3" t="s">
        <v>984</v>
      </c>
      <c r="G880" s="49">
        <v>8</v>
      </c>
      <c r="H880" s="49">
        <v>2</v>
      </c>
      <c r="I880" s="49">
        <v>6</v>
      </c>
      <c r="J880" s="49">
        <v>0</v>
      </c>
      <c r="K880" s="49">
        <v>0</v>
      </c>
      <c r="L880" s="49">
        <v>0</v>
      </c>
      <c r="M880" s="49">
        <v>0</v>
      </c>
      <c r="N880" s="49">
        <v>0</v>
      </c>
      <c r="O880" s="49">
        <v>0</v>
      </c>
      <c r="P880" s="49">
        <v>0</v>
      </c>
      <c r="Q880" s="49">
        <v>0</v>
      </c>
      <c r="R880" s="49">
        <v>0</v>
      </c>
      <c r="S880"/>
      <c r="T880"/>
      <c r="U880"/>
    </row>
    <row r="881" spans="2:21" ht="15" x14ac:dyDescent="0.25">
      <c r="D881" s="3" t="s">
        <v>27</v>
      </c>
      <c r="G881" s="49">
        <v>0</v>
      </c>
      <c r="H881" s="49">
        <v>0</v>
      </c>
      <c r="I881" s="49">
        <v>0</v>
      </c>
      <c r="J881" s="49">
        <v>0</v>
      </c>
      <c r="K881" s="49">
        <v>0</v>
      </c>
      <c r="L881" s="49">
        <v>0</v>
      </c>
      <c r="M881" s="49">
        <v>8</v>
      </c>
      <c r="N881" s="49">
        <v>2</v>
      </c>
      <c r="O881" s="49">
        <v>6</v>
      </c>
      <c r="P881" s="49">
        <v>0</v>
      </c>
      <c r="Q881" s="49">
        <v>0</v>
      </c>
      <c r="R881" s="49">
        <v>0</v>
      </c>
      <c r="S881"/>
      <c r="T881"/>
      <c r="U881"/>
    </row>
    <row r="882" spans="2:21" ht="15" x14ac:dyDescent="0.25">
      <c r="E882" s="3" t="s">
        <v>31</v>
      </c>
      <c r="G882" s="49">
        <v>0</v>
      </c>
      <c r="H882" s="49">
        <v>0</v>
      </c>
      <c r="I882" s="49">
        <v>0</v>
      </c>
      <c r="J882" s="49">
        <v>0</v>
      </c>
      <c r="K882" s="49">
        <v>0</v>
      </c>
      <c r="L882" s="49">
        <v>0</v>
      </c>
      <c r="M882" s="49">
        <v>8</v>
      </c>
      <c r="N882" s="49">
        <v>2</v>
      </c>
      <c r="O882" s="49">
        <v>6</v>
      </c>
      <c r="P882" s="49">
        <v>0</v>
      </c>
      <c r="Q882" s="49">
        <v>0</v>
      </c>
      <c r="R882" s="49">
        <v>0</v>
      </c>
      <c r="S882"/>
      <c r="T882"/>
      <c r="U882"/>
    </row>
    <row r="883" spans="2:21" ht="15" x14ac:dyDescent="0.25">
      <c r="F883" s="3" t="s">
        <v>985</v>
      </c>
      <c r="G883" s="49">
        <v>0</v>
      </c>
      <c r="H883" s="49">
        <v>0</v>
      </c>
      <c r="I883" s="49">
        <v>0</v>
      </c>
      <c r="J883" s="49">
        <v>0</v>
      </c>
      <c r="K883" s="49">
        <v>0</v>
      </c>
      <c r="L883" s="49">
        <v>0</v>
      </c>
      <c r="M883" s="49">
        <v>8</v>
      </c>
      <c r="N883" s="49">
        <v>2</v>
      </c>
      <c r="O883" s="49">
        <v>6</v>
      </c>
      <c r="P883" s="49">
        <v>0</v>
      </c>
      <c r="Q883" s="49">
        <v>0</v>
      </c>
      <c r="R883" s="49">
        <v>0</v>
      </c>
      <c r="S883"/>
      <c r="T883"/>
      <c r="U883"/>
    </row>
    <row r="884" spans="2:21" ht="15" x14ac:dyDescent="0.25">
      <c r="B884" s="3" t="s">
        <v>986</v>
      </c>
      <c r="G884" s="49">
        <v>61</v>
      </c>
      <c r="H884" s="49">
        <v>24</v>
      </c>
      <c r="I884" s="49">
        <v>37</v>
      </c>
      <c r="J884" s="49">
        <v>0</v>
      </c>
      <c r="K884" s="49">
        <v>0</v>
      </c>
      <c r="L884" s="49">
        <v>0</v>
      </c>
      <c r="M884" s="49">
        <v>56</v>
      </c>
      <c r="N884" s="49">
        <v>17</v>
      </c>
      <c r="O884" s="49">
        <v>39</v>
      </c>
      <c r="P884" s="49">
        <v>56</v>
      </c>
      <c r="Q884" s="49">
        <v>17</v>
      </c>
      <c r="R884" s="49">
        <v>39</v>
      </c>
      <c r="S884"/>
      <c r="T884"/>
      <c r="U884"/>
    </row>
    <row r="885" spans="2:21" ht="15" x14ac:dyDescent="0.25">
      <c r="C885" s="3" t="s">
        <v>987</v>
      </c>
      <c r="G885" s="49">
        <v>61</v>
      </c>
      <c r="H885" s="49">
        <v>24</v>
      </c>
      <c r="I885" s="49">
        <v>37</v>
      </c>
      <c r="J885" s="49">
        <v>0</v>
      </c>
      <c r="K885" s="49">
        <v>0</v>
      </c>
      <c r="L885" s="49">
        <v>0</v>
      </c>
      <c r="M885" s="49">
        <v>56</v>
      </c>
      <c r="N885" s="49">
        <v>17</v>
      </c>
      <c r="O885" s="49">
        <v>39</v>
      </c>
      <c r="P885" s="49">
        <v>56</v>
      </c>
      <c r="Q885" s="49">
        <v>17</v>
      </c>
      <c r="R885" s="49">
        <v>39</v>
      </c>
      <c r="S885"/>
      <c r="T885"/>
      <c r="U885"/>
    </row>
    <row r="886" spans="2:21" ht="15" x14ac:dyDescent="0.25">
      <c r="D886" s="3" t="s">
        <v>41</v>
      </c>
      <c r="G886" s="49">
        <v>39</v>
      </c>
      <c r="H886" s="49">
        <v>16</v>
      </c>
      <c r="I886" s="49">
        <v>23</v>
      </c>
      <c r="J886" s="49">
        <v>0</v>
      </c>
      <c r="K886" s="49">
        <v>0</v>
      </c>
      <c r="L886" s="49">
        <v>0</v>
      </c>
      <c r="M886" s="49">
        <v>21</v>
      </c>
      <c r="N886" s="49">
        <v>4</v>
      </c>
      <c r="O886" s="49">
        <v>17</v>
      </c>
      <c r="P886" s="49">
        <v>21</v>
      </c>
      <c r="Q886" s="49">
        <v>4</v>
      </c>
      <c r="R886" s="49">
        <v>17</v>
      </c>
      <c r="S886"/>
      <c r="T886"/>
      <c r="U886"/>
    </row>
    <row r="887" spans="2:21" ht="15" x14ac:dyDescent="0.25">
      <c r="E887" s="3" t="s">
        <v>14</v>
      </c>
      <c r="G887" s="49">
        <v>39</v>
      </c>
      <c r="H887" s="49">
        <v>16</v>
      </c>
      <c r="I887" s="49">
        <v>23</v>
      </c>
      <c r="J887" s="49">
        <v>0</v>
      </c>
      <c r="K887" s="49">
        <v>0</v>
      </c>
      <c r="L887" s="49">
        <v>0</v>
      </c>
      <c r="M887" s="49">
        <v>21</v>
      </c>
      <c r="N887" s="49">
        <v>4</v>
      </c>
      <c r="O887" s="49">
        <v>17</v>
      </c>
      <c r="P887" s="49">
        <v>21</v>
      </c>
      <c r="Q887" s="49">
        <v>4</v>
      </c>
      <c r="R887" s="49">
        <v>17</v>
      </c>
      <c r="S887"/>
      <c r="T887"/>
      <c r="U887"/>
    </row>
    <row r="888" spans="2:21" ht="15" x14ac:dyDescent="0.25">
      <c r="F888" s="3" t="s">
        <v>988</v>
      </c>
      <c r="G888" s="49">
        <v>39</v>
      </c>
      <c r="H888" s="49">
        <v>16</v>
      </c>
      <c r="I888" s="49">
        <v>23</v>
      </c>
      <c r="J888" s="49">
        <v>0</v>
      </c>
      <c r="K888" s="49">
        <v>0</v>
      </c>
      <c r="L888" s="49">
        <v>0</v>
      </c>
      <c r="M888" s="49">
        <v>21</v>
      </c>
      <c r="N888" s="49">
        <v>4</v>
      </c>
      <c r="O888" s="49">
        <v>17</v>
      </c>
      <c r="P888" s="49">
        <v>21</v>
      </c>
      <c r="Q888" s="49">
        <v>4</v>
      </c>
      <c r="R888" s="49">
        <v>17</v>
      </c>
      <c r="S888"/>
      <c r="T888"/>
      <c r="U888"/>
    </row>
    <row r="889" spans="2:21" ht="15" x14ac:dyDescent="0.25">
      <c r="D889" s="3" t="s">
        <v>27</v>
      </c>
      <c r="G889" s="49">
        <v>22</v>
      </c>
      <c r="H889" s="49">
        <v>8</v>
      </c>
      <c r="I889" s="49">
        <v>14</v>
      </c>
      <c r="J889" s="49">
        <v>0</v>
      </c>
      <c r="K889" s="49">
        <v>0</v>
      </c>
      <c r="L889" s="49">
        <v>0</v>
      </c>
      <c r="M889" s="49">
        <v>35</v>
      </c>
      <c r="N889" s="49">
        <v>13</v>
      </c>
      <c r="O889" s="49">
        <v>22</v>
      </c>
      <c r="P889" s="49">
        <v>35</v>
      </c>
      <c r="Q889" s="49">
        <v>13</v>
      </c>
      <c r="R889" s="49">
        <v>22</v>
      </c>
      <c r="S889"/>
      <c r="T889"/>
      <c r="U889"/>
    </row>
    <row r="890" spans="2:21" ht="15" x14ac:dyDescent="0.25">
      <c r="E890" s="3" t="s">
        <v>14</v>
      </c>
      <c r="G890" s="49">
        <v>22</v>
      </c>
      <c r="H890" s="49">
        <v>8</v>
      </c>
      <c r="I890" s="49">
        <v>14</v>
      </c>
      <c r="J890" s="49">
        <v>0</v>
      </c>
      <c r="K890" s="49">
        <v>0</v>
      </c>
      <c r="L890" s="49">
        <v>0</v>
      </c>
      <c r="M890" s="49">
        <v>35</v>
      </c>
      <c r="N890" s="49">
        <v>13</v>
      </c>
      <c r="O890" s="49">
        <v>22</v>
      </c>
      <c r="P890" s="49">
        <v>35</v>
      </c>
      <c r="Q890" s="49">
        <v>13</v>
      </c>
      <c r="R890" s="49">
        <v>22</v>
      </c>
      <c r="S890"/>
      <c r="T890"/>
      <c r="U890"/>
    </row>
    <row r="891" spans="2:21" ht="15" x14ac:dyDescent="0.25">
      <c r="F891" s="3" t="s">
        <v>989</v>
      </c>
      <c r="G891" s="49">
        <v>22</v>
      </c>
      <c r="H891" s="49">
        <v>8</v>
      </c>
      <c r="I891" s="49">
        <v>14</v>
      </c>
      <c r="J891" s="49">
        <v>0</v>
      </c>
      <c r="K891" s="49">
        <v>0</v>
      </c>
      <c r="L891" s="49">
        <v>0</v>
      </c>
      <c r="M891" s="49">
        <v>35</v>
      </c>
      <c r="N891" s="49">
        <v>13</v>
      </c>
      <c r="O891" s="49">
        <v>22</v>
      </c>
      <c r="P891" s="49">
        <v>35</v>
      </c>
      <c r="Q891" s="49">
        <v>13</v>
      </c>
      <c r="R891" s="49">
        <v>22</v>
      </c>
      <c r="S891"/>
      <c r="T891"/>
      <c r="U891"/>
    </row>
    <row r="892" spans="2:21" ht="15" x14ac:dyDescent="0.25">
      <c r="B892" s="3" t="s">
        <v>990</v>
      </c>
      <c r="G892" s="49">
        <v>210</v>
      </c>
      <c r="H892" s="49">
        <v>62</v>
      </c>
      <c r="I892" s="49">
        <v>148</v>
      </c>
      <c r="J892" s="49">
        <v>73</v>
      </c>
      <c r="K892" s="49">
        <v>17</v>
      </c>
      <c r="L892" s="49">
        <v>56</v>
      </c>
      <c r="M892" s="49">
        <v>92</v>
      </c>
      <c r="N892" s="49">
        <v>32</v>
      </c>
      <c r="O892" s="49">
        <v>60</v>
      </c>
      <c r="P892" s="49">
        <v>92</v>
      </c>
      <c r="Q892" s="49">
        <v>32</v>
      </c>
      <c r="R892" s="49">
        <v>60</v>
      </c>
      <c r="S892"/>
      <c r="T892"/>
      <c r="U892"/>
    </row>
    <row r="893" spans="2:21" ht="15" x14ac:dyDescent="0.25">
      <c r="C893" s="3" t="s">
        <v>990</v>
      </c>
      <c r="G893" s="49">
        <v>210</v>
      </c>
      <c r="H893" s="49">
        <v>62</v>
      </c>
      <c r="I893" s="49">
        <v>148</v>
      </c>
      <c r="J893" s="49">
        <v>73</v>
      </c>
      <c r="K893" s="49">
        <v>17</v>
      </c>
      <c r="L893" s="49">
        <v>56</v>
      </c>
      <c r="M893" s="49">
        <v>92</v>
      </c>
      <c r="N893" s="49">
        <v>32</v>
      </c>
      <c r="O893" s="49">
        <v>60</v>
      </c>
      <c r="P893" s="49">
        <v>92</v>
      </c>
      <c r="Q893" s="49">
        <v>32</v>
      </c>
      <c r="R893" s="49">
        <v>60</v>
      </c>
      <c r="S893"/>
      <c r="T893"/>
      <c r="U893"/>
    </row>
    <row r="894" spans="2:21" ht="15" x14ac:dyDescent="0.25">
      <c r="D894" s="3" t="s">
        <v>41</v>
      </c>
      <c r="G894" s="49">
        <v>89</v>
      </c>
      <c r="H894" s="49">
        <v>33</v>
      </c>
      <c r="I894" s="49">
        <v>56</v>
      </c>
      <c r="J894" s="49">
        <v>29</v>
      </c>
      <c r="K894" s="49">
        <v>9</v>
      </c>
      <c r="L894" s="49">
        <v>20</v>
      </c>
      <c r="M894" s="49">
        <v>17</v>
      </c>
      <c r="N894" s="49">
        <v>9</v>
      </c>
      <c r="O894" s="49">
        <v>8</v>
      </c>
      <c r="P894" s="49">
        <v>17</v>
      </c>
      <c r="Q894" s="49">
        <v>9</v>
      </c>
      <c r="R894" s="49">
        <v>8</v>
      </c>
      <c r="S894"/>
      <c r="T894"/>
      <c r="U894"/>
    </row>
    <row r="895" spans="2:21" ht="15" x14ac:dyDescent="0.25">
      <c r="E895" s="3" t="s">
        <v>14</v>
      </c>
      <c r="G895" s="49">
        <v>57</v>
      </c>
      <c r="H895" s="49">
        <v>15</v>
      </c>
      <c r="I895" s="49">
        <v>42</v>
      </c>
      <c r="J895" s="49">
        <v>21</v>
      </c>
      <c r="K895" s="49">
        <v>6</v>
      </c>
      <c r="L895" s="49">
        <v>15</v>
      </c>
      <c r="M895" s="49">
        <v>10</v>
      </c>
      <c r="N895" s="49">
        <v>3</v>
      </c>
      <c r="O895" s="49">
        <v>7</v>
      </c>
      <c r="P895" s="49">
        <v>10</v>
      </c>
      <c r="Q895" s="49">
        <v>3</v>
      </c>
      <c r="R895" s="49">
        <v>7</v>
      </c>
      <c r="S895"/>
      <c r="T895"/>
      <c r="U895"/>
    </row>
    <row r="896" spans="2:21" ht="15" x14ac:dyDescent="0.25">
      <c r="F896" s="3" t="s">
        <v>991</v>
      </c>
      <c r="G896" s="49">
        <v>57</v>
      </c>
      <c r="H896" s="49">
        <v>15</v>
      </c>
      <c r="I896" s="49">
        <v>42</v>
      </c>
      <c r="J896" s="49">
        <v>21</v>
      </c>
      <c r="K896" s="49">
        <v>6</v>
      </c>
      <c r="L896" s="49">
        <v>15</v>
      </c>
      <c r="M896" s="49">
        <v>10</v>
      </c>
      <c r="N896" s="49">
        <v>3</v>
      </c>
      <c r="O896" s="49">
        <v>7</v>
      </c>
      <c r="P896" s="49">
        <v>10</v>
      </c>
      <c r="Q896" s="49">
        <v>3</v>
      </c>
      <c r="R896" s="49">
        <v>7</v>
      </c>
      <c r="S896"/>
      <c r="T896"/>
      <c r="U896"/>
    </row>
    <row r="897" spans="2:21" ht="15" x14ac:dyDescent="0.25">
      <c r="E897" s="3" t="s">
        <v>31</v>
      </c>
      <c r="G897" s="49">
        <v>32</v>
      </c>
      <c r="H897" s="49">
        <v>18</v>
      </c>
      <c r="I897" s="49">
        <v>14</v>
      </c>
      <c r="J897" s="49">
        <v>8</v>
      </c>
      <c r="K897" s="49">
        <v>3</v>
      </c>
      <c r="L897" s="49">
        <v>5</v>
      </c>
      <c r="M897" s="49">
        <v>7</v>
      </c>
      <c r="N897" s="49">
        <v>6</v>
      </c>
      <c r="O897" s="49">
        <v>1</v>
      </c>
      <c r="P897" s="49">
        <v>7</v>
      </c>
      <c r="Q897" s="49">
        <v>6</v>
      </c>
      <c r="R897" s="49">
        <v>1</v>
      </c>
      <c r="S897"/>
      <c r="T897"/>
      <c r="U897"/>
    </row>
    <row r="898" spans="2:21" ht="15" x14ac:dyDescent="0.25">
      <c r="F898" s="3" t="s">
        <v>991</v>
      </c>
      <c r="G898" s="49">
        <v>32</v>
      </c>
      <c r="H898" s="49">
        <v>18</v>
      </c>
      <c r="I898" s="49">
        <v>14</v>
      </c>
      <c r="J898" s="49">
        <v>8</v>
      </c>
      <c r="K898" s="49">
        <v>3</v>
      </c>
      <c r="L898" s="49">
        <v>5</v>
      </c>
      <c r="M898" s="49">
        <v>7</v>
      </c>
      <c r="N898" s="49">
        <v>6</v>
      </c>
      <c r="O898" s="49">
        <v>1</v>
      </c>
      <c r="P898" s="49">
        <v>7</v>
      </c>
      <c r="Q898" s="49">
        <v>6</v>
      </c>
      <c r="R898" s="49">
        <v>1</v>
      </c>
      <c r="S898"/>
      <c r="T898"/>
      <c r="U898"/>
    </row>
    <row r="899" spans="2:21" ht="15" x14ac:dyDescent="0.25">
      <c r="D899" s="3" t="s">
        <v>27</v>
      </c>
      <c r="G899" s="49">
        <v>121</v>
      </c>
      <c r="H899" s="49">
        <v>29</v>
      </c>
      <c r="I899" s="49">
        <v>92</v>
      </c>
      <c r="J899" s="49">
        <v>44</v>
      </c>
      <c r="K899" s="49">
        <v>8</v>
      </c>
      <c r="L899" s="49">
        <v>36</v>
      </c>
      <c r="M899" s="49">
        <v>75</v>
      </c>
      <c r="N899" s="49">
        <v>23</v>
      </c>
      <c r="O899" s="49">
        <v>52</v>
      </c>
      <c r="P899" s="49">
        <v>75</v>
      </c>
      <c r="Q899" s="49">
        <v>23</v>
      </c>
      <c r="R899" s="49">
        <v>52</v>
      </c>
      <c r="S899"/>
      <c r="T899"/>
      <c r="U899"/>
    </row>
    <row r="900" spans="2:21" ht="15" x14ac:dyDescent="0.25">
      <c r="E900" s="3" t="s">
        <v>14</v>
      </c>
      <c r="G900" s="49">
        <v>79</v>
      </c>
      <c r="H900" s="49">
        <v>14</v>
      </c>
      <c r="I900" s="49">
        <v>65</v>
      </c>
      <c r="J900" s="49">
        <v>32</v>
      </c>
      <c r="K900" s="49">
        <v>4</v>
      </c>
      <c r="L900" s="49">
        <v>28</v>
      </c>
      <c r="M900" s="49">
        <v>35</v>
      </c>
      <c r="N900" s="49">
        <v>9</v>
      </c>
      <c r="O900" s="49">
        <v>26</v>
      </c>
      <c r="P900" s="49">
        <v>35</v>
      </c>
      <c r="Q900" s="49">
        <v>9</v>
      </c>
      <c r="R900" s="49">
        <v>26</v>
      </c>
      <c r="S900"/>
      <c r="T900"/>
      <c r="U900"/>
    </row>
    <row r="901" spans="2:21" ht="15" x14ac:dyDescent="0.25">
      <c r="F901" s="3" t="s">
        <v>992</v>
      </c>
      <c r="G901" s="49">
        <v>79</v>
      </c>
      <c r="H901" s="49">
        <v>14</v>
      </c>
      <c r="I901" s="49">
        <v>65</v>
      </c>
      <c r="J901" s="49">
        <v>32</v>
      </c>
      <c r="K901" s="49">
        <v>4</v>
      </c>
      <c r="L901" s="49">
        <v>28</v>
      </c>
      <c r="M901" s="49">
        <v>35</v>
      </c>
      <c r="N901" s="49">
        <v>9</v>
      </c>
      <c r="O901" s="49">
        <v>26</v>
      </c>
      <c r="P901" s="49">
        <v>35</v>
      </c>
      <c r="Q901" s="49">
        <v>9</v>
      </c>
      <c r="R901" s="49">
        <v>26</v>
      </c>
      <c r="S901"/>
      <c r="T901"/>
      <c r="U901"/>
    </row>
    <row r="902" spans="2:21" ht="15" x14ac:dyDescent="0.25">
      <c r="E902" s="3" t="s">
        <v>31</v>
      </c>
      <c r="G902" s="49">
        <v>42</v>
      </c>
      <c r="H902" s="49">
        <v>15</v>
      </c>
      <c r="I902" s="49">
        <v>27</v>
      </c>
      <c r="J902" s="49">
        <v>12</v>
      </c>
      <c r="K902" s="49">
        <v>4</v>
      </c>
      <c r="L902" s="49">
        <v>8</v>
      </c>
      <c r="M902" s="49">
        <v>40</v>
      </c>
      <c r="N902" s="49">
        <v>14</v>
      </c>
      <c r="O902" s="49">
        <v>26</v>
      </c>
      <c r="P902" s="49">
        <v>40</v>
      </c>
      <c r="Q902" s="49">
        <v>14</v>
      </c>
      <c r="R902" s="49">
        <v>26</v>
      </c>
      <c r="S902"/>
      <c r="T902"/>
      <c r="U902"/>
    </row>
    <row r="903" spans="2:21" ht="15" x14ac:dyDescent="0.25">
      <c r="F903" s="3" t="s">
        <v>992</v>
      </c>
      <c r="G903" s="49">
        <v>42</v>
      </c>
      <c r="H903" s="49">
        <v>15</v>
      </c>
      <c r="I903" s="49">
        <v>27</v>
      </c>
      <c r="J903" s="49">
        <v>12</v>
      </c>
      <c r="K903" s="49">
        <v>4</v>
      </c>
      <c r="L903" s="49">
        <v>8</v>
      </c>
      <c r="M903" s="49">
        <v>40</v>
      </c>
      <c r="N903" s="49">
        <v>14</v>
      </c>
      <c r="O903" s="49">
        <v>26</v>
      </c>
      <c r="P903" s="49">
        <v>40</v>
      </c>
      <c r="Q903" s="49">
        <v>14</v>
      </c>
      <c r="R903" s="49">
        <v>26</v>
      </c>
      <c r="S903"/>
      <c r="T903"/>
      <c r="U903"/>
    </row>
    <row r="904" spans="2:21" ht="15" x14ac:dyDescent="0.25">
      <c r="B904" s="3" t="s">
        <v>993</v>
      </c>
      <c r="G904" s="49">
        <v>43</v>
      </c>
      <c r="H904" s="49">
        <v>22</v>
      </c>
      <c r="I904" s="49">
        <v>21</v>
      </c>
      <c r="J904" s="49">
        <v>0</v>
      </c>
      <c r="K904" s="49">
        <v>0</v>
      </c>
      <c r="L904" s="49">
        <v>0</v>
      </c>
      <c r="M904" s="49">
        <v>179</v>
      </c>
      <c r="N904" s="49">
        <v>73</v>
      </c>
      <c r="O904" s="49">
        <v>106</v>
      </c>
      <c r="P904" s="49">
        <v>72</v>
      </c>
      <c r="Q904" s="49">
        <v>27</v>
      </c>
      <c r="R904" s="49">
        <v>45</v>
      </c>
      <c r="S904"/>
      <c r="T904"/>
      <c r="U904"/>
    </row>
    <row r="905" spans="2:21" ht="15" x14ac:dyDescent="0.25">
      <c r="C905" s="3" t="s">
        <v>994</v>
      </c>
      <c r="G905" s="49">
        <v>43</v>
      </c>
      <c r="H905" s="49">
        <v>22</v>
      </c>
      <c r="I905" s="49">
        <v>21</v>
      </c>
      <c r="J905" s="49">
        <v>0</v>
      </c>
      <c r="K905" s="49">
        <v>0</v>
      </c>
      <c r="L905" s="49">
        <v>0</v>
      </c>
      <c r="M905" s="49">
        <v>179</v>
      </c>
      <c r="N905" s="49">
        <v>73</v>
      </c>
      <c r="O905" s="49">
        <v>106</v>
      </c>
      <c r="P905" s="49">
        <v>72</v>
      </c>
      <c r="Q905" s="49">
        <v>27</v>
      </c>
      <c r="R905" s="49">
        <v>45</v>
      </c>
      <c r="S905"/>
      <c r="T905"/>
      <c r="U905"/>
    </row>
    <row r="906" spans="2:21" ht="15" x14ac:dyDescent="0.25">
      <c r="D906" s="3" t="s">
        <v>24</v>
      </c>
      <c r="G906" s="49">
        <v>0</v>
      </c>
      <c r="H906" s="49">
        <v>0</v>
      </c>
      <c r="I906" s="49">
        <v>0</v>
      </c>
      <c r="J906" s="49">
        <v>0</v>
      </c>
      <c r="K906" s="49">
        <v>0</v>
      </c>
      <c r="L906" s="49">
        <v>0</v>
      </c>
      <c r="M906" s="49">
        <v>43</v>
      </c>
      <c r="N906" s="49">
        <v>25</v>
      </c>
      <c r="O906" s="49">
        <v>18</v>
      </c>
      <c r="P906" s="49">
        <v>25</v>
      </c>
      <c r="Q906" s="49">
        <v>17</v>
      </c>
      <c r="R906" s="49">
        <v>8</v>
      </c>
      <c r="S906"/>
      <c r="T906"/>
      <c r="U906"/>
    </row>
    <row r="907" spans="2:21" ht="15" x14ac:dyDescent="0.25">
      <c r="E907" s="3" t="s">
        <v>14</v>
      </c>
      <c r="G907" s="49">
        <v>0</v>
      </c>
      <c r="H907" s="49">
        <v>0</v>
      </c>
      <c r="I907" s="49">
        <v>0</v>
      </c>
      <c r="J907" s="49">
        <v>0</v>
      </c>
      <c r="K907" s="49">
        <v>0</v>
      </c>
      <c r="L907" s="49">
        <v>0</v>
      </c>
      <c r="M907" s="49">
        <v>43</v>
      </c>
      <c r="N907" s="49">
        <v>25</v>
      </c>
      <c r="O907" s="49">
        <v>18</v>
      </c>
      <c r="P907" s="49">
        <v>25</v>
      </c>
      <c r="Q907" s="49">
        <v>17</v>
      </c>
      <c r="R907" s="49">
        <v>8</v>
      </c>
      <c r="S907"/>
      <c r="T907"/>
      <c r="U907"/>
    </row>
    <row r="908" spans="2:21" ht="15" x14ac:dyDescent="0.25">
      <c r="F908" s="3" t="s">
        <v>40</v>
      </c>
      <c r="G908" s="49">
        <v>0</v>
      </c>
      <c r="H908" s="49">
        <v>0</v>
      </c>
      <c r="I908" s="49">
        <v>0</v>
      </c>
      <c r="J908" s="49">
        <v>0</v>
      </c>
      <c r="K908" s="49">
        <v>0</v>
      </c>
      <c r="L908" s="49">
        <v>0</v>
      </c>
      <c r="M908" s="49">
        <v>43</v>
      </c>
      <c r="N908" s="49">
        <v>25</v>
      </c>
      <c r="O908" s="49">
        <v>18</v>
      </c>
      <c r="P908" s="49">
        <v>25</v>
      </c>
      <c r="Q908" s="49">
        <v>17</v>
      </c>
      <c r="R908" s="49">
        <v>8</v>
      </c>
      <c r="S908"/>
      <c r="T908"/>
      <c r="U908"/>
    </row>
    <row r="909" spans="2:21" ht="15" x14ac:dyDescent="0.25">
      <c r="D909" s="3" t="s">
        <v>27</v>
      </c>
      <c r="G909" s="49">
        <v>43</v>
      </c>
      <c r="H909" s="49">
        <v>22</v>
      </c>
      <c r="I909" s="49">
        <v>21</v>
      </c>
      <c r="J909" s="49">
        <v>0</v>
      </c>
      <c r="K909" s="49">
        <v>0</v>
      </c>
      <c r="L909" s="49">
        <v>0</v>
      </c>
      <c r="M909" s="49">
        <v>136</v>
      </c>
      <c r="N909" s="49">
        <v>48</v>
      </c>
      <c r="O909" s="49">
        <v>88</v>
      </c>
      <c r="P909" s="49">
        <v>47</v>
      </c>
      <c r="Q909" s="49">
        <v>10</v>
      </c>
      <c r="R909" s="49">
        <v>37</v>
      </c>
      <c r="S909"/>
      <c r="T909"/>
      <c r="U909"/>
    </row>
    <row r="910" spans="2:21" ht="15" x14ac:dyDescent="0.25">
      <c r="E910" s="3" t="s">
        <v>14</v>
      </c>
      <c r="G910" s="49">
        <v>43</v>
      </c>
      <c r="H910" s="49">
        <v>22</v>
      </c>
      <c r="I910" s="49">
        <v>21</v>
      </c>
      <c r="J910" s="49">
        <v>0</v>
      </c>
      <c r="K910" s="49">
        <v>0</v>
      </c>
      <c r="L910" s="49">
        <v>0</v>
      </c>
      <c r="M910" s="49">
        <v>136</v>
      </c>
      <c r="N910" s="49">
        <v>48</v>
      </c>
      <c r="O910" s="49">
        <v>88</v>
      </c>
      <c r="P910" s="49">
        <v>47</v>
      </c>
      <c r="Q910" s="49">
        <v>10</v>
      </c>
      <c r="R910" s="49">
        <v>37</v>
      </c>
      <c r="S910"/>
      <c r="T910"/>
      <c r="U910"/>
    </row>
    <row r="911" spans="2:21" ht="15" x14ac:dyDescent="0.25">
      <c r="F911" s="3" t="s">
        <v>995</v>
      </c>
      <c r="G911" s="49">
        <v>20</v>
      </c>
      <c r="H911" s="49">
        <v>9</v>
      </c>
      <c r="I911" s="49">
        <v>11</v>
      </c>
      <c r="J911" s="49">
        <v>0</v>
      </c>
      <c r="K911" s="49">
        <v>0</v>
      </c>
      <c r="L911" s="49">
        <v>0</v>
      </c>
      <c r="M911" s="49">
        <v>58</v>
      </c>
      <c r="N911" s="49">
        <v>19</v>
      </c>
      <c r="O911" s="49">
        <v>39</v>
      </c>
      <c r="P911" s="49">
        <v>35</v>
      </c>
      <c r="Q911" s="49">
        <v>6</v>
      </c>
      <c r="R911" s="49">
        <v>29</v>
      </c>
      <c r="S911"/>
      <c r="T911"/>
      <c r="U911"/>
    </row>
    <row r="912" spans="2:21" ht="15" x14ac:dyDescent="0.25">
      <c r="F912" s="3" t="s">
        <v>996</v>
      </c>
      <c r="G912" s="49">
        <v>0</v>
      </c>
      <c r="H912" s="49">
        <v>0</v>
      </c>
      <c r="I912" s="49">
        <v>0</v>
      </c>
      <c r="J912" s="49">
        <v>0</v>
      </c>
      <c r="K912" s="49">
        <v>0</v>
      </c>
      <c r="L912" s="49">
        <v>0</v>
      </c>
      <c r="M912" s="49">
        <v>36</v>
      </c>
      <c r="N912" s="49">
        <v>10</v>
      </c>
      <c r="O912" s="49">
        <v>26</v>
      </c>
      <c r="P912" s="49">
        <v>0</v>
      </c>
      <c r="Q912" s="49">
        <v>0</v>
      </c>
      <c r="R912" s="49">
        <v>0</v>
      </c>
      <c r="S912"/>
      <c r="T912"/>
      <c r="U912"/>
    </row>
    <row r="913" spans="2:21" ht="15" x14ac:dyDescent="0.25">
      <c r="F913" s="3" t="s">
        <v>997</v>
      </c>
      <c r="G913" s="49">
        <v>23</v>
      </c>
      <c r="H913" s="49">
        <v>13</v>
      </c>
      <c r="I913" s="49">
        <v>10</v>
      </c>
      <c r="J913" s="49">
        <v>0</v>
      </c>
      <c r="K913" s="49">
        <v>0</v>
      </c>
      <c r="L913" s="49">
        <v>0</v>
      </c>
      <c r="M913" s="49">
        <v>42</v>
      </c>
      <c r="N913" s="49">
        <v>19</v>
      </c>
      <c r="O913" s="49">
        <v>23</v>
      </c>
      <c r="P913" s="49">
        <v>12</v>
      </c>
      <c r="Q913" s="49">
        <v>4</v>
      </c>
      <c r="R913" s="49">
        <v>8</v>
      </c>
      <c r="S913"/>
      <c r="T913"/>
      <c r="U913"/>
    </row>
    <row r="914" spans="2:21" ht="15" x14ac:dyDescent="0.25">
      <c r="B914" s="3" t="s">
        <v>998</v>
      </c>
      <c r="G914" s="49">
        <v>23</v>
      </c>
      <c r="H914" s="49">
        <v>5</v>
      </c>
      <c r="I914" s="49">
        <v>18</v>
      </c>
      <c r="J914" s="49">
        <v>14</v>
      </c>
      <c r="K914" s="49">
        <v>4</v>
      </c>
      <c r="L914" s="49">
        <v>10</v>
      </c>
      <c r="M914" s="49">
        <v>0</v>
      </c>
      <c r="N914" s="49">
        <v>0</v>
      </c>
      <c r="O914" s="49">
        <v>0</v>
      </c>
      <c r="P914" s="49">
        <v>0</v>
      </c>
      <c r="Q914" s="49">
        <v>0</v>
      </c>
      <c r="R914" s="49">
        <v>0</v>
      </c>
      <c r="S914"/>
      <c r="T914"/>
      <c r="U914"/>
    </row>
    <row r="915" spans="2:21" ht="15" x14ac:dyDescent="0.25">
      <c r="C915" s="3" t="s">
        <v>998</v>
      </c>
      <c r="G915" s="49">
        <v>23</v>
      </c>
      <c r="H915" s="49">
        <v>5</v>
      </c>
      <c r="I915" s="49">
        <v>18</v>
      </c>
      <c r="J915" s="49">
        <v>14</v>
      </c>
      <c r="K915" s="49">
        <v>4</v>
      </c>
      <c r="L915" s="49">
        <v>10</v>
      </c>
      <c r="M915" s="49">
        <v>0</v>
      </c>
      <c r="N915" s="49">
        <v>0</v>
      </c>
      <c r="O915" s="49">
        <v>0</v>
      </c>
      <c r="P915" s="49">
        <v>0</v>
      </c>
      <c r="Q915" s="49">
        <v>0</v>
      </c>
      <c r="R915" s="49">
        <v>0</v>
      </c>
      <c r="S915"/>
      <c r="T915"/>
      <c r="U915"/>
    </row>
    <row r="916" spans="2:21" ht="15" x14ac:dyDescent="0.25">
      <c r="D916" s="3" t="s">
        <v>24</v>
      </c>
      <c r="G916" s="49">
        <v>23</v>
      </c>
      <c r="H916" s="49">
        <v>5</v>
      </c>
      <c r="I916" s="49">
        <v>18</v>
      </c>
      <c r="J916" s="49">
        <v>14</v>
      </c>
      <c r="K916" s="49">
        <v>4</v>
      </c>
      <c r="L916" s="49">
        <v>10</v>
      </c>
      <c r="M916" s="49">
        <v>0</v>
      </c>
      <c r="N916" s="49">
        <v>0</v>
      </c>
      <c r="O916" s="49">
        <v>0</v>
      </c>
      <c r="P916" s="49">
        <v>0</v>
      </c>
      <c r="Q916" s="49">
        <v>0</v>
      </c>
      <c r="R916" s="49">
        <v>0</v>
      </c>
      <c r="S916"/>
      <c r="T916"/>
      <c r="U916"/>
    </row>
    <row r="917" spans="2:21" ht="15" x14ac:dyDescent="0.25">
      <c r="E917" s="3" t="s">
        <v>14</v>
      </c>
      <c r="G917" s="49">
        <v>23</v>
      </c>
      <c r="H917" s="49">
        <v>5</v>
      </c>
      <c r="I917" s="49">
        <v>18</v>
      </c>
      <c r="J917" s="49">
        <v>14</v>
      </c>
      <c r="K917" s="49">
        <v>4</v>
      </c>
      <c r="L917" s="49">
        <v>10</v>
      </c>
      <c r="M917" s="49">
        <v>0</v>
      </c>
      <c r="N917" s="49">
        <v>0</v>
      </c>
      <c r="O917" s="49">
        <v>0</v>
      </c>
      <c r="P917" s="49">
        <v>0</v>
      </c>
      <c r="Q917" s="49">
        <v>0</v>
      </c>
      <c r="R917" s="49">
        <v>0</v>
      </c>
      <c r="S917"/>
      <c r="T917"/>
      <c r="U917"/>
    </row>
    <row r="918" spans="2:21" ht="15" x14ac:dyDescent="0.25">
      <c r="F918" s="3" t="s">
        <v>999</v>
      </c>
      <c r="G918" s="49">
        <v>23</v>
      </c>
      <c r="H918" s="49">
        <v>5</v>
      </c>
      <c r="I918" s="49">
        <v>18</v>
      </c>
      <c r="J918" s="49">
        <v>14</v>
      </c>
      <c r="K918" s="49">
        <v>4</v>
      </c>
      <c r="L918" s="49">
        <v>10</v>
      </c>
      <c r="M918" s="49">
        <v>0</v>
      </c>
      <c r="N918" s="49">
        <v>0</v>
      </c>
      <c r="O918" s="49">
        <v>0</v>
      </c>
      <c r="P918" s="49">
        <v>0</v>
      </c>
      <c r="Q918" s="49">
        <v>0</v>
      </c>
      <c r="R918" s="49">
        <v>0</v>
      </c>
      <c r="S918"/>
      <c r="T918"/>
      <c r="U918"/>
    </row>
    <row r="919" spans="2:21" ht="15" x14ac:dyDescent="0.25">
      <c r="B919" s="3" t="s">
        <v>1000</v>
      </c>
      <c r="G919" s="49">
        <v>4</v>
      </c>
      <c r="H919" s="49">
        <v>3</v>
      </c>
      <c r="I919" s="49">
        <v>1</v>
      </c>
      <c r="J919" s="49">
        <v>0</v>
      </c>
      <c r="K919" s="49">
        <v>0</v>
      </c>
      <c r="L919" s="49">
        <v>0</v>
      </c>
      <c r="M919" s="49">
        <v>3</v>
      </c>
      <c r="N919" s="49">
        <v>2</v>
      </c>
      <c r="O919" s="49">
        <v>1</v>
      </c>
      <c r="P919" s="49">
        <v>0</v>
      </c>
      <c r="Q919" s="49">
        <v>0</v>
      </c>
      <c r="R919" s="49">
        <v>0</v>
      </c>
      <c r="S919"/>
      <c r="T919"/>
      <c r="U919"/>
    </row>
    <row r="920" spans="2:21" ht="15" x14ac:dyDescent="0.25">
      <c r="C920" s="3" t="s">
        <v>1000</v>
      </c>
      <c r="G920" s="49">
        <v>4</v>
      </c>
      <c r="H920" s="49">
        <v>3</v>
      </c>
      <c r="I920" s="49">
        <v>1</v>
      </c>
      <c r="J920" s="49">
        <v>0</v>
      </c>
      <c r="K920" s="49">
        <v>0</v>
      </c>
      <c r="L920" s="49">
        <v>0</v>
      </c>
      <c r="M920" s="49">
        <v>3</v>
      </c>
      <c r="N920" s="49">
        <v>2</v>
      </c>
      <c r="O920" s="49">
        <v>1</v>
      </c>
      <c r="P920" s="49">
        <v>0</v>
      </c>
      <c r="Q920" s="49">
        <v>0</v>
      </c>
      <c r="R920" s="49">
        <v>0</v>
      </c>
      <c r="S920"/>
      <c r="T920"/>
      <c r="U920"/>
    </row>
    <row r="921" spans="2:21" ht="15" x14ac:dyDescent="0.25">
      <c r="D921" s="3" t="s">
        <v>24</v>
      </c>
      <c r="G921" s="49">
        <v>0</v>
      </c>
      <c r="H921" s="49">
        <v>0</v>
      </c>
      <c r="I921" s="49">
        <v>0</v>
      </c>
      <c r="J921" s="49">
        <v>0</v>
      </c>
      <c r="K921" s="49">
        <v>0</v>
      </c>
      <c r="L921" s="49">
        <v>0</v>
      </c>
      <c r="M921" s="49">
        <v>3</v>
      </c>
      <c r="N921" s="49">
        <v>2</v>
      </c>
      <c r="O921" s="49">
        <v>1</v>
      </c>
      <c r="P921" s="49">
        <v>0</v>
      </c>
      <c r="Q921" s="49">
        <v>0</v>
      </c>
      <c r="R921" s="49">
        <v>0</v>
      </c>
      <c r="S921"/>
      <c r="T921"/>
      <c r="U921"/>
    </row>
    <row r="922" spans="2:21" ht="15" x14ac:dyDescent="0.25">
      <c r="E922" s="3" t="s">
        <v>31</v>
      </c>
      <c r="G922" s="49">
        <v>0</v>
      </c>
      <c r="H922" s="49">
        <v>0</v>
      </c>
      <c r="I922" s="49">
        <v>0</v>
      </c>
      <c r="J922" s="49">
        <v>0</v>
      </c>
      <c r="K922" s="49">
        <v>0</v>
      </c>
      <c r="L922" s="49">
        <v>0</v>
      </c>
      <c r="M922" s="49">
        <v>3</v>
      </c>
      <c r="N922" s="49">
        <v>2</v>
      </c>
      <c r="O922" s="49">
        <v>1</v>
      </c>
      <c r="P922" s="49">
        <v>0</v>
      </c>
      <c r="Q922" s="49">
        <v>0</v>
      </c>
      <c r="R922" s="49">
        <v>0</v>
      </c>
      <c r="S922"/>
      <c r="T922"/>
      <c r="U922"/>
    </row>
    <row r="923" spans="2:21" ht="15" x14ac:dyDescent="0.25">
      <c r="F923" s="3" t="s">
        <v>33</v>
      </c>
      <c r="G923" s="49">
        <v>0</v>
      </c>
      <c r="H923" s="49">
        <v>0</v>
      </c>
      <c r="I923" s="49">
        <v>0</v>
      </c>
      <c r="J923" s="49">
        <v>0</v>
      </c>
      <c r="K923" s="49">
        <v>0</v>
      </c>
      <c r="L923" s="49">
        <v>0</v>
      </c>
      <c r="M923" s="49">
        <v>3</v>
      </c>
      <c r="N923" s="49">
        <v>2</v>
      </c>
      <c r="O923" s="49">
        <v>1</v>
      </c>
      <c r="P923" s="49">
        <v>0</v>
      </c>
      <c r="Q923" s="49">
        <v>0</v>
      </c>
      <c r="R923" s="49">
        <v>0</v>
      </c>
      <c r="S923"/>
      <c r="T923"/>
      <c r="U923"/>
    </row>
    <row r="924" spans="2:21" ht="15" x14ac:dyDescent="0.25">
      <c r="D924" s="3" t="s">
        <v>27</v>
      </c>
      <c r="G924" s="49">
        <v>4</v>
      </c>
      <c r="H924" s="49">
        <v>3</v>
      </c>
      <c r="I924" s="49">
        <v>1</v>
      </c>
      <c r="J924" s="49">
        <v>0</v>
      </c>
      <c r="K924" s="49">
        <v>0</v>
      </c>
      <c r="L924" s="49">
        <v>0</v>
      </c>
      <c r="M924" s="49">
        <v>0</v>
      </c>
      <c r="N924" s="49">
        <v>0</v>
      </c>
      <c r="O924" s="49">
        <v>0</v>
      </c>
      <c r="P924" s="49">
        <v>0</v>
      </c>
      <c r="Q924" s="49">
        <v>0</v>
      </c>
      <c r="R924" s="49">
        <v>0</v>
      </c>
      <c r="S924"/>
      <c r="T924"/>
      <c r="U924"/>
    </row>
    <row r="925" spans="2:21" ht="15" x14ac:dyDescent="0.25">
      <c r="E925" s="3" t="s">
        <v>31</v>
      </c>
      <c r="G925" s="49">
        <v>4</v>
      </c>
      <c r="H925" s="49">
        <v>3</v>
      </c>
      <c r="I925" s="49">
        <v>1</v>
      </c>
      <c r="J925" s="49">
        <v>0</v>
      </c>
      <c r="K925" s="49">
        <v>0</v>
      </c>
      <c r="L925" s="49">
        <v>0</v>
      </c>
      <c r="M925" s="49">
        <v>0</v>
      </c>
      <c r="N925" s="49">
        <v>0</v>
      </c>
      <c r="O925" s="49">
        <v>0</v>
      </c>
      <c r="P925" s="49">
        <v>0</v>
      </c>
      <c r="Q925" s="49">
        <v>0</v>
      </c>
      <c r="R925" s="49">
        <v>0</v>
      </c>
      <c r="S925"/>
      <c r="T925"/>
      <c r="U925"/>
    </row>
    <row r="926" spans="2:21" ht="15" x14ac:dyDescent="0.25">
      <c r="F926" s="3" t="s">
        <v>1001</v>
      </c>
      <c r="G926" s="49">
        <v>4</v>
      </c>
      <c r="H926" s="49">
        <v>3</v>
      </c>
      <c r="I926" s="49">
        <v>1</v>
      </c>
      <c r="J926" s="49">
        <v>0</v>
      </c>
      <c r="K926" s="49">
        <v>0</v>
      </c>
      <c r="L926" s="49">
        <v>0</v>
      </c>
      <c r="M926" s="49">
        <v>0</v>
      </c>
      <c r="N926" s="49">
        <v>0</v>
      </c>
      <c r="O926" s="49">
        <v>0</v>
      </c>
      <c r="P926" s="49">
        <v>0</v>
      </c>
      <c r="Q926" s="49">
        <v>0</v>
      </c>
      <c r="R926" s="49">
        <v>0</v>
      </c>
      <c r="S926"/>
      <c r="T926"/>
      <c r="U926"/>
    </row>
    <row r="927" spans="2:21" ht="15" x14ac:dyDescent="0.25">
      <c r="B927" s="3" t="s">
        <v>1002</v>
      </c>
      <c r="G927" s="49">
        <v>55</v>
      </c>
      <c r="H927" s="49">
        <v>2</v>
      </c>
      <c r="I927" s="49">
        <v>53</v>
      </c>
      <c r="J927" s="49">
        <v>34</v>
      </c>
      <c r="K927" s="49">
        <v>2</v>
      </c>
      <c r="L927" s="49">
        <v>32</v>
      </c>
      <c r="M927" s="49">
        <v>21</v>
      </c>
      <c r="N927" s="49">
        <v>2</v>
      </c>
      <c r="O927" s="49">
        <v>19</v>
      </c>
      <c r="P927" s="49">
        <v>13</v>
      </c>
      <c r="Q927" s="49">
        <v>2</v>
      </c>
      <c r="R927" s="49">
        <v>11</v>
      </c>
      <c r="S927"/>
      <c r="T927"/>
      <c r="U927"/>
    </row>
    <row r="928" spans="2:21" ht="15" x14ac:dyDescent="0.25">
      <c r="C928" s="3" t="s">
        <v>1002</v>
      </c>
      <c r="G928" s="49">
        <v>55</v>
      </c>
      <c r="H928" s="49">
        <v>2</v>
      </c>
      <c r="I928" s="49">
        <v>53</v>
      </c>
      <c r="J928" s="49">
        <v>34</v>
      </c>
      <c r="K928" s="49">
        <v>2</v>
      </c>
      <c r="L928" s="49">
        <v>32</v>
      </c>
      <c r="M928" s="49">
        <v>21</v>
      </c>
      <c r="N928" s="49">
        <v>2</v>
      </c>
      <c r="O928" s="49">
        <v>19</v>
      </c>
      <c r="P928" s="49">
        <v>13</v>
      </c>
      <c r="Q928" s="49">
        <v>2</v>
      </c>
      <c r="R928" s="49">
        <v>11</v>
      </c>
      <c r="S928"/>
      <c r="T928"/>
      <c r="U928"/>
    </row>
    <row r="929" spans="2:21" ht="15" x14ac:dyDescent="0.25">
      <c r="D929" s="3" t="s">
        <v>27</v>
      </c>
      <c r="G929" s="49">
        <v>55</v>
      </c>
      <c r="H929" s="49">
        <v>2</v>
      </c>
      <c r="I929" s="49">
        <v>53</v>
      </c>
      <c r="J929" s="49">
        <v>34</v>
      </c>
      <c r="K929" s="49">
        <v>2</v>
      </c>
      <c r="L929" s="49">
        <v>32</v>
      </c>
      <c r="M929" s="49">
        <v>21</v>
      </c>
      <c r="N929" s="49">
        <v>2</v>
      </c>
      <c r="O929" s="49">
        <v>19</v>
      </c>
      <c r="P929" s="49">
        <v>13</v>
      </c>
      <c r="Q929" s="49">
        <v>2</v>
      </c>
      <c r="R929" s="49">
        <v>11</v>
      </c>
      <c r="S929"/>
      <c r="T929"/>
      <c r="U929"/>
    </row>
    <row r="930" spans="2:21" ht="15" x14ac:dyDescent="0.25">
      <c r="E930" s="3" t="s">
        <v>14</v>
      </c>
      <c r="G930" s="49">
        <v>55</v>
      </c>
      <c r="H930" s="49">
        <v>2</v>
      </c>
      <c r="I930" s="49">
        <v>53</v>
      </c>
      <c r="J930" s="49">
        <v>34</v>
      </c>
      <c r="K930" s="49">
        <v>2</v>
      </c>
      <c r="L930" s="49">
        <v>32</v>
      </c>
      <c r="M930" s="49">
        <v>21</v>
      </c>
      <c r="N930" s="49">
        <v>2</v>
      </c>
      <c r="O930" s="49">
        <v>19</v>
      </c>
      <c r="P930" s="49">
        <v>13</v>
      </c>
      <c r="Q930" s="49">
        <v>2</v>
      </c>
      <c r="R930" s="49">
        <v>11</v>
      </c>
      <c r="S930"/>
      <c r="T930"/>
      <c r="U930"/>
    </row>
    <row r="931" spans="2:21" ht="15" x14ac:dyDescent="0.25">
      <c r="F931" s="3" t="s">
        <v>1003</v>
      </c>
      <c r="G931" s="49">
        <v>32</v>
      </c>
      <c r="H931" s="49">
        <v>1</v>
      </c>
      <c r="I931" s="49">
        <v>31</v>
      </c>
      <c r="J931" s="49">
        <v>17</v>
      </c>
      <c r="K931" s="49">
        <v>1</v>
      </c>
      <c r="L931" s="49">
        <v>16</v>
      </c>
      <c r="M931" s="49">
        <v>12</v>
      </c>
      <c r="N931" s="49">
        <v>2</v>
      </c>
      <c r="O931" s="49">
        <v>10</v>
      </c>
      <c r="P931" s="49">
        <v>11</v>
      </c>
      <c r="Q931" s="49">
        <v>2</v>
      </c>
      <c r="R931" s="49">
        <v>9</v>
      </c>
      <c r="S931"/>
      <c r="T931"/>
      <c r="U931"/>
    </row>
    <row r="932" spans="2:21" ht="15" x14ac:dyDescent="0.25">
      <c r="F932" s="3" t="s">
        <v>1004</v>
      </c>
      <c r="G932" s="49">
        <v>23</v>
      </c>
      <c r="H932" s="49">
        <v>1</v>
      </c>
      <c r="I932" s="49">
        <v>22</v>
      </c>
      <c r="J932" s="49">
        <v>17</v>
      </c>
      <c r="K932" s="49">
        <v>1</v>
      </c>
      <c r="L932" s="49">
        <v>16</v>
      </c>
      <c r="M932" s="49">
        <v>9</v>
      </c>
      <c r="N932" s="49">
        <v>0</v>
      </c>
      <c r="O932" s="49">
        <v>9</v>
      </c>
      <c r="P932" s="49">
        <v>2</v>
      </c>
      <c r="Q932" s="49">
        <v>0</v>
      </c>
      <c r="R932" s="49">
        <v>2</v>
      </c>
      <c r="S932"/>
      <c r="T932"/>
      <c r="U932"/>
    </row>
    <row r="933" spans="2:21" ht="15" x14ac:dyDescent="0.25">
      <c r="B933" s="3" t="s">
        <v>1005</v>
      </c>
      <c r="G933" s="49">
        <v>7</v>
      </c>
      <c r="H933" s="49">
        <v>2</v>
      </c>
      <c r="I933" s="49">
        <v>5</v>
      </c>
      <c r="J933" s="49">
        <v>2</v>
      </c>
      <c r="K933" s="49">
        <v>1</v>
      </c>
      <c r="L933" s="49">
        <v>1</v>
      </c>
      <c r="M933" s="49">
        <v>4</v>
      </c>
      <c r="N933" s="49">
        <v>1</v>
      </c>
      <c r="O933" s="49">
        <v>3</v>
      </c>
      <c r="P933" s="49">
        <v>3</v>
      </c>
      <c r="Q933" s="49">
        <v>1</v>
      </c>
      <c r="R933" s="49">
        <v>2</v>
      </c>
      <c r="S933"/>
      <c r="T933"/>
      <c r="U933"/>
    </row>
    <row r="934" spans="2:21" ht="15" x14ac:dyDescent="0.25">
      <c r="C934" s="3" t="s">
        <v>58</v>
      </c>
      <c r="G934" s="49">
        <v>7</v>
      </c>
      <c r="H934" s="49">
        <v>2</v>
      </c>
      <c r="I934" s="49">
        <v>5</v>
      </c>
      <c r="J934" s="49">
        <v>2</v>
      </c>
      <c r="K934" s="49">
        <v>1</v>
      </c>
      <c r="L934" s="49">
        <v>1</v>
      </c>
      <c r="M934" s="49">
        <v>4</v>
      </c>
      <c r="N934" s="49">
        <v>1</v>
      </c>
      <c r="O934" s="49">
        <v>3</v>
      </c>
      <c r="P934" s="49">
        <v>3</v>
      </c>
      <c r="Q934" s="49">
        <v>1</v>
      </c>
      <c r="R934" s="49">
        <v>2</v>
      </c>
      <c r="S934"/>
      <c r="T934"/>
      <c r="U934"/>
    </row>
    <row r="935" spans="2:21" ht="15" x14ac:dyDescent="0.25">
      <c r="D935" s="3" t="s">
        <v>27</v>
      </c>
      <c r="G935" s="49">
        <v>7</v>
      </c>
      <c r="H935" s="49">
        <v>2</v>
      </c>
      <c r="I935" s="49">
        <v>5</v>
      </c>
      <c r="J935" s="49">
        <v>2</v>
      </c>
      <c r="K935" s="49">
        <v>1</v>
      </c>
      <c r="L935" s="49">
        <v>1</v>
      </c>
      <c r="M935" s="49">
        <v>4</v>
      </c>
      <c r="N935" s="49">
        <v>1</v>
      </c>
      <c r="O935" s="49">
        <v>3</v>
      </c>
      <c r="P935" s="49">
        <v>3</v>
      </c>
      <c r="Q935" s="49">
        <v>1</v>
      </c>
      <c r="R935" s="49">
        <v>2</v>
      </c>
      <c r="S935"/>
      <c r="T935"/>
      <c r="U935"/>
    </row>
    <row r="936" spans="2:21" ht="15" x14ac:dyDescent="0.25">
      <c r="E936" s="3" t="s">
        <v>14</v>
      </c>
      <c r="G936" s="49">
        <v>7</v>
      </c>
      <c r="H936" s="49">
        <v>2</v>
      </c>
      <c r="I936" s="49">
        <v>5</v>
      </c>
      <c r="J936" s="49">
        <v>2</v>
      </c>
      <c r="K936" s="49">
        <v>1</v>
      </c>
      <c r="L936" s="49">
        <v>1</v>
      </c>
      <c r="M936" s="49">
        <v>4</v>
      </c>
      <c r="N936" s="49">
        <v>1</v>
      </c>
      <c r="O936" s="49">
        <v>3</v>
      </c>
      <c r="P936" s="49">
        <v>3</v>
      </c>
      <c r="Q936" s="49">
        <v>1</v>
      </c>
      <c r="R936" s="49">
        <v>2</v>
      </c>
      <c r="S936"/>
      <c r="T936"/>
      <c r="U936"/>
    </row>
    <row r="937" spans="2:21" ht="15" x14ac:dyDescent="0.25">
      <c r="F937" s="3" t="s">
        <v>1006</v>
      </c>
      <c r="G937" s="49">
        <v>2</v>
      </c>
      <c r="H937" s="49">
        <v>0</v>
      </c>
      <c r="I937" s="49">
        <v>2</v>
      </c>
      <c r="J937" s="49">
        <v>1</v>
      </c>
      <c r="K937" s="49">
        <v>0</v>
      </c>
      <c r="L937" s="49">
        <v>1</v>
      </c>
      <c r="M937" s="49">
        <v>0</v>
      </c>
      <c r="N937" s="49">
        <v>0</v>
      </c>
      <c r="O937" s="49">
        <v>0</v>
      </c>
      <c r="P937" s="49">
        <v>1</v>
      </c>
      <c r="Q937" s="49">
        <v>0</v>
      </c>
      <c r="R937" s="49">
        <v>1</v>
      </c>
      <c r="S937"/>
      <c r="T937"/>
      <c r="U937"/>
    </row>
    <row r="938" spans="2:21" ht="15" x14ac:dyDescent="0.25">
      <c r="F938" s="3" t="s">
        <v>1007</v>
      </c>
      <c r="G938" s="49">
        <v>5</v>
      </c>
      <c r="H938" s="49">
        <v>2</v>
      </c>
      <c r="I938" s="49">
        <v>3</v>
      </c>
      <c r="J938" s="49">
        <v>1</v>
      </c>
      <c r="K938" s="49">
        <v>1</v>
      </c>
      <c r="L938" s="49">
        <v>0</v>
      </c>
      <c r="M938" s="49">
        <v>4</v>
      </c>
      <c r="N938" s="49">
        <v>1</v>
      </c>
      <c r="O938" s="49">
        <v>3</v>
      </c>
      <c r="P938" s="49">
        <v>2</v>
      </c>
      <c r="Q938" s="49">
        <v>1</v>
      </c>
      <c r="R938" s="49">
        <v>1</v>
      </c>
      <c r="S938"/>
      <c r="T938"/>
      <c r="U938"/>
    </row>
    <row r="939" spans="2:21" ht="15" x14ac:dyDescent="0.25">
      <c r="B939" s="3" t="s">
        <v>1008</v>
      </c>
      <c r="G939" s="49">
        <v>22</v>
      </c>
      <c r="H939" s="49">
        <v>19</v>
      </c>
      <c r="I939" s="49">
        <v>3</v>
      </c>
      <c r="J939" s="49">
        <v>0</v>
      </c>
      <c r="K939" s="49">
        <v>0</v>
      </c>
      <c r="L939" s="49">
        <v>0</v>
      </c>
      <c r="M939" s="49">
        <v>22</v>
      </c>
      <c r="N939" s="49">
        <v>19</v>
      </c>
      <c r="O939" s="49">
        <v>3</v>
      </c>
      <c r="P939" s="49">
        <v>0</v>
      </c>
      <c r="Q939" s="49">
        <v>0</v>
      </c>
      <c r="R939" s="49">
        <v>0</v>
      </c>
      <c r="S939"/>
      <c r="T939"/>
      <c r="U939"/>
    </row>
    <row r="940" spans="2:21" ht="15" x14ac:dyDescent="0.25">
      <c r="C940" s="3" t="s">
        <v>1009</v>
      </c>
      <c r="G940" s="49">
        <v>22</v>
      </c>
      <c r="H940" s="49">
        <v>19</v>
      </c>
      <c r="I940" s="49">
        <v>3</v>
      </c>
      <c r="J940" s="49">
        <v>0</v>
      </c>
      <c r="K940" s="49">
        <v>0</v>
      </c>
      <c r="L940" s="49">
        <v>0</v>
      </c>
      <c r="M940" s="49">
        <v>22</v>
      </c>
      <c r="N940" s="49">
        <v>19</v>
      </c>
      <c r="O940" s="49">
        <v>3</v>
      </c>
      <c r="P940" s="49">
        <v>0</v>
      </c>
      <c r="Q940" s="49">
        <v>0</v>
      </c>
      <c r="R940" s="49">
        <v>0</v>
      </c>
      <c r="S940"/>
      <c r="T940"/>
      <c r="U940"/>
    </row>
    <row r="941" spans="2:21" ht="15" x14ac:dyDescent="0.25">
      <c r="D941" s="3" t="s">
        <v>27</v>
      </c>
      <c r="G941" s="49">
        <v>22</v>
      </c>
      <c r="H941" s="49">
        <v>19</v>
      </c>
      <c r="I941" s="49">
        <v>3</v>
      </c>
      <c r="J941" s="49">
        <v>0</v>
      </c>
      <c r="K941" s="49">
        <v>0</v>
      </c>
      <c r="L941" s="49">
        <v>0</v>
      </c>
      <c r="M941" s="49">
        <v>22</v>
      </c>
      <c r="N941" s="49">
        <v>19</v>
      </c>
      <c r="O941" s="49">
        <v>3</v>
      </c>
      <c r="P941" s="49">
        <v>0</v>
      </c>
      <c r="Q941" s="49">
        <v>0</v>
      </c>
      <c r="R941" s="49">
        <v>0</v>
      </c>
      <c r="S941"/>
      <c r="T941"/>
      <c r="U941"/>
    </row>
    <row r="942" spans="2:21" ht="15" x14ac:dyDescent="0.25">
      <c r="E942" s="3" t="s">
        <v>14</v>
      </c>
      <c r="G942" s="49">
        <v>22</v>
      </c>
      <c r="H942" s="49">
        <v>19</v>
      </c>
      <c r="I942" s="49">
        <v>3</v>
      </c>
      <c r="J942" s="49">
        <v>0</v>
      </c>
      <c r="K942" s="49">
        <v>0</v>
      </c>
      <c r="L942" s="49">
        <v>0</v>
      </c>
      <c r="M942" s="49">
        <v>22</v>
      </c>
      <c r="N942" s="49">
        <v>19</v>
      </c>
      <c r="O942" s="49">
        <v>3</v>
      </c>
      <c r="P942" s="49">
        <v>0</v>
      </c>
      <c r="Q942" s="49">
        <v>0</v>
      </c>
      <c r="R942" s="49">
        <v>0</v>
      </c>
      <c r="S942"/>
      <c r="T942"/>
      <c r="U942"/>
    </row>
    <row r="943" spans="2:21" ht="15" x14ac:dyDescent="0.25">
      <c r="F943" s="3" t="s">
        <v>1010</v>
      </c>
      <c r="G943" s="49">
        <v>22</v>
      </c>
      <c r="H943" s="49">
        <v>19</v>
      </c>
      <c r="I943" s="49">
        <v>3</v>
      </c>
      <c r="J943" s="49">
        <v>0</v>
      </c>
      <c r="K943" s="49">
        <v>0</v>
      </c>
      <c r="L943" s="49">
        <v>0</v>
      </c>
      <c r="M943" s="49">
        <v>22</v>
      </c>
      <c r="N943" s="49">
        <v>19</v>
      </c>
      <c r="O943" s="49">
        <v>3</v>
      </c>
      <c r="P943" s="49">
        <v>0</v>
      </c>
      <c r="Q943" s="49">
        <v>0</v>
      </c>
      <c r="R943" s="49">
        <v>0</v>
      </c>
      <c r="S943"/>
      <c r="T943"/>
      <c r="U943"/>
    </row>
    <row r="944" spans="2:21" ht="15" x14ac:dyDescent="0.25">
      <c r="B944" s="3" t="s">
        <v>1011</v>
      </c>
      <c r="G944" s="49">
        <v>10</v>
      </c>
      <c r="H944" s="49">
        <v>2</v>
      </c>
      <c r="I944" s="49">
        <v>8</v>
      </c>
      <c r="J944" s="49">
        <v>10</v>
      </c>
      <c r="K944" s="49">
        <v>2</v>
      </c>
      <c r="L944" s="49">
        <v>8</v>
      </c>
      <c r="M944" s="49">
        <v>0</v>
      </c>
      <c r="N944" s="49">
        <v>0</v>
      </c>
      <c r="O944" s="49">
        <v>0</v>
      </c>
      <c r="P944" s="49">
        <v>0</v>
      </c>
      <c r="Q944" s="49">
        <v>0</v>
      </c>
      <c r="R944" s="49">
        <v>0</v>
      </c>
      <c r="S944"/>
      <c r="T944"/>
      <c r="U944"/>
    </row>
    <row r="945" spans="1:21" ht="15" x14ac:dyDescent="0.25">
      <c r="C945" s="3" t="s">
        <v>1011</v>
      </c>
      <c r="G945" s="49">
        <v>10</v>
      </c>
      <c r="H945" s="49">
        <v>2</v>
      </c>
      <c r="I945" s="49">
        <v>8</v>
      </c>
      <c r="J945" s="49">
        <v>10</v>
      </c>
      <c r="K945" s="49">
        <v>2</v>
      </c>
      <c r="L945" s="49">
        <v>8</v>
      </c>
      <c r="M945" s="49">
        <v>0</v>
      </c>
      <c r="N945" s="49">
        <v>0</v>
      </c>
      <c r="O945" s="49">
        <v>0</v>
      </c>
      <c r="P945" s="49">
        <v>0</v>
      </c>
      <c r="Q945" s="49">
        <v>0</v>
      </c>
      <c r="R945" s="49">
        <v>0</v>
      </c>
      <c r="S945"/>
      <c r="T945"/>
      <c r="U945"/>
    </row>
    <row r="946" spans="1:21" ht="15" x14ac:dyDescent="0.25">
      <c r="D946" s="3" t="s">
        <v>27</v>
      </c>
      <c r="G946" s="49">
        <v>10</v>
      </c>
      <c r="H946" s="49">
        <v>2</v>
      </c>
      <c r="I946" s="49">
        <v>8</v>
      </c>
      <c r="J946" s="49">
        <v>10</v>
      </c>
      <c r="K946" s="49">
        <v>2</v>
      </c>
      <c r="L946" s="49">
        <v>8</v>
      </c>
      <c r="M946" s="49">
        <v>0</v>
      </c>
      <c r="N946" s="49">
        <v>0</v>
      </c>
      <c r="O946" s="49">
        <v>0</v>
      </c>
      <c r="P946" s="49">
        <v>0</v>
      </c>
      <c r="Q946" s="49">
        <v>0</v>
      </c>
      <c r="R946" s="49">
        <v>0</v>
      </c>
      <c r="S946"/>
      <c r="T946"/>
      <c r="U946"/>
    </row>
    <row r="947" spans="1:21" ht="15" x14ac:dyDescent="0.25">
      <c r="E947" s="3" t="s">
        <v>31</v>
      </c>
      <c r="G947" s="49">
        <v>10</v>
      </c>
      <c r="H947" s="49">
        <v>2</v>
      </c>
      <c r="I947" s="49">
        <v>8</v>
      </c>
      <c r="J947" s="49">
        <v>10</v>
      </c>
      <c r="K947" s="49">
        <v>2</v>
      </c>
      <c r="L947" s="49">
        <v>8</v>
      </c>
      <c r="M947" s="49">
        <v>0</v>
      </c>
      <c r="N947" s="49">
        <v>0</v>
      </c>
      <c r="O947" s="49">
        <v>0</v>
      </c>
      <c r="P947" s="49">
        <v>0</v>
      </c>
      <c r="Q947" s="49">
        <v>0</v>
      </c>
      <c r="R947" s="49">
        <v>0</v>
      </c>
      <c r="S947"/>
      <c r="T947"/>
      <c r="U947"/>
    </row>
    <row r="948" spans="1:21" ht="15" x14ac:dyDescent="0.25">
      <c r="F948" s="3" t="s">
        <v>1012</v>
      </c>
      <c r="G948" s="49">
        <v>10</v>
      </c>
      <c r="H948" s="49">
        <v>2</v>
      </c>
      <c r="I948" s="49">
        <v>8</v>
      </c>
      <c r="J948" s="49">
        <v>10</v>
      </c>
      <c r="K948" s="49">
        <v>2</v>
      </c>
      <c r="L948" s="49">
        <v>8</v>
      </c>
      <c r="M948" s="49">
        <v>0</v>
      </c>
      <c r="N948" s="49">
        <v>0</v>
      </c>
      <c r="O948" s="49">
        <v>0</v>
      </c>
      <c r="P948" s="49">
        <v>0</v>
      </c>
      <c r="Q948" s="49">
        <v>0</v>
      </c>
      <c r="R948" s="49">
        <v>0</v>
      </c>
      <c r="S948"/>
      <c r="T948"/>
      <c r="U948"/>
    </row>
    <row r="949" spans="1:21" ht="15" x14ac:dyDescent="0.25">
      <c r="B949" s="3" t="s">
        <v>1013</v>
      </c>
      <c r="G949" s="49">
        <v>107</v>
      </c>
      <c r="H949" s="49">
        <v>37</v>
      </c>
      <c r="I949" s="49">
        <v>70</v>
      </c>
      <c r="J949" s="49">
        <v>56</v>
      </c>
      <c r="K949" s="49">
        <v>26</v>
      </c>
      <c r="L949" s="49">
        <v>30</v>
      </c>
      <c r="M949" s="49">
        <v>51</v>
      </c>
      <c r="N949" s="49">
        <v>13</v>
      </c>
      <c r="O949" s="49">
        <v>38</v>
      </c>
      <c r="P949" s="49">
        <v>45</v>
      </c>
      <c r="Q949" s="49">
        <v>7</v>
      </c>
      <c r="R949" s="49">
        <v>38</v>
      </c>
      <c r="S949"/>
      <c r="T949"/>
      <c r="U949"/>
    </row>
    <row r="950" spans="1:21" ht="15" x14ac:dyDescent="0.25">
      <c r="C950" s="3" t="s">
        <v>1013</v>
      </c>
      <c r="G950" s="49">
        <v>107</v>
      </c>
      <c r="H950" s="49">
        <v>37</v>
      </c>
      <c r="I950" s="49">
        <v>70</v>
      </c>
      <c r="J950" s="49">
        <v>56</v>
      </c>
      <c r="K950" s="49">
        <v>26</v>
      </c>
      <c r="L950" s="49">
        <v>30</v>
      </c>
      <c r="M950" s="49">
        <v>51</v>
      </c>
      <c r="N950" s="49">
        <v>13</v>
      </c>
      <c r="O950" s="49">
        <v>38</v>
      </c>
      <c r="P950" s="49">
        <v>45</v>
      </c>
      <c r="Q950" s="49">
        <v>7</v>
      </c>
      <c r="R950" s="49">
        <v>38</v>
      </c>
      <c r="S950"/>
      <c r="T950"/>
      <c r="U950"/>
    </row>
    <row r="951" spans="1:21" ht="15" x14ac:dyDescent="0.25">
      <c r="D951" s="3" t="s">
        <v>27</v>
      </c>
      <c r="G951" s="49">
        <v>107</v>
      </c>
      <c r="H951" s="49">
        <v>37</v>
      </c>
      <c r="I951" s="49">
        <v>70</v>
      </c>
      <c r="J951" s="49">
        <v>56</v>
      </c>
      <c r="K951" s="49">
        <v>26</v>
      </c>
      <c r="L951" s="49">
        <v>30</v>
      </c>
      <c r="M951" s="49">
        <v>51</v>
      </c>
      <c r="N951" s="49">
        <v>13</v>
      </c>
      <c r="O951" s="49">
        <v>38</v>
      </c>
      <c r="P951" s="49">
        <v>45</v>
      </c>
      <c r="Q951" s="49">
        <v>7</v>
      </c>
      <c r="R951" s="49">
        <v>38</v>
      </c>
      <c r="S951"/>
      <c r="T951"/>
      <c r="U951"/>
    </row>
    <row r="952" spans="1:21" ht="15" x14ac:dyDescent="0.25">
      <c r="E952" s="3" t="s">
        <v>31</v>
      </c>
      <c r="G952" s="49">
        <v>107</v>
      </c>
      <c r="H952" s="49">
        <v>37</v>
      </c>
      <c r="I952" s="49">
        <v>70</v>
      </c>
      <c r="J952" s="49">
        <v>56</v>
      </c>
      <c r="K952" s="49">
        <v>26</v>
      </c>
      <c r="L952" s="49">
        <v>30</v>
      </c>
      <c r="M952" s="49">
        <v>51</v>
      </c>
      <c r="N952" s="49">
        <v>13</v>
      </c>
      <c r="O952" s="49">
        <v>38</v>
      </c>
      <c r="P952" s="49">
        <v>45</v>
      </c>
      <c r="Q952" s="49">
        <v>7</v>
      </c>
      <c r="R952" s="49">
        <v>38</v>
      </c>
      <c r="S952"/>
      <c r="T952"/>
      <c r="U952"/>
    </row>
    <row r="953" spans="1:21" ht="15" x14ac:dyDescent="0.25">
      <c r="F953" s="3" t="s">
        <v>1014</v>
      </c>
      <c r="G953" s="49">
        <v>107</v>
      </c>
      <c r="H953" s="49">
        <v>37</v>
      </c>
      <c r="I953" s="49">
        <v>70</v>
      </c>
      <c r="J953" s="49">
        <v>56</v>
      </c>
      <c r="K953" s="49">
        <v>26</v>
      </c>
      <c r="L953" s="49">
        <v>30</v>
      </c>
      <c r="M953" s="49">
        <v>51</v>
      </c>
      <c r="N953" s="49">
        <v>13</v>
      </c>
      <c r="O953" s="49">
        <v>38</v>
      </c>
      <c r="P953" s="49">
        <v>45</v>
      </c>
      <c r="Q953" s="49">
        <v>7</v>
      </c>
      <c r="R953" s="49">
        <v>38</v>
      </c>
      <c r="S953"/>
      <c r="T953"/>
      <c r="U953"/>
    </row>
    <row r="954" spans="1:21" ht="15" x14ac:dyDescent="0.25">
      <c r="A954" s="3" t="s">
        <v>117</v>
      </c>
      <c r="G954" s="49">
        <v>3725</v>
      </c>
      <c r="H954" s="49">
        <v>2102</v>
      </c>
      <c r="I954" s="49">
        <v>1623</v>
      </c>
      <c r="J954" s="49">
        <v>837</v>
      </c>
      <c r="K954" s="49">
        <v>472</v>
      </c>
      <c r="L954" s="49">
        <v>365</v>
      </c>
      <c r="M954" s="49">
        <v>837</v>
      </c>
      <c r="N954" s="49">
        <v>383</v>
      </c>
      <c r="O954" s="49">
        <v>454</v>
      </c>
      <c r="P954" s="49">
        <v>636</v>
      </c>
      <c r="Q954" s="49">
        <v>313</v>
      </c>
      <c r="R954" s="49">
        <v>323</v>
      </c>
      <c r="S954"/>
      <c r="T954"/>
      <c r="U954"/>
    </row>
    <row r="955" spans="1:21" ht="15" x14ac:dyDescent="0.25">
      <c r="B955" s="3" t="s">
        <v>118</v>
      </c>
      <c r="G955" s="49">
        <v>43</v>
      </c>
      <c r="H955" s="49">
        <v>27</v>
      </c>
      <c r="I955" s="49">
        <v>16</v>
      </c>
      <c r="J955" s="49">
        <v>5</v>
      </c>
      <c r="K955" s="49">
        <v>4</v>
      </c>
      <c r="L955" s="49">
        <v>1</v>
      </c>
      <c r="M955" s="49">
        <v>7</v>
      </c>
      <c r="N955" s="49">
        <v>3</v>
      </c>
      <c r="O955" s="49">
        <v>4</v>
      </c>
      <c r="P955" s="49">
        <v>0</v>
      </c>
      <c r="Q955" s="49">
        <v>0</v>
      </c>
      <c r="R955" s="49">
        <v>0</v>
      </c>
      <c r="S955"/>
      <c r="T955"/>
      <c r="U955"/>
    </row>
    <row r="956" spans="1:21" ht="15" x14ac:dyDescent="0.25">
      <c r="C956" s="3" t="s">
        <v>118</v>
      </c>
      <c r="G956" s="49">
        <v>43</v>
      </c>
      <c r="H956" s="49">
        <v>27</v>
      </c>
      <c r="I956" s="49">
        <v>16</v>
      </c>
      <c r="J956" s="49">
        <v>5</v>
      </c>
      <c r="K956" s="49">
        <v>4</v>
      </c>
      <c r="L956" s="49">
        <v>1</v>
      </c>
      <c r="M956" s="49">
        <v>7</v>
      </c>
      <c r="N956" s="49">
        <v>3</v>
      </c>
      <c r="O956" s="49">
        <v>4</v>
      </c>
      <c r="P956" s="49">
        <v>0</v>
      </c>
      <c r="Q956" s="49">
        <v>0</v>
      </c>
      <c r="R956" s="49">
        <v>0</v>
      </c>
      <c r="S956"/>
      <c r="T956"/>
      <c r="U956"/>
    </row>
    <row r="957" spans="1:21" ht="15" x14ac:dyDescent="0.25">
      <c r="D957" s="3" t="s">
        <v>13</v>
      </c>
      <c r="G957" s="49">
        <v>43</v>
      </c>
      <c r="H957" s="49">
        <v>27</v>
      </c>
      <c r="I957" s="49">
        <v>16</v>
      </c>
      <c r="J957" s="49">
        <v>5</v>
      </c>
      <c r="K957" s="49">
        <v>4</v>
      </c>
      <c r="L957" s="49">
        <v>1</v>
      </c>
      <c r="M957" s="49">
        <v>7</v>
      </c>
      <c r="N957" s="49">
        <v>3</v>
      </c>
      <c r="O957" s="49">
        <v>4</v>
      </c>
      <c r="P957" s="49">
        <v>0</v>
      </c>
      <c r="Q957" s="49">
        <v>0</v>
      </c>
      <c r="R957" s="49">
        <v>0</v>
      </c>
      <c r="S957"/>
      <c r="T957"/>
      <c r="U957"/>
    </row>
    <row r="958" spans="1:21" ht="15" x14ac:dyDescent="0.25">
      <c r="E958" s="3" t="s">
        <v>14</v>
      </c>
      <c r="G958" s="49">
        <v>43</v>
      </c>
      <c r="H958" s="49">
        <v>27</v>
      </c>
      <c r="I958" s="49">
        <v>16</v>
      </c>
      <c r="J958" s="49">
        <v>5</v>
      </c>
      <c r="K958" s="49">
        <v>4</v>
      </c>
      <c r="L958" s="49">
        <v>1</v>
      </c>
      <c r="M958" s="49">
        <v>7</v>
      </c>
      <c r="N958" s="49">
        <v>3</v>
      </c>
      <c r="O958" s="49">
        <v>4</v>
      </c>
      <c r="P958" s="49">
        <v>0</v>
      </c>
      <c r="Q958" s="49">
        <v>0</v>
      </c>
      <c r="R958" s="49">
        <v>0</v>
      </c>
      <c r="S958"/>
      <c r="T958"/>
      <c r="U958"/>
    </row>
    <row r="959" spans="1:21" ht="15" x14ac:dyDescent="0.25">
      <c r="F959" s="3" t="s">
        <v>48</v>
      </c>
      <c r="G959" s="49">
        <v>43</v>
      </c>
      <c r="H959" s="49">
        <v>27</v>
      </c>
      <c r="I959" s="49">
        <v>16</v>
      </c>
      <c r="J959" s="49">
        <v>5</v>
      </c>
      <c r="K959" s="49">
        <v>4</v>
      </c>
      <c r="L959" s="49">
        <v>1</v>
      </c>
      <c r="M959" s="49">
        <v>7</v>
      </c>
      <c r="N959" s="49">
        <v>3</v>
      </c>
      <c r="O959" s="49">
        <v>4</v>
      </c>
      <c r="P959" s="49">
        <v>0</v>
      </c>
      <c r="Q959" s="49">
        <v>0</v>
      </c>
      <c r="R959" s="49">
        <v>0</v>
      </c>
      <c r="S959"/>
      <c r="T959"/>
      <c r="U959"/>
    </row>
    <row r="960" spans="1:21" ht="15" x14ac:dyDescent="0.25">
      <c r="B960" s="3" t="s">
        <v>119</v>
      </c>
      <c r="G960" s="49">
        <v>236</v>
      </c>
      <c r="H960" s="49">
        <v>109</v>
      </c>
      <c r="I960" s="49">
        <v>127</v>
      </c>
      <c r="J960" s="49">
        <v>57</v>
      </c>
      <c r="K960" s="49">
        <v>26</v>
      </c>
      <c r="L960" s="49">
        <v>31</v>
      </c>
      <c r="M960" s="49">
        <v>61</v>
      </c>
      <c r="N960" s="49">
        <v>22</v>
      </c>
      <c r="O960" s="49">
        <v>39</v>
      </c>
      <c r="P960" s="49">
        <v>61</v>
      </c>
      <c r="Q960" s="49">
        <v>22</v>
      </c>
      <c r="R960" s="49">
        <v>39</v>
      </c>
      <c r="S960"/>
      <c r="T960"/>
      <c r="U960"/>
    </row>
    <row r="961" spans="2:21" ht="15" x14ac:dyDescent="0.25">
      <c r="C961" s="3" t="s">
        <v>119</v>
      </c>
      <c r="G961" s="49">
        <v>236</v>
      </c>
      <c r="H961" s="49">
        <v>109</v>
      </c>
      <c r="I961" s="49">
        <v>127</v>
      </c>
      <c r="J961" s="49">
        <v>57</v>
      </c>
      <c r="K961" s="49">
        <v>26</v>
      </c>
      <c r="L961" s="49">
        <v>31</v>
      </c>
      <c r="M961" s="49">
        <v>61</v>
      </c>
      <c r="N961" s="49">
        <v>22</v>
      </c>
      <c r="O961" s="49">
        <v>39</v>
      </c>
      <c r="P961" s="49">
        <v>61</v>
      </c>
      <c r="Q961" s="49">
        <v>22</v>
      </c>
      <c r="R961" s="49">
        <v>39</v>
      </c>
      <c r="S961"/>
      <c r="T961"/>
      <c r="U961"/>
    </row>
    <row r="962" spans="2:21" ht="15" x14ac:dyDescent="0.25">
      <c r="D962" s="3" t="s">
        <v>13</v>
      </c>
      <c r="G962" s="49">
        <v>236</v>
      </c>
      <c r="H962" s="49">
        <v>109</v>
      </c>
      <c r="I962" s="49">
        <v>127</v>
      </c>
      <c r="J962" s="49">
        <v>57</v>
      </c>
      <c r="K962" s="49">
        <v>26</v>
      </c>
      <c r="L962" s="49">
        <v>31</v>
      </c>
      <c r="M962" s="49">
        <v>61</v>
      </c>
      <c r="N962" s="49">
        <v>22</v>
      </c>
      <c r="O962" s="49">
        <v>39</v>
      </c>
      <c r="P962" s="49">
        <v>61</v>
      </c>
      <c r="Q962" s="49">
        <v>22</v>
      </c>
      <c r="R962" s="49">
        <v>39</v>
      </c>
      <c r="S962"/>
      <c r="T962"/>
      <c r="U962"/>
    </row>
    <row r="963" spans="2:21" ht="15" x14ac:dyDescent="0.25">
      <c r="E963" s="3" t="s">
        <v>14</v>
      </c>
      <c r="G963" s="49">
        <v>236</v>
      </c>
      <c r="H963" s="49">
        <v>109</v>
      </c>
      <c r="I963" s="49">
        <v>127</v>
      </c>
      <c r="J963" s="49">
        <v>57</v>
      </c>
      <c r="K963" s="49">
        <v>26</v>
      </c>
      <c r="L963" s="49">
        <v>31</v>
      </c>
      <c r="M963" s="49">
        <v>61</v>
      </c>
      <c r="N963" s="49">
        <v>22</v>
      </c>
      <c r="O963" s="49">
        <v>39</v>
      </c>
      <c r="P963" s="49">
        <v>61</v>
      </c>
      <c r="Q963" s="49">
        <v>22</v>
      </c>
      <c r="R963" s="49">
        <v>39</v>
      </c>
      <c r="S963"/>
      <c r="T963"/>
      <c r="U963"/>
    </row>
    <row r="964" spans="2:21" ht="15" x14ac:dyDescent="0.25">
      <c r="F964" s="3" t="s">
        <v>15</v>
      </c>
      <c r="G964" s="49">
        <v>91</v>
      </c>
      <c r="H964" s="49">
        <v>58</v>
      </c>
      <c r="I964" s="49">
        <v>33</v>
      </c>
      <c r="J964" s="49">
        <v>19</v>
      </c>
      <c r="K964" s="49">
        <v>13</v>
      </c>
      <c r="L964" s="49">
        <v>6</v>
      </c>
      <c r="M964" s="49">
        <v>25</v>
      </c>
      <c r="N964" s="49">
        <v>9</v>
      </c>
      <c r="O964" s="49">
        <v>16</v>
      </c>
      <c r="P964" s="49">
        <v>25</v>
      </c>
      <c r="Q964" s="49">
        <v>9</v>
      </c>
      <c r="R964" s="49">
        <v>16</v>
      </c>
      <c r="S964"/>
      <c r="T964"/>
      <c r="U964"/>
    </row>
    <row r="965" spans="2:21" ht="15" x14ac:dyDescent="0.25">
      <c r="F965" s="3" t="s">
        <v>1015</v>
      </c>
      <c r="G965" s="49">
        <v>19</v>
      </c>
      <c r="H965" s="49">
        <v>14</v>
      </c>
      <c r="I965" s="49">
        <v>5</v>
      </c>
      <c r="J965" s="49">
        <v>1</v>
      </c>
      <c r="K965" s="49">
        <v>1</v>
      </c>
      <c r="L965" s="49">
        <v>0</v>
      </c>
      <c r="M965" s="49">
        <v>2</v>
      </c>
      <c r="N965" s="49">
        <v>2</v>
      </c>
      <c r="O965" s="49">
        <v>0</v>
      </c>
      <c r="P965" s="49">
        <v>2</v>
      </c>
      <c r="Q965" s="49">
        <v>2</v>
      </c>
      <c r="R965" s="49">
        <v>0</v>
      </c>
      <c r="S965"/>
      <c r="T965"/>
      <c r="U965"/>
    </row>
    <row r="966" spans="2:21" ht="15" x14ac:dyDescent="0.25">
      <c r="F966" s="3" t="s">
        <v>1016</v>
      </c>
      <c r="G966" s="49">
        <v>14</v>
      </c>
      <c r="H966" s="49">
        <v>9</v>
      </c>
      <c r="I966" s="49">
        <v>5</v>
      </c>
      <c r="J966" s="49">
        <v>4</v>
      </c>
      <c r="K966" s="49">
        <v>2</v>
      </c>
      <c r="L966" s="49">
        <v>2</v>
      </c>
      <c r="M966" s="49">
        <v>5</v>
      </c>
      <c r="N966" s="49">
        <v>5</v>
      </c>
      <c r="O966" s="49">
        <v>0</v>
      </c>
      <c r="P966" s="49">
        <v>5</v>
      </c>
      <c r="Q966" s="49">
        <v>5</v>
      </c>
      <c r="R966" s="49">
        <v>0</v>
      </c>
      <c r="S966"/>
      <c r="T966"/>
      <c r="U966"/>
    </row>
    <row r="967" spans="2:21" ht="15" x14ac:dyDescent="0.25">
      <c r="F967" s="3" t="s">
        <v>703</v>
      </c>
      <c r="G967" s="49">
        <v>96</v>
      </c>
      <c r="H967" s="49">
        <v>20</v>
      </c>
      <c r="I967" s="49">
        <v>76</v>
      </c>
      <c r="J967" s="49">
        <v>28</v>
      </c>
      <c r="K967" s="49">
        <v>8</v>
      </c>
      <c r="L967" s="49">
        <v>20</v>
      </c>
      <c r="M967" s="49">
        <v>29</v>
      </c>
      <c r="N967" s="49">
        <v>6</v>
      </c>
      <c r="O967" s="49">
        <v>23</v>
      </c>
      <c r="P967" s="49">
        <v>29</v>
      </c>
      <c r="Q967" s="49">
        <v>6</v>
      </c>
      <c r="R967" s="49">
        <v>23</v>
      </c>
      <c r="S967"/>
      <c r="T967"/>
      <c r="U967"/>
    </row>
    <row r="968" spans="2:21" ht="15" x14ac:dyDescent="0.25">
      <c r="F968" s="3" t="s">
        <v>697</v>
      </c>
      <c r="G968" s="49">
        <v>16</v>
      </c>
      <c r="H968" s="49">
        <v>8</v>
      </c>
      <c r="I968" s="49">
        <v>8</v>
      </c>
      <c r="J968" s="49">
        <v>5</v>
      </c>
      <c r="K968" s="49">
        <v>2</v>
      </c>
      <c r="L968" s="49">
        <v>3</v>
      </c>
      <c r="M968" s="49">
        <v>0</v>
      </c>
      <c r="N968" s="49">
        <v>0</v>
      </c>
      <c r="O968" s="49">
        <v>0</v>
      </c>
      <c r="P968" s="49">
        <v>0</v>
      </c>
      <c r="Q968" s="49">
        <v>0</v>
      </c>
      <c r="R968" s="49">
        <v>0</v>
      </c>
      <c r="S968"/>
      <c r="T968"/>
      <c r="U968"/>
    </row>
    <row r="969" spans="2:21" ht="15" x14ac:dyDescent="0.25">
      <c r="B969" s="3" t="s">
        <v>49</v>
      </c>
      <c r="G969" s="49">
        <v>258</v>
      </c>
      <c r="H969" s="49">
        <v>81</v>
      </c>
      <c r="I969" s="49">
        <v>177</v>
      </c>
      <c r="J969" s="49">
        <v>40</v>
      </c>
      <c r="K969" s="49">
        <v>12</v>
      </c>
      <c r="L969" s="49">
        <v>28</v>
      </c>
      <c r="M969" s="49">
        <v>238</v>
      </c>
      <c r="N969" s="49">
        <v>95</v>
      </c>
      <c r="O969" s="49">
        <v>143</v>
      </c>
      <c r="P969" s="49">
        <v>172</v>
      </c>
      <c r="Q969" s="49">
        <v>62</v>
      </c>
      <c r="R969" s="49">
        <v>110</v>
      </c>
      <c r="S969"/>
      <c r="T969"/>
      <c r="U969"/>
    </row>
    <row r="970" spans="2:21" ht="15" x14ac:dyDescent="0.25">
      <c r="C970" s="3" t="s">
        <v>120</v>
      </c>
      <c r="G970" s="49">
        <v>258</v>
      </c>
      <c r="H970" s="49">
        <v>81</v>
      </c>
      <c r="I970" s="49">
        <v>177</v>
      </c>
      <c r="J970" s="49">
        <v>40</v>
      </c>
      <c r="K970" s="49">
        <v>12</v>
      </c>
      <c r="L970" s="49">
        <v>28</v>
      </c>
      <c r="M970" s="49">
        <v>238</v>
      </c>
      <c r="N970" s="49">
        <v>95</v>
      </c>
      <c r="O970" s="49">
        <v>143</v>
      </c>
      <c r="P970" s="49">
        <v>172</v>
      </c>
      <c r="Q970" s="49">
        <v>62</v>
      </c>
      <c r="R970" s="49">
        <v>110</v>
      </c>
      <c r="S970"/>
      <c r="T970"/>
      <c r="U970"/>
    </row>
    <row r="971" spans="2:21" ht="15" x14ac:dyDescent="0.25">
      <c r="D971" s="3" t="s">
        <v>13</v>
      </c>
      <c r="G971" s="49">
        <v>27</v>
      </c>
      <c r="H971" s="49">
        <v>12</v>
      </c>
      <c r="I971" s="49">
        <v>15</v>
      </c>
      <c r="J971" s="49">
        <v>0</v>
      </c>
      <c r="K971" s="49">
        <v>0</v>
      </c>
      <c r="L971" s="49">
        <v>0</v>
      </c>
      <c r="M971" s="49">
        <v>0</v>
      </c>
      <c r="N971" s="49">
        <v>0</v>
      </c>
      <c r="O971" s="49">
        <v>0</v>
      </c>
      <c r="P971" s="49">
        <v>0</v>
      </c>
      <c r="Q971" s="49">
        <v>0</v>
      </c>
      <c r="R971" s="49">
        <v>0</v>
      </c>
      <c r="S971"/>
      <c r="T971"/>
      <c r="U971"/>
    </row>
    <row r="972" spans="2:21" ht="15" x14ac:dyDescent="0.25">
      <c r="E972" s="3" t="s">
        <v>14</v>
      </c>
      <c r="G972" s="49">
        <v>27</v>
      </c>
      <c r="H972" s="49">
        <v>12</v>
      </c>
      <c r="I972" s="49">
        <v>15</v>
      </c>
      <c r="J972" s="49">
        <v>0</v>
      </c>
      <c r="K972" s="49">
        <v>0</v>
      </c>
      <c r="L972" s="49">
        <v>0</v>
      </c>
      <c r="M972" s="49">
        <v>0</v>
      </c>
      <c r="N972" s="49">
        <v>0</v>
      </c>
      <c r="O972" s="49">
        <v>0</v>
      </c>
      <c r="P972" s="49">
        <v>0</v>
      </c>
      <c r="Q972" s="49">
        <v>0</v>
      </c>
      <c r="R972" s="49">
        <v>0</v>
      </c>
      <c r="S972"/>
      <c r="T972"/>
      <c r="U972"/>
    </row>
    <row r="973" spans="2:21" ht="15" x14ac:dyDescent="0.25">
      <c r="F973" s="3" t="s">
        <v>712</v>
      </c>
      <c r="G973" s="49">
        <v>27</v>
      </c>
      <c r="H973" s="49">
        <v>12</v>
      </c>
      <c r="I973" s="49">
        <v>15</v>
      </c>
      <c r="J973" s="49">
        <v>0</v>
      </c>
      <c r="K973" s="49">
        <v>0</v>
      </c>
      <c r="L973" s="49">
        <v>0</v>
      </c>
      <c r="M973" s="49">
        <v>0</v>
      </c>
      <c r="N973" s="49">
        <v>0</v>
      </c>
      <c r="O973" s="49">
        <v>0</v>
      </c>
      <c r="P973" s="49">
        <v>0</v>
      </c>
      <c r="Q973" s="49">
        <v>0</v>
      </c>
      <c r="R973" s="49">
        <v>0</v>
      </c>
      <c r="S973"/>
      <c r="T973"/>
      <c r="U973"/>
    </row>
    <row r="974" spans="2:21" ht="15" x14ac:dyDescent="0.25">
      <c r="D974" s="3" t="s">
        <v>27</v>
      </c>
      <c r="G974" s="49">
        <v>231</v>
      </c>
      <c r="H974" s="49">
        <v>69</v>
      </c>
      <c r="I974" s="49">
        <v>162</v>
      </c>
      <c r="J974" s="49">
        <v>40</v>
      </c>
      <c r="K974" s="49">
        <v>12</v>
      </c>
      <c r="L974" s="49">
        <v>28</v>
      </c>
      <c r="M974" s="49">
        <v>238</v>
      </c>
      <c r="N974" s="49">
        <v>95</v>
      </c>
      <c r="O974" s="49">
        <v>143</v>
      </c>
      <c r="P974" s="49">
        <v>172</v>
      </c>
      <c r="Q974" s="49">
        <v>62</v>
      </c>
      <c r="R974" s="49">
        <v>110</v>
      </c>
      <c r="S974"/>
      <c r="T974"/>
      <c r="U974"/>
    </row>
    <row r="975" spans="2:21" ht="15" x14ac:dyDescent="0.25">
      <c r="E975" s="3" t="s">
        <v>14</v>
      </c>
      <c r="G975" s="49">
        <v>231</v>
      </c>
      <c r="H975" s="49">
        <v>69</v>
      </c>
      <c r="I975" s="49">
        <v>162</v>
      </c>
      <c r="J975" s="49">
        <v>40</v>
      </c>
      <c r="K975" s="49">
        <v>12</v>
      </c>
      <c r="L975" s="49">
        <v>28</v>
      </c>
      <c r="M975" s="49">
        <v>238</v>
      </c>
      <c r="N975" s="49">
        <v>95</v>
      </c>
      <c r="O975" s="49">
        <v>143</v>
      </c>
      <c r="P975" s="49">
        <v>172</v>
      </c>
      <c r="Q975" s="49">
        <v>62</v>
      </c>
      <c r="R975" s="49">
        <v>110</v>
      </c>
      <c r="S975"/>
      <c r="T975"/>
      <c r="U975"/>
    </row>
    <row r="976" spans="2:21" ht="15" x14ac:dyDescent="0.25">
      <c r="F976" s="3" t="s">
        <v>713</v>
      </c>
      <c r="G976" s="49">
        <v>231</v>
      </c>
      <c r="H976" s="49">
        <v>69</v>
      </c>
      <c r="I976" s="49">
        <v>162</v>
      </c>
      <c r="J976" s="49">
        <v>40</v>
      </c>
      <c r="K976" s="49">
        <v>12</v>
      </c>
      <c r="L976" s="49">
        <v>28</v>
      </c>
      <c r="M976" s="49">
        <v>238</v>
      </c>
      <c r="N976" s="49">
        <v>95</v>
      </c>
      <c r="O976" s="49">
        <v>143</v>
      </c>
      <c r="P976" s="49">
        <v>172</v>
      </c>
      <c r="Q976" s="49">
        <v>62</v>
      </c>
      <c r="R976" s="49">
        <v>110</v>
      </c>
      <c r="S976"/>
      <c r="T976"/>
      <c r="U976"/>
    </row>
    <row r="977" spans="2:21" ht="15" x14ac:dyDescent="0.25">
      <c r="B977" s="3" t="s">
        <v>22</v>
      </c>
      <c r="G977" s="49">
        <v>131</v>
      </c>
      <c r="H977" s="49">
        <v>35</v>
      </c>
      <c r="I977" s="49">
        <v>96</v>
      </c>
      <c r="J977" s="49">
        <v>67</v>
      </c>
      <c r="K977" s="49">
        <v>18</v>
      </c>
      <c r="L977" s="49">
        <v>49</v>
      </c>
      <c r="M977" s="49">
        <v>47</v>
      </c>
      <c r="N977" s="49">
        <v>12</v>
      </c>
      <c r="O977" s="49">
        <v>35</v>
      </c>
      <c r="P977" s="49">
        <v>7</v>
      </c>
      <c r="Q977" s="49">
        <v>7</v>
      </c>
      <c r="R977" s="49">
        <v>0</v>
      </c>
      <c r="S977"/>
      <c r="T977"/>
      <c r="U977"/>
    </row>
    <row r="978" spans="2:21" ht="15" x14ac:dyDescent="0.25">
      <c r="C978" s="3" t="s">
        <v>121</v>
      </c>
      <c r="G978" s="49">
        <v>131</v>
      </c>
      <c r="H978" s="49">
        <v>35</v>
      </c>
      <c r="I978" s="49">
        <v>96</v>
      </c>
      <c r="J978" s="49">
        <v>67</v>
      </c>
      <c r="K978" s="49">
        <v>18</v>
      </c>
      <c r="L978" s="49">
        <v>49</v>
      </c>
      <c r="M978" s="49">
        <v>47</v>
      </c>
      <c r="N978" s="49">
        <v>12</v>
      </c>
      <c r="O978" s="49">
        <v>35</v>
      </c>
      <c r="P978" s="49">
        <v>7</v>
      </c>
      <c r="Q978" s="49">
        <v>7</v>
      </c>
      <c r="R978" s="49">
        <v>0</v>
      </c>
      <c r="S978"/>
      <c r="T978"/>
      <c r="U978"/>
    </row>
    <row r="979" spans="2:21" ht="15" x14ac:dyDescent="0.25">
      <c r="D979" s="3" t="s">
        <v>41</v>
      </c>
      <c r="G979" s="49">
        <v>6</v>
      </c>
      <c r="H979" s="49">
        <v>3</v>
      </c>
      <c r="I979" s="49">
        <v>3</v>
      </c>
      <c r="J979" s="49">
        <v>0</v>
      </c>
      <c r="K979" s="49">
        <v>0</v>
      </c>
      <c r="L979" s="49">
        <v>0</v>
      </c>
      <c r="M979" s="49">
        <v>0</v>
      </c>
      <c r="N979" s="49">
        <v>0</v>
      </c>
      <c r="O979" s="49">
        <v>0</v>
      </c>
      <c r="P979" s="49">
        <v>0</v>
      </c>
      <c r="Q979" s="49">
        <v>0</v>
      </c>
      <c r="R979" s="49">
        <v>0</v>
      </c>
      <c r="S979"/>
      <c r="T979"/>
      <c r="U979"/>
    </row>
    <row r="980" spans="2:21" ht="15" x14ac:dyDescent="0.25">
      <c r="E980" s="3" t="s">
        <v>14</v>
      </c>
      <c r="G980" s="49">
        <v>6</v>
      </c>
      <c r="H980" s="49">
        <v>3</v>
      </c>
      <c r="I980" s="49">
        <v>3</v>
      </c>
      <c r="J980" s="49">
        <v>0</v>
      </c>
      <c r="K980" s="49">
        <v>0</v>
      </c>
      <c r="L980" s="49">
        <v>0</v>
      </c>
      <c r="M980" s="49">
        <v>0</v>
      </c>
      <c r="N980" s="49">
        <v>0</v>
      </c>
      <c r="O980" s="49">
        <v>0</v>
      </c>
      <c r="P980" s="49">
        <v>0</v>
      </c>
      <c r="Q980" s="49">
        <v>0</v>
      </c>
      <c r="R980" s="49">
        <v>0</v>
      </c>
      <c r="S980"/>
      <c r="T980"/>
      <c r="U980"/>
    </row>
    <row r="981" spans="2:21" ht="15" x14ac:dyDescent="0.25">
      <c r="F981" s="3" t="s">
        <v>743</v>
      </c>
      <c r="G981" s="49">
        <v>6</v>
      </c>
      <c r="H981" s="49">
        <v>3</v>
      </c>
      <c r="I981" s="49">
        <v>3</v>
      </c>
      <c r="J981" s="49">
        <v>0</v>
      </c>
      <c r="K981" s="49">
        <v>0</v>
      </c>
      <c r="L981" s="49">
        <v>0</v>
      </c>
      <c r="M981" s="49">
        <v>0</v>
      </c>
      <c r="N981" s="49">
        <v>0</v>
      </c>
      <c r="O981" s="49">
        <v>0</v>
      </c>
      <c r="P981" s="49">
        <v>0</v>
      </c>
      <c r="Q981" s="49">
        <v>0</v>
      </c>
      <c r="R981" s="49">
        <v>0</v>
      </c>
      <c r="S981"/>
      <c r="T981"/>
      <c r="U981"/>
    </row>
    <row r="982" spans="2:21" ht="15" x14ac:dyDescent="0.25">
      <c r="D982" s="3" t="s">
        <v>24</v>
      </c>
      <c r="G982" s="49">
        <v>23</v>
      </c>
      <c r="H982" s="49">
        <v>7</v>
      </c>
      <c r="I982" s="49">
        <v>16</v>
      </c>
      <c r="J982" s="49">
        <v>23</v>
      </c>
      <c r="K982" s="49">
        <v>7</v>
      </c>
      <c r="L982" s="49">
        <v>16</v>
      </c>
      <c r="M982" s="49">
        <v>27</v>
      </c>
      <c r="N982" s="49">
        <v>4</v>
      </c>
      <c r="O982" s="49">
        <v>23</v>
      </c>
      <c r="P982" s="49">
        <v>0</v>
      </c>
      <c r="Q982" s="49">
        <v>0</v>
      </c>
      <c r="R982" s="49">
        <v>0</v>
      </c>
      <c r="S982"/>
      <c r="T982"/>
      <c r="U982"/>
    </row>
    <row r="983" spans="2:21" ht="15" x14ac:dyDescent="0.25">
      <c r="E983" s="3" t="s">
        <v>14</v>
      </c>
      <c r="G983" s="49">
        <v>23</v>
      </c>
      <c r="H983" s="49">
        <v>7</v>
      </c>
      <c r="I983" s="49">
        <v>16</v>
      </c>
      <c r="J983" s="49">
        <v>23</v>
      </c>
      <c r="K983" s="49">
        <v>7</v>
      </c>
      <c r="L983" s="49">
        <v>16</v>
      </c>
      <c r="M983" s="49">
        <v>27</v>
      </c>
      <c r="N983" s="49">
        <v>4</v>
      </c>
      <c r="O983" s="49">
        <v>23</v>
      </c>
      <c r="P983" s="49">
        <v>0</v>
      </c>
      <c r="Q983" s="49">
        <v>0</v>
      </c>
      <c r="R983" s="49">
        <v>0</v>
      </c>
      <c r="S983"/>
      <c r="T983"/>
      <c r="U983"/>
    </row>
    <row r="984" spans="2:21" ht="15" x14ac:dyDescent="0.25">
      <c r="F984" s="3" t="s">
        <v>658</v>
      </c>
      <c r="G984" s="49">
        <v>23</v>
      </c>
      <c r="H984" s="49">
        <v>7</v>
      </c>
      <c r="I984" s="49">
        <v>16</v>
      </c>
      <c r="J984" s="49">
        <v>23</v>
      </c>
      <c r="K984" s="49">
        <v>7</v>
      </c>
      <c r="L984" s="49">
        <v>16</v>
      </c>
      <c r="M984" s="49">
        <v>27</v>
      </c>
      <c r="N984" s="49">
        <v>4</v>
      </c>
      <c r="O984" s="49">
        <v>23</v>
      </c>
      <c r="P984" s="49">
        <v>0</v>
      </c>
      <c r="Q984" s="49">
        <v>0</v>
      </c>
      <c r="R984" s="49">
        <v>0</v>
      </c>
      <c r="S984"/>
      <c r="T984"/>
      <c r="U984"/>
    </row>
    <row r="985" spans="2:21" ht="15" x14ac:dyDescent="0.25">
      <c r="D985" s="3" t="s">
        <v>13</v>
      </c>
      <c r="G985" s="49">
        <v>58</v>
      </c>
      <c r="H985" s="49">
        <v>14</v>
      </c>
      <c r="I985" s="49">
        <v>44</v>
      </c>
      <c r="J985" s="49">
        <v>0</v>
      </c>
      <c r="K985" s="49">
        <v>0</v>
      </c>
      <c r="L985" s="49">
        <v>0</v>
      </c>
      <c r="M985" s="49">
        <v>0</v>
      </c>
      <c r="N985" s="49">
        <v>0</v>
      </c>
      <c r="O985" s="49">
        <v>0</v>
      </c>
      <c r="P985" s="49">
        <v>0</v>
      </c>
      <c r="Q985" s="49">
        <v>0</v>
      </c>
      <c r="R985" s="49">
        <v>0</v>
      </c>
      <c r="S985"/>
      <c r="T985"/>
      <c r="U985"/>
    </row>
    <row r="986" spans="2:21" ht="15" x14ac:dyDescent="0.25">
      <c r="E986" s="3" t="s">
        <v>14</v>
      </c>
      <c r="G986" s="49">
        <v>58</v>
      </c>
      <c r="H986" s="49">
        <v>14</v>
      </c>
      <c r="I986" s="49">
        <v>44</v>
      </c>
      <c r="J986" s="49">
        <v>0</v>
      </c>
      <c r="K986" s="49">
        <v>0</v>
      </c>
      <c r="L986" s="49">
        <v>0</v>
      </c>
      <c r="M986" s="49">
        <v>0</v>
      </c>
      <c r="N986" s="49">
        <v>0</v>
      </c>
      <c r="O986" s="49">
        <v>0</v>
      </c>
      <c r="P986" s="49">
        <v>0</v>
      </c>
      <c r="Q986" s="49">
        <v>0</v>
      </c>
      <c r="R986" s="49">
        <v>0</v>
      </c>
      <c r="S986"/>
      <c r="T986"/>
      <c r="U986"/>
    </row>
    <row r="987" spans="2:21" ht="15" x14ac:dyDescent="0.25">
      <c r="F987" s="3" t="s">
        <v>659</v>
      </c>
      <c r="G987" s="49">
        <v>58</v>
      </c>
      <c r="H987" s="49">
        <v>14</v>
      </c>
      <c r="I987" s="49">
        <v>44</v>
      </c>
      <c r="J987" s="49">
        <v>0</v>
      </c>
      <c r="K987" s="49">
        <v>0</v>
      </c>
      <c r="L987" s="49">
        <v>0</v>
      </c>
      <c r="M987" s="49">
        <v>0</v>
      </c>
      <c r="N987" s="49">
        <v>0</v>
      </c>
      <c r="O987" s="49">
        <v>0</v>
      </c>
      <c r="P987" s="49">
        <v>0</v>
      </c>
      <c r="Q987" s="49">
        <v>0</v>
      </c>
      <c r="R987" s="49">
        <v>0</v>
      </c>
      <c r="S987"/>
      <c r="T987"/>
      <c r="U987"/>
    </row>
    <row r="988" spans="2:21" ht="15" x14ac:dyDescent="0.25">
      <c r="D988" s="3" t="s">
        <v>27</v>
      </c>
      <c r="G988" s="49">
        <v>44</v>
      </c>
      <c r="H988" s="49">
        <v>11</v>
      </c>
      <c r="I988" s="49">
        <v>33</v>
      </c>
      <c r="J988" s="49">
        <v>44</v>
      </c>
      <c r="K988" s="49">
        <v>11</v>
      </c>
      <c r="L988" s="49">
        <v>33</v>
      </c>
      <c r="M988" s="49">
        <v>20</v>
      </c>
      <c r="N988" s="49">
        <v>8</v>
      </c>
      <c r="O988" s="49">
        <v>12</v>
      </c>
      <c r="P988" s="49">
        <v>7</v>
      </c>
      <c r="Q988" s="49">
        <v>7</v>
      </c>
      <c r="R988" s="49">
        <v>0</v>
      </c>
      <c r="S988"/>
      <c r="T988"/>
      <c r="U988"/>
    </row>
    <row r="989" spans="2:21" ht="15" x14ac:dyDescent="0.25">
      <c r="E989" s="3" t="s">
        <v>14</v>
      </c>
      <c r="G989" s="49">
        <v>44</v>
      </c>
      <c r="H989" s="49">
        <v>11</v>
      </c>
      <c r="I989" s="49">
        <v>33</v>
      </c>
      <c r="J989" s="49">
        <v>44</v>
      </c>
      <c r="K989" s="49">
        <v>11</v>
      </c>
      <c r="L989" s="49">
        <v>33</v>
      </c>
      <c r="M989" s="49">
        <v>20</v>
      </c>
      <c r="N989" s="49">
        <v>8</v>
      </c>
      <c r="O989" s="49">
        <v>12</v>
      </c>
      <c r="P989" s="49">
        <v>7</v>
      </c>
      <c r="Q989" s="49">
        <v>7</v>
      </c>
      <c r="R989" s="49">
        <v>0</v>
      </c>
      <c r="S989"/>
      <c r="T989"/>
      <c r="U989"/>
    </row>
    <row r="990" spans="2:21" ht="15" x14ac:dyDescent="0.25">
      <c r="F990" s="3" t="s">
        <v>662</v>
      </c>
      <c r="G990" s="49">
        <v>22</v>
      </c>
      <c r="H990" s="49">
        <v>3</v>
      </c>
      <c r="I990" s="49">
        <v>19</v>
      </c>
      <c r="J990" s="49">
        <v>22</v>
      </c>
      <c r="K990" s="49">
        <v>3</v>
      </c>
      <c r="L990" s="49">
        <v>19</v>
      </c>
      <c r="M990" s="49">
        <v>0</v>
      </c>
      <c r="N990" s="49">
        <v>0</v>
      </c>
      <c r="O990" s="49">
        <v>0</v>
      </c>
      <c r="P990" s="49">
        <v>0</v>
      </c>
      <c r="Q990" s="49">
        <v>0</v>
      </c>
      <c r="R990" s="49">
        <v>0</v>
      </c>
      <c r="S990"/>
      <c r="T990"/>
      <c r="U990"/>
    </row>
    <row r="991" spans="2:21" ht="15" x14ac:dyDescent="0.25">
      <c r="F991" s="3" t="s">
        <v>776</v>
      </c>
      <c r="G991" s="49">
        <v>22</v>
      </c>
      <c r="H991" s="49">
        <v>8</v>
      </c>
      <c r="I991" s="49">
        <v>14</v>
      </c>
      <c r="J991" s="49">
        <v>22</v>
      </c>
      <c r="K991" s="49">
        <v>8</v>
      </c>
      <c r="L991" s="49">
        <v>14</v>
      </c>
      <c r="M991" s="49">
        <v>20</v>
      </c>
      <c r="N991" s="49">
        <v>8</v>
      </c>
      <c r="O991" s="49">
        <v>12</v>
      </c>
      <c r="P991" s="49">
        <v>7</v>
      </c>
      <c r="Q991" s="49">
        <v>7</v>
      </c>
      <c r="R991" s="49">
        <v>0</v>
      </c>
      <c r="S991"/>
      <c r="T991"/>
      <c r="U991"/>
    </row>
    <row r="992" spans="2:21" ht="15" x14ac:dyDescent="0.25">
      <c r="B992" s="3" t="s">
        <v>670</v>
      </c>
      <c r="G992" s="49">
        <v>1342</v>
      </c>
      <c r="H992" s="49">
        <v>697</v>
      </c>
      <c r="I992" s="49">
        <v>645</v>
      </c>
      <c r="J992" s="49">
        <v>234</v>
      </c>
      <c r="K992" s="49">
        <v>114</v>
      </c>
      <c r="L992" s="49">
        <v>120</v>
      </c>
      <c r="M992" s="49">
        <v>305</v>
      </c>
      <c r="N992" s="49">
        <v>135</v>
      </c>
      <c r="O992" s="49">
        <v>170</v>
      </c>
      <c r="P992" s="49">
        <v>172</v>
      </c>
      <c r="Q992" s="49">
        <v>67</v>
      </c>
      <c r="R992" s="49">
        <v>105</v>
      </c>
      <c r="S992"/>
      <c r="T992"/>
      <c r="U992"/>
    </row>
    <row r="993" spans="3:21" ht="15" x14ac:dyDescent="0.25">
      <c r="C993" s="3" t="s">
        <v>1017</v>
      </c>
      <c r="G993" s="49">
        <v>649</v>
      </c>
      <c r="H993" s="49">
        <v>435</v>
      </c>
      <c r="I993" s="49">
        <v>214</v>
      </c>
      <c r="J993" s="49">
        <v>129</v>
      </c>
      <c r="K993" s="49">
        <v>82</v>
      </c>
      <c r="L993" s="49">
        <v>47</v>
      </c>
      <c r="M993" s="49">
        <v>158</v>
      </c>
      <c r="N993" s="49">
        <v>88</v>
      </c>
      <c r="O993" s="49">
        <v>70</v>
      </c>
      <c r="P993" s="49">
        <v>68</v>
      </c>
      <c r="Q993" s="49">
        <v>40</v>
      </c>
      <c r="R993" s="49">
        <v>28</v>
      </c>
      <c r="S993"/>
      <c r="T993"/>
      <c r="U993"/>
    </row>
    <row r="994" spans="3:21" ht="15" x14ac:dyDescent="0.25">
      <c r="D994" s="3" t="s">
        <v>13</v>
      </c>
      <c r="G994" s="49">
        <v>563</v>
      </c>
      <c r="H994" s="49">
        <v>389</v>
      </c>
      <c r="I994" s="49">
        <v>174</v>
      </c>
      <c r="J994" s="49">
        <v>106</v>
      </c>
      <c r="K994" s="49">
        <v>72</v>
      </c>
      <c r="L994" s="49">
        <v>34</v>
      </c>
      <c r="M994" s="49">
        <v>93</v>
      </c>
      <c r="N994" s="49">
        <v>56</v>
      </c>
      <c r="O994" s="49">
        <v>37</v>
      </c>
      <c r="P994" s="49">
        <v>48</v>
      </c>
      <c r="Q994" s="49">
        <v>30</v>
      </c>
      <c r="R994" s="49">
        <v>18</v>
      </c>
      <c r="S994"/>
      <c r="T994"/>
      <c r="U994"/>
    </row>
    <row r="995" spans="3:21" ht="15" x14ac:dyDescent="0.25">
      <c r="E995" s="3" t="s">
        <v>14</v>
      </c>
      <c r="G995" s="49">
        <v>563</v>
      </c>
      <c r="H995" s="49">
        <v>389</v>
      </c>
      <c r="I995" s="49">
        <v>174</v>
      </c>
      <c r="J995" s="49">
        <v>106</v>
      </c>
      <c r="K995" s="49">
        <v>72</v>
      </c>
      <c r="L995" s="49">
        <v>34</v>
      </c>
      <c r="M995" s="49">
        <v>93</v>
      </c>
      <c r="N995" s="49">
        <v>56</v>
      </c>
      <c r="O995" s="49">
        <v>37</v>
      </c>
      <c r="P995" s="49">
        <v>48</v>
      </c>
      <c r="Q995" s="49">
        <v>30</v>
      </c>
      <c r="R995" s="49">
        <v>18</v>
      </c>
      <c r="S995"/>
      <c r="T995"/>
      <c r="U995"/>
    </row>
    <row r="996" spans="3:21" ht="15" x14ac:dyDescent="0.25">
      <c r="F996" s="3" t="s">
        <v>1018</v>
      </c>
      <c r="G996" s="49">
        <v>303</v>
      </c>
      <c r="H996" s="49">
        <v>234</v>
      </c>
      <c r="I996" s="49">
        <v>69</v>
      </c>
      <c r="J996" s="49">
        <v>62</v>
      </c>
      <c r="K996" s="49">
        <v>47</v>
      </c>
      <c r="L996" s="49">
        <v>15</v>
      </c>
      <c r="M996" s="49">
        <v>35</v>
      </c>
      <c r="N996" s="49">
        <v>24</v>
      </c>
      <c r="O996" s="49">
        <v>11</v>
      </c>
      <c r="P996" s="49">
        <v>14</v>
      </c>
      <c r="Q996" s="49">
        <v>11</v>
      </c>
      <c r="R996" s="49">
        <v>3</v>
      </c>
      <c r="S996"/>
      <c r="T996"/>
      <c r="U996"/>
    </row>
    <row r="997" spans="3:21" ht="15" x14ac:dyDescent="0.25">
      <c r="F997" s="3" t="s">
        <v>1019</v>
      </c>
      <c r="G997" s="49">
        <v>81</v>
      </c>
      <c r="H997" s="49">
        <v>61</v>
      </c>
      <c r="I997" s="49">
        <v>20</v>
      </c>
      <c r="J997" s="49">
        <v>16</v>
      </c>
      <c r="K997" s="49">
        <v>10</v>
      </c>
      <c r="L997" s="49">
        <v>6</v>
      </c>
      <c r="M997" s="49">
        <v>20</v>
      </c>
      <c r="N997" s="49">
        <v>16</v>
      </c>
      <c r="O997" s="49">
        <v>4</v>
      </c>
      <c r="P997" s="49">
        <v>9</v>
      </c>
      <c r="Q997" s="49">
        <v>8</v>
      </c>
      <c r="R997" s="49">
        <v>1</v>
      </c>
      <c r="S997"/>
      <c r="T997"/>
      <c r="U997"/>
    </row>
    <row r="998" spans="3:21" ht="15" x14ac:dyDescent="0.25">
      <c r="F998" s="3" t="s">
        <v>1020</v>
      </c>
      <c r="G998" s="49">
        <v>179</v>
      </c>
      <c r="H998" s="49">
        <v>94</v>
      </c>
      <c r="I998" s="49">
        <v>85</v>
      </c>
      <c r="J998" s="49">
        <v>28</v>
      </c>
      <c r="K998" s="49">
        <v>15</v>
      </c>
      <c r="L998" s="49">
        <v>13</v>
      </c>
      <c r="M998" s="49">
        <v>38</v>
      </c>
      <c r="N998" s="49">
        <v>16</v>
      </c>
      <c r="O998" s="49">
        <v>22</v>
      </c>
      <c r="P998" s="49">
        <v>25</v>
      </c>
      <c r="Q998" s="49">
        <v>11</v>
      </c>
      <c r="R998" s="49">
        <v>14</v>
      </c>
      <c r="S998"/>
      <c r="T998"/>
      <c r="U998"/>
    </row>
    <row r="999" spans="3:21" ht="15" x14ac:dyDescent="0.25">
      <c r="D999" s="3" t="s">
        <v>27</v>
      </c>
      <c r="G999" s="49">
        <v>86</v>
      </c>
      <c r="H999" s="49">
        <v>46</v>
      </c>
      <c r="I999" s="49">
        <v>40</v>
      </c>
      <c r="J999" s="49">
        <v>23</v>
      </c>
      <c r="K999" s="49">
        <v>10</v>
      </c>
      <c r="L999" s="49">
        <v>13</v>
      </c>
      <c r="M999" s="49">
        <v>65</v>
      </c>
      <c r="N999" s="49">
        <v>32</v>
      </c>
      <c r="O999" s="49">
        <v>33</v>
      </c>
      <c r="P999" s="49">
        <v>20</v>
      </c>
      <c r="Q999" s="49">
        <v>10</v>
      </c>
      <c r="R999" s="49">
        <v>10</v>
      </c>
      <c r="S999"/>
      <c r="T999"/>
      <c r="U999"/>
    </row>
    <row r="1000" spans="3:21" ht="15" x14ac:dyDescent="0.25">
      <c r="E1000" s="3" t="s">
        <v>14</v>
      </c>
      <c r="G1000" s="49">
        <v>86</v>
      </c>
      <c r="H1000" s="49">
        <v>46</v>
      </c>
      <c r="I1000" s="49">
        <v>40</v>
      </c>
      <c r="J1000" s="49">
        <v>23</v>
      </c>
      <c r="K1000" s="49">
        <v>10</v>
      </c>
      <c r="L1000" s="49">
        <v>13</v>
      </c>
      <c r="M1000" s="49">
        <v>65</v>
      </c>
      <c r="N1000" s="49">
        <v>32</v>
      </c>
      <c r="O1000" s="49">
        <v>33</v>
      </c>
      <c r="P1000" s="49">
        <v>20</v>
      </c>
      <c r="Q1000" s="49">
        <v>10</v>
      </c>
      <c r="R1000" s="49">
        <v>10</v>
      </c>
      <c r="S1000"/>
      <c r="T1000"/>
      <c r="U1000"/>
    </row>
    <row r="1001" spans="3:21" ht="15" x14ac:dyDescent="0.25">
      <c r="F1001" s="3" t="s">
        <v>1021</v>
      </c>
      <c r="G1001" s="49">
        <v>9</v>
      </c>
      <c r="H1001" s="49">
        <v>7</v>
      </c>
      <c r="I1001" s="49">
        <v>2</v>
      </c>
      <c r="J1001" s="49">
        <v>2</v>
      </c>
      <c r="K1001" s="49">
        <v>1</v>
      </c>
      <c r="L1001" s="49">
        <v>1</v>
      </c>
      <c r="M1001" s="49">
        <v>4</v>
      </c>
      <c r="N1001" s="49">
        <v>3</v>
      </c>
      <c r="O1001" s="49">
        <v>1</v>
      </c>
      <c r="P1001" s="49">
        <v>0</v>
      </c>
      <c r="Q1001" s="49">
        <v>0</v>
      </c>
      <c r="R1001" s="49">
        <v>0</v>
      </c>
      <c r="S1001"/>
      <c r="T1001"/>
      <c r="U1001"/>
    </row>
    <row r="1002" spans="3:21" ht="15" x14ac:dyDescent="0.25">
      <c r="F1002" s="3" t="s">
        <v>1022</v>
      </c>
      <c r="G1002" s="49">
        <v>4</v>
      </c>
      <c r="H1002" s="49">
        <v>4</v>
      </c>
      <c r="I1002" s="49">
        <v>0</v>
      </c>
      <c r="J1002" s="49">
        <v>0</v>
      </c>
      <c r="K1002" s="49">
        <v>0</v>
      </c>
      <c r="L1002" s="49">
        <v>0</v>
      </c>
      <c r="M1002" s="49">
        <v>3</v>
      </c>
      <c r="N1002" s="49">
        <v>1</v>
      </c>
      <c r="O1002" s="49">
        <v>2</v>
      </c>
      <c r="P1002" s="49">
        <v>1</v>
      </c>
      <c r="Q1002" s="49">
        <v>0</v>
      </c>
      <c r="R1002" s="49">
        <v>1</v>
      </c>
      <c r="S1002"/>
      <c r="T1002"/>
      <c r="U1002"/>
    </row>
    <row r="1003" spans="3:21" ht="15" x14ac:dyDescent="0.25">
      <c r="F1003" s="3" t="s">
        <v>1023</v>
      </c>
      <c r="G1003" s="49">
        <v>62</v>
      </c>
      <c r="H1003" s="49">
        <v>28</v>
      </c>
      <c r="I1003" s="49">
        <v>34</v>
      </c>
      <c r="J1003" s="49">
        <v>15</v>
      </c>
      <c r="K1003" s="49">
        <v>7</v>
      </c>
      <c r="L1003" s="49">
        <v>8</v>
      </c>
      <c r="M1003" s="49">
        <v>39</v>
      </c>
      <c r="N1003" s="49">
        <v>16</v>
      </c>
      <c r="O1003" s="49">
        <v>23</v>
      </c>
      <c r="P1003" s="49">
        <v>5</v>
      </c>
      <c r="Q1003" s="49">
        <v>1</v>
      </c>
      <c r="R1003" s="49">
        <v>4</v>
      </c>
      <c r="S1003"/>
      <c r="T1003"/>
      <c r="U1003"/>
    </row>
    <row r="1004" spans="3:21" ht="15" x14ac:dyDescent="0.25">
      <c r="F1004" s="3" t="s">
        <v>1024</v>
      </c>
      <c r="G1004" s="49">
        <v>11</v>
      </c>
      <c r="H1004" s="49">
        <v>7</v>
      </c>
      <c r="I1004" s="49">
        <v>4</v>
      </c>
      <c r="J1004" s="49">
        <v>6</v>
      </c>
      <c r="K1004" s="49">
        <v>2</v>
      </c>
      <c r="L1004" s="49">
        <v>4</v>
      </c>
      <c r="M1004" s="49">
        <v>19</v>
      </c>
      <c r="N1004" s="49">
        <v>12</v>
      </c>
      <c r="O1004" s="49">
        <v>7</v>
      </c>
      <c r="P1004" s="49">
        <v>14</v>
      </c>
      <c r="Q1004" s="49">
        <v>9</v>
      </c>
      <c r="R1004" s="49">
        <v>5</v>
      </c>
      <c r="S1004"/>
      <c r="T1004"/>
      <c r="U1004"/>
    </row>
    <row r="1005" spans="3:21" ht="15" x14ac:dyDescent="0.25">
      <c r="C1005" s="3" t="s">
        <v>1025</v>
      </c>
      <c r="G1005" s="49">
        <v>693</v>
      </c>
      <c r="H1005" s="49">
        <v>262</v>
      </c>
      <c r="I1005" s="49">
        <v>431</v>
      </c>
      <c r="J1005" s="49">
        <v>105</v>
      </c>
      <c r="K1005" s="49">
        <v>32</v>
      </c>
      <c r="L1005" s="49">
        <v>73</v>
      </c>
      <c r="M1005" s="49">
        <v>147</v>
      </c>
      <c r="N1005" s="49">
        <v>47</v>
      </c>
      <c r="O1005" s="49">
        <v>100</v>
      </c>
      <c r="P1005" s="49">
        <v>104</v>
      </c>
      <c r="Q1005" s="49">
        <v>27</v>
      </c>
      <c r="R1005" s="49">
        <v>77</v>
      </c>
      <c r="S1005"/>
      <c r="T1005"/>
      <c r="U1005"/>
    </row>
    <row r="1006" spans="3:21" ht="15" x14ac:dyDescent="0.25">
      <c r="D1006" s="3" t="s">
        <v>41</v>
      </c>
      <c r="G1006" s="49">
        <v>2</v>
      </c>
      <c r="H1006" s="49">
        <v>1</v>
      </c>
      <c r="I1006" s="49">
        <v>1</v>
      </c>
      <c r="J1006" s="49">
        <v>2</v>
      </c>
      <c r="K1006" s="49">
        <v>1</v>
      </c>
      <c r="L1006" s="49">
        <v>1</v>
      </c>
      <c r="M1006" s="49">
        <v>0</v>
      </c>
      <c r="N1006" s="49">
        <v>0</v>
      </c>
      <c r="O1006" s="49">
        <v>0</v>
      </c>
      <c r="P1006" s="49">
        <v>7</v>
      </c>
      <c r="Q1006" s="49">
        <v>4</v>
      </c>
      <c r="R1006" s="49">
        <v>3</v>
      </c>
      <c r="S1006"/>
      <c r="T1006"/>
      <c r="U1006"/>
    </row>
    <row r="1007" spans="3:21" ht="15" x14ac:dyDescent="0.25">
      <c r="E1007" s="3" t="s">
        <v>14</v>
      </c>
      <c r="G1007" s="49">
        <v>2</v>
      </c>
      <c r="H1007" s="49">
        <v>1</v>
      </c>
      <c r="I1007" s="49">
        <v>1</v>
      </c>
      <c r="J1007" s="49">
        <v>2</v>
      </c>
      <c r="K1007" s="49">
        <v>1</v>
      </c>
      <c r="L1007" s="49">
        <v>1</v>
      </c>
      <c r="M1007" s="49">
        <v>0</v>
      </c>
      <c r="N1007" s="49">
        <v>0</v>
      </c>
      <c r="O1007" s="49">
        <v>0</v>
      </c>
      <c r="P1007" s="49">
        <v>7</v>
      </c>
      <c r="Q1007" s="49">
        <v>4</v>
      </c>
      <c r="R1007" s="49">
        <v>3</v>
      </c>
      <c r="S1007"/>
      <c r="T1007"/>
      <c r="U1007"/>
    </row>
    <row r="1008" spans="3:21" ht="15" x14ac:dyDescent="0.25">
      <c r="F1008" s="3" t="s">
        <v>861</v>
      </c>
      <c r="G1008" s="49">
        <v>2</v>
      </c>
      <c r="H1008" s="49">
        <v>1</v>
      </c>
      <c r="I1008" s="49">
        <v>1</v>
      </c>
      <c r="J1008" s="49">
        <v>2</v>
      </c>
      <c r="K1008" s="49">
        <v>1</v>
      </c>
      <c r="L1008" s="49">
        <v>1</v>
      </c>
      <c r="M1008" s="49">
        <v>0</v>
      </c>
      <c r="N1008" s="49">
        <v>0</v>
      </c>
      <c r="O1008" s="49">
        <v>0</v>
      </c>
      <c r="P1008" s="49">
        <v>7</v>
      </c>
      <c r="Q1008" s="49">
        <v>4</v>
      </c>
      <c r="R1008" s="49">
        <v>3</v>
      </c>
      <c r="S1008"/>
      <c r="T1008"/>
      <c r="U1008"/>
    </row>
    <row r="1009" spans="2:21" ht="15" x14ac:dyDescent="0.25">
      <c r="D1009" s="3" t="s">
        <v>13</v>
      </c>
      <c r="G1009" s="49">
        <v>678</v>
      </c>
      <c r="H1009" s="49">
        <v>253</v>
      </c>
      <c r="I1009" s="49">
        <v>425</v>
      </c>
      <c r="J1009" s="49">
        <v>102</v>
      </c>
      <c r="K1009" s="49">
        <v>31</v>
      </c>
      <c r="L1009" s="49">
        <v>71</v>
      </c>
      <c r="M1009" s="49">
        <v>107</v>
      </c>
      <c r="N1009" s="49">
        <v>32</v>
      </c>
      <c r="O1009" s="49">
        <v>75</v>
      </c>
      <c r="P1009" s="49">
        <v>81</v>
      </c>
      <c r="Q1009" s="49">
        <v>18</v>
      </c>
      <c r="R1009" s="49">
        <v>63</v>
      </c>
      <c r="S1009"/>
      <c r="T1009"/>
      <c r="U1009"/>
    </row>
    <row r="1010" spans="2:21" ht="15" x14ac:dyDescent="0.25">
      <c r="E1010" s="3" t="s">
        <v>14</v>
      </c>
      <c r="G1010" s="49">
        <v>649</v>
      </c>
      <c r="H1010" s="49">
        <v>240</v>
      </c>
      <c r="I1010" s="49">
        <v>409</v>
      </c>
      <c r="J1010" s="49">
        <v>99</v>
      </c>
      <c r="K1010" s="49">
        <v>31</v>
      </c>
      <c r="L1010" s="49">
        <v>68</v>
      </c>
      <c r="M1010" s="49">
        <v>107</v>
      </c>
      <c r="N1010" s="49">
        <v>32</v>
      </c>
      <c r="O1010" s="49">
        <v>75</v>
      </c>
      <c r="P1010" s="49">
        <v>81</v>
      </c>
      <c r="Q1010" s="49">
        <v>18</v>
      </c>
      <c r="R1010" s="49">
        <v>63</v>
      </c>
      <c r="S1010"/>
      <c r="T1010"/>
      <c r="U1010"/>
    </row>
    <row r="1011" spans="2:21" ht="15" x14ac:dyDescent="0.25">
      <c r="F1011" s="3" t="s">
        <v>646</v>
      </c>
      <c r="G1011" s="49">
        <v>277</v>
      </c>
      <c r="H1011" s="49">
        <v>115</v>
      </c>
      <c r="I1011" s="49">
        <v>162</v>
      </c>
      <c r="J1011" s="49">
        <v>47</v>
      </c>
      <c r="K1011" s="49">
        <v>18</v>
      </c>
      <c r="L1011" s="49">
        <v>29</v>
      </c>
      <c r="M1011" s="49">
        <v>54</v>
      </c>
      <c r="N1011" s="49">
        <v>19</v>
      </c>
      <c r="O1011" s="49">
        <v>35</v>
      </c>
      <c r="P1011" s="49">
        <v>42</v>
      </c>
      <c r="Q1011" s="49">
        <v>9</v>
      </c>
      <c r="R1011" s="49">
        <v>33</v>
      </c>
      <c r="S1011"/>
      <c r="T1011"/>
      <c r="U1011"/>
    </row>
    <row r="1012" spans="2:21" ht="15" x14ac:dyDescent="0.25">
      <c r="F1012" s="3" t="s">
        <v>672</v>
      </c>
      <c r="G1012" s="49">
        <v>302</v>
      </c>
      <c r="H1012" s="49">
        <v>95</v>
      </c>
      <c r="I1012" s="49">
        <v>207</v>
      </c>
      <c r="J1012" s="49">
        <v>40</v>
      </c>
      <c r="K1012" s="49">
        <v>9</v>
      </c>
      <c r="L1012" s="49">
        <v>31</v>
      </c>
      <c r="M1012" s="49">
        <v>53</v>
      </c>
      <c r="N1012" s="49">
        <v>13</v>
      </c>
      <c r="O1012" s="49">
        <v>40</v>
      </c>
      <c r="P1012" s="49">
        <v>39</v>
      </c>
      <c r="Q1012" s="49">
        <v>9</v>
      </c>
      <c r="R1012" s="49">
        <v>30</v>
      </c>
      <c r="S1012"/>
      <c r="T1012"/>
      <c r="U1012"/>
    </row>
    <row r="1013" spans="2:21" ht="15" x14ac:dyDescent="0.25">
      <c r="F1013" s="3" t="s">
        <v>732</v>
      </c>
      <c r="G1013" s="49">
        <v>70</v>
      </c>
      <c r="H1013" s="49">
        <v>30</v>
      </c>
      <c r="I1013" s="49">
        <v>40</v>
      </c>
      <c r="J1013" s="49">
        <v>12</v>
      </c>
      <c r="K1013" s="49">
        <v>4</v>
      </c>
      <c r="L1013" s="49">
        <v>8</v>
      </c>
      <c r="M1013" s="49">
        <v>0</v>
      </c>
      <c r="N1013" s="49">
        <v>0</v>
      </c>
      <c r="O1013" s="49">
        <v>0</v>
      </c>
      <c r="P1013" s="49">
        <v>0</v>
      </c>
      <c r="Q1013" s="49">
        <v>0</v>
      </c>
      <c r="R1013" s="49">
        <v>0</v>
      </c>
      <c r="S1013"/>
      <c r="T1013"/>
      <c r="U1013"/>
    </row>
    <row r="1014" spans="2:21" ht="15" x14ac:dyDescent="0.25">
      <c r="E1014" s="3" t="s">
        <v>77</v>
      </c>
      <c r="G1014" s="49">
        <v>29</v>
      </c>
      <c r="H1014" s="49">
        <v>13</v>
      </c>
      <c r="I1014" s="49">
        <v>16</v>
      </c>
      <c r="J1014" s="49">
        <v>3</v>
      </c>
      <c r="K1014" s="49">
        <v>0</v>
      </c>
      <c r="L1014" s="49">
        <v>3</v>
      </c>
      <c r="M1014" s="49">
        <v>0</v>
      </c>
      <c r="N1014" s="49">
        <v>0</v>
      </c>
      <c r="O1014" s="49">
        <v>0</v>
      </c>
      <c r="P1014" s="49">
        <v>0</v>
      </c>
      <c r="Q1014" s="49">
        <v>0</v>
      </c>
      <c r="R1014" s="49">
        <v>0</v>
      </c>
      <c r="S1014"/>
      <c r="T1014"/>
      <c r="U1014"/>
    </row>
    <row r="1015" spans="2:21" ht="15" x14ac:dyDescent="0.25">
      <c r="F1015" s="3" t="s">
        <v>646</v>
      </c>
      <c r="G1015" s="49">
        <v>23</v>
      </c>
      <c r="H1015" s="49">
        <v>12</v>
      </c>
      <c r="I1015" s="49">
        <v>11</v>
      </c>
      <c r="J1015" s="49">
        <v>2</v>
      </c>
      <c r="K1015" s="49">
        <v>0</v>
      </c>
      <c r="L1015" s="49">
        <v>2</v>
      </c>
      <c r="M1015" s="49">
        <v>0</v>
      </c>
      <c r="N1015" s="49">
        <v>0</v>
      </c>
      <c r="O1015" s="49">
        <v>0</v>
      </c>
      <c r="P1015" s="49">
        <v>0</v>
      </c>
      <c r="Q1015" s="49">
        <v>0</v>
      </c>
      <c r="R1015" s="49">
        <v>0</v>
      </c>
      <c r="S1015"/>
      <c r="T1015"/>
      <c r="U1015"/>
    </row>
    <row r="1016" spans="2:21" ht="15" x14ac:dyDescent="0.25">
      <c r="F1016" s="3" t="s">
        <v>672</v>
      </c>
      <c r="G1016" s="49">
        <v>4</v>
      </c>
      <c r="H1016" s="49">
        <v>0</v>
      </c>
      <c r="I1016" s="49">
        <v>4</v>
      </c>
      <c r="J1016" s="49">
        <v>0</v>
      </c>
      <c r="K1016" s="49">
        <v>0</v>
      </c>
      <c r="L1016" s="49">
        <v>0</v>
      </c>
      <c r="M1016" s="49">
        <v>0</v>
      </c>
      <c r="N1016" s="49">
        <v>0</v>
      </c>
      <c r="O1016" s="49">
        <v>0</v>
      </c>
      <c r="P1016" s="49">
        <v>0</v>
      </c>
      <c r="Q1016" s="49">
        <v>0</v>
      </c>
      <c r="R1016" s="49">
        <v>0</v>
      </c>
      <c r="S1016"/>
      <c r="T1016"/>
      <c r="U1016"/>
    </row>
    <row r="1017" spans="2:21" ht="15" x14ac:dyDescent="0.25">
      <c r="F1017" s="3" t="s">
        <v>732</v>
      </c>
      <c r="G1017" s="49">
        <v>1</v>
      </c>
      <c r="H1017" s="49">
        <v>1</v>
      </c>
      <c r="I1017" s="49">
        <v>0</v>
      </c>
      <c r="J1017" s="49">
        <v>0</v>
      </c>
      <c r="K1017" s="49">
        <v>0</v>
      </c>
      <c r="L1017" s="49">
        <v>0</v>
      </c>
      <c r="M1017" s="49">
        <v>0</v>
      </c>
      <c r="N1017" s="49">
        <v>0</v>
      </c>
      <c r="O1017" s="49">
        <v>0</v>
      </c>
      <c r="P1017" s="49">
        <v>0</v>
      </c>
      <c r="Q1017" s="49">
        <v>0</v>
      </c>
      <c r="R1017" s="49">
        <v>0</v>
      </c>
      <c r="S1017"/>
      <c r="T1017"/>
      <c r="U1017"/>
    </row>
    <row r="1018" spans="2:21" ht="15" x14ac:dyDescent="0.25">
      <c r="F1018" s="3" t="s">
        <v>863</v>
      </c>
      <c r="G1018" s="49">
        <v>1</v>
      </c>
      <c r="H1018" s="49">
        <v>0</v>
      </c>
      <c r="I1018" s="49">
        <v>1</v>
      </c>
      <c r="J1018" s="49">
        <v>1</v>
      </c>
      <c r="K1018" s="49">
        <v>0</v>
      </c>
      <c r="L1018" s="49">
        <v>1</v>
      </c>
      <c r="M1018" s="49">
        <v>0</v>
      </c>
      <c r="N1018" s="49">
        <v>0</v>
      </c>
      <c r="O1018" s="49">
        <v>0</v>
      </c>
      <c r="P1018" s="49">
        <v>0</v>
      </c>
      <c r="Q1018" s="49">
        <v>0</v>
      </c>
      <c r="R1018" s="49">
        <v>0</v>
      </c>
      <c r="S1018"/>
      <c r="T1018"/>
      <c r="U1018"/>
    </row>
    <row r="1019" spans="2:21" ht="15" x14ac:dyDescent="0.25">
      <c r="D1019" s="3" t="s">
        <v>27</v>
      </c>
      <c r="G1019" s="49">
        <v>13</v>
      </c>
      <c r="H1019" s="49">
        <v>8</v>
      </c>
      <c r="I1019" s="49">
        <v>5</v>
      </c>
      <c r="J1019" s="49">
        <v>1</v>
      </c>
      <c r="K1019" s="49">
        <v>0</v>
      </c>
      <c r="L1019" s="49">
        <v>1</v>
      </c>
      <c r="M1019" s="49">
        <v>40</v>
      </c>
      <c r="N1019" s="49">
        <v>15</v>
      </c>
      <c r="O1019" s="49">
        <v>25</v>
      </c>
      <c r="P1019" s="49">
        <v>16</v>
      </c>
      <c r="Q1019" s="49">
        <v>5</v>
      </c>
      <c r="R1019" s="49">
        <v>11</v>
      </c>
      <c r="S1019"/>
      <c r="T1019"/>
      <c r="U1019"/>
    </row>
    <row r="1020" spans="2:21" ht="15" x14ac:dyDescent="0.25">
      <c r="E1020" s="3" t="s">
        <v>14</v>
      </c>
      <c r="G1020" s="49">
        <v>13</v>
      </c>
      <c r="H1020" s="49">
        <v>8</v>
      </c>
      <c r="I1020" s="49">
        <v>5</v>
      </c>
      <c r="J1020" s="49">
        <v>1</v>
      </c>
      <c r="K1020" s="49">
        <v>0</v>
      </c>
      <c r="L1020" s="49">
        <v>1</v>
      </c>
      <c r="M1020" s="49">
        <v>40</v>
      </c>
      <c r="N1020" s="49">
        <v>15</v>
      </c>
      <c r="O1020" s="49">
        <v>25</v>
      </c>
      <c r="P1020" s="49">
        <v>16</v>
      </c>
      <c r="Q1020" s="49">
        <v>5</v>
      </c>
      <c r="R1020" s="49">
        <v>11</v>
      </c>
      <c r="S1020"/>
      <c r="T1020"/>
      <c r="U1020"/>
    </row>
    <row r="1021" spans="2:21" ht="15" x14ac:dyDescent="0.25">
      <c r="F1021" s="3" t="s">
        <v>867</v>
      </c>
      <c r="G1021" s="49">
        <v>10</v>
      </c>
      <c r="H1021" s="49">
        <v>6</v>
      </c>
      <c r="I1021" s="49">
        <v>4</v>
      </c>
      <c r="J1021" s="49">
        <v>1</v>
      </c>
      <c r="K1021" s="49">
        <v>0</v>
      </c>
      <c r="L1021" s="49">
        <v>1</v>
      </c>
      <c r="M1021" s="49">
        <v>25</v>
      </c>
      <c r="N1021" s="49">
        <v>8</v>
      </c>
      <c r="O1021" s="49">
        <v>17</v>
      </c>
      <c r="P1021" s="49">
        <v>13</v>
      </c>
      <c r="Q1021" s="49">
        <v>4</v>
      </c>
      <c r="R1021" s="49">
        <v>9</v>
      </c>
      <c r="S1021"/>
      <c r="T1021"/>
      <c r="U1021"/>
    </row>
    <row r="1022" spans="2:21" ht="15" x14ac:dyDescent="0.25">
      <c r="F1022" s="3" t="s">
        <v>869</v>
      </c>
      <c r="G1022" s="49">
        <v>3</v>
      </c>
      <c r="H1022" s="49">
        <v>2</v>
      </c>
      <c r="I1022" s="49">
        <v>1</v>
      </c>
      <c r="J1022" s="49">
        <v>0</v>
      </c>
      <c r="K1022" s="49">
        <v>0</v>
      </c>
      <c r="L1022" s="49">
        <v>0</v>
      </c>
      <c r="M1022" s="49">
        <v>15</v>
      </c>
      <c r="N1022" s="49">
        <v>7</v>
      </c>
      <c r="O1022" s="49">
        <v>8</v>
      </c>
      <c r="P1022" s="49">
        <v>3</v>
      </c>
      <c r="Q1022" s="49">
        <v>1</v>
      </c>
      <c r="R1022" s="49">
        <v>2</v>
      </c>
      <c r="S1022"/>
      <c r="T1022"/>
      <c r="U1022"/>
    </row>
    <row r="1023" spans="2:21" ht="15" x14ac:dyDescent="0.25">
      <c r="B1023" s="3" t="s">
        <v>1026</v>
      </c>
      <c r="G1023" s="49">
        <v>137</v>
      </c>
      <c r="H1023" s="49">
        <v>85</v>
      </c>
      <c r="I1023" s="49">
        <v>52</v>
      </c>
      <c r="J1023" s="49">
        <v>58</v>
      </c>
      <c r="K1023" s="49">
        <v>43</v>
      </c>
      <c r="L1023" s="49">
        <v>15</v>
      </c>
      <c r="M1023" s="49">
        <v>41</v>
      </c>
      <c r="N1023" s="49">
        <v>27</v>
      </c>
      <c r="O1023" s="49">
        <v>14</v>
      </c>
      <c r="P1023" s="49">
        <v>22</v>
      </c>
      <c r="Q1023" s="49">
        <v>11</v>
      </c>
      <c r="R1023" s="49">
        <v>11</v>
      </c>
      <c r="S1023"/>
      <c r="T1023"/>
      <c r="U1023"/>
    </row>
    <row r="1024" spans="2:21" ht="15" x14ac:dyDescent="0.25">
      <c r="C1024" s="3" t="s">
        <v>1026</v>
      </c>
      <c r="G1024" s="49">
        <v>137</v>
      </c>
      <c r="H1024" s="49">
        <v>85</v>
      </c>
      <c r="I1024" s="49">
        <v>52</v>
      </c>
      <c r="J1024" s="49">
        <v>58</v>
      </c>
      <c r="K1024" s="49">
        <v>43</v>
      </c>
      <c r="L1024" s="49">
        <v>15</v>
      </c>
      <c r="M1024" s="49">
        <v>41</v>
      </c>
      <c r="N1024" s="49">
        <v>27</v>
      </c>
      <c r="O1024" s="49">
        <v>14</v>
      </c>
      <c r="P1024" s="49">
        <v>22</v>
      </c>
      <c r="Q1024" s="49">
        <v>11</v>
      </c>
      <c r="R1024" s="49">
        <v>11</v>
      </c>
      <c r="S1024"/>
      <c r="T1024"/>
      <c r="U1024"/>
    </row>
    <row r="1025" spans="2:21" ht="15" x14ac:dyDescent="0.25">
      <c r="D1025" s="3" t="s">
        <v>13</v>
      </c>
      <c r="G1025" s="49">
        <v>137</v>
      </c>
      <c r="H1025" s="49">
        <v>85</v>
      </c>
      <c r="I1025" s="49">
        <v>52</v>
      </c>
      <c r="J1025" s="49">
        <v>58</v>
      </c>
      <c r="K1025" s="49">
        <v>43</v>
      </c>
      <c r="L1025" s="49">
        <v>15</v>
      </c>
      <c r="M1025" s="49">
        <v>41</v>
      </c>
      <c r="N1025" s="49">
        <v>27</v>
      </c>
      <c r="O1025" s="49">
        <v>14</v>
      </c>
      <c r="P1025" s="49">
        <v>22</v>
      </c>
      <c r="Q1025" s="49">
        <v>11</v>
      </c>
      <c r="R1025" s="49">
        <v>11</v>
      </c>
      <c r="S1025"/>
      <c r="T1025"/>
      <c r="U1025"/>
    </row>
    <row r="1026" spans="2:21" ht="15" x14ac:dyDescent="0.25">
      <c r="E1026" s="3" t="s">
        <v>14</v>
      </c>
      <c r="G1026" s="49">
        <v>137</v>
      </c>
      <c r="H1026" s="49">
        <v>85</v>
      </c>
      <c r="I1026" s="49">
        <v>52</v>
      </c>
      <c r="J1026" s="49">
        <v>58</v>
      </c>
      <c r="K1026" s="49">
        <v>43</v>
      </c>
      <c r="L1026" s="49">
        <v>15</v>
      </c>
      <c r="M1026" s="49">
        <v>41</v>
      </c>
      <c r="N1026" s="49">
        <v>27</v>
      </c>
      <c r="O1026" s="49">
        <v>14</v>
      </c>
      <c r="P1026" s="49">
        <v>22</v>
      </c>
      <c r="Q1026" s="49">
        <v>11</v>
      </c>
      <c r="R1026" s="49">
        <v>11</v>
      </c>
      <c r="S1026"/>
      <c r="T1026"/>
      <c r="U1026"/>
    </row>
    <row r="1027" spans="2:21" ht="15" x14ac:dyDescent="0.25">
      <c r="F1027" s="3" t="s">
        <v>73</v>
      </c>
      <c r="G1027" s="49">
        <v>59</v>
      </c>
      <c r="H1027" s="49">
        <v>46</v>
      </c>
      <c r="I1027" s="49">
        <v>13</v>
      </c>
      <c r="J1027" s="49">
        <v>28</v>
      </c>
      <c r="K1027" s="49">
        <v>23</v>
      </c>
      <c r="L1027" s="49">
        <v>5</v>
      </c>
      <c r="M1027" s="49">
        <v>16</v>
      </c>
      <c r="N1027" s="49">
        <v>15</v>
      </c>
      <c r="O1027" s="49">
        <v>1</v>
      </c>
      <c r="P1027" s="49">
        <v>7</v>
      </c>
      <c r="Q1027" s="49">
        <v>5</v>
      </c>
      <c r="R1027" s="49">
        <v>2</v>
      </c>
      <c r="S1027"/>
      <c r="T1027"/>
      <c r="U1027"/>
    </row>
    <row r="1028" spans="2:21" ht="15" x14ac:dyDescent="0.25">
      <c r="F1028" s="3" t="s">
        <v>38</v>
      </c>
      <c r="G1028" s="49">
        <v>27</v>
      </c>
      <c r="H1028" s="49">
        <v>13</v>
      </c>
      <c r="I1028" s="49">
        <v>14</v>
      </c>
      <c r="J1028" s="49">
        <v>11</v>
      </c>
      <c r="K1028" s="49">
        <v>7</v>
      </c>
      <c r="L1028" s="49">
        <v>4</v>
      </c>
      <c r="M1028" s="49">
        <v>11</v>
      </c>
      <c r="N1028" s="49">
        <v>4</v>
      </c>
      <c r="O1028" s="49">
        <v>7</v>
      </c>
      <c r="P1028" s="49">
        <v>4</v>
      </c>
      <c r="Q1028" s="49">
        <v>1</v>
      </c>
      <c r="R1028" s="49">
        <v>3</v>
      </c>
      <c r="S1028"/>
      <c r="T1028"/>
      <c r="U1028"/>
    </row>
    <row r="1029" spans="2:21" ht="15" x14ac:dyDescent="0.25">
      <c r="F1029" s="3" t="s">
        <v>696</v>
      </c>
      <c r="G1029" s="49">
        <v>51</v>
      </c>
      <c r="H1029" s="49">
        <v>26</v>
      </c>
      <c r="I1029" s="49">
        <v>25</v>
      </c>
      <c r="J1029" s="49">
        <v>19</v>
      </c>
      <c r="K1029" s="49">
        <v>13</v>
      </c>
      <c r="L1029" s="49">
        <v>6</v>
      </c>
      <c r="M1029" s="49">
        <v>14</v>
      </c>
      <c r="N1029" s="49">
        <v>8</v>
      </c>
      <c r="O1029" s="49">
        <v>6</v>
      </c>
      <c r="P1029" s="49">
        <v>11</v>
      </c>
      <c r="Q1029" s="49">
        <v>5</v>
      </c>
      <c r="R1029" s="49">
        <v>6</v>
      </c>
      <c r="S1029"/>
      <c r="T1029"/>
      <c r="U1029"/>
    </row>
    <row r="1030" spans="2:21" ht="15" x14ac:dyDescent="0.25">
      <c r="B1030" s="3" t="s">
        <v>1027</v>
      </c>
      <c r="G1030" s="49">
        <v>1578</v>
      </c>
      <c r="H1030" s="49">
        <v>1068</v>
      </c>
      <c r="I1030" s="49">
        <v>510</v>
      </c>
      <c r="J1030" s="49">
        <v>376</v>
      </c>
      <c r="K1030" s="49">
        <v>255</v>
      </c>
      <c r="L1030" s="49">
        <v>121</v>
      </c>
      <c r="M1030" s="49">
        <v>138</v>
      </c>
      <c r="N1030" s="49">
        <v>89</v>
      </c>
      <c r="O1030" s="49">
        <v>49</v>
      </c>
      <c r="P1030" s="49">
        <v>202</v>
      </c>
      <c r="Q1030" s="49">
        <v>144</v>
      </c>
      <c r="R1030" s="49">
        <v>58</v>
      </c>
      <c r="S1030"/>
      <c r="T1030"/>
      <c r="U1030"/>
    </row>
    <row r="1031" spans="2:21" ht="15" x14ac:dyDescent="0.25">
      <c r="C1031" s="3" t="s">
        <v>1027</v>
      </c>
      <c r="G1031" s="49">
        <v>1578</v>
      </c>
      <c r="H1031" s="49">
        <v>1068</v>
      </c>
      <c r="I1031" s="49">
        <v>510</v>
      </c>
      <c r="J1031" s="49">
        <v>376</v>
      </c>
      <c r="K1031" s="49">
        <v>255</v>
      </c>
      <c r="L1031" s="49">
        <v>121</v>
      </c>
      <c r="M1031" s="49">
        <v>138</v>
      </c>
      <c r="N1031" s="49">
        <v>89</v>
      </c>
      <c r="O1031" s="49">
        <v>49</v>
      </c>
      <c r="P1031" s="49">
        <v>202</v>
      </c>
      <c r="Q1031" s="49">
        <v>144</v>
      </c>
      <c r="R1031" s="49">
        <v>58</v>
      </c>
      <c r="S1031"/>
      <c r="T1031"/>
      <c r="U1031"/>
    </row>
    <row r="1032" spans="2:21" ht="15" x14ac:dyDescent="0.25">
      <c r="D1032" s="3" t="s">
        <v>13</v>
      </c>
      <c r="G1032" s="49">
        <v>1578</v>
      </c>
      <c r="H1032" s="49">
        <v>1068</v>
      </c>
      <c r="I1032" s="49">
        <v>510</v>
      </c>
      <c r="J1032" s="49">
        <v>376</v>
      </c>
      <c r="K1032" s="49">
        <v>255</v>
      </c>
      <c r="L1032" s="49">
        <v>121</v>
      </c>
      <c r="M1032" s="49">
        <v>138</v>
      </c>
      <c r="N1032" s="49">
        <v>89</v>
      </c>
      <c r="O1032" s="49">
        <v>49</v>
      </c>
      <c r="P1032" s="49">
        <v>202</v>
      </c>
      <c r="Q1032" s="49">
        <v>144</v>
      </c>
      <c r="R1032" s="49">
        <v>58</v>
      </c>
      <c r="S1032"/>
      <c r="T1032"/>
      <c r="U1032"/>
    </row>
    <row r="1033" spans="2:21" ht="15" x14ac:dyDescent="0.25">
      <c r="E1033" s="3" t="s">
        <v>14</v>
      </c>
      <c r="G1033" s="49">
        <v>1578</v>
      </c>
      <c r="H1033" s="49">
        <v>1068</v>
      </c>
      <c r="I1033" s="49">
        <v>510</v>
      </c>
      <c r="J1033" s="49">
        <v>376</v>
      </c>
      <c r="K1033" s="49">
        <v>255</v>
      </c>
      <c r="L1033" s="49">
        <v>121</v>
      </c>
      <c r="M1033" s="49">
        <v>138</v>
      </c>
      <c r="N1033" s="49">
        <v>89</v>
      </c>
      <c r="O1033" s="49">
        <v>49</v>
      </c>
      <c r="P1033" s="49">
        <v>202</v>
      </c>
      <c r="Q1033" s="49">
        <v>144</v>
      </c>
      <c r="R1033" s="49">
        <v>58</v>
      </c>
      <c r="S1033"/>
      <c r="T1033"/>
      <c r="U1033"/>
    </row>
    <row r="1034" spans="2:21" ht="15" x14ac:dyDescent="0.25">
      <c r="F1034" s="3" t="s">
        <v>925</v>
      </c>
      <c r="G1034" s="49">
        <v>11</v>
      </c>
      <c r="H1034" s="49">
        <v>8</v>
      </c>
      <c r="I1034" s="49">
        <v>3</v>
      </c>
      <c r="J1034" s="49">
        <v>0</v>
      </c>
      <c r="K1034" s="49">
        <v>0</v>
      </c>
      <c r="L1034" s="49">
        <v>0</v>
      </c>
      <c r="M1034" s="49">
        <v>17</v>
      </c>
      <c r="N1034" s="49">
        <v>9</v>
      </c>
      <c r="O1034" s="49">
        <v>8</v>
      </c>
      <c r="P1034" s="49">
        <v>22</v>
      </c>
      <c r="Q1034" s="49">
        <v>15</v>
      </c>
      <c r="R1034" s="49">
        <v>7</v>
      </c>
      <c r="S1034"/>
      <c r="T1034"/>
      <c r="U1034"/>
    </row>
    <row r="1035" spans="2:21" ht="15" x14ac:dyDescent="0.25">
      <c r="F1035" s="3" t="s">
        <v>927</v>
      </c>
      <c r="G1035" s="49">
        <v>328</v>
      </c>
      <c r="H1035" s="49">
        <v>101</v>
      </c>
      <c r="I1035" s="49">
        <v>227</v>
      </c>
      <c r="J1035" s="49">
        <v>80</v>
      </c>
      <c r="K1035" s="49">
        <v>26</v>
      </c>
      <c r="L1035" s="49">
        <v>54</v>
      </c>
      <c r="M1035" s="49">
        <v>20</v>
      </c>
      <c r="N1035" s="49">
        <v>7</v>
      </c>
      <c r="O1035" s="49">
        <v>13</v>
      </c>
      <c r="P1035" s="49">
        <v>12</v>
      </c>
      <c r="Q1035" s="49">
        <v>2</v>
      </c>
      <c r="R1035" s="49">
        <v>10</v>
      </c>
      <c r="S1035"/>
      <c r="T1035"/>
      <c r="U1035"/>
    </row>
    <row r="1036" spans="2:21" ht="15" x14ac:dyDescent="0.25">
      <c r="F1036" s="3" t="s">
        <v>756</v>
      </c>
      <c r="G1036" s="49">
        <v>261</v>
      </c>
      <c r="H1036" s="49">
        <v>200</v>
      </c>
      <c r="I1036" s="49">
        <v>61</v>
      </c>
      <c r="J1036" s="49">
        <v>55</v>
      </c>
      <c r="K1036" s="49">
        <v>46</v>
      </c>
      <c r="L1036" s="49">
        <v>9</v>
      </c>
      <c r="M1036" s="49">
        <v>34</v>
      </c>
      <c r="N1036" s="49">
        <v>24</v>
      </c>
      <c r="O1036" s="49">
        <v>10</v>
      </c>
      <c r="P1036" s="49">
        <v>40</v>
      </c>
      <c r="Q1036" s="49">
        <v>27</v>
      </c>
      <c r="R1036" s="49">
        <v>13</v>
      </c>
      <c r="S1036"/>
      <c r="T1036"/>
      <c r="U1036"/>
    </row>
    <row r="1037" spans="2:21" ht="15" x14ac:dyDescent="0.25">
      <c r="F1037" s="3" t="s">
        <v>929</v>
      </c>
      <c r="G1037" s="49">
        <v>419</v>
      </c>
      <c r="H1037" s="49">
        <v>273</v>
      </c>
      <c r="I1037" s="49">
        <v>146</v>
      </c>
      <c r="J1037" s="49">
        <v>105</v>
      </c>
      <c r="K1037" s="49">
        <v>68</v>
      </c>
      <c r="L1037" s="49">
        <v>37</v>
      </c>
      <c r="M1037" s="49">
        <v>41</v>
      </c>
      <c r="N1037" s="49">
        <v>25</v>
      </c>
      <c r="O1037" s="49">
        <v>16</v>
      </c>
      <c r="P1037" s="49">
        <v>84</v>
      </c>
      <c r="Q1037" s="49">
        <v>57</v>
      </c>
      <c r="R1037" s="49">
        <v>27</v>
      </c>
      <c r="S1037"/>
      <c r="T1037"/>
      <c r="U1037"/>
    </row>
    <row r="1038" spans="2:21" ht="15" x14ac:dyDescent="0.25">
      <c r="F1038" s="3" t="s">
        <v>953</v>
      </c>
      <c r="G1038" s="49">
        <v>368</v>
      </c>
      <c r="H1038" s="49">
        <v>345</v>
      </c>
      <c r="I1038" s="49">
        <v>23</v>
      </c>
      <c r="J1038" s="49">
        <v>74</v>
      </c>
      <c r="K1038" s="49">
        <v>68</v>
      </c>
      <c r="L1038" s="49">
        <v>6</v>
      </c>
      <c r="M1038" s="49">
        <v>1</v>
      </c>
      <c r="N1038" s="49">
        <v>1</v>
      </c>
      <c r="O1038" s="49">
        <v>0</v>
      </c>
      <c r="P1038" s="49">
        <v>0</v>
      </c>
      <c r="Q1038" s="49">
        <v>0</v>
      </c>
      <c r="R1038" s="49">
        <v>0</v>
      </c>
      <c r="S1038"/>
      <c r="T1038"/>
      <c r="U1038"/>
    </row>
    <row r="1039" spans="2:21" ht="15" x14ac:dyDescent="0.25">
      <c r="F1039" s="3" t="s">
        <v>1028</v>
      </c>
      <c r="G1039" s="49">
        <v>119</v>
      </c>
      <c r="H1039" s="49">
        <v>78</v>
      </c>
      <c r="I1039" s="49">
        <v>41</v>
      </c>
      <c r="J1039" s="49">
        <v>25</v>
      </c>
      <c r="K1039" s="49">
        <v>18</v>
      </c>
      <c r="L1039" s="49">
        <v>7</v>
      </c>
      <c r="M1039" s="49">
        <v>0</v>
      </c>
      <c r="N1039" s="49">
        <v>0</v>
      </c>
      <c r="O1039" s="49">
        <v>0</v>
      </c>
      <c r="P1039" s="49">
        <v>0</v>
      </c>
      <c r="Q1039" s="49">
        <v>0</v>
      </c>
      <c r="R1039" s="49">
        <v>0</v>
      </c>
      <c r="S1039"/>
      <c r="T1039"/>
      <c r="U1039"/>
    </row>
    <row r="1040" spans="2:21" ht="15" x14ac:dyDescent="0.25">
      <c r="F1040" s="3" t="s">
        <v>957</v>
      </c>
      <c r="G1040" s="49">
        <v>35</v>
      </c>
      <c r="H1040" s="49">
        <v>34</v>
      </c>
      <c r="I1040" s="49">
        <v>1</v>
      </c>
      <c r="J1040" s="49">
        <v>0</v>
      </c>
      <c r="K1040" s="49">
        <v>0</v>
      </c>
      <c r="L1040" s="49">
        <v>0</v>
      </c>
      <c r="M1040" s="49">
        <v>25</v>
      </c>
      <c r="N1040" s="49">
        <v>23</v>
      </c>
      <c r="O1040" s="49">
        <v>2</v>
      </c>
      <c r="P1040" s="49">
        <v>44</v>
      </c>
      <c r="Q1040" s="49">
        <v>43</v>
      </c>
      <c r="R1040" s="49">
        <v>1</v>
      </c>
      <c r="S1040"/>
      <c r="T1040"/>
      <c r="U1040"/>
    </row>
    <row r="1041" spans="1:21" ht="15" x14ac:dyDescent="0.25">
      <c r="F1041" s="3" t="s">
        <v>788</v>
      </c>
      <c r="G1041" s="49">
        <v>37</v>
      </c>
      <c r="H1041" s="49">
        <v>29</v>
      </c>
      <c r="I1041" s="49">
        <v>8</v>
      </c>
      <c r="J1041" s="49">
        <v>37</v>
      </c>
      <c r="K1041" s="49">
        <v>29</v>
      </c>
      <c r="L1041" s="49">
        <v>8</v>
      </c>
      <c r="M1041" s="49">
        <v>0</v>
      </c>
      <c r="N1041" s="49">
        <v>0</v>
      </c>
      <c r="O1041" s="49">
        <v>0</v>
      </c>
      <c r="P1041" s="49">
        <v>0</v>
      </c>
      <c r="Q1041" s="49">
        <v>0</v>
      </c>
      <c r="R1041" s="49">
        <v>0</v>
      </c>
      <c r="S1041"/>
      <c r="T1041"/>
      <c r="U1041"/>
    </row>
    <row r="1042" spans="1:21" ht="15" x14ac:dyDescent="0.25">
      <c r="A1042" s="3" t="s">
        <v>122</v>
      </c>
      <c r="G1042" s="49">
        <v>1002</v>
      </c>
      <c r="H1042" s="49">
        <v>402</v>
      </c>
      <c r="I1042" s="49">
        <v>600</v>
      </c>
      <c r="J1042" s="49">
        <v>352</v>
      </c>
      <c r="K1042" s="49">
        <v>143</v>
      </c>
      <c r="L1042" s="49">
        <v>209</v>
      </c>
      <c r="M1042" s="49">
        <v>236</v>
      </c>
      <c r="N1042" s="49">
        <v>84</v>
      </c>
      <c r="O1042" s="49">
        <v>152</v>
      </c>
      <c r="P1042" s="49">
        <v>86</v>
      </c>
      <c r="Q1042" s="49">
        <v>32</v>
      </c>
      <c r="R1042" s="49">
        <v>54</v>
      </c>
      <c r="S1042"/>
      <c r="T1042"/>
      <c r="U1042"/>
    </row>
    <row r="1043" spans="1:21" ht="15" x14ac:dyDescent="0.25">
      <c r="B1043" s="3" t="s">
        <v>22</v>
      </c>
      <c r="G1043" s="49">
        <v>376</v>
      </c>
      <c r="H1043" s="49">
        <v>101</v>
      </c>
      <c r="I1043" s="49">
        <v>275</v>
      </c>
      <c r="J1043" s="49">
        <v>94</v>
      </c>
      <c r="K1043" s="49">
        <v>29</v>
      </c>
      <c r="L1043" s="49">
        <v>65</v>
      </c>
      <c r="M1043" s="49">
        <v>100</v>
      </c>
      <c r="N1043" s="49">
        <v>27</v>
      </c>
      <c r="O1043" s="49">
        <v>73</v>
      </c>
      <c r="P1043" s="49">
        <v>34</v>
      </c>
      <c r="Q1043" s="49">
        <v>18</v>
      </c>
      <c r="R1043" s="49">
        <v>16</v>
      </c>
      <c r="S1043"/>
      <c r="T1043"/>
      <c r="U1043"/>
    </row>
    <row r="1044" spans="1:21" ht="15" x14ac:dyDescent="0.25">
      <c r="C1044" s="3" t="s">
        <v>124</v>
      </c>
      <c r="G1044" s="49">
        <v>376</v>
      </c>
      <c r="H1044" s="49">
        <v>101</v>
      </c>
      <c r="I1044" s="49">
        <v>275</v>
      </c>
      <c r="J1044" s="49">
        <v>94</v>
      </c>
      <c r="K1044" s="49">
        <v>29</v>
      </c>
      <c r="L1044" s="49">
        <v>65</v>
      </c>
      <c r="M1044" s="49">
        <v>100</v>
      </c>
      <c r="N1044" s="49">
        <v>27</v>
      </c>
      <c r="O1044" s="49">
        <v>73</v>
      </c>
      <c r="P1044" s="49">
        <v>34</v>
      </c>
      <c r="Q1044" s="49">
        <v>18</v>
      </c>
      <c r="R1044" s="49">
        <v>16</v>
      </c>
      <c r="S1044"/>
      <c r="T1044"/>
      <c r="U1044"/>
    </row>
    <row r="1045" spans="1:21" ht="15" x14ac:dyDescent="0.25">
      <c r="D1045" s="3" t="s">
        <v>24</v>
      </c>
      <c r="G1045" s="49">
        <v>0</v>
      </c>
      <c r="H1045" s="49">
        <v>0</v>
      </c>
      <c r="I1045" s="49">
        <v>0</v>
      </c>
      <c r="J1045" s="49">
        <v>0</v>
      </c>
      <c r="K1045" s="49">
        <v>0</v>
      </c>
      <c r="L1045" s="49">
        <v>0</v>
      </c>
      <c r="M1045" s="49">
        <v>15</v>
      </c>
      <c r="N1045" s="49">
        <v>7</v>
      </c>
      <c r="O1045" s="49">
        <v>8</v>
      </c>
      <c r="P1045" s="49">
        <v>0</v>
      </c>
      <c r="Q1045" s="49">
        <v>0</v>
      </c>
      <c r="R1045" s="49">
        <v>0</v>
      </c>
      <c r="S1045"/>
      <c r="T1045"/>
      <c r="U1045"/>
    </row>
    <row r="1046" spans="1:21" ht="15" x14ac:dyDescent="0.25">
      <c r="E1046" s="3" t="s">
        <v>14</v>
      </c>
      <c r="G1046" s="49">
        <v>0</v>
      </c>
      <c r="H1046" s="49">
        <v>0</v>
      </c>
      <c r="I1046" s="49">
        <v>0</v>
      </c>
      <c r="J1046" s="49">
        <v>0</v>
      </c>
      <c r="K1046" s="49">
        <v>0</v>
      </c>
      <c r="L1046" s="49">
        <v>0</v>
      </c>
      <c r="M1046" s="49">
        <v>15</v>
      </c>
      <c r="N1046" s="49">
        <v>7</v>
      </c>
      <c r="O1046" s="49">
        <v>8</v>
      </c>
      <c r="P1046" s="49">
        <v>0</v>
      </c>
      <c r="Q1046" s="49">
        <v>0</v>
      </c>
      <c r="R1046" s="49">
        <v>0</v>
      </c>
      <c r="S1046"/>
      <c r="T1046"/>
      <c r="U1046"/>
    </row>
    <row r="1047" spans="1:21" ht="15" x14ac:dyDescent="0.25">
      <c r="F1047" s="3" t="s">
        <v>658</v>
      </c>
      <c r="G1047" s="49">
        <v>0</v>
      </c>
      <c r="H1047" s="49">
        <v>0</v>
      </c>
      <c r="I1047" s="49">
        <v>0</v>
      </c>
      <c r="J1047" s="49">
        <v>0</v>
      </c>
      <c r="K1047" s="49">
        <v>0</v>
      </c>
      <c r="L1047" s="49">
        <v>0</v>
      </c>
      <c r="M1047" s="49">
        <v>15</v>
      </c>
      <c r="N1047" s="49">
        <v>7</v>
      </c>
      <c r="O1047" s="49">
        <v>8</v>
      </c>
      <c r="P1047" s="49">
        <v>0</v>
      </c>
      <c r="Q1047" s="49">
        <v>0</v>
      </c>
      <c r="R1047" s="49">
        <v>0</v>
      </c>
      <c r="S1047"/>
      <c r="T1047"/>
      <c r="U1047"/>
    </row>
    <row r="1048" spans="1:21" ht="15" x14ac:dyDescent="0.25">
      <c r="D1048" s="3" t="s">
        <v>13</v>
      </c>
      <c r="G1048" s="49">
        <v>345</v>
      </c>
      <c r="H1048" s="49">
        <v>83</v>
      </c>
      <c r="I1048" s="49">
        <v>262</v>
      </c>
      <c r="J1048" s="49">
        <v>63</v>
      </c>
      <c r="K1048" s="49">
        <v>11</v>
      </c>
      <c r="L1048" s="49">
        <v>52</v>
      </c>
      <c r="M1048" s="49">
        <v>85</v>
      </c>
      <c r="N1048" s="49">
        <v>20</v>
      </c>
      <c r="O1048" s="49">
        <v>65</v>
      </c>
      <c r="P1048" s="49">
        <v>34</v>
      </c>
      <c r="Q1048" s="49">
        <v>18</v>
      </c>
      <c r="R1048" s="49">
        <v>16</v>
      </c>
      <c r="S1048"/>
      <c r="T1048"/>
      <c r="U1048"/>
    </row>
    <row r="1049" spans="1:21" ht="15" x14ac:dyDescent="0.25">
      <c r="E1049" s="3" t="s">
        <v>14</v>
      </c>
      <c r="G1049" s="49">
        <v>345</v>
      </c>
      <c r="H1049" s="49">
        <v>83</v>
      </c>
      <c r="I1049" s="49">
        <v>262</v>
      </c>
      <c r="J1049" s="49">
        <v>63</v>
      </c>
      <c r="K1049" s="49">
        <v>11</v>
      </c>
      <c r="L1049" s="49">
        <v>52</v>
      </c>
      <c r="M1049" s="49">
        <v>85</v>
      </c>
      <c r="N1049" s="49">
        <v>20</v>
      </c>
      <c r="O1049" s="49">
        <v>65</v>
      </c>
      <c r="P1049" s="49">
        <v>34</v>
      </c>
      <c r="Q1049" s="49">
        <v>18</v>
      </c>
      <c r="R1049" s="49">
        <v>16</v>
      </c>
      <c r="S1049"/>
      <c r="T1049"/>
      <c r="U1049"/>
    </row>
    <row r="1050" spans="1:21" ht="15" x14ac:dyDescent="0.25">
      <c r="F1050" s="3" t="s">
        <v>659</v>
      </c>
      <c r="G1050" s="49">
        <v>85</v>
      </c>
      <c r="H1050" s="49">
        <v>18</v>
      </c>
      <c r="I1050" s="49">
        <v>67</v>
      </c>
      <c r="J1050" s="49">
        <v>37</v>
      </c>
      <c r="K1050" s="49">
        <v>6</v>
      </c>
      <c r="L1050" s="49">
        <v>31</v>
      </c>
      <c r="M1050" s="49">
        <v>0</v>
      </c>
      <c r="N1050" s="49">
        <v>0</v>
      </c>
      <c r="O1050" s="49">
        <v>0</v>
      </c>
      <c r="P1050" s="49">
        <v>0</v>
      </c>
      <c r="Q1050" s="49">
        <v>0</v>
      </c>
      <c r="R1050" s="49">
        <v>0</v>
      </c>
      <c r="S1050"/>
      <c r="T1050"/>
      <c r="U1050"/>
    </row>
    <row r="1051" spans="1:21" ht="15" x14ac:dyDescent="0.25">
      <c r="F1051" s="3" t="s">
        <v>661</v>
      </c>
      <c r="G1051" s="49">
        <v>26</v>
      </c>
      <c r="H1051" s="49">
        <v>5</v>
      </c>
      <c r="I1051" s="49">
        <v>21</v>
      </c>
      <c r="J1051" s="49">
        <v>26</v>
      </c>
      <c r="K1051" s="49">
        <v>5</v>
      </c>
      <c r="L1051" s="49">
        <v>21</v>
      </c>
      <c r="M1051" s="49">
        <v>0</v>
      </c>
      <c r="N1051" s="49">
        <v>0</v>
      </c>
      <c r="O1051" s="49">
        <v>0</v>
      </c>
      <c r="P1051" s="49">
        <v>0</v>
      </c>
      <c r="Q1051" s="49">
        <v>0</v>
      </c>
      <c r="R1051" s="49">
        <v>0</v>
      </c>
      <c r="S1051"/>
      <c r="T1051"/>
      <c r="U1051"/>
    </row>
    <row r="1052" spans="1:21" ht="15" x14ac:dyDescent="0.25">
      <c r="F1052" s="3" t="s">
        <v>1029</v>
      </c>
      <c r="G1052" s="49">
        <v>234</v>
      </c>
      <c r="H1052" s="49">
        <v>60</v>
      </c>
      <c r="I1052" s="49">
        <v>174</v>
      </c>
      <c r="J1052" s="49">
        <v>0</v>
      </c>
      <c r="K1052" s="49">
        <v>0</v>
      </c>
      <c r="L1052" s="49">
        <v>0</v>
      </c>
      <c r="M1052" s="49">
        <v>85</v>
      </c>
      <c r="N1052" s="49">
        <v>20</v>
      </c>
      <c r="O1052" s="49">
        <v>65</v>
      </c>
      <c r="P1052" s="49">
        <v>34</v>
      </c>
      <c r="Q1052" s="49">
        <v>18</v>
      </c>
      <c r="R1052" s="49">
        <v>16</v>
      </c>
      <c r="S1052"/>
      <c r="T1052"/>
      <c r="U1052"/>
    </row>
    <row r="1053" spans="1:21" ht="15" x14ac:dyDescent="0.25">
      <c r="D1053" s="3" t="s">
        <v>27</v>
      </c>
      <c r="G1053" s="49">
        <v>31</v>
      </c>
      <c r="H1053" s="49">
        <v>18</v>
      </c>
      <c r="I1053" s="49">
        <v>13</v>
      </c>
      <c r="J1053" s="49">
        <v>31</v>
      </c>
      <c r="K1053" s="49">
        <v>18</v>
      </c>
      <c r="L1053" s="49">
        <v>13</v>
      </c>
      <c r="M1053" s="49">
        <v>0</v>
      </c>
      <c r="N1053" s="49">
        <v>0</v>
      </c>
      <c r="O1053" s="49">
        <v>0</v>
      </c>
      <c r="P1053" s="49">
        <v>0</v>
      </c>
      <c r="Q1053" s="49">
        <v>0</v>
      </c>
      <c r="R1053" s="49">
        <v>0</v>
      </c>
      <c r="S1053"/>
      <c r="T1053"/>
      <c r="U1053"/>
    </row>
    <row r="1054" spans="1:21" ht="15" x14ac:dyDescent="0.25">
      <c r="E1054" s="3" t="s">
        <v>14</v>
      </c>
      <c r="G1054" s="49">
        <v>31</v>
      </c>
      <c r="H1054" s="49">
        <v>18</v>
      </c>
      <c r="I1054" s="49">
        <v>13</v>
      </c>
      <c r="J1054" s="49">
        <v>31</v>
      </c>
      <c r="K1054" s="49">
        <v>18</v>
      </c>
      <c r="L1054" s="49">
        <v>13</v>
      </c>
      <c r="M1054" s="49">
        <v>0</v>
      </c>
      <c r="N1054" s="49">
        <v>0</v>
      </c>
      <c r="O1054" s="49">
        <v>0</v>
      </c>
      <c r="P1054" s="49">
        <v>0</v>
      </c>
      <c r="Q1054" s="49">
        <v>0</v>
      </c>
      <c r="R1054" s="49">
        <v>0</v>
      </c>
      <c r="S1054"/>
      <c r="T1054"/>
      <c r="U1054"/>
    </row>
    <row r="1055" spans="1:21" ht="15" x14ac:dyDescent="0.25">
      <c r="F1055" s="3" t="s">
        <v>662</v>
      </c>
      <c r="G1055" s="49">
        <v>14</v>
      </c>
      <c r="H1055" s="49">
        <v>7</v>
      </c>
      <c r="I1055" s="49">
        <v>7</v>
      </c>
      <c r="J1055" s="49">
        <v>14</v>
      </c>
      <c r="K1055" s="49">
        <v>7</v>
      </c>
      <c r="L1055" s="49">
        <v>7</v>
      </c>
      <c r="M1055" s="49">
        <v>0</v>
      </c>
      <c r="N1055" s="49">
        <v>0</v>
      </c>
      <c r="O1055" s="49">
        <v>0</v>
      </c>
      <c r="P1055" s="49">
        <v>0</v>
      </c>
      <c r="Q1055" s="49">
        <v>0</v>
      </c>
      <c r="R1055" s="49">
        <v>0</v>
      </c>
      <c r="S1055"/>
      <c r="T1055"/>
      <c r="U1055"/>
    </row>
    <row r="1056" spans="1:21" ht="15" x14ac:dyDescent="0.25">
      <c r="F1056" s="3" t="s">
        <v>1030</v>
      </c>
      <c r="G1056" s="49">
        <v>17</v>
      </c>
      <c r="H1056" s="49">
        <v>11</v>
      </c>
      <c r="I1056" s="49">
        <v>6</v>
      </c>
      <c r="J1056" s="49">
        <v>17</v>
      </c>
      <c r="K1056" s="49">
        <v>11</v>
      </c>
      <c r="L1056" s="49">
        <v>6</v>
      </c>
      <c r="M1056" s="49">
        <v>0</v>
      </c>
      <c r="N1056" s="49">
        <v>0</v>
      </c>
      <c r="O1056" s="49">
        <v>0</v>
      </c>
      <c r="P1056" s="49">
        <v>0</v>
      </c>
      <c r="Q1056" s="49">
        <v>0</v>
      </c>
      <c r="R1056" s="49">
        <v>0</v>
      </c>
      <c r="S1056"/>
      <c r="T1056"/>
      <c r="U1056"/>
    </row>
    <row r="1057" spans="2:21" ht="15" x14ac:dyDescent="0.25">
      <c r="B1057" s="3" t="s">
        <v>670</v>
      </c>
      <c r="G1057" s="49">
        <v>20</v>
      </c>
      <c r="H1057" s="49">
        <v>8</v>
      </c>
      <c r="I1057" s="49">
        <v>12</v>
      </c>
      <c r="J1057" s="49">
        <v>5</v>
      </c>
      <c r="K1057" s="49">
        <v>0</v>
      </c>
      <c r="L1057" s="49">
        <v>5</v>
      </c>
      <c r="M1057" s="49">
        <v>0</v>
      </c>
      <c r="N1057" s="49">
        <v>0</v>
      </c>
      <c r="O1057" s="49">
        <v>0</v>
      </c>
      <c r="P1057" s="49">
        <v>0</v>
      </c>
      <c r="Q1057" s="49">
        <v>0</v>
      </c>
      <c r="R1057" s="49">
        <v>0</v>
      </c>
      <c r="S1057"/>
      <c r="T1057"/>
      <c r="U1057"/>
    </row>
    <row r="1058" spans="2:21" ht="15" x14ac:dyDescent="0.25">
      <c r="C1058" s="3" t="s">
        <v>1031</v>
      </c>
      <c r="G1058" s="49">
        <v>20</v>
      </c>
      <c r="H1058" s="49">
        <v>8</v>
      </c>
      <c r="I1058" s="49">
        <v>12</v>
      </c>
      <c r="J1058" s="49">
        <v>5</v>
      </c>
      <c r="K1058" s="49">
        <v>0</v>
      </c>
      <c r="L1058" s="49">
        <v>5</v>
      </c>
      <c r="M1058" s="49">
        <v>0</v>
      </c>
      <c r="N1058" s="49">
        <v>0</v>
      </c>
      <c r="O1058" s="49">
        <v>0</v>
      </c>
      <c r="P1058" s="49">
        <v>0</v>
      </c>
      <c r="Q1058" s="49">
        <v>0</v>
      </c>
      <c r="R1058" s="49">
        <v>0</v>
      </c>
      <c r="S1058"/>
      <c r="T1058"/>
      <c r="U1058"/>
    </row>
    <row r="1059" spans="2:21" ht="15" x14ac:dyDescent="0.25">
      <c r="D1059" s="3" t="s">
        <v>13</v>
      </c>
      <c r="G1059" s="49">
        <v>20</v>
      </c>
      <c r="H1059" s="49">
        <v>8</v>
      </c>
      <c r="I1059" s="49">
        <v>12</v>
      </c>
      <c r="J1059" s="49">
        <v>5</v>
      </c>
      <c r="K1059" s="49">
        <v>0</v>
      </c>
      <c r="L1059" s="49">
        <v>5</v>
      </c>
      <c r="M1059" s="49">
        <v>0</v>
      </c>
      <c r="N1059" s="49">
        <v>0</v>
      </c>
      <c r="O1059" s="49">
        <v>0</v>
      </c>
      <c r="P1059" s="49">
        <v>0</v>
      </c>
      <c r="Q1059" s="49">
        <v>0</v>
      </c>
      <c r="R1059" s="49">
        <v>0</v>
      </c>
      <c r="S1059"/>
      <c r="T1059"/>
      <c r="U1059"/>
    </row>
    <row r="1060" spans="2:21" ht="15" x14ac:dyDescent="0.25">
      <c r="E1060" s="3" t="s">
        <v>77</v>
      </c>
      <c r="G1060" s="49">
        <v>20</v>
      </c>
      <c r="H1060" s="49">
        <v>8</v>
      </c>
      <c r="I1060" s="49">
        <v>12</v>
      </c>
      <c r="J1060" s="49">
        <v>5</v>
      </c>
      <c r="K1060" s="49">
        <v>0</v>
      </c>
      <c r="L1060" s="49">
        <v>5</v>
      </c>
      <c r="M1060" s="49">
        <v>0</v>
      </c>
      <c r="N1060" s="49">
        <v>0</v>
      </c>
      <c r="O1060" s="49">
        <v>0</v>
      </c>
      <c r="P1060" s="49">
        <v>0</v>
      </c>
      <c r="Q1060" s="49">
        <v>0</v>
      </c>
      <c r="R1060" s="49">
        <v>0</v>
      </c>
      <c r="S1060"/>
      <c r="T1060"/>
      <c r="U1060"/>
    </row>
    <row r="1061" spans="2:21" ht="15" x14ac:dyDescent="0.25">
      <c r="F1061" s="3" t="s">
        <v>646</v>
      </c>
      <c r="G1061" s="49">
        <v>15</v>
      </c>
      <c r="H1061" s="49">
        <v>7</v>
      </c>
      <c r="I1061" s="49">
        <v>8</v>
      </c>
      <c r="J1061" s="49">
        <v>3</v>
      </c>
      <c r="K1061" s="49">
        <v>0</v>
      </c>
      <c r="L1061" s="49">
        <v>3</v>
      </c>
      <c r="M1061" s="49">
        <v>0</v>
      </c>
      <c r="N1061" s="49">
        <v>0</v>
      </c>
      <c r="O1061" s="49">
        <v>0</v>
      </c>
      <c r="P1061" s="49">
        <v>0</v>
      </c>
      <c r="Q1061" s="49">
        <v>0</v>
      </c>
      <c r="R1061" s="49">
        <v>0</v>
      </c>
      <c r="S1061"/>
      <c r="T1061"/>
      <c r="U1061"/>
    </row>
    <row r="1062" spans="2:21" ht="15" x14ac:dyDescent="0.25">
      <c r="F1062" s="3" t="s">
        <v>672</v>
      </c>
      <c r="G1062" s="49">
        <v>3</v>
      </c>
      <c r="H1062" s="49">
        <v>0</v>
      </c>
      <c r="I1062" s="49">
        <v>3</v>
      </c>
      <c r="J1062" s="49">
        <v>2</v>
      </c>
      <c r="K1062" s="49">
        <v>0</v>
      </c>
      <c r="L1062" s="49">
        <v>2</v>
      </c>
      <c r="M1062" s="49">
        <v>0</v>
      </c>
      <c r="N1062" s="49">
        <v>0</v>
      </c>
      <c r="O1062" s="49">
        <v>0</v>
      </c>
      <c r="P1062" s="49">
        <v>0</v>
      </c>
      <c r="Q1062" s="49">
        <v>0</v>
      </c>
      <c r="R1062" s="49">
        <v>0</v>
      </c>
      <c r="S1062"/>
      <c r="T1062"/>
      <c r="U1062"/>
    </row>
    <row r="1063" spans="2:21" ht="15" x14ac:dyDescent="0.25">
      <c r="F1063" s="3" t="s">
        <v>863</v>
      </c>
      <c r="G1063" s="49">
        <v>1</v>
      </c>
      <c r="H1063" s="49">
        <v>0</v>
      </c>
      <c r="I1063" s="49">
        <v>1</v>
      </c>
      <c r="J1063" s="49">
        <v>0</v>
      </c>
      <c r="K1063" s="49">
        <v>0</v>
      </c>
      <c r="L1063" s="49">
        <v>0</v>
      </c>
      <c r="M1063" s="49">
        <v>0</v>
      </c>
      <c r="N1063" s="49">
        <v>0</v>
      </c>
      <c r="O1063" s="49">
        <v>0</v>
      </c>
      <c r="P1063" s="49">
        <v>0</v>
      </c>
      <c r="Q1063" s="49">
        <v>0</v>
      </c>
      <c r="R1063" s="49">
        <v>0</v>
      </c>
      <c r="S1063"/>
      <c r="T1063"/>
      <c r="U1063"/>
    </row>
    <row r="1064" spans="2:21" ht="15" x14ac:dyDescent="0.25">
      <c r="F1064" s="3" t="s">
        <v>864</v>
      </c>
      <c r="G1064" s="49">
        <v>1</v>
      </c>
      <c r="H1064" s="49">
        <v>1</v>
      </c>
      <c r="I1064" s="49">
        <v>0</v>
      </c>
      <c r="J1064" s="49">
        <v>0</v>
      </c>
      <c r="K1064" s="49">
        <v>0</v>
      </c>
      <c r="L1064" s="49">
        <v>0</v>
      </c>
      <c r="M1064" s="49">
        <v>0</v>
      </c>
      <c r="N1064" s="49">
        <v>0</v>
      </c>
      <c r="O1064" s="49">
        <v>0</v>
      </c>
      <c r="P1064" s="49">
        <v>0</v>
      </c>
      <c r="Q1064" s="49">
        <v>0</v>
      </c>
      <c r="R1064" s="49">
        <v>0</v>
      </c>
      <c r="S1064"/>
      <c r="T1064"/>
      <c r="U1064"/>
    </row>
    <row r="1065" spans="2:21" ht="15" x14ac:dyDescent="0.25">
      <c r="B1065" s="3" t="s">
        <v>1032</v>
      </c>
      <c r="G1065" s="49">
        <v>471</v>
      </c>
      <c r="H1065" s="49">
        <v>246</v>
      </c>
      <c r="I1065" s="49">
        <v>225</v>
      </c>
      <c r="J1065" s="49">
        <v>189</v>
      </c>
      <c r="K1065" s="49">
        <v>98</v>
      </c>
      <c r="L1065" s="49">
        <v>91</v>
      </c>
      <c r="M1065" s="49">
        <v>84</v>
      </c>
      <c r="N1065" s="49">
        <v>43</v>
      </c>
      <c r="O1065" s="49">
        <v>41</v>
      </c>
      <c r="P1065" s="49">
        <v>0</v>
      </c>
      <c r="Q1065" s="49">
        <v>0</v>
      </c>
      <c r="R1065" s="49">
        <v>0</v>
      </c>
      <c r="S1065"/>
      <c r="T1065"/>
      <c r="U1065"/>
    </row>
    <row r="1066" spans="2:21" ht="15" x14ac:dyDescent="0.25">
      <c r="C1066" s="3" t="s">
        <v>1032</v>
      </c>
      <c r="G1066" s="49">
        <v>471</v>
      </c>
      <c r="H1066" s="49">
        <v>246</v>
      </c>
      <c r="I1066" s="49">
        <v>225</v>
      </c>
      <c r="J1066" s="49">
        <v>189</v>
      </c>
      <c r="K1066" s="49">
        <v>98</v>
      </c>
      <c r="L1066" s="49">
        <v>91</v>
      </c>
      <c r="M1066" s="49">
        <v>84</v>
      </c>
      <c r="N1066" s="49">
        <v>43</v>
      </c>
      <c r="O1066" s="49">
        <v>41</v>
      </c>
      <c r="P1066" s="49">
        <v>0</v>
      </c>
      <c r="Q1066" s="49">
        <v>0</v>
      </c>
      <c r="R1066" s="49">
        <v>0</v>
      </c>
      <c r="S1066"/>
      <c r="T1066"/>
      <c r="U1066"/>
    </row>
    <row r="1067" spans="2:21" ht="15" x14ac:dyDescent="0.25">
      <c r="D1067" s="3" t="s">
        <v>13</v>
      </c>
      <c r="G1067" s="49">
        <v>167</v>
      </c>
      <c r="H1067" s="49">
        <v>84</v>
      </c>
      <c r="I1067" s="49">
        <v>83</v>
      </c>
      <c r="J1067" s="49">
        <v>0</v>
      </c>
      <c r="K1067" s="49">
        <v>0</v>
      </c>
      <c r="L1067" s="49">
        <v>0</v>
      </c>
      <c r="M1067" s="49">
        <v>17</v>
      </c>
      <c r="N1067" s="49">
        <v>1</v>
      </c>
      <c r="O1067" s="49">
        <v>16</v>
      </c>
      <c r="P1067" s="49">
        <v>0</v>
      </c>
      <c r="Q1067" s="49">
        <v>0</v>
      </c>
      <c r="R1067" s="49">
        <v>0</v>
      </c>
      <c r="S1067"/>
      <c r="T1067"/>
      <c r="U1067"/>
    </row>
    <row r="1068" spans="2:21" ht="15" x14ac:dyDescent="0.25">
      <c r="E1068" s="3" t="s">
        <v>14</v>
      </c>
      <c r="G1068" s="49">
        <v>167</v>
      </c>
      <c r="H1068" s="49">
        <v>84</v>
      </c>
      <c r="I1068" s="49">
        <v>83</v>
      </c>
      <c r="J1068" s="49">
        <v>0</v>
      </c>
      <c r="K1068" s="49">
        <v>0</v>
      </c>
      <c r="L1068" s="49">
        <v>0</v>
      </c>
      <c r="M1068" s="49">
        <v>17</v>
      </c>
      <c r="N1068" s="49">
        <v>1</v>
      </c>
      <c r="O1068" s="49">
        <v>16</v>
      </c>
      <c r="P1068" s="49">
        <v>0</v>
      </c>
      <c r="Q1068" s="49">
        <v>0</v>
      </c>
      <c r="R1068" s="49">
        <v>0</v>
      </c>
      <c r="S1068"/>
      <c r="T1068"/>
      <c r="U1068"/>
    </row>
    <row r="1069" spans="2:21" ht="15" x14ac:dyDescent="0.25">
      <c r="F1069" s="3" t="s">
        <v>684</v>
      </c>
      <c r="G1069" s="49">
        <v>59</v>
      </c>
      <c r="H1069" s="49">
        <v>26</v>
      </c>
      <c r="I1069" s="49">
        <v>33</v>
      </c>
      <c r="J1069" s="49">
        <v>0</v>
      </c>
      <c r="K1069" s="49">
        <v>0</v>
      </c>
      <c r="L1069" s="49">
        <v>0</v>
      </c>
      <c r="M1069" s="49">
        <v>0</v>
      </c>
      <c r="N1069" s="49">
        <v>0</v>
      </c>
      <c r="O1069" s="49">
        <v>0</v>
      </c>
      <c r="P1069" s="49">
        <v>0</v>
      </c>
      <c r="Q1069" s="49">
        <v>0</v>
      </c>
      <c r="R1069" s="49">
        <v>0</v>
      </c>
      <c r="S1069"/>
      <c r="T1069"/>
      <c r="U1069"/>
    </row>
    <row r="1070" spans="2:21" ht="15" x14ac:dyDescent="0.25">
      <c r="F1070" s="3" t="s">
        <v>1033</v>
      </c>
      <c r="G1070" s="49">
        <v>57</v>
      </c>
      <c r="H1070" s="49">
        <v>43</v>
      </c>
      <c r="I1070" s="49">
        <v>14</v>
      </c>
      <c r="J1070" s="49">
        <v>0</v>
      </c>
      <c r="K1070" s="49">
        <v>0</v>
      </c>
      <c r="L1070" s="49">
        <v>0</v>
      </c>
      <c r="M1070" s="49">
        <v>0</v>
      </c>
      <c r="N1070" s="49">
        <v>0</v>
      </c>
      <c r="O1070" s="49">
        <v>0</v>
      </c>
      <c r="P1070" s="49">
        <v>0</v>
      </c>
      <c r="Q1070" s="49">
        <v>0</v>
      </c>
      <c r="R1070" s="49">
        <v>0</v>
      </c>
      <c r="S1070"/>
      <c r="T1070"/>
      <c r="U1070"/>
    </row>
    <row r="1071" spans="2:21" ht="15" x14ac:dyDescent="0.25">
      <c r="F1071" s="3" t="s">
        <v>675</v>
      </c>
      <c r="G1071" s="49">
        <v>25</v>
      </c>
      <c r="H1071" s="49">
        <v>2</v>
      </c>
      <c r="I1071" s="49">
        <v>23</v>
      </c>
      <c r="J1071" s="49">
        <v>0</v>
      </c>
      <c r="K1071" s="49">
        <v>0</v>
      </c>
      <c r="L1071" s="49">
        <v>0</v>
      </c>
      <c r="M1071" s="49">
        <v>17</v>
      </c>
      <c r="N1071" s="49">
        <v>1</v>
      </c>
      <c r="O1071" s="49">
        <v>16</v>
      </c>
      <c r="P1071" s="49">
        <v>0</v>
      </c>
      <c r="Q1071" s="49">
        <v>0</v>
      </c>
      <c r="R1071" s="49">
        <v>0</v>
      </c>
      <c r="S1071"/>
      <c r="T1071"/>
      <c r="U1071"/>
    </row>
    <row r="1072" spans="2:21" ht="15" x14ac:dyDescent="0.25">
      <c r="F1072" s="3" t="s">
        <v>970</v>
      </c>
      <c r="G1072" s="49">
        <v>26</v>
      </c>
      <c r="H1072" s="49">
        <v>13</v>
      </c>
      <c r="I1072" s="49">
        <v>13</v>
      </c>
      <c r="J1072" s="49">
        <v>0</v>
      </c>
      <c r="K1072" s="49">
        <v>0</v>
      </c>
      <c r="L1072" s="49">
        <v>0</v>
      </c>
      <c r="M1072" s="49">
        <v>0</v>
      </c>
      <c r="N1072" s="49">
        <v>0</v>
      </c>
      <c r="O1072" s="49">
        <v>0</v>
      </c>
      <c r="P1072" s="49">
        <v>0</v>
      </c>
      <c r="Q1072" s="49">
        <v>0</v>
      </c>
      <c r="R1072" s="49">
        <v>0</v>
      </c>
      <c r="S1072"/>
      <c r="T1072"/>
      <c r="U1072"/>
    </row>
    <row r="1073" spans="2:21" ht="15" x14ac:dyDescent="0.25">
      <c r="D1073" s="3" t="s">
        <v>188</v>
      </c>
      <c r="G1073" s="49">
        <v>304</v>
      </c>
      <c r="H1073" s="49">
        <v>162</v>
      </c>
      <c r="I1073" s="49">
        <v>142</v>
      </c>
      <c r="J1073" s="49">
        <v>189</v>
      </c>
      <c r="K1073" s="49">
        <v>98</v>
      </c>
      <c r="L1073" s="49">
        <v>91</v>
      </c>
      <c r="M1073" s="49">
        <v>67</v>
      </c>
      <c r="N1073" s="49">
        <v>42</v>
      </c>
      <c r="O1073" s="49">
        <v>25</v>
      </c>
      <c r="P1073" s="49">
        <v>0</v>
      </c>
      <c r="Q1073" s="49">
        <v>0</v>
      </c>
      <c r="R1073" s="49">
        <v>0</v>
      </c>
      <c r="S1073"/>
      <c r="T1073"/>
      <c r="U1073"/>
    </row>
    <row r="1074" spans="2:21" ht="15" x14ac:dyDescent="0.25">
      <c r="E1074" s="3" t="s">
        <v>14</v>
      </c>
      <c r="G1074" s="49">
        <v>304</v>
      </c>
      <c r="H1074" s="49">
        <v>162</v>
      </c>
      <c r="I1074" s="49">
        <v>142</v>
      </c>
      <c r="J1074" s="49">
        <v>189</v>
      </c>
      <c r="K1074" s="49">
        <v>98</v>
      </c>
      <c r="L1074" s="49">
        <v>91</v>
      </c>
      <c r="M1074" s="49">
        <v>67</v>
      </c>
      <c r="N1074" s="49">
        <v>42</v>
      </c>
      <c r="O1074" s="49">
        <v>25</v>
      </c>
      <c r="P1074" s="49">
        <v>0</v>
      </c>
      <c r="Q1074" s="49">
        <v>0</v>
      </c>
      <c r="R1074" s="49">
        <v>0</v>
      </c>
      <c r="S1074"/>
      <c r="T1074"/>
      <c r="U1074"/>
    </row>
    <row r="1075" spans="2:21" ht="15" x14ac:dyDescent="0.25">
      <c r="F1075" s="3" t="s">
        <v>652</v>
      </c>
      <c r="G1075" s="49">
        <v>44</v>
      </c>
      <c r="H1075" s="49">
        <v>19</v>
      </c>
      <c r="I1075" s="49">
        <v>25</v>
      </c>
      <c r="J1075" s="49">
        <v>29</v>
      </c>
      <c r="K1075" s="49">
        <v>16</v>
      </c>
      <c r="L1075" s="49">
        <v>13</v>
      </c>
      <c r="M1075" s="49">
        <v>19</v>
      </c>
      <c r="N1075" s="49">
        <v>12</v>
      </c>
      <c r="O1075" s="49">
        <v>7</v>
      </c>
      <c r="P1075" s="49">
        <v>0</v>
      </c>
      <c r="Q1075" s="49">
        <v>0</v>
      </c>
      <c r="R1075" s="49">
        <v>0</v>
      </c>
      <c r="S1075"/>
      <c r="T1075"/>
      <c r="U1075"/>
    </row>
    <row r="1076" spans="2:21" ht="15" x14ac:dyDescent="0.25">
      <c r="F1076" s="3" t="s">
        <v>1034</v>
      </c>
      <c r="G1076" s="49">
        <v>155</v>
      </c>
      <c r="H1076" s="49">
        <v>99</v>
      </c>
      <c r="I1076" s="49">
        <v>56</v>
      </c>
      <c r="J1076" s="49">
        <v>93</v>
      </c>
      <c r="K1076" s="49">
        <v>53</v>
      </c>
      <c r="L1076" s="49">
        <v>40</v>
      </c>
      <c r="M1076" s="49">
        <v>27</v>
      </c>
      <c r="N1076" s="49">
        <v>23</v>
      </c>
      <c r="O1076" s="49">
        <v>4</v>
      </c>
      <c r="P1076" s="49">
        <v>0</v>
      </c>
      <c r="Q1076" s="49">
        <v>0</v>
      </c>
      <c r="R1076" s="49">
        <v>0</v>
      </c>
      <c r="S1076"/>
      <c r="T1076"/>
      <c r="U1076"/>
    </row>
    <row r="1077" spans="2:21" ht="15" x14ac:dyDescent="0.25">
      <c r="F1077" s="3" t="s">
        <v>1035</v>
      </c>
      <c r="G1077" s="49">
        <v>54</v>
      </c>
      <c r="H1077" s="49">
        <v>17</v>
      </c>
      <c r="I1077" s="49">
        <v>37</v>
      </c>
      <c r="J1077" s="49">
        <v>42</v>
      </c>
      <c r="K1077" s="49">
        <v>14</v>
      </c>
      <c r="L1077" s="49">
        <v>28</v>
      </c>
      <c r="M1077" s="49">
        <v>10</v>
      </c>
      <c r="N1077" s="49">
        <v>1</v>
      </c>
      <c r="O1077" s="49">
        <v>9</v>
      </c>
      <c r="P1077" s="49">
        <v>0</v>
      </c>
      <c r="Q1077" s="49">
        <v>0</v>
      </c>
      <c r="R1077" s="49">
        <v>0</v>
      </c>
      <c r="S1077"/>
      <c r="T1077"/>
      <c r="U1077"/>
    </row>
    <row r="1078" spans="2:21" ht="15" x14ac:dyDescent="0.25">
      <c r="F1078" s="3" t="s">
        <v>1036</v>
      </c>
      <c r="G1078" s="49">
        <v>51</v>
      </c>
      <c r="H1078" s="49">
        <v>27</v>
      </c>
      <c r="I1078" s="49">
        <v>24</v>
      </c>
      <c r="J1078" s="49">
        <v>25</v>
      </c>
      <c r="K1078" s="49">
        <v>15</v>
      </c>
      <c r="L1078" s="49">
        <v>10</v>
      </c>
      <c r="M1078" s="49">
        <v>11</v>
      </c>
      <c r="N1078" s="49">
        <v>6</v>
      </c>
      <c r="O1078" s="49">
        <v>5</v>
      </c>
      <c r="P1078" s="49">
        <v>0</v>
      </c>
      <c r="Q1078" s="49">
        <v>0</v>
      </c>
      <c r="R1078" s="49">
        <v>0</v>
      </c>
      <c r="S1078"/>
      <c r="T1078"/>
      <c r="U1078"/>
    </row>
    <row r="1079" spans="2:21" ht="15" x14ac:dyDescent="0.25">
      <c r="B1079" s="3" t="s">
        <v>645</v>
      </c>
      <c r="G1079" s="49">
        <v>126</v>
      </c>
      <c r="H1079" s="49">
        <v>44</v>
      </c>
      <c r="I1079" s="49">
        <v>82</v>
      </c>
      <c r="J1079" s="49">
        <v>64</v>
      </c>
      <c r="K1079" s="49">
        <v>16</v>
      </c>
      <c r="L1079" s="49">
        <v>48</v>
      </c>
      <c r="M1079" s="49">
        <v>0</v>
      </c>
      <c r="N1079" s="49">
        <v>0</v>
      </c>
      <c r="O1079" s="49">
        <v>0</v>
      </c>
      <c r="P1079" s="49">
        <v>0</v>
      </c>
      <c r="Q1079" s="49">
        <v>0</v>
      </c>
      <c r="R1079" s="49">
        <v>0</v>
      </c>
      <c r="S1079"/>
      <c r="T1079"/>
      <c r="U1079"/>
    </row>
    <row r="1080" spans="2:21" ht="15" x14ac:dyDescent="0.25">
      <c r="C1080" s="3" t="s">
        <v>123</v>
      </c>
      <c r="G1080" s="49">
        <v>126</v>
      </c>
      <c r="H1080" s="49">
        <v>44</v>
      </c>
      <c r="I1080" s="49">
        <v>82</v>
      </c>
      <c r="J1080" s="49">
        <v>64</v>
      </c>
      <c r="K1080" s="49">
        <v>16</v>
      </c>
      <c r="L1080" s="49">
        <v>48</v>
      </c>
      <c r="M1080" s="49">
        <v>0</v>
      </c>
      <c r="N1080" s="49">
        <v>0</v>
      </c>
      <c r="O1080" s="49">
        <v>0</v>
      </c>
      <c r="P1080" s="49">
        <v>0</v>
      </c>
      <c r="Q1080" s="49">
        <v>0</v>
      </c>
      <c r="R1080" s="49">
        <v>0</v>
      </c>
      <c r="S1080"/>
      <c r="T1080"/>
      <c r="U1080"/>
    </row>
    <row r="1081" spans="2:21" ht="15" x14ac:dyDescent="0.25">
      <c r="D1081" s="3" t="s">
        <v>13</v>
      </c>
      <c r="G1081" s="49">
        <v>126</v>
      </c>
      <c r="H1081" s="49">
        <v>44</v>
      </c>
      <c r="I1081" s="49">
        <v>82</v>
      </c>
      <c r="J1081" s="49">
        <v>64</v>
      </c>
      <c r="K1081" s="49">
        <v>16</v>
      </c>
      <c r="L1081" s="49">
        <v>48</v>
      </c>
      <c r="M1081" s="49">
        <v>0</v>
      </c>
      <c r="N1081" s="49">
        <v>0</v>
      </c>
      <c r="O1081" s="49">
        <v>0</v>
      </c>
      <c r="P1081" s="49">
        <v>0</v>
      </c>
      <c r="Q1081" s="49">
        <v>0</v>
      </c>
      <c r="R1081" s="49">
        <v>0</v>
      </c>
      <c r="S1081"/>
      <c r="T1081"/>
      <c r="U1081"/>
    </row>
    <row r="1082" spans="2:21" ht="15" x14ac:dyDescent="0.25">
      <c r="E1082" s="3" t="s">
        <v>14</v>
      </c>
      <c r="G1082" s="49">
        <v>126</v>
      </c>
      <c r="H1082" s="49">
        <v>44</v>
      </c>
      <c r="I1082" s="49">
        <v>82</v>
      </c>
      <c r="J1082" s="49">
        <v>64</v>
      </c>
      <c r="K1082" s="49">
        <v>16</v>
      </c>
      <c r="L1082" s="49">
        <v>48</v>
      </c>
      <c r="M1082" s="49">
        <v>0</v>
      </c>
      <c r="N1082" s="49">
        <v>0</v>
      </c>
      <c r="O1082" s="49">
        <v>0</v>
      </c>
      <c r="P1082" s="49">
        <v>0</v>
      </c>
      <c r="Q1082" s="49">
        <v>0</v>
      </c>
      <c r="R1082" s="49">
        <v>0</v>
      </c>
      <c r="S1082"/>
      <c r="T1082"/>
      <c r="U1082"/>
    </row>
    <row r="1083" spans="2:21" ht="15" x14ac:dyDescent="0.25">
      <c r="F1083" s="3" t="s">
        <v>647</v>
      </c>
      <c r="G1083" s="49">
        <v>26</v>
      </c>
      <c r="H1083" s="49">
        <v>12</v>
      </c>
      <c r="I1083" s="49">
        <v>14</v>
      </c>
      <c r="J1083" s="49">
        <v>10</v>
      </c>
      <c r="K1083" s="49">
        <v>4</v>
      </c>
      <c r="L1083" s="49">
        <v>6</v>
      </c>
      <c r="M1083" s="49">
        <v>0</v>
      </c>
      <c r="N1083" s="49">
        <v>0</v>
      </c>
      <c r="O1083" s="49">
        <v>0</v>
      </c>
      <c r="P1083" s="49">
        <v>0</v>
      </c>
      <c r="Q1083" s="49">
        <v>0</v>
      </c>
      <c r="R1083" s="49">
        <v>0</v>
      </c>
      <c r="S1083"/>
      <c r="T1083"/>
      <c r="U1083"/>
    </row>
    <row r="1084" spans="2:21" ht="15" x14ac:dyDescent="0.25">
      <c r="F1084" s="3" t="s">
        <v>648</v>
      </c>
      <c r="G1084" s="49">
        <v>19</v>
      </c>
      <c r="H1084" s="49">
        <v>1</v>
      </c>
      <c r="I1084" s="49">
        <v>18</v>
      </c>
      <c r="J1084" s="49">
        <v>10</v>
      </c>
      <c r="K1084" s="49">
        <v>0</v>
      </c>
      <c r="L1084" s="49">
        <v>10</v>
      </c>
      <c r="M1084" s="49">
        <v>0</v>
      </c>
      <c r="N1084" s="49">
        <v>0</v>
      </c>
      <c r="O1084" s="49">
        <v>0</v>
      </c>
      <c r="P1084" s="49">
        <v>0</v>
      </c>
      <c r="Q1084" s="49">
        <v>0</v>
      </c>
      <c r="R1084" s="49">
        <v>0</v>
      </c>
      <c r="S1084"/>
      <c r="T1084"/>
      <c r="U1084"/>
    </row>
    <row r="1085" spans="2:21" ht="15" x14ac:dyDescent="0.25">
      <c r="F1085" s="3" t="s">
        <v>1037</v>
      </c>
      <c r="G1085" s="49">
        <v>81</v>
      </c>
      <c r="H1085" s="49">
        <v>31</v>
      </c>
      <c r="I1085" s="49">
        <v>50</v>
      </c>
      <c r="J1085" s="49">
        <v>44</v>
      </c>
      <c r="K1085" s="49">
        <v>12</v>
      </c>
      <c r="L1085" s="49">
        <v>32</v>
      </c>
      <c r="M1085" s="49">
        <v>0</v>
      </c>
      <c r="N1085" s="49">
        <v>0</v>
      </c>
      <c r="O1085" s="49">
        <v>0</v>
      </c>
      <c r="P1085" s="49">
        <v>0</v>
      </c>
      <c r="Q1085" s="49">
        <v>0</v>
      </c>
      <c r="R1085" s="49">
        <v>0</v>
      </c>
      <c r="S1085"/>
      <c r="T1085"/>
      <c r="U1085"/>
    </row>
    <row r="1086" spans="2:21" ht="15" x14ac:dyDescent="0.25">
      <c r="B1086" s="3" t="s">
        <v>986</v>
      </c>
      <c r="G1086" s="49">
        <v>9</v>
      </c>
      <c r="H1086" s="49">
        <v>3</v>
      </c>
      <c r="I1086" s="49">
        <v>6</v>
      </c>
      <c r="J1086" s="49">
        <v>0</v>
      </c>
      <c r="K1086" s="49">
        <v>0</v>
      </c>
      <c r="L1086" s="49">
        <v>0</v>
      </c>
      <c r="M1086" s="49">
        <v>52</v>
      </c>
      <c r="N1086" s="49">
        <v>14</v>
      </c>
      <c r="O1086" s="49">
        <v>38</v>
      </c>
      <c r="P1086" s="49">
        <v>52</v>
      </c>
      <c r="Q1086" s="49">
        <v>14</v>
      </c>
      <c r="R1086" s="49">
        <v>38</v>
      </c>
      <c r="S1086"/>
      <c r="T1086"/>
      <c r="U1086"/>
    </row>
    <row r="1087" spans="2:21" ht="15" x14ac:dyDescent="0.25">
      <c r="C1087" s="3" t="s">
        <v>1038</v>
      </c>
      <c r="G1087" s="49">
        <v>9</v>
      </c>
      <c r="H1087" s="49">
        <v>3</v>
      </c>
      <c r="I1087" s="49">
        <v>6</v>
      </c>
      <c r="J1087" s="49">
        <v>0</v>
      </c>
      <c r="K1087" s="49">
        <v>0</v>
      </c>
      <c r="L1087" s="49">
        <v>0</v>
      </c>
      <c r="M1087" s="49">
        <v>52</v>
      </c>
      <c r="N1087" s="49">
        <v>14</v>
      </c>
      <c r="O1087" s="49">
        <v>38</v>
      </c>
      <c r="P1087" s="49">
        <v>52</v>
      </c>
      <c r="Q1087" s="49">
        <v>14</v>
      </c>
      <c r="R1087" s="49">
        <v>38</v>
      </c>
      <c r="S1087"/>
      <c r="T1087"/>
      <c r="U1087"/>
    </row>
    <row r="1088" spans="2:21" ht="15" x14ac:dyDescent="0.25">
      <c r="D1088" s="3" t="s">
        <v>27</v>
      </c>
      <c r="G1088" s="49">
        <v>9</v>
      </c>
      <c r="H1088" s="49">
        <v>3</v>
      </c>
      <c r="I1088" s="49">
        <v>6</v>
      </c>
      <c r="J1088" s="49">
        <v>0</v>
      </c>
      <c r="K1088" s="49">
        <v>0</v>
      </c>
      <c r="L1088" s="49">
        <v>0</v>
      </c>
      <c r="M1088" s="49">
        <v>52</v>
      </c>
      <c r="N1088" s="49">
        <v>14</v>
      </c>
      <c r="O1088" s="49">
        <v>38</v>
      </c>
      <c r="P1088" s="49">
        <v>52</v>
      </c>
      <c r="Q1088" s="49">
        <v>14</v>
      </c>
      <c r="R1088" s="49">
        <v>38</v>
      </c>
      <c r="S1088"/>
      <c r="T1088"/>
      <c r="U1088"/>
    </row>
    <row r="1089" spans="1:21" ht="15" x14ac:dyDescent="0.25">
      <c r="E1089" s="3" t="s">
        <v>14</v>
      </c>
      <c r="G1089" s="49">
        <v>9</v>
      </c>
      <c r="H1089" s="49">
        <v>3</v>
      </c>
      <c r="I1089" s="49">
        <v>6</v>
      </c>
      <c r="J1089" s="49">
        <v>0</v>
      </c>
      <c r="K1089" s="49">
        <v>0</v>
      </c>
      <c r="L1089" s="49">
        <v>0</v>
      </c>
      <c r="M1089" s="49">
        <v>52</v>
      </c>
      <c r="N1089" s="49">
        <v>14</v>
      </c>
      <c r="O1089" s="49">
        <v>38</v>
      </c>
      <c r="P1089" s="49">
        <v>52</v>
      </c>
      <c r="Q1089" s="49">
        <v>14</v>
      </c>
      <c r="R1089" s="49">
        <v>38</v>
      </c>
      <c r="S1089"/>
      <c r="T1089"/>
      <c r="U1089"/>
    </row>
    <row r="1090" spans="1:21" ht="15" x14ac:dyDescent="0.25">
      <c r="F1090" s="3" t="s">
        <v>989</v>
      </c>
      <c r="G1090" s="49">
        <v>9</v>
      </c>
      <c r="H1090" s="49">
        <v>3</v>
      </c>
      <c r="I1090" s="49">
        <v>6</v>
      </c>
      <c r="J1090" s="49">
        <v>0</v>
      </c>
      <c r="K1090" s="49">
        <v>0</v>
      </c>
      <c r="L1090" s="49">
        <v>0</v>
      </c>
      <c r="M1090" s="49">
        <v>52</v>
      </c>
      <c r="N1090" s="49">
        <v>14</v>
      </c>
      <c r="O1090" s="49">
        <v>38</v>
      </c>
      <c r="P1090" s="49">
        <v>52</v>
      </c>
      <c r="Q1090" s="49">
        <v>14</v>
      </c>
      <c r="R1090" s="49">
        <v>38</v>
      </c>
      <c r="S1090"/>
      <c r="T1090"/>
      <c r="U1090"/>
    </row>
    <row r="1091" spans="1:21" ht="15" x14ac:dyDescent="0.25">
      <c r="A1091" s="3" t="s">
        <v>125</v>
      </c>
      <c r="G1091" s="49">
        <v>6</v>
      </c>
      <c r="H1091" s="49">
        <v>1</v>
      </c>
      <c r="I1091" s="49">
        <v>5</v>
      </c>
      <c r="J1091" s="49">
        <v>3</v>
      </c>
      <c r="K1091" s="49">
        <v>1</v>
      </c>
      <c r="L1091" s="49">
        <v>2</v>
      </c>
      <c r="M1091" s="49">
        <v>0</v>
      </c>
      <c r="N1091" s="49">
        <v>0</v>
      </c>
      <c r="O1091" s="49">
        <v>0</v>
      </c>
      <c r="P1091" s="49">
        <v>0</v>
      </c>
      <c r="Q1091" s="49">
        <v>0</v>
      </c>
      <c r="R1091" s="49">
        <v>0</v>
      </c>
      <c r="S1091"/>
      <c r="T1091"/>
      <c r="U1091"/>
    </row>
    <row r="1092" spans="1:21" ht="15" x14ac:dyDescent="0.25">
      <c r="B1092" s="3" t="s">
        <v>670</v>
      </c>
      <c r="G1092" s="49">
        <v>6</v>
      </c>
      <c r="H1092" s="49">
        <v>1</v>
      </c>
      <c r="I1092" s="49">
        <v>5</v>
      </c>
      <c r="J1092" s="49">
        <v>3</v>
      </c>
      <c r="K1092" s="49">
        <v>1</v>
      </c>
      <c r="L1092" s="49">
        <v>2</v>
      </c>
      <c r="M1092" s="49">
        <v>0</v>
      </c>
      <c r="N1092" s="49">
        <v>0</v>
      </c>
      <c r="O1092" s="49">
        <v>0</v>
      </c>
      <c r="P1092" s="49">
        <v>0</v>
      </c>
      <c r="Q1092" s="49">
        <v>0</v>
      </c>
      <c r="R1092" s="49">
        <v>0</v>
      </c>
      <c r="S1092"/>
      <c r="T1092"/>
      <c r="U1092"/>
    </row>
    <row r="1093" spans="1:21" ht="15" x14ac:dyDescent="0.25">
      <c r="C1093" s="3" t="s">
        <v>1039</v>
      </c>
      <c r="G1093" s="49">
        <v>6</v>
      </c>
      <c r="H1093" s="49">
        <v>1</v>
      </c>
      <c r="I1093" s="49">
        <v>5</v>
      </c>
      <c r="J1093" s="49">
        <v>3</v>
      </c>
      <c r="K1093" s="49">
        <v>1</v>
      </c>
      <c r="L1093" s="49">
        <v>2</v>
      </c>
      <c r="M1093" s="49">
        <v>0</v>
      </c>
      <c r="N1093" s="49">
        <v>0</v>
      </c>
      <c r="O1093" s="49">
        <v>0</v>
      </c>
      <c r="P1093" s="49">
        <v>0</v>
      </c>
      <c r="Q1093" s="49">
        <v>0</v>
      </c>
      <c r="R1093" s="49">
        <v>0</v>
      </c>
      <c r="S1093"/>
      <c r="T1093"/>
      <c r="U1093"/>
    </row>
    <row r="1094" spans="1:21" ht="15" x14ac:dyDescent="0.25">
      <c r="D1094" s="3" t="s">
        <v>13</v>
      </c>
      <c r="G1094" s="49">
        <v>6</v>
      </c>
      <c r="H1094" s="49">
        <v>1</v>
      </c>
      <c r="I1094" s="49">
        <v>5</v>
      </c>
      <c r="J1094" s="49">
        <v>3</v>
      </c>
      <c r="K1094" s="49">
        <v>1</v>
      </c>
      <c r="L1094" s="49">
        <v>2</v>
      </c>
      <c r="M1094" s="49">
        <v>0</v>
      </c>
      <c r="N1094" s="49">
        <v>0</v>
      </c>
      <c r="O1094" s="49">
        <v>0</v>
      </c>
      <c r="P1094" s="49">
        <v>0</v>
      </c>
      <c r="Q1094" s="49">
        <v>0</v>
      </c>
      <c r="R1094" s="49">
        <v>0</v>
      </c>
      <c r="S1094"/>
      <c r="T1094"/>
      <c r="U1094"/>
    </row>
    <row r="1095" spans="1:21" ht="15" x14ac:dyDescent="0.25">
      <c r="E1095" s="3" t="s">
        <v>77</v>
      </c>
      <c r="G1095" s="49">
        <v>6</v>
      </c>
      <c r="H1095" s="49">
        <v>1</v>
      </c>
      <c r="I1095" s="49">
        <v>5</v>
      </c>
      <c r="J1095" s="49">
        <v>3</v>
      </c>
      <c r="K1095" s="49">
        <v>1</v>
      </c>
      <c r="L1095" s="49">
        <v>2</v>
      </c>
      <c r="M1095" s="49">
        <v>0</v>
      </c>
      <c r="N1095" s="49">
        <v>0</v>
      </c>
      <c r="O1095" s="49">
        <v>0</v>
      </c>
      <c r="P1095" s="49">
        <v>0</v>
      </c>
      <c r="Q1095" s="49">
        <v>0</v>
      </c>
      <c r="R1095" s="49">
        <v>0</v>
      </c>
      <c r="S1095"/>
      <c r="T1095"/>
      <c r="U1095"/>
    </row>
    <row r="1096" spans="1:21" ht="15" x14ac:dyDescent="0.25">
      <c r="F1096" s="3" t="s">
        <v>646</v>
      </c>
      <c r="G1096" s="49">
        <v>5</v>
      </c>
      <c r="H1096" s="49">
        <v>0</v>
      </c>
      <c r="I1096" s="49">
        <v>5</v>
      </c>
      <c r="J1096" s="49">
        <v>2</v>
      </c>
      <c r="K1096" s="49">
        <v>0</v>
      </c>
      <c r="L1096" s="49">
        <v>2</v>
      </c>
      <c r="M1096" s="49">
        <v>0</v>
      </c>
      <c r="N1096" s="49">
        <v>0</v>
      </c>
      <c r="O1096" s="49">
        <v>0</v>
      </c>
      <c r="P1096" s="49">
        <v>0</v>
      </c>
      <c r="Q1096" s="49">
        <v>0</v>
      </c>
      <c r="R1096" s="49">
        <v>0</v>
      </c>
      <c r="S1096"/>
      <c r="T1096"/>
      <c r="U1096"/>
    </row>
    <row r="1097" spans="1:21" ht="15" x14ac:dyDescent="0.25">
      <c r="F1097" s="3" t="s">
        <v>672</v>
      </c>
      <c r="G1097" s="49">
        <v>1</v>
      </c>
      <c r="H1097" s="49">
        <v>1</v>
      </c>
      <c r="I1097" s="49">
        <v>0</v>
      </c>
      <c r="J1097" s="49">
        <v>1</v>
      </c>
      <c r="K1097" s="49">
        <v>1</v>
      </c>
      <c r="L1097" s="49">
        <v>0</v>
      </c>
      <c r="M1097" s="49">
        <v>0</v>
      </c>
      <c r="N1097" s="49">
        <v>0</v>
      </c>
      <c r="O1097" s="49">
        <v>0</v>
      </c>
      <c r="P1097" s="49">
        <v>0</v>
      </c>
      <c r="Q1097" s="49">
        <v>0</v>
      </c>
      <c r="R1097" s="49">
        <v>0</v>
      </c>
      <c r="S1097"/>
      <c r="T1097"/>
      <c r="U1097"/>
    </row>
    <row r="1098" spans="1:21" ht="15" x14ac:dyDescent="0.25">
      <c r="A1098" s="3" t="s">
        <v>126</v>
      </c>
      <c r="G1098" s="49">
        <v>6</v>
      </c>
      <c r="H1098" s="49">
        <v>1</v>
      </c>
      <c r="I1098" s="49">
        <v>5</v>
      </c>
      <c r="J1098" s="49">
        <v>2</v>
      </c>
      <c r="K1098" s="49">
        <v>0</v>
      </c>
      <c r="L1098" s="49">
        <v>2</v>
      </c>
      <c r="M1098" s="49">
        <v>0</v>
      </c>
      <c r="N1098" s="49">
        <v>0</v>
      </c>
      <c r="O1098" s="49">
        <v>0</v>
      </c>
      <c r="P1098" s="49">
        <v>0</v>
      </c>
      <c r="Q1098" s="49">
        <v>0</v>
      </c>
      <c r="R1098" s="49">
        <v>0</v>
      </c>
      <c r="S1098"/>
      <c r="T1098"/>
      <c r="U1098"/>
    </row>
    <row r="1099" spans="1:21" ht="15" x14ac:dyDescent="0.25">
      <c r="B1099" s="3" t="s">
        <v>670</v>
      </c>
      <c r="G1099" s="49">
        <v>6</v>
      </c>
      <c r="H1099" s="49">
        <v>1</v>
      </c>
      <c r="I1099" s="49">
        <v>5</v>
      </c>
      <c r="J1099" s="49">
        <v>2</v>
      </c>
      <c r="K1099" s="49">
        <v>0</v>
      </c>
      <c r="L1099" s="49">
        <v>2</v>
      </c>
      <c r="M1099" s="49">
        <v>0</v>
      </c>
      <c r="N1099" s="49">
        <v>0</v>
      </c>
      <c r="O1099" s="49">
        <v>0</v>
      </c>
      <c r="P1099" s="49">
        <v>0</v>
      </c>
      <c r="Q1099" s="49">
        <v>0</v>
      </c>
      <c r="R1099" s="49">
        <v>0</v>
      </c>
      <c r="S1099"/>
      <c r="T1099"/>
      <c r="U1099"/>
    </row>
    <row r="1100" spans="1:21" ht="15" x14ac:dyDescent="0.25">
      <c r="C1100" s="3" t="s">
        <v>1040</v>
      </c>
      <c r="G1100" s="49">
        <v>6</v>
      </c>
      <c r="H1100" s="49">
        <v>1</v>
      </c>
      <c r="I1100" s="49">
        <v>5</v>
      </c>
      <c r="J1100" s="49">
        <v>2</v>
      </c>
      <c r="K1100" s="49">
        <v>0</v>
      </c>
      <c r="L1100" s="49">
        <v>2</v>
      </c>
      <c r="M1100" s="49">
        <v>0</v>
      </c>
      <c r="N1100" s="49">
        <v>0</v>
      </c>
      <c r="O1100" s="49">
        <v>0</v>
      </c>
      <c r="P1100" s="49">
        <v>0</v>
      </c>
      <c r="Q1100" s="49">
        <v>0</v>
      </c>
      <c r="R1100" s="49">
        <v>0</v>
      </c>
      <c r="S1100"/>
      <c r="T1100"/>
      <c r="U1100"/>
    </row>
    <row r="1101" spans="1:21" ht="15" x14ac:dyDescent="0.25">
      <c r="D1101" s="3" t="s">
        <v>13</v>
      </c>
      <c r="G1101" s="49">
        <v>6</v>
      </c>
      <c r="H1101" s="49">
        <v>1</v>
      </c>
      <c r="I1101" s="49">
        <v>5</v>
      </c>
      <c r="J1101" s="49">
        <v>2</v>
      </c>
      <c r="K1101" s="49">
        <v>0</v>
      </c>
      <c r="L1101" s="49">
        <v>2</v>
      </c>
      <c r="M1101" s="49">
        <v>0</v>
      </c>
      <c r="N1101" s="49">
        <v>0</v>
      </c>
      <c r="O1101" s="49">
        <v>0</v>
      </c>
      <c r="P1101" s="49">
        <v>0</v>
      </c>
      <c r="Q1101" s="49">
        <v>0</v>
      </c>
      <c r="R1101" s="49">
        <v>0</v>
      </c>
      <c r="S1101"/>
      <c r="T1101"/>
      <c r="U1101"/>
    </row>
    <row r="1102" spans="1:21" ht="15" x14ac:dyDescent="0.25">
      <c r="E1102" s="3" t="s">
        <v>77</v>
      </c>
      <c r="G1102" s="49">
        <v>6</v>
      </c>
      <c r="H1102" s="49">
        <v>1</v>
      </c>
      <c r="I1102" s="49">
        <v>5</v>
      </c>
      <c r="J1102" s="49">
        <v>2</v>
      </c>
      <c r="K1102" s="49">
        <v>0</v>
      </c>
      <c r="L1102" s="49">
        <v>2</v>
      </c>
      <c r="M1102" s="49">
        <v>0</v>
      </c>
      <c r="N1102" s="49">
        <v>0</v>
      </c>
      <c r="O1102" s="49">
        <v>0</v>
      </c>
      <c r="P1102" s="49">
        <v>0</v>
      </c>
      <c r="Q1102" s="49">
        <v>0</v>
      </c>
      <c r="R1102" s="49">
        <v>0</v>
      </c>
      <c r="S1102"/>
      <c r="T1102"/>
      <c r="U1102"/>
    </row>
    <row r="1103" spans="1:21" ht="15" x14ac:dyDescent="0.25">
      <c r="F1103" s="3" t="s">
        <v>646</v>
      </c>
      <c r="G1103" s="49">
        <v>6</v>
      </c>
      <c r="H1103" s="49">
        <v>1</v>
      </c>
      <c r="I1103" s="49">
        <v>5</v>
      </c>
      <c r="J1103" s="49">
        <v>2</v>
      </c>
      <c r="K1103" s="49">
        <v>0</v>
      </c>
      <c r="L1103" s="49">
        <v>2</v>
      </c>
      <c r="M1103" s="49">
        <v>0</v>
      </c>
      <c r="N1103" s="49">
        <v>0</v>
      </c>
      <c r="O1103" s="49">
        <v>0</v>
      </c>
      <c r="P1103" s="49">
        <v>0</v>
      </c>
      <c r="Q1103" s="49">
        <v>0</v>
      </c>
      <c r="R1103" s="49">
        <v>0</v>
      </c>
      <c r="S1103"/>
      <c r="T1103"/>
      <c r="U1103"/>
    </row>
    <row r="1104" spans="1:21" ht="15" x14ac:dyDescent="0.25">
      <c r="A1104" s="3" t="s">
        <v>127</v>
      </c>
      <c r="G1104" s="49">
        <v>5707</v>
      </c>
      <c r="H1104" s="49">
        <v>2859</v>
      </c>
      <c r="I1104" s="49">
        <v>2848</v>
      </c>
      <c r="J1104" s="49">
        <v>1524</v>
      </c>
      <c r="K1104" s="49">
        <v>766</v>
      </c>
      <c r="L1104" s="49">
        <v>758</v>
      </c>
      <c r="M1104" s="49">
        <v>891</v>
      </c>
      <c r="N1104" s="49">
        <v>449</v>
      </c>
      <c r="O1104" s="49">
        <v>442</v>
      </c>
      <c r="P1104" s="49">
        <v>678</v>
      </c>
      <c r="Q1104" s="49">
        <v>295</v>
      </c>
      <c r="R1104" s="49">
        <v>383</v>
      </c>
      <c r="S1104"/>
      <c r="T1104"/>
      <c r="U1104"/>
    </row>
    <row r="1105" spans="2:21" ht="15" x14ac:dyDescent="0.25">
      <c r="B1105" s="3" t="s">
        <v>128</v>
      </c>
      <c r="G1105" s="49">
        <v>271</v>
      </c>
      <c r="H1105" s="49">
        <v>71</v>
      </c>
      <c r="I1105" s="49">
        <v>200</v>
      </c>
      <c r="J1105" s="49">
        <v>126</v>
      </c>
      <c r="K1105" s="49">
        <v>32</v>
      </c>
      <c r="L1105" s="49">
        <v>94</v>
      </c>
      <c r="M1105" s="49">
        <v>15</v>
      </c>
      <c r="N1105" s="49">
        <v>3</v>
      </c>
      <c r="O1105" s="49">
        <v>12</v>
      </c>
      <c r="P1105" s="49">
        <v>15</v>
      </c>
      <c r="Q1105" s="49">
        <v>4</v>
      </c>
      <c r="R1105" s="49">
        <v>11</v>
      </c>
      <c r="S1105"/>
      <c r="T1105"/>
      <c r="U1105"/>
    </row>
    <row r="1106" spans="2:21" ht="15" x14ac:dyDescent="0.25">
      <c r="C1106" s="3" t="s">
        <v>128</v>
      </c>
      <c r="G1106" s="49">
        <v>271</v>
      </c>
      <c r="H1106" s="49">
        <v>71</v>
      </c>
      <c r="I1106" s="49">
        <v>200</v>
      </c>
      <c r="J1106" s="49">
        <v>126</v>
      </c>
      <c r="K1106" s="49">
        <v>32</v>
      </c>
      <c r="L1106" s="49">
        <v>94</v>
      </c>
      <c r="M1106" s="49">
        <v>15</v>
      </c>
      <c r="N1106" s="49">
        <v>3</v>
      </c>
      <c r="O1106" s="49">
        <v>12</v>
      </c>
      <c r="P1106" s="49">
        <v>15</v>
      </c>
      <c r="Q1106" s="49">
        <v>4</v>
      </c>
      <c r="R1106" s="49">
        <v>11</v>
      </c>
      <c r="S1106"/>
      <c r="T1106"/>
      <c r="U1106"/>
    </row>
    <row r="1107" spans="2:21" ht="15" x14ac:dyDescent="0.25">
      <c r="D1107" s="3" t="s">
        <v>13</v>
      </c>
      <c r="G1107" s="49">
        <v>217</v>
      </c>
      <c r="H1107" s="49">
        <v>54</v>
      </c>
      <c r="I1107" s="49">
        <v>163</v>
      </c>
      <c r="J1107" s="49">
        <v>126</v>
      </c>
      <c r="K1107" s="49">
        <v>32</v>
      </c>
      <c r="L1107" s="49">
        <v>94</v>
      </c>
      <c r="M1107" s="49">
        <v>5</v>
      </c>
      <c r="N1107" s="49">
        <v>0</v>
      </c>
      <c r="O1107" s="49">
        <v>5</v>
      </c>
      <c r="P1107" s="49">
        <v>5</v>
      </c>
      <c r="Q1107" s="49">
        <v>1</v>
      </c>
      <c r="R1107" s="49">
        <v>4</v>
      </c>
      <c r="S1107"/>
      <c r="T1107"/>
      <c r="U1107"/>
    </row>
    <row r="1108" spans="2:21" ht="15" x14ac:dyDescent="0.25">
      <c r="E1108" s="3" t="s">
        <v>14</v>
      </c>
      <c r="G1108" s="49">
        <v>217</v>
      </c>
      <c r="H1108" s="49">
        <v>54</v>
      </c>
      <c r="I1108" s="49">
        <v>163</v>
      </c>
      <c r="J1108" s="49">
        <v>126</v>
      </c>
      <c r="K1108" s="49">
        <v>32</v>
      </c>
      <c r="L1108" s="49">
        <v>94</v>
      </c>
      <c r="M1108" s="49">
        <v>5</v>
      </c>
      <c r="N1108" s="49">
        <v>0</v>
      </c>
      <c r="O1108" s="49">
        <v>5</v>
      </c>
      <c r="P1108" s="49">
        <v>5</v>
      </c>
      <c r="Q1108" s="49">
        <v>1</v>
      </c>
      <c r="R1108" s="49">
        <v>4</v>
      </c>
      <c r="S1108"/>
      <c r="T1108"/>
      <c r="U1108"/>
    </row>
    <row r="1109" spans="2:21" ht="15" x14ac:dyDescent="0.25">
      <c r="F1109" s="3" t="s">
        <v>703</v>
      </c>
      <c r="G1109" s="49">
        <v>217</v>
      </c>
      <c r="H1109" s="49">
        <v>54</v>
      </c>
      <c r="I1109" s="49">
        <v>163</v>
      </c>
      <c r="J1109" s="49">
        <v>126</v>
      </c>
      <c r="K1109" s="49">
        <v>32</v>
      </c>
      <c r="L1109" s="49">
        <v>94</v>
      </c>
      <c r="M1109" s="49">
        <v>5</v>
      </c>
      <c r="N1109" s="49">
        <v>0</v>
      </c>
      <c r="O1109" s="49">
        <v>5</v>
      </c>
      <c r="P1109" s="49">
        <v>5</v>
      </c>
      <c r="Q1109" s="49">
        <v>1</v>
      </c>
      <c r="R1109" s="49">
        <v>4</v>
      </c>
      <c r="S1109"/>
      <c r="T1109"/>
      <c r="U1109"/>
    </row>
    <row r="1110" spans="2:21" ht="15" x14ac:dyDescent="0.25">
      <c r="D1110" s="3" t="s">
        <v>27</v>
      </c>
      <c r="G1110" s="49">
        <v>54</v>
      </c>
      <c r="H1110" s="49">
        <v>17</v>
      </c>
      <c r="I1110" s="49">
        <v>37</v>
      </c>
      <c r="J1110" s="49">
        <v>0</v>
      </c>
      <c r="K1110" s="49">
        <v>0</v>
      </c>
      <c r="L1110" s="49">
        <v>0</v>
      </c>
      <c r="M1110" s="49">
        <v>10</v>
      </c>
      <c r="N1110" s="49">
        <v>3</v>
      </c>
      <c r="O1110" s="49">
        <v>7</v>
      </c>
      <c r="P1110" s="49">
        <v>10</v>
      </c>
      <c r="Q1110" s="49">
        <v>3</v>
      </c>
      <c r="R1110" s="49">
        <v>7</v>
      </c>
      <c r="S1110"/>
      <c r="T1110"/>
      <c r="U1110"/>
    </row>
    <row r="1111" spans="2:21" ht="15" x14ac:dyDescent="0.25">
      <c r="E1111" s="3" t="s">
        <v>14</v>
      </c>
      <c r="G1111" s="49">
        <v>54</v>
      </c>
      <c r="H1111" s="49">
        <v>17</v>
      </c>
      <c r="I1111" s="49">
        <v>37</v>
      </c>
      <c r="J1111" s="49">
        <v>0</v>
      </c>
      <c r="K1111" s="49">
        <v>0</v>
      </c>
      <c r="L1111" s="49">
        <v>0</v>
      </c>
      <c r="M1111" s="49">
        <v>10</v>
      </c>
      <c r="N1111" s="49">
        <v>3</v>
      </c>
      <c r="O1111" s="49">
        <v>7</v>
      </c>
      <c r="P1111" s="49">
        <v>10</v>
      </c>
      <c r="Q1111" s="49">
        <v>3</v>
      </c>
      <c r="R1111" s="49">
        <v>7</v>
      </c>
      <c r="S1111"/>
      <c r="T1111"/>
      <c r="U1111"/>
    </row>
    <row r="1112" spans="2:21" ht="15" x14ac:dyDescent="0.25">
      <c r="F1112" s="3" t="s">
        <v>867</v>
      </c>
      <c r="G1112" s="49">
        <v>14</v>
      </c>
      <c r="H1112" s="49">
        <v>8</v>
      </c>
      <c r="I1112" s="49">
        <v>6</v>
      </c>
      <c r="J1112" s="49">
        <v>0</v>
      </c>
      <c r="K1112" s="49">
        <v>0</v>
      </c>
      <c r="L1112" s="49">
        <v>0</v>
      </c>
      <c r="M1112" s="49">
        <v>0</v>
      </c>
      <c r="N1112" s="49">
        <v>0</v>
      </c>
      <c r="O1112" s="49">
        <v>0</v>
      </c>
      <c r="P1112" s="49">
        <v>0</v>
      </c>
      <c r="Q1112" s="49">
        <v>0</v>
      </c>
      <c r="R1112" s="49">
        <v>0</v>
      </c>
      <c r="S1112"/>
      <c r="T1112"/>
      <c r="U1112"/>
    </row>
    <row r="1113" spans="2:21" ht="15" x14ac:dyDescent="0.25">
      <c r="F1113" s="3" t="s">
        <v>1041</v>
      </c>
      <c r="G1113" s="49">
        <v>10</v>
      </c>
      <c r="H1113" s="49">
        <v>1</v>
      </c>
      <c r="I1113" s="49">
        <v>9</v>
      </c>
      <c r="J1113" s="49">
        <v>0</v>
      </c>
      <c r="K1113" s="49">
        <v>0</v>
      </c>
      <c r="L1113" s="49">
        <v>0</v>
      </c>
      <c r="M1113" s="49">
        <v>5</v>
      </c>
      <c r="N1113" s="49">
        <v>2</v>
      </c>
      <c r="O1113" s="49">
        <v>3</v>
      </c>
      <c r="P1113" s="49">
        <v>5</v>
      </c>
      <c r="Q1113" s="49">
        <v>2</v>
      </c>
      <c r="R1113" s="49">
        <v>3</v>
      </c>
      <c r="S1113"/>
      <c r="T1113"/>
      <c r="U1113"/>
    </row>
    <row r="1114" spans="2:21" ht="15" x14ac:dyDescent="0.25">
      <c r="F1114" s="3" t="s">
        <v>1042</v>
      </c>
      <c r="G1114" s="49">
        <v>30</v>
      </c>
      <c r="H1114" s="49">
        <v>8</v>
      </c>
      <c r="I1114" s="49">
        <v>22</v>
      </c>
      <c r="J1114" s="49">
        <v>0</v>
      </c>
      <c r="K1114" s="49">
        <v>0</v>
      </c>
      <c r="L1114" s="49">
        <v>0</v>
      </c>
      <c r="M1114" s="49">
        <v>5</v>
      </c>
      <c r="N1114" s="49">
        <v>1</v>
      </c>
      <c r="O1114" s="49">
        <v>4</v>
      </c>
      <c r="P1114" s="49">
        <v>5</v>
      </c>
      <c r="Q1114" s="49">
        <v>1</v>
      </c>
      <c r="R1114" s="49">
        <v>4</v>
      </c>
      <c r="S1114"/>
      <c r="T1114"/>
      <c r="U1114"/>
    </row>
    <row r="1115" spans="2:21" ht="15" x14ac:dyDescent="0.25">
      <c r="B1115" s="3" t="s">
        <v>129</v>
      </c>
      <c r="G1115" s="49">
        <v>41</v>
      </c>
      <c r="H1115" s="49">
        <v>11</v>
      </c>
      <c r="I1115" s="49">
        <v>30</v>
      </c>
      <c r="J1115" s="49">
        <v>18</v>
      </c>
      <c r="K1115" s="49">
        <v>7</v>
      </c>
      <c r="L1115" s="49">
        <v>11</v>
      </c>
      <c r="M1115" s="49">
        <v>16</v>
      </c>
      <c r="N1115" s="49">
        <v>4</v>
      </c>
      <c r="O1115" s="49">
        <v>12</v>
      </c>
      <c r="P1115" s="49">
        <v>0</v>
      </c>
      <c r="Q1115" s="49">
        <v>0</v>
      </c>
      <c r="R1115" s="49">
        <v>0</v>
      </c>
      <c r="S1115"/>
      <c r="T1115"/>
      <c r="U1115"/>
    </row>
    <row r="1116" spans="2:21" ht="15" x14ac:dyDescent="0.25">
      <c r="C1116" s="3" t="s">
        <v>1043</v>
      </c>
      <c r="G1116" s="49">
        <v>41</v>
      </c>
      <c r="H1116" s="49">
        <v>11</v>
      </c>
      <c r="I1116" s="49">
        <v>30</v>
      </c>
      <c r="J1116" s="49">
        <v>18</v>
      </c>
      <c r="K1116" s="49">
        <v>7</v>
      </c>
      <c r="L1116" s="49">
        <v>11</v>
      </c>
      <c r="M1116" s="49">
        <v>16</v>
      </c>
      <c r="N1116" s="49">
        <v>4</v>
      </c>
      <c r="O1116" s="49">
        <v>12</v>
      </c>
      <c r="P1116" s="49">
        <v>0</v>
      </c>
      <c r="Q1116" s="49">
        <v>0</v>
      </c>
      <c r="R1116" s="49">
        <v>0</v>
      </c>
      <c r="S1116"/>
      <c r="T1116"/>
      <c r="U1116"/>
    </row>
    <row r="1117" spans="2:21" ht="15" x14ac:dyDescent="0.25">
      <c r="D1117" s="3" t="s">
        <v>188</v>
      </c>
      <c r="G1117" s="49">
        <v>41</v>
      </c>
      <c r="H1117" s="49">
        <v>11</v>
      </c>
      <c r="I1117" s="49">
        <v>30</v>
      </c>
      <c r="J1117" s="49">
        <v>18</v>
      </c>
      <c r="K1117" s="49">
        <v>7</v>
      </c>
      <c r="L1117" s="49">
        <v>11</v>
      </c>
      <c r="M1117" s="49">
        <v>16</v>
      </c>
      <c r="N1117" s="49">
        <v>4</v>
      </c>
      <c r="O1117" s="49">
        <v>12</v>
      </c>
      <c r="P1117" s="49">
        <v>0</v>
      </c>
      <c r="Q1117" s="49">
        <v>0</v>
      </c>
      <c r="R1117" s="49">
        <v>0</v>
      </c>
      <c r="S1117"/>
      <c r="T1117"/>
      <c r="U1117"/>
    </row>
    <row r="1118" spans="2:21" ht="15" x14ac:dyDescent="0.25">
      <c r="E1118" s="3" t="s">
        <v>14</v>
      </c>
      <c r="G1118" s="49">
        <v>41</v>
      </c>
      <c r="H1118" s="49">
        <v>11</v>
      </c>
      <c r="I1118" s="49">
        <v>30</v>
      </c>
      <c r="J1118" s="49">
        <v>18</v>
      </c>
      <c r="K1118" s="49">
        <v>7</v>
      </c>
      <c r="L1118" s="49">
        <v>11</v>
      </c>
      <c r="M1118" s="49">
        <v>16</v>
      </c>
      <c r="N1118" s="49">
        <v>4</v>
      </c>
      <c r="O1118" s="49">
        <v>12</v>
      </c>
      <c r="P1118" s="49">
        <v>0</v>
      </c>
      <c r="Q1118" s="49">
        <v>0</v>
      </c>
      <c r="R1118" s="49">
        <v>0</v>
      </c>
      <c r="S1118"/>
      <c r="T1118"/>
      <c r="U1118"/>
    </row>
    <row r="1119" spans="2:21" ht="15" x14ac:dyDescent="0.25">
      <c r="F1119" s="3" t="s">
        <v>1044</v>
      </c>
      <c r="G1119" s="49">
        <v>41</v>
      </c>
      <c r="H1119" s="49">
        <v>11</v>
      </c>
      <c r="I1119" s="49">
        <v>30</v>
      </c>
      <c r="J1119" s="49">
        <v>18</v>
      </c>
      <c r="K1119" s="49">
        <v>7</v>
      </c>
      <c r="L1119" s="49">
        <v>11</v>
      </c>
      <c r="M1119" s="49">
        <v>16</v>
      </c>
      <c r="N1119" s="49">
        <v>4</v>
      </c>
      <c r="O1119" s="49">
        <v>12</v>
      </c>
      <c r="P1119" s="49">
        <v>0</v>
      </c>
      <c r="Q1119" s="49">
        <v>0</v>
      </c>
      <c r="R1119" s="49">
        <v>0</v>
      </c>
      <c r="S1119"/>
      <c r="T1119"/>
      <c r="U1119"/>
    </row>
    <row r="1120" spans="2:21" ht="15" x14ac:dyDescent="0.25">
      <c r="B1120" s="3" t="s">
        <v>130</v>
      </c>
      <c r="G1120" s="49">
        <v>434</v>
      </c>
      <c r="H1120" s="49">
        <v>118</v>
      </c>
      <c r="I1120" s="49">
        <v>316</v>
      </c>
      <c r="J1120" s="49">
        <v>82</v>
      </c>
      <c r="K1120" s="49">
        <v>22</v>
      </c>
      <c r="L1120" s="49">
        <v>60</v>
      </c>
      <c r="M1120" s="49">
        <v>110</v>
      </c>
      <c r="N1120" s="49">
        <v>21</v>
      </c>
      <c r="O1120" s="49">
        <v>89</v>
      </c>
      <c r="P1120" s="49">
        <v>108</v>
      </c>
      <c r="Q1120" s="49">
        <v>19</v>
      </c>
      <c r="R1120" s="49">
        <v>89</v>
      </c>
      <c r="S1120"/>
      <c r="T1120"/>
      <c r="U1120"/>
    </row>
    <row r="1121" spans="2:21" ht="15" x14ac:dyDescent="0.25">
      <c r="C1121" s="3" t="s">
        <v>1045</v>
      </c>
      <c r="G1121" s="49">
        <v>434</v>
      </c>
      <c r="H1121" s="49">
        <v>118</v>
      </c>
      <c r="I1121" s="49">
        <v>316</v>
      </c>
      <c r="J1121" s="49">
        <v>82</v>
      </c>
      <c r="K1121" s="49">
        <v>22</v>
      </c>
      <c r="L1121" s="49">
        <v>60</v>
      </c>
      <c r="M1121" s="49">
        <v>110</v>
      </c>
      <c r="N1121" s="49">
        <v>21</v>
      </c>
      <c r="O1121" s="49">
        <v>89</v>
      </c>
      <c r="P1121" s="49">
        <v>108</v>
      </c>
      <c r="Q1121" s="49">
        <v>19</v>
      </c>
      <c r="R1121" s="49">
        <v>89</v>
      </c>
      <c r="S1121"/>
      <c r="T1121"/>
      <c r="U1121"/>
    </row>
    <row r="1122" spans="2:21" ht="15" x14ac:dyDescent="0.25">
      <c r="D1122" s="3" t="s">
        <v>13</v>
      </c>
      <c r="G1122" s="49">
        <v>434</v>
      </c>
      <c r="H1122" s="49">
        <v>118</v>
      </c>
      <c r="I1122" s="49">
        <v>316</v>
      </c>
      <c r="J1122" s="49">
        <v>82</v>
      </c>
      <c r="K1122" s="49">
        <v>22</v>
      </c>
      <c r="L1122" s="49">
        <v>60</v>
      </c>
      <c r="M1122" s="49">
        <v>110</v>
      </c>
      <c r="N1122" s="49">
        <v>21</v>
      </c>
      <c r="O1122" s="49">
        <v>89</v>
      </c>
      <c r="P1122" s="49">
        <v>108</v>
      </c>
      <c r="Q1122" s="49">
        <v>19</v>
      </c>
      <c r="R1122" s="49">
        <v>89</v>
      </c>
      <c r="S1122"/>
      <c r="T1122"/>
      <c r="U1122"/>
    </row>
    <row r="1123" spans="2:21" ht="15" x14ac:dyDescent="0.25">
      <c r="E1123" s="3" t="s">
        <v>14</v>
      </c>
      <c r="G1123" s="49">
        <v>434</v>
      </c>
      <c r="H1123" s="49">
        <v>118</v>
      </c>
      <c r="I1123" s="49">
        <v>316</v>
      </c>
      <c r="J1123" s="49">
        <v>82</v>
      </c>
      <c r="K1123" s="49">
        <v>22</v>
      </c>
      <c r="L1123" s="49">
        <v>60</v>
      </c>
      <c r="M1123" s="49">
        <v>110</v>
      </c>
      <c r="N1123" s="49">
        <v>21</v>
      </c>
      <c r="O1123" s="49">
        <v>89</v>
      </c>
      <c r="P1123" s="49">
        <v>108</v>
      </c>
      <c r="Q1123" s="49">
        <v>19</v>
      </c>
      <c r="R1123" s="49">
        <v>89</v>
      </c>
      <c r="S1123"/>
      <c r="T1123"/>
      <c r="U1123"/>
    </row>
    <row r="1124" spans="2:21" ht="15" x14ac:dyDescent="0.25">
      <c r="F1124" s="3" t="s">
        <v>976</v>
      </c>
      <c r="G1124" s="49">
        <v>142</v>
      </c>
      <c r="H1124" s="49">
        <v>5</v>
      </c>
      <c r="I1124" s="49">
        <v>137</v>
      </c>
      <c r="J1124" s="49">
        <v>31</v>
      </c>
      <c r="K1124" s="49">
        <v>1</v>
      </c>
      <c r="L1124" s="49">
        <v>30</v>
      </c>
      <c r="M1124" s="49">
        <v>42</v>
      </c>
      <c r="N1124" s="49">
        <v>2</v>
      </c>
      <c r="O1124" s="49">
        <v>40</v>
      </c>
      <c r="P1124" s="49">
        <v>42</v>
      </c>
      <c r="Q1124" s="49">
        <v>2</v>
      </c>
      <c r="R1124" s="49">
        <v>40</v>
      </c>
      <c r="S1124"/>
      <c r="T1124"/>
      <c r="U1124"/>
    </row>
    <row r="1125" spans="2:21" ht="15" x14ac:dyDescent="0.25">
      <c r="F1125" s="3" t="s">
        <v>655</v>
      </c>
      <c r="G1125" s="49">
        <v>178</v>
      </c>
      <c r="H1125" s="49">
        <v>72</v>
      </c>
      <c r="I1125" s="49">
        <v>106</v>
      </c>
      <c r="J1125" s="49">
        <v>29</v>
      </c>
      <c r="K1125" s="49">
        <v>15</v>
      </c>
      <c r="L1125" s="49">
        <v>14</v>
      </c>
      <c r="M1125" s="49">
        <v>39</v>
      </c>
      <c r="N1125" s="49">
        <v>11</v>
      </c>
      <c r="O1125" s="49">
        <v>28</v>
      </c>
      <c r="P1125" s="49">
        <v>37</v>
      </c>
      <c r="Q1125" s="49">
        <v>9</v>
      </c>
      <c r="R1125" s="49">
        <v>28</v>
      </c>
      <c r="S1125"/>
      <c r="T1125"/>
      <c r="U1125"/>
    </row>
    <row r="1126" spans="2:21" ht="15" x14ac:dyDescent="0.25">
      <c r="F1126" s="3" t="s">
        <v>1046</v>
      </c>
      <c r="G1126" s="49">
        <v>114</v>
      </c>
      <c r="H1126" s="49">
        <v>41</v>
      </c>
      <c r="I1126" s="49">
        <v>73</v>
      </c>
      <c r="J1126" s="49">
        <v>22</v>
      </c>
      <c r="K1126" s="49">
        <v>6</v>
      </c>
      <c r="L1126" s="49">
        <v>16</v>
      </c>
      <c r="M1126" s="49">
        <v>29</v>
      </c>
      <c r="N1126" s="49">
        <v>8</v>
      </c>
      <c r="O1126" s="49">
        <v>21</v>
      </c>
      <c r="P1126" s="49">
        <v>29</v>
      </c>
      <c r="Q1126" s="49">
        <v>8</v>
      </c>
      <c r="R1126" s="49">
        <v>21</v>
      </c>
      <c r="S1126"/>
      <c r="T1126"/>
      <c r="U1126"/>
    </row>
    <row r="1127" spans="2:21" ht="15" x14ac:dyDescent="0.25">
      <c r="B1127" s="3" t="s">
        <v>132</v>
      </c>
      <c r="G1127" s="49">
        <v>82</v>
      </c>
      <c r="H1127" s="49">
        <v>33</v>
      </c>
      <c r="I1127" s="49">
        <v>49</v>
      </c>
      <c r="J1127" s="49">
        <v>30</v>
      </c>
      <c r="K1127" s="49">
        <v>11</v>
      </c>
      <c r="L1127" s="49">
        <v>19</v>
      </c>
      <c r="M1127" s="49">
        <v>16</v>
      </c>
      <c r="N1127" s="49">
        <v>4</v>
      </c>
      <c r="O1127" s="49">
        <v>12</v>
      </c>
      <c r="P1127" s="49">
        <v>0</v>
      </c>
      <c r="Q1127" s="49">
        <v>0</v>
      </c>
      <c r="R1127" s="49">
        <v>0</v>
      </c>
      <c r="S1127"/>
      <c r="T1127"/>
      <c r="U1127"/>
    </row>
    <row r="1128" spans="2:21" ht="15" x14ac:dyDescent="0.25">
      <c r="C1128" s="3" t="s">
        <v>132</v>
      </c>
      <c r="G1128" s="49">
        <v>82</v>
      </c>
      <c r="H1128" s="49">
        <v>33</v>
      </c>
      <c r="I1128" s="49">
        <v>49</v>
      </c>
      <c r="J1128" s="49">
        <v>30</v>
      </c>
      <c r="K1128" s="49">
        <v>11</v>
      </c>
      <c r="L1128" s="49">
        <v>19</v>
      </c>
      <c r="M1128" s="49">
        <v>16</v>
      </c>
      <c r="N1128" s="49">
        <v>4</v>
      </c>
      <c r="O1128" s="49">
        <v>12</v>
      </c>
      <c r="P1128" s="49">
        <v>0</v>
      </c>
      <c r="Q1128" s="49">
        <v>0</v>
      </c>
      <c r="R1128" s="49">
        <v>0</v>
      </c>
      <c r="S1128"/>
      <c r="T1128"/>
      <c r="U1128"/>
    </row>
    <row r="1129" spans="2:21" ht="15" x14ac:dyDescent="0.25">
      <c r="D1129" s="3" t="s">
        <v>13</v>
      </c>
      <c r="G1129" s="49">
        <v>82</v>
      </c>
      <c r="H1129" s="49">
        <v>33</v>
      </c>
      <c r="I1129" s="49">
        <v>49</v>
      </c>
      <c r="J1129" s="49">
        <v>30</v>
      </c>
      <c r="K1129" s="49">
        <v>11</v>
      </c>
      <c r="L1129" s="49">
        <v>19</v>
      </c>
      <c r="M1129" s="49">
        <v>16</v>
      </c>
      <c r="N1129" s="49">
        <v>4</v>
      </c>
      <c r="O1129" s="49">
        <v>12</v>
      </c>
      <c r="P1129" s="49">
        <v>0</v>
      </c>
      <c r="Q1129" s="49">
        <v>0</v>
      </c>
      <c r="R1129" s="49">
        <v>0</v>
      </c>
      <c r="S1129"/>
      <c r="T1129"/>
      <c r="U1129"/>
    </row>
    <row r="1130" spans="2:21" ht="15" x14ac:dyDescent="0.25">
      <c r="E1130" s="3" t="s">
        <v>14</v>
      </c>
      <c r="G1130" s="49">
        <v>82</v>
      </c>
      <c r="H1130" s="49">
        <v>33</v>
      </c>
      <c r="I1130" s="49">
        <v>49</v>
      </c>
      <c r="J1130" s="49">
        <v>30</v>
      </c>
      <c r="K1130" s="49">
        <v>11</v>
      </c>
      <c r="L1130" s="49">
        <v>19</v>
      </c>
      <c r="M1130" s="49">
        <v>16</v>
      </c>
      <c r="N1130" s="49">
        <v>4</v>
      </c>
      <c r="O1130" s="49">
        <v>12</v>
      </c>
      <c r="P1130" s="49">
        <v>0</v>
      </c>
      <c r="Q1130" s="49">
        <v>0</v>
      </c>
      <c r="R1130" s="49">
        <v>0</v>
      </c>
      <c r="S1130"/>
      <c r="T1130"/>
      <c r="U1130"/>
    </row>
    <row r="1131" spans="2:21" ht="15" x14ac:dyDescent="0.25">
      <c r="F1131" s="3" t="s">
        <v>78</v>
      </c>
      <c r="G1131" s="49">
        <v>2</v>
      </c>
      <c r="H1131" s="49">
        <v>2</v>
      </c>
      <c r="I1131" s="49">
        <v>0</v>
      </c>
      <c r="J1131" s="49">
        <v>0</v>
      </c>
      <c r="K1131" s="49">
        <v>0</v>
      </c>
      <c r="L1131" s="49">
        <v>0</v>
      </c>
      <c r="M1131" s="49">
        <v>0</v>
      </c>
      <c r="N1131" s="49">
        <v>0</v>
      </c>
      <c r="O1131" s="49">
        <v>0</v>
      </c>
      <c r="P1131" s="49">
        <v>0</v>
      </c>
      <c r="Q1131" s="49">
        <v>0</v>
      </c>
      <c r="R1131" s="49">
        <v>0</v>
      </c>
      <c r="S1131"/>
      <c r="T1131"/>
      <c r="U1131"/>
    </row>
    <row r="1132" spans="2:21" ht="15" x14ac:dyDescent="0.25">
      <c r="F1132" s="3" t="s">
        <v>1047</v>
      </c>
      <c r="G1132" s="49">
        <v>43</v>
      </c>
      <c r="H1132" s="49">
        <v>25</v>
      </c>
      <c r="I1132" s="49">
        <v>18</v>
      </c>
      <c r="J1132" s="49">
        <v>16</v>
      </c>
      <c r="K1132" s="49">
        <v>8</v>
      </c>
      <c r="L1132" s="49">
        <v>8</v>
      </c>
      <c r="M1132" s="49">
        <v>6</v>
      </c>
      <c r="N1132" s="49">
        <v>4</v>
      </c>
      <c r="O1132" s="49">
        <v>2</v>
      </c>
      <c r="P1132" s="49">
        <v>0</v>
      </c>
      <c r="Q1132" s="49">
        <v>0</v>
      </c>
      <c r="R1132" s="49">
        <v>0</v>
      </c>
      <c r="S1132"/>
      <c r="T1132"/>
      <c r="U1132"/>
    </row>
    <row r="1133" spans="2:21" ht="15" x14ac:dyDescent="0.25">
      <c r="F1133" s="3" t="s">
        <v>1048</v>
      </c>
      <c r="G1133" s="49">
        <v>37</v>
      </c>
      <c r="H1133" s="49">
        <v>6</v>
      </c>
      <c r="I1133" s="49">
        <v>31</v>
      </c>
      <c r="J1133" s="49">
        <v>14</v>
      </c>
      <c r="K1133" s="49">
        <v>3</v>
      </c>
      <c r="L1133" s="49">
        <v>11</v>
      </c>
      <c r="M1133" s="49">
        <v>10</v>
      </c>
      <c r="N1133" s="49">
        <v>0</v>
      </c>
      <c r="O1133" s="49">
        <v>10</v>
      </c>
      <c r="P1133" s="49">
        <v>0</v>
      </c>
      <c r="Q1133" s="49">
        <v>0</v>
      </c>
      <c r="R1133" s="49">
        <v>0</v>
      </c>
      <c r="S1133"/>
      <c r="T1133"/>
      <c r="U1133"/>
    </row>
    <row r="1134" spans="2:21" ht="15" x14ac:dyDescent="0.25">
      <c r="B1134" s="3" t="s">
        <v>22</v>
      </c>
      <c r="G1134" s="49">
        <v>345</v>
      </c>
      <c r="H1134" s="49">
        <v>84</v>
      </c>
      <c r="I1134" s="49">
        <v>261</v>
      </c>
      <c r="J1134" s="49">
        <v>105</v>
      </c>
      <c r="K1134" s="49">
        <v>25</v>
      </c>
      <c r="L1134" s="49">
        <v>80</v>
      </c>
      <c r="M1134" s="49">
        <v>120</v>
      </c>
      <c r="N1134" s="49">
        <v>33</v>
      </c>
      <c r="O1134" s="49">
        <v>87</v>
      </c>
      <c r="P1134" s="49">
        <v>24</v>
      </c>
      <c r="Q1134" s="49">
        <v>8</v>
      </c>
      <c r="R1134" s="49">
        <v>16</v>
      </c>
      <c r="S1134"/>
      <c r="T1134"/>
      <c r="U1134"/>
    </row>
    <row r="1135" spans="2:21" ht="15" x14ac:dyDescent="0.25">
      <c r="C1135" s="3" t="s">
        <v>133</v>
      </c>
      <c r="G1135" s="49">
        <v>345</v>
      </c>
      <c r="H1135" s="49">
        <v>84</v>
      </c>
      <c r="I1135" s="49">
        <v>261</v>
      </c>
      <c r="J1135" s="49">
        <v>105</v>
      </c>
      <c r="K1135" s="49">
        <v>25</v>
      </c>
      <c r="L1135" s="49">
        <v>80</v>
      </c>
      <c r="M1135" s="49">
        <v>120</v>
      </c>
      <c r="N1135" s="49">
        <v>33</v>
      </c>
      <c r="O1135" s="49">
        <v>87</v>
      </c>
      <c r="P1135" s="49">
        <v>24</v>
      </c>
      <c r="Q1135" s="49">
        <v>8</v>
      </c>
      <c r="R1135" s="49">
        <v>16</v>
      </c>
      <c r="S1135"/>
      <c r="T1135"/>
      <c r="U1135"/>
    </row>
    <row r="1136" spans="2:21" ht="15" x14ac:dyDescent="0.25">
      <c r="D1136" s="3" t="s">
        <v>41</v>
      </c>
      <c r="G1136" s="49">
        <v>5</v>
      </c>
      <c r="H1136" s="49">
        <v>2</v>
      </c>
      <c r="I1136" s="49">
        <v>3</v>
      </c>
      <c r="J1136" s="49">
        <v>0</v>
      </c>
      <c r="K1136" s="49">
        <v>0</v>
      </c>
      <c r="L1136" s="49">
        <v>0</v>
      </c>
      <c r="M1136" s="49">
        <v>0</v>
      </c>
      <c r="N1136" s="49">
        <v>0</v>
      </c>
      <c r="O1136" s="49">
        <v>0</v>
      </c>
      <c r="P1136" s="49">
        <v>0</v>
      </c>
      <c r="Q1136" s="49">
        <v>0</v>
      </c>
      <c r="R1136" s="49">
        <v>0</v>
      </c>
      <c r="S1136"/>
      <c r="T1136"/>
      <c r="U1136"/>
    </row>
    <row r="1137" spans="2:21" ht="15" x14ac:dyDescent="0.25">
      <c r="E1137" s="3" t="s">
        <v>31</v>
      </c>
      <c r="G1137" s="49">
        <v>5</v>
      </c>
      <c r="H1137" s="49">
        <v>2</v>
      </c>
      <c r="I1137" s="49">
        <v>3</v>
      </c>
      <c r="J1137" s="49">
        <v>0</v>
      </c>
      <c r="K1137" s="49">
        <v>0</v>
      </c>
      <c r="L1137" s="49">
        <v>0</v>
      </c>
      <c r="M1137" s="49">
        <v>0</v>
      </c>
      <c r="N1137" s="49">
        <v>0</v>
      </c>
      <c r="O1137" s="49">
        <v>0</v>
      </c>
      <c r="P1137" s="49">
        <v>0</v>
      </c>
      <c r="Q1137" s="49">
        <v>0</v>
      </c>
      <c r="R1137" s="49">
        <v>0</v>
      </c>
      <c r="S1137"/>
      <c r="T1137"/>
      <c r="U1137"/>
    </row>
    <row r="1138" spans="2:21" ht="15" x14ac:dyDescent="0.25">
      <c r="F1138" s="3" t="s">
        <v>743</v>
      </c>
      <c r="G1138" s="49">
        <v>5</v>
      </c>
      <c r="H1138" s="49">
        <v>2</v>
      </c>
      <c r="I1138" s="49">
        <v>3</v>
      </c>
      <c r="J1138" s="49">
        <v>0</v>
      </c>
      <c r="K1138" s="49">
        <v>0</v>
      </c>
      <c r="L1138" s="49">
        <v>0</v>
      </c>
      <c r="M1138" s="49">
        <v>0</v>
      </c>
      <c r="N1138" s="49">
        <v>0</v>
      </c>
      <c r="O1138" s="49">
        <v>0</v>
      </c>
      <c r="P1138" s="49">
        <v>0</v>
      </c>
      <c r="Q1138" s="49">
        <v>0</v>
      </c>
      <c r="R1138" s="49">
        <v>0</v>
      </c>
      <c r="S1138"/>
      <c r="T1138"/>
      <c r="U1138"/>
    </row>
    <row r="1139" spans="2:21" ht="15" x14ac:dyDescent="0.25">
      <c r="D1139" s="3" t="s">
        <v>24</v>
      </c>
      <c r="G1139" s="49">
        <v>0</v>
      </c>
      <c r="H1139" s="49">
        <v>0</v>
      </c>
      <c r="I1139" s="49">
        <v>0</v>
      </c>
      <c r="J1139" s="49">
        <v>0</v>
      </c>
      <c r="K1139" s="49">
        <v>0</v>
      </c>
      <c r="L1139" s="49">
        <v>0</v>
      </c>
      <c r="M1139" s="49">
        <v>8</v>
      </c>
      <c r="N1139" s="49">
        <v>2</v>
      </c>
      <c r="O1139" s="49">
        <v>6</v>
      </c>
      <c r="P1139" s="49">
        <v>0</v>
      </c>
      <c r="Q1139" s="49">
        <v>0</v>
      </c>
      <c r="R1139" s="49">
        <v>0</v>
      </c>
      <c r="S1139"/>
      <c r="T1139"/>
      <c r="U1139"/>
    </row>
    <row r="1140" spans="2:21" ht="15" x14ac:dyDescent="0.25">
      <c r="E1140" s="3" t="s">
        <v>14</v>
      </c>
      <c r="G1140" s="49">
        <v>0</v>
      </c>
      <c r="H1140" s="49">
        <v>0</v>
      </c>
      <c r="I1140" s="49">
        <v>0</v>
      </c>
      <c r="J1140" s="49">
        <v>0</v>
      </c>
      <c r="K1140" s="49">
        <v>0</v>
      </c>
      <c r="L1140" s="49">
        <v>0</v>
      </c>
      <c r="M1140" s="49">
        <v>8</v>
      </c>
      <c r="N1140" s="49">
        <v>2</v>
      </c>
      <c r="O1140" s="49">
        <v>6</v>
      </c>
      <c r="P1140" s="49">
        <v>0</v>
      </c>
      <c r="Q1140" s="49">
        <v>0</v>
      </c>
      <c r="R1140" s="49">
        <v>0</v>
      </c>
      <c r="S1140"/>
      <c r="T1140"/>
      <c r="U1140"/>
    </row>
    <row r="1141" spans="2:21" ht="15" x14ac:dyDescent="0.25">
      <c r="F1141" s="3" t="s">
        <v>1049</v>
      </c>
      <c r="G1141" s="49">
        <v>0</v>
      </c>
      <c r="H1141" s="49">
        <v>0</v>
      </c>
      <c r="I1141" s="49">
        <v>0</v>
      </c>
      <c r="J1141" s="49">
        <v>0</v>
      </c>
      <c r="K1141" s="49">
        <v>0</v>
      </c>
      <c r="L1141" s="49">
        <v>0</v>
      </c>
      <c r="M1141" s="49">
        <v>8</v>
      </c>
      <c r="N1141" s="49">
        <v>2</v>
      </c>
      <c r="O1141" s="49">
        <v>6</v>
      </c>
      <c r="P1141" s="49">
        <v>0</v>
      </c>
      <c r="Q1141" s="49">
        <v>0</v>
      </c>
      <c r="R1141" s="49">
        <v>0</v>
      </c>
      <c r="S1141"/>
      <c r="T1141"/>
      <c r="U1141"/>
    </row>
    <row r="1142" spans="2:21" ht="15" x14ac:dyDescent="0.25">
      <c r="D1142" s="3" t="s">
        <v>13</v>
      </c>
      <c r="G1142" s="49">
        <v>253</v>
      </c>
      <c r="H1142" s="49">
        <v>53</v>
      </c>
      <c r="I1142" s="49">
        <v>200</v>
      </c>
      <c r="J1142" s="49">
        <v>58</v>
      </c>
      <c r="K1142" s="49">
        <v>10</v>
      </c>
      <c r="L1142" s="49">
        <v>48</v>
      </c>
      <c r="M1142" s="49">
        <v>71</v>
      </c>
      <c r="N1142" s="49">
        <v>16</v>
      </c>
      <c r="O1142" s="49">
        <v>55</v>
      </c>
      <c r="P1142" s="49">
        <v>13</v>
      </c>
      <c r="Q1142" s="49">
        <v>3</v>
      </c>
      <c r="R1142" s="49">
        <v>10</v>
      </c>
      <c r="S1142"/>
      <c r="T1142"/>
      <c r="U1142"/>
    </row>
    <row r="1143" spans="2:21" ht="15" x14ac:dyDescent="0.25">
      <c r="E1143" s="3" t="s">
        <v>14</v>
      </c>
      <c r="G1143" s="49">
        <v>210</v>
      </c>
      <c r="H1143" s="49">
        <v>45</v>
      </c>
      <c r="I1143" s="49">
        <v>165</v>
      </c>
      <c r="J1143" s="49">
        <v>58</v>
      </c>
      <c r="K1143" s="49">
        <v>10</v>
      </c>
      <c r="L1143" s="49">
        <v>48</v>
      </c>
      <c r="M1143" s="49">
        <v>47</v>
      </c>
      <c r="N1143" s="49">
        <v>9</v>
      </c>
      <c r="O1143" s="49">
        <v>38</v>
      </c>
      <c r="P1143" s="49">
        <v>11</v>
      </c>
      <c r="Q1143" s="49">
        <v>2</v>
      </c>
      <c r="R1143" s="49">
        <v>9</v>
      </c>
      <c r="S1143"/>
      <c r="T1143"/>
      <c r="U1143"/>
    </row>
    <row r="1144" spans="2:21" ht="15" x14ac:dyDescent="0.25">
      <c r="F1144" s="3" t="s">
        <v>659</v>
      </c>
      <c r="G1144" s="49">
        <v>210</v>
      </c>
      <c r="H1144" s="49">
        <v>45</v>
      </c>
      <c r="I1144" s="49">
        <v>165</v>
      </c>
      <c r="J1144" s="49">
        <v>58</v>
      </c>
      <c r="K1144" s="49">
        <v>10</v>
      </c>
      <c r="L1144" s="49">
        <v>48</v>
      </c>
      <c r="M1144" s="49">
        <v>47</v>
      </c>
      <c r="N1144" s="49">
        <v>9</v>
      </c>
      <c r="O1144" s="49">
        <v>38</v>
      </c>
      <c r="P1144" s="49">
        <v>11</v>
      </c>
      <c r="Q1144" s="49">
        <v>2</v>
      </c>
      <c r="R1144" s="49">
        <v>9</v>
      </c>
      <c r="S1144"/>
      <c r="T1144"/>
      <c r="U1144"/>
    </row>
    <row r="1145" spans="2:21" ht="15" x14ac:dyDescent="0.25">
      <c r="E1145" s="3" t="s">
        <v>31</v>
      </c>
      <c r="G1145" s="49">
        <v>43</v>
      </c>
      <c r="H1145" s="49">
        <v>8</v>
      </c>
      <c r="I1145" s="49">
        <v>35</v>
      </c>
      <c r="J1145" s="49">
        <v>0</v>
      </c>
      <c r="K1145" s="49">
        <v>0</v>
      </c>
      <c r="L1145" s="49">
        <v>0</v>
      </c>
      <c r="M1145" s="49">
        <v>24</v>
      </c>
      <c r="N1145" s="49">
        <v>7</v>
      </c>
      <c r="O1145" s="49">
        <v>17</v>
      </c>
      <c r="P1145" s="49">
        <v>2</v>
      </c>
      <c r="Q1145" s="49">
        <v>1</v>
      </c>
      <c r="R1145" s="49">
        <v>1</v>
      </c>
      <c r="S1145"/>
      <c r="T1145"/>
      <c r="U1145"/>
    </row>
    <row r="1146" spans="2:21" ht="15" x14ac:dyDescent="0.25">
      <c r="F1146" s="3" t="s">
        <v>669</v>
      </c>
      <c r="G1146" s="49">
        <v>43</v>
      </c>
      <c r="H1146" s="49">
        <v>8</v>
      </c>
      <c r="I1146" s="49">
        <v>35</v>
      </c>
      <c r="J1146" s="49">
        <v>0</v>
      </c>
      <c r="K1146" s="49">
        <v>0</v>
      </c>
      <c r="L1146" s="49">
        <v>0</v>
      </c>
      <c r="M1146" s="49">
        <v>24</v>
      </c>
      <c r="N1146" s="49">
        <v>7</v>
      </c>
      <c r="O1146" s="49">
        <v>17</v>
      </c>
      <c r="P1146" s="49">
        <v>2</v>
      </c>
      <c r="Q1146" s="49">
        <v>1</v>
      </c>
      <c r="R1146" s="49">
        <v>1</v>
      </c>
      <c r="S1146"/>
      <c r="T1146"/>
      <c r="U1146"/>
    </row>
    <row r="1147" spans="2:21" ht="15" x14ac:dyDescent="0.25">
      <c r="D1147" s="3" t="s">
        <v>27</v>
      </c>
      <c r="G1147" s="49">
        <v>87</v>
      </c>
      <c r="H1147" s="49">
        <v>29</v>
      </c>
      <c r="I1147" s="49">
        <v>58</v>
      </c>
      <c r="J1147" s="49">
        <v>47</v>
      </c>
      <c r="K1147" s="49">
        <v>15</v>
      </c>
      <c r="L1147" s="49">
        <v>32</v>
      </c>
      <c r="M1147" s="49">
        <v>41</v>
      </c>
      <c r="N1147" s="49">
        <v>15</v>
      </c>
      <c r="O1147" s="49">
        <v>26</v>
      </c>
      <c r="P1147" s="49">
        <v>11</v>
      </c>
      <c r="Q1147" s="49">
        <v>5</v>
      </c>
      <c r="R1147" s="49">
        <v>6</v>
      </c>
      <c r="S1147"/>
      <c r="T1147"/>
      <c r="U1147"/>
    </row>
    <row r="1148" spans="2:21" ht="15" x14ac:dyDescent="0.25">
      <c r="E1148" s="3" t="s">
        <v>14</v>
      </c>
      <c r="G1148" s="49">
        <v>47</v>
      </c>
      <c r="H1148" s="49">
        <v>19</v>
      </c>
      <c r="I1148" s="49">
        <v>28</v>
      </c>
      <c r="J1148" s="49">
        <v>23</v>
      </c>
      <c r="K1148" s="49">
        <v>8</v>
      </c>
      <c r="L1148" s="49">
        <v>15</v>
      </c>
      <c r="M1148" s="49">
        <v>21</v>
      </c>
      <c r="N1148" s="49">
        <v>6</v>
      </c>
      <c r="O1148" s="49">
        <v>15</v>
      </c>
      <c r="P1148" s="49">
        <v>7</v>
      </c>
      <c r="Q1148" s="49">
        <v>3</v>
      </c>
      <c r="R1148" s="49">
        <v>4</v>
      </c>
      <c r="S1148"/>
      <c r="T1148"/>
      <c r="U1148"/>
    </row>
    <row r="1149" spans="2:21" ht="15" x14ac:dyDescent="0.25">
      <c r="F1149" s="3" t="s">
        <v>989</v>
      </c>
      <c r="G1149" s="49">
        <v>47</v>
      </c>
      <c r="H1149" s="49">
        <v>19</v>
      </c>
      <c r="I1149" s="49">
        <v>28</v>
      </c>
      <c r="J1149" s="49">
        <v>23</v>
      </c>
      <c r="K1149" s="49">
        <v>8</v>
      </c>
      <c r="L1149" s="49">
        <v>15</v>
      </c>
      <c r="M1149" s="49">
        <v>21</v>
      </c>
      <c r="N1149" s="49">
        <v>6</v>
      </c>
      <c r="O1149" s="49">
        <v>15</v>
      </c>
      <c r="P1149" s="49">
        <v>7</v>
      </c>
      <c r="Q1149" s="49">
        <v>3</v>
      </c>
      <c r="R1149" s="49">
        <v>4</v>
      </c>
      <c r="S1149"/>
      <c r="T1149"/>
      <c r="U1149"/>
    </row>
    <row r="1150" spans="2:21" ht="15" x14ac:dyDescent="0.25">
      <c r="E1150" s="3" t="s">
        <v>31</v>
      </c>
      <c r="G1150" s="49">
        <v>40</v>
      </c>
      <c r="H1150" s="49">
        <v>10</v>
      </c>
      <c r="I1150" s="49">
        <v>30</v>
      </c>
      <c r="J1150" s="49">
        <v>24</v>
      </c>
      <c r="K1150" s="49">
        <v>7</v>
      </c>
      <c r="L1150" s="49">
        <v>17</v>
      </c>
      <c r="M1150" s="49">
        <v>20</v>
      </c>
      <c r="N1150" s="49">
        <v>9</v>
      </c>
      <c r="O1150" s="49">
        <v>11</v>
      </c>
      <c r="P1150" s="49">
        <v>4</v>
      </c>
      <c r="Q1150" s="49">
        <v>2</v>
      </c>
      <c r="R1150" s="49">
        <v>2</v>
      </c>
      <c r="S1150"/>
      <c r="T1150"/>
      <c r="U1150"/>
    </row>
    <row r="1151" spans="2:21" ht="15" x14ac:dyDescent="0.25">
      <c r="F1151" s="3" t="s">
        <v>662</v>
      </c>
      <c r="G1151" s="49">
        <v>40</v>
      </c>
      <c r="H1151" s="49">
        <v>10</v>
      </c>
      <c r="I1151" s="49">
        <v>30</v>
      </c>
      <c r="J1151" s="49">
        <v>24</v>
      </c>
      <c r="K1151" s="49">
        <v>7</v>
      </c>
      <c r="L1151" s="49">
        <v>17</v>
      </c>
      <c r="M1151" s="49">
        <v>20</v>
      </c>
      <c r="N1151" s="49">
        <v>9</v>
      </c>
      <c r="O1151" s="49">
        <v>11</v>
      </c>
      <c r="P1151" s="49">
        <v>4</v>
      </c>
      <c r="Q1151" s="49">
        <v>2</v>
      </c>
      <c r="R1151" s="49">
        <v>2</v>
      </c>
      <c r="S1151"/>
      <c r="T1151"/>
      <c r="U1151"/>
    </row>
    <row r="1152" spans="2:21" ht="15" x14ac:dyDescent="0.25">
      <c r="B1152" s="3" t="s">
        <v>109</v>
      </c>
      <c r="G1152" s="49">
        <v>33</v>
      </c>
      <c r="H1152" s="49">
        <v>13</v>
      </c>
      <c r="I1152" s="49">
        <v>20</v>
      </c>
      <c r="J1152" s="49">
        <v>0</v>
      </c>
      <c r="K1152" s="49">
        <v>0</v>
      </c>
      <c r="L1152" s="49">
        <v>0</v>
      </c>
      <c r="M1152" s="49">
        <v>0</v>
      </c>
      <c r="N1152" s="49">
        <v>0</v>
      </c>
      <c r="O1152" s="49">
        <v>0</v>
      </c>
      <c r="P1152" s="49">
        <v>0</v>
      </c>
      <c r="Q1152" s="49">
        <v>0</v>
      </c>
      <c r="R1152" s="49">
        <v>0</v>
      </c>
      <c r="S1152"/>
      <c r="T1152"/>
      <c r="U1152"/>
    </row>
    <row r="1153" spans="2:21" ht="15" x14ac:dyDescent="0.25">
      <c r="C1153" s="3" t="s">
        <v>134</v>
      </c>
      <c r="G1153" s="49">
        <v>33</v>
      </c>
      <c r="H1153" s="49">
        <v>13</v>
      </c>
      <c r="I1153" s="49">
        <v>20</v>
      </c>
      <c r="J1153" s="49">
        <v>0</v>
      </c>
      <c r="K1153" s="49">
        <v>0</v>
      </c>
      <c r="L1153" s="49">
        <v>0</v>
      </c>
      <c r="M1153" s="49">
        <v>0</v>
      </c>
      <c r="N1153" s="49">
        <v>0</v>
      </c>
      <c r="O1153" s="49">
        <v>0</v>
      </c>
      <c r="P1153" s="49">
        <v>0</v>
      </c>
      <c r="Q1153" s="49">
        <v>0</v>
      </c>
      <c r="R1153" s="49">
        <v>0</v>
      </c>
      <c r="S1153"/>
      <c r="T1153"/>
      <c r="U1153"/>
    </row>
    <row r="1154" spans="2:21" ht="15" x14ac:dyDescent="0.25">
      <c r="D1154" s="3" t="s">
        <v>27</v>
      </c>
      <c r="G1154" s="49">
        <v>33</v>
      </c>
      <c r="H1154" s="49">
        <v>13</v>
      </c>
      <c r="I1154" s="49">
        <v>20</v>
      </c>
      <c r="J1154" s="49">
        <v>0</v>
      </c>
      <c r="K1154" s="49">
        <v>0</v>
      </c>
      <c r="L1154" s="49">
        <v>0</v>
      </c>
      <c r="M1154" s="49">
        <v>0</v>
      </c>
      <c r="N1154" s="49">
        <v>0</v>
      </c>
      <c r="O1154" s="49">
        <v>0</v>
      </c>
      <c r="P1154" s="49">
        <v>0</v>
      </c>
      <c r="Q1154" s="49">
        <v>0</v>
      </c>
      <c r="R1154" s="49">
        <v>0</v>
      </c>
      <c r="S1154"/>
      <c r="T1154"/>
      <c r="U1154"/>
    </row>
    <row r="1155" spans="2:21" ht="15" x14ac:dyDescent="0.25">
      <c r="E1155" s="3" t="s">
        <v>14</v>
      </c>
      <c r="G1155" s="49">
        <v>33</v>
      </c>
      <c r="H1155" s="49">
        <v>13</v>
      </c>
      <c r="I1155" s="49">
        <v>20</v>
      </c>
      <c r="J1155" s="49">
        <v>0</v>
      </c>
      <c r="K1155" s="49">
        <v>0</v>
      </c>
      <c r="L1155" s="49">
        <v>0</v>
      </c>
      <c r="M1155" s="49">
        <v>0</v>
      </c>
      <c r="N1155" s="49">
        <v>0</v>
      </c>
      <c r="O1155" s="49">
        <v>0</v>
      </c>
      <c r="P1155" s="49">
        <v>0</v>
      </c>
      <c r="Q1155" s="49">
        <v>0</v>
      </c>
      <c r="R1155" s="49">
        <v>0</v>
      </c>
      <c r="S1155"/>
      <c r="T1155"/>
      <c r="U1155"/>
    </row>
    <row r="1156" spans="2:21" ht="15" x14ac:dyDescent="0.25">
      <c r="F1156" s="3" t="s">
        <v>1050</v>
      </c>
      <c r="G1156" s="49">
        <v>33</v>
      </c>
      <c r="H1156" s="49">
        <v>13</v>
      </c>
      <c r="I1156" s="49">
        <v>20</v>
      </c>
      <c r="J1156" s="49">
        <v>0</v>
      </c>
      <c r="K1156" s="49">
        <v>0</v>
      </c>
      <c r="L1156" s="49">
        <v>0</v>
      </c>
      <c r="M1156" s="49">
        <v>0</v>
      </c>
      <c r="N1156" s="49">
        <v>0</v>
      </c>
      <c r="O1156" s="49">
        <v>0</v>
      </c>
      <c r="P1156" s="49">
        <v>0</v>
      </c>
      <c r="Q1156" s="49">
        <v>0</v>
      </c>
      <c r="R1156" s="49">
        <v>0</v>
      </c>
      <c r="S1156"/>
      <c r="T1156"/>
      <c r="U1156"/>
    </row>
    <row r="1157" spans="2:21" ht="15" x14ac:dyDescent="0.25">
      <c r="B1157" s="3" t="s">
        <v>17</v>
      </c>
      <c r="G1157" s="49">
        <v>536</v>
      </c>
      <c r="H1157" s="49">
        <v>423</v>
      </c>
      <c r="I1157" s="49">
        <v>113</v>
      </c>
      <c r="J1157" s="49">
        <v>225</v>
      </c>
      <c r="K1157" s="49">
        <v>179</v>
      </c>
      <c r="L1157" s="49">
        <v>46</v>
      </c>
      <c r="M1157" s="49">
        <v>212</v>
      </c>
      <c r="N1157" s="49">
        <v>161</v>
      </c>
      <c r="O1157" s="49">
        <v>51</v>
      </c>
      <c r="P1157" s="49">
        <v>52</v>
      </c>
      <c r="Q1157" s="49">
        <v>31</v>
      </c>
      <c r="R1157" s="49">
        <v>21</v>
      </c>
      <c r="S1157"/>
      <c r="T1157"/>
      <c r="U1157"/>
    </row>
    <row r="1158" spans="2:21" ht="15" x14ac:dyDescent="0.25">
      <c r="C1158" s="3" t="s">
        <v>17</v>
      </c>
      <c r="G1158" s="49">
        <v>536</v>
      </c>
      <c r="H1158" s="49">
        <v>423</v>
      </c>
      <c r="I1158" s="49">
        <v>113</v>
      </c>
      <c r="J1158" s="49">
        <v>225</v>
      </c>
      <c r="K1158" s="49">
        <v>179</v>
      </c>
      <c r="L1158" s="49">
        <v>46</v>
      </c>
      <c r="M1158" s="49">
        <v>212</v>
      </c>
      <c r="N1158" s="49">
        <v>161</v>
      </c>
      <c r="O1158" s="49">
        <v>51</v>
      </c>
      <c r="P1158" s="49">
        <v>52</v>
      </c>
      <c r="Q1158" s="49">
        <v>31</v>
      </c>
      <c r="R1158" s="49">
        <v>21</v>
      </c>
      <c r="S1158"/>
      <c r="T1158"/>
      <c r="U1158"/>
    </row>
    <row r="1159" spans="2:21" ht="15" x14ac:dyDescent="0.25">
      <c r="D1159" s="3" t="s">
        <v>13</v>
      </c>
      <c r="G1159" s="49">
        <v>176</v>
      </c>
      <c r="H1159" s="49">
        <v>131</v>
      </c>
      <c r="I1159" s="49">
        <v>45</v>
      </c>
      <c r="J1159" s="49">
        <v>0</v>
      </c>
      <c r="K1159" s="49">
        <v>0</v>
      </c>
      <c r="L1159" s="49">
        <v>0</v>
      </c>
      <c r="M1159" s="49">
        <v>0</v>
      </c>
      <c r="N1159" s="49">
        <v>0</v>
      </c>
      <c r="O1159" s="49">
        <v>0</v>
      </c>
      <c r="P1159" s="49">
        <v>0</v>
      </c>
      <c r="Q1159" s="49">
        <v>0</v>
      </c>
      <c r="R1159" s="49">
        <v>0</v>
      </c>
      <c r="S1159"/>
      <c r="T1159"/>
      <c r="U1159"/>
    </row>
    <row r="1160" spans="2:21" ht="15" x14ac:dyDescent="0.25">
      <c r="E1160" s="3" t="s">
        <v>14</v>
      </c>
      <c r="G1160" s="49">
        <v>176</v>
      </c>
      <c r="H1160" s="49">
        <v>131</v>
      </c>
      <c r="I1160" s="49">
        <v>45</v>
      </c>
      <c r="J1160" s="49">
        <v>0</v>
      </c>
      <c r="K1160" s="49">
        <v>0</v>
      </c>
      <c r="L1160" s="49">
        <v>0</v>
      </c>
      <c r="M1160" s="49">
        <v>0</v>
      </c>
      <c r="N1160" s="49">
        <v>0</v>
      </c>
      <c r="O1160" s="49">
        <v>0</v>
      </c>
      <c r="P1160" s="49">
        <v>0</v>
      </c>
      <c r="Q1160" s="49">
        <v>0</v>
      </c>
      <c r="R1160" s="49">
        <v>0</v>
      </c>
      <c r="S1160"/>
      <c r="T1160"/>
      <c r="U1160"/>
    </row>
    <row r="1161" spans="2:21" ht="15" x14ac:dyDescent="0.25">
      <c r="F1161" s="3" t="s">
        <v>789</v>
      </c>
      <c r="G1161" s="49">
        <v>87</v>
      </c>
      <c r="H1161" s="49">
        <v>86</v>
      </c>
      <c r="I1161" s="49">
        <v>1</v>
      </c>
      <c r="J1161" s="49">
        <v>0</v>
      </c>
      <c r="K1161" s="49">
        <v>0</v>
      </c>
      <c r="L1161" s="49">
        <v>0</v>
      </c>
      <c r="M1161" s="49">
        <v>0</v>
      </c>
      <c r="N1161" s="49">
        <v>0</v>
      </c>
      <c r="O1161" s="49">
        <v>0</v>
      </c>
      <c r="P1161" s="49">
        <v>0</v>
      </c>
      <c r="Q1161" s="49">
        <v>0</v>
      </c>
      <c r="R1161" s="49">
        <v>0</v>
      </c>
      <c r="S1161"/>
      <c r="T1161"/>
      <c r="U1161"/>
    </row>
    <row r="1162" spans="2:21" ht="15" x14ac:dyDescent="0.25">
      <c r="F1162" s="3" t="s">
        <v>1051</v>
      </c>
      <c r="G1162" s="49">
        <v>39</v>
      </c>
      <c r="H1162" s="49">
        <v>17</v>
      </c>
      <c r="I1162" s="49">
        <v>22</v>
      </c>
      <c r="J1162" s="49">
        <v>0</v>
      </c>
      <c r="K1162" s="49">
        <v>0</v>
      </c>
      <c r="L1162" s="49">
        <v>0</v>
      </c>
      <c r="M1162" s="49">
        <v>0</v>
      </c>
      <c r="N1162" s="49">
        <v>0</v>
      </c>
      <c r="O1162" s="49">
        <v>0</v>
      </c>
      <c r="P1162" s="49">
        <v>0</v>
      </c>
      <c r="Q1162" s="49">
        <v>0</v>
      </c>
      <c r="R1162" s="49">
        <v>0</v>
      </c>
      <c r="S1162"/>
      <c r="T1162"/>
      <c r="U1162"/>
    </row>
    <row r="1163" spans="2:21" ht="15" x14ac:dyDescent="0.25">
      <c r="F1163" s="3" t="s">
        <v>1052</v>
      </c>
      <c r="G1163" s="49">
        <v>50</v>
      </c>
      <c r="H1163" s="49">
        <v>28</v>
      </c>
      <c r="I1163" s="49">
        <v>22</v>
      </c>
      <c r="J1163" s="49">
        <v>0</v>
      </c>
      <c r="K1163" s="49">
        <v>0</v>
      </c>
      <c r="L1163" s="49">
        <v>0</v>
      </c>
      <c r="M1163" s="49">
        <v>0</v>
      </c>
      <c r="N1163" s="49">
        <v>0</v>
      </c>
      <c r="O1163" s="49">
        <v>0</v>
      </c>
      <c r="P1163" s="49">
        <v>0</v>
      </c>
      <c r="Q1163" s="49">
        <v>0</v>
      </c>
      <c r="R1163" s="49">
        <v>0</v>
      </c>
      <c r="S1163"/>
      <c r="T1163"/>
      <c r="U1163"/>
    </row>
    <row r="1164" spans="2:21" ht="15" x14ac:dyDescent="0.25">
      <c r="D1164" s="3" t="s">
        <v>188</v>
      </c>
      <c r="G1164" s="49">
        <v>360</v>
      </c>
      <c r="H1164" s="49">
        <v>292</v>
      </c>
      <c r="I1164" s="49">
        <v>68</v>
      </c>
      <c r="J1164" s="49">
        <v>225</v>
      </c>
      <c r="K1164" s="49">
        <v>179</v>
      </c>
      <c r="L1164" s="49">
        <v>46</v>
      </c>
      <c r="M1164" s="49">
        <v>212</v>
      </c>
      <c r="N1164" s="49">
        <v>161</v>
      </c>
      <c r="O1164" s="49">
        <v>51</v>
      </c>
      <c r="P1164" s="49">
        <v>52</v>
      </c>
      <c r="Q1164" s="49">
        <v>31</v>
      </c>
      <c r="R1164" s="49">
        <v>21</v>
      </c>
      <c r="S1164"/>
      <c r="T1164"/>
      <c r="U1164"/>
    </row>
    <row r="1165" spans="2:21" ht="15" x14ac:dyDescent="0.25">
      <c r="E1165" s="3" t="s">
        <v>14</v>
      </c>
      <c r="G1165" s="49">
        <v>360</v>
      </c>
      <c r="H1165" s="49">
        <v>292</v>
      </c>
      <c r="I1165" s="49">
        <v>68</v>
      </c>
      <c r="J1165" s="49">
        <v>225</v>
      </c>
      <c r="K1165" s="49">
        <v>179</v>
      </c>
      <c r="L1165" s="49">
        <v>46</v>
      </c>
      <c r="M1165" s="49">
        <v>212</v>
      </c>
      <c r="N1165" s="49">
        <v>161</v>
      </c>
      <c r="O1165" s="49">
        <v>51</v>
      </c>
      <c r="P1165" s="49">
        <v>52</v>
      </c>
      <c r="Q1165" s="49">
        <v>31</v>
      </c>
      <c r="R1165" s="49">
        <v>21</v>
      </c>
      <c r="S1165"/>
      <c r="T1165"/>
      <c r="U1165"/>
    </row>
    <row r="1166" spans="2:21" ht="15" x14ac:dyDescent="0.25">
      <c r="F1166" s="3" t="s">
        <v>801</v>
      </c>
      <c r="G1166" s="49">
        <v>99</v>
      </c>
      <c r="H1166" s="49">
        <v>66</v>
      </c>
      <c r="I1166" s="49">
        <v>33</v>
      </c>
      <c r="J1166" s="49">
        <v>66</v>
      </c>
      <c r="K1166" s="49">
        <v>42</v>
      </c>
      <c r="L1166" s="49">
        <v>24</v>
      </c>
      <c r="M1166" s="49">
        <v>45</v>
      </c>
      <c r="N1166" s="49">
        <v>21</v>
      </c>
      <c r="O1166" s="49">
        <v>24</v>
      </c>
      <c r="P1166" s="49">
        <v>22</v>
      </c>
      <c r="Q1166" s="49">
        <v>10</v>
      </c>
      <c r="R1166" s="49">
        <v>12</v>
      </c>
      <c r="S1166"/>
      <c r="T1166"/>
      <c r="U1166"/>
    </row>
    <row r="1167" spans="2:21" ht="15" x14ac:dyDescent="0.25">
      <c r="F1167" s="3" t="s">
        <v>687</v>
      </c>
      <c r="G1167" s="49">
        <v>83</v>
      </c>
      <c r="H1167" s="49">
        <v>57</v>
      </c>
      <c r="I1167" s="49">
        <v>26</v>
      </c>
      <c r="J1167" s="49">
        <v>62</v>
      </c>
      <c r="K1167" s="49">
        <v>43</v>
      </c>
      <c r="L1167" s="49">
        <v>19</v>
      </c>
      <c r="M1167" s="49">
        <v>59</v>
      </c>
      <c r="N1167" s="49">
        <v>33</v>
      </c>
      <c r="O1167" s="49">
        <v>26</v>
      </c>
      <c r="P1167" s="49">
        <v>19</v>
      </c>
      <c r="Q1167" s="49">
        <v>11</v>
      </c>
      <c r="R1167" s="49">
        <v>8</v>
      </c>
      <c r="S1167"/>
      <c r="T1167"/>
      <c r="U1167"/>
    </row>
    <row r="1168" spans="2:21" ht="15" x14ac:dyDescent="0.25">
      <c r="F1168" s="3" t="s">
        <v>1053</v>
      </c>
      <c r="G1168" s="49">
        <v>178</v>
      </c>
      <c r="H1168" s="49">
        <v>169</v>
      </c>
      <c r="I1168" s="49">
        <v>9</v>
      </c>
      <c r="J1168" s="49">
        <v>97</v>
      </c>
      <c r="K1168" s="49">
        <v>94</v>
      </c>
      <c r="L1168" s="49">
        <v>3</v>
      </c>
      <c r="M1168" s="49">
        <v>108</v>
      </c>
      <c r="N1168" s="49">
        <v>107</v>
      </c>
      <c r="O1168" s="49">
        <v>1</v>
      </c>
      <c r="P1168" s="49">
        <v>11</v>
      </c>
      <c r="Q1168" s="49">
        <v>10</v>
      </c>
      <c r="R1168" s="49">
        <v>1</v>
      </c>
      <c r="S1168"/>
      <c r="T1168"/>
      <c r="U1168"/>
    </row>
    <row r="1169" spans="2:21" ht="15" x14ac:dyDescent="0.25">
      <c r="B1169" s="3" t="s">
        <v>670</v>
      </c>
      <c r="G1169" s="49">
        <v>1354</v>
      </c>
      <c r="H1169" s="49">
        <v>499</v>
      </c>
      <c r="I1169" s="49">
        <v>855</v>
      </c>
      <c r="J1169" s="49">
        <v>323</v>
      </c>
      <c r="K1169" s="49">
        <v>108</v>
      </c>
      <c r="L1169" s="49">
        <v>215</v>
      </c>
      <c r="M1169" s="49">
        <v>17</v>
      </c>
      <c r="N1169" s="49">
        <v>11</v>
      </c>
      <c r="O1169" s="49">
        <v>6</v>
      </c>
      <c r="P1169" s="49">
        <v>22</v>
      </c>
      <c r="Q1169" s="49">
        <v>11</v>
      </c>
      <c r="R1169" s="49">
        <v>11</v>
      </c>
      <c r="S1169"/>
      <c r="T1169"/>
      <c r="U1169"/>
    </row>
    <row r="1170" spans="2:21" ht="15" x14ac:dyDescent="0.25">
      <c r="C1170" s="3" t="s">
        <v>131</v>
      </c>
      <c r="G1170" s="49">
        <v>18</v>
      </c>
      <c r="H1170" s="49">
        <v>8</v>
      </c>
      <c r="I1170" s="49">
        <v>10</v>
      </c>
      <c r="J1170" s="49">
        <v>7</v>
      </c>
      <c r="K1170" s="49">
        <v>2</v>
      </c>
      <c r="L1170" s="49">
        <v>5</v>
      </c>
      <c r="M1170" s="49">
        <v>0</v>
      </c>
      <c r="N1170" s="49">
        <v>0</v>
      </c>
      <c r="O1170" s="49">
        <v>0</v>
      </c>
      <c r="P1170" s="49">
        <v>0</v>
      </c>
      <c r="Q1170" s="49">
        <v>0</v>
      </c>
      <c r="R1170" s="49">
        <v>0</v>
      </c>
      <c r="S1170"/>
      <c r="T1170"/>
      <c r="U1170"/>
    </row>
    <row r="1171" spans="2:21" ht="15" x14ac:dyDescent="0.25">
      <c r="D1171" s="3" t="s">
        <v>13</v>
      </c>
      <c r="G1171" s="49">
        <v>18</v>
      </c>
      <c r="H1171" s="49">
        <v>8</v>
      </c>
      <c r="I1171" s="49">
        <v>10</v>
      </c>
      <c r="J1171" s="49">
        <v>7</v>
      </c>
      <c r="K1171" s="49">
        <v>2</v>
      </c>
      <c r="L1171" s="49">
        <v>5</v>
      </c>
      <c r="M1171" s="49">
        <v>0</v>
      </c>
      <c r="N1171" s="49">
        <v>0</v>
      </c>
      <c r="O1171" s="49">
        <v>0</v>
      </c>
      <c r="P1171" s="49">
        <v>0</v>
      </c>
      <c r="Q1171" s="49">
        <v>0</v>
      </c>
      <c r="R1171" s="49">
        <v>0</v>
      </c>
      <c r="S1171"/>
      <c r="T1171"/>
      <c r="U1171"/>
    </row>
    <row r="1172" spans="2:21" ht="15" x14ac:dyDescent="0.25">
      <c r="E1172" s="3" t="s">
        <v>14</v>
      </c>
      <c r="G1172" s="49">
        <v>18</v>
      </c>
      <c r="H1172" s="49">
        <v>8</v>
      </c>
      <c r="I1172" s="49">
        <v>10</v>
      </c>
      <c r="J1172" s="49">
        <v>7</v>
      </c>
      <c r="K1172" s="49">
        <v>2</v>
      </c>
      <c r="L1172" s="49">
        <v>5</v>
      </c>
      <c r="M1172" s="49">
        <v>0</v>
      </c>
      <c r="N1172" s="49">
        <v>0</v>
      </c>
      <c r="O1172" s="49">
        <v>0</v>
      </c>
      <c r="P1172" s="49">
        <v>0</v>
      </c>
      <c r="Q1172" s="49">
        <v>0</v>
      </c>
      <c r="R1172" s="49">
        <v>0</v>
      </c>
      <c r="S1172"/>
      <c r="T1172"/>
      <c r="U1172"/>
    </row>
    <row r="1173" spans="2:21" ht="15" x14ac:dyDescent="0.25">
      <c r="F1173" s="3" t="s">
        <v>806</v>
      </c>
      <c r="G1173" s="49">
        <v>18</v>
      </c>
      <c r="H1173" s="49">
        <v>8</v>
      </c>
      <c r="I1173" s="49">
        <v>10</v>
      </c>
      <c r="J1173" s="49">
        <v>7</v>
      </c>
      <c r="K1173" s="49">
        <v>2</v>
      </c>
      <c r="L1173" s="49">
        <v>5</v>
      </c>
      <c r="M1173" s="49">
        <v>0</v>
      </c>
      <c r="N1173" s="49">
        <v>0</v>
      </c>
      <c r="O1173" s="49">
        <v>0</v>
      </c>
      <c r="P1173" s="49">
        <v>0</v>
      </c>
      <c r="Q1173" s="49">
        <v>0</v>
      </c>
      <c r="R1173" s="49">
        <v>0</v>
      </c>
      <c r="S1173"/>
      <c r="T1173"/>
      <c r="U1173"/>
    </row>
    <row r="1174" spans="2:21" ht="15" x14ac:dyDescent="0.25">
      <c r="C1174" s="3" t="s">
        <v>1054</v>
      </c>
      <c r="G1174" s="49">
        <v>146</v>
      </c>
      <c r="H1174" s="49">
        <v>68</v>
      </c>
      <c r="I1174" s="49">
        <v>78</v>
      </c>
      <c r="J1174" s="49">
        <v>32</v>
      </c>
      <c r="K1174" s="49">
        <v>15</v>
      </c>
      <c r="L1174" s="49">
        <v>17</v>
      </c>
      <c r="M1174" s="49">
        <v>0</v>
      </c>
      <c r="N1174" s="49">
        <v>0</v>
      </c>
      <c r="O1174" s="49">
        <v>0</v>
      </c>
      <c r="P1174" s="49">
        <v>0</v>
      </c>
      <c r="Q1174" s="49">
        <v>0</v>
      </c>
      <c r="R1174" s="49">
        <v>0</v>
      </c>
      <c r="S1174"/>
      <c r="T1174"/>
      <c r="U1174"/>
    </row>
    <row r="1175" spans="2:21" ht="15" x14ac:dyDescent="0.25">
      <c r="D1175" s="3" t="s">
        <v>13</v>
      </c>
      <c r="G1175" s="49">
        <v>139</v>
      </c>
      <c r="H1175" s="49">
        <v>64</v>
      </c>
      <c r="I1175" s="49">
        <v>75</v>
      </c>
      <c r="J1175" s="49">
        <v>32</v>
      </c>
      <c r="K1175" s="49">
        <v>15</v>
      </c>
      <c r="L1175" s="49">
        <v>17</v>
      </c>
      <c r="M1175" s="49">
        <v>0</v>
      </c>
      <c r="N1175" s="49">
        <v>0</v>
      </c>
      <c r="O1175" s="49">
        <v>0</v>
      </c>
      <c r="P1175" s="49">
        <v>0</v>
      </c>
      <c r="Q1175" s="49">
        <v>0</v>
      </c>
      <c r="R1175" s="49">
        <v>0</v>
      </c>
      <c r="S1175"/>
      <c r="T1175"/>
      <c r="U1175"/>
    </row>
    <row r="1176" spans="2:21" ht="15" x14ac:dyDescent="0.25">
      <c r="E1176" s="3" t="s">
        <v>14</v>
      </c>
      <c r="G1176" s="49">
        <v>139</v>
      </c>
      <c r="H1176" s="49">
        <v>64</v>
      </c>
      <c r="I1176" s="49">
        <v>75</v>
      </c>
      <c r="J1176" s="49">
        <v>32</v>
      </c>
      <c r="K1176" s="49">
        <v>15</v>
      </c>
      <c r="L1176" s="49">
        <v>17</v>
      </c>
      <c r="M1176" s="49">
        <v>0</v>
      </c>
      <c r="N1176" s="49">
        <v>0</v>
      </c>
      <c r="O1176" s="49">
        <v>0</v>
      </c>
      <c r="P1176" s="49">
        <v>0</v>
      </c>
      <c r="Q1176" s="49">
        <v>0</v>
      </c>
      <c r="R1176" s="49">
        <v>0</v>
      </c>
      <c r="S1176"/>
      <c r="T1176"/>
      <c r="U1176"/>
    </row>
    <row r="1177" spans="2:21" ht="15" x14ac:dyDescent="0.25">
      <c r="F1177" s="3" t="s">
        <v>732</v>
      </c>
      <c r="G1177" s="49">
        <v>67</v>
      </c>
      <c r="H1177" s="49">
        <v>31</v>
      </c>
      <c r="I1177" s="49">
        <v>36</v>
      </c>
      <c r="J1177" s="49">
        <v>10</v>
      </c>
      <c r="K1177" s="49">
        <v>5</v>
      </c>
      <c r="L1177" s="49">
        <v>5</v>
      </c>
      <c r="M1177" s="49">
        <v>0</v>
      </c>
      <c r="N1177" s="49">
        <v>0</v>
      </c>
      <c r="O1177" s="49">
        <v>0</v>
      </c>
      <c r="P1177" s="49">
        <v>0</v>
      </c>
      <c r="Q1177" s="49">
        <v>0</v>
      </c>
      <c r="R1177" s="49">
        <v>0</v>
      </c>
      <c r="S1177"/>
      <c r="T1177"/>
      <c r="U1177"/>
    </row>
    <row r="1178" spans="2:21" ht="15" x14ac:dyDescent="0.25">
      <c r="F1178" s="3" t="s">
        <v>863</v>
      </c>
      <c r="G1178" s="49">
        <v>72</v>
      </c>
      <c r="H1178" s="49">
        <v>33</v>
      </c>
      <c r="I1178" s="49">
        <v>39</v>
      </c>
      <c r="J1178" s="49">
        <v>22</v>
      </c>
      <c r="K1178" s="49">
        <v>10</v>
      </c>
      <c r="L1178" s="49">
        <v>12</v>
      </c>
      <c r="M1178" s="49">
        <v>0</v>
      </c>
      <c r="N1178" s="49">
        <v>0</v>
      </c>
      <c r="O1178" s="49">
        <v>0</v>
      </c>
      <c r="P1178" s="49">
        <v>0</v>
      </c>
      <c r="Q1178" s="49">
        <v>0</v>
      </c>
      <c r="R1178" s="49">
        <v>0</v>
      </c>
      <c r="S1178"/>
      <c r="T1178"/>
      <c r="U1178"/>
    </row>
    <row r="1179" spans="2:21" ht="15" x14ac:dyDescent="0.25">
      <c r="D1179" s="3" t="s">
        <v>27</v>
      </c>
      <c r="G1179" s="49">
        <v>7</v>
      </c>
      <c r="H1179" s="49">
        <v>4</v>
      </c>
      <c r="I1179" s="49">
        <v>3</v>
      </c>
      <c r="J1179" s="49">
        <v>0</v>
      </c>
      <c r="K1179" s="49">
        <v>0</v>
      </c>
      <c r="L1179" s="49">
        <v>0</v>
      </c>
      <c r="M1179" s="49">
        <v>0</v>
      </c>
      <c r="N1179" s="49">
        <v>0</v>
      </c>
      <c r="O1179" s="49">
        <v>0</v>
      </c>
      <c r="P1179" s="49">
        <v>0</v>
      </c>
      <c r="Q1179" s="49">
        <v>0</v>
      </c>
      <c r="R1179" s="49">
        <v>0</v>
      </c>
      <c r="S1179"/>
      <c r="T1179"/>
      <c r="U1179"/>
    </row>
    <row r="1180" spans="2:21" ht="15" x14ac:dyDescent="0.25">
      <c r="E1180" s="3" t="s">
        <v>14</v>
      </c>
      <c r="G1180" s="49">
        <v>7</v>
      </c>
      <c r="H1180" s="49">
        <v>4</v>
      </c>
      <c r="I1180" s="49">
        <v>3</v>
      </c>
      <c r="J1180" s="49">
        <v>0</v>
      </c>
      <c r="K1180" s="49">
        <v>0</v>
      </c>
      <c r="L1180" s="49">
        <v>0</v>
      </c>
      <c r="M1180" s="49">
        <v>0</v>
      </c>
      <c r="N1180" s="49">
        <v>0</v>
      </c>
      <c r="O1180" s="49">
        <v>0</v>
      </c>
      <c r="P1180" s="49">
        <v>0</v>
      </c>
      <c r="Q1180" s="49">
        <v>0</v>
      </c>
      <c r="R1180" s="49">
        <v>0</v>
      </c>
      <c r="S1180"/>
      <c r="T1180"/>
      <c r="U1180"/>
    </row>
    <row r="1181" spans="2:21" ht="15" x14ac:dyDescent="0.25">
      <c r="F1181" s="3" t="s">
        <v>867</v>
      </c>
      <c r="G1181" s="49">
        <v>3</v>
      </c>
      <c r="H1181" s="49">
        <v>2</v>
      </c>
      <c r="I1181" s="49">
        <v>1</v>
      </c>
      <c r="J1181" s="49">
        <v>0</v>
      </c>
      <c r="K1181" s="49">
        <v>0</v>
      </c>
      <c r="L1181" s="49">
        <v>0</v>
      </c>
      <c r="M1181" s="49">
        <v>0</v>
      </c>
      <c r="N1181" s="49">
        <v>0</v>
      </c>
      <c r="O1181" s="49">
        <v>0</v>
      </c>
      <c r="P1181" s="49">
        <v>0</v>
      </c>
      <c r="Q1181" s="49">
        <v>0</v>
      </c>
      <c r="R1181" s="49">
        <v>0</v>
      </c>
      <c r="S1181"/>
      <c r="T1181"/>
      <c r="U1181"/>
    </row>
    <row r="1182" spans="2:21" ht="15" x14ac:dyDescent="0.25">
      <c r="F1182" s="3" t="s">
        <v>869</v>
      </c>
      <c r="G1182" s="49">
        <v>4</v>
      </c>
      <c r="H1182" s="49">
        <v>2</v>
      </c>
      <c r="I1182" s="49">
        <v>2</v>
      </c>
      <c r="J1182" s="49">
        <v>0</v>
      </c>
      <c r="K1182" s="49">
        <v>0</v>
      </c>
      <c r="L1182" s="49">
        <v>0</v>
      </c>
      <c r="M1182" s="49">
        <v>0</v>
      </c>
      <c r="N1182" s="49">
        <v>0</v>
      </c>
      <c r="O1182" s="49">
        <v>0</v>
      </c>
      <c r="P1182" s="49">
        <v>0</v>
      </c>
      <c r="Q1182" s="49">
        <v>0</v>
      </c>
      <c r="R1182" s="49">
        <v>0</v>
      </c>
      <c r="S1182"/>
      <c r="T1182"/>
      <c r="U1182"/>
    </row>
    <row r="1183" spans="2:21" ht="15" x14ac:dyDescent="0.25">
      <c r="C1183" s="3" t="s">
        <v>1055</v>
      </c>
      <c r="G1183" s="49">
        <v>214</v>
      </c>
      <c r="H1183" s="49">
        <v>92</v>
      </c>
      <c r="I1183" s="49">
        <v>122</v>
      </c>
      <c r="J1183" s="49">
        <v>66</v>
      </c>
      <c r="K1183" s="49">
        <v>25</v>
      </c>
      <c r="L1183" s="49">
        <v>41</v>
      </c>
      <c r="M1183" s="49">
        <v>0</v>
      </c>
      <c r="N1183" s="49">
        <v>0</v>
      </c>
      <c r="O1183" s="49">
        <v>0</v>
      </c>
      <c r="P1183" s="49">
        <v>0</v>
      </c>
      <c r="Q1183" s="49">
        <v>0</v>
      </c>
      <c r="R1183" s="49">
        <v>0</v>
      </c>
      <c r="S1183"/>
      <c r="T1183"/>
      <c r="U1183"/>
    </row>
    <row r="1184" spans="2:21" ht="15" x14ac:dyDescent="0.25">
      <c r="D1184" s="3" t="s">
        <v>13</v>
      </c>
      <c r="G1184" s="49">
        <v>202</v>
      </c>
      <c r="H1184" s="49">
        <v>86</v>
      </c>
      <c r="I1184" s="49">
        <v>116</v>
      </c>
      <c r="J1184" s="49">
        <v>66</v>
      </c>
      <c r="K1184" s="49">
        <v>25</v>
      </c>
      <c r="L1184" s="49">
        <v>41</v>
      </c>
      <c r="M1184" s="49">
        <v>0</v>
      </c>
      <c r="N1184" s="49">
        <v>0</v>
      </c>
      <c r="O1184" s="49">
        <v>0</v>
      </c>
      <c r="P1184" s="49">
        <v>0</v>
      </c>
      <c r="Q1184" s="49">
        <v>0</v>
      </c>
      <c r="R1184" s="49">
        <v>0</v>
      </c>
      <c r="S1184"/>
      <c r="T1184"/>
      <c r="U1184"/>
    </row>
    <row r="1185" spans="3:21" ht="15" x14ac:dyDescent="0.25">
      <c r="E1185" s="3" t="s">
        <v>14</v>
      </c>
      <c r="G1185" s="49">
        <v>202</v>
      </c>
      <c r="H1185" s="49">
        <v>86</v>
      </c>
      <c r="I1185" s="49">
        <v>116</v>
      </c>
      <c r="J1185" s="49">
        <v>66</v>
      </c>
      <c r="K1185" s="49">
        <v>25</v>
      </c>
      <c r="L1185" s="49">
        <v>41</v>
      </c>
      <c r="M1185" s="49">
        <v>0</v>
      </c>
      <c r="N1185" s="49">
        <v>0</v>
      </c>
      <c r="O1185" s="49">
        <v>0</v>
      </c>
      <c r="P1185" s="49">
        <v>0</v>
      </c>
      <c r="Q1185" s="49">
        <v>0</v>
      </c>
      <c r="R1185" s="49">
        <v>0</v>
      </c>
      <c r="S1185"/>
      <c r="T1185"/>
      <c r="U1185"/>
    </row>
    <row r="1186" spans="3:21" ht="15" x14ac:dyDescent="0.25">
      <c r="F1186" s="3" t="s">
        <v>15</v>
      </c>
      <c r="G1186" s="49">
        <v>202</v>
      </c>
      <c r="H1186" s="49">
        <v>86</v>
      </c>
      <c r="I1186" s="49">
        <v>116</v>
      </c>
      <c r="J1186" s="49">
        <v>66</v>
      </c>
      <c r="K1186" s="49">
        <v>25</v>
      </c>
      <c r="L1186" s="49">
        <v>41</v>
      </c>
      <c r="M1186" s="49">
        <v>0</v>
      </c>
      <c r="N1186" s="49">
        <v>0</v>
      </c>
      <c r="O1186" s="49">
        <v>0</v>
      </c>
      <c r="P1186" s="49">
        <v>0</v>
      </c>
      <c r="Q1186" s="49">
        <v>0</v>
      </c>
      <c r="R1186" s="49">
        <v>0</v>
      </c>
      <c r="S1186"/>
      <c r="T1186"/>
      <c r="U1186"/>
    </row>
    <row r="1187" spans="3:21" ht="15" x14ac:dyDescent="0.25">
      <c r="D1187" s="3" t="s">
        <v>27</v>
      </c>
      <c r="G1187" s="49">
        <v>12</v>
      </c>
      <c r="H1187" s="49">
        <v>6</v>
      </c>
      <c r="I1187" s="49">
        <v>6</v>
      </c>
      <c r="J1187" s="49">
        <v>0</v>
      </c>
      <c r="K1187" s="49">
        <v>0</v>
      </c>
      <c r="L1187" s="49">
        <v>0</v>
      </c>
      <c r="M1187" s="49">
        <v>0</v>
      </c>
      <c r="N1187" s="49">
        <v>0</v>
      </c>
      <c r="O1187" s="49">
        <v>0</v>
      </c>
      <c r="P1187" s="49">
        <v>0</v>
      </c>
      <c r="Q1187" s="49">
        <v>0</v>
      </c>
      <c r="R1187" s="49">
        <v>0</v>
      </c>
      <c r="S1187"/>
      <c r="T1187"/>
      <c r="U1187"/>
    </row>
    <row r="1188" spans="3:21" ht="15" x14ac:dyDescent="0.25">
      <c r="E1188" s="3" t="s">
        <v>14</v>
      </c>
      <c r="G1188" s="49">
        <v>12</v>
      </c>
      <c r="H1188" s="49">
        <v>6</v>
      </c>
      <c r="I1188" s="49">
        <v>6</v>
      </c>
      <c r="J1188" s="49">
        <v>0</v>
      </c>
      <c r="K1188" s="49">
        <v>0</v>
      </c>
      <c r="L1188" s="49">
        <v>0</v>
      </c>
      <c r="M1188" s="49">
        <v>0</v>
      </c>
      <c r="N1188" s="49">
        <v>0</v>
      </c>
      <c r="O1188" s="49">
        <v>0</v>
      </c>
      <c r="P1188" s="49">
        <v>0</v>
      </c>
      <c r="Q1188" s="49">
        <v>0</v>
      </c>
      <c r="R1188" s="49">
        <v>0</v>
      </c>
      <c r="S1188"/>
      <c r="T1188"/>
      <c r="U1188"/>
    </row>
    <row r="1189" spans="3:21" ht="15" x14ac:dyDescent="0.25">
      <c r="F1189" s="3" t="s">
        <v>815</v>
      </c>
      <c r="G1189" s="49">
        <v>12</v>
      </c>
      <c r="H1189" s="49">
        <v>6</v>
      </c>
      <c r="I1189" s="49">
        <v>6</v>
      </c>
      <c r="J1189" s="49">
        <v>0</v>
      </c>
      <c r="K1189" s="49">
        <v>0</v>
      </c>
      <c r="L1189" s="49">
        <v>0</v>
      </c>
      <c r="M1189" s="49">
        <v>0</v>
      </c>
      <c r="N1189" s="49">
        <v>0</v>
      </c>
      <c r="O1189" s="49">
        <v>0</v>
      </c>
      <c r="P1189" s="49">
        <v>0</v>
      </c>
      <c r="Q1189" s="49">
        <v>0</v>
      </c>
      <c r="R1189" s="49">
        <v>0</v>
      </c>
      <c r="S1189"/>
      <c r="T1189"/>
      <c r="U1189"/>
    </row>
    <row r="1190" spans="3:21" ht="15" x14ac:dyDescent="0.25">
      <c r="C1190" s="3" t="s">
        <v>1056</v>
      </c>
      <c r="G1190" s="49">
        <v>202</v>
      </c>
      <c r="H1190" s="49">
        <v>72</v>
      </c>
      <c r="I1190" s="49">
        <v>130</v>
      </c>
      <c r="J1190" s="49">
        <v>65</v>
      </c>
      <c r="K1190" s="49">
        <v>23</v>
      </c>
      <c r="L1190" s="49">
        <v>42</v>
      </c>
      <c r="M1190" s="49">
        <v>17</v>
      </c>
      <c r="N1190" s="49">
        <v>11</v>
      </c>
      <c r="O1190" s="49">
        <v>6</v>
      </c>
      <c r="P1190" s="49">
        <v>22</v>
      </c>
      <c r="Q1190" s="49">
        <v>11</v>
      </c>
      <c r="R1190" s="49">
        <v>11</v>
      </c>
      <c r="S1190"/>
      <c r="T1190"/>
      <c r="U1190"/>
    </row>
    <row r="1191" spans="3:21" ht="15" x14ac:dyDescent="0.25">
      <c r="D1191" s="3" t="s">
        <v>13</v>
      </c>
      <c r="G1191" s="49">
        <v>195</v>
      </c>
      <c r="H1191" s="49">
        <v>71</v>
      </c>
      <c r="I1191" s="49">
        <v>124</v>
      </c>
      <c r="J1191" s="49">
        <v>64</v>
      </c>
      <c r="K1191" s="49">
        <v>23</v>
      </c>
      <c r="L1191" s="49">
        <v>41</v>
      </c>
      <c r="M1191" s="49">
        <v>5</v>
      </c>
      <c r="N1191" s="49">
        <v>4</v>
      </c>
      <c r="O1191" s="49">
        <v>1</v>
      </c>
      <c r="P1191" s="49">
        <v>10</v>
      </c>
      <c r="Q1191" s="49">
        <v>4</v>
      </c>
      <c r="R1191" s="49">
        <v>6</v>
      </c>
      <c r="S1191"/>
      <c r="T1191"/>
      <c r="U1191"/>
    </row>
    <row r="1192" spans="3:21" ht="15" x14ac:dyDescent="0.25">
      <c r="E1192" s="3" t="s">
        <v>14</v>
      </c>
      <c r="G1192" s="49">
        <v>195</v>
      </c>
      <c r="H1192" s="49">
        <v>71</v>
      </c>
      <c r="I1192" s="49">
        <v>124</v>
      </c>
      <c r="J1192" s="49">
        <v>64</v>
      </c>
      <c r="K1192" s="49">
        <v>23</v>
      </c>
      <c r="L1192" s="49">
        <v>41</v>
      </c>
      <c r="M1192" s="49">
        <v>5</v>
      </c>
      <c r="N1192" s="49">
        <v>4</v>
      </c>
      <c r="O1192" s="49">
        <v>1</v>
      </c>
      <c r="P1192" s="49">
        <v>10</v>
      </c>
      <c r="Q1192" s="49">
        <v>4</v>
      </c>
      <c r="R1192" s="49">
        <v>6</v>
      </c>
      <c r="S1192"/>
      <c r="T1192"/>
      <c r="U1192"/>
    </row>
    <row r="1193" spans="3:21" ht="15" x14ac:dyDescent="0.25">
      <c r="F1193" s="3" t="s">
        <v>112</v>
      </c>
      <c r="G1193" s="49">
        <v>57</v>
      </c>
      <c r="H1193" s="49">
        <v>19</v>
      </c>
      <c r="I1193" s="49">
        <v>38</v>
      </c>
      <c r="J1193" s="49">
        <v>31</v>
      </c>
      <c r="K1193" s="49">
        <v>10</v>
      </c>
      <c r="L1193" s="49">
        <v>21</v>
      </c>
      <c r="M1193" s="49">
        <v>0</v>
      </c>
      <c r="N1193" s="49">
        <v>0</v>
      </c>
      <c r="O1193" s="49">
        <v>0</v>
      </c>
      <c r="P1193" s="49">
        <v>0</v>
      </c>
      <c r="Q1193" s="49">
        <v>0</v>
      </c>
      <c r="R1193" s="49">
        <v>0</v>
      </c>
      <c r="S1193"/>
      <c r="T1193"/>
      <c r="U1193"/>
    </row>
    <row r="1194" spans="3:21" ht="15" x14ac:dyDescent="0.25">
      <c r="F1194" s="3" t="s">
        <v>894</v>
      </c>
      <c r="G1194" s="49">
        <v>138</v>
      </c>
      <c r="H1194" s="49">
        <v>52</v>
      </c>
      <c r="I1194" s="49">
        <v>86</v>
      </c>
      <c r="J1194" s="49">
        <v>33</v>
      </c>
      <c r="K1194" s="49">
        <v>13</v>
      </c>
      <c r="L1194" s="49">
        <v>20</v>
      </c>
      <c r="M1194" s="49">
        <v>5</v>
      </c>
      <c r="N1194" s="49">
        <v>4</v>
      </c>
      <c r="O1194" s="49">
        <v>1</v>
      </c>
      <c r="P1194" s="49">
        <v>10</v>
      </c>
      <c r="Q1194" s="49">
        <v>4</v>
      </c>
      <c r="R1194" s="49">
        <v>6</v>
      </c>
      <c r="S1194"/>
      <c r="T1194"/>
      <c r="U1194"/>
    </row>
    <row r="1195" spans="3:21" ht="15" x14ac:dyDescent="0.25">
      <c r="D1195" s="3" t="s">
        <v>27</v>
      </c>
      <c r="G1195" s="49">
        <v>7</v>
      </c>
      <c r="H1195" s="49">
        <v>1</v>
      </c>
      <c r="I1195" s="49">
        <v>6</v>
      </c>
      <c r="J1195" s="49">
        <v>1</v>
      </c>
      <c r="K1195" s="49">
        <v>0</v>
      </c>
      <c r="L1195" s="49">
        <v>1</v>
      </c>
      <c r="M1195" s="49">
        <v>12</v>
      </c>
      <c r="N1195" s="49">
        <v>7</v>
      </c>
      <c r="O1195" s="49">
        <v>5</v>
      </c>
      <c r="P1195" s="49">
        <v>12</v>
      </c>
      <c r="Q1195" s="49">
        <v>7</v>
      </c>
      <c r="R1195" s="49">
        <v>5</v>
      </c>
      <c r="S1195"/>
      <c r="T1195"/>
      <c r="U1195"/>
    </row>
    <row r="1196" spans="3:21" ht="15" x14ac:dyDescent="0.25">
      <c r="E1196" s="3" t="s">
        <v>77</v>
      </c>
      <c r="G1196" s="49">
        <v>7</v>
      </c>
      <c r="H1196" s="49">
        <v>1</v>
      </c>
      <c r="I1196" s="49">
        <v>6</v>
      </c>
      <c r="J1196" s="49">
        <v>1</v>
      </c>
      <c r="K1196" s="49">
        <v>0</v>
      </c>
      <c r="L1196" s="49">
        <v>1</v>
      </c>
      <c r="M1196" s="49">
        <v>12</v>
      </c>
      <c r="N1196" s="49">
        <v>7</v>
      </c>
      <c r="O1196" s="49">
        <v>5</v>
      </c>
      <c r="P1196" s="49">
        <v>12</v>
      </c>
      <c r="Q1196" s="49">
        <v>7</v>
      </c>
      <c r="R1196" s="49">
        <v>5</v>
      </c>
      <c r="S1196"/>
      <c r="T1196"/>
      <c r="U1196"/>
    </row>
    <row r="1197" spans="3:21" ht="15" x14ac:dyDescent="0.25">
      <c r="F1197" s="3" t="s">
        <v>1057</v>
      </c>
      <c r="G1197" s="49">
        <v>7</v>
      </c>
      <c r="H1197" s="49">
        <v>1</v>
      </c>
      <c r="I1197" s="49">
        <v>6</v>
      </c>
      <c r="J1197" s="49">
        <v>1</v>
      </c>
      <c r="K1197" s="49">
        <v>0</v>
      </c>
      <c r="L1197" s="49">
        <v>1</v>
      </c>
      <c r="M1197" s="49">
        <v>12</v>
      </c>
      <c r="N1197" s="49">
        <v>7</v>
      </c>
      <c r="O1197" s="49">
        <v>5</v>
      </c>
      <c r="P1197" s="49">
        <v>12</v>
      </c>
      <c r="Q1197" s="49">
        <v>7</v>
      </c>
      <c r="R1197" s="49">
        <v>5</v>
      </c>
      <c r="S1197"/>
      <c r="T1197"/>
      <c r="U1197"/>
    </row>
    <row r="1198" spans="3:21" ht="15" x14ac:dyDescent="0.25">
      <c r="C1198" s="3" t="s">
        <v>1058</v>
      </c>
      <c r="G1198" s="49">
        <v>554</v>
      </c>
      <c r="H1198" s="49">
        <v>155</v>
      </c>
      <c r="I1198" s="49">
        <v>399</v>
      </c>
      <c r="J1198" s="49">
        <v>123</v>
      </c>
      <c r="K1198" s="49">
        <v>30</v>
      </c>
      <c r="L1198" s="49">
        <v>93</v>
      </c>
      <c r="M1198" s="49">
        <v>0</v>
      </c>
      <c r="N1198" s="49">
        <v>0</v>
      </c>
      <c r="O1198" s="49">
        <v>0</v>
      </c>
      <c r="P1198" s="49">
        <v>0</v>
      </c>
      <c r="Q1198" s="49">
        <v>0</v>
      </c>
      <c r="R1198" s="49">
        <v>0</v>
      </c>
      <c r="S1198"/>
      <c r="T1198"/>
      <c r="U1198"/>
    </row>
    <row r="1199" spans="3:21" ht="15" x14ac:dyDescent="0.25">
      <c r="D1199" s="3" t="s">
        <v>13</v>
      </c>
      <c r="G1199" s="49">
        <v>554</v>
      </c>
      <c r="H1199" s="49">
        <v>155</v>
      </c>
      <c r="I1199" s="49">
        <v>399</v>
      </c>
      <c r="J1199" s="49">
        <v>123</v>
      </c>
      <c r="K1199" s="49">
        <v>30</v>
      </c>
      <c r="L1199" s="49">
        <v>93</v>
      </c>
      <c r="M1199" s="49">
        <v>0</v>
      </c>
      <c r="N1199" s="49">
        <v>0</v>
      </c>
      <c r="O1199" s="49">
        <v>0</v>
      </c>
      <c r="P1199" s="49">
        <v>0</v>
      </c>
      <c r="Q1199" s="49">
        <v>0</v>
      </c>
      <c r="R1199" s="49">
        <v>0</v>
      </c>
      <c r="S1199"/>
      <c r="T1199"/>
      <c r="U1199"/>
    </row>
    <row r="1200" spans="3:21" ht="15" x14ac:dyDescent="0.25">
      <c r="E1200" s="3" t="s">
        <v>14</v>
      </c>
      <c r="G1200" s="49">
        <v>554</v>
      </c>
      <c r="H1200" s="49">
        <v>155</v>
      </c>
      <c r="I1200" s="49">
        <v>399</v>
      </c>
      <c r="J1200" s="49">
        <v>123</v>
      </c>
      <c r="K1200" s="49">
        <v>30</v>
      </c>
      <c r="L1200" s="49">
        <v>93</v>
      </c>
      <c r="M1200" s="49">
        <v>0</v>
      </c>
      <c r="N1200" s="49">
        <v>0</v>
      </c>
      <c r="O1200" s="49">
        <v>0</v>
      </c>
      <c r="P1200" s="49">
        <v>0</v>
      </c>
      <c r="Q1200" s="49">
        <v>0</v>
      </c>
      <c r="R1200" s="49">
        <v>0</v>
      </c>
      <c r="S1200"/>
      <c r="T1200"/>
      <c r="U1200"/>
    </row>
    <row r="1201" spans="2:21" ht="15" x14ac:dyDescent="0.25">
      <c r="F1201" s="3" t="s">
        <v>656</v>
      </c>
      <c r="G1201" s="49">
        <v>554</v>
      </c>
      <c r="H1201" s="49">
        <v>155</v>
      </c>
      <c r="I1201" s="49">
        <v>399</v>
      </c>
      <c r="J1201" s="49">
        <v>123</v>
      </c>
      <c r="K1201" s="49">
        <v>30</v>
      </c>
      <c r="L1201" s="49">
        <v>93</v>
      </c>
      <c r="M1201" s="49">
        <v>0</v>
      </c>
      <c r="N1201" s="49">
        <v>0</v>
      </c>
      <c r="O1201" s="49">
        <v>0</v>
      </c>
      <c r="P1201" s="49">
        <v>0</v>
      </c>
      <c r="Q1201" s="49">
        <v>0</v>
      </c>
      <c r="R1201" s="49">
        <v>0</v>
      </c>
      <c r="S1201"/>
      <c r="T1201"/>
      <c r="U1201"/>
    </row>
    <row r="1202" spans="2:21" ht="15" x14ac:dyDescent="0.25">
      <c r="C1202" s="3" t="s">
        <v>1059</v>
      </c>
      <c r="G1202" s="49">
        <v>220</v>
      </c>
      <c r="H1202" s="49">
        <v>104</v>
      </c>
      <c r="I1202" s="49">
        <v>116</v>
      </c>
      <c r="J1202" s="49">
        <v>30</v>
      </c>
      <c r="K1202" s="49">
        <v>13</v>
      </c>
      <c r="L1202" s="49">
        <v>17</v>
      </c>
      <c r="M1202" s="49">
        <v>0</v>
      </c>
      <c r="N1202" s="49">
        <v>0</v>
      </c>
      <c r="O1202" s="49">
        <v>0</v>
      </c>
      <c r="P1202" s="49">
        <v>0</v>
      </c>
      <c r="Q1202" s="49">
        <v>0</v>
      </c>
      <c r="R1202" s="49">
        <v>0</v>
      </c>
      <c r="S1202"/>
      <c r="T1202"/>
      <c r="U1202"/>
    </row>
    <row r="1203" spans="2:21" ht="15" x14ac:dyDescent="0.25">
      <c r="D1203" s="3" t="s">
        <v>13</v>
      </c>
      <c r="G1203" s="49">
        <v>220</v>
      </c>
      <c r="H1203" s="49">
        <v>104</v>
      </c>
      <c r="I1203" s="49">
        <v>116</v>
      </c>
      <c r="J1203" s="49">
        <v>30</v>
      </c>
      <c r="K1203" s="49">
        <v>13</v>
      </c>
      <c r="L1203" s="49">
        <v>17</v>
      </c>
      <c r="M1203" s="49">
        <v>0</v>
      </c>
      <c r="N1203" s="49">
        <v>0</v>
      </c>
      <c r="O1203" s="49">
        <v>0</v>
      </c>
      <c r="P1203" s="49">
        <v>0</v>
      </c>
      <c r="Q1203" s="49">
        <v>0</v>
      </c>
      <c r="R1203" s="49">
        <v>0</v>
      </c>
      <c r="S1203"/>
      <c r="T1203"/>
      <c r="U1203"/>
    </row>
    <row r="1204" spans="2:21" ht="15" x14ac:dyDescent="0.25">
      <c r="E1204" s="3" t="s">
        <v>14</v>
      </c>
      <c r="G1204" s="49">
        <v>220</v>
      </c>
      <c r="H1204" s="49">
        <v>104</v>
      </c>
      <c r="I1204" s="49">
        <v>116</v>
      </c>
      <c r="J1204" s="49">
        <v>30</v>
      </c>
      <c r="K1204" s="49">
        <v>13</v>
      </c>
      <c r="L1204" s="49">
        <v>17</v>
      </c>
      <c r="M1204" s="49">
        <v>0</v>
      </c>
      <c r="N1204" s="49">
        <v>0</v>
      </c>
      <c r="O1204" s="49">
        <v>0</v>
      </c>
      <c r="P1204" s="49">
        <v>0</v>
      </c>
      <c r="Q1204" s="49">
        <v>0</v>
      </c>
      <c r="R1204" s="49">
        <v>0</v>
      </c>
      <c r="S1204"/>
      <c r="T1204"/>
      <c r="U1204"/>
    </row>
    <row r="1205" spans="2:21" ht="15" x14ac:dyDescent="0.25">
      <c r="F1205" s="3" t="s">
        <v>828</v>
      </c>
      <c r="G1205" s="49">
        <v>220</v>
      </c>
      <c r="H1205" s="49">
        <v>104</v>
      </c>
      <c r="I1205" s="49">
        <v>116</v>
      </c>
      <c r="J1205" s="49">
        <v>30</v>
      </c>
      <c r="K1205" s="49">
        <v>13</v>
      </c>
      <c r="L1205" s="49">
        <v>17</v>
      </c>
      <c r="M1205" s="49">
        <v>0</v>
      </c>
      <c r="N1205" s="49">
        <v>0</v>
      </c>
      <c r="O1205" s="49">
        <v>0</v>
      </c>
      <c r="P1205" s="49">
        <v>0</v>
      </c>
      <c r="Q1205" s="49">
        <v>0</v>
      </c>
      <c r="R1205" s="49">
        <v>0</v>
      </c>
      <c r="S1205"/>
      <c r="T1205"/>
      <c r="U1205"/>
    </row>
    <row r="1206" spans="2:21" ht="15" x14ac:dyDescent="0.25">
      <c r="B1206" s="3" t="s">
        <v>663</v>
      </c>
      <c r="G1206" s="49">
        <v>103</v>
      </c>
      <c r="H1206" s="49">
        <v>45</v>
      </c>
      <c r="I1206" s="49">
        <v>58</v>
      </c>
      <c r="J1206" s="49">
        <v>13</v>
      </c>
      <c r="K1206" s="49">
        <v>5</v>
      </c>
      <c r="L1206" s="49">
        <v>8</v>
      </c>
      <c r="M1206" s="49">
        <v>23</v>
      </c>
      <c r="N1206" s="49">
        <v>10</v>
      </c>
      <c r="O1206" s="49">
        <v>13</v>
      </c>
      <c r="P1206" s="49">
        <v>23</v>
      </c>
      <c r="Q1206" s="49">
        <v>11</v>
      </c>
      <c r="R1206" s="49">
        <v>12</v>
      </c>
      <c r="S1206"/>
      <c r="T1206"/>
      <c r="U1206"/>
    </row>
    <row r="1207" spans="2:21" ht="15" x14ac:dyDescent="0.25">
      <c r="C1207" s="3" t="s">
        <v>59</v>
      </c>
      <c r="G1207" s="49">
        <v>103</v>
      </c>
      <c r="H1207" s="49">
        <v>45</v>
      </c>
      <c r="I1207" s="49">
        <v>58</v>
      </c>
      <c r="J1207" s="49">
        <v>13</v>
      </c>
      <c r="K1207" s="49">
        <v>5</v>
      </c>
      <c r="L1207" s="49">
        <v>8</v>
      </c>
      <c r="M1207" s="49">
        <v>23</v>
      </c>
      <c r="N1207" s="49">
        <v>10</v>
      </c>
      <c r="O1207" s="49">
        <v>13</v>
      </c>
      <c r="P1207" s="49">
        <v>23</v>
      </c>
      <c r="Q1207" s="49">
        <v>11</v>
      </c>
      <c r="R1207" s="49">
        <v>12</v>
      </c>
      <c r="S1207"/>
      <c r="T1207"/>
      <c r="U1207"/>
    </row>
    <row r="1208" spans="2:21" ht="15" x14ac:dyDescent="0.25">
      <c r="D1208" s="3" t="s">
        <v>13</v>
      </c>
      <c r="G1208" s="49">
        <v>103</v>
      </c>
      <c r="H1208" s="49">
        <v>45</v>
      </c>
      <c r="I1208" s="49">
        <v>58</v>
      </c>
      <c r="J1208" s="49">
        <v>13</v>
      </c>
      <c r="K1208" s="49">
        <v>5</v>
      </c>
      <c r="L1208" s="49">
        <v>8</v>
      </c>
      <c r="M1208" s="49">
        <v>23</v>
      </c>
      <c r="N1208" s="49">
        <v>10</v>
      </c>
      <c r="O1208" s="49">
        <v>13</v>
      </c>
      <c r="P1208" s="49">
        <v>23</v>
      </c>
      <c r="Q1208" s="49">
        <v>11</v>
      </c>
      <c r="R1208" s="49">
        <v>12</v>
      </c>
      <c r="S1208"/>
      <c r="T1208"/>
      <c r="U1208"/>
    </row>
    <row r="1209" spans="2:21" ht="15" x14ac:dyDescent="0.25">
      <c r="E1209" s="3" t="s">
        <v>31</v>
      </c>
      <c r="G1209" s="49">
        <v>103</v>
      </c>
      <c r="H1209" s="49">
        <v>45</v>
      </c>
      <c r="I1209" s="49">
        <v>58</v>
      </c>
      <c r="J1209" s="49">
        <v>13</v>
      </c>
      <c r="K1209" s="49">
        <v>5</v>
      </c>
      <c r="L1209" s="49">
        <v>8</v>
      </c>
      <c r="M1209" s="49">
        <v>23</v>
      </c>
      <c r="N1209" s="49">
        <v>10</v>
      </c>
      <c r="O1209" s="49">
        <v>13</v>
      </c>
      <c r="P1209" s="49">
        <v>23</v>
      </c>
      <c r="Q1209" s="49">
        <v>11</v>
      </c>
      <c r="R1209" s="49">
        <v>12</v>
      </c>
      <c r="S1209"/>
      <c r="T1209"/>
      <c r="U1209"/>
    </row>
    <row r="1210" spans="2:21" ht="15" x14ac:dyDescent="0.25">
      <c r="F1210" s="3" t="s">
        <v>916</v>
      </c>
      <c r="G1210" s="49">
        <v>0</v>
      </c>
      <c r="H1210" s="49">
        <v>0</v>
      </c>
      <c r="I1210" s="49">
        <v>0</v>
      </c>
      <c r="J1210" s="49">
        <v>0</v>
      </c>
      <c r="K1210" s="49">
        <v>0</v>
      </c>
      <c r="L1210" s="49">
        <v>0</v>
      </c>
      <c r="M1210" s="49">
        <v>16</v>
      </c>
      <c r="N1210" s="49">
        <v>7</v>
      </c>
      <c r="O1210" s="49">
        <v>9</v>
      </c>
      <c r="P1210" s="49">
        <v>14</v>
      </c>
      <c r="Q1210" s="49">
        <v>6</v>
      </c>
      <c r="R1210" s="49">
        <v>8</v>
      </c>
      <c r="S1210"/>
      <c r="T1210"/>
      <c r="U1210"/>
    </row>
    <row r="1211" spans="2:21" ht="15" x14ac:dyDescent="0.25">
      <c r="F1211" s="3" t="s">
        <v>664</v>
      </c>
      <c r="G1211" s="49">
        <v>27</v>
      </c>
      <c r="H1211" s="49">
        <v>11</v>
      </c>
      <c r="I1211" s="49">
        <v>16</v>
      </c>
      <c r="J1211" s="49">
        <v>13</v>
      </c>
      <c r="K1211" s="49">
        <v>5</v>
      </c>
      <c r="L1211" s="49">
        <v>8</v>
      </c>
      <c r="M1211" s="49">
        <v>7</v>
      </c>
      <c r="N1211" s="49">
        <v>3</v>
      </c>
      <c r="O1211" s="49">
        <v>4</v>
      </c>
      <c r="P1211" s="49">
        <v>9</v>
      </c>
      <c r="Q1211" s="49">
        <v>5</v>
      </c>
      <c r="R1211" s="49">
        <v>4</v>
      </c>
      <c r="S1211"/>
      <c r="T1211"/>
      <c r="U1211"/>
    </row>
    <row r="1212" spans="2:21" ht="15" x14ac:dyDescent="0.25">
      <c r="F1212" s="3" t="s">
        <v>665</v>
      </c>
      <c r="G1212" s="49">
        <v>16</v>
      </c>
      <c r="H1212" s="49">
        <v>9</v>
      </c>
      <c r="I1212" s="49">
        <v>7</v>
      </c>
      <c r="J1212" s="49">
        <v>0</v>
      </c>
      <c r="K1212" s="49">
        <v>0</v>
      </c>
      <c r="L1212" s="49">
        <v>0</v>
      </c>
      <c r="M1212" s="49">
        <v>0</v>
      </c>
      <c r="N1212" s="49">
        <v>0</v>
      </c>
      <c r="O1212" s="49">
        <v>0</v>
      </c>
      <c r="P1212" s="49">
        <v>0</v>
      </c>
      <c r="Q1212" s="49">
        <v>0</v>
      </c>
      <c r="R1212" s="49">
        <v>0</v>
      </c>
      <c r="S1212"/>
      <c r="T1212"/>
      <c r="U1212"/>
    </row>
    <row r="1213" spans="2:21" ht="15" x14ac:dyDescent="0.25">
      <c r="F1213" s="3" t="s">
        <v>666</v>
      </c>
      <c r="G1213" s="49">
        <v>15</v>
      </c>
      <c r="H1213" s="49">
        <v>7</v>
      </c>
      <c r="I1213" s="49">
        <v>8</v>
      </c>
      <c r="J1213" s="49">
        <v>0</v>
      </c>
      <c r="K1213" s="49">
        <v>0</v>
      </c>
      <c r="L1213" s="49">
        <v>0</v>
      </c>
      <c r="M1213" s="49">
        <v>0</v>
      </c>
      <c r="N1213" s="49">
        <v>0</v>
      </c>
      <c r="O1213" s="49">
        <v>0</v>
      </c>
      <c r="P1213" s="49">
        <v>0</v>
      </c>
      <c r="Q1213" s="49">
        <v>0</v>
      </c>
      <c r="R1213" s="49">
        <v>0</v>
      </c>
      <c r="S1213"/>
      <c r="T1213"/>
      <c r="U1213"/>
    </row>
    <row r="1214" spans="2:21" ht="15" x14ac:dyDescent="0.25">
      <c r="F1214" s="3" t="s">
        <v>918</v>
      </c>
      <c r="G1214" s="49">
        <v>33</v>
      </c>
      <c r="H1214" s="49">
        <v>15</v>
      </c>
      <c r="I1214" s="49">
        <v>18</v>
      </c>
      <c r="J1214" s="49">
        <v>0</v>
      </c>
      <c r="K1214" s="49">
        <v>0</v>
      </c>
      <c r="L1214" s="49">
        <v>0</v>
      </c>
      <c r="M1214" s="49">
        <v>0</v>
      </c>
      <c r="N1214" s="49">
        <v>0</v>
      </c>
      <c r="O1214" s="49">
        <v>0</v>
      </c>
      <c r="P1214" s="49">
        <v>0</v>
      </c>
      <c r="Q1214" s="49">
        <v>0</v>
      </c>
      <c r="R1214" s="49">
        <v>0</v>
      </c>
      <c r="S1214"/>
      <c r="T1214"/>
      <c r="U1214"/>
    </row>
    <row r="1215" spans="2:21" ht="15" x14ac:dyDescent="0.25">
      <c r="F1215" s="3" t="s">
        <v>922</v>
      </c>
      <c r="G1215" s="49">
        <v>12</v>
      </c>
      <c r="H1215" s="49">
        <v>3</v>
      </c>
      <c r="I1215" s="49">
        <v>9</v>
      </c>
      <c r="J1215" s="49">
        <v>0</v>
      </c>
      <c r="K1215" s="49">
        <v>0</v>
      </c>
      <c r="L1215" s="49">
        <v>0</v>
      </c>
      <c r="M1215" s="49">
        <v>0</v>
      </c>
      <c r="N1215" s="49">
        <v>0</v>
      </c>
      <c r="O1215" s="49">
        <v>0</v>
      </c>
      <c r="P1215" s="49">
        <v>0</v>
      </c>
      <c r="Q1215" s="49">
        <v>0</v>
      </c>
      <c r="R1215" s="49">
        <v>0</v>
      </c>
      <c r="S1215"/>
      <c r="T1215"/>
      <c r="U1215"/>
    </row>
    <row r="1216" spans="2:21" ht="15" x14ac:dyDescent="0.25">
      <c r="B1216" s="3" t="s">
        <v>1060</v>
      </c>
      <c r="G1216" s="49">
        <v>2471</v>
      </c>
      <c r="H1216" s="49">
        <v>1553</v>
      </c>
      <c r="I1216" s="49">
        <v>918</v>
      </c>
      <c r="J1216" s="49">
        <v>602</v>
      </c>
      <c r="K1216" s="49">
        <v>377</v>
      </c>
      <c r="L1216" s="49">
        <v>225</v>
      </c>
      <c r="M1216" s="49">
        <v>356</v>
      </c>
      <c r="N1216" s="49">
        <v>201</v>
      </c>
      <c r="O1216" s="49">
        <v>155</v>
      </c>
      <c r="P1216" s="49">
        <v>428</v>
      </c>
      <c r="Q1216" s="49">
        <v>210</v>
      </c>
      <c r="R1216" s="49">
        <v>218</v>
      </c>
      <c r="S1216"/>
      <c r="T1216"/>
      <c r="U1216"/>
    </row>
    <row r="1217" spans="3:21" ht="15" x14ac:dyDescent="0.25">
      <c r="C1217" s="3" t="s">
        <v>1060</v>
      </c>
      <c r="G1217" s="49">
        <v>2471</v>
      </c>
      <c r="H1217" s="49">
        <v>1553</v>
      </c>
      <c r="I1217" s="49">
        <v>918</v>
      </c>
      <c r="J1217" s="49">
        <v>602</v>
      </c>
      <c r="K1217" s="49">
        <v>377</v>
      </c>
      <c r="L1217" s="49">
        <v>225</v>
      </c>
      <c r="M1217" s="49">
        <v>356</v>
      </c>
      <c r="N1217" s="49">
        <v>201</v>
      </c>
      <c r="O1217" s="49">
        <v>155</v>
      </c>
      <c r="P1217" s="49">
        <v>428</v>
      </c>
      <c r="Q1217" s="49">
        <v>210</v>
      </c>
      <c r="R1217" s="49">
        <v>218</v>
      </c>
      <c r="S1217"/>
      <c r="T1217"/>
      <c r="U1217"/>
    </row>
    <row r="1218" spans="3:21" ht="15" x14ac:dyDescent="0.25">
      <c r="D1218" s="3" t="s">
        <v>13</v>
      </c>
      <c r="G1218" s="49">
        <v>2471</v>
      </c>
      <c r="H1218" s="49">
        <v>1553</v>
      </c>
      <c r="I1218" s="49">
        <v>918</v>
      </c>
      <c r="J1218" s="49">
        <v>602</v>
      </c>
      <c r="K1218" s="49">
        <v>377</v>
      </c>
      <c r="L1218" s="49">
        <v>225</v>
      </c>
      <c r="M1218" s="49">
        <v>356</v>
      </c>
      <c r="N1218" s="49">
        <v>201</v>
      </c>
      <c r="O1218" s="49">
        <v>155</v>
      </c>
      <c r="P1218" s="49">
        <v>428</v>
      </c>
      <c r="Q1218" s="49">
        <v>210</v>
      </c>
      <c r="R1218" s="49">
        <v>218</v>
      </c>
      <c r="S1218"/>
      <c r="T1218"/>
      <c r="U1218"/>
    </row>
    <row r="1219" spans="3:21" ht="15" x14ac:dyDescent="0.25">
      <c r="E1219" s="3" t="s">
        <v>14</v>
      </c>
      <c r="G1219" s="49">
        <v>2419</v>
      </c>
      <c r="H1219" s="49">
        <v>1528</v>
      </c>
      <c r="I1219" s="49">
        <v>891</v>
      </c>
      <c r="J1219" s="49">
        <v>592</v>
      </c>
      <c r="K1219" s="49">
        <v>373</v>
      </c>
      <c r="L1219" s="49">
        <v>219</v>
      </c>
      <c r="M1219" s="49">
        <v>356</v>
      </c>
      <c r="N1219" s="49">
        <v>201</v>
      </c>
      <c r="O1219" s="49">
        <v>155</v>
      </c>
      <c r="P1219" s="49">
        <v>428</v>
      </c>
      <c r="Q1219" s="49">
        <v>210</v>
      </c>
      <c r="R1219" s="49">
        <v>218</v>
      </c>
      <c r="S1219"/>
      <c r="T1219"/>
      <c r="U1219"/>
    </row>
    <row r="1220" spans="3:21" ht="15" x14ac:dyDescent="0.25">
      <c r="F1220" s="3" t="s">
        <v>78</v>
      </c>
      <c r="G1220" s="49">
        <v>244</v>
      </c>
      <c r="H1220" s="49">
        <v>146</v>
      </c>
      <c r="I1220" s="49">
        <v>98</v>
      </c>
      <c r="J1220" s="49">
        <v>86</v>
      </c>
      <c r="K1220" s="49">
        <v>49</v>
      </c>
      <c r="L1220" s="49">
        <v>37</v>
      </c>
      <c r="M1220" s="49">
        <v>0</v>
      </c>
      <c r="N1220" s="49">
        <v>0</v>
      </c>
      <c r="O1220" s="49">
        <v>0</v>
      </c>
      <c r="P1220" s="49">
        <v>0</v>
      </c>
      <c r="Q1220" s="49">
        <v>0</v>
      </c>
      <c r="R1220" s="49">
        <v>0</v>
      </c>
      <c r="S1220"/>
      <c r="T1220"/>
      <c r="U1220"/>
    </row>
    <row r="1221" spans="3:21" ht="15" x14ac:dyDescent="0.25">
      <c r="F1221" s="3" t="s">
        <v>925</v>
      </c>
      <c r="G1221" s="49">
        <v>0</v>
      </c>
      <c r="H1221" s="49">
        <v>0</v>
      </c>
      <c r="I1221" s="49">
        <v>0</v>
      </c>
      <c r="J1221" s="49">
        <v>0</v>
      </c>
      <c r="K1221" s="49">
        <v>0</v>
      </c>
      <c r="L1221" s="49">
        <v>0</v>
      </c>
      <c r="M1221" s="49">
        <v>14</v>
      </c>
      <c r="N1221" s="49">
        <v>4</v>
      </c>
      <c r="O1221" s="49">
        <v>10</v>
      </c>
      <c r="P1221" s="49">
        <v>27</v>
      </c>
      <c r="Q1221" s="49">
        <v>8</v>
      </c>
      <c r="R1221" s="49">
        <v>19</v>
      </c>
      <c r="S1221"/>
      <c r="T1221"/>
      <c r="U1221"/>
    </row>
    <row r="1222" spans="3:21" ht="15" x14ac:dyDescent="0.25">
      <c r="F1222" s="3" t="s">
        <v>672</v>
      </c>
      <c r="G1222" s="49">
        <v>118</v>
      </c>
      <c r="H1222" s="49">
        <v>39</v>
      </c>
      <c r="I1222" s="49">
        <v>79</v>
      </c>
      <c r="J1222" s="49">
        <v>26</v>
      </c>
      <c r="K1222" s="49">
        <v>8</v>
      </c>
      <c r="L1222" s="49">
        <v>18</v>
      </c>
      <c r="M1222" s="49">
        <v>0</v>
      </c>
      <c r="N1222" s="49">
        <v>0</v>
      </c>
      <c r="O1222" s="49">
        <v>0</v>
      </c>
      <c r="P1222" s="49">
        <v>0</v>
      </c>
      <c r="Q1222" s="49">
        <v>0</v>
      </c>
      <c r="R1222" s="49">
        <v>0</v>
      </c>
      <c r="S1222"/>
      <c r="T1222"/>
      <c r="U1222"/>
    </row>
    <row r="1223" spans="3:21" ht="15" x14ac:dyDescent="0.25">
      <c r="F1223" s="3" t="s">
        <v>927</v>
      </c>
      <c r="G1223" s="49">
        <v>315</v>
      </c>
      <c r="H1223" s="49">
        <v>138</v>
      </c>
      <c r="I1223" s="49">
        <v>177</v>
      </c>
      <c r="J1223" s="49">
        <v>46</v>
      </c>
      <c r="K1223" s="49">
        <v>21</v>
      </c>
      <c r="L1223" s="49">
        <v>25</v>
      </c>
      <c r="M1223" s="49">
        <v>79</v>
      </c>
      <c r="N1223" s="49">
        <v>23</v>
      </c>
      <c r="O1223" s="49">
        <v>56</v>
      </c>
      <c r="P1223" s="49">
        <v>93</v>
      </c>
      <c r="Q1223" s="49">
        <v>18</v>
      </c>
      <c r="R1223" s="49">
        <v>75</v>
      </c>
      <c r="S1223"/>
      <c r="T1223"/>
      <c r="U1223"/>
    </row>
    <row r="1224" spans="3:21" ht="15" x14ac:dyDescent="0.25">
      <c r="F1224" s="3" t="s">
        <v>928</v>
      </c>
      <c r="G1224" s="49">
        <v>269</v>
      </c>
      <c r="H1224" s="49">
        <v>114</v>
      </c>
      <c r="I1224" s="49">
        <v>155</v>
      </c>
      <c r="J1224" s="49">
        <v>54</v>
      </c>
      <c r="K1224" s="49">
        <v>25</v>
      </c>
      <c r="L1224" s="49">
        <v>29</v>
      </c>
      <c r="M1224" s="49">
        <v>31</v>
      </c>
      <c r="N1224" s="49">
        <v>12</v>
      </c>
      <c r="O1224" s="49">
        <v>19</v>
      </c>
      <c r="P1224" s="49">
        <v>38</v>
      </c>
      <c r="Q1224" s="49">
        <v>22</v>
      </c>
      <c r="R1224" s="49">
        <v>16</v>
      </c>
      <c r="S1224"/>
      <c r="T1224"/>
      <c r="U1224"/>
    </row>
    <row r="1225" spans="3:21" ht="15" x14ac:dyDescent="0.25">
      <c r="F1225" s="3" t="s">
        <v>1061</v>
      </c>
      <c r="G1225" s="49">
        <v>4</v>
      </c>
      <c r="H1225" s="49">
        <v>2</v>
      </c>
      <c r="I1225" s="49">
        <v>2</v>
      </c>
      <c r="J1225" s="49">
        <v>0</v>
      </c>
      <c r="K1225" s="49">
        <v>0</v>
      </c>
      <c r="L1225" s="49">
        <v>0</v>
      </c>
      <c r="M1225" s="49">
        <v>26</v>
      </c>
      <c r="N1225" s="49">
        <v>14</v>
      </c>
      <c r="O1225" s="49">
        <v>12</v>
      </c>
      <c r="P1225" s="49">
        <v>38</v>
      </c>
      <c r="Q1225" s="49">
        <v>20</v>
      </c>
      <c r="R1225" s="49">
        <v>18</v>
      </c>
      <c r="S1225"/>
      <c r="T1225"/>
      <c r="U1225"/>
    </row>
    <row r="1226" spans="3:21" ht="15" x14ac:dyDescent="0.25">
      <c r="F1226" s="3" t="s">
        <v>756</v>
      </c>
      <c r="G1226" s="49">
        <v>189</v>
      </c>
      <c r="H1226" s="49">
        <v>136</v>
      </c>
      <c r="I1226" s="49">
        <v>53</v>
      </c>
      <c r="J1226" s="49">
        <v>48</v>
      </c>
      <c r="K1226" s="49">
        <v>33</v>
      </c>
      <c r="L1226" s="49">
        <v>15</v>
      </c>
      <c r="M1226" s="49">
        <v>43</v>
      </c>
      <c r="N1226" s="49">
        <v>33</v>
      </c>
      <c r="O1226" s="49">
        <v>10</v>
      </c>
      <c r="P1226" s="49">
        <v>48</v>
      </c>
      <c r="Q1226" s="49">
        <v>30</v>
      </c>
      <c r="R1226" s="49">
        <v>18</v>
      </c>
      <c r="S1226"/>
      <c r="T1226"/>
      <c r="U1226"/>
    </row>
    <row r="1227" spans="3:21" ht="15" x14ac:dyDescent="0.25">
      <c r="F1227" s="3" t="s">
        <v>929</v>
      </c>
      <c r="G1227" s="49">
        <v>481</v>
      </c>
      <c r="H1227" s="49">
        <v>351</v>
      </c>
      <c r="I1227" s="49">
        <v>130</v>
      </c>
      <c r="J1227" s="49">
        <v>133</v>
      </c>
      <c r="K1227" s="49">
        <v>97</v>
      </c>
      <c r="L1227" s="49">
        <v>36</v>
      </c>
      <c r="M1227" s="49">
        <v>74</v>
      </c>
      <c r="N1227" s="49">
        <v>51</v>
      </c>
      <c r="O1227" s="49">
        <v>23</v>
      </c>
      <c r="P1227" s="49">
        <v>85</v>
      </c>
      <c r="Q1227" s="49">
        <v>54</v>
      </c>
      <c r="R1227" s="49">
        <v>31</v>
      </c>
      <c r="S1227"/>
      <c r="T1227"/>
      <c r="U1227"/>
    </row>
    <row r="1228" spans="3:21" ht="15" x14ac:dyDescent="0.25">
      <c r="F1228" s="3" t="s">
        <v>1062</v>
      </c>
      <c r="G1228" s="49">
        <v>223</v>
      </c>
      <c r="H1228" s="49">
        <v>200</v>
      </c>
      <c r="I1228" s="49">
        <v>23</v>
      </c>
      <c r="J1228" s="49">
        <v>37</v>
      </c>
      <c r="K1228" s="49">
        <v>33</v>
      </c>
      <c r="L1228" s="49">
        <v>4</v>
      </c>
      <c r="M1228" s="49">
        <v>40</v>
      </c>
      <c r="N1228" s="49">
        <v>38</v>
      </c>
      <c r="O1228" s="49">
        <v>2</v>
      </c>
      <c r="P1228" s="49">
        <v>32</v>
      </c>
      <c r="Q1228" s="49">
        <v>28</v>
      </c>
      <c r="R1228" s="49">
        <v>4</v>
      </c>
      <c r="S1228"/>
      <c r="T1228"/>
      <c r="U1228"/>
    </row>
    <row r="1229" spans="3:21" ht="15" x14ac:dyDescent="0.25">
      <c r="F1229" s="3" t="s">
        <v>953</v>
      </c>
      <c r="G1229" s="49">
        <v>11</v>
      </c>
      <c r="H1229" s="49">
        <v>11</v>
      </c>
      <c r="I1229" s="49">
        <v>0</v>
      </c>
      <c r="J1229" s="49">
        <v>0</v>
      </c>
      <c r="K1229" s="49">
        <v>0</v>
      </c>
      <c r="L1229" s="49">
        <v>0</v>
      </c>
      <c r="M1229" s="49">
        <v>22</v>
      </c>
      <c r="N1229" s="49">
        <v>19</v>
      </c>
      <c r="O1229" s="49">
        <v>3</v>
      </c>
      <c r="P1229" s="49">
        <v>24</v>
      </c>
      <c r="Q1229" s="49">
        <v>18</v>
      </c>
      <c r="R1229" s="49">
        <v>6</v>
      </c>
      <c r="S1229"/>
      <c r="T1229"/>
      <c r="U1229"/>
    </row>
    <row r="1230" spans="3:21" ht="15" x14ac:dyDescent="0.25">
      <c r="F1230" s="3" t="s">
        <v>957</v>
      </c>
      <c r="G1230" s="49">
        <v>223</v>
      </c>
      <c r="H1230" s="49">
        <v>218</v>
      </c>
      <c r="I1230" s="49">
        <v>5</v>
      </c>
      <c r="J1230" s="49">
        <v>53</v>
      </c>
      <c r="K1230" s="49">
        <v>49</v>
      </c>
      <c r="L1230" s="49">
        <v>4</v>
      </c>
      <c r="M1230" s="49">
        <v>0</v>
      </c>
      <c r="N1230" s="49">
        <v>0</v>
      </c>
      <c r="O1230" s="49">
        <v>0</v>
      </c>
      <c r="P1230" s="49">
        <v>0</v>
      </c>
      <c r="Q1230" s="49">
        <v>0</v>
      </c>
      <c r="R1230" s="49">
        <v>0</v>
      </c>
      <c r="S1230"/>
      <c r="T1230"/>
      <c r="U1230"/>
    </row>
    <row r="1231" spans="3:21" ht="15" x14ac:dyDescent="0.25">
      <c r="F1231" s="3" t="s">
        <v>959</v>
      </c>
      <c r="G1231" s="49">
        <v>269</v>
      </c>
      <c r="H1231" s="49">
        <v>125</v>
      </c>
      <c r="I1231" s="49">
        <v>144</v>
      </c>
      <c r="J1231" s="49">
        <v>102</v>
      </c>
      <c r="K1231" s="49">
        <v>51</v>
      </c>
      <c r="L1231" s="49">
        <v>51</v>
      </c>
      <c r="M1231" s="49">
        <v>27</v>
      </c>
      <c r="N1231" s="49">
        <v>7</v>
      </c>
      <c r="O1231" s="49">
        <v>20</v>
      </c>
      <c r="P1231" s="49">
        <v>43</v>
      </c>
      <c r="Q1231" s="49">
        <v>12</v>
      </c>
      <c r="R1231" s="49">
        <v>31</v>
      </c>
      <c r="S1231"/>
      <c r="T1231"/>
      <c r="U1231"/>
    </row>
    <row r="1232" spans="3:21" ht="15" x14ac:dyDescent="0.25">
      <c r="F1232" s="3" t="s">
        <v>685</v>
      </c>
      <c r="G1232" s="49">
        <v>73</v>
      </c>
      <c r="H1232" s="49">
        <v>48</v>
      </c>
      <c r="I1232" s="49">
        <v>25</v>
      </c>
      <c r="J1232" s="49">
        <v>7</v>
      </c>
      <c r="K1232" s="49">
        <v>7</v>
      </c>
      <c r="L1232" s="49">
        <v>0</v>
      </c>
      <c r="M1232" s="49">
        <v>0</v>
      </c>
      <c r="N1232" s="49">
        <v>0</v>
      </c>
      <c r="O1232" s="49">
        <v>0</v>
      </c>
      <c r="P1232" s="49">
        <v>0</v>
      </c>
      <c r="Q1232" s="49">
        <v>0</v>
      </c>
      <c r="R1232" s="49">
        <v>0</v>
      </c>
      <c r="S1232"/>
      <c r="T1232"/>
      <c r="U1232"/>
    </row>
    <row r="1233" spans="1:21" ht="15" x14ac:dyDescent="0.25">
      <c r="E1233" s="3" t="s">
        <v>31</v>
      </c>
      <c r="G1233" s="49">
        <v>52</v>
      </c>
      <c r="H1233" s="49">
        <v>25</v>
      </c>
      <c r="I1233" s="49">
        <v>27</v>
      </c>
      <c r="J1233" s="49">
        <v>10</v>
      </c>
      <c r="K1233" s="49">
        <v>4</v>
      </c>
      <c r="L1233" s="49">
        <v>6</v>
      </c>
      <c r="M1233" s="49">
        <v>0</v>
      </c>
      <c r="N1233" s="49">
        <v>0</v>
      </c>
      <c r="O1233" s="49">
        <v>0</v>
      </c>
      <c r="P1233" s="49">
        <v>0</v>
      </c>
      <c r="Q1233" s="49">
        <v>0</v>
      </c>
      <c r="R1233" s="49">
        <v>0</v>
      </c>
      <c r="S1233"/>
      <c r="T1233"/>
      <c r="U1233"/>
    </row>
    <row r="1234" spans="1:21" ht="15" x14ac:dyDescent="0.25">
      <c r="F1234" s="3" t="s">
        <v>929</v>
      </c>
      <c r="G1234" s="49">
        <v>52</v>
      </c>
      <c r="H1234" s="49">
        <v>25</v>
      </c>
      <c r="I1234" s="49">
        <v>27</v>
      </c>
      <c r="J1234" s="49">
        <v>10</v>
      </c>
      <c r="K1234" s="49">
        <v>4</v>
      </c>
      <c r="L1234" s="49">
        <v>6</v>
      </c>
      <c r="M1234" s="49">
        <v>0</v>
      </c>
      <c r="N1234" s="49">
        <v>0</v>
      </c>
      <c r="O1234" s="49">
        <v>0</v>
      </c>
      <c r="P1234" s="49">
        <v>0</v>
      </c>
      <c r="Q1234" s="49">
        <v>0</v>
      </c>
      <c r="R1234" s="49">
        <v>0</v>
      </c>
      <c r="S1234"/>
      <c r="T1234"/>
      <c r="U1234"/>
    </row>
    <row r="1235" spans="1:21" ht="15" x14ac:dyDescent="0.25">
      <c r="B1235" s="3" t="s">
        <v>986</v>
      </c>
      <c r="G1235" s="49">
        <v>37</v>
      </c>
      <c r="H1235" s="49">
        <v>9</v>
      </c>
      <c r="I1235" s="49">
        <v>28</v>
      </c>
      <c r="J1235" s="49">
        <v>0</v>
      </c>
      <c r="K1235" s="49">
        <v>0</v>
      </c>
      <c r="L1235" s="49">
        <v>0</v>
      </c>
      <c r="M1235" s="49">
        <v>6</v>
      </c>
      <c r="N1235" s="49">
        <v>1</v>
      </c>
      <c r="O1235" s="49">
        <v>5</v>
      </c>
      <c r="P1235" s="49">
        <v>6</v>
      </c>
      <c r="Q1235" s="49">
        <v>1</v>
      </c>
      <c r="R1235" s="49">
        <v>5</v>
      </c>
      <c r="S1235"/>
      <c r="T1235"/>
      <c r="U1235"/>
    </row>
    <row r="1236" spans="1:21" ht="15" x14ac:dyDescent="0.25">
      <c r="C1236" s="3" t="s">
        <v>43</v>
      </c>
      <c r="G1236" s="49">
        <v>37</v>
      </c>
      <c r="H1236" s="49">
        <v>9</v>
      </c>
      <c r="I1236" s="49">
        <v>28</v>
      </c>
      <c r="J1236" s="49">
        <v>0</v>
      </c>
      <c r="K1236" s="49">
        <v>0</v>
      </c>
      <c r="L1236" s="49">
        <v>0</v>
      </c>
      <c r="M1236" s="49">
        <v>6</v>
      </c>
      <c r="N1236" s="49">
        <v>1</v>
      </c>
      <c r="O1236" s="49">
        <v>5</v>
      </c>
      <c r="P1236" s="49">
        <v>6</v>
      </c>
      <c r="Q1236" s="49">
        <v>1</v>
      </c>
      <c r="R1236" s="49">
        <v>5</v>
      </c>
      <c r="S1236"/>
      <c r="T1236"/>
      <c r="U1236"/>
    </row>
    <row r="1237" spans="1:21" ht="15" x14ac:dyDescent="0.25">
      <c r="D1237" s="3" t="s">
        <v>41</v>
      </c>
      <c r="G1237" s="49">
        <v>37</v>
      </c>
      <c r="H1237" s="49">
        <v>9</v>
      </c>
      <c r="I1237" s="49">
        <v>28</v>
      </c>
      <c r="J1237" s="49">
        <v>0</v>
      </c>
      <c r="K1237" s="49">
        <v>0</v>
      </c>
      <c r="L1237" s="49">
        <v>0</v>
      </c>
      <c r="M1237" s="49">
        <v>6</v>
      </c>
      <c r="N1237" s="49">
        <v>1</v>
      </c>
      <c r="O1237" s="49">
        <v>5</v>
      </c>
      <c r="P1237" s="49">
        <v>6</v>
      </c>
      <c r="Q1237" s="49">
        <v>1</v>
      </c>
      <c r="R1237" s="49">
        <v>5</v>
      </c>
      <c r="S1237"/>
      <c r="T1237"/>
      <c r="U1237"/>
    </row>
    <row r="1238" spans="1:21" ht="15" x14ac:dyDescent="0.25">
      <c r="E1238" s="3" t="s">
        <v>14</v>
      </c>
      <c r="G1238" s="49">
        <v>37</v>
      </c>
      <c r="H1238" s="49">
        <v>9</v>
      </c>
      <c r="I1238" s="49">
        <v>28</v>
      </c>
      <c r="J1238" s="49">
        <v>0</v>
      </c>
      <c r="K1238" s="49">
        <v>0</v>
      </c>
      <c r="L1238" s="49">
        <v>0</v>
      </c>
      <c r="M1238" s="49">
        <v>6</v>
      </c>
      <c r="N1238" s="49">
        <v>1</v>
      </c>
      <c r="O1238" s="49">
        <v>5</v>
      </c>
      <c r="P1238" s="49">
        <v>6</v>
      </c>
      <c r="Q1238" s="49">
        <v>1</v>
      </c>
      <c r="R1238" s="49">
        <v>5</v>
      </c>
      <c r="S1238"/>
      <c r="T1238"/>
      <c r="U1238"/>
    </row>
    <row r="1239" spans="1:21" ht="15" x14ac:dyDescent="0.25">
      <c r="F1239" s="3" t="s">
        <v>988</v>
      </c>
      <c r="G1239" s="49">
        <v>37</v>
      </c>
      <c r="H1239" s="49">
        <v>9</v>
      </c>
      <c r="I1239" s="49">
        <v>28</v>
      </c>
      <c r="J1239" s="49">
        <v>0</v>
      </c>
      <c r="K1239" s="49">
        <v>0</v>
      </c>
      <c r="L1239" s="49">
        <v>0</v>
      </c>
      <c r="M1239" s="49">
        <v>6</v>
      </c>
      <c r="N1239" s="49">
        <v>1</v>
      </c>
      <c r="O1239" s="49">
        <v>5</v>
      </c>
      <c r="P1239" s="49">
        <v>6</v>
      </c>
      <c r="Q1239" s="49">
        <v>1</v>
      </c>
      <c r="R1239" s="49">
        <v>5</v>
      </c>
      <c r="S1239"/>
      <c r="T1239"/>
      <c r="U1239"/>
    </row>
    <row r="1240" spans="1:21" ht="15" x14ac:dyDescent="0.25">
      <c r="A1240" s="3" t="s">
        <v>155</v>
      </c>
      <c r="G1240" s="49">
        <v>173</v>
      </c>
      <c r="H1240" s="49">
        <v>77</v>
      </c>
      <c r="I1240" s="49">
        <v>96</v>
      </c>
      <c r="J1240" s="49">
        <v>82</v>
      </c>
      <c r="K1240" s="49">
        <v>39</v>
      </c>
      <c r="L1240" s="49">
        <v>43</v>
      </c>
      <c r="M1240" s="49">
        <v>22</v>
      </c>
      <c r="N1240" s="49">
        <v>13</v>
      </c>
      <c r="O1240" s="49">
        <v>9</v>
      </c>
      <c r="P1240" s="49">
        <v>0</v>
      </c>
      <c r="Q1240" s="49">
        <v>0</v>
      </c>
      <c r="R1240" s="49">
        <v>0</v>
      </c>
      <c r="S1240"/>
      <c r="T1240"/>
      <c r="U1240"/>
    </row>
    <row r="1241" spans="1:21" ht="15" x14ac:dyDescent="0.25">
      <c r="B1241" s="3" t="s">
        <v>22</v>
      </c>
      <c r="G1241" s="49">
        <v>98</v>
      </c>
      <c r="H1241" s="49">
        <v>33</v>
      </c>
      <c r="I1241" s="49">
        <v>65</v>
      </c>
      <c r="J1241" s="49">
        <v>49</v>
      </c>
      <c r="K1241" s="49">
        <v>16</v>
      </c>
      <c r="L1241" s="49">
        <v>33</v>
      </c>
      <c r="M1241" s="49">
        <v>22</v>
      </c>
      <c r="N1241" s="49">
        <v>13</v>
      </c>
      <c r="O1241" s="49">
        <v>9</v>
      </c>
      <c r="P1241" s="49">
        <v>0</v>
      </c>
      <c r="Q1241" s="49">
        <v>0</v>
      </c>
      <c r="R1241" s="49">
        <v>0</v>
      </c>
      <c r="S1241"/>
      <c r="T1241"/>
      <c r="U1241"/>
    </row>
    <row r="1242" spans="1:21" ht="15" x14ac:dyDescent="0.25">
      <c r="C1242" s="3" t="s">
        <v>156</v>
      </c>
      <c r="G1242" s="49">
        <v>98</v>
      </c>
      <c r="H1242" s="49">
        <v>33</v>
      </c>
      <c r="I1242" s="49">
        <v>65</v>
      </c>
      <c r="J1242" s="49">
        <v>49</v>
      </c>
      <c r="K1242" s="49">
        <v>16</v>
      </c>
      <c r="L1242" s="49">
        <v>33</v>
      </c>
      <c r="M1242" s="49">
        <v>22</v>
      </c>
      <c r="N1242" s="49">
        <v>13</v>
      </c>
      <c r="O1242" s="49">
        <v>9</v>
      </c>
      <c r="P1242" s="49">
        <v>0</v>
      </c>
      <c r="Q1242" s="49">
        <v>0</v>
      </c>
      <c r="R1242" s="49">
        <v>0</v>
      </c>
      <c r="S1242"/>
      <c r="T1242"/>
      <c r="U1242"/>
    </row>
    <row r="1243" spans="1:21" ht="15" x14ac:dyDescent="0.25">
      <c r="D1243" s="3" t="s">
        <v>41</v>
      </c>
      <c r="G1243" s="49">
        <v>2</v>
      </c>
      <c r="H1243" s="49">
        <v>2</v>
      </c>
      <c r="I1243" s="49">
        <v>0</v>
      </c>
      <c r="J1243" s="49">
        <v>0</v>
      </c>
      <c r="K1243" s="49">
        <v>0</v>
      </c>
      <c r="L1243" s="49">
        <v>0</v>
      </c>
      <c r="M1243" s="49">
        <v>0</v>
      </c>
      <c r="N1243" s="49">
        <v>0</v>
      </c>
      <c r="O1243" s="49">
        <v>0</v>
      </c>
      <c r="P1243" s="49">
        <v>0</v>
      </c>
      <c r="Q1243" s="49">
        <v>0</v>
      </c>
      <c r="R1243" s="49">
        <v>0</v>
      </c>
      <c r="S1243"/>
      <c r="T1243"/>
      <c r="U1243"/>
    </row>
    <row r="1244" spans="1:21" ht="15" x14ac:dyDescent="0.25">
      <c r="E1244" s="3" t="s">
        <v>14</v>
      </c>
      <c r="G1244" s="49">
        <v>2</v>
      </c>
      <c r="H1244" s="49">
        <v>2</v>
      </c>
      <c r="I1244" s="49">
        <v>0</v>
      </c>
      <c r="J1244" s="49">
        <v>0</v>
      </c>
      <c r="K1244" s="49">
        <v>0</v>
      </c>
      <c r="L1244" s="49">
        <v>0</v>
      </c>
      <c r="M1244" s="49">
        <v>0</v>
      </c>
      <c r="N1244" s="49">
        <v>0</v>
      </c>
      <c r="O1244" s="49">
        <v>0</v>
      </c>
      <c r="P1244" s="49">
        <v>0</v>
      </c>
      <c r="Q1244" s="49">
        <v>0</v>
      </c>
      <c r="R1244" s="49">
        <v>0</v>
      </c>
      <c r="S1244"/>
      <c r="T1244"/>
      <c r="U1244"/>
    </row>
    <row r="1245" spans="1:21" ht="15" x14ac:dyDescent="0.25">
      <c r="F1245" s="3" t="s">
        <v>743</v>
      </c>
      <c r="G1245" s="49">
        <v>2</v>
      </c>
      <c r="H1245" s="49">
        <v>2</v>
      </c>
      <c r="I1245" s="49">
        <v>0</v>
      </c>
      <c r="J1245" s="49">
        <v>0</v>
      </c>
      <c r="K1245" s="49">
        <v>0</v>
      </c>
      <c r="L1245" s="49">
        <v>0</v>
      </c>
      <c r="M1245" s="49">
        <v>0</v>
      </c>
      <c r="N1245" s="49">
        <v>0</v>
      </c>
      <c r="O1245" s="49">
        <v>0</v>
      </c>
      <c r="P1245" s="49">
        <v>0</v>
      </c>
      <c r="Q1245" s="49">
        <v>0</v>
      </c>
      <c r="R1245" s="49">
        <v>0</v>
      </c>
      <c r="S1245"/>
      <c r="T1245"/>
      <c r="U1245"/>
    </row>
    <row r="1246" spans="1:21" ht="15" x14ac:dyDescent="0.25">
      <c r="D1246" s="3" t="s">
        <v>13</v>
      </c>
      <c r="G1246" s="49">
        <v>51</v>
      </c>
      <c r="H1246" s="49">
        <v>20</v>
      </c>
      <c r="I1246" s="49">
        <v>31</v>
      </c>
      <c r="J1246" s="49">
        <v>21</v>
      </c>
      <c r="K1246" s="49">
        <v>7</v>
      </c>
      <c r="L1246" s="49">
        <v>14</v>
      </c>
      <c r="M1246" s="49">
        <v>0</v>
      </c>
      <c r="N1246" s="49">
        <v>0</v>
      </c>
      <c r="O1246" s="49">
        <v>0</v>
      </c>
      <c r="P1246" s="49">
        <v>0</v>
      </c>
      <c r="Q1246" s="49">
        <v>0</v>
      </c>
      <c r="R1246" s="49">
        <v>0</v>
      </c>
      <c r="S1246"/>
      <c r="T1246"/>
      <c r="U1246"/>
    </row>
    <row r="1247" spans="1:21" ht="15" x14ac:dyDescent="0.25">
      <c r="E1247" s="3" t="s">
        <v>14</v>
      </c>
      <c r="G1247" s="49">
        <v>51</v>
      </c>
      <c r="H1247" s="49">
        <v>20</v>
      </c>
      <c r="I1247" s="49">
        <v>31</v>
      </c>
      <c r="J1247" s="49">
        <v>21</v>
      </c>
      <c r="K1247" s="49">
        <v>7</v>
      </c>
      <c r="L1247" s="49">
        <v>14</v>
      </c>
      <c r="M1247" s="49">
        <v>0</v>
      </c>
      <c r="N1247" s="49">
        <v>0</v>
      </c>
      <c r="O1247" s="49">
        <v>0</v>
      </c>
      <c r="P1247" s="49">
        <v>0</v>
      </c>
      <c r="Q1247" s="49">
        <v>0</v>
      </c>
      <c r="R1247" s="49">
        <v>0</v>
      </c>
      <c r="S1247"/>
      <c r="T1247"/>
      <c r="U1247"/>
    </row>
    <row r="1248" spans="1:21" ht="15" x14ac:dyDescent="0.25">
      <c r="F1248" s="3" t="s">
        <v>659</v>
      </c>
      <c r="G1248" s="49">
        <v>51</v>
      </c>
      <c r="H1248" s="49">
        <v>20</v>
      </c>
      <c r="I1248" s="49">
        <v>31</v>
      </c>
      <c r="J1248" s="49">
        <v>21</v>
      </c>
      <c r="K1248" s="49">
        <v>7</v>
      </c>
      <c r="L1248" s="49">
        <v>14</v>
      </c>
      <c r="M1248" s="49">
        <v>0</v>
      </c>
      <c r="N1248" s="49">
        <v>0</v>
      </c>
      <c r="O1248" s="49">
        <v>0</v>
      </c>
      <c r="P1248" s="49">
        <v>0</v>
      </c>
      <c r="Q1248" s="49">
        <v>0</v>
      </c>
      <c r="R1248" s="49">
        <v>0</v>
      </c>
      <c r="S1248"/>
      <c r="T1248"/>
      <c r="U1248"/>
    </row>
    <row r="1249" spans="2:21" ht="15" x14ac:dyDescent="0.25">
      <c r="D1249" s="3" t="s">
        <v>27</v>
      </c>
      <c r="G1249" s="49">
        <v>45</v>
      </c>
      <c r="H1249" s="49">
        <v>11</v>
      </c>
      <c r="I1249" s="49">
        <v>34</v>
      </c>
      <c r="J1249" s="49">
        <v>28</v>
      </c>
      <c r="K1249" s="49">
        <v>9</v>
      </c>
      <c r="L1249" s="49">
        <v>19</v>
      </c>
      <c r="M1249" s="49">
        <v>22</v>
      </c>
      <c r="N1249" s="49">
        <v>13</v>
      </c>
      <c r="O1249" s="49">
        <v>9</v>
      </c>
      <c r="P1249" s="49">
        <v>0</v>
      </c>
      <c r="Q1249" s="49">
        <v>0</v>
      </c>
      <c r="R1249" s="49">
        <v>0</v>
      </c>
      <c r="S1249"/>
      <c r="T1249"/>
      <c r="U1249"/>
    </row>
    <row r="1250" spans="2:21" ht="15" x14ac:dyDescent="0.25">
      <c r="E1250" s="3" t="s">
        <v>14</v>
      </c>
      <c r="G1250" s="49">
        <v>45</v>
      </c>
      <c r="H1250" s="49">
        <v>11</v>
      </c>
      <c r="I1250" s="49">
        <v>34</v>
      </c>
      <c r="J1250" s="49">
        <v>28</v>
      </c>
      <c r="K1250" s="49">
        <v>9</v>
      </c>
      <c r="L1250" s="49">
        <v>19</v>
      </c>
      <c r="M1250" s="49">
        <v>22</v>
      </c>
      <c r="N1250" s="49">
        <v>13</v>
      </c>
      <c r="O1250" s="49">
        <v>9</v>
      </c>
      <c r="P1250" s="49">
        <v>0</v>
      </c>
      <c r="Q1250" s="49">
        <v>0</v>
      </c>
      <c r="R1250" s="49">
        <v>0</v>
      </c>
      <c r="S1250"/>
      <c r="T1250"/>
      <c r="U1250"/>
    </row>
    <row r="1251" spans="2:21" ht="15" x14ac:dyDescent="0.25">
      <c r="F1251" s="3" t="s">
        <v>776</v>
      </c>
      <c r="G1251" s="49">
        <v>45</v>
      </c>
      <c r="H1251" s="49">
        <v>11</v>
      </c>
      <c r="I1251" s="49">
        <v>34</v>
      </c>
      <c r="J1251" s="49">
        <v>28</v>
      </c>
      <c r="K1251" s="49">
        <v>9</v>
      </c>
      <c r="L1251" s="49">
        <v>19</v>
      </c>
      <c r="M1251" s="49">
        <v>22</v>
      </c>
      <c r="N1251" s="49">
        <v>13</v>
      </c>
      <c r="O1251" s="49">
        <v>9</v>
      </c>
      <c r="P1251" s="49">
        <v>0</v>
      </c>
      <c r="Q1251" s="49">
        <v>0</v>
      </c>
      <c r="R1251" s="49">
        <v>0</v>
      </c>
      <c r="S1251"/>
      <c r="T1251"/>
      <c r="U1251"/>
    </row>
    <row r="1252" spans="2:21" ht="15" x14ac:dyDescent="0.25">
      <c r="B1252" s="3" t="s">
        <v>670</v>
      </c>
      <c r="G1252" s="49">
        <v>26</v>
      </c>
      <c r="H1252" s="49">
        <v>10</v>
      </c>
      <c r="I1252" s="49">
        <v>16</v>
      </c>
      <c r="J1252" s="49">
        <v>7</v>
      </c>
      <c r="K1252" s="49">
        <v>5</v>
      </c>
      <c r="L1252" s="49">
        <v>2</v>
      </c>
      <c r="M1252" s="49">
        <v>0</v>
      </c>
      <c r="N1252" s="49">
        <v>0</v>
      </c>
      <c r="O1252" s="49">
        <v>0</v>
      </c>
      <c r="P1252" s="49">
        <v>0</v>
      </c>
      <c r="Q1252" s="49">
        <v>0</v>
      </c>
      <c r="R1252" s="49">
        <v>0</v>
      </c>
      <c r="S1252"/>
      <c r="T1252"/>
      <c r="U1252"/>
    </row>
    <row r="1253" spans="2:21" ht="15" x14ac:dyDescent="0.25">
      <c r="C1253" s="3" t="s">
        <v>1063</v>
      </c>
      <c r="G1253" s="49">
        <v>26</v>
      </c>
      <c r="H1253" s="49">
        <v>10</v>
      </c>
      <c r="I1253" s="49">
        <v>16</v>
      </c>
      <c r="J1253" s="49">
        <v>7</v>
      </c>
      <c r="K1253" s="49">
        <v>5</v>
      </c>
      <c r="L1253" s="49">
        <v>2</v>
      </c>
      <c r="M1253" s="49">
        <v>0</v>
      </c>
      <c r="N1253" s="49">
        <v>0</v>
      </c>
      <c r="O1253" s="49">
        <v>0</v>
      </c>
      <c r="P1253" s="49">
        <v>0</v>
      </c>
      <c r="Q1253" s="49">
        <v>0</v>
      </c>
      <c r="R1253" s="49">
        <v>0</v>
      </c>
      <c r="S1253"/>
      <c r="T1253"/>
      <c r="U1253"/>
    </row>
    <row r="1254" spans="2:21" ht="15" x14ac:dyDescent="0.25">
      <c r="D1254" s="3" t="s">
        <v>13</v>
      </c>
      <c r="G1254" s="49">
        <v>26</v>
      </c>
      <c r="H1254" s="49">
        <v>10</v>
      </c>
      <c r="I1254" s="49">
        <v>16</v>
      </c>
      <c r="J1254" s="49">
        <v>7</v>
      </c>
      <c r="K1254" s="49">
        <v>5</v>
      </c>
      <c r="L1254" s="49">
        <v>2</v>
      </c>
      <c r="M1254" s="49">
        <v>0</v>
      </c>
      <c r="N1254" s="49">
        <v>0</v>
      </c>
      <c r="O1254" s="49">
        <v>0</v>
      </c>
      <c r="P1254" s="49">
        <v>0</v>
      </c>
      <c r="Q1254" s="49">
        <v>0</v>
      </c>
      <c r="R1254" s="49">
        <v>0</v>
      </c>
      <c r="S1254"/>
      <c r="T1254"/>
      <c r="U1254"/>
    </row>
    <row r="1255" spans="2:21" ht="15" x14ac:dyDescent="0.25">
      <c r="E1255" s="3" t="s">
        <v>77</v>
      </c>
      <c r="G1255" s="49">
        <v>26</v>
      </c>
      <c r="H1255" s="49">
        <v>10</v>
      </c>
      <c r="I1255" s="49">
        <v>16</v>
      </c>
      <c r="J1255" s="49">
        <v>7</v>
      </c>
      <c r="K1255" s="49">
        <v>5</v>
      </c>
      <c r="L1255" s="49">
        <v>2</v>
      </c>
      <c r="M1255" s="49">
        <v>0</v>
      </c>
      <c r="N1255" s="49">
        <v>0</v>
      </c>
      <c r="O1255" s="49">
        <v>0</v>
      </c>
      <c r="P1255" s="49">
        <v>0</v>
      </c>
      <c r="Q1255" s="49">
        <v>0</v>
      </c>
      <c r="R1255" s="49">
        <v>0</v>
      </c>
      <c r="S1255"/>
      <c r="T1255"/>
      <c r="U1255"/>
    </row>
    <row r="1256" spans="2:21" ht="15" x14ac:dyDescent="0.25">
      <c r="F1256" s="3" t="s">
        <v>646</v>
      </c>
      <c r="G1256" s="49">
        <v>22</v>
      </c>
      <c r="H1256" s="49">
        <v>9</v>
      </c>
      <c r="I1256" s="49">
        <v>13</v>
      </c>
      <c r="J1256" s="49">
        <v>5</v>
      </c>
      <c r="K1256" s="49">
        <v>4</v>
      </c>
      <c r="L1256" s="49">
        <v>1</v>
      </c>
      <c r="M1256" s="49">
        <v>0</v>
      </c>
      <c r="N1256" s="49">
        <v>0</v>
      </c>
      <c r="O1256" s="49">
        <v>0</v>
      </c>
      <c r="P1256" s="49">
        <v>0</v>
      </c>
      <c r="Q1256" s="49">
        <v>0</v>
      </c>
      <c r="R1256" s="49">
        <v>0</v>
      </c>
      <c r="S1256"/>
      <c r="T1256"/>
      <c r="U1256"/>
    </row>
    <row r="1257" spans="2:21" ht="15" x14ac:dyDescent="0.25">
      <c r="F1257" s="3" t="s">
        <v>672</v>
      </c>
      <c r="G1257" s="49">
        <v>2</v>
      </c>
      <c r="H1257" s="49">
        <v>0</v>
      </c>
      <c r="I1257" s="49">
        <v>2</v>
      </c>
      <c r="J1257" s="49">
        <v>0</v>
      </c>
      <c r="K1257" s="49">
        <v>0</v>
      </c>
      <c r="L1257" s="49">
        <v>0</v>
      </c>
      <c r="M1257" s="49">
        <v>0</v>
      </c>
      <c r="N1257" s="49">
        <v>0</v>
      </c>
      <c r="O1257" s="49">
        <v>0</v>
      </c>
      <c r="P1257" s="49">
        <v>0</v>
      </c>
      <c r="Q1257" s="49">
        <v>0</v>
      </c>
      <c r="R1257" s="49">
        <v>0</v>
      </c>
      <c r="S1257"/>
      <c r="T1257"/>
      <c r="U1257"/>
    </row>
    <row r="1258" spans="2:21" ht="15" x14ac:dyDescent="0.25">
      <c r="F1258" s="3" t="s">
        <v>864</v>
      </c>
      <c r="G1258" s="49">
        <v>2</v>
      </c>
      <c r="H1258" s="49">
        <v>1</v>
      </c>
      <c r="I1258" s="49">
        <v>1</v>
      </c>
      <c r="J1258" s="49">
        <v>2</v>
      </c>
      <c r="K1258" s="49">
        <v>1</v>
      </c>
      <c r="L1258" s="49">
        <v>1</v>
      </c>
      <c r="M1258" s="49">
        <v>0</v>
      </c>
      <c r="N1258" s="49">
        <v>0</v>
      </c>
      <c r="O1258" s="49">
        <v>0</v>
      </c>
      <c r="P1258" s="49">
        <v>0</v>
      </c>
      <c r="Q1258" s="49">
        <v>0</v>
      </c>
      <c r="R1258" s="49">
        <v>0</v>
      </c>
      <c r="S1258"/>
      <c r="T1258"/>
      <c r="U1258"/>
    </row>
    <row r="1259" spans="2:21" ht="15" x14ac:dyDescent="0.25">
      <c r="B1259" s="3" t="s">
        <v>1064</v>
      </c>
      <c r="G1259" s="49">
        <v>49</v>
      </c>
      <c r="H1259" s="49">
        <v>34</v>
      </c>
      <c r="I1259" s="49">
        <v>15</v>
      </c>
      <c r="J1259" s="49">
        <v>26</v>
      </c>
      <c r="K1259" s="49">
        <v>18</v>
      </c>
      <c r="L1259" s="49">
        <v>8</v>
      </c>
      <c r="M1259" s="49">
        <v>0</v>
      </c>
      <c r="N1259" s="49">
        <v>0</v>
      </c>
      <c r="O1259" s="49">
        <v>0</v>
      </c>
      <c r="P1259" s="49">
        <v>0</v>
      </c>
      <c r="Q1259" s="49">
        <v>0</v>
      </c>
      <c r="R1259" s="49">
        <v>0</v>
      </c>
      <c r="S1259"/>
      <c r="T1259"/>
      <c r="U1259"/>
    </row>
    <row r="1260" spans="2:21" ht="15" x14ac:dyDescent="0.25">
      <c r="C1260" s="3" t="s">
        <v>1065</v>
      </c>
      <c r="G1260" s="49">
        <v>49</v>
      </c>
      <c r="H1260" s="49">
        <v>34</v>
      </c>
      <c r="I1260" s="49">
        <v>15</v>
      </c>
      <c r="J1260" s="49">
        <v>26</v>
      </c>
      <c r="K1260" s="49">
        <v>18</v>
      </c>
      <c r="L1260" s="49">
        <v>8</v>
      </c>
      <c r="M1260" s="49">
        <v>0</v>
      </c>
      <c r="N1260" s="49">
        <v>0</v>
      </c>
      <c r="O1260" s="49">
        <v>0</v>
      </c>
      <c r="P1260" s="49">
        <v>0</v>
      </c>
      <c r="Q1260" s="49">
        <v>0</v>
      </c>
      <c r="R1260" s="49">
        <v>0</v>
      </c>
      <c r="S1260"/>
      <c r="T1260"/>
      <c r="U1260"/>
    </row>
    <row r="1261" spans="2:21" ht="15" x14ac:dyDescent="0.25">
      <c r="D1261" s="3" t="s">
        <v>188</v>
      </c>
      <c r="G1261" s="49">
        <v>49</v>
      </c>
      <c r="H1261" s="49">
        <v>34</v>
      </c>
      <c r="I1261" s="49">
        <v>15</v>
      </c>
      <c r="J1261" s="49">
        <v>26</v>
      </c>
      <c r="K1261" s="49">
        <v>18</v>
      </c>
      <c r="L1261" s="49">
        <v>8</v>
      </c>
      <c r="M1261" s="49">
        <v>0</v>
      </c>
      <c r="N1261" s="49">
        <v>0</v>
      </c>
      <c r="O1261" s="49">
        <v>0</v>
      </c>
      <c r="P1261" s="49">
        <v>0</v>
      </c>
      <c r="Q1261" s="49">
        <v>0</v>
      </c>
      <c r="R1261" s="49">
        <v>0</v>
      </c>
      <c r="S1261"/>
      <c r="T1261"/>
      <c r="U1261"/>
    </row>
    <row r="1262" spans="2:21" ht="15" x14ac:dyDescent="0.25">
      <c r="E1262" s="3" t="s">
        <v>14</v>
      </c>
      <c r="G1262" s="49">
        <v>49</v>
      </c>
      <c r="H1262" s="49">
        <v>34</v>
      </c>
      <c r="I1262" s="49">
        <v>15</v>
      </c>
      <c r="J1262" s="49">
        <v>26</v>
      </c>
      <c r="K1262" s="49">
        <v>18</v>
      </c>
      <c r="L1262" s="49">
        <v>8</v>
      </c>
      <c r="M1262" s="49">
        <v>0</v>
      </c>
      <c r="N1262" s="49">
        <v>0</v>
      </c>
      <c r="O1262" s="49">
        <v>0</v>
      </c>
      <c r="P1262" s="49">
        <v>0</v>
      </c>
      <c r="Q1262" s="49">
        <v>0</v>
      </c>
      <c r="R1262" s="49">
        <v>0</v>
      </c>
      <c r="S1262"/>
      <c r="T1262"/>
      <c r="U1262"/>
    </row>
    <row r="1263" spans="2:21" ht="15" x14ac:dyDescent="0.25">
      <c r="F1263" s="3" t="s">
        <v>1066</v>
      </c>
      <c r="G1263" s="49">
        <v>17</v>
      </c>
      <c r="H1263" s="49">
        <v>2</v>
      </c>
      <c r="I1263" s="49">
        <v>15</v>
      </c>
      <c r="J1263" s="49">
        <v>10</v>
      </c>
      <c r="K1263" s="49">
        <v>2</v>
      </c>
      <c r="L1263" s="49">
        <v>8</v>
      </c>
      <c r="M1263" s="49">
        <v>0</v>
      </c>
      <c r="N1263" s="49">
        <v>0</v>
      </c>
      <c r="O1263" s="49">
        <v>0</v>
      </c>
      <c r="P1263" s="49">
        <v>0</v>
      </c>
      <c r="Q1263" s="49">
        <v>0</v>
      </c>
      <c r="R1263" s="49">
        <v>0</v>
      </c>
      <c r="S1263"/>
      <c r="T1263"/>
      <c r="U1263"/>
    </row>
    <row r="1264" spans="2:21" ht="15" x14ac:dyDescent="0.25">
      <c r="F1264" s="3" t="s">
        <v>1067</v>
      </c>
      <c r="G1264" s="49">
        <v>32</v>
      </c>
      <c r="H1264" s="49">
        <v>32</v>
      </c>
      <c r="I1264" s="49">
        <v>0</v>
      </c>
      <c r="J1264" s="49">
        <v>16</v>
      </c>
      <c r="K1264" s="49">
        <v>16</v>
      </c>
      <c r="L1264" s="49">
        <v>0</v>
      </c>
      <c r="M1264" s="49">
        <v>0</v>
      </c>
      <c r="N1264" s="49">
        <v>0</v>
      </c>
      <c r="O1264" s="49">
        <v>0</v>
      </c>
      <c r="P1264" s="49">
        <v>0</v>
      </c>
      <c r="Q1264" s="49">
        <v>0</v>
      </c>
      <c r="R1264" s="49">
        <v>0</v>
      </c>
      <c r="S1264"/>
      <c r="T1264"/>
      <c r="U1264"/>
    </row>
    <row r="1265" spans="1:21" ht="15" x14ac:dyDescent="0.25">
      <c r="A1265" s="3" t="s">
        <v>157</v>
      </c>
      <c r="G1265" s="49">
        <v>97</v>
      </c>
      <c r="H1265" s="49">
        <v>64</v>
      </c>
      <c r="I1265" s="49">
        <v>33</v>
      </c>
      <c r="J1265" s="49">
        <v>49</v>
      </c>
      <c r="K1265" s="49">
        <v>37</v>
      </c>
      <c r="L1265" s="49">
        <v>12</v>
      </c>
      <c r="M1265" s="49">
        <v>60</v>
      </c>
      <c r="N1265" s="49">
        <v>50</v>
      </c>
      <c r="O1265" s="49">
        <v>10</v>
      </c>
      <c r="P1265" s="49">
        <v>52</v>
      </c>
      <c r="Q1265" s="49">
        <v>33</v>
      </c>
      <c r="R1265" s="49">
        <v>19</v>
      </c>
      <c r="S1265"/>
      <c r="T1265"/>
      <c r="U1265"/>
    </row>
    <row r="1266" spans="1:21" ht="15" x14ac:dyDescent="0.25">
      <c r="B1266" s="3" t="s">
        <v>1064</v>
      </c>
      <c r="G1266" s="49">
        <v>97</v>
      </c>
      <c r="H1266" s="49">
        <v>64</v>
      </c>
      <c r="I1266" s="49">
        <v>33</v>
      </c>
      <c r="J1266" s="49">
        <v>49</v>
      </c>
      <c r="K1266" s="49">
        <v>37</v>
      </c>
      <c r="L1266" s="49">
        <v>12</v>
      </c>
      <c r="M1266" s="49">
        <v>60</v>
      </c>
      <c r="N1266" s="49">
        <v>50</v>
      </c>
      <c r="O1266" s="49">
        <v>10</v>
      </c>
      <c r="P1266" s="49">
        <v>52</v>
      </c>
      <c r="Q1266" s="49">
        <v>33</v>
      </c>
      <c r="R1266" s="49">
        <v>19</v>
      </c>
      <c r="S1266"/>
      <c r="T1266"/>
      <c r="U1266"/>
    </row>
    <row r="1267" spans="1:21" ht="15" x14ac:dyDescent="0.25">
      <c r="C1267" s="3" t="s">
        <v>1064</v>
      </c>
      <c r="G1267" s="49">
        <v>97</v>
      </c>
      <c r="H1267" s="49">
        <v>64</v>
      </c>
      <c r="I1267" s="49">
        <v>33</v>
      </c>
      <c r="J1267" s="49">
        <v>49</v>
      </c>
      <c r="K1267" s="49">
        <v>37</v>
      </c>
      <c r="L1267" s="49">
        <v>12</v>
      </c>
      <c r="M1267" s="49">
        <v>60</v>
      </c>
      <c r="N1267" s="49">
        <v>50</v>
      </c>
      <c r="O1267" s="49">
        <v>10</v>
      </c>
      <c r="P1267" s="49">
        <v>52</v>
      </c>
      <c r="Q1267" s="49">
        <v>33</v>
      </c>
      <c r="R1267" s="49">
        <v>19</v>
      </c>
      <c r="S1267"/>
      <c r="T1267"/>
      <c r="U1267"/>
    </row>
    <row r="1268" spans="1:21" ht="15" x14ac:dyDescent="0.25">
      <c r="D1268" s="3" t="s">
        <v>188</v>
      </c>
      <c r="G1268" s="49">
        <v>97</v>
      </c>
      <c r="H1268" s="49">
        <v>64</v>
      </c>
      <c r="I1268" s="49">
        <v>33</v>
      </c>
      <c r="J1268" s="49">
        <v>49</v>
      </c>
      <c r="K1268" s="49">
        <v>37</v>
      </c>
      <c r="L1268" s="49">
        <v>12</v>
      </c>
      <c r="M1268" s="49">
        <v>60</v>
      </c>
      <c r="N1268" s="49">
        <v>50</v>
      </c>
      <c r="O1268" s="49">
        <v>10</v>
      </c>
      <c r="P1268" s="49">
        <v>52</v>
      </c>
      <c r="Q1268" s="49">
        <v>33</v>
      </c>
      <c r="R1268" s="49">
        <v>19</v>
      </c>
      <c r="S1268"/>
      <c r="T1268"/>
      <c r="U1268"/>
    </row>
    <row r="1269" spans="1:21" ht="15" x14ac:dyDescent="0.25">
      <c r="E1269" s="3" t="s">
        <v>14</v>
      </c>
      <c r="G1269" s="49">
        <v>97</v>
      </c>
      <c r="H1269" s="49">
        <v>64</v>
      </c>
      <c r="I1269" s="49">
        <v>33</v>
      </c>
      <c r="J1269" s="49">
        <v>49</v>
      </c>
      <c r="K1269" s="49">
        <v>37</v>
      </c>
      <c r="L1269" s="49">
        <v>12</v>
      </c>
      <c r="M1269" s="49">
        <v>60</v>
      </c>
      <c r="N1269" s="49">
        <v>50</v>
      </c>
      <c r="O1269" s="49">
        <v>10</v>
      </c>
      <c r="P1269" s="49">
        <v>52</v>
      </c>
      <c r="Q1269" s="49">
        <v>33</v>
      </c>
      <c r="R1269" s="49">
        <v>19</v>
      </c>
      <c r="S1269"/>
      <c r="T1269"/>
      <c r="U1269"/>
    </row>
    <row r="1270" spans="1:21" ht="15" x14ac:dyDescent="0.25">
      <c r="F1270" s="3" t="s">
        <v>652</v>
      </c>
      <c r="G1270" s="49">
        <v>29</v>
      </c>
      <c r="H1270" s="49">
        <v>19</v>
      </c>
      <c r="I1270" s="49">
        <v>10</v>
      </c>
      <c r="J1270" s="49">
        <v>18</v>
      </c>
      <c r="K1270" s="49">
        <v>13</v>
      </c>
      <c r="L1270" s="49">
        <v>5</v>
      </c>
      <c r="M1270" s="49">
        <v>7</v>
      </c>
      <c r="N1270" s="49">
        <v>6</v>
      </c>
      <c r="O1270" s="49">
        <v>1</v>
      </c>
      <c r="P1270" s="49">
        <v>12</v>
      </c>
      <c r="Q1270" s="49">
        <v>10</v>
      </c>
      <c r="R1270" s="49">
        <v>2</v>
      </c>
      <c r="S1270"/>
      <c r="T1270"/>
      <c r="U1270"/>
    </row>
    <row r="1271" spans="1:21" ht="15" x14ac:dyDescent="0.25">
      <c r="F1271" s="3" t="s">
        <v>677</v>
      </c>
      <c r="G1271" s="49">
        <v>34</v>
      </c>
      <c r="H1271" s="49">
        <v>11</v>
      </c>
      <c r="I1271" s="49">
        <v>23</v>
      </c>
      <c r="J1271" s="49">
        <v>16</v>
      </c>
      <c r="K1271" s="49">
        <v>9</v>
      </c>
      <c r="L1271" s="49">
        <v>7</v>
      </c>
      <c r="M1271" s="49">
        <v>19</v>
      </c>
      <c r="N1271" s="49">
        <v>10</v>
      </c>
      <c r="O1271" s="49">
        <v>9</v>
      </c>
      <c r="P1271" s="49">
        <v>23</v>
      </c>
      <c r="Q1271" s="49">
        <v>6</v>
      </c>
      <c r="R1271" s="49">
        <v>17</v>
      </c>
      <c r="S1271"/>
      <c r="T1271"/>
      <c r="U1271"/>
    </row>
    <row r="1272" spans="1:21" ht="15" x14ac:dyDescent="0.25">
      <c r="F1272" s="3" t="s">
        <v>1067</v>
      </c>
      <c r="G1272" s="49">
        <v>34</v>
      </c>
      <c r="H1272" s="49">
        <v>34</v>
      </c>
      <c r="I1272" s="49">
        <v>0</v>
      </c>
      <c r="J1272" s="49">
        <v>15</v>
      </c>
      <c r="K1272" s="49">
        <v>15</v>
      </c>
      <c r="L1272" s="49">
        <v>0</v>
      </c>
      <c r="M1272" s="49">
        <v>34</v>
      </c>
      <c r="N1272" s="49">
        <v>34</v>
      </c>
      <c r="O1272" s="49">
        <v>0</v>
      </c>
      <c r="P1272" s="49">
        <v>17</v>
      </c>
      <c r="Q1272" s="49">
        <v>17</v>
      </c>
      <c r="R1272" s="49">
        <v>0</v>
      </c>
      <c r="S1272"/>
      <c r="T1272"/>
      <c r="U1272"/>
    </row>
    <row r="1273" spans="1:21" ht="15" x14ac:dyDescent="0.25">
      <c r="A1273" s="3" t="s">
        <v>158</v>
      </c>
      <c r="G1273" s="49">
        <v>2891</v>
      </c>
      <c r="H1273" s="49">
        <v>1355</v>
      </c>
      <c r="I1273" s="49">
        <v>1536</v>
      </c>
      <c r="J1273" s="49">
        <v>679</v>
      </c>
      <c r="K1273" s="49">
        <v>306</v>
      </c>
      <c r="L1273" s="49">
        <v>373</v>
      </c>
      <c r="M1273" s="49">
        <v>434</v>
      </c>
      <c r="N1273" s="49">
        <v>191</v>
      </c>
      <c r="O1273" s="49">
        <v>243</v>
      </c>
      <c r="P1273" s="49">
        <v>354</v>
      </c>
      <c r="Q1273" s="49">
        <v>92</v>
      </c>
      <c r="R1273" s="49">
        <v>262</v>
      </c>
      <c r="S1273"/>
      <c r="T1273"/>
      <c r="U1273"/>
    </row>
    <row r="1274" spans="1:21" ht="15" x14ac:dyDescent="0.25">
      <c r="B1274" s="3" t="s">
        <v>159</v>
      </c>
      <c r="G1274" s="49">
        <v>34</v>
      </c>
      <c r="H1274" s="49">
        <v>12</v>
      </c>
      <c r="I1274" s="49">
        <v>22</v>
      </c>
      <c r="J1274" s="49">
        <v>7</v>
      </c>
      <c r="K1274" s="49">
        <v>3</v>
      </c>
      <c r="L1274" s="49">
        <v>4</v>
      </c>
      <c r="M1274" s="49">
        <v>7</v>
      </c>
      <c r="N1274" s="49">
        <v>3</v>
      </c>
      <c r="O1274" s="49">
        <v>4</v>
      </c>
      <c r="P1274" s="49">
        <v>0</v>
      </c>
      <c r="Q1274" s="49">
        <v>0</v>
      </c>
      <c r="R1274" s="49">
        <v>0</v>
      </c>
      <c r="S1274"/>
      <c r="T1274"/>
      <c r="U1274"/>
    </row>
    <row r="1275" spans="1:21" ht="15" x14ac:dyDescent="0.25">
      <c r="C1275" s="3" t="s">
        <v>159</v>
      </c>
      <c r="G1275" s="49">
        <v>34</v>
      </c>
      <c r="H1275" s="49">
        <v>12</v>
      </c>
      <c r="I1275" s="49">
        <v>22</v>
      </c>
      <c r="J1275" s="49">
        <v>7</v>
      </c>
      <c r="K1275" s="49">
        <v>3</v>
      </c>
      <c r="L1275" s="49">
        <v>4</v>
      </c>
      <c r="M1275" s="49">
        <v>7</v>
      </c>
      <c r="N1275" s="49">
        <v>3</v>
      </c>
      <c r="O1275" s="49">
        <v>4</v>
      </c>
      <c r="P1275" s="49">
        <v>0</v>
      </c>
      <c r="Q1275" s="49">
        <v>0</v>
      </c>
      <c r="R1275" s="49">
        <v>0</v>
      </c>
      <c r="S1275"/>
      <c r="T1275"/>
      <c r="U1275"/>
    </row>
    <row r="1276" spans="1:21" ht="15" x14ac:dyDescent="0.25">
      <c r="D1276" s="3" t="s">
        <v>13</v>
      </c>
      <c r="G1276" s="49">
        <v>34</v>
      </c>
      <c r="H1276" s="49">
        <v>12</v>
      </c>
      <c r="I1276" s="49">
        <v>22</v>
      </c>
      <c r="J1276" s="49">
        <v>7</v>
      </c>
      <c r="K1276" s="49">
        <v>3</v>
      </c>
      <c r="L1276" s="49">
        <v>4</v>
      </c>
      <c r="M1276" s="49">
        <v>7</v>
      </c>
      <c r="N1276" s="49">
        <v>3</v>
      </c>
      <c r="O1276" s="49">
        <v>4</v>
      </c>
      <c r="P1276" s="49">
        <v>0</v>
      </c>
      <c r="Q1276" s="49">
        <v>0</v>
      </c>
      <c r="R1276" s="49">
        <v>0</v>
      </c>
      <c r="S1276"/>
      <c r="T1276"/>
      <c r="U1276"/>
    </row>
    <row r="1277" spans="1:21" ht="15" x14ac:dyDescent="0.25">
      <c r="E1277" s="3" t="s">
        <v>14</v>
      </c>
      <c r="G1277" s="49">
        <v>34</v>
      </c>
      <c r="H1277" s="49">
        <v>12</v>
      </c>
      <c r="I1277" s="49">
        <v>22</v>
      </c>
      <c r="J1277" s="49">
        <v>7</v>
      </c>
      <c r="K1277" s="49">
        <v>3</v>
      </c>
      <c r="L1277" s="49">
        <v>4</v>
      </c>
      <c r="M1277" s="49">
        <v>7</v>
      </c>
      <c r="N1277" s="49">
        <v>3</v>
      </c>
      <c r="O1277" s="49">
        <v>4</v>
      </c>
      <c r="P1277" s="49">
        <v>0</v>
      </c>
      <c r="Q1277" s="49">
        <v>0</v>
      </c>
      <c r="R1277" s="49">
        <v>0</v>
      </c>
      <c r="S1277"/>
      <c r="T1277"/>
      <c r="U1277"/>
    </row>
    <row r="1278" spans="1:21" ht="15" x14ac:dyDescent="0.25">
      <c r="F1278" s="3" t="s">
        <v>647</v>
      </c>
      <c r="G1278" s="49">
        <v>22</v>
      </c>
      <c r="H1278" s="49">
        <v>8</v>
      </c>
      <c r="I1278" s="49">
        <v>14</v>
      </c>
      <c r="J1278" s="49">
        <v>3</v>
      </c>
      <c r="K1278" s="49">
        <v>1</v>
      </c>
      <c r="L1278" s="49">
        <v>2</v>
      </c>
      <c r="M1278" s="49">
        <v>6</v>
      </c>
      <c r="N1278" s="49">
        <v>2</v>
      </c>
      <c r="O1278" s="49">
        <v>4</v>
      </c>
      <c r="P1278" s="49">
        <v>0</v>
      </c>
      <c r="Q1278" s="49">
        <v>0</v>
      </c>
      <c r="R1278" s="49">
        <v>0</v>
      </c>
      <c r="S1278"/>
      <c r="T1278"/>
      <c r="U1278"/>
    </row>
    <row r="1279" spans="1:21" ht="15" x14ac:dyDescent="0.25">
      <c r="F1279" s="3" t="s">
        <v>1068</v>
      </c>
      <c r="G1279" s="49">
        <v>12</v>
      </c>
      <c r="H1279" s="49">
        <v>4</v>
      </c>
      <c r="I1279" s="49">
        <v>8</v>
      </c>
      <c r="J1279" s="49">
        <v>4</v>
      </c>
      <c r="K1279" s="49">
        <v>2</v>
      </c>
      <c r="L1279" s="49">
        <v>2</v>
      </c>
      <c r="M1279" s="49">
        <v>1</v>
      </c>
      <c r="N1279" s="49">
        <v>1</v>
      </c>
      <c r="O1279" s="49">
        <v>0</v>
      </c>
      <c r="P1279" s="49">
        <v>0</v>
      </c>
      <c r="Q1279" s="49">
        <v>0</v>
      </c>
      <c r="R1279" s="49">
        <v>0</v>
      </c>
      <c r="S1279"/>
      <c r="T1279"/>
      <c r="U1279"/>
    </row>
    <row r="1280" spans="1:21" ht="15" x14ac:dyDescent="0.25">
      <c r="B1280" s="3" t="s">
        <v>22</v>
      </c>
      <c r="G1280" s="49">
        <v>183</v>
      </c>
      <c r="H1280" s="49">
        <v>57</v>
      </c>
      <c r="I1280" s="49">
        <v>126</v>
      </c>
      <c r="J1280" s="49">
        <v>44</v>
      </c>
      <c r="K1280" s="49">
        <v>11</v>
      </c>
      <c r="L1280" s="49">
        <v>33</v>
      </c>
      <c r="M1280" s="49">
        <v>82</v>
      </c>
      <c r="N1280" s="49">
        <v>24</v>
      </c>
      <c r="O1280" s="49">
        <v>58</v>
      </c>
      <c r="P1280" s="49">
        <v>8</v>
      </c>
      <c r="Q1280" s="49">
        <v>1</v>
      </c>
      <c r="R1280" s="49">
        <v>7</v>
      </c>
      <c r="S1280"/>
      <c r="T1280"/>
      <c r="U1280"/>
    </row>
    <row r="1281" spans="2:21" ht="15" x14ac:dyDescent="0.25">
      <c r="C1281" s="3" t="s">
        <v>160</v>
      </c>
      <c r="G1281" s="49">
        <v>183</v>
      </c>
      <c r="H1281" s="49">
        <v>57</v>
      </c>
      <c r="I1281" s="49">
        <v>126</v>
      </c>
      <c r="J1281" s="49">
        <v>44</v>
      </c>
      <c r="K1281" s="49">
        <v>11</v>
      </c>
      <c r="L1281" s="49">
        <v>33</v>
      </c>
      <c r="M1281" s="49">
        <v>82</v>
      </c>
      <c r="N1281" s="49">
        <v>24</v>
      </c>
      <c r="O1281" s="49">
        <v>58</v>
      </c>
      <c r="P1281" s="49">
        <v>8</v>
      </c>
      <c r="Q1281" s="49">
        <v>1</v>
      </c>
      <c r="R1281" s="49">
        <v>7</v>
      </c>
      <c r="S1281"/>
      <c r="T1281"/>
      <c r="U1281"/>
    </row>
    <row r="1282" spans="2:21" ht="15" x14ac:dyDescent="0.25">
      <c r="D1282" s="3" t="s">
        <v>13</v>
      </c>
      <c r="G1282" s="49">
        <v>166</v>
      </c>
      <c r="H1282" s="49">
        <v>51</v>
      </c>
      <c r="I1282" s="49">
        <v>115</v>
      </c>
      <c r="J1282" s="49">
        <v>33</v>
      </c>
      <c r="K1282" s="49">
        <v>9</v>
      </c>
      <c r="L1282" s="49">
        <v>24</v>
      </c>
      <c r="M1282" s="49">
        <v>65</v>
      </c>
      <c r="N1282" s="49">
        <v>18</v>
      </c>
      <c r="O1282" s="49">
        <v>47</v>
      </c>
      <c r="P1282" s="49">
        <v>8</v>
      </c>
      <c r="Q1282" s="49">
        <v>1</v>
      </c>
      <c r="R1282" s="49">
        <v>7</v>
      </c>
      <c r="S1282"/>
      <c r="T1282"/>
      <c r="U1282"/>
    </row>
    <row r="1283" spans="2:21" ht="15" x14ac:dyDescent="0.25">
      <c r="E1283" s="3" t="s">
        <v>14</v>
      </c>
      <c r="G1283" s="49">
        <v>166</v>
      </c>
      <c r="H1283" s="49">
        <v>51</v>
      </c>
      <c r="I1283" s="49">
        <v>115</v>
      </c>
      <c r="J1283" s="49">
        <v>33</v>
      </c>
      <c r="K1283" s="49">
        <v>9</v>
      </c>
      <c r="L1283" s="49">
        <v>24</v>
      </c>
      <c r="M1283" s="49">
        <v>65</v>
      </c>
      <c r="N1283" s="49">
        <v>18</v>
      </c>
      <c r="O1283" s="49">
        <v>47</v>
      </c>
      <c r="P1283" s="49">
        <v>8</v>
      </c>
      <c r="Q1283" s="49">
        <v>1</v>
      </c>
      <c r="R1283" s="49">
        <v>7</v>
      </c>
      <c r="S1283"/>
      <c r="T1283"/>
      <c r="U1283"/>
    </row>
    <row r="1284" spans="2:21" ht="15" x14ac:dyDescent="0.25">
      <c r="F1284" s="3" t="s">
        <v>669</v>
      </c>
      <c r="G1284" s="49">
        <v>20</v>
      </c>
      <c r="H1284" s="49">
        <v>5</v>
      </c>
      <c r="I1284" s="49">
        <v>15</v>
      </c>
      <c r="J1284" s="49">
        <v>0</v>
      </c>
      <c r="K1284" s="49">
        <v>0</v>
      </c>
      <c r="L1284" s="49">
        <v>0</v>
      </c>
      <c r="M1284" s="49">
        <v>16</v>
      </c>
      <c r="N1284" s="49">
        <v>4</v>
      </c>
      <c r="O1284" s="49">
        <v>12</v>
      </c>
      <c r="P1284" s="49">
        <v>0</v>
      </c>
      <c r="Q1284" s="49">
        <v>0</v>
      </c>
      <c r="R1284" s="49">
        <v>0</v>
      </c>
      <c r="S1284"/>
      <c r="T1284"/>
      <c r="U1284"/>
    </row>
    <row r="1285" spans="2:21" ht="15" x14ac:dyDescent="0.25">
      <c r="F1285" s="3" t="s">
        <v>659</v>
      </c>
      <c r="G1285" s="49">
        <v>146</v>
      </c>
      <c r="H1285" s="49">
        <v>46</v>
      </c>
      <c r="I1285" s="49">
        <v>100</v>
      </c>
      <c r="J1285" s="49">
        <v>33</v>
      </c>
      <c r="K1285" s="49">
        <v>9</v>
      </c>
      <c r="L1285" s="49">
        <v>24</v>
      </c>
      <c r="M1285" s="49">
        <v>49</v>
      </c>
      <c r="N1285" s="49">
        <v>14</v>
      </c>
      <c r="O1285" s="49">
        <v>35</v>
      </c>
      <c r="P1285" s="49">
        <v>8</v>
      </c>
      <c r="Q1285" s="49">
        <v>1</v>
      </c>
      <c r="R1285" s="49">
        <v>7</v>
      </c>
      <c r="S1285"/>
      <c r="T1285"/>
      <c r="U1285"/>
    </row>
    <row r="1286" spans="2:21" ht="15" x14ac:dyDescent="0.25">
      <c r="D1286" s="3" t="s">
        <v>27</v>
      </c>
      <c r="G1286" s="49">
        <v>17</v>
      </c>
      <c r="H1286" s="49">
        <v>6</v>
      </c>
      <c r="I1286" s="49">
        <v>11</v>
      </c>
      <c r="J1286" s="49">
        <v>11</v>
      </c>
      <c r="K1286" s="49">
        <v>2</v>
      </c>
      <c r="L1286" s="49">
        <v>9</v>
      </c>
      <c r="M1286" s="49">
        <v>17</v>
      </c>
      <c r="N1286" s="49">
        <v>6</v>
      </c>
      <c r="O1286" s="49">
        <v>11</v>
      </c>
      <c r="P1286" s="49">
        <v>0</v>
      </c>
      <c r="Q1286" s="49">
        <v>0</v>
      </c>
      <c r="R1286" s="49">
        <v>0</v>
      </c>
      <c r="S1286"/>
      <c r="T1286"/>
      <c r="U1286"/>
    </row>
    <row r="1287" spans="2:21" ht="15" x14ac:dyDescent="0.25">
      <c r="E1287" s="3" t="s">
        <v>14</v>
      </c>
      <c r="G1287" s="49">
        <v>17</v>
      </c>
      <c r="H1287" s="49">
        <v>6</v>
      </c>
      <c r="I1287" s="49">
        <v>11</v>
      </c>
      <c r="J1287" s="49">
        <v>11</v>
      </c>
      <c r="K1287" s="49">
        <v>2</v>
      </c>
      <c r="L1287" s="49">
        <v>9</v>
      </c>
      <c r="M1287" s="49">
        <v>17</v>
      </c>
      <c r="N1287" s="49">
        <v>6</v>
      </c>
      <c r="O1287" s="49">
        <v>11</v>
      </c>
      <c r="P1287" s="49">
        <v>0</v>
      </c>
      <c r="Q1287" s="49">
        <v>0</v>
      </c>
      <c r="R1287" s="49">
        <v>0</v>
      </c>
      <c r="S1287"/>
      <c r="T1287"/>
      <c r="U1287"/>
    </row>
    <row r="1288" spans="2:21" ht="15" x14ac:dyDescent="0.25">
      <c r="F1288" s="3" t="s">
        <v>662</v>
      </c>
      <c r="G1288" s="49">
        <v>0</v>
      </c>
      <c r="H1288" s="49">
        <v>0</v>
      </c>
      <c r="I1288" s="49">
        <v>0</v>
      </c>
      <c r="J1288" s="49">
        <v>0</v>
      </c>
      <c r="K1288" s="49">
        <v>0</v>
      </c>
      <c r="L1288" s="49">
        <v>0</v>
      </c>
      <c r="M1288" s="49">
        <v>17</v>
      </c>
      <c r="N1288" s="49">
        <v>6</v>
      </c>
      <c r="O1288" s="49">
        <v>11</v>
      </c>
      <c r="P1288" s="49">
        <v>0</v>
      </c>
      <c r="Q1288" s="49">
        <v>0</v>
      </c>
      <c r="R1288" s="49">
        <v>0</v>
      </c>
      <c r="S1288"/>
      <c r="T1288"/>
      <c r="U1288"/>
    </row>
    <row r="1289" spans="2:21" ht="15" x14ac:dyDescent="0.25">
      <c r="F1289" s="3" t="s">
        <v>776</v>
      </c>
      <c r="G1289" s="49">
        <v>17</v>
      </c>
      <c r="H1289" s="49">
        <v>6</v>
      </c>
      <c r="I1289" s="49">
        <v>11</v>
      </c>
      <c r="J1289" s="49">
        <v>11</v>
      </c>
      <c r="K1289" s="49">
        <v>2</v>
      </c>
      <c r="L1289" s="49">
        <v>9</v>
      </c>
      <c r="M1289" s="49">
        <v>0</v>
      </c>
      <c r="N1289" s="49">
        <v>0</v>
      </c>
      <c r="O1289" s="49">
        <v>0</v>
      </c>
      <c r="P1289" s="49">
        <v>0</v>
      </c>
      <c r="Q1289" s="49">
        <v>0</v>
      </c>
      <c r="R1289" s="49">
        <v>0</v>
      </c>
      <c r="S1289"/>
      <c r="T1289"/>
      <c r="U1289"/>
    </row>
    <row r="1290" spans="2:21" ht="15" x14ac:dyDescent="0.25">
      <c r="B1290" s="3" t="s">
        <v>109</v>
      </c>
      <c r="G1290" s="49">
        <v>136</v>
      </c>
      <c r="H1290" s="49">
        <v>50</v>
      </c>
      <c r="I1290" s="49">
        <v>86</v>
      </c>
      <c r="J1290" s="49">
        <v>30</v>
      </c>
      <c r="K1290" s="49">
        <v>14</v>
      </c>
      <c r="L1290" s="49">
        <v>16</v>
      </c>
      <c r="M1290" s="49">
        <v>58</v>
      </c>
      <c r="N1290" s="49">
        <v>21</v>
      </c>
      <c r="O1290" s="49">
        <v>37</v>
      </c>
      <c r="P1290" s="49">
        <v>58</v>
      </c>
      <c r="Q1290" s="49">
        <v>21</v>
      </c>
      <c r="R1290" s="49">
        <v>37</v>
      </c>
      <c r="S1290"/>
      <c r="T1290"/>
      <c r="U1290"/>
    </row>
    <row r="1291" spans="2:21" ht="15" x14ac:dyDescent="0.25">
      <c r="C1291" s="3" t="s">
        <v>161</v>
      </c>
      <c r="G1291" s="49">
        <v>136</v>
      </c>
      <c r="H1291" s="49">
        <v>50</v>
      </c>
      <c r="I1291" s="49">
        <v>86</v>
      </c>
      <c r="J1291" s="49">
        <v>30</v>
      </c>
      <c r="K1291" s="49">
        <v>14</v>
      </c>
      <c r="L1291" s="49">
        <v>16</v>
      </c>
      <c r="M1291" s="49">
        <v>58</v>
      </c>
      <c r="N1291" s="49">
        <v>21</v>
      </c>
      <c r="O1291" s="49">
        <v>37</v>
      </c>
      <c r="P1291" s="49">
        <v>58</v>
      </c>
      <c r="Q1291" s="49">
        <v>21</v>
      </c>
      <c r="R1291" s="49">
        <v>37</v>
      </c>
      <c r="S1291"/>
      <c r="T1291"/>
      <c r="U1291"/>
    </row>
    <row r="1292" spans="2:21" ht="15" x14ac:dyDescent="0.25">
      <c r="D1292" s="3" t="s">
        <v>27</v>
      </c>
      <c r="G1292" s="49">
        <v>136</v>
      </c>
      <c r="H1292" s="49">
        <v>50</v>
      </c>
      <c r="I1292" s="49">
        <v>86</v>
      </c>
      <c r="J1292" s="49">
        <v>30</v>
      </c>
      <c r="K1292" s="49">
        <v>14</v>
      </c>
      <c r="L1292" s="49">
        <v>16</v>
      </c>
      <c r="M1292" s="49">
        <v>58</v>
      </c>
      <c r="N1292" s="49">
        <v>21</v>
      </c>
      <c r="O1292" s="49">
        <v>37</v>
      </c>
      <c r="P1292" s="49">
        <v>58</v>
      </c>
      <c r="Q1292" s="49">
        <v>21</v>
      </c>
      <c r="R1292" s="49">
        <v>37</v>
      </c>
      <c r="S1292"/>
      <c r="T1292"/>
      <c r="U1292"/>
    </row>
    <row r="1293" spans="2:21" ht="15" x14ac:dyDescent="0.25">
      <c r="E1293" s="3" t="s">
        <v>14</v>
      </c>
      <c r="G1293" s="49">
        <v>136</v>
      </c>
      <c r="H1293" s="49">
        <v>50</v>
      </c>
      <c r="I1293" s="49">
        <v>86</v>
      </c>
      <c r="J1293" s="49">
        <v>30</v>
      </c>
      <c r="K1293" s="49">
        <v>14</v>
      </c>
      <c r="L1293" s="49">
        <v>16</v>
      </c>
      <c r="M1293" s="49">
        <v>58</v>
      </c>
      <c r="N1293" s="49">
        <v>21</v>
      </c>
      <c r="O1293" s="49">
        <v>37</v>
      </c>
      <c r="P1293" s="49">
        <v>58</v>
      </c>
      <c r="Q1293" s="49">
        <v>21</v>
      </c>
      <c r="R1293" s="49">
        <v>37</v>
      </c>
      <c r="S1293"/>
      <c r="T1293"/>
      <c r="U1293"/>
    </row>
    <row r="1294" spans="2:21" ht="15" x14ac:dyDescent="0.25">
      <c r="F1294" s="3" t="s">
        <v>785</v>
      </c>
      <c r="G1294" s="49">
        <v>136</v>
      </c>
      <c r="H1294" s="49">
        <v>50</v>
      </c>
      <c r="I1294" s="49">
        <v>86</v>
      </c>
      <c r="J1294" s="49">
        <v>30</v>
      </c>
      <c r="K1294" s="49">
        <v>14</v>
      </c>
      <c r="L1294" s="49">
        <v>16</v>
      </c>
      <c r="M1294" s="49">
        <v>58</v>
      </c>
      <c r="N1294" s="49">
        <v>21</v>
      </c>
      <c r="O1294" s="49">
        <v>37</v>
      </c>
      <c r="P1294" s="49">
        <v>58</v>
      </c>
      <c r="Q1294" s="49">
        <v>21</v>
      </c>
      <c r="R1294" s="49">
        <v>37</v>
      </c>
      <c r="S1294"/>
      <c r="T1294"/>
      <c r="U1294"/>
    </row>
    <row r="1295" spans="2:21" ht="15" x14ac:dyDescent="0.25">
      <c r="B1295" s="3" t="s">
        <v>1069</v>
      </c>
      <c r="G1295" s="49">
        <v>1231</v>
      </c>
      <c r="H1295" s="49">
        <v>483</v>
      </c>
      <c r="I1295" s="49">
        <v>748</v>
      </c>
      <c r="J1295" s="49">
        <v>249</v>
      </c>
      <c r="K1295" s="49">
        <v>89</v>
      </c>
      <c r="L1295" s="49">
        <v>160</v>
      </c>
      <c r="M1295" s="49">
        <v>85</v>
      </c>
      <c r="N1295" s="49">
        <v>22</v>
      </c>
      <c r="O1295" s="49">
        <v>63</v>
      </c>
      <c r="P1295" s="49">
        <v>272</v>
      </c>
      <c r="Q1295" s="49">
        <v>63</v>
      </c>
      <c r="R1295" s="49">
        <v>209</v>
      </c>
      <c r="S1295"/>
      <c r="T1295"/>
      <c r="U1295"/>
    </row>
    <row r="1296" spans="2:21" ht="15" x14ac:dyDescent="0.25">
      <c r="C1296" s="3" t="s">
        <v>1070</v>
      </c>
      <c r="G1296" s="49">
        <v>1231</v>
      </c>
      <c r="H1296" s="49">
        <v>483</v>
      </c>
      <c r="I1296" s="49">
        <v>748</v>
      </c>
      <c r="J1296" s="49">
        <v>249</v>
      </c>
      <c r="K1296" s="49">
        <v>89</v>
      </c>
      <c r="L1296" s="49">
        <v>160</v>
      </c>
      <c r="M1296" s="49">
        <v>85</v>
      </c>
      <c r="N1296" s="49">
        <v>22</v>
      </c>
      <c r="O1296" s="49">
        <v>63</v>
      </c>
      <c r="P1296" s="49">
        <v>272</v>
      </c>
      <c r="Q1296" s="49">
        <v>63</v>
      </c>
      <c r="R1296" s="49">
        <v>209</v>
      </c>
      <c r="S1296"/>
      <c r="T1296"/>
      <c r="U1296"/>
    </row>
    <row r="1297" spans="2:21" ht="15" x14ac:dyDescent="0.25">
      <c r="D1297" s="3" t="s">
        <v>13</v>
      </c>
      <c r="G1297" s="49">
        <v>1231</v>
      </c>
      <c r="H1297" s="49">
        <v>483</v>
      </c>
      <c r="I1297" s="49">
        <v>748</v>
      </c>
      <c r="J1297" s="49">
        <v>249</v>
      </c>
      <c r="K1297" s="49">
        <v>89</v>
      </c>
      <c r="L1297" s="49">
        <v>160</v>
      </c>
      <c r="M1297" s="49">
        <v>85</v>
      </c>
      <c r="N1297" s="49">
        <v>22</v>
      </c>
      <c r="O1297" s="49">
        <v>63</v>
      </c>
      <c r="P1297" s="49">
        <v>272</v>
      </c>
      <c r="Q1297" s="49">
        <v>63</v>
      </c>
      <c r="R1297" s="49">
        <v>209</v>
      </c>
      <c r="S1297"/>
      <c r="T1297"/>
      <c r="U1297"/>
    </row>
    <row r="1298" spans="2:21" ht="15" x14ac:dyDescent="0.25">
      <c r="E1298" s="3" t="s">
        <v>14</v>
      </c>
      <c r="G1298" s="49">
        <v>1231</v>
      </c>
      <c r="H1298" s="49">
        <v>483</v>
      </c>
      <c r="I1298" s="49">
        <v>748</v>
      </c>
      <c r="J1298" s="49">
        <v>249</v>
      </c>
      <c r="K1298" s="49">
        <v>89</v>
      </c>
      <c r="L1298" s="49">
        <v>160</v>
      </c>
      <c r="M1298" s="49">
        <v>85</v>
      </c>
      <c r="N1298" s="49">
        <v>22</v>
      </c>
      <c r="O1298" s="49">
        <v>63</v>
      </c>
      <c r="P1298" s="49">
        <v>272</v>
      </c>
      <c r="Q1298" s="49">
        <v>63</v>
      </c>
      <c r="R1298" s="49">
        <v>209</v>
      </c>
      <c r="S1298"/>
      <c r="T1298"/>
      <c r="U1298"/>
    </row>
    <row r="1299" spans="2:21" ht="15" x14ac:dyDescent="0.25">
      <c r="F1299" s="3" t="s">
        <v>48</v>
      </c>
      <c r="G1299" s="49">
        <v>84</v>
      </c>
      <c r="H1299" s="49">
        <v>50</v>
      </c>
      <c r="I1299" s="49">
        <v>34</v>
      </c>
      <c r="J1299" s="49">
        <v>24</v>
      </c>
      <c r="K1299" s="49">
        <v>11</v>
      </c>
      <c r="L1299" s="49">
        <v>13</v>
      </c>
      <c r="M1299" s="49">
        <v>12</v>
      </c>
      <c r="N1299" s="49">
        <v>6</v>
      </c>
      <c r="O1299" s="49">
        <v>6</v>
      </c>
      <c r="P1299" s="49">
        <v>42</v>
      </c>
      <c r="Q1299" s="49">
        <v>16</v>
      </c>
      <c r="R1299" s="49">
        <v>26</v>
      </c>
      <c r="S1299"/>
      <c r="T1299"/>
      <c r="U1299"/>
    </row>
    <row r="1300" spans="2:21" ht="15" x14ac:dyDescent="0.25">
      <c r="F1300" s="3" t="s">
        <v>57</v>
      </c>
      <c r="G1300" s="49">
        <v>103</v>
      </c>
      <c r="H1300" s="49">
        <v>12</v>
      </c>
      <c r="I1300" s="49">
        <v>91</v>
      </c>
      <c r="J1300" s="49">
        <v>35</v>
      </c>
      <c r="K1300" s="49">
        <v>2</v>
      </c>
      <c r="L1300" s="49">
        <v>33</v>
      </c>
      <c r="M1300" s="49">
        <v>0</v>
      </c>
      <c r="N1300" s="49">
        <v>0</v>
      </c>
      <c r="O1300" s="49">
        <v>0</v>
      </c>
      <c r="P1300" s="49">
        <v>21</v>
      </c>
      <c r="Q1300" s="49">
        <v>0</v>
      </c>
      <c r="R1300" s="49">
        <v>21</v>
      </c>
      <c r="S1300"/>
      <c r="T1300"/>
      <c r="U1300"/>
    </row>
    <row r="1301" spans="2:21" ht="15" x14ac:dyDescent="0.25">
      <c r="F1301" s="3" t="s">
        <v>113</v>
      </c>
      <c r="G1301" s="49">
        <v>8</v>
      </c>
      <c r="H1301" s="49">
        <v>4</v>
      </c>
      <c r="I1301" s="49">
        <v>4</v>
      </c>
      <c r="J1301" s="49">
        <v>0</v>
      </c>
      <c r="K1301" s="49">
        <v>0</v>
      </c>
      <c r="L1301" s="49">
        <v>0</v>
      </c>
      <c r="M1301" s="49">
        <v>5</v>
      </c>
      <c r="N1301" s="49">
        <v>1</v>
      </c>
      <c r="O1301" s="49">
        <v>4</v>
      </c>
      <c r="P1301" s="49">
        <v>33</v>
      </c>
      <c r="Q1301" s="49">
        <v>4</v>
      </c>
      <c r="R1301" s="49">
        <v>29</v>
      </c>
      <c r="S1301"/>
      <c r="T1301"/>
      <c r="U1301"/>
    </row>
    <row r="1302" spans="2:21" ht="15" x14ac:dyDescent="0.25">
      <c r="F1302" s="3" t="s">
        <v>1071</v>
      </c>
      <c r="G1302" s="49">
        <v>141</v>
      </c>
      <c r="H1302" s="49">
        <v>105</v>
      </c>
      <c r="I1302" s="49">
        <v>36</v>
      </c>
      <c r="J1302" s="49">
        <v>31</v>
      </c>
      <c r="K1302" s="49">
        <v>25</v>
      </c>
      <c r="L1302" s="49">
        <v>6</v>
      </c>
      <c r="M1302" s="49">
        <v>0</v>
      </c>
      <c r="N1302" s="49">
        <v>0</v>
      </c>
      <c r="O1302" s="49">
        <v>0</v>
      </c>
      <c r="P1302" s="49">
        <v>0</v>
      </c>
      <c r="Q1302" s="49">
        <v>0</v>
      </c>
      <c r="R1302" s="49">
        <v>0</v>
      </c>
      <c r="S1302"/>
      <c r="T1302"/>
      <c r="U1302"/>
    </row>
    <row r="1303" spans="2:21" ht="15" x14ac:dyDescent="0.25">
      <c r="F1303" s="3" t="s">
        <v>646</v>
      </c>
      <c r="G1303" s="49">
        <v>0</v>
      </c>
      <c r="H1303" s="49">
        <v>0</v>
      </c>
      <c r="I1303" s="49">
        <v>0</v>
      </c>
      <c r="J1303" s="49">
        <v>0</v>
      </c>
      <c r="K1303" s="49">
        <v>0</v>
      </c>
      <c r="L1303" s="49">
        <v>0</v>
      </c>
      <c r="M1303" s="49">
        <v>2</v>
      </c>
      <c r="N1303" s="49">
        <v>2</v>
      </c>
      <c r="O1303" s="49">
        <v>0</v>
      </c>
      <c r="P1303" s="49">
        <v>24</v>
      </c>
      <c r="Q1303" s="49">
        <v>12</v>
      </c>
      <c r="R1303" s="49">
        <v>12</v>
      </c>
      <c r="S1303"/>
      <c r="T1303"/>
      <c r="U1303"/>
    </row>
    <row r="1304" spans="2:21" ht="15" x14ac:dyDescent="0.25">
      <c r="F1304" s="3" t="s">
        <v>648</v>
      </c>
      <c r="G1304" s="49">
        <v>72</v>
      </c>
      <c r="H1304" s="49">
        <v>34</v>
      </c>
      <c r="I1304" s="49">
        <v>38</v>
      </c>
      <c r="J1304" s="49">
        <v>0</v>
      </c>
      <c r="K1304" s="49">
        <v>0</v>
      </c>
      <c r="L1304" s="49">
        <v>0</v>
      </c>
      <c r="M1304" s="49">
        <v>13</v>
      </c>
      <c r="N1304" s="49">
        <v>3</v>
      </c>
      <c r="O1304" s="49">
        <v>10</v>
      </c>
      <c r="P1304" s="49">
        <v>13</v>
      </c>
      <c r="Q1304" s="49">
        <v>3</v>
      </c>
      <c r="R1304" s="49">
        <v>10</v>
      </c>
      <c r="S1304"/>
      <c r="T1304"/>
      <c r="U1304"/>
    </row>
    <row r="1305" spans="2:21" ht="15" x14ac:dyDescent="0.25">
      <c r="F1305" s="3" t="s">
        <v>1072</v>
      </c>
      <c r="G1305" s="49">
        <v>73</v>
      </c>
      <c r="H1305" s="49">
        <v>59</v>
      </c>
      <c r="I1305" s="49">
        <v>14</v>
      </c>
      <c r="J1305" s="49">
        <v>17</v>
      </c>
      <c r="K1305" s="49">
        <v>11</v>
      </c>
      <c r="L1305" s="49">
        <v>6</v>
      </c>
      <c r="M1305" s="49">
        <v>2</v>
      </c>
      <c r="N1305" s="49">
        <v>2</v>
      </c>
      <c r="O1305" s="49">
        <v>0</v>
      </c>
      <c r="P1305" s="49">
        <v>5</v>
      </c>
      <c r="Q1305" s="49">
        <v>5</v>
      </c>
      <c r="R1305" s="49">
        <v>0</v>
      </c>
      <c r="S1305"/>
      <c r="T1305"/>
      <c r="U1305"/>
    </row>
    <row r="1306" spans="2:21" ht="15" x14ac:dyDescent="0.25">
      <c r="F1306" s="3" t="s">
        <v>669</v>
      </c>
      <c r="G1306" s="49">
        <v>476</v>
      </c>
      <c r="H1306" s="49">
        <v>133</v>
      </c>
      <c r="I1306" s="49">
        <v>343</v>
      </c>
      <c r="J1306" s="49">
        <v>57</v>
      </c>
      <c r="K1306" s="49">
        <v>14</v>
      </c>
      <c r="L1306" s="49">
        <v>43</v>
      </c>
      <c r="M1306" s="49">
        <v>40</v>
      </c>
      <c r="N1306" s="49">
        <v>7</v>
      </c>
      <c r="O1306" s="49">
        <v>33</v>
      </c>
      <c r="P1306" s="49">
        <v>101</v>
      </c>
      <c r="Q1306" s="49">
        <v>16</v>
      </c>
      <c r="R1306" s="49">
        <v>85</v>
      </c>
      <c r="S1306"/>
      <c r="T1306"/>
      <c r="U1306"/>
    </row>
    <row r="1307" spans="2:21" ht="15" x14ac:dyDescent="0.25">
      <c r="F1307" s="3" t="s">
        <v>656</v>
      </c>
      <c r="G1307" s="49">
        <v>181</v>
      </c>
      <c r="H1307" s="49">
        <v>65</v>
      </c>
      <c r="I1307" s="49">
        <v>116</v>
      </c>
      <c r="J1307" s="49">
        <v>54</v>
      </c>
      <c r="K1307" s="49">
        <v>18</v>
      </c>
      <c r="L1307" s="49">
        <v>36</v>
      </c>
      <c r="M1307" s="49">
        <v>0</v>
      </c>
      <c r="N1307" s="49">
        <v>0</v>
      </c>
      <c r="O1307" s="49">
        <v>0</v>
      </c>
      <c r="P1307" s="49">
        <v>21</v>
      </c>
      <c r="Q1307" s="49">
        <v>5</v>
      </c>
      <c r="R1307" s="49">
        <v>16</v>
      </c>
      <c r="S1307"/>
      <c r="T1307"/>
      <c r="U1307"/>
    </row>
    <row r="1308" spans="2:21" ht="15" x14ac:dyDescent="0.25">
      <c r="F1308" s="3" t="s">
        <v>748</v>
      </c>
      <c r="G1308" s="49">
        <v>93</v>
      </c>
      <c r="H1308" s="49">
        <v>21</v>
      </c>
      <c r="I1308" s="49">
        <v>72</v>
      </c>
      <c r="J1308" s="49">
        <v>31</v>
      </c>
      <c r="K1308" s="49">
        <v>8</v>
      </c>
      <c r="L1308" s="49">
        <v>23</v>
      </c>
      <c r="M1308" s="49">
        <v>11</v>
      </c>
      <c r="N1308" s="49">
        <v>1</v>
      </c>
      <c r="O1308" s="49">
        <v>10</v>
      </c>
      <c r="P1308" s="49">
        <v>12</v>
      </c>
      <c r="Q1308" s="49">
        <v>2</v>
      </c>
      <c r="R1308" s="49">
        <v>10</v>
      </c>
      <c r="S1308"/>
      <c r="T1308"/>
      <c r="U1308"/>
    </row>
    <row r="1309" spans="2:21" ht="15" x14ac:dyDescent="0.25">
      <c r="B1309" s="3" t="s">
        <v>663</v>
      </c>
      <c r="G1309" s="49">
        <v>69</v>
      </c>
      <c r="H1309" s="49">
        <v>32</v>
      </c>
      <c r="I1309" s="49">
        <v>37</v>
      </c>
      <c r="J1309" s="49">
        <v>15</v>
      </c>
      <c r="K1309" s="49">
        <v>7</v>
      </c>
      <c r="L1309" s="49">
        <v>8</v>
      </c>
      <c r="M1309" s="49">
        <v>14</v>
      </c>
      <c r="N1309" s="49">
        <v>6</v>
      </c>
      <c r="O1309" s="49">
        <v>8</v>
      </c>
      <c r="P1309" s="49">
        <v>0</v>
      </c>
      <c r="Q1309" s="49">
        <v>0</v>
      </c>
      <c r="R1309" s="49">
        <v>0</v>
      </c>
      <c r="S1309"/>
      <c r="T1309"/>
      <c r="U1309"/>
    </row>
    <row r="1310" spans="2:21" ht="15" x14ac:dyDescent="0.25">
      <c r="C1310" s="3" t="s">
        <v>1073</v>
      </c>
      <c r="G1310" s="49">
        <v>69</v>
      </c>
      <c r="H1310" s="49">
        <v>32</v>
      </c>
      <c r="I1310" s="49">
        <v>37</v>
      </c>
      <c r="J1310" s="49">
        <v>15</v>
      </c>
      <c r="K1310" s="49">
        <v>7</v>
      </c>
      <c r="L1310" s="49">
        <v>8</v>
      </c>
      <c r="M1310" s="49">
        <v>14</v>
      </c>
      <c r="N1310" s="49">
        <v>6</v>
      </c>
      <c r="O1310" s="49">
        <v>8</v>
      </c>
      <c r="P1310" s="49">
        <v>0</v>
      </c>
      <c r="Q1310" s="49">
        <v>0</v>
      </c>
      <c r="R1310" s="49">
        <v>0</v>
      </c>
      <c r="S1310"/>
      <c r="T1310"/>
      <c r="U1310"/>
    </row>
    <row r="1311" spans="2:21" ht="15" x14ac:dyDescent="0.25">
      <c r="D1311" s="3" t="s">
        <v>13</v>
      </c>
      <c r="G1311" s="49">
        <v>69</v>
      </c>
      <c r="H1311" s="49">
        <v>32</v>
      </c>
      <c r="I1311" s="49">
        <v>37</v>
      </c>
      <c r="J1311" s="49">
        <v>15</v>
      </c>
      <c r="K1311" s="49">
        <v>7</v>
      </c>
      <c r="L1311" s="49">
        <v>8</v>
      </c>
      <c r="M1311" s="49">
        <v>14</v>
      </c>
      <c r="N1311" s="49">
        <v>6</v>
      </c>
      <c r="O1311" s="49">
        <v>8</v>
      </c>
      <c r="P1311" s="49">
        <v>0</v>
      </c>
      <c r="Q1311" s="49">
        <v>0</v>
      </c>
      <c r="R1311" s="49">
        <v>0</v>
      </c>
      <c r="S1311"/>
      <c r="T1311"/>
      <c r="U1311"/>
    </row>
    <row r="1312" spans="2:21" ht="15" x14ac:dyDescent="0.25">
      <c r="E1312" s="3" t="s">
        <v>31</v>
      </c>
      <c r="G1312" s="49">
        <v>69</v>
      </c>
      <c r="H1312" s="49">
        <v>32</v>
      </c>
      <c r="I1312" s="49">
        <v>37</v>
      </c>
      <c r="J1312" s="49">
        <v>15</v>
      </c>
      <c r="K1312" s="49">
        <v>7</v>
      </c>
      <c r="L1312" s="49">
        <v>8</v>
      </c>
      <c r="M1312" s="49">
        <v>14</v>
      </c>
      <c r="N1312" s="49">
        <v>6</v>
      </c>
      <c r="O1312" s="49">
        <v>8</v>
      </c>
      <c r="P1312" s="49">
        <v>0</v>
      </c>
      <c r="Q1312" s="49">
        <v>0</v>
      </c>
      <c r="R1312" s="49">
        <v>0</v>
      </c>
      <c r="S1312"/>
      <c r="T1312"/>
      <c r="U1312"/>
    </row>
    <row r="1313" spans="2:21" ht="15" x14ac:dyDescent="0.25">
      <c r="F1313" s="3" t="s">
        <v>91</v>
      </c>
      <c r="G1313" s="49">
        <v>15</v>
      </c>
      <c r="H1313" s="49">
        <v>7</v>
      </c>
      <c r="I1313" s="49">
        <v>8</v>
      </c>
      <c r="J1313" s="49">
        <v>15</v>
      </c>
      <c r="K1313" s="49">
        <v>7</v>
      </c>
      <c r="L1313" s="49">
        <v>8</v>
      </c>
      <c r="M1313" s="49">
        <v>0</v>
      </c>
      <c r="N1313" s="49">
        <v>0</v>
      </c>
      <c r="O1313" s="49">
        <v>0</v>
      </c>
      <c r="P1313" s="49">
        <v>0</v>
      </c>
      <c r="Q1313" s="49">
        <v>0</v>
      </c>
      <c r="R1313" s="49">
        <v>0</v>
      </c>
      <c r="S1313"/>
      <c r="T1313"/>
      <c r="U1313"/>
    </row>
    <row r="1314" spans="2:21" ht="15" x14ac:dyDescent="0.25">
      <c r="F1314" s="3" t="s">
        <v>664</v>
      </c>
      <c r="G1314" s="49">
        <v>13</v>
      </c>
      <c r="H1314" s="49">
        <v>9</v>
      </c>
      <c r="I1314" s="49">
        <v>4</v>
      </c>
      <c r="J1314" s="49">
        <v>0</v>
      </c>
      <c r="K1314" s="49">
        <v>0</v>
      </c>
      <c r="L1314" s="49">
        <v>0</v>
      </c>
      <c r="M1314" s="49">
        <v>0</v>
      </c>
      <c r="N1314" s="49">
        <v>0</v>
      </c>
      <c r="O1314" s="49">
        <v>0</v>
      </c>
      <c r="P1314" s="49">
        <v>0</v>
      </c>
      <c r="Q1314" s="49">
        <v>0</v>
      </c>
      <c r="R1314" s="49">
        <v>0</v>
      </c>
      <c r="S1314"/>
      <c r="T1314"/>
      <c r="U1314"/>
    </row>
    <row r="1315" spans="2:21" ht="15" x14ac:dyDescent="0.25">
      <c r="F1315" s="3" t="s">
        <v>665</v>
      </c>
      <c r="G1315" s="49">
        <v>12</v>
      </c>
      <c r="H1315" s="49">
        <v>7</v>
      </c>
      <c r="I1315" s="49">
        <v>5</v>
      </c>
      <c r="J1315" s="49">
        <v>0</v>
      </c>
      <c r="K1315" s="49">
        <v>0</v>
      </c>
      <c r="L1315" s="49">
        <v>0</v>
      </c>
      <c r="M1315" s="49">
        <v>0</v>
      </c>
      <c r="N1315" s="49">
        <v>0</v>
      </c>
      <c r="O1315" s="49">
        <v>0</v>
      </c>
      <c r="P1315" s="49">
        <v>0</v>
      </c>
      <c r="Q1315" s="49">
        <v>0</v>
      </c>
      <c r="R1315" s="49">
        <v>0</v>
      </c>
      <c r="S1315"/>
      <c r="T1315"/>
      <c r="U1315"/>
    </row>
    <row r="1316" spans="2:21" ht="15" x14ac:dyDescent="0.25">
      <c r="F1316" s="3" t="s">
        <v>666</v>
      </c>
      <c r="G1316" s="49">
        <v>19</v>
      </c>
      <c r="H1316" s="49">
        <v>6</v>
      </c>
      <c r="I1316" s="49">
        <v>13</v>
      </c>
      <c r="J1316" s="49">
        <v>0</v>
      </c>
      <c r="K1316" s="49">
        <v>0</v>
      </c>
      <c r="L1316" s="49">
        <v>0</v>
      </c>
      <c r="M1316" s="49">
        <v>0</v>
      </c>
      <c r="N1316" s="49">
        <v>0</v>
      </c>
      <c r="O1316" s="49">
        <v>0</v>
      </c>
      <c r="P1316" s="49">
        <v>0</v>
      </c>
      <c r="Q1316" s="49">
        <v>0</v>
      </c>
      <c r="R1316" s="49">
        <v>0</v>
      </c>
      <c r="S1316"/>
      <c r="T1316"/>
      <c r="U1316"/>
    </row>
    <row r="1317" spans="2:21" ht="15" x14ac:dyDescent="0.25">
      <c r="F1317" s="3" t="s">
        <v>667</v>
      </c>
      <c r="G1317" s="49">
        <v>10</v>
      </c>
      <c r="H1317" s="49">
        <v>3</v>
      </c>
      <c r="I1317" s="49">
        <v>7</v>
      </c>
      <c r="J1317" s="49">
        <v>0</v>
      </c>
      <c r="K1317" s="49">
        <v>0</v>
      </c>
      <c r="L1317" s="49">
        <v>0</v>
      </c>
      <c r="M1317" s="49">
        <v>0</v>
      </c>
      <c r="N1317" s="49">
        <v>0</v>
      </c>
      <c r="O1317" s="49">
        <v>0</v>
      </c>
      <c r="P1317" s="49">
        <v>0</v>
      </c>
      <c r="Q1317" s="49">
        <v>0</v>
      </c>
      <c r="R1317" s="49">
        <v>0</v>
      </c>
      <c r="S1317"/>
      <c r="T1317"/>
      <c r="U1317"/>
    </row>
    <row r="1318" spans="2:21" ht="15" x14ac:dyDescent="0.25">
      <c r="F1318" s="3" t="s">
        <v>922</v>
      </c>
      <c r="G1318" s="49">
        <v>0</v>
      </c>
      <c r="H1318" s="49">
        <v>0</v>
      </c>
      <c r="I1318" s="49">
        <v>0</v>
      </c>
      <c r="J1318" s="49">
        <v>0</v>
      </c>
      <c r="K1318" s="49">
        <v>0</v>
      </c>
      <c r="L1318" s="49">
        <v>0</v>
      </c>
      <c r="M1318" s="49">
        <v>14</v>
      </c>
      <c r="N1318" s="49">
        <v>6</v>
      </c>
      <c r="O1318" s="49">
        <v>8</v>
      </c>
      <c r="P1318" s="49">
        <v>0</v>
      </c>
      <c r="Q1318" s="49">
        <v>0</v>
      </c>
      <c r="R1318" s="49">
        <v>0</v>
      </c>
      <c r="S1318"/>
      <c r="T1318"/>
      <c r="U1318"/>
    </row>
    <row r="1319" spans="2:21" ht="15" x14ac:dyDescent="0.25">
      <c r="B1319" s="3" t="s">
        <v>1074</v>
      </c>
      <c r="G1319" s="49">
        <v>1238</v>
      </c>
      <c r="H1319" s="49">
        <v>721</v>
      </c>
      <c r="I1319" s="49">
        <v>517</v>
      </c>
      <c r="J1319" s="49">
        <v>334</v>
      </c>
      <c r="K1319" s="49">
        <v>182</v>
      </c>
      <c r="L1319" s="49">
        <v>152</v>
      </c>
      <c r="M1319" s="49">
        <v>188</v>
      </c>
      <c r="N1319" s="49">
        <v>115</v>
      </c>
      <c r="O1319" s="49">
        <v>73</v>
      </c>
      <c r="P1319" s="49">
        <v>16</v>
      </c>
      <c r="Q1319" s="49">
        <v>7</v>
      </c>
      <c r="R1319" s="49">
        <v>9</v>
      </c>
      <c r="S1319"/>
      <c r="T1319"/>
      <c r="U1319"/>
    </row>
    <row r="1320" spans="2:21" ht="15" x14ac:dyDescent="0.25">
      <c r="C1320" s="3" t="s">
        <v>1074</v>
      </c>
      <c r="G1320" s="49">
        <v>1238</v>
      </c>
      <c r="H1320" s="49">
        <v>721</v>
      </c>
      <c r="I1320" s="49">
        <v>517</v>
      </c>
      <c r="J1320" s="49">
        <v>334</v>
      </c>
      <c r="K1320" s="49">
        <v>182</v>
      </c>
      <c r="L1320" s="49">
        <v>152</v>
      </c>
      <c r="M1320" s="49">
        <v>188</v>
      </c>
      <c r="N1320" s="49">
        <v>115</v>
      </c>
      <c r="O1320" s="49">
        <v>73</v>
      </c>
      <c r="P1320" s="49">
        <v>16</v>
      </c>
      <c r="Q1320" s="49">
        <v>7</v>
      </c>
      <c r="R1320" s="49">
        <v>9</v>
      </c>
      <c r="S1320"/>
      <c r="T1320"/>
      <c r="U1320"/>
    </row>
    <row r="1321" spans="2:21" ht="15" x14ac:dyDescent="0.25">
      <c r="D1321" s="3" t="s">
        <v>13</v>
      </c>
      <c r="G1321" s="49">
        <v>1238</v>
      </c>
      <c r="H1321" s="49">
        <v>721</v>
      </c>
      <c r="I1321" s="49">
        <v>517</v>
      </c>
      <c r="J1321" s="49">
        <v>334</v>
      </c>
      <c r="K1321" s="49">
        <v>182</v>
      </c>
      <c r="L1321" s="49">
        <v>152</v>
      </c>
      <c r="M1321" s="49">
        <v>188</v>
      </c>
      <c r="N1321" s="49">
        <v>115</v>
      </c>
      <c r="O1321" s="49">
        <v>73</v>
      </c>
      <c r="P1321" s="49">
        <v>16</v>
      </c>
      <c r="Q1321" s="49">
        <v>7</v>
      </c>
      <c r="R1321" s="49">
        <v>9</v>
      </c>
      <c r="S1321"/>
      <c r="T1321"/>
      <c r="U1321"/>
    </row>
    <row r="1322" spans="2:21" ht="15" x14ac:dyDescent="0.25">
      <c r="E1322" s="3" t="s">
        <v>14</v>
      </c>
      <c r="G1322" s="49">
        <v>1158</v>
      </c>
      <c r="H1322" s="49">
        <v>685</v>
      </c>
      <c r="I1322" s="49">
        <v>473</v>
      </c>
      <c r="J1322" s="49">
        <v>304</v>
      </c>
      <c r="K1322" s="49">
        <v>173</v>
      </c>
      <c r="L1322" s="49">
        <v>131</v>
      </c>
      <c r="M1322" s="49">
        <v>174</v>
      </c>
      <c r="N1322" s="49">
        <v>110</v>
      </c>
      <c r="O1322" s="49">
        <v>64</v>
      </c>
      <c r="P1322" s="49">
        <v>16</v>
      </c>
      <c r="Q1322" s="49">
        <v>7</v>
      </c>
      <c r="R1322" s="49">
        <v>9</v>
      </c>
      <c r="S1322"/>
      <c r="T1322"/>
      <c r="U1322"/>
    </row>
    <row r="1323" spans="2:21" ht="15" x14ac:dyDescent="0.25">
      <c r="F1323" s="3" t="s">
        <v>672</v>
      </c>
      <c r="G1323" s="49">
        <v>233</v>
      </c>
      <c r="H1323" s="49">
        <v>89</v>
      </c>
      <c r="I1323" s="49">
        <v>144</v>
      </c>
      <c r="J1323" s="49">
        <v>83</v>
      </c>
      <c r="K1323" s="49">
        <v>28</v>
      </c>
      <c r="L1323" s="49">
        <v>55</v>
      </c>
      <c r="M1323" s="49">
        <v>0</v>
      </c>
      <c r="N1323" s="49">
        <v>0</v>
      </c>
      <c r="O1323" s="49">
        <v>0</v>
      </c>
      <c r="P1323" s="49">
        <v>0</v>
      </c>
      <c r="Q1323" s="49">
        <v>0</v>
      </c>
      <c r="R1323" s="49">
        <v>0</v>
      </c>
      <c r="S1323"/>
      <c r="T1323"/>
      <c r="U1323"/>
    </row>
    <row r="1324" spans="2:21" ht="15" x14ac:dyDescent="0.25">
      <c r="F1324" s="3" t="s">
        <v>927</v>
      </c>
      <c r="G1324" s="49">
        <v>308</v>
      </c>
      <c r="H1324" s="49">
        <v>117</v>
      </c>
      <c r="I1324" s="49">
        <v>191</v>
      </c>
      <c r="J1324" s="49">
        <v>75</v>
      </c>
      <c r="K1324" s="49">
        <v>32</v>
      </c>
      <c r="L1324" s="49">
        <v>43</v>
      </c>
      <c r="M1324" s="49">
        <v>51</v>
      </c>
      <c r="N1324" s="49">
        <v>17</v>
      </c>
      <c r="O1324" s="49">
        <v>34</v>
      </c>
      <c r="P1324" s="49">
        <v>0</v>
      </c>
      <c r="Q1324" s="49">
        <v>0</v>
      </c>
      <c r="R1324" s="49">
        <v>0</v>
      </c>
      <c r="S1324"/>
      <c r="T1324"/>
      <c r="U1324"/>
    </row>
    <row r="1325" spans="2:21" ht="15" x14ac:dyDescent="0.25">
      <c r="F1325" s="3" t="s">
        <v>928</v>
      </c>
      <c r="G1325" s="49">
        <v>1</v>
      </c>
      <c r="H1325" s="49">
        <v>0</v>
      </c>
      <c r="I1325" s="49">
        <v>1</v>
      </c>
      <c r="J1325" s="49">
        <v>0</v>
      </c>
      <c r="K1325" s="49">
        <v>0</v>
      </c>
      <c r="L1325" s="49">
        <v>0</v>
      </c>
      <c r="M1325" s="49">
        <v>13</v>
      </c>
      <c r="N1325" s="49">
        <v>4</v>
      </c>
      <c r="O1325" s="49">
        <v>9</v>
      </c>
      <c r="P1325" s="49">
        <v>0</v>
      </c>
      <c r="Q1325" s="49">
        <v>0</v>
      </c>
      <c r="R1325" s="49">
        <v>0</v>
      </c>
      <c r="S1325"/>
      <c r="T1325"/>
      <c r="U1325"/>
    </row>
    <row r="1326" spans="2:21" ht="15" x14ac:dyDescent="0.25">
      <c r="F1326" s="3" t="s">
        <v>1061</v>
      </c>
      <c r="G1326" s="49">
        <v>0</v>
      </c>
      <c r="H1326" s="49">
        <v>0</v>
      </c>
      <c r="I1326" s="49">
        <v>0</v>
      </c>
      <c r="J1326" s="49">
        <v>0</v>
      </c>
      <c r="K1326" s="49">
        <v>0</v>
      </c>
      <c r="L1326" s="49">
        <v>0</v>
      </c>
      <c r="M1326" s="49">
        <v>10</v>
      </c>
      <c r="N1326" s="49">
        <v>7</v>
      </c>
      <c r="O1326" s="49">
        <v>3</v>
      </c>
      <c r="P1326" s="49">
        <v>10</v>
      </c>
      <c r="Q1326" s="49">
        <v>3</v>
      </c>
      <c r="R1326" s="49">
        <v>7</v>
      </c>
      <c r="S1326"/>
      <c r="T1326"/>
      <c r="U1326"/>
    </row>
    <row r="1327" spans="2:21" ht="15" x14ac:dyDescent="0.25">
      <c r="F1327" s="3" t="s">
        <v>756</v>
      </c>
      <c r="G1327" s="49">
        <v>185</v>
      </c>
      <c r="H1327" s="49">
        <v>125</v>
      </c>
      <c r="I1327" s="49">
        <v>60</v>
      </c>
      <c r="J1327" s="49">
        <v>44</v>
      </c>
      <c r="K1327" s="49">
        <v>35</v>
      </c>
      <c r="L1327" s="49">
        <v>9</v>
      </c>
      <c r="M1327" s="49">
        <v>28</v>
      </c>
      <c r="N1327" s="49">
        <v>22</v>
      </c>
      <c r="O1327" s="49">
        <v>6</v>
      </c>
      <c r="P1327" s="49">
        <v>2</v>
      </c>
      <c r="Q1327" s="49">
        <v>2</v>
      </c>
      <c r="R1327" s="49">
        <v>0</v>
      </c>
      <c r="S1327"/>
      <c r="T1327"/>
      <c r="U1327"/>
    </row>
    <row r="1328" spans="2:21" ht="15" x14ac:dyDescent="0.25">
      <c r="F1328" s="3" t="s">
        <v>929</v>
      </c>
      <c r="G1328" s="49">
        <v>119</v>
      </c>
      <c r="H1328" s="49">
        <v>73</v>
      </c>
      <c r="I1328" s="49">
        <v>46</v>
      </c>
      <c r="J1328" s="49">
        <v>33</v>
      </c>
      <c r="K1328" s="49">
        <v>19</v>
      </c>
      <c r="L1328" s="49">
        <v>14</v>
      </c>
      <c r="M1328" s="49">
        <v>19</v>
      </c>
      <c r="N1328" s="49">
        <v>14</v>
      </c>
      <c r="O1328" s="49">
        <v>5</v>
      </c>
      <c r="P1328" s="49">
        <v>2</v>
      </c>
      <c r="Q1328" s="49">
        <v>0</v>
      </c>
      <c r="R1328" s="49">
        <v>2</v>
      </c>
      <c r="S1328"/>
      <c r="T1328"/>
      <c r="U1328"/>
    </row>
    <row r="1329" spans="1:21" ht="15" x14ac:dyDescent="0.25">
      <c r="F1329" s="3" t="s">
        <v>1062</v>
      </c>
      <c r="G1329" s="49">
        <v>133</v>
      </c>
      <c r="H1329" s="49">
        <v>113</v>
      </c>
      <c r="I1329" s="49">
        <v>20</v>
      </c>
      <c r="J1329" s="49">
        <v>31</v>
      </c>
      <c r="K1329" s="49">
        <v>25</v>
      </c>
      <c r="L1329" s="49">
        <v>6</v>
      </c>
      <c r="M1329" s="49">
        <v>24</v>
      </c>
      <c r="N1329" s="49">
        <v>18</v>
      </c>
      <c r="O1329" s="49">
        <v>6</v>
      </c>
      <c r="P1329" s="49">
        <v>0</v>
      </c>
      <c r="Q1329" s="49">
        <v>0</v>
      </c>
      <c r="R1329" s="49">
        <v>0</v>
      </c>
      <c r="S1329"/>
      <c r="T1329"/>
      <c r="U1329"/>
    </row>
    <row r="1330" spans="1:21" ht="15" x14ac:dyDescent="0.25">
      <c r="F1330" s="3" t="s">
        <v>953</v>
      </c>
      <c r="G1330" s="49">
        <v>11</v>
      </c>
      <c r="H1330" s="49">
        <v>11</v>
      </c>
      <c r="I1330" s="49">
        <v>0</v>
      </c>
      <c r="J1330" s="49">
        <v>0</v>
      </c>
      <c r="K1330" s="49">
        <v>0</v>
      </c>
      <c r="L1330" s="49">
        <v>0</v>
      </c>
      <c r="M1330" s="49">
        <v>20</v>
      </c>
      <c r="N1330" s="49">
        <v>20</v>
      </c>
      <c r="O1330" s="49">
        <v>0</v>
      </c>
      <c r="P1330" s="49">
        <v>1</v>
      </c>
      <c r="Q1330" s="49">
        <v>1</v>
      </c>
      <c r="R1330" s="49">
        <v>0</v>
      </c>
      <c r="S1330"/>
      <c r="T1330"/>
      <c r="U1330"/>
    </row>
    <row r="1331" spans="1:21" ht="15" x14ac:dyDescent="0.25">
      <c r="F1331" s="3" t="s">
        <v>955</v>
      </c>
      <c r="G1331" s="49">
        <v>34</v>
      </c>
      <c r="H1331" s="49">
        <v>32</v>
      </c>
      <c r="I1331" s="49">
        <v>2</v>
      </c>
      <c r="J1331" s="49">
        <v>0</v>
      </c>
      <c r="K1331" s="49">
        <v>0</v>
      </c>
      <c r="L1331" s="49">
        <v>0</v>
      </c>
      <c r="M1331" s="49">
        <v>9</v>
      </c>
      <c r="N1331" s="49">
        <v>8</v>
      </c>
      <c r="O1331" s="49">
        <v>1</v>
      </c>
      <c r="P1331" s="49">
        <v>1</v>
      </c>
      <c r="Q1331" s="49">
        <v>1</v>
      </c>
      <c r="R1331" s="49">
        <v>0</v>
      </c>
      <c r="S1331"/>
      <c r="T1331"/>
      <c r="U1331"/>
    </row>
    <row r="1332" spans="1:21" ht="15" x14ac:dyDescent="0.25">
      <c r="F1332" s="3" t="s">
        <v>957</v>
      </c>
      <c r="G1332" s="49">
        <v>134</v>
      </c>
      <c r="H1332" s="49">
        <v>125</v>
      </c>
      <c r="I1332" s="49">
        <v>9</v>
      </c>
      <c r="J1332" s="49">
        <v>38</v>
      </c>
      <c r="K1332" s="49">
        <v>34</v>
      </c>
      <c r="L1332" s="49">
        <v>4</v>
      </c>
      <c r="M1332" s="49">
        <v>0</v>
      </c>
      <c r="N1332" s="49">
        <v>0</v>
      </c>
      <c r="O1332" s="49">
        <v>0</v>
      </c>
      <c r="P1332" s="49">
        <v>0</v>
      </c>
      <c r="Q1332" s="49">
        <v>0</v>
      </c>
      <c r="R1332" s="49">
        <v>0</v>
      </c>
      <c r="S1332"/>
      <c r="T1332"/>
      <c r="U1332"/>
    </row>
    <row r="1333" spans="1:21" ht="15" x14ac:dyDescent="0.25">
      <c r="E1333" s="3" t="s">
        <v>77</v>
      </c>
      <c r="G1333" s="49">
        <v>80</v>
      </c>
      <c r="H1333" s="49">
        <v>36</v>
      </c>
      <c r="I1333" s="49">
        <v>44</v>
      </c>
      <c r="J1333" s="49">
        <v>30</v>
      </c>
      <c r="K1333" s="49">
        <v>9</v>
      </c>
      <c r="L1333" s="49">
        <v>21</v>
      </c>
      <c r="M1333" s="49">
        <v>14</v>
      </c>
      <c r="N1333" s="49">
        <v>5</v>
      </c>
      <c r="O1333" s="49">
        <v>9</v>
      </c>
      <c r="P1333" s="49">
        <v>0</v>
      </c>
      <c r="Q1333" s="49">
        <v>0</v>
      </c>
      <c r="R1333" s="49">
        <v>0</v>
      </c>
      <c r="S1333"/>
      <c r="T1333"/>
      <c r="U1333"/>
    </row>
    <row r="1334" spans="1:21" ht="15" x14ac:dyDescent="0.25">
      <c r="F1334" s="3" t="s">
        <v>927</v>
      </c>
      <c r="G1334" s="49">
        <v>77</v>
      </c>
      <c r="H1334" s="49">
        <v>33</v>
      </c>
      <c r="I1334" s="49">
        <v>44</v>
      </c>
      <c r="J1334" s="49">
        <v>30</v>
      </c>
      <c r="K1334" s="49">
        <v>9</v>
      </c>
      <c r="L1334" s="49">
        <v>21</v>
      </c>
      <c r="M1334" s="49">
        <v>0</v>
      </c>
      <c r="N1334" s="49">
        <v>0</v>
      </c>
      <c r="O1334" s="49">
        <v>0</v>
      </c>
      <c r="P1334" s="49">
        <v>0</v>
      </c>
      <c r="Q1334" s="49">
        <v>0</v>
      </c>
      <c r="R1334" s="49">
        <v>0</v>
      </c>
      <c r="S1334"/>
      <c r="T1334"/>
      <c r="U1334"/>
    </row>
    <row r="1335" spans="1:21" ht="15" x14ac:dyDescent="0.25">
      <c r="F1335" s="3" t="s">
        <v>929</v>
      </c>
      <c r="G1335" s="49">
        <v>3</v>
      </c>
      <c r="H1335" s="49">
        <v>3</v>
      </c>
      <c r="I1335" s="49">
        <v>0</v>
      </c>
      <c r="J1335" s="49">
        <v>0</v>
      </c>
      <c r="K1335" s="49">
        <v>0</v>
      </c>
      <c r="L1335" s="49">
        <v>0</v>
      </c>
      <c r="M1335" s="49">
        <v>14</v>
      </c>
      <c r="N1335" s="49">
        <v>5</v>
      </c>
      <c r="O1335" s="49">
        <v>9</v>
      </c>
      <c r="P1335" s="49">
        <v>0</v>
      </c>
      <c r="Q1335" s="49">
        <v>0</v>
      </c>
      <c r="R1335" s="49">
        <v>0</v>
      </c>
      <c r="S1335"/>
      <c r="T1335"/>
      <c r="U1335"/>
    </row>
    <row r="1336" spans="1:21" ht="15" x14ac:dyDescent="0.25">
      <c r="A1336" s="3" t="s">
        <v>162</v>
      </c>
      <c r="G1336" s="49">
        <v>166</v>
      </c>
      <c r="H1336" s="49">
        <v>95</v>
      </c>
      <c r="I1336" s="49">
        <v>71</v>
      </c>
      <c r="J1336" s="49">
        <v>71</v>
      </c>
      <c r="K1336" s="49">
        <v>37</v>
      </c>
      <c r="L1336" s="49">
        <v>34</v>
      </c>
      <c r="M1336" s="49">
        <v>33</v>
      </c>
      <c r="N1336" s="49">
        <v>13</v>
      </c>
      <c r="O1336" s="49">
        <v>20</v>
      </c>
      <c r="P1336" s="49">
        <v>0</v>
      </c>
      <c r="Q1336" s="49">
        <v>0</v>
      </c>
      <c r="R1336" s="49">
        <v>0</v>
      </c>
      <c r="S1336"/>
      <c r="T1336"/>
      <c r="U1336"/>
    </row>
    <row r="1337" spans="1:21" ht="15" x14ac:dyDescent="0.25">
      <c r="B1337" s="3" t="s">
        <v>786</v>
      </c>
      <c r="G1337" s="49">
        <v>144</v>
      </c>
      <c r="H1337" s="49">
        <v>93</v>
      </c>
      <c r="I1337" s="49">
        <v>51</v>
      </c>
      <c r="J1337" s="49">
        <v>62</v>
      </c>
      <c r="K1337" s="49">
        <v>36</v>
      </c>
      <c r="L1337" s="49">
        <v>26</v>
      </c>
      <c r="M1337" s="49">
        <v>33</v>
      </c>
      <c r="N1337" s="49">
        <v>13</v>
      </c>
      <c r="O1337" s="49">
        <v>20</v>
      </c>
      <c r="P1337" s="49">
        <v>0</v>
      </c>
      <c r="Q1337" s="49">
        <v>0</v>
      </c>
      <c r="R1337" s="49">
        <v>0</v>
      </c>
      <c r="S1337"/>
      <c r="T1337"/>
      <c r="U1337"/>
    </row>
    <row r="1338" spans="1:21" ht="15" x14ac:dyDescent="0.25">
      <c r="C1338" s="3" t="s">
        <v>1075</v>
      </c>
      <c r="G1338" s="49">
        <v>144</v>
      </c>
      <c r="H1338" s="49">
        <v>93</v>
      </c>
      <c r="I1338" s="49">
        <v>51</v>
      </c>
      <c r="J1338" s="49">
        <v>62</v>
      </c>
      <c r="K1338" s="49">
        <v>36</v>
      </c>
      <c r="L1338" s="49">
        <v>26</v>
      </c>
      <c r="M1338" s="49">
        <v>33</v>
      </c>
      <c r="N1338" s="49">
        <v>13</v>
      </c>
      <c r="O1338" s="49">
        <v>20</v>
      </c>
      <c r="P1338" s="49">
        <v>0</v>
      </c>
      <c r="Q1338" s="49">
        <v>0</v>
      </c>
      <c r="R1338" s="49">
        <v>0</v>
      </c>
      <c r="S1338"/>
      <c r="T1338"/>
      <c r="U1338"/>
    </row>
    <row r="1339" spans="1:21" ht="15" x14ac:dyDescent="0.25">
      <c r="D1339" s="3" t="s">
        <v>13</v>
      </c>
      <c r="G1339" s="49">
        <v>21</v>
      </c>
      <c r="H1339" s="49">
        <v>11</v>
      </c>
      <c r="I1339" s="49">
        <v>10</v>
      </c>
      <c r="J1339" s="49">
        <v>0</v>
      </c>
      <c r="K1339" s="49">
        <v>0</v>
      </c>
      <c r="L1339" s="49">
        <v>0</v>
      </c>
      <c r="M1339" s="49">
        <v>12</v>
      </c>
      <c r="N1339" s="49">
        <v>2</v>
      </c>
      <c r="O1339" s="49">
        <v>10</v>
      </c>
      <c r="P1339" s="49">
        <v>0</v>
      </c>
      <c r="Q1339" s="49">
        <v>0</v>
      </c>
      <c r="R1339" s="49">
        <v>0</v>
      </c>
      <c r="S1339"/>
      <c r="T1339"/>
      <c r="U1339"/>
    </row>
    <row r="1340" spans="1:21" ht="15" x14ac:dyDescent="0.25">
      <c r="E1340" s="3" t="s">
        <v>14</v>
      </c>
      <c r="G1340" s="49">
        <v>21</v>
      </c>
      <c r="H1340" s="49">
        <v>11</v>
      </c>
      <c r="I1340" s="49">
        <v>10</v>
      </c>
      <c r="J1340" s="49">
        <v>0</v>
      </c>
      <c r="K1340" s="49">
        <v>0</v>
      </c>
      <c r="L1340" s="49">
        <v>0</v>
      </c>
      <c r="M1340" s="49">
        <v>12</v>
      </c>
      <c r="N1340" s="49">
        <v>2</v>
      </c>
      <c r="O1340" s="49">
        <v>10</v>
      </c>
      <c r="P1340" s="49">
        <v>0</v>
      </c>
      <c r="Q1340" s="49">
        <v>0</v>
      </c>
      <c r="R1340" s="49">
        <v>0</v>
      </c>
      <c r="S1340"/>
      <c r="T1340"/>
      <c r="U1340"/>
    </row>
    <row r="1341" spans="1:21" ht="15" x14ac:dyDescent="0.25">
      <c r="F1341" s="3" t="s">
        <v>674</v>
      </c>
      <c r="G1341" s="49">
        <v>12</v>
      </c>
      <c r="H1341" s="49">
        <v>2</v>
      </c>
      <c r="I1341" s="49">
        <v>10</v>
      </c>
      <c r="J1341" s="49">
        <v>0</v>
      </c>
      <c r="K1341" s="49">
        <v>0</v>
      </c>
      <c r="L1341" s="49">
        <v>0</v>
      </c>
      <c r="M1341" s="49">
        <v>12</v>
      </c>
      <c r="N1341" s="49">
        <v>2</v>
      </c>
      <c r="O1341" s="49">
        <v>10</v>
      </c>
      <c r="P1341" s="49">
        <v>0</v>
      </c>
      <c r="Q1341" s="49">
        <v>0</v>
      </c>
      <c r="R1341" s="49">
        <v>0</v>
      </c>
      <c r="S1341"/>
      <c r="T1341"/>
      <c r="U1341"/>
    </row>
    <row r="1342" spans="1:21" ht="15" x14ac:dyDescent="0.25">
      <c r="F1342" s="3" t="s">
        <v>789</v>
      </c>
      <c r="G1342" s="49">
        <v>9</v>
      </c>
      <c r="H1342" s="49">
        <v>9</v>
      </c>
      <c r="I1342" s="49">
        <v>0</v>
      </c>
      <c r="J1342" s="49">
        <v>0</v>
      </c>
      <c r="K1342" s="49">
        <v>0</v>
      </c>
      <c r="L1342" s="49">
        <v>0</v>
      </c>
      <c r="M1342" s="49">
        <v>0</v>
      </c>
      <c r="N1342" s="49">
        <v>0</v>
      </c>
      <c r="O1342" s="49">
        <v>0</v>
      </c>
      <c r="P1342" s="49">
        <v>0</v>
      </c>
      <c r="Q1342" s="49">
        <v>0</v>
      </c>
      <c r="R1342" s="49">
        <v>0</v>
      </c>
      <c r="S1342"/>
      <c r="T1342"/>
      <c r="U1342"/>
    </row>
    <row r="1343" spans="1:21" ht="15" x14ac:dyDescent="0.25">
      <c r="D1343" s="3" t="s">
        <v>188</v>
      </c>
      <c r="G1343" s="49">
        <v>123</v>
      </c>
      <c r="H1343" s="49">
        <v>82</v>
      </c>
      <c r="I1343" s="49">
        <v>41</v>
      </c>
      <c r="J1343" s="49">
        <v>62</v>
      </c>
      <c r="K1343" s="49">
        <v>36</v>
      </c>
      <c r="L1343" s="49">
        <v>26</v>
      </c>
      <c r="M1343" s="49">
        <v>21</v>
      </c>
      <c r="N1343" s="49">
        <v>11</v>
      </c>
      <c r="O1343" s="49">
        <v>10</v>
      </c>
      <c r="P1343" s="49">
        <v>0</v>
      </c>
      <c r="Q1343" s="49">
        <v>0</v>
      </c>
      <c r="R1343" s="49">
        <v>0</v>
      </c>
      <c r="S1343"/>
      <c r="T1343"/>
      <c r="U1343"/>
    </row>
    <row r="1344" spans="1:21" ht="15" x14ac:dyDescent="0.25">
      <c r="E1344" s="3" t="s">
        <v>14</v>
      </c>
      <c r="G1344" s="49">
        <v>123</v>
      </c>
      <c r="H1344" s="49">
        <v>82</v>
      </c>
      <c r="I1344" s="49">
        <v>41</v>
      </c>
      <c r="J1344" s="49">
        <v>62</v>
      </c>
      <c r="K1344" s="49">
        <v>36</v>
      </c>
      <c r="L1344" s="49">
        <v>26</v>
      </c>
      <c r="M1344" s="49">
        <v>21</v>
      </c>
      <c r="N1344" s="49">
        <v>11</v>
      </c>
      <c r="O1344" s="49">
        <v>10</v>
      </c>
      <c r="P1344" s="49">
        <v>0</v>
      </c>
      <c r="Q1344" s="49">
        <v>0</v>
      </c>
      <c r="R1344" s="49">
        <v>0</v>
      </c>
      <c r="S1344"/>
      <c r="T1344"/>
      <c r="U1344"/>
    </row>
    <row r="1345" spans="1:21" ht="15" x14ac:dyDescent="0.25">
      <c r="F1345" s="3" t="s">
        <v>1066</v>
      </c>
      <c r="G1345" s="49">
        <v>43</v>
      </c>
      <c r="H1345" s="49">
        <v>16</v>
      </c>
      <c r="I1345" s="49">
        <v>27</v>
      </c>
      <c r="J1345" s="49">
        <v>29</v>
      </c>
      <c r="K1345" s="49">
        <v>8</v>
      </c>
      <c r="L1345" s="49">
        <v>21</v>
      </c>
      <c r="M1345" s="49">
        <v>12</v>
      </c>
      <c r="N1345" s="49">
        <v>2</v>
      </c>
      <c r="O1345" s="49">
        <v>10</v>
      </c>
      <c r="P1345" s="49">
        <v>0</v>
      </c>
      <c r="Q1345" s="49">
        <v>0</v>
      </c>
      <c r="R1345" s="49">
        <v>0</v>
      </c>
      <c r="S1345"/>
      <c r="T1345"/>
      <c r="U1345"/>
    </row>
    <row r="1346" spans="1:21" ht="15" x14ac:dyDescent="0.25">
      <c r="F1346" s="3" t="s">
        <v>679</v>
      </c>
      <c r="G1346" s="49">
        <v>41</v>
      </c>
      <c r="H1346" s="49">
        <v>39</v>
      </c>
      <c r="I1346" s="49">
        <v>2</v>
      </c>
      <c r="J1346" s="49">
        <v>19</v>
      </c>
      <c r="K1346" s="49">
        <v>17</v>
      </c>
      <c r="L1346" s="49">
        <v>2</v>
      </c>
      <c r="M1346" s="49">
        <v>9</v>
      </c>
      <c r="N1346" s="49">
        <v>9</v>
      </c>
      <c r="O1346" s="49">
        <v>0</v>
      </c>
      <c r="P1346" s="49">
        <v>0</v>
      </c>
      <c r="Q1346" s="49">
        <v>0</v>
      </c>
      <c r="R1346" s="49">
        <v>0</v>
      </c>
      <c r="S1346"/>
      <c r="T1346"/>
      <c r="U1346"/>
    </row>
    <row r="1347" spans="1:21" ht="15" x14ac:dyDescent="0.25">
      <c r="F1347" s="3" t="s">
        <v>796</v>
      </c>
      <c r="G1347" s="49">
        <v>22</v>
      </c>
      <c r="H1347" s="49">
        <v>17</v>
      </c>
      <c r="I1347" s="49">
        <v>5</v>
      </c>
      <c r="J1347" s="49">
        <v>14</v>
      </c>
      <c r="K1347" s="49">
        <v>11</v>
      </c>
      <c r="L1347" s="49">
        <v>3</v>
      </c>
      <c r="M1347" s="49">
        <v>0</v>
      </c>
      <c r="N1347" s="49">
        <v>0</v>
      </c>
      <c r="O1347" s="49">
        <v>0</v>
      </c>
      <c r="P1347" s="49">
        <v>0</v>
      </c>
      <c r="Q1347" s="49">
        <v>0</v>
      </c>
      <c r="R1347" s="49">
        <v>0</v>
      </c>
      <c r="S1347"/>
      <c r="T1347"/>
      <c r="U1347"/>
    </row>
    <row r="1348" spans="1:21" ht="15" x14ac:dyDescent="0.25">
      <c r="F1348" s="3" t="s">
        <v>1076</v>
      </c>
      <c r="G1348" s="49">
        <v>17</v>
      </c>
      <c r="H1348" s="49">
        <v>10</v>
      </c>
      <c r="I1348" s="49">
        <v>7</v>
      </c>
      <c r="J1348" s="49">
        <v>0</v>
      </c>
      <c r="K1348" s="49">
        <v>0</v>
      </c>
      <c r="L1348" s="49">
        <v>0</v>
      </c>
      <c r="M1348" s="49">
        <v>0</v>
      </c>
      <c r="N1348" s="49">
        <v>0</v>
      </c>
      <c r="O1348" s="49">
        <v>0</v>
      </c>
      <c r="P1348" s="49">
        <v>0</v>
      </c>
      <c r="Q1348" s="49">
        <v>0</v>
      </c>
      <c r="R1348" s="49">
        <v>0</v>
      </c>
      <c r="S1348"/>
      <c r="T1348"/>
      <c r="U1348"/>
    </row>
    <row r="1349" spans="1:21" ht="15" x14ac:dyDescent="0.25">
      <c r="B1349" s="3" t="s">
        <v>670</v>
      </c>
      <c r="G1349" s="49">
        <v>22</v>
      </c>
      <c r="H1349" s="49">
        <v>2</v>
      </c>
      <c r="I1349" s="49">
        <v>20</v>
      </c>
      <c r="J1349" s="49">
        <v>9</v>
      </c>
      <c r="K1349" s="49">
        <v>1</v>
      </c>
      <c r="L1349" s="49">
        <v>8</v>
      </c>
      <c r="M1349" s="49">
        <v>0</v>
      </c>
      <c r="N1349" s="49">
        <v>0</v>
      </c>
      <c r="O1349" s="49">
        <v>0</v>
      </c>
      <c r="P1349" s="49">
        <v>0</v>
      </c>
      <c r="Q1349" s="49">
        <v>0</v>
      </c>
      <c r="R1349" s="49">
        <v>0</v>
      </c>
      <c r="S1349"/>
      <c r="T1349"/>
      <c r="U1349"/>
    </row>
    <row r="1350" spans="1:21" ht="15" x14ac:dyDescent="0.25">
      <c r="C1350" s="3" t="s">
        <v>1077</v>
      </c>
      <c r="G1350" s="49">
        <v>22</v>
      </c>
      <c r="H1350" s="49">
        <v>2</v>
      </c>
      <c r="I1350" s="49">
        <v>20</v>
      </c>
      <c r="J1350" s="49">
        <v>9</v>
      </c>
      <c r="K1350" s="49">
        <v>1</v>
      </c>
      <c r="L1350" s="49">
        <v>8</v>
      </c>
      <c r="M1350" s="49">
        <v>0</v>
      </c>
      <c r="N1350" s="49">
        <v>0</v>
      </c>
      <c r="O1350" s="49">
        <v>0</v>
      </c>
      <c r="P1350" s="49">
        <v>0</v>
      </c>
      <c r="Q1350" s="49">
        <v>0</v>
      </c>
      <c r="R1350" s="49">
        <v>0</v>
      </c>
      <c r="S1350"/>
      <c r="T1350"/>
      <c r="U1350"/>
    </row>
    <row r="1351" spans="1:21" ht="15" x14ac:dyDescent="0.25">
      <c r="D1351" s="3" t="s">
        <v>13</v>
      </c>
      <c r="G1351" s="49">
        <v>22</v>
      </c>
      <c r="H1351" s="49">
        <v>2</v>
      </c>
      <c r="I1351" s="49">
        <v>20</v>
      </c>
      <c r="J1351" s="49">
        <v>9</v>
      </c>
      <c r="K1351" s="49">
        <v>1</v>
      </c>
      <c r="L1351" s="49">
        <v>8</v>
      </c>
      <c r="M1351" s="49">
        <v>0</v>
      </c>
      <c r="N1351" s="49">
        <v>0</v>
      </c>
      <c r="O1351" s="49">
        <v>0</v>
      </c>
      <c r="P1351" s="49">
        <v>0</v>
      </c>
      <c r="Q1351" s="49">
        <v>0</v>
      </c>
      <c r="R1351" s="49">
        <v>0</v>
      </c>
      <c r="S1351"/>
      <c r="T1351"/>
      <c r="U1351"/>
    </row>
    <row r="1352" spans="1:21" ht="15" x14ac:dyDescent="0.25">
      <c r="E1352" s="3" t="s">
        <v>77</v>
      </c>
      <c r="G1352" s="49">
        <v>22</v>
      </c>
      <c r="H1352" s="49">
        <v>2</v>
      </c>
      <c r="I1352" s="49">
        <v>20</v>
      </c>
      <c r="J1352" s="49">
        <v>9</v>
      </c>
      <c r="K1352" s="49">
        <v>1</v>
      </c>
      <c r="L1352" s="49">
        <v>8</v>
      </c>
      <c r="M1352" s="49">
        <v>0</v>
      </c>
      <c r="N1352" s="49">
        <v>0</v>
      </c>
      <c r="O1352" s="49">
        <v>0</v>
      </c>
      <c r="P1352" s="49">
        <v>0</v>
      </c>
      <c r="Q1352" s="49">
        <v>0</v>
      </c>
      <c r="R1352" s="49">
        <v>0</v>
      </c>
      <c r="S1352"/>
      <c r="T1352"/>
      <c r="U1352"/>
    </row>
    <row r="1353" spans="1:21" ht="15" x14ac:dyDescent="0.25">
      <c r="F1353" s="3" t="s">
        <v>646</v>
      </c>
      <c r="G1353" s="49">
        <v>12</v>
      </c>
      <c r="H1353" s="49">
        <v>1</v>
      </c>
      <c r="I1353" s="49">
        <v>11</v>
      </c>
      <c r="J1353" s="49">
        <v>2</v>
      </c>
      <c r="K1353" s="49">
        <v>0</v>
      </c>
      <c r="L1353" s="49">
        <v>2</v>
      </c>
      <c r="M1353" s="49">
        <v>0</v>
      </c>
      <c r="N1353" s="49">
        <v>0</v>
      </c>
      <c r="O1353" s="49">
        <v>0</v>
      </c>
      <c r="P1353" s="49">
        <v>0</v>
      </c>
      <c r="Q1353" s="49">
        <v>0</v>
      </c>
      <c r="R1353" s="49">
        <v>0</v>
      </c>
      <c r="S1353"/>
      <c r="T1353"/>
      <c r="U1353"/>
    </row>
    <row r="1354" spans="1:21" ht="15" x14ac:dyDescent="0.25">
      <c r="F1354" s="3" t="s">
        <v>672</v>
      </c>
      <c r="G1354" s="49">
        <v>9</v>
      </c>
      <c r="H1354" s="49">
        <v>0</v>
      </c>
      <c r="I1354" s="49">
        <v>9</v>
      </c>
      <c r="J1354" s="49">
        <v>6</v>
      </c>
      <c r="K1354" s="49">
        <v>0</v>
      </c>
      <c r="L1354" s="49">
        <v>6</v>
      </c>
      <c r="M1354" s="49">
        <v>0</v>
      </c>
      <c r="N1354" s="49">
        <v>0</v>
      </c>
      <c r="O1354" s="49">
        <v>0</v>
      </c>
      <c r="P1354" s="49">
        <v>0</v>
      </c>
      <c r="Q1354" s="49">
        <v>0</v>
      </c>
      <c r="R1354" s="49">
        <v>0</v>
      </c>
      <c r="S1354"/>
      <c r="T1354"/>
      <c r="U1354"/>
    </row>
    <row r="1355" spans="1:21" ht="15" x14ac:dyDescent="0.25">
      <c r="F1355" s="3" t="s">
        <v>732</v>
      </c>
      <c r="G1355" s="49">
        <v>1</v>
      </c>
      <c r="H1355" s="49">
        <v>1</v>
      </c>
      <c r="I1355" s="49">
        <v>0</v>
      </c>
      <c r="J1355" s="49">
        <v>1</v>
      </c>
      <c r="K1355" s="49">
        <v>1</v>
      </c>
      <c r="L1355" s="49">
        <v>0</v>
      </c>
      <c r="M1355" s="49">
        <v>0</v>
      </c>
      <c r="N1355" s="49">
        <v>0</v>
      </c>
      <c r="O1355" s="49">
        <v>0</v>
      </c>
      <c r="P1355" s="49">
        <v>0</v>
      </c>
      <c r="Q1355" s="49">
        <v>0</v>
      </c>
      <c r="R1355" s="49">
        <v>0</v>
      </c>
      <c r="S1355"/>
      <c r="T1355"/>
      <c r="U1355"/>
    </row>
    <row r="1356" spans="1:21" ht="15" x14ac:dyDescent="0.25">
      <c r="A1356" s="3" t="s">
        <v>163</v>
      </c>
      <c r="G1356" s="49">
        <v>474</v>
      </c>
      <c r="H1356" s="49">
        <v>0</v>
      </c>
      <c r="I1356" s="49">
        <v>474</v>
      </c>
      <c r="J1356" s="49">
        <v>123</v>
      </c>
      <c r="K1356" s="49">
        <v>0</v>
      </c>
      <c r="L1356" s="49">
        <v>123</v>
      </c>
      <c r="M1356" s="49">
        <v>97</v>
      </c>
      <c r="N1356" s="49">
        <v>0</v>
      </c>
      <c r="O1356" s="49">
        <v>97</v>
      </c>
      <c r="P1356" s="49">
        <v>97</v>
      </c>
      <c r="Q1356" s="49">
        <v>0</v>
      </c>
      <c r="R1356" s="49">
        <v>97</v>
      </c>
      <c r="S1356"/>
      <c r="T1356"/>
      <c r="U1356"/>
    </row>
    <row r="1357" spans="1:21" ht="15" x14ac:dyDescent="0.25">
      <c r="B1357" s="3" t="s">
        <v>1078</v>
      </c>
      <c r="G1357" s="49">
        <v>474</v>
      </c>
      <c r="H1357" s="49">
        <v>0</v>
      </c>
      <c r="I1357" s="49">
        <v>474</v>
      </c>
      <c r="J1357" s="49">
        <v>123</v>
      </c>
      <c r="K1357" s="49">
        <v>0</v>
      </c>
      <c r="L1357" s="49">
        <v>123</v>
      </c>
      <c r="M1357" s="49">
        <v>97</v>
      </c>
      <c r="N1357" s="49">
        <v>0</v>
      </c>
      <c r="O1357" s="49">
        <v>97</v>
      </c>
      <c r="P1357" s="49">
        <v>97</v>
      </c>
      <c r="Q1357" s="49">
        <v>0</v>
      </c>
      <c r="R1357" s="49">
        <v>97</v>
      </c>
      <c r="S1357"/>
      <c r="T1357"/>
      <c r="U1357"/>
    </row>
    <row r="1358" spans="1:21" ht="15" x14ac:dyDescent="0.25">
      <c r="C1358" s="3" t="s">
        <v>1079</v>
      </c>
      <c r="G1358" s="49">
        <v>474</v>
      </c>
      <c r="H1358" s="49">
        <v>0</v>
      </c>
      <c r="I1358" s="49">
        <v>474</v>
      </c>
      <c r="J1358" s="49">
        <v>123</v>
      </c>
      <c r="K1358" s="49">
        <v>0</v>
      </c>
      <c r="L1358" s="49">
        <v>123</v>
      </c>
      <c r="M1358" s="49">
        <v>97</v>
      </c>
      <c r="N1358" s="49">
        <v>0</v>
      </c>
      <c r="O1358" s="49">
        <v>97</v>
      </c>
      <c r="P1358" s="49">
        <v>97</v>
      </c>
      <c r="Q1358" s="49">
        <v>0</v>
      </c>
      <c r="R1358" s="49">
        <v>97</v>
      </c>
      <c r="S1358"/>
      <c r="T1358"/>
      <c r="U1358"/>
    </row>
    <row r="1359" spans="1:21" ht="15" x14ac:dyDescent="0.25">
      <c r="D1359" s="3" t="s">
        <v>13</v>
      </c>
      <c r="G1359" s="49">
        <v>474</v>
      </c>
      <c r="H1359" s="49">
        <v>0</v>
      </c>
      <c r="I1359" s="49">
        <v>474</v>
      </c>
      <c r="J1359" s="49">
        <v>123</v>
      </c>
      <c r="K1359" s="49">
        <v>0</v>
      </c>
      <c r="L1359" s="49">
        <v>123</v>
      </c>
      <c r="M1359" s="49">
        <v>97</v>
      </c>
      <c r="N1359" s="49">
        <v>0</v>
      </c>
      <c r="O1359" s="49">
        <v>97</v>
      </c>
      <c r="P1359" s="49">
        <v>97</v>
      </c>
      <c r="Q1359" s="49">
        <v>0</v>
      </c>
      <c r="R1359" s="49">
        <v>97</v>
      </c>
      <c r="S1359"/>
      <c r="T1359"/>
      <c r="U1359"/>
    </row>
    <row r="1360" spans="1:21" ht="15" x14ac:dyDescent="0.25">
      <c r="E1360" s="3" t="s">
        <v>14</v>
      </c>
      <c r="G1360" s="49">
        <v>474</v>
      </c>
      <c r="H1360" s="49">
        <v>0</v>
      </c>
      <c r="I1360" s="49">
        <v>474</v>
      </c>
      <c r="J1360" s="49">
        <v>123</v>
      </c>
      <c r="K1360" s="49">
        <v>0</v>
      </c>
      <c r="L1360" s="49">
        <v>123</v>
      </c>
      <c r="M1360" s="49">
        <v>97</v>
      </c>
      <c r="N1360" s="49">
        <v>0</v>
      </c>
      <c r="O1360" s="49">
        <v>97</v>
      </c>
      <c r="P1360" s="49">
        <v>97</v>
      </c>
      <c r="Q1360" s="49">
        <v>0</v>
      </c>
      <c r="R1360" s="49">
        <v>97</v>
      </c>
      <c r="S1360"/>
      <c r="T1360"/>
      <c r="U1360"/>
    </row>
    <row r="1361" spans="1:21" ht="15" x14ac:dyDescent="0.25">
      <c r="F1361" s="3" t="s">
        <v>976</v>
      </c>
      <c r="G1361" s="49">
        <v>117</v>
      </c>
      <c r="H1361" s="49">
        <v>0</v>
      </c>
      <c r="I1361" s="49">
        <v>117</v>
      </c>
      <c r="J1361" s="49">
        <v>31</v>
      </c>
      <c r="K1361" s="49">
        <v>0</v>
      </c>
      <c r="L1361" s="49">
        <v>31</v>
      </c>
      <c r="M1361" s="49">
        <v>26</v>
      </c>
      <c r="N1361" s="49">
        <v>0</v>
      </c>
      <c r="O1361" s="49">
        <v>26</v>
      </c>
      <c r="P1361" s="49">
        <v>26</v>
      </c>
      <c r="Q1361" s="49">
        <v>0</v>
      </c>
      <c r="R1361" s="49">
        <v>26</v>
      </c>
      <c r="S1361"/>
      <c r="T1361"/>
      <c r="U1361"/>
    </row>
    <row r="1362" spans="1:21" ht="15" x14ac:dyDescent="0.25">
      <c r="F1362" s="3" t="s">
        <v>655</v>
      </c>
      <c r="G1362" s="49">
        <v>357</v>
      </c>
      <c r="H1362" s="49">
        <v>0</v>
      </c>
      <c r="I1362" s="49">
        <v>357</v>
      </c>
      <c r="J1362" s="49">
        <v>92</v>
      </c>
      <c r="K1362" s="49">
        <v>0</v>
      </c>
      <c r="L1362" s="49">
        <v>92</v>
      </c>
      <c r="M1362" s="49">
        <v>71</v>
      </c>
      <c r="N1362" s="49">
        <v>0</v>
      </c>
      <c r="O1362" s="49">
        <v>71</v>
      </c>
      <c r="P1362" s="49">
        <v>71</v>
      </c>
      <c r="Q1362" s="49">
        <v>0</v>
      </c>
      <c r="R1362" s="49">
        <v>71</v>
      </c>
      <c r="S1362"/>
      <c r="T1362"/>
      <c r="U1362"/>
    </row>
    <row r="1363" spans="1:21" ht="15" x14ac:dyDescent="0.25">
      <c r="A1363" s="3" t="s">
        <v>266</v>
      </c>
      <c r="G1363" s="49">
        <v>49468</v>
      </c>
      <c r="H1363" s="49">
        <v>25687</v>
      </c>
      <c r="I1363" s="49">
        <v>23781</v>
      </c>
      <c r="J1363" s="49">
        <v>11833</v>
      </c>
      <c r="K1363" s="49">
        <v>6235</v>
      </c>
      <c r="L1363" s="49">
        <v>5598</v>
      </c>
      <c r="M1363" s="49">
        <v>6471</v>
      </c>
      <c r="N1363" s="49">
        <v>3001</v>
      </c>
      <c r="O1363" s="49">
        <v>3470</v>
      </c>
      <c r="P1363" s="49">
        <v>6172</v>
      </c>
      <c r="Q1363" s="49">
        <v>2949</v>
      </c>
      <c r="R1363" s="49">
        <v>3223</v>
      </c>
      <c r="S1363"/>
      <c r="T1363"/>
      <c r="U1363"/>
    </row>
    <row r="1364" spans="1:21" ht="15" x14ac:dyDescent="0.25">
      <c r="B1364" s="3" t="s">
        <v>30</v>
      </c>
      <c r="G1364" s="49">
        <v>79</v>
      </c>
      <c r="H1364" s="49">
        <v>20</v>
      </c>
      <c r="I1364" s="49">
        <v>59</v>
      </c>
      <c r="J1364" s="49">
        <v>35</v>
      </c>
      <c r="K1364" s="49">
        <v>7</v>
      </c>
      <c r="L1364" s="49">
        <v>28</v>
      </c>
      <c r="M1364" s="49">
        <v>34</v>
      </c>
      <c r="N1364" s="49">
        <v>10</v>
      </c>
      <c r="O1364" s="49">
        <v>24</v>
      </c>
      <c r="P1364" s="49">
        <v>5</v>
      </c>
      <c r="Q1364" s="49">
        <v>1</v>
      </c>
      <c r="R1364" s="49">
        <v>4</v>
      </c>
      <c r="S1364"/>
      <c r="T1364"/>
      <c r="U1364"/>
    </row>
    <row r="1365" spans="1:21" ht="15" x14ac:dyDescent="0.25">
      <c r="C1365" s="3" t="s">
        <v>30</v>
      </c>
      <c r="G1365" s="49">
        <v>79</v>
      </c>
      <c r="H1365" s="49">
        <v>20</v>
      </c>
      <c r="I1365" s="49">
        <v>59</v>
      </c>
      <c r="J1365" s="49">
        <v>35</v>
      </c>
      <c r="K1365" s="49">
        <v>7</v>
      </c>
      <c r="L1365" s="49">
        <v>28</v>
      </c>
      <c r="M1365" s="49">
        <v>34</v>
      </c>
      <c r="N1365" s="49">
        <v>10</v>
      </c>
      <c r="O1365" s="49">
        <v>24</v>
      </c>
      <c r="P1365" s="49">
        <v>5</v>
      </c>
      <c r="Q1365" s="49">
        <v>1</v>
      </c>
      <c r="R1365" s="49">
        <v>4</v>
      </c>
      <c r="S1365"/>
      <c r="T1365"/>
      <c r="U1365"/>
    </row>
    <row r="1366" spans="1:21" ht="15" x14ac:dyDescent="0.25">
      <c r="D1366" s="3" t="s">
        <v>27</v>
      </c>
      <c r="G1366" s="49">
        <v>79</v>
      </c>
      <c r="H1366" s="49">
        <v>20</v>
      </c>
      <c r="I1366" s="49">
        <v>59</v>
      </c>
      <c r="J1366" s="49">
        <v>35</v>
      </c>
      <c r="K1366" s="49">
        <v>7</v>
      </c>
      <c r="L1366" s="49">
        <v>28</v>
      </c>
      <c r="M1366" s="49">
        <v>34</v>
      </c>
      <c r="N1366" s="49">
        <v>10</v>
      </c>
      <c r="O1366" s="49">
        <v>24</v>
      </c>
      <c r="P1366" s="49">
        <v>5</v>
      </c>
      <c r="Q1366" s="49">
        <v>1</v>
      </c>
      <c r="R1366" s="49">
        <v>4</v>
      </c>
      <c r="S1366"/>
      <c r="T1366"/>
      <c r="U1366"/>
    </row>
    <row r="1367" spans="1:21" ht="15" x14ac:dyDescent="0.25">
      <c r="E1367" s="3" t="s">
        <v>31</v>
      </c>
      <c r="G1367" s="49">
        <v>79</v>
      </c>
      <c r="H1367" s="49">
        <v>20</v>
      </c>
      <c r="I1367" s="49">
        <v>59</v>
      </c>
      <c r="J1367" s="49">
        <v>35</v>
      </c>
      <c r="K1367" s="49">
        <v>7</v>
      </c>
      <c r="L1367" s="49">
        <v>28</v>
      </c>
      <c r="M1367" s="49">
        <v>34</v>
      </c>
      <c r="N1367" s="49">
        <v>10</v>
      </c>
      <c r="O1367" s="49">
        <v>24</v>
      </c>
      <c r="P1367" s="49">
        <v>5</v>
      </c>
      <c r="Q1367" s="49">
        <v>1</v>
      </c>
      <c r="R1367" s="49">
        <v>4</v>
      </c>
      <c r="S1367"/>
      <c r="T1367"/>
      <c r="U1367"/>
    </row>
    <row r="1368" spans="1:21" ht="15" x14ac:dyDescent="0.25">
      <c r="F1368" s="3" t="s">
        <v>689</v>
      </c>
      <c r="G1368" s="49">
        <v>79</v>
      </c>
      <c r="H1368" s="49">
        <v>20</v>
      </c>
      <c r="I1368" s="49">
        <v>59</v>
      </c>
      <c r="J1368" s="49">
        <v>35</v>
      </c>
      <c r="K1368" s="49">
        <v>7</v>
      </c>
      <c r="L1368" s="49">
        <v>28</v>
      </c>
      <c r="M1368" s="49">
        <v>34</v>
      </c>
      <c r="N1368" s="49">
        <v>10</v>
      </c>
      <c r="O1368" s="49">
        <v>24</v>
      </c>
      <c r="P1368" s="49">
        <v>5</v>
      </c>
      <c r="Q1368" s="49">
        <v>1</v>
      </c>
      <c r="R1368" s="49">
        <v>4</v>
      </c>
      <c r="S1368"/>
      <c r="T1368"/>
      <c r="U1368"/>
    </row>
    <row r="1369" spans="1:21" ht="15" x14ac:dyDescent="0.25">
      <c r="B1369" s="3" t="s">
        <v>135</v>
      </c>
      <c r="G1369" s="49">
        <v>7</v>
      </c>
      <c r="H1369" s="49">
        <v>1</v>
      </c>
      <c r="I1369" s="49">
        <v>6</v>
      </c>
      <c r="J1369" s="49">
        <v>7</v>
      </c>
      <c r="K1369" s="49">
        <v>1</v>
      </c>
      <c r="L1369" s="49">
        <v>6</v>
      </c>
      <c r="M1369" s="49">
        <v>1</v>
      </c>
      <c r="N1369" s="49">
        <v>0</v>
      </c>
      <c r="O1369" s="49">
        <v>1</v>
      </c>
      <c r="P1369" s="49">
        <v>0</v>
      </c>
      <c r="Q1369" s="49">
        <v>0</v>
      </c>
      <c r="R1369" s="49">
        <v>0</v>
      </c>
      <c r="S1369"/>
      <c r="T1369"/>
      <c r="U1369"/>
    </row>
    <row r="1370" spans="1:21" ht="15" x14ac:dyDescent="0.25">
      <c r="C1370" s="3" t="s">
        <v>135</v>
      </c>
      <c r="G1370" s="49">
        <v>7</v>
      </c>
      <c r="H1370" s="49">
        <v>1</v>
      </c>
      <c r="I1370" s="49">
        <v>6</v>
      </c>
      <c r="J1370" s="49">
        <v>7</v>
      </c>
      <c r="K1370" s="49">
        <v>1</v>
      </c>
      <c r="L1370" s="49">
        <v>6</v>
      </c>
      <c r="M1370" s="49">
        <v>1</v>
      </c>
      <c r="N1370" s="49">
        <v>0</v>
      </c>
      <c r="O1370" s="49">
        <v>1</v>
      </c>
      <c r="P1370" s="49">
        <v>0</v>
      </c>
      <c r="Q1370" s="49">
        <v>0</v>
      </c>
      <c r="R1370" s="49">
        <v>0</v>
      </c>
      <c r="S1370"/>
      <c r="T1370"/>
      <c r="U1370"/>
    </row>
    <row r="1371" spans="1:21" ht="15" x14ac:dyDescent="0.25">
      <c r="D1371" s="3" t="s">
        <v>27</v>
      </c>
      <c r="G1371" s="49">
        <v>7</v>
      </c>
      <c r="H1371" s="49">
        <v>1</v>
      </c>
      <c r="I1371" s="49">
        <v>6</v>
      </c>
      <c r="J1371" s="49">
        <v>7</v>
      </c>
      <c r="K1371" s="49">
        <v>1</v>
      </c>
      <c r="L1371" s="49">
        <v>6</v>
      </c>
      <c r="M1371" s="49">
        <v>1</v>
      </c>
      <c r="N1371" s="49">
        <v>0</v>
      </c>
      <c r="O1371" s="49">
        <v>1</v>
      </c>
      <c r="P1371" s="49">
        <v>0</v>
      </c>
      <c r="Q1371" s="49">
        <v>0</v>
      </c>
      <c r="R1371" s="49">
        <v>0</v>
      </c>
      <c r="S1371"/>
      <c r="T1371"/>
      <c r="U1371"/>
    </row>
    <row r="1372" spans="1:21" ht="15" x14ac:dyDescent="0.25">
      <c r="E1372" s="3" t="s">
        <v>14</v>
      </c>
      <c r="G1372" s="49">
        <v>7</v>
      </c>
      <c r="H1372" s="49">
        <v>1</v>
      </c>
      <c r="I1372" s="49">
        <v>6</v>
      </c>
      <c r="J1372" s="49">
        <v>7</v>
      </c>
      <c r="K1372" s="49">
        <v>1</v>
      </c>
      <c r="L1372" s="49">
        <v>6</v>
      </c>
      <c r="M1372" s="49">
        <v>1</v>
      </c>
      <c r="N1372" s="49">
        <v>0</v>
      </c>
      <c r="O1372" s="49">
        <v>1</v>
      </c>
      <c r="P1372" s="49">
        <v>0</v>
      </c>
      <c r="Q1372" s="49">
        <v>0</v>
      </c>
      <c r="R1372" s="49">
        <v>0</v>
      </c>
      <c r="S1372"/>
      <c r="T1372"/>
      <c r="U1372"/>
    </row>
    <row r="1373" spans="1:21" ht="15" x14ac:dyDescent="0.25">
      <c r="F1373" s="3" t="s">
        <v>1080</v>
      </c>
      <c r="G1373" s="49">
        <v>7</v>
      </c>
      <c r="H1373" s="49">
        <v>1</v>
      </c>
      <c r="I1373" s="49">
        <v>6</v>
      </c>
      <c r="J1373" s="49">
        <v>7</v>
      </c>
      <c r="K1373" s="49">
        <v>1</v>
      </c>
      <c r="L1373" s="49">
        <v>6</v>
      </c>
      <c r="M1373" s="49">
        <v>1</v>
      </c>
      <c r="N1373" s="49">
        <v>0</v>
      </c>
      <c r="O1373" s="49">
        <v>1</v>
      </c>
      <c r="P1373" s="49">
        <v>0</v>
      </c>
      <c r="Q1373" s="49">
        <v>0</v>
      </c>
      <c r="R1373" s="49">
        <v>0</v>
      </c>
      <c r="S1373"/>
      <c r="T1373"/>
      <c r="U1373"/>
    </row>
    <row r="1374" spans="1:21" ht="15" x14ac:dyDescent="0.25">
      <c r="B1374" s="3" t="s">
        <v>65</v>
      </c>
      <c r="G1374" s="49">
        <v>41</v>
      </c>
      <c r="H1374" s="49">
        <v>8</v>
      </c>
      <c r="I1374" s="49">
        <v>33</v>
      </c>
      <c r="J1374" s="49">
        <v>12</v>
      </c>
      <c r="K1374" s="49">
        <v>2</v>
      </c>
      <c r="L1374" s="49">
        <v>10</v>
      </c>
      <c r="M1374" s="49">
        <v>8</v>
      </c>
      <c r="N1374" s="49">
        <v>1</v>
      </c>
      <c r="O1374" s="49">
        <v>7</v>
      </c>
      <c r="P1374" s="49">
        <v>6</v>
      </c>
      <c r="Q1374" s="49">
        <v>1</v>
      </c>
      <c r="R1374" s="49">
        <v>5</v>
      </c>
      <c r="S1374"/>
      <c r="T1374"/>
      <c r="U1374"/>
    </row>
    <row r="1375" spans="1:21" ht="15" x14ac:dyDescent="0.25">
      <c r="C1375" s="3" t="s">
        <v>1081</v>
      </c>
      <c r="G1375" s="49">
        <v>41</v>
      </c>
      <c r="H1375" s="49">
        <v>8</v>
      </c>
      <c r="I1375" s="49">
        <v>33</v>
      </c>
      <c r="J1375" s="49">
        <v>12</v>
      </c>
      <c r="K1375" s="49">
        <v>2</v>
      </c>
      <c r="L1375" s="49">
        <v>10</v>
      </c>
      <c r="M1375" s="49">
        <v>8</v>
      </c>
      <c r="N1375" s="49">
        <v>1</v>
      </c>
      <c r="O1375" s="49">
        <v>7</v>
      </c>
      <c r="P1375" s="49">
        <v>6</v>
      </c>
      <c r="Q1375" s="49">
        <v>1</v>
      </c>
      <c r="R1375" s="49">
        <v>5</v>
      </c>
      <c r="S1375"/>
      <c r="T1375"/>
      <c r="U1375"/>
    </row>
    <row r="1376" spans="1:21" ht="15" x14ac:dyDescent="0.25">
      <c r="D1376" s="3" t="s">
        <v>27</v>
      </c>
      <c r="G1376" s="49">
        <v>41</v>
      </c>
      <c r="H1376" s="49">
        <v>8</v>
      </c>
      <c r="I1376" s="49">
        <v>33</v>
      </c>
      <c r="J1376" s="49">
        <v>12</v>
      </c>
      <c r="K1376" s="49">
        <v>2</v>
      </c>
      <c r="L1376" s="49">
        <v>10</v>
      </c>
      <c r="M1376" s="49">
        <v>8</v>
      </c>
      <c r="N1376" s="49">
        <v>1</v>
      </c>
      <c r="O1376" s="49">
        <v>7</v>
      </c>
      <c r="P1376" s="49">
        <v>6</v>
      </c>
      <c r="Q1376" s="49">
        <v>1</v>
      </c>
      <c r="R1376" s="49">
        <v>5</v>
      </c>
      <c r="S1376"/>
      <c r="T1376"/>
      <c r="U1376"/>
    </row>
    <row r="1377" spans="2:21" ht="15" x14ac:dyDescent="0.25">
      <c r="E1377" s="3" t="s">
        <v>31</v>
      </c>
      <c r="G1377" s="49">
        <v>41</v>
      </c>
      <c r="H1377" s="49">
        <v>8</v>
      </c>
      <c r="I1377" s="49">
        <v>33</v>
      </c>
      <c r="J1377" s="49">
        <v>12</v>
      </c>
      <c r="K1377" s="49">
        <v>2</v>
      </c>
      <c r="L1377" s="49">
        <v>10</v>
      </c>
      <c r="M1377" s="49">
        <v>8</v>
      </c>
      <c r="N1377" s="49">
        <v>1</v>
      </c>
      <c r="O1377" s="49">
        <v>7</v>
      </c>
      <c r="P1377" s="49">
        <v>6</v>
      </c>
      <c r="Q1377" s="49">
        <v>1</v>
      </c>
      <c r="R1377" s="49">
        <v>5</v>
      </c>
      <c r="S1377"/>
      <c r="T1377"/>
      <c r="U1377"/>
    </row>
    <row r="1378" spans="2:21" ht="15" x14ac:dyDescent="0.25">
      <c r="F1378" s="3" t="s">
        <v>724</v>
      </c>
      <c r="G1378" s="49">
        <v>41</v>
      </c>
      <c r="H1378" s="49">
        <v>8</v>
      </c>
      <c r="I1378" s="49">
        <v>33</v>
      </c>
      <c r="J1378" s="49">
        <v>12</v>
      </c>
      <c r="K1378" s="49">
        <v>2</v>
      </c>
      <c r="L1378" s="49">
        <v>10</v>
      </c>
      <c r="M1378" s="49">
        <v>8</v>
      </c>
      <c r="N1378" s="49">
        <v>1</v>
      </c>
      <c r="O1378" s="49">
        <v>7</v>
      </c>
      <c r="P1378" s="49">
        <v>6</v>
      </c>
      <c r="Q1378" s="49">
        <v>1</v>
      </c>
      <c r="R1378" s="49">
        <v>5</v>
      </c>
      <c r="S1378"/>
      <c r="T1378"/>
      <c r="U1378"/>
    </row>
    <row r="1379" spans="2:21" ht="15" x14ac:dyDescent="0.25">
      <c r="B1379" s="3" t="s">
        <v>137</v>
      </c>
      <c r="G1379" s="49">
        <v>42</v>
      </c>
      <c r="H1379" s="49">
        <v>24</v>
      </c>
      <c r="I1379" s="49">
        <v>18</v>
      </c>
      <c r="J1379" s="49">
        <v>15</v>
      </c>
      <c r="K1379" s="49">
        <v>6</v>
      </c>
      <c r="L1379" s="49">
        <v>9</v>
      </c>
      <c r="M1379" s="49">
        <v>8</v>
      </c>
      <c r="N1379" s="49">
        <v>4</v>
      </c>
      <c r="O1379" s="49">
        <v>4</v>
      </c>
      <c r="P1379" s="49">
        <v>8</v>
      </c>
      <c r="Q1379" s="49">
        <v>5</v>
      </c>
      <c r="R1379" s="49">
        <v>3</v>
      </c>
      <c r="S1379"/>
      <c r="T1379"/>
      <c r="U1379"/>
    </row>
    <row r="1380" spans="2:21" ht="15" x14ac:dyDescent="0.25">
      <c r="C1380" s="3" t="s">
        <v>137</v>
      </c>
      <c r="G1380" s="49">
        <v>42</v>
      </c>
      <c r="H1380" s="49">
        <v>24</v>
      </c>
      <c r="I1380" s="49">
        <v>18</v>
      </c>
      <c r="J1380" s="49">
        <v>15</v>
      </c>
      <c r="K1380" s="49">
        <v>6</v>
      </c>
      <c r="L1380" s="49">
        <v>9</v>
      </c>
      <c r="M1380" s="49">
        <v>8</v>
      </c>
      <c r="N1380" s="49">
        <v>4</v>
      </c>
      <c r="O1380" s="49">
        <v>4</v>
      </c>
      <c r="P1380" s="49">
        <v>8</v>
      </c>
      <c r="Q1380" s="49">
        <v>5</v>
      </c>
      <c r="R1380" s="49">
        <v>3</v>
      </c>
      <c r="S1380"/>
      <c r="T1380"/>
      <c r="U1380"/>
    </row>
    <row r="1381" spans="2:21" ht="15" x14ac:dyDescent="0.25">
      <c r="D1381" s="3" t="s">
        <v>13</v>
      </c>
      <c r="G1381" s="49">
        <v>42</v>
      </c>
      <c r="H1381" s="49">
        <v>24</v>
      </c>
      <c r="I1381" s="49">
        <v>18</v>
      </c>
      <c r="J1381" s="49">
        <v>15</v>
      </c>
      <c r="K1381" s="49">
        <v>6</v>
      </c>
      <c r="L1381" s="49">
        <v>9</v>
      </c>
      <c r="M1381" s="49">
        <v>8</v>
      </c>
      <c r="N1381" s="49">
        <v>4</v>
      </c>
      <c r="O1381" s="49">
        <v>4</v>
      </c>
      <c r="P1381" s="49">
        <v>8</v>
      </c>
      <c r="Q1381" s="49">
        <v>5</v>
      </c>
      <c r="R1381" s="49">
        <v>3</v>
      </c>
      <c r="S1381"/>
      <c r="T1381"/>
      <c r="U1381"/>
    </row>
    <row r="1382" spans="2:21" ht="15" x14ac:dyDescent="0.25">
      <c r="E1382" s="3" t="s">
        <v>14</v>
      </c>
      <c r="G1382" s="49">
        <v>42</v>
      </c>
      <c r="H1382" s="49">
        <v>24</v>
      </c>
      <c r="I1382" s="49">
        <v>18</v>
      </c>
      <c r="J1382" s="49">
        <v>15</v>
      </c>
      <c r="K1382" s="49">
        <v>6</v>
      </c>
      <c r="L1382" s="49">
        <v>9</v>
      </c>
      <c r="M1382" s="49">
        <v>8</v>
      </c>
      <c r="N1382" s="49">
        <v>4</v>
      </c>
      <c r="O1382" s="49">
        <v>4</v>
      </c>
      <c r="P1382" s="49">
        <v>8</v>
      </c>
      <c r="Q1382" s="49">
        <v>5</v>
      </c>
      <c r="R1382" s="49">
        <v>3</v>
      </c>
      <c r="S1382"/>
      <c r="T1382"/>
      <c r="U1382"/>
    </row>
    <row r="1383" spans="2:21" ht="15" x14ac:dyDescent="0.25">
      <c r="F1383" s="3" t="s">
        <v>744</v>
      </c>
      <c r="G1383" s="49">
        <v>42</v>
      </c>
      <c r="H1383" s="49">
        <v>24</v>
      </c>
      <c r="I1383" s="49">
        <v>18</v>
      </c>
      <c r="J1383" s="49">
        <v>15</v>
      </c>
      <c r="K1383" s="49">
        <v>6</v>
      </c>
      <c r="L1383" s="49">
        <v>9</v>
      </c>
      <c r="M1383" s="49">
        <v>8</v>
      </c>
      <c r="N1383" s="49">
        <v>4</v>
      </c>
      <c r="O1383" s="49">
        <v>4</v>
      </c>
      <c r="P1383" s="49">
        <v>8</v>
      </c>
      <c r="Q1383" s="49">
        <v>5</v>
      </c>
      <c r="R1383" s="49">
        <v>3</v>
      </c>
      <c r="S1383"/>
      <c r="T1383"/>
      <c r="U1383"/>
    </row>
    <row r="1384" spans="2:21" ht="15" x14ac:dyDescent="0.25">
      <c r="B1384" s="3" t="s">
        <v>151</v>
      </c>
      <c r="G1384" s="49">
        <v>193</v>
      </c>
      <c r="H1384" s="49">
        <v>76</v>
      </c>
      <c r="I1384" s="49">
        <v>117</v>
      </c>
      <c r="J1384" s="49">
        <v>58</v>
      </c>
      <c r="K1384" s="49">
        <v>27</v>
      </c>
      <c r="L1384" s="49">
        <v>31</v>
      </c>
      <c r="M1384" s="49">
        <v>11</v>
      </c>
      <c r="N1384" s="49">
        <v>4</v>
      </c>
      <c r="O1384" s="49">
        <v>7</v>
      </c>
      <c r="P1384" s="49">
        <v>2</v>
      </c>
      <c r="Q1384" s="49">
        <v>1</v>
      </c>
      <c r="R1384" s="49">
        <v>1</v>
      </c>
      <c r="S1384"/>
      <c r="T1384"/>
      <c r="U1384"/>
    </row>
    <row r="1385" spans="2:21" ht="15" x14ac:dyDescent="0.25">
      <c r="C1385" s="3" t="s">
        <v>1082</v>
      </c>
      <c r="G1385" s="49">
        <v>193</v>
      </c>
      <c r="H1385" s="49">
        <v>76</v>
      </c>
      <c r="I1385" s="49">
        <v>117</v>
      </c>
      <c r="J1385" s="49">
        <v>58</v>
      </c>
      <c r="K1385" s="49">
        <v>27</v>
      </c>
      <c r="L1385" s="49">
        <v>31</v>
      </c>
      <c r="M1385" s="49">
        <v>11</v>
      </c>
      <c r="N1385" s="49">
        <v>4</v>
      </c>
      <c r="O1385" s="49">
        <v>7</v>
      </c>
      <c r="P1385" s="49">
        <v>2</v>
      </c>
      <c r="Q1385" s="49">
        <v>1</v>
      </c>
      <c r="R1385" s="49">
        <v>1</v>
      </c>
      <c r="S1385"/>
      <c r="T1385"/>
      <c r="U1385"/>
    </row>
    <row r="1386" spans="2:21" ht="15" x14ac:dyDescent="0.25">
      <c r="D1386" s="3" t="s">
        <v>13</v>
      </c>
      <c r="G1386" s="49">
        <v>193</v>
      </c>
      <c r="H1386" s="49">
        <v>76</v>
      </c>
      <c r="I1386" s="49">
        <v>117</v>
      </c>
      <c r="J1386" s="49">
        <v>58</v>
      </c>
      <c r="K1386" s="49">
        <v>27</v>
      </c>
      <c r="L1386" s="49">
        <v>31</v>
      </c>
      <c r="M1386" s="49">
        <v>11</v>
      </c>
      <c r="N1386" s="49">
        <v>4</v>
      </c>
      <c r="O1386" s="49">
        <v>7</v>
      </c>
      <c r="P1386" s="49">
        <v>2</v>
      </c>
      <c r="Q1386" s="49">
        <v>1</v>
      </c>
      <c r="R1386" s="49">
        <v>1</v>
      </c>
      <c r="S1386"/>
      <c r="T1386"/>
      <c r="U1386"/>
    </row>
    <row r="1387" spans="2:21" ht="15" x14ac:dyDescent="0.25">
      <c r="E1387" s="3" t="s">
        <v>14</v>
      </c>
      <c r="G1387" s="49">
        <v>44</v>
      </c>
      <c r="H1387" s="49">
        <v>20</v>
      </c>
      <c r="I1387" s="49">
        <v>24</v>
      </c>
      <c r="J1387" s="49">
        <v>22</v>
      </c>
      <c r="K1387" s="49">
        <v>11</v>
      </c>
      <c r="L1387" s="49">
        <v>11</v>
      </c>
      <c r="M1387" s="49">
        <v>11</v>
      </c>
      <c r="N1387" s="49">
        <v>4</v>
      </c>
      <c r="O1387" s="49">
        <v>7</v>
      </c>
      <c r="P1387" s="49">
        <v>2</v>
      </c>
      <c r="Q1387" s="49">
        <v>1</v>
      </c>
      <c r="R1387" s="49">
        <v>1</v>
      </c>
      <c r="S1387"/>
      <c r="T1387"/>
      <c r="U1387"/>
    </row>
    <row r="1388" spans="2:21" ht="15" x14ac:dyDescent="0.25">
      <c r="F1388" s="3" t="s">
        <v>80</v>
      </c>
      <c r="G1388" s="49">
        <v>0</v>
      </c>
      <c r="H1388" s="49">
        <v>0</v>
      </c>
      <c r="I1388" s="49">
        <v>0</v>
      </c>
      <c r="J1388" s="49">
        <v>0</v>
      </c>
      <c r="K1388" s="49">
        <v>0</v>
      </c>
      <c r="L1388" s="49">
        <v>0</v>
      </c>
      <c r="M1388" s="49">
        <v>2</v>
      </c>
      <c r="N1388" s="49">
        <v>1</v>
      </c>
      <c r="O1388" s="49">
        <v>1</v>
      </c>
      <c r="P1388" s="49">
        <v>2</v>
      </c>
      <c r="Q1388" s="49">
        <v>1</v>
      </c>
      <c r="R1388" s="49">
        <v>1</v>
      </c>
      <c r="S1388"/>
      <c r="T1388"/>
      <c r="U1388"/>
    </row>
    <row r="1389" spans="2:21" ht="15" x14ac:dyDescent="0.25">
      <c r="F1389" s="3" t="s">
        <v>1083</v>
      </c>
      <c r="G1389" s="49">
        <v>44</v>
      </c>
      <c r="H1389" s="49">
        <v>20</v>
      </c>
      <c r="I1389" s="49">
        <v>24</v>
      </c>
      <c r="J1389" s="49">
        <v>22</v>
      </c>
      <c r="K1389" s="49">
        <v>11</v>
      </c>
      <c r="L1389" s="49">
        <v>11</v>
      </c>
      <c r="M1389" s="49">
        <v>9</v>
      </c>
      <c r="N1389" s="49">
        <v>3</v>
      </c>
      <c r="O1389" s="49">
        <v>6</v>
      </c>
      <c r="P1389" s="49">
        <v>0</v>
      </c>
      <c r="Q1389" s="49">
        <v>0</v>
      </c>
      <c r="R1389" s="49">
        <v>0</v>
      </c>
      <c r="S1389"/>
      <c r="T1389"/>
      <c r="U1389"/>
    </row>
    <row r="1390" spans="2:21" ht="15" x14ac:dyDescent="0.25">
      <c r="E1390" s="3" t="s">
        <v>31</v>
      </c>
      <c r="G1390" s="49">
        <v>149</v>
      </c>
      <c r="H1390" s="49">
        <v>56</v>
      </c>
      <c r="I1390" s="49">
        <v>93</v>
      </c>
      <c r="J1390" s="49">
        <v>36</v>
      </c>
      <c r="K1390" s="49">
        <v>16</v>
      </c>
      <c r="L1390" s="49">
        <v>20</v>
      </c>
      <c r="M1390" s="49">
        <v>0</v>
      </c>
      <c r="N1390" s="49">
        <v>0</v>
      </c>
      <c r="O1390" s="49">
        <v>0</v>
      </c>
      <c r="P1390" s="49">
        <v>0</v>
      </c>
      <c r="Q1390" s="49">
        <v>0</v>
      </c>
      <c r="R1390" s="49">
        <v>0</v>
      </c>
      <c r="S1390"/>
      <c r="T1390"/>
      <c r="U1390"/>
    </row>
    <row r="1391" spans="2:21" ht="15" x14ac:dyDescent="0.25">
      <c r="F1391" s="3" t="s">
        <v>15</v>
      </c>
      <c r="G1391" s="49">
        <v>34</v>
      </c>
      <c r="H1391" s="49">
        <v>15</v>
      </c>
      <c r="I1391" s="49">
        <v>19</v>
      </c>
      <c r="J1391" s="49">
        <v>11</v>
      </c>
      <c r="K1391" s="49">
        <v>4</v>
      </c>
      <c r="L1391" s="49">
        <v>7</v>
      </c>
      <c r="M1391" s="49">
        <v>0</v>
      </c>
      <c r="N1391" s="49">
        <v>0</v>
      </c>
      <c r="O1391" s="49">
        <v>0</v>
      </c>
      <c r="P1391" s="49">
        <v>0</v>
      </c>
      <c r="Q1391" s="49">
        <v>0</v>
      </c>
      <c r="R1391" s="49">
        <v>0</v>
      </c>
      <c r="S1391"/>
      <c r="T1391"/>
      <c r="U1391"/>
    </row>
    <row r="1392" spans="2:21" ht="15" x14ac:dyDescent="0.25">
      <c r="F1392" s="3" t="s">
        <v>928</v>
      </c>
      <c r="G1392" s="49">
        <v>78</v>
      </c>
      <c r="H1392" s="49">
        <v>34</v>
      </c>
      <c r="I1392" s="49">
        <v>44</v>
      </c>
      <c r="J1392" s="49">
        <v>17</v>
      </c>
      <c r="K1392" s="49">
        <v>9</v>
      </c>
      <c r="L1392" s="49">
        <v>8</v>
      </c>
      <c r="M1392" s="49">
        <v>0</v>
      </c>
      <c r="N1392" s="49">
        <v>0</v>
      </c>
      <c r="O1392" s="49">
        <v>0</v>
      </c>
      <c r="P1392" s="49">
        <v>0</v>
      </c>
      <c r="Q1392" s="49">
        <v>0</v>
      </c>
      <c r="R1392" s="49">
        <v>0</v>
      </c>
      <c r="S1392"/>
      <c r="T1392"/>
      <c r="U1392"/>
    </row>
    <row r="1393" spans="2:21" ht="15" x14ac:dyDescent="0.25">
      <c r="F1393" s="3" t="s">
        <v>1061</v>
      </c>
      <c r="G1393" s="49">
        <v>37</v>
      </c>
      <c r="H1393" s="49">
        <v>7</v>
      </c>
      <c r="I1393" s="49">
        <v>30</v>
      </c>
      <c r="J1393" s="49">
        <v>8</v>
      </c>
      <c r="K1393" s="49">
        <v>3</v>
      </c>
      <c r="L1393" s="49">
        <v>5</v>
      </c>
      <c r="M1393" s="49">
        <v>0</v>
      </c>
      <c r="N1393" s="49">
        <v>0</v>
      </c>
      <c r="O1393" s="49">
        <v>0</v>
      </c>
      <c r="P1393" s="49">
        <v>0</v>
      </c>
      <c r="Q1393" s="49">
        <v>0</v>
      </c>
      <c r="R1393" s="49">
        <v>0</v>
      </c>
      <c r="S1393"/>
      <c r="T1393"/>
      <c r="U1393"/>
    </row>
    <row r="1394" spans="2:21" ht="15" x14ac:dyDescent="0.25">
      <c r="B1394" s="3" t="s">
        <v>152</v>
      </c>
      <c r="G1394" s="49">
        <v>239</v>
      </c>
      <c r="H1394" s="49">
        <v>69</v>
      </c>
      <c r="I1394" s="49">
        <v>170</v>
      </c>
      <c r="J1394" s="49">
        <v>66</v>
      </c>
      <c r="K1394" s="49">
        <v>20</v>
      </c>
      <c r="L1394" s="49">
        <v>46</v>
      </c>
      <c r="M1394" s="49">
        <v>35</v>
      </c>
      <c r="N1394" s="49">
        <v>6</v>
      </c>
      <c r="O1394" s="49">
        <v>29</v>
      </c>
      <c r="P1394" s="49">
        <v>0</v>
      </c>
      <c r="Q1394" s="49">
        <v>0</v>
      </c>
      <c r="R1394" s="49">
        <v>0</v>
      </c>
      <c r="S1394"/>
      <c r="T1394"/>
      <c r="U1394"/>
    </row>
    <row r="1395" spans="2:21" ht="15" x14ac:dyDescent="0.25">
      <c r="C1395" s="3" t="s">
        <v>152</v>
      </c>
      <c r="G1395" s="49">
        <v>239</v>
      </c>
      <c r="H1395" s="49">
        <v>69</v>
      </c>
      <c r="I1395" s="49">
        <v>170</v>
      </c>
      <c r="J1395" s="49">
        <v>66</v>
      </c>
      <c r="K1395" s="49">
        <v>20</v>
      </c>
      <c r="L1395" s="49">
        <v>46</v>
      </c>
      <c r="M1395" s="49">
        <v>35</v>
      </c>
      <c r="N1395" s="49">
        <v>6</v>
      </c>
      <c r="O1395" s="49">
        <v>29</v>
      </c>
      <c r="P1395" s="49">
        <v>0</v>
      </c>
      <c r="Q1395" s="49">
        <v>0</v>
      </c>
      <c r="R1395" s="49">
        <v>0</v>
      </c>
      <c r="S1395"/>
      <c r="T1395"/>
      <c r="U1395"/>
    </row>
    <row r="1396" spans="2:21" ht="15" x14ac:dyDescent="0.25">
      <c r="D1396" s="3" t="s">
        <v>13</v>
      </c>
      <c r="G1396" s="49">
        <v>239</v>
      </c>
      <c r="H1396" s="49">
        <v>69</v>
      </c>
      <c r="I1396" s="49">
        <v>170</v>
      </c>
      <c r="J1396" s="49">
        <v>66</v>
      </c>
      <c r="K1396" s="49">
        <v>20</v>
      </c>
      <c r="L1396" s="49">
        <v>46</v>
      </c>
      <c r="M1396" s="49">
        <v>35</v>
      </c>
      <c r="N1396" s="49">
        <v>6</v>
      </c>
      <c r="O1396" s="49">
        <v>29</v>
      </c>
      <c r="P1396" s="49">
        <v>0</v>
      </c>
      <c r="Q1396" s="49">
        <v>0</v>
      </c>
      <c r="R1396" s="49">
        <v>0</v>
      </c>
      <c r="S1396"/>
      <c r="T1396"/>
      <c r="U1396"/>
    </row>
    <row r="1397" spans="2:21" ht="15" x14ac:dyDescent="0.25">
      <c r="E1397" s="3" t="s">
        <v>14</v>
      </c>
      <c r="G1397" s="49">
        <v>239</v>
      </c>
      <c r="H1397" s="49">
        <v>69</v>
      </c>
      <c r="I1397" s="49">
        <v>170</v>
      </c>
      <c r="J1397" s="49">
        <v>66</v>
      </c>
      <c r="K1397" s="49">
        <v>20</v>
      </c>
      <c r="L1397" s="49">
        <v>46</v>
      </c>
      <c r="M1397" s="49">
        <v>35</v>
      </c>
      <c r="N1397" s="49">
        <v>6</v>
      </c>
      <c r="O1397" s="49">
        <v>29</v>
      </c>
      <c r="P1397" s="49">
        <v>0</v>
      </c>
      <c r="Q1397" s="49">
        <v>0</v>
      </c>
      <c r="R1397" s="49">
        <v>0</v>
      </c>
      <c r="S1397"/>
      <c r="T1397"/>
      <c r="U1397"/>
    </row>
    <row r="1398" spans="2:21" ht="15" x14ac:dyDescent="0.25">
      <c r="F1398" s="3" t="s">
        <v>153</v>
      </c>
      <c r="G1398" s="49">
        <v>53</v>
      </c>
      <c r="H1398" s="49">
        <v>0</v>
      </c>
      <c r="I1398" s="49">
        <v>53</v>
      </c>
      <c r="J1398" s="49">
        <v>12</v>
      </c>
      <c r="K1398" s="49">
        <v>0</v>
      </c>
      <c r="L1398" s="49">
        <v>12</v>
      </c>
      <c r="M1398" s="49">
        <v>8</v>
      </c>
      <c r="N1398" s="49">
        <v>0</v>
      </c>
      <c r="O1398" s="49">
        <v>8</v>
      </c>
      <c r="P1398" s="49">
        <v>0</v>
      </c>
      <c r="Q1398" s="49">
        <v>0</v>
      </c>
      <c r="R1398" s="49">
        <v>0</v>
      </c>
      <c r="S1398"/>
      <c r="T1398"/>
      <c r="U1398"/>
    </row>
    <row r="1399" spans="2:21" ht="15" x14ac:dyDescent="0.25">
      <c r="F1399" s="3" t="s">
        <v>831</v>
      </c>
      <c r="G1399" s="49">
        <v>186</v>
      </c>
      <c r="H1399" s="49">
        <v>69</v>
      </c>
      <c r="I1399" s="49">
        <v>117</v>
      </c>
      <c r="J1399" s="49">
        <v>54</v>
      </c>
      <c r="K1399" s="49">
        <v>20</v>
      </c>
      <c r="L1399" s="49">
        <v>34</v>
      </c>
      <c r="M1399" s="49">
        <v>27</v>
      </c>
      <c r="N1399" s="49">
        <v>6</v>
      </c>
      <c r="O1399" s="49">
        <v>21</v>
      </c>
      <c r="P1399" s="49">
        <v>0</v>
      </c>
      <c r="Q1399" s="49">
        <v>0</v>
      </c>
      <c r="R1399" s="49">
        <v>0</v>
      </c>
      <c r="S1399"/>
      <c r="T1399"/>
      <c r="U1399"/>
    </row>
    <row r="1400" spans="2:21" ht="15" x14ac:dyDescent="0.25">
      <c r="B1400" s="3" t="s">
        <v>22</v>
      </c>
      <c r="G1400" s="49">
        <v>465</v>
      </c>
      <c r="H1400" s="49">
        <v>98</v>
      </c>
      <c r="I1400" s="49">
        <v>367</v>
      </c>
      <c r="J1400" s="49">
        <v>176</v>
      </c>
      <c r="K1400" s="49">
        <v>36</v>
      </c>
      <c r="L1400" s="49">
        <v>140</v>
      </c>
      <c r="M1400" s="49">
        <v>331</v>
      </c>
      <c r="N1400" s="49">
        <v>59</v>
      </c>
      <c r="O1400" s="49">
        <v>272</v>
      </c>
      <c r="P1400" s="49">
        <v>59</v>
      </c>
      <c r="Q1400" s="49">
        <v>18</v>
      </c>
      <c r="R1400" s="49">
        <v>41</v>
      </c>
      <c r="S1400"/>
      <c r="T1400"/>
      <c r="U1400"/>
    </row>
    <row r="1401" spans="2:21" ht="15" x14ac:dyDescent="0.25">
      <c r="C1401" s="3" t="s">
        <v>154</v>
      </c>
      <c r="G1401" s="49">
        <v>465</v>
      </c>
      <c r="H1401" s="49">
        <v>98</v>
      </c>
      <c r="I1401" s="49">
        <v>367</v>
      </c>
      <c r="J1401" s="49">
        <v>176</v>
      </c>
      <c r="K1401" s="49">
        <v>36</v>
      </c>
      <c r="L1401" s="49">
        <v>140</v>
      </c>
      <c r="M1401" s="49">
        <v>331</v>
      </c>
      <c r="N1401" s="49">
        <v>59</v>
      </c>
      <c r="O1401" s="49">
        <v>272</v>
      </c>
      <c r="P1401" s="49">
        <v>59</v>
      </c>
      <c r="Q1401" s="49">
        <v>18</v>
      </c>
      <c r="R1401" s="49">
        <v>41</v>
      </c>
      <c r="S1401"/>
      <c r="T1401"/>
      <c r="U1401"/>
    </row>
    <row r="1402" spans="2:21" ht="15" x14ac:dyDescent="0.25">
      <c r="D1402" s="3" t="s">
        <v>41</v>
      </c>
      <c r="G1402" s="49">
        <v>10</v>
      </c>
      <c r="H1402" s="49">
        <v>4</v>
      </c>
      <c r="I1402" s="49">
        <v>6</v>
      </c>
      <c r="J1402" s="49">
        <v>0</v>
      </c>
      <c r="K1402" s="49">
        <v>0</v>
      </c>
      <c r="L1402" s="49">
        <v>0</v>
      </c>
      <c r="M1402" s="49">
        <v>0</v>
      </c>
      <c r="N1402" s="49">
        <v>0</v>
      </c>
      <c r="O1402" s="49">
        <v>0</v>
      </c>
      <c r="P1402" s="49">
        <v>0</v>
      </c>
      <c r="Q1402" s="49">
        <v>0</v>
      </c>
      <c r="R1402" s="49">
        <v>0</v>
      </c>
      <c r="S1402"/>
      <c r="T1402"/>
      <c r="U1402"/>
    </row>
    <row r="1403" spans="2:21" ht="15" x14ac:dyDescent="0.25">
      <c r="E1403" s="3" t="s">
        <v>31</v>
      </c>
      <c r="G1403" s="49">
        <v>10</v>
      </c>
      <c r="H1403" s="49">
        <v>4</v>
      </c>
      <c r="I1403" s="49">
        <v>6</v>
      </c>
      <c r="J1403" s="49">
        <v>0</v>
      </c>
      <c r="K1403" s="49">
        <v>0</v>
      </c>
      <c r="L1403" s="49">
        <v>0</v>
      </c>
      <c r="M1403" s="49">
        <v>0</v>
      </c>
      <c r="N1403" s="49">
        <v>0</v>
      </c>
      <c r="O1403" s="49">
        <v>0</v>
      </c>
      <c r="P1403" s="49">
        <v>0</v>
      </c>
      <c r="Q1403" s="49">
        <v>0</v>
      </c>
      <c r="R1403" s="49">
        <v>0</v>
      </c>
      <c r="S1403"/>
      <c r="T1403"/>
      <c r="U1403"/>
    </row>
    <row r="1404" spans="2:21" ht="15" x14ac:dyDescent="0.25">
      <c r="F1404" s="3" t="s">
        <v>743</v>
      </c>
      <c r="G1404" s="49">
        <v>10</v>
      </c>
      <c r="H1404" s="49">
        <v>4</v>
      </c>
      <c r="I1404" s="49">
        <v>6</v>
      </c>
      <c r="J1404" s="49">
        <v>0</v>
      </c>
      <c r="K1404" s="49">
        <v>0</v>
      </c>
      <c r="L1404" s="49">
        <v>0</v>
      </c>
      <c r="M1404" s="49">
        <v>0</v>
      </c>
      <c r="N1404" s="49">
        <v>0</v>
      </c>
      <c r="O1404" s="49">
        <v>0</v>
      </c>
      <c r="P1404" s="49">
        <v>0</v>
      </c>
      <c r="Q1404" s="49">
        <v>0</v>
      </c>
      <c r="R1404" s="49">
        <v>0</v>
      </c>
      <c r="S1404"/>
      <c r="T1404"/>
      <c r="U1404"/>
    </row>
    <row r="1405" spans="2:21" ht="15" x14ac:dyDescent="0.25">
      <c r="D1405" s="3" t="s">
        <v>24</v>
      </c>
      <c r="G1405" s="49">
        <v>50</v>
      </c>
      <c r="H1405" s="49">
        <v>12</v>
      </c>
      <c r="I1405" s="49">
        <v>38</v>
      </c>
      <c r="J1405" s="49">
        <v>50</v>
      </c>
      <c r="K1405" s="49">
        <v>12</v>
      </c>
      <c r="L1405" s="49">
        <v>38</v>
      </c>
      <c r="M1405" s="49">
        <v>68</v>
      </c>
      <c r="N1405" s="49">
        <v>15</v>
      </c>
      <c r="O1405" s="49">
        <v>53</v>
      </c>
      <c r="P1405" s="49">
        <v>27</v>
      </c>
      <c r="Q1405" s="49">
        <v>8</v>
      </c>
      <c r="R1405" s="49">
        <v>19</v>
      </c>
      <c r="S1405"/>
      <c r="T1405"/>
      <c r="U1405"/>
    </row>
    <row r="1406" spans="2:21" ht="15" x14ac:dyDescent="0.25">
      <c r="E1406" s="3" t="s">
        <v>14</v>
      </c>
      <c r="G1406" s="49">
        <v>50</v>
      </c>
      <c r="H1406" s="49">
        <v>12</v>
      </c>
      <c r="I1406" s="49">
        <v>38</v>
      </c>
      <c r="J1406" s="49">
        <v>50</v>
      </c>
      <c r="K1406" s="49">
        <v>12</v>
      </c>
      <c r="L1406" s="49">
        <v>38</v>
      </c>
      <c r="M1406" s="49">
        <v>68</v>
      </c>
      <c r="N1406" s="49">
        <v>15</v>
      </c>
      <c r="O1406" s="49">
        <v>53</v>
      </c>
      <c r="P1406" s="49">
        <v>27</v>
      </c>
      <c r="Q1406" s="49">
        <v>8</v>
      </c>
      <c r="R1406" s="49">
        <v>19</v>
      </c>
      <c r="S1406"/>
      <c r="T1406"/>
      <c r="U1406"/>
    </row>
    <row r="1407" spans="2:21" ht="15" x14ac:dyDescent="0.25">
      <c r="F1407" s="3" t="s">
        <v>1049</v>
      </c>
      <c r="G1407" s="49">
        <v>0</v>
      </c>
      <c r="H1407" s="49">
        <v>0</v>
      </c>
      <c r="I1407" s="49">
        <v>0</v>
      </c>
      <c r="J1407" s="49">
        <v>0</v>
      </c>
      <c r="K1407" s="49">
        <v>0</v>
      </c>
      <c r="L1407" s="49">
        <v>0</v>
      </c>
      <c r="M1407" s="49">
        <v>14</v>
      </c>
      <c r="N1407" s="49">
        <v>5</v>
      </c>
      <c r="O1407" s="49">
        <v>9</v>
      </c>
      <c r="P1407" s="49">
        <v>14</v>
      </c>
      <c r="Q1407" s="49">
        <v>5</v>
      </c>
      <c r="R1407" s="49">
        <v>9</v>
      </c>
      <c r="S1407"/>
      <c r="T1407"/>
      <c r="U1407"/>
    </row>
    <row r="1408" spans="2:21" ht="15" x14ac:dyDescent="0.25">
      <c r="F1408" s="3" t="s">
        <v>1084</v>
      </c>
      <c r="G1408" s="49">
        <v>0</v>
      </c>
      <c r="H1408" s="49">
        <v>0</v>
      </c>
      <c r="I1408" s="49">
        <v>0</v>
      </c>
      <c r="J1408" s="49">
        <v>0</v>
      </c>
      <c r="K1408" s="49">
        <v>0</v>
      </c>
      <c r="L1408" s="49">
        <v>0</v>
      </c>
      <c r="M1408" s="49">
        <v>13</v>
      </c>
      <c r="N1408" s="49">
        <v>3</v>
      </c>
      <c r="O1408" s="49">
        <v>10</v>
      </c>
      <c r="P1408" s="49">
        <v>13</v>
      </c>
      <c r="Q1408" s="49">
        <v>3</v>
      </c>
      <c r="R1408" s="49">
        <v>10</v>
      </c>
      <c r="S1408"/>
      <c r="T1408"/>
      <c r="U1408"/>
    </row>
    <row r="1409" spans="2:21" ht="15" x14ac:dyDescent="0.25">
      <c r="F1409" s="3" t="s">
        <v>658</v>
      </c>
      <c r="G1409" s="49">
        <v>50</v>
      </c>
      <c r="H1409" s="49">
        <v>12</v>
      </c>
      <c r="I1409" s="49">
        <v>38</v>
      </c>
      <c r="J1409" s="49">
        <v>50</v>
      </c>
      <c r="K1409" s="49">
        <v>12</v>
      </c>
      <c r="L1409" s="49">
        <v>38</v>
      </c>
      <c r="M1409" s="49">
        <v>41</v>
      </c>
      <c r="N1409" s="49">
        <v>7</v>
      </c>
      <c r="O1409" s="49">
        <v>34</v>
      </c>
      <c r="P1409" s="49">
        <v>0</v>
      </c>
      <c r="Q1409" s="49">
        <v>0</v>
      </c>
      <c r="R1409" s="49">
        <v>0</v>
      </c>
      <c r="S1409"/>
      <c r="T1409"/>
      <c r="U1409"/>
    </row>
    <row r="1410" spans="2:21" ht="15" x14ac:dyDescent="0.25">
      <c r="D1410" s="3" t="s">
        <v>13</v>
      </c>
      <c r="G1410" s="49">
        <v>347</v>
      </c>
      <c r="H1410" s="49">
        <v>66</v>
      </c>
      <c r="I1410" s="49">
        <v>281</v>
      </c>
      <c r="J1410" s="49">
        <v>74</v>
      </c>
      <c r="K1410" s="49">
        <v>11</v>
      </c>
      <c r="L1410" s="49">
        <v>63</v>
      </c>
      <c r="M1410" s="49">
        <v>207</v>
      </c>
      <c r="N1410" s="49">
        <v>30</v>
      </c>
      <c r="O1410" s="49">
        <v>177</v>
      </c>
      <c r="P1410" s="49">
        <v>24</v>
      </c>
      <c r="Q1410" s="49">
        <v>9</v>
      </c>
      <c r="R1410" s="49">
        <v>15</v>
      </c>
      <c r="S1410"/>
      <c r="T1410"/>
      <c r="U1410"/>
    </row>
    <row r="1411" spans="2:21" ht="15" x14ac:dyDescent="0.25">
      <c r="E1411" s="3" t="s">
        <v>14</v>
      </c>
      <c r="G1411" s="49">
        <v>315</v>
      </c>
      <c r="H1411" s="49">
        <v>64</v>
      </c>
      <c r="I1411" s="49">
        <v>251</v>
      </c>
      <c r="J1411" s="49">
        <v>74</v>
      </c>
      <c r="K1411" s="49">
        <v>11</v>
      </c>
      <c r="L1411" s="49">
        <v>63</v>
      </c>
      <c r="M1411" s="49">
        <v>122</v>
      </c>
      <c r="N1411" s="49">
        <v>17</v>
      </c>
      <c r="O1411" s="49">
        <v>105</v>
      </c>
      <c r="P1411" s="49">
        <v>19</v>
      </c>
      <c r="Q1411" s="49">
        <v>7</v>
      </c>
      <c r="R1411" s="49">
        <v>12</v>
      </c>
      <c r="S1411"/>
      <c r="T1411"/>
      <c r="U1411"/>
    </row>
    <row r="1412" spans="2:21" ht="15" x14ac:dyDescent="0.25">
      <c r="F1412" s="3" t="s">
        <v>659</v>
      </c>
      <c r="G1412" s="49">
        <v>315</v>
      </c>
      <c r="H1412" s="49">
        <v>64</v>
      </c>
      <c r="I1412" s="49">
        <v>251</v>
      </c>
      <c r="J1412" s="49">
        <v>74</v>
      </c>
      <c r="K1412" s="49">
        <v>11</v>
      </c>
      <c r="L1412" s="49">
        <v>63</v>
      </c>
      <c r="M1412" s="49">
        <v>122</v>
      </c>
      <c r="N1412" s="49">
        <v>17</v>
      </c>
      <c r="O1412" s="49">
        <v>105</v>
      </c>
      <c r="P1412" s="49">
        <v>19</v>
      </c>
      <c r="Q1412" s="49">
        <v>7</v>
      </c>
      <c r="R1412" s="49">
        <v>12</v>
      </c>
      <c r="S1412"/>
      <c r="T1412"/>
      <c r="U1412"/>
    </row>
    <row r="1413" spans="2:21" ht="15" x14ac:dyDescent="0.25">
      <c r="E1413" s="3" t="s">
        <v>31</v>
      </c>
      <c r="G1413" s="49">
        <v>32</v>
      </c>
      <c r="H1413" s="49">
        <v>2</v>
      </c>
      <c r="I1413" s="49">
        <v>30</v>
      </c>
      <c r="J1413" s="49">
        <v>0</v>
      </c>
      <c r="K1413" s="49">
        <v>0</v>
      </c>
      <c r="L1413" s="49">
        <v>0</v>
      </c>
      <c r="M1413" s="49">
        <v>85</v>
      </c>
      <c r="N1413" s="49">
        <v>13</v>
      </c>
      <c r="O1413" s="49">
        <v>72</v>
      </c>
      <c r="P1413" s="49">
        <v>5</v>
      </c>
      <c r="Q1413" s="49">
        <v>2</v>
      </c>
      <c r="R1413" s="49">
        <v>3</v>
      </c>
      <c r="S1413"/>
      <c r="T1413"/>
      <c r="U1413"/>
    </row>
    <row r="1414" spans="2:21" ht="15" x14ac:dyDescent="0.25">
      <c r="F1414" s="3" t="s">
        <v>669</v>
      </c>
      <c r="G1414" s="49">
        <v>32</v>
      </c>
      <c r="H1414" s="49">
        <v>2</v>
      </c>
      <c r="I1414" s="49">
        <v>30</v>
      </c>
      <c r="J1414" s="49">
        <v>0</v>
      </c>
      <c r="K1414" s="49">
        <v>0</v>
      </c>
      <c r="L1414" s="49">
        <v>0</v>
      </c>
      <c r="M1414" s="49">
        <v>85</v>
      </c>
      <c r="N1414" s="49">
        <v>13</v>
      </c>
      <c r="O1414" s="49">
        <v>72</v>
      </c>
      <c r="P1414" s="49">
        <v>5</v>
      </c>
      <c r="Q1414" s="49">
        <v>2</v>
      </c>
      <c r="R1414" s="49">
        <v>3</v>
      </c>
      <c r="S1414"/>
      <c r="T1414"/>
      <c r="U1414"/>
    </row>
    <row r="1415" spans="2:21" ht="15" x14ac:dyDescent="0.25">
      <c r="D1415" s="3" t="s">
        <v>27</v>
      </c>
      <c r="G1415" s="49">
        <v>58</v>
      </c>
      <c r="H1415" s="49">
        <v>16</v>
      </c>
      <c r="I1415" s="49">
        <v>42</v>
      </c>
      <c r="J1415" s="49">
        <v>52</v>
      </c>
      <c r="K1415" s="49">
        <v>13</v>
      </c>
      <c r="L1415" s="49">
        <v>39</v>
      </c>
      <c r="M1415" s="49">
        <v>56</v>
      </c>
      <c r="N1415" s="49">
        <v>14</v>
      </c>
      <c r="O1415" s="49">
        <v>42</v>
      </c>
      <c r="P1415" s="49">
        <v>8</v>
      </c>
      <c r="Q1415" s="49">
        <v>1</v>
      </c>
      <c r="R1415" s="49">
        <v>7</v>
      </c>
      <c r="S1415"/>
      <c r="T1415"/>
      <c r="U1415"/>
    </row>
    <row r="1416" spans="2:21" ht="15" x14ac:dyDescent="0.25">
      <c r="E1416" s="3" t="s">
        <v>14</v>
      </c>
      <c r="G1416" s="49">
        <v>58</v>
      </c>
      <c r="H1416" s="49">
        <v>16</v>
      </c>
      <c r="I1416" s="49">
        <v>42</v>
      </c>
      <c r="J1416" s="49">
        <v>52</v>
      </c>
      <c r="K1416" s="49">
        <v>13</v>
      </c>
      <c r="L1416" s="49">
        <v>39</v>
      </c>
      <c r="M1416" s="49">
        <v>56</v>
      </c>
      <c r="N1416" s="49">
        <v>14</v>
      </c>
      <c r="O1416" s="49">
        <v>42</v>
      </c>
      <c r="P1416" s="49">
        <v>8</v>
      </c>
      <c r="Q1416" s="49">
        <v>1</v>
      </c>
      <c r="R1416" s="49">
        <v>7</v>
      </c>
      <c r="S1416"/>
      <c r="T1416"/>
      <c r="U1416"/>
    </row>
    <row r="1417" spans="2:21" ht="15" x14ac:dyDescent="0.25">
      <c r="F1417" s="3" t="s">
        <v>775</v>
      </c>
      <c r="G1417" s="49">
        <v>24</v>
      </c>
      <c r="H1417" s="49">
        <v>10</v>
      </c>
      <c r="I1417" s="49">
        <v>14</v>
      </c>
      <c r="J1417" s="49">
        <v>18</v>
      </c>
      <c r="K1417" s="49">
        <v>7</v>
      </c>
      <c r="L1417" s="49">
        <v>11</v>
      </c>
      <c r="M1417" s="49">
        <v>0</v>
      </c>
      <c r="N1417" s="49">
        <v>0</v>
      </c>
      <c r="O1417" s="49">
        <v>0</v>
      </c>
      <c r="P1417" s="49">
        <v>4</v>
      </c>
      <c r="Q1417" s="49">
        <v>0</v>
      </c>
      <c r="R1417" s="49">
        <v>4</v>
      </c>
      <c r="S1417"/>
      <c r="T1417"/>
      <c r="U1417"/>
    </row>
    <row r="1418" spans="2:21" ht="15" x14ac:dyDescent="0.25">
      <c r="F1418" s="3" t="s">
        <v>662</v>
      </c>
      <c r="G1418" s="49">
        <v>34</v>
      </c>
      <c r="H1418" s="49">
        <v>6</v>
      </c>
      <c r="I1418" s="49">
        <v>28</v>
      </c>
      <c r="J1418" s="49">
        <v>34</v>
      </c>
      <c r="K1418" s="49">
        <v>6</v>
      </c>
      <c r="L1418" s="49">
        <v>28</v>
      </c>
      <c r="M1418" s="49">
        <v>56</v>
      </c>
      <c r="N1418" s="49">
        <v>14</v>
      </c>
      <c r="O1418" s="49">
        <v>42</v>
      </c>
      <c r="P1418" s="49">
        <v>4</v>
      </c>
      <c r="Q1418" s="49">
        <v>1</v>
      </c>
      <c r="R1418" s="49">
        <v>3</v>
      </c>
      <c r="S1418"/>
      <c r="T1418"/>
      <c r="U1418"/>
    </row>
    <row r="1419" spans="2:21" ht="15" x14ac:dyDescent="0.25">
      <c r="B1419" s="3" t="s">
        <v>1069</v>
      </c>
      <c r="G1419" s="49">
        <v>25490</v>
      </c>
      <c r="H1419" s="49">
        <v>12478</v>
      </c>
      <c r="I1419" s="49">
        <v>13012</v>
      </c>
      <c r="J1419" s="49">
        <v>5265</v>
      </c>
      <c r="K1419" s="49">
        <v>2709</v>
      </c>
      <c r="L1419" s="49">
        <v>2556</v>
      </c>
      <c r="M1419" s="49">
        <v>2739</v>
      </c>
      <c r="N1419" s="49">
        <v>1172</v>
      </c>
      <c r="O1419" s="49">
        <v>1567</v>
      </c>
      <c r="P1419" s="49">
        <v>3694</v>
      </c>
      <c r="Q1419" s="49">
        <v>1583</v>
      </c>
      <c r="R1419" s="49">
        <v>2111</v>
      </c>
      <c r="S1419"/>
      <c r="T1419"/>
      <c r="U1419"/>
    </row>
    <row r="1420" spans="2:21" ht="15" x14ac:dyDescent="0.25">
      <c r="C1420" s="3" t="s">
        <v>1085</v>
      </c>
      <c r="G1420" s="49">
        <v>6744</v>
      </c>
      <c r="H1420" s="49">
        <v>3029</v>
      </c>
      <c r="I1420" s="49">
        <v>3715</v>
      </c>
      <c r="J1420" s="49">
        <v>1092</v>
      </c>
      <c r="K1420" s="49">
        <v>504</v>
      </c>
      <c r="L1420" s="49">
        <v>588</v>
      </c>
      <c r="M1420" s="49">
        <v>817</v>
      </c>
      <c r="N1420" s="49">
        <v>309</v>
      </c>
      <c r="O1420" s="49">
        <v>508</v>
      </c>
      <c r="P1420" s="49">
        <v>993</v>
      </c>
      <c r="Q1420" s="49">
        <v>358</v>
      </c>
      <c r="R1420" s="49">
        <v>635</v>
      </c>
      <c r="S1420"/>
      <c r="T1420"/>
      <c r="U1420"/>
    </row>
    <row r="1421" spans="2:21" ht="15" x14ac:dyDescent="0.25">
      <c r="D1421" s="3" t="s">
        <v>41</v>
      </c>
      <c r="G1421" s="49">
        <v>18</v>
      </c>
      <c r="H1421" s="49">
        <v>11</v>
      </c>
      <c r="I1421" s="49">
        <v>7</v>
      </c>
      <c r="J1421" s="49">
        <v>6</v>
      </c>
      <c r="K1421" s="49">
        <v>4</v>
      </c>
      <c r="L1421" s="49">
        <v>2</v>
      </c>
      <c r="M1421" s="49">
        <v>0</v>
      </c>
      <c r="N1421" s="49">
        <v>0</v>
      </c>
      <c r="O1421" s="49">
        <v>0</v>
      </c>
      <c r="P1421" s="49">
        <v>0</v>
      </c>
      <c r="Q1421" s="49">
        <v>0</v>
      </c>
      <c r="R1421" s="49">
        <v>0</v>
      </c>
      <c r="S1421"/>
      <c r="T1421"/>
      <c r="U1421"/>
    </row>
    <row r="1422" spans="2:21" ht="15" x14ac:dyDescent="0.25">
      <c r="E1422" s="3" t="s">
        <v>14</v>
      </c>
      <c r="G1422" s="49">
        <v>18</v>
      </c>
      <c r="H1422" s="49">
        <v>11</v>
      </c>
      <c r="I1422" s="49">
        <v>7</v>
      </c>
      <c r="J1422" s="49">
        <v>6</v>
      </c>
      <c r="K1422" s="49">
        <v>4</v>
      </c>
      <c r="L1422" s="49">
        <v>2</v>
      </c>
      <c r="M1422" s="49">
        <v>0</v>
      </c>
      <c r="N1422" s="49">
        <v>0</v>
      </c>
      <c r="O1422" s="49">
        <v>0</v>
      </c>
      <c r="P1422" s="49">
        <v>0</v>
      </c>
      <c r="Q1422" s="49">
        <v>0</v>
      </c>
      <c r="R1422" s="49">
        <v>0</v>
      </c>
      <c r="S1422"/>
      <c r="T1422"/>
      <c r="U1422"/>
    </row>
    <row r="1423" spans="2:21" ht="15" x14ac:dyDescent="0.25">
      <c r="F1423" s="3" t="s">
        <v>1086</v>
      </c>
      <c r="G1423" s="49">
        <v>18</v>
      </c>
      <c r="H1423" s="49">
        <v>11</v>
      </c>
      <c r="I1423" s="49">
        <v>7</v>
      </c>
      <c r="J1423" s="49">
        <v>6</v>
      </c>
      <c r="K1423" s="49">
        <v>4</v>
      </c>
      <c r="L1423" s="49">
        <v>2</v>
      </c>
      <c r="M1423" s="49">
        <v>0</v>
      </c>
      <c r="N1423" s="49">
        <v>0</v>
      </c>
      <c r="O1423" s="49">
        <v>0</v>
      </c>
      <c r="P1423" s="49">
        <v>0</v>
      </c>
      <c r="Q1423" s="49">
        <v>0</v>
      </c>
      <c r="R1423" s="49">
        <v>0</v>
      </c>
      <c r="S1423"/>
      <c r="T1423"/>
      <c r="U1423"/>
    </row>
    <row r="1424" spans="2:21" ht="15" x14ac:dyDescent="0.25">
      <c r="D1424" s="3" t="s">
        <v>24</v>
      </c>
      <c r="G1424" s="49">
        <v>239</v>
      </c>
      <c r="H1424" s="49">
        <v>114</v>
      </c>
      <c r="I1424" s="49">
        <v>125</v>
      </c>
      <c r="J1424" s="49">
        <v>9</v>
      </c>
      <c r="K1424" s="49">
        <v>3</v>
      </c>
      <c r="L1424" s="49">
        <v>6</v>
      </c>
      <c r="M1424" s="49">
        <v>86</v>
      </c>
      <c r="N1424" s="49">
        <v>41</v>
      </c>
      <c r="O1424" s="49">
        <v>45</v>
      </c>
      <c r="P1424" s="49">
        <v>87</v>
      </c>
      <c r="Q1424" s="49">
        <v>38</v>
      </c>
      <c r="R1424" s="49">
        <v>49</v>
      </c>
      <c r="S1424"/>
      <c r="T1424"/>
      <c r="U1424"/>
    </row>
    <row r="1425" spans="4:21" ht="15" x14ac:dyDescent="0.25">
      <c r="E1425" s="3" t="s">
        <v>14</v>
      </c>
      <c r="G1425" s="49">
        <v>239</v>
      </c>
      <c r="H1425" s="49">
        <v>114</v>
      </c>
      <c r="I1425" s="49">
        <v>125</v>
      </c>
      <c r="J1425" s="49">
        <v>9</v>
      </c>
      <c r="K1425" s="49">
        <v>3</v>
      </c>
      <c r="L1425" s="49">
        <v>6</v>
      </c>
      <c r="M1425" s="49">
        <v>86</v>
      </c>
      <c r="N1425" s="49">
        <v>41</v>
      </c>
      <c r="O1425" s="49">
        <v>45</v>
      </c>
      <c r="P1425" s="49">
        <v>87</v>
      </c>
      <c r="Q1425" s="49">
        <v>38</v>
      </c>
      <c r="R1425" s="49">
        <v>49</v>
      </c>
      <c r="S1425"/>
      <c r="T1425"/>
      <c r="U1425"/>
    </row>
    <row r="1426" spans="4:21" ht="15" x14ac:dyDescent="0.25">
      <c r="F1426" s="3" t="s">
        <v>142</v>
      </c>
      <c r="G1426" s="49">
        <v>12</v>
      </c>
      <c r="H1426" s="49">
        <v>5</v>
      </c>
      <c r="I1426" s="49">
        <v>7</v>
      </c>
      <c r="J1426" s="49">
        <v>0</v>
      </c>
      <c r="K1426" s="49">
        <v>0</v>
      </c>
      <c r="L1426" s="49">
        <v>0</v>
      </c>
      <c r="M1426" s="49">
        <v>16</v>
      </c>
      <c r="N1426" s="49">
        <v>6</v>
      </c>
      <c r="O1426" s="49">
        <v>10</v>
      </c>
      <c r="P1426" s="49">
        <v>13</v>
      </c>
      <c r="Q1426" s="49">
        <v>4</v>
      </c>
      <c r="R1426" s="49">
        <v>9</v>
      </c>
      <c r="S1426"/>
      <c r="T1426"/>
      <c r="U1426"/>
    </row>
    <row r="1427" spans="4:21" ht="15" x14ac:dyDescent="0.25">
      <c r="F1427" s="3" t="s">
        <v>143</v>
      </c>
      <c r="G1427" s="49">
        <v>108</v>
      </c>
      <c r="H1427" s="49">
        <v>45</v>
      </c>
      <c r="I1427" s="49">
        <v>63</v>
      </c>
      <c r="J1427" s="49">
        <v>0</v>
      </c>
      <c r="K1427" s="49">
        <v>0</v>
      </c>
      <c r="L1427" s="49">
        <v>0</v>
      </c>
      <c r="M1427" s="49">
        <v>35</v>
      </c>
      <c r="N1427" s="49">
        <v>15</v>
      </c>
      <c r="O1427" s="49">
        <v>20</v>
      </c>
      <c r="P1427" s="49">
        <v>35</v>
      </c>
      <c r="Q1427" s="49">
        <v>15</v>
      </c>
      <c r="R1427" s="49">
        <v>20</v>
      </c>
      <c r="S1427"/>
      <c r="T1427"/>
      <c r="U1427"/>
    </row>
    <row r="1428" spans="4:21" ht="15" x14ac:dyDescent="0.25">
      <c r="F1428" s="3" t="s">
        <v>96</v>
      </c>
      <c r="G1428" s="49">
        <v>1</v>
      </c>
      <c r="H1428" s="49">
        <v>0</v>
      </c>
      <c r="I1428" s="49">
        <v>1</v>
      </c>
      <c r="J1428" s="49">
        <v>0</v>
      </c>
      <c r="K1428" s="49">
        <v>0</v>
      </c>
      <c r="L1428" s="49">
        <v>0</v>
      </c>
      <c r="M1428" s="49">
        <v>2</v>
      </c>
      <c r="N1428" s="49">
        <v>2</v>
      </c>
      <c r="O1428" s="49">
        <v>0</v>
      </c>
      <c r="P1428" s="49">
        <v>1</v>
      </c>
      <c r="Q1428" s="49">
        <v>0</v>
      </c>
      <c r="R1428" s="49">
        <v>1</v>
      </c>
      <c r="S1428"/>
      <c r="T1428"/>
      <c r="U1428"/>
    </row>
    <row r="1429" spans="4:21" ht="15" x14ac:dyDescent="0.25">
      <c r="F1429" s="3" t="s">
        <v>144</v>
      </c>
      <c r="G1429" s="49">
        <v>15</v>
      </c>
      <c r="H1429" s="49">
        <v>5</v>
      </c>
      <c r="I1429" s="49">
        <v>10</v>
      </c>
      <c r="J1429" s="49">
        <v>0</v>
      </c>
      <c r="K1429" s="49">
        <v>0</v>
      </c>
      <c r="L1429" s="49">
        <v>0</v>
      </c>
      <c r="M1429" s="49">
        <v>0</v>
      </c>
      <c r="N1429" s="49">
        <v>0</v>
      </c>
      <c r="O1429" s="49">
        <v>0</v>
      </c>
      <c r="P1429" s="49">
        <v>1</v>
      </c>
      <c r="Q1429" s="49">
        <v>0</v>
      </c>
      <c r="R1429" s="49">
        <v>1</v>
      </c>
      <c r="S1429"/>
      <c r="T1429"/>
      <c r="U1429"/>
    </row>
    <row r="1430" spans="4:21" ht="15" x14ac:dyDescent="0.25">
      <c r="F1430" s="3" t="s">
        <v>145</v>
      </c>
      <c r="G1430" s="49">
        <v>6</v>
      </c>
      <c r="H1430" s="49">
        <v>4</v>
      </c>
      <c r="I1430" s="49">
        <v>2</v>
      </c>
      <c r="J1430" s="49">
        <v>0</v>
      </c>
      <c r="K1430" s="49">
        <v>0</v>
      </c>
      <c r="L1430" s="49">
        <v>0</v>
      </c>
      <c r="M1430" s="49">
        <v>5</v>
      </c>
      <c r="N1430" s="49">
        <v>2</v>
      </c>
      <c r="O1430" s="49">
        <v>3</v>
      </c>
      <c r="P1430" s="49">
        <v>5</v>
      </c>
      <c r="Q1430" s="49">
        <v>2</v>
      </c>
      <c r="R1430" s="49">
        <v>3</v>
      </c>
      <c r="S1430"/>
      <c r="T1430"/>
      <c r="U1430"/>
    </row>
    <row r="1431" spans="4:21" ht="15" x14ac:dyDescent="0.25">
      <c r="F1431" s="3" t="s">
        <v>1087</v>
      </c>
      <c r="G1431" s="49">
        <v>29</v>
      </c>
      <c r="H1431" s="49">
        <v>11</v>
      </c>
      <c r="I1431" s="49">
        <v>18</v>
      </c>
      <c r="J1431" s="49">
        <v>9</v>
      </c>
      <c r="K1431" s="49">
        <v>3</v>
      </c>
      <c r="L1431" s="49">
        <v>6</v>
      </c>
      <c r="M1431" s="49">
        <v>0</v>
      </c>
      <c r="N1431" s="49">
        <v>0</v>
      </c>
      <c r="O1431" s="49">
        <v>0</v>
      </c>
      <c r="P1431" s="49">
        <v>5</v>
      </c>
      <c r="Q1431" s="49">
        <v>3</v>
      </c>
      <c r="R1431" s="49">
        <v>2</v>
      </c>
      <c r="S1431"/>
      <c r="T1431"/>
      <c r="U1431"/>
    </row>
    <row r="1432" spans="4:21" ht="15" x14ac:dyDescent="0.25">
      <c r="F1432" s="3" t="s">
        <v>820</v>
      </c>
      <c r="G1432" s="49">
        <v>8</v>
      </c>
      <c r="H1432" s="49">
        <v>4</v>
      </c>
      <c r="I1432" s="49">
        <v>4</v>
      </c>
      <c r="J1432" s="49">
        <v>0</v>
      </c>
      <c r="K1432" s="49">
        <v>0</v>
      </c>
      <c r="L1432" s="49">
        <v>0</v>
      </c>
      <c r="M1432" s="49">
        <v>2</v>
      </c>
      <c r="N1432" s="49">
        <v>1</v>
      </c>
      <c r="O1432" s="49">
        <v>1</v>
      </c>
      <c r="P1432" s="49">
        <v>3</v>
      </c>
      <c r="Q1432" s="49">
        <v>1</v>
      </c>
      <c r="R1432" s="49">
        <v>2</v>
      </c>
      <c r="S1432"/>
      <c r="T1432"/>
      <c r="U1432"/>
    </row>
    <row r="1433" spans="4:21" ht="15" x14ac:dyDescent="0.25">
      <c r="F1433" s="3" t="s">
        <v>821</v>
      </c>
      <c r="G1433" s="49">
        <v>9</v>
      </c>
      <c r="H1433" s="49">
        <v>8</v>
      </c>
      <c r="I1433" s="49">
        <v>1</v>
      </c>
      <c r="J1433" s="49">
        <v>0</v>
      </c>
      <c r="K1433" s="49">
        <v>0</v>
      </c>
      <c r="L1433" s="49">
        <v>0</v>
      </c>
      <c r="M1433" s="49">
        <v>1</v>
      </c>
      <c r="N1433" s="49">
        <v>1</v>
      </c>
      <c r="O1433" s="49">
        <v>0</v>
      </c>
      <c r="P1433" s="49">
        <v>0</v>
      </c>
      <c r="Q1433" s="49">
        <v>0</v>
      </c>
      <c r="R1433" s="49">
        <v>0</v>
      </c>
      <c r="S1433"/>
      <c r="T1433"/>
      <c r="U1433"/>
    </row>
    <row r="1434" spans="4:21" ht="15" x14ac:dyDescent="0.25">
      <c r="F1434" s="3" t="s">
        <v>1088</v>
      </c>
      <c r="G1434" s="49">
        <v>6</v>
      </c>
      <c r="H1434" s="49">
        <v>6</v>
      </c>
      <c r="I1434" s="49">
        <v>0</v>
      </c>
      <c r="J1434" s="49">
        <v>0</v>
      </c>
      <c r="K1434" s="49">
        <v>0</v>
      </c>
      <c r="L1434" s="49">
        <v>0</v>
      </c>
      <c r="M1434" s="49">
        <v>2</v>
      </c>
      <c r="N1434" s="49">
        <v>1</v>
      </c>
      <c r="O1434" s="49">
        <v>1</v>
      </c>
      <c r="P1434" s="49">
        <v>1</v>
      </c>
      <c r="Q1434" s="49">
        <v>1</v>
      </c>
      <c r="R1434" s="49">
        <v>0</v>
      </c>
      <c r="S1434"/>
      <c r="T1434"/>
      <c r="U1434"/>
    </row>
    <row r="1435" spans="4:21" ht="15" x14ac:dyDescent="0.25">
      <c r="F1435" s="3" t="s">
        <v>822</v>
      </c>
      <c r="G1435" s="49">
        <v>15</v>
      </c>
      <c r="H1435" s="49">
        <v>10</v>
      </c>
      <c r="I1435" s="49">
        <v>5</v>
      </c>
      <c r="J1435" s="49">
        <v>0</v>
      </c>
      <c r="K1435" s="49">
        <v>0</v>
      </c>
      <c r="L1435" s="49">
        <v>0</v>
      </c>
      <c r="M1435" s="49">
        <v>4</v>
      </c>
      <c r="N1435" s="49">
        <v>2</v>
      </c>
      <c r="O1435" s="49">
        <v>2</v>
      </c>
      <c r="P1435" s="49">
        <v>4</v>
      </c>
      <c r="Q1435" s="49">
        <v>1</v>
      </c>
      <c r="R1435" s="49">
        <v>3</v>
      </c>
      <c r="S1435"/>
      <c r="T1435"/>
      <c r="U1435"/>
    </row>
    <row r="1436" spans="4:21" ht="15" x14ac:dyDescent="0.25">
      <c r="F1436" s="3" t="s">
        <v>1089</v>
      </c>
      <c r="G1436" s="49">
        <v>7</v>
      </c>
      <c r="H1436" s="49">
        <v>4</v>
      </c>
      <c r="I1436" s="49">
        <v>3</v>
      </c>
      <c r="J1436" s="49">
        <v>0</v>
      </c>
      <c r="K1436" s="49">
        <v>0</v>
      </c>
      <c r="L1436" s="49">
        <v>0</v>
      </c>
      <c r="M1436" s="49">
        <v>5</v>
      </c>
      <c r="N1436" s="49">
        <v>2</v>
      </c>
      <c r="O1436" s="49">
        <v>3</v>
      </c>
      <c r="P1436" s="49">
        <v>2</v>
      </c>
      <c r="Q1436" s="49">
        <v>0</v>
      </c>
      <c r="R1436" s="49">
        <v>2</v>
      </c>
      <c r="S1436"/>
      <c r="T1436"/>
      <c r="U1436"/>
    </row>
    <row r="1437" spans="4:21" ht="15" x14ac:dyDescent="0.25">
      <c r="F1437" s="3" t="s">
        <v>1090</v>
      </c>
      <c r="G1437" s="49">
        <v>8</v>
      </c>
      <c r="H1437" s="49">
        <v>7</v>
      </c>
      <c r="I1437" s="49">
        <v>1</v>
      </c>
      <c r="J1437" s="49">
        <v>0</v>
      </c>
      <c r="K1437" s="49">
        <v>0</v>
      </c>
      <c r="L1437" s="49">
        <v>0</v>
      </c>
      <c r="M1437" s="49">
        <v>3</v>
      </c>
      <c r="N1437" s="49">
        <v>3</v>
      </c>
      <c r="O1437" s="49">
        <v>0</v>
      </c>
      <c r="P1437" s="49">
        <v>5</v>
      </c>
      <c r="Q1437" s="49">
        <v>5</v>
      </c>
      <c r="R1437" s="49">
        <v>0</v>
      </c>
      <c r="S1437"/>
      <c r="T1437"/>
      <c r="U1437"/>
    </row>
    <row r="1438" spans="4:21" ht="15" x14ac:dyDescent="0.25">
      <c r="F1438" s="3" t="s">
        <v>823</v>
      </c>
      <c r="G1438" s="49">
        <v>5</v>
      </c>
      <c r="H1438" s="49">
        <v>1</v>
      </c>
      <c r="I1438" s="49">
        <v>4</v>
      </c>
      <c r="J1438" s="49">
        <v>0</v>
      </c>
      <c r="K1438" s="49">
        <v>0</v>
      </c>
      <c r="L1438" s="49">
        <v>0</v>
      </c>
      <c r="M1438" s="49">
        <v>3</v>
      </c>
      <c r="N1438" s="49">
        <v>1</v>
      </c>
      <c r="O1438" s="49">
        <v>2</v>
      </c>
      <c r="P1438" s="49">
        <v>4</v>
      </c>
      <c r="Q1438" s="49">
        <v>1</v>
      </c>
      <c r="R1438" s="49">
        <v>3</v>
      </c>
      <c r="S1438"/>
      <c r="T1438"/>
      <c r="U1438"/>
    </row>
    <row r="1439" spans="4:21" ht="15" x14ac:dyDescent="0.25">
      <c r="F1439" s="3" t="s">
        <v>1091</v>
      </c>
      <c r="G1439" s="49">
        <v>10</v>
      </c>
      <c r="H1439" s="49">
        <v>4</v>
      </c>
      <c r="I1439" s="49">
        <v>6</v>
      </c>
      <c r="J1439" s="49">
        <v>0</v>
      </c>
      <c r="K1439" s="49">
        <v>0</v>
      </c>
      <c r="L1439" s="49">
        <v>0</v>
      </c>
      <c r="M1439" s="49">
        <v>8</v>
      </c>
      <c r="N1439" s="49">
        <v>5</v>
      </c>
      <c r="O1439" s="49">
        <v>3</v>
      </c>
      <c r="P1439" s="49">
        <v>8</v>
      </c>
      <c r="Q1439" s="49">
        <v>5</v>
      </c>
      <c r="R1439" s="49">
        <v>3</v>
      </c>
      <c r="S1439"/>
      <c r="T1439"/>
      <c r="U1439"/>
    </row>
    <row r="1440" spans="4:21" ht="15" x14ac:dyDescent="0.25">
      <c r="D1440" s="3" t="s">
        <v>13</v>
      </c>
      <c r="G1440" s="49">
        <v>6376</v>
      </c>
      <c r="H1440" s="49">
        <v>2866</v>
      </c>
      <c r="I1440" s="49">
        <v>3510</v>
      </c>
      <c r="J1440" s="49">
        <v>1014</v>
      </c>
      <c r="K1440" s="49">
        <v>475</v>
      </c>
      <c r="L1440" s="49">
        <v>539</v>
      </c>
      <c r="M1440" s="49">
        <v>671</v>
      </c>
      <c r="N1440" s="49">
        <v>243</v>
      </c>
      <c r="O1440" s="49">
        <v>428</v>
      </c>
      <c r="P1440" s="49">
        <v>878</v>
      </c>
      <c r="Q1440" s="49">
        <v>310</v>
      </c>
      <c r="R1440" s="49">
        <v>568</v>
      </c>
      <c r="S1440"/>
      <c r="T1440"/>
      <c r="U1440"/>
    </row>
    <row r="1441" spans="4:21" ht="15" x14ac:dyDescent="0.25">
      <c r="E1441" s="3" t="s">
        <v>14</v>
      </c>
      <c r="G1441" s="49">
        <v>6376</v>
      </c>
      <c r="H1441" s="49">
        <v>2866</v>
      </c>
      <c r="I1441" s="49">
        <v>3510</v>
      </c>
      <c r="J1441" s="49">
        <v>1014</v>
      </c>
      <c r="K1441" s="49">
        <v>475</v>
      </c>
      <c r="L1441" s="49">
        <v>539</v>
      </c>
      <c r="M1441" s="49">
        <v>671</v>
      </c>
      <c r="N1441" s="49">
        <v>243</v>
      </c>
      <c r="O1441" s="49">
        <v>428</v>
      </c>
      <c r="P1441" s="49">
        <v>878</v>
      </c>
      <c r="Q1441" s="49">
        <v>310</v>
      </c>
      <c r="R1441" s="49">
        <v>568</v>
      </c>
      <c r="S1441"/>
      <c r="T1441"/>
      <c r="U1441"/>
    </row>
    <row r="1442" spans="4:21" ht="15" x14ac:dyDescent="0.25">
      <c r="F1442" s="3" t="s">
        <v>98</v>
      </c>
      <c r="G1442" s="49">
        <v>1016</v>
      </c>
      <c r="H1442" s="49">
        <v>414</v>
      </c>
      <c r="I1442" s="49">
        <v>602</v>
      </c>
      <c r="J1442" s="49">
        <v>129</v>
      </c>
      <c r="K1442" s="49">
        <v>57</v>
      </c>
      <c r="L1442" s="49">
        <v>72</v>
      </c>
      <c r="M1442" s="49">
        <v>150</v>
      </c>
      <c r="N1442" s="49">
        <v>62</v>
      </c>
      <c r="O1442" s="49">
        <v>88</v>
      </c>
      <c r="P1442" s="49">
        <v>187</v>
      </c>
      <c r="Q1442" s="49">
        <v>71</v>
      </c>
      <c r="R1442" s="49">
        <v>116</v>
      </c>
      <c r="S1442"/>
      <c r="T1442"/>
      <c r="U1442"/>
    </row>
    <row r="1443" spans="4:21" ht="15" x14ac:dyDescent="0.25">
      <c r="F1443" s="3" t="s">
        <v>146</v>
      </c>
      <c r="G1443" s="49">
        <v>743</v>
      </c>
      <c r="H1443" s="49">
        <v>576</v>
      </c>
      <c r="I1443" s="49">
        <v>167</v>
      </c>
      <c r="J1443" s="49">
        <v>151</v>
      </c>
      <c r="K1443" s="49">
        <v>115</v>
      </c>
      <c r="L1443" s="49">
        <v>36</v>
      </c>
      <c r="M1443" s="49">
        <v>47</v>
      </c>
      <c r="N1443" s="49">
        <v>31</v>
      </c>
      <c r="O1443" s="49">
        <v>16</v>
      </c>
      <c r="P1443" s="49">
        <v>58</v>
      </c>
      <c r="Q1443" s="49">
        <v>39</v>
      </c>
      <c r="R1443" s="49">
        <v>19</v>
      </c>
      <c r="S1443"/>
      <c r="T1443"/>
      <c r="U1443"/>
    </row>
    <row r="1444" spans="4:21" ht="15" x14ac:dyDescent="0.25">
      <c r="F1444" s="3" t="s">
        <v>1071</v>
      </c>
      <c r="G1444" s="49">
        <v>673</v>
      </c>
      <c r="H1444" s="49">
        <v>303</v>
      </c>
      <c r="I1444" s="49">
        <v>370</v>
      </c>
      <c r="J1444" s="49">
        <v>123</v>
      </c>
      <c r="K1444" s="49">
        <v>49</v>
      </c>
      <c r="L1444" s="49">
        <v>74</v>
      </c>
      <c r="M1444" s="49">
        <v>14</v>
      </c>
      <c r="N1444" s="49">
        <v>4</v>
      </c>
      <c r="O1444" s="49">
        <v>10</v>
      </c>
      <c r="P1444" s="49">
        <v>29</v>
      </c>
      <c r="Q1444" s="49">
        <v>14</v>
      </c>
      <c r="R1444" s="49">
        <v>15</v>
      </c>
      <c r="S1444"/>
      <c r="T1444"/>
      <c r="U1444"/>
    </row>
    <row r="1445" spans="4:21" ht="15" x14ac:dyDescent="0.25">
      <c r="F1445" s="3" t="s">
        <v>1092</v>
      </c>
      <c r="G1445" s="49">
        <v>310</v>
      </c>
      <c r="H1445" s="49">
        <v>136</v>
      </c>
      <c r="I1445" s="49">
        <v>174</v>
      </c>
      <c r="J1445" s="49">
        <v>78</v>
      </c>
      <c r="K1445" s="49">
        <v>38</v>
      </c>
      <c r="L1445" s="49">
        <v>40</v>
      </c>
      <c r="M1445" s="49">
        <v>33</v>
      </c>
      <c r="N1445" s="49">
        <v>11</v>
      </c>
      <c r="O1445" s="49">
        <v>22</v>
      </c>
      <c r="P1445" s="49">
        <v>43</v>
      </c>
      <c r="Q1445" s="49">
        <v>14</v>
      </c>
      <c r="R1445" s="49">
        <v>29</v>
      </c>
      <c r="S1445"/>
      <c r="T1445"/>
      <c r="U1445"/>
    </row>
    <row r="1446" spans="4:21" ht="15" x14ac:dyDescent="0.25">
      <c r="F1446" s="3" t="s">
        <v>1093</v>
      </c>
      <c r="G1446" s="49">
        <v>311</v>
      </c>
      <c r="H1446" s="49">
        <v>137</v>
      </c>
      <c r="I1446" s="49">
        <v>174</v>
      </c>
      <c r="J1446" s="49">
        <v>61</v>
      </c>
      <c r="K1446" s="49">
        <v>30</v>
      </c>
      <c r="L1446" s="49">
        <v>31</v>
      </c>
      <c r="M1446" s="49">
        <v>34</v>
      </c>
      <c r="N1446" s="49">
        <v>8</v>
      </c>
      <c r="O1446" s="49">
        <v>26</v>
      </c>
      <c r="P1446" s="49">
        <v>51</v>
      </c>
      <c r="Q1446" s="49">
        <v>16</v>
      </c>
      <c r="R1446" s="49">
        <v>35</v>
      </c>
      <c r="S1446"/>
      <c r="T1446"/>
      <c r="U1446"/>
    </row>
    <row r="1447" spans="4:21" ht="15" x14ac:dyDescent="0.25">
      <c r="F1447" s="3" t="s">
        <v>741</v>
      </c>
      <c r="G1447" s="49">
        <v>1497</v>
      </c>
      <c r="H1447" s="49">
        <v>838</v>
      </c>
      <c r="I1447" s="49">
        <v>659</v>
      </c>
      <c r="J1447" s="49">
        <v>181</v>
      </c>
      <c r="K1447" s="49">
        <v>105</v>
      </c>
      <c r="L1447" s="49">
        <v>76</v>
      </c>
      <c r="M1447" s="49">
        <v>168</v>
      </c>
      <c r="N1447" s="49">
        <v>85</v>
      </c>
      <c r="O1447" s="49">
        <v>83</v>
      </c>
      <c r="P1447" s="49">
        <v>200</v>
      </c>
      <c r="Q1447" s="49">
        <v>91</v>
      </c>
      <c r="R1447" s="49">
        <v>109</v>
      </c>
      <c r="S1447"/>
      <c r="T1447"/>
      <c r="U1447"/>
    </row>
    <row r="1448" spans="4:21" ht="15" x14ac:dyDescent="0.25">
      <c r="F1448" s="3" t="s">
        <v>656</v>
      </c>
      <c r="G1448" s="49">
        <v>1144</v>
      </c>
      <c r="H1448" s="49">
        <v>318</v>
      </c>
      <c r="I1448" s="49">
        <v>826</v>
      </c>
      <c r="J1448" s="49">
        <v>140</v>
      </c>
      <c r="K1448" s="49">
        <v>40</v>
      </c>
      <c r="L1448" s="49">
        <v>100</v>
      </c>
      <c r="M1448" s="49">
        <v>138</v>
      </c>
      <c r="N1448" s="49">
        <v>28</v>
      </c>
      <c r="O1448" s="49">
        <v>110</v>
      </c>
      <c r="P1448" s="49">
        <v>190</v>
      </c>
      <c r="Q1448" s="49">
        <v>41</v>
      </c>
      <c r="R1448" s="49">
        <v>149</v>
      </c>
      <c r="S1448"/>
      <c r="T1448"/>
      <c r="U1448"/>
    </row>
    <row r="1449" spans="4:21" ht="15" x14ac:dyDescent="0.25">
      <c r="F1449" s="3" t="s">
        <v>748</v>
      </c>
      <c r="G1449" s="49">
        <v>682</v>
      </c>
      <c r="H1449" s="49">
        <v>144</v>
      </c>
      <c r="I1449" s="49">
        <v>538</v>
      </c>
      <c r="J1449" s="49">
        <v>151</v>
      </c>
      <c r="K1449" s="49">
        <v>41</v>
      </c>
      <c r="L1449" s="49">
        <v>110</v>
      </c>
      <c r="M1449" s="49">
        <v>81</v>
      </c>
      <c r="N1449" s="49">
        <v>13</v>
      </c>
      <c r="O1449" s="49">
        <v>68</v>
      </c>
      <c r="P1449" s="49">
        <v>106</v>
      </c>
      <c r="Q1449" s="49">
        <v>20</v>
      </c>
      <c r="R1449" s="49">
        <v>86</v>
      </c>
      <c r="S1449"/>
      <c r="T1449"/>
      <c r="U1449"/>
    </row>
    <row r="1450" spans="4:21" ht="15" x14ac:dyDescent="0.25">
      <c r="F1450" s="3" t="s">
        <v>1094</v>
      </c>
      <c r="G1450" s="49">
        <v>0</v>
      </c>
      <c r="H1450" s="49">
        <v>0</v>
      </c>
      <c r="I1450" s="49">
        <v>0</v>
      </c>
      <c r="J1450" s="49">
        <v>0</v>
      </c>
      <c r="K1450" s="49">
        <v>0</v>
      </c>
      <c r="L1450" s="49">
        <v>0</v>
      </c>
      <c r="M1450" s="49">
        <v>6</v>
      </c>
      <c r="N1450" s="49">
        <v>1</v>
      </c>
      <c r="O1450" s="49">
        <v>5</v>
      </c>
      <c r="P1450" s="49">
        <v>14</v>
      </c>
      <c r="Q1450" s="49">
        <v>4</v>
      </c>
      <c r="R1450" s="49">
        <v>10</v>
      </c>
      <c r="S1450"/>
      <c r="T1450"/>
      <c r="U1450"/>
    </row>
    <row r="1451" spans="4:21" ht="15" x14ac:dyDescent="0.25">
      <c r="D1451" s="3" t="s">
        <v>27</v>
      </c>
      <c r="G1451" s="49">
        <v>111</v>
      </c>
      <c r="H1451" s="49">
        <v>38</v>
      </c>
      <c r="I1451" s="49">
        <v>73</v>
      </c>
      <c r="J1451" s="49">
        <v>63</v>
      </c>
      <c r="K1451" s="49">
        <v>22</v>
      </c>
      <c r="L1451" s="49">
        <v>41</v>
      </c>
      <c r="M1451" s="49">
        <v>60</v>
      </c>
      <c r="N1451" s="49">
        <v>25</v>
      </c>
      <c r="O1451" s="49">
        <v>35</v>
      </c>
      <c r="P1451" s="49">
        <v>28</v>
      </c>
      <c r="Q1451" s="49">
        <v>10</v>
      </c>
      <c r="R1451" s="49">
        <v>18</v>
      </c>
      <c r="S1451"/>
      <c r="T1451"/>
      <c r="U1451"/>
    </row>
    <row r="1452" spans="4:21" ht="15" x14ac:dyDescent="0.25">
      <c r="E1452" s="3" t="s">
        <v>14</v>
      </c>
      <c r="G1452" s="49">
        <v>111</v>
      </c>
      <c r="H1452" s="49">
        <v>38</v>
      </c>
      <c r="I1452" s="49">
        <v>73</v>
      </c>
      <c r="J1452" s="49">
        <v>63</v>
      </c>
      <c r="K1452" s="49">
        <v>22</v>
      </c>
      <c r="L1452" s="49">
        <v>41</v>
      </c>
      <c r="M1452" s="49">
        <v>60</v>
      </c>
      <c r="N1452" s="49">
        <v>25</v>
      </c>
      <c r="O1452" s="49">
        <v>35</v>
      </c>
      <c r="P1452" s="49">
        <v>28</v>
      </c>
      <c r="Q1452" s="49">
        <v>10</v>
      </c>
      <c r="R1452" s="49">
        <v>18</v>
      </c>
      <c r="S1452"/>
      <c r="T1452"/>
      <c r="U1452"/>
    </row>
    <row r="1453" spans="4:21" ht="15" x14ac:dyDescent="0.25">
      <c r="F1453" s="3" t="s">
        <v>1095</v>
      </c>
      <c r="G1453" s="49">
        <v>11</v>
      </c>
      <c r="H1453" s="49">
        <v>3</v>
      </c>
      <c r="I1453" s="49">
        <v>8</v>
      </c>
      <c r="J1453" s="49">
        <v>4</v>
      </c>
      <c r="K1453" s="49">
        <v>1</v>
      </c>
      <c r="L1453" s="49">
        <v>3</v>
      </c>
      <c r="M1453" s="49">
        <v>4</v>
      </c>
      <c r="N1453" s="49">
        <v>1</v>
      </c>
      <c r="O1453" s="49">
        <v>3</v>
      </c>
      <c r="P1453" s="49">
        <v>0</v>
      </c>
      <c r="Q1453" s="49">
        <v>0</v>
      </c>
      <c r="R1453" s="49">
        <v>0</v>
      </c>
      <c r="S1453"/>
      <c r="T1453"/>
      <c r="U1453"/>
    </row>
    <row r="1454" spans="4:21" ht="15" x14ac:dyDescent="0.25">
      <c r="F1454" s="3" t="s">
        <v>1096</v>
      </c>
      <c r="G1454" s="49">
        <v>13</v>
      </c>
      <c r="H1454" s="49">
        <v>5</v>
      </c>
      <c r="I1454" s="49">
        <v>8</v>
      </c>
      <c r="J1454" s="49">
        <v>5</v>
      </c>
      <c r="K1454" s="49">
        <v>3</v>
      </c>
      <c r="L1454" s="49">
        <v>2</v>
      </c>
      <c r="M1454" s="49">
        <v>4</v>
      </c>
      <c r="N1454" s="49">
        <v>2</v>
      </c>
      <c r="O1454" s="49">
        <v>2</v>
      </c>
      <c r="P1454" s="49">
        <v>10</v>
      </c>
      <c r="Q1454" s="49">
        <v>3</v>
      </c>
      <c r="R1454" s="49">
        <v>7</v>
      </c>
      <c r="S1454"/>
      <c r="T1454"/>
      <c r="U1454"/>
    </row>
    <row r="1455" spans="4:21" ht="15" x14ac:dyDescent="0.25">
      <c r="F1455" s="3" t="s">
        <v>1097</v>
      </c>
      <c r="G1455" s="49">
        <v>18</v>
      </c>
      <c r="H1455" s="49">
        <v>6</v>
      </c>
      <c r="I1455" s="49">
        <v>12</v>
      </c>
      <c r="J1455" s="49">
        <v>11</v>
      </c>
      <c r="K1455" s="49">
        <v>3</v>
      </c>
      <c r="L1455" s="49">
        <v>8</v>
      </c>
      <c r="M1455" s="49">
        <v>2</v>
      </c>
      <c r="N1455" s="49">
        <v>1</v>
      </c>
      <c r="O1455" s="49">
        <v>1</v>
      </c>
      <c r="P1455" s="49">
        <v>3</v>
      </c>
      <c r="Q1455" s="49">
        <v>3</v>
      </c>
      <c r="R1455" s="49">
        <v>0</v>
      </c>
      <c r="S1455"/>
      <c r="T1455"/>
      <c r="U1455"/>
    </row>
    <row r="1456" spans="4:21" ht="15" x14ac:dyDescent="0.25">
      <c r="F1456" s="3" t="s">
        <v>1098</v>
      </c>
      <c r="G1456" s="49">
        <v>17</v>
      </c>
      <c r="H1456" s="49">
        <v>6</v>
      </c>
      <c r="I1456" s="49">
        <v>11</v>
      </c>
      <c r="J1456" s="49">
        <v>6</v>
      </c>
      <c r="K1456" s="49">
        <v>2</v>
      </c>
      <c r="L1456" s="49">
        <v>4</v>
      </c>
      <c r="M1456" s="49">
        <v>16</v>
      </c>
      <c r="N1456" s="49">
        <v>9</v>
      </c>
      <c r="O1456" s="49">
        <v>7</v>
      </c>
      <c r="P1456" s="49">
        <v>2</v>
      </c>
      <c r="Q1456" s="49">
        <v>1</v>
      </c>
      <c r="R1456" s="49">
        <v>1</v>
      </c>
      <c r="S1456"/>
      <c r="T1456"/>
      <c r="U1456"/>
    </row>
    <row r="1457" spans="3:21" ht="15" x14ac:dyDescent="0.25">
      <c r="F1457" s="3" t="s">
        <v>1099</v>
      </c>
      <c r="G1457" s="49">
        <v>21</v>
      </c>
      <c r="H1457" s="49">
        <v>5</v>
      </c>
      <c r="I1457" s="49">
        <v>16</v>
      </c>
      <c r="J1457" s="49">
        <v>20</v>
      </c>
      <c r="K1457" s="49">
        <v>5</v>
      </c>
      <c r="L1457" s="49">
        <v>15</v>
      </c>
      <c r="M1457" s="49">
        <v>13</v>
      </c>
      <c r="N1457" s="49">
        <v>7</v>
      </c>
      <c r="O1457" s="49">
        <v>6</v>
      </c>
      <c r="P1457" s="49">
        <v>3</v>
      </c>
      <c r="Q1457" s="49">
        <v>1</v>
      </c>
      <c r="R1457" s="49">
        <v>2</v>
      </c>
      <c r="S1457"/>
      <c r="T1457"/>
      <c r="U1457"/>
    </row>
    <row r="1458" spans="3:21" ht="15" x14ac:dyDescent="0.25">
      <c r="F1458" s="3" t="s">
        <v>1100</v>
      </c>
      <c r="G1458" s="49">
        <v>31</v>
      </c>
      <c r="H1458" s="49">
        <v>13</v>
      </c>
      <c r="I1458" s="49">
        <v>18</v>
      </c>
      <c r="J1458" s="49">
        <v>17</v>
      </c>
      <c r="K1458" s="49">
        <v>8</v>
      </c>
      <c r="L1458" s="49">
        <v>9</v>
      </c>
      <c r="M1458" s="49">
        <v>18</v>
      </c>
      <c r="N1458" s="49">
        <v>5</v>
      </c>
      <c r="O1458" s="49">
        <v>13</v>
      </c>
      <c r="P1458" s="49">
        <v>8</v>
      </c>
      <c r="Q1458" s="49">
        <v>2</v>
      </c>
      <c r="R1458" s="49">
        <v>6</v>
      </c>
      <c r="S1458"/>
      <c r="T1458"/>
      <c r="U1458"/>
    </row>
    <row r="1459" spans="3:21" ht="15" x14ac:dyDescent="0.25">
      <c r="F1459" s="3" t="s">
        <v>1101</v>
      </c>
      <c r="G1459" s="49">
        <v>0</v>
      </c>
      <c r="H1459" s="49">
        <v>0</v>
      </c>
      <c r="I1459" s="49">
        <v>0</v>
      </c>
      <c r="J1459" s="49">
        <v>0</v>
      </c>
      <c r="K1459" s="49">
        <v>0</v>
      </c>
      <c r="L1459" s="49">
        <v>0</v>
      </c>
      <c r="M1459" s="49">
        <v>3</v>
      </c>
      <c r="N1459" s="49">
        <v>0</v>
      </c>
      <c r="O1459" s="49">
        <v>3</v>
      </c>
      <c r="P1459" s="49">
        <v>2</v>
      </c>
      <c r="Q1459" s="49">
        <v>0</v>
      </c>
      <c r="R1459" s="49">
        <v>2</v>
      </c>
      <c r="S1459"/>
      <c r="T1459"/>
      <c r="U1459"/>
    </row>
    <row r="1460" spans="3:21" ht="15" x14ac:dyDescent="0.25">
      <c r="C1460" s="3" t="s">
        <v>1102</v>
      </c>
      <c r="G1460" s="49">
        <v>2792</v>
      </c>
      <c r="H1460" s="49">
        <v>1354</v>
      </c>
      <c r="I1460" s="49">
        <v>1438</v>
      </c>
      <c r="J1460" s="49">
        <v>537</v>
      </c>
      <c r="K1460" s="49">
        <v>257</v>
      </c>
      <c r="L1460" s="49">
        <v>280</v>
      </c>
      <c r="M1460" s="49">
        <v>240</v>
      </c>
      <c r="N1460" s="49">
        <v>113</v>
      </c>
      <c r="O1460" s="49">
        <v>127</v>
      </c>
      <c r="P1460" s="49">
        <v>359</v>
      </c>
      <c r="Q1460" s="49">
        <v>159</v>
      </c>
      <c r="R1460" s="49">
        <v>200</v>
      </c>
      <c r="S1460"/>
      <c r="T1460"/>
      <c r="U1460"/>
    </row>
    <row r="1461" spans="3:21" ht="15" x14ac:dyDescent="0.25">
      <c r="D1461" s="3" t="s">
        <v>41</v>
      </c>
      <c r="G1461" s="49">
        <v>6</v>
      </c>
      <c r="H1461" s="49">
        <v>2</v>
      </c>
      <c r="I1461" s="49">
        <v>4</v>
      </c>
      <c r="J1461" s="49">
        <v>0</v>
      </c>
      <c r="K1461" s="49">
        <v>0</v>
      </c>
      <c r="L1461" s="49">
        <v>0</v>
      </c>
      <c r="M1461" s="49">
        <v>6</v>
      </c>
      <c r="N1461" s="49">
        <v>2</v>
      </c>
      <c r="O1461" s="49">
        <v>4</v>
      </c>
      <c r="P1461" s="49">
        <v>2</v>
      </c>
      <c r="Q1461" s="49">
        <v>0</v>
      </c>
      <c r="R1461" s="49">
        <v>2</v>
      </c>
      <c r="S1461"/>
      <c r="T1461"/>
      <c r="U1461"/>
    </row>
    <row r="1462" spans="3:21" ht="15" x14ac:dyDescent="0.25">
      <c r="E1462" s="3" t="s">
        <v>14</v>
      </c>
      <c r="G1462" s="49">
        <v>6</v>
      </c>
      <c r="H1462" s="49">
        <v>2</v>
      </c>
      <c r="I1462" s="49">
        <v>4</v>
      </c>
      <c r="J1462" s="49">
        <v>0</v>
      </c>
      <c r="K1462" s="49">
        <v>0</v>
      </c>
      <c r="L1462" s="49">
        <v>0</v>
      </c>
      <c r="M1462" s="49">
        <v>6</v>
      </c>
      <c r="N1462" s="49">
        <v>2</v>
      </c>
      <c r="O1462" s="49">
        <v>4</v>
      </c>
      <c r="P1462" s="49">
        <v>2</v>
      </c>
      <c r="Q1462" s="49">
        <v>0</v>
      </c>
      <c r="R1462" s="49">
        <v>2</v>
      </c>
      <c r="S1462"/>
      <c r="T1462"/>
      <c r="U1462"/>
    </row>
    <row r="1463" spans="3:21" ht="15" x14ac:dyDescent="0.25">
      <c r="F1463" s="3" t="s">
        <v>140</v>
      </c>
      <c r="G1463" s="49">
        <v>6</v>
      </c>
      <c r="H1463" s="49">
        <v>2</v>
      </c>
      <c r="I1463" s="49">
        <v>4</v>
      </c>
      <c r="J1463" s="49">
        <v>0</v>
      </c>
      <c r="K1463" s="49">
        <v>0</v>
      </c>
      <c r="L1463" s="49">
        <v>0</v>
      </c>
      <c r="M1463" s="49">
        <v>6</v>
      </c>
      <c r="N1463" s="49">
        <v>2</v>
      </c>
      <c r="O1463" s="49">
        <v>4</v>
      </c>
      <c r="P1463" s="49">
        <v>2</v>
      </c>
      <c r="Q1463" s="49">
        <v>0</v>
      </c>
      <c r="R1463" s="49">
        <v>2</v>
      </c>
      <c r="S1463"/>
      <c r="T1463"/>
      <c r="U1463"/>
    </row>
    <row r="1464" spans="3:21" ht="15" x14ac:dyDescent="0.25">
      <c r="D1464" s="3" t="s">
        <v>13</v>
      </c>
      <c r="G1464" s="49">
        <v>2739</v>
      </c>
      <c r="H1464" s="49">
        <v>1330</v>
      </c>
      <c r="I1464" s="49">
        <v>1409</v>
      </c>
      <c r="J1464" s="49">
        <v>513</v>
      </c>
      <c r="K1464" s="49">
        <v>248</v>
      </c>
      <c r="L1464" s="49">
        <v>265</v>
      </c>
      <c r="M1464" s="49">
        <v>233</v>
      </c>
      <c r="N1464" s="49">
        <v>110</v>
      </c>
      <c r="O1464" s="49">
        <v>123</v>
      </c>
      <c r="P1464" s="49">
        <v>351</v>
      </c>
      <c r="Q1464" s="49">
        <v>158</v>
      </c>
      <c r="R1464" s="49">
        <v>193</v>
      </c>
      <c r="S1464"/>
      <c r="T1464"/>
      <c r="U1464"/>
    </row>
    <row r="1465" spans="3:21" ht="15" x14ac:dyDescent="0.25">
      <c r="E1465" s="3" t="s">
        <v>14</v>
      </c>
      <c r="G1465" s="49">
        <v>2739</v>
      </c>
      <c r="H1465" s="49">
        <v>1330</v>
      </c>
      <c r="I1465" s="49">
        <v>1409</v>
      </c>
      <c r="J1465" s="49">
        <v>513</v>
      </c>
      <c r="K1465" s="49">
        <v>248</v>
      </c>
      <c r="L1465" s="49">
        <v>265</v>
      </c>
      <c r="M1465" s="49">
        <v>233</v>
      </c>
      <c r="N1465" s="49">
        <v>110</v>
      </c>
      <c r="O1465" s="49">
        <v>123</v>
      </c>
      <c r="P1465" s="49">
        <v>351</v>
      </c>
      <c r="Q1465" s="49">
        <v>158</v>
      </c>
      <c r="R1465" s="49">
        <v>193</v>
      </c>
      <c r="S1465"/>
      <c r="T1465"/>
      <c r="U1465"/>
    </row>
    <row r="1466" spans="3:21" ht="15" x14ac:dyDescent="0.25">
      <c r="F1466" s="3" t="s">
        <v>78</v>
      </c>
      <c r="G1466" s="49">
        <v>862</v>
      </c>
      <c r="H1466" s="49">
        <v>524</v>
      </c>
      <c r="I1466" s="49">
        <v>338</v>
      </c>
      <c r="J1466" s="49">
        <v>164</v>
      </c>
      <c r="K1466" s="49">
        <v>99</v>
      </c>
      <c r="L1466" s="49">
        <v>65</v>
      </c>
      <c r="M1466" s="49">
        <v>85</v>
      </c>
      <c r="N1466" s="49">
        <v>50</v>
      </c>
      <c r="O1466" s="49">
        <v>35</v>
      </c>
      <c r="P1466" s="49">
        <v>132</v>
      </c>
      <c r="Q1466" s="49">
        <v>78</v>
      </c>
      <c r="R1466" s="49">
        <v>54</v>
      </c>
      <c r="S1466"/>
      <c r="T1466"/>
      <c r="U1466"/>
    </row>
    <row r="1467" spans="3:21" ht="15" x14ac:dyDescent="0.25">
      <c r="F1467" s="3" t="s">
        <v>46</v>
      </c>
      <c r="G1467" s="49">
        <v>124</v>
      </c>
      <c r="H1467" s="49">
        <v>45</v>
      </c>
      <c r="I1467" s="49">
        <v>79</v>
      </c>
      <c r="J1467" s="49">
        <v>51</v>
      </c>
      <c r="K1467" s="49">
        <v>14</v>
      </c>
      <c r="L1467" s="49">
        <v>37</v>
      </c>
      <c r="M1467" s="49">
        <v>2</v>
      </c>
      <c r="N1467" s="49">
        <v>0</v>
      </c>
      <c r="O1467" s="49">
        <v>2</v>
      </c>
      <c r="P1467" s="49">
        <v>11</v>
      </c>
      <c r="Q1467" s="49">
        <v>7</v>
      </c>
      <c r="R1467" s="49">
        <v>4</v>
      </c>
      <c r="S1467"/>
      <c r="T1467"/>
      <c r="U1467"/>
    </row>
    <row r="1468" spans="3:21" ht="15" x14ac:dyDescent="0.25">
      <c r="F1468" s="3" t="s">
        <v>141</v>
      </c>
      <c r="G1468" s="49">
        <v>327</v>
      </c>
      <c r="H1468" s="49">
        <v>39</v>
      </c>
      <c r="I1468" s="49">
        <v>288</v>
      </c>
      <c r="J1468" s="49">
        <v>51</v>
      </c>
      <c r="K1468" s="49">
        <v>9</v>
      </c>
      <c r="L1468" s="49">
        <v>42</v>
      </c>
      <c r="M1468" s="49">
        <v>21</v>
      </c>
      <c r="N1468" s="49">
        <v>2</v>
      </c>
      <c r="O1468" s="49">
        <v>19</v>
      </c>
      <c r="P1468" s="49">
        <v>36</v>
      </c>
      <c r="Q1468" s="49">
        <v>2</v>
      </c>
      <c r="R1468" s="49">
        <v>34</v>
      </c>
      <c r="S1468"/>
      <c r="T1468"/>
      <c r="U1468"/>
    </row>
    <row r="1469" spans="3:21" ht="15" x14ac:dyDescent="0.25">
      <c r="F1469" s="3" t="s">
        <v>81</v>
      </c>
      <c r="G1469" s="49">
        <v>406</v>
      </c>
      <c r="H1469" s="49">
        <v>227</v>
      </c>
      <c r="I1469" s="49">
        <v>179</v>
      </c>
      <c r="J1469" s="49">
        <v>79</v>
      </c>
      <c r="K1469" s="49">
        <v>37</v>
      </c>
      <c r="L1469" s="49">
        <v>42</v>
      </c>
      <c r="M1469" s="49">
        <v>45</v>
      </c>
      <c r="N1469" s="49">
        <v>22</v>
      </c>
      <c r="O1469" s="49">
        <v>23</v>
      </c>
      <c r="P1469" s="49">
        <v>55</v>
      </c>
      <c r="Q1469" s="49">
        <v>29</v>
      </c>
      <c r="R1469" s="49">
        <v>26</v>
      </c>
      <c r="S1469"/>
      <c r="T1469"/>
      <c r="U1469"/>
    </row>
    <row r="1470" spans="3:21" ht="15" x14ac:dyDescent="0.25">
      <c r="F1470" s="3" t="s">
        <v>696</v>
      </c>
      <c r="G1470" s="49">
        <v>846</v>
      </c>
      <c r="H1470" s="49">
        <v>391</v>
      </c>
      <c r="I1470" s="49">
        <v>455</v>
      </c>
      <c r="J1470" s="49">
        <v>119</v>
      </c>
      <c r="K1470" s="49">
        <v>57</v>
      </c>
      <c r="L1470" s="49">
        <v>62</v>
      </c>
      <c r="M1470" s="49">
        <v>61</v>
      </c>
      <c r="N1470" s="49">
        <v>22</v>
      </c>
      <c r="O1470" s="49">
        <v>39</v>
      </c>
      <c r="P1470" s="49">
        <v>102</v>
      </c>
      <c r="Q1470" s="49">
        <v>38</v>
      </c>
      <c r="R1470" s="49">
        <v>64</v>
      </c>
      <c r="S1470"/>
      <c r="T1470"/>
      <c r="U1470"/>
    </row>
    <row r="1471" spans="3:21" ht="15" x14ac:dyDescent="0.25">
      <c r="F1471" s="3" t="s">
        <v>805</v>
      </c>
      <c r="G1471" s="49">
        <v>159</v>
      </c>
      <c r="H1471" s="49">
        <v>99</v>
      </c>
      <c r="I1471" s="49">
        <v>60</v>
      </c>
      <c r="J1471" s="49">
        <v>41</v>
      </c>
      <c r="K1471" s="49">
        <v>28</v>
      </c>
      <c r="L1471" s="49">
        <v>13</v>
      </c>
      <c r="M1471" s="49">
        <v>18</v>
      </c>
      <c r="N1471" s="49">
        <v>13</v>
      </c>
      <c r="O1471" s="49">
        <v>5</v>
      </c>
      <c r="P1471" s="49">
        <v>13</v>
      </c>
      <c r="Q1471" s="49">
        <v>2</v>
      </c>
      <c r="R1471" s="49">
        <v>11</v>
      </c>
      <c r="S1471"/>
      <c r="T1471"/>
      <c r="U1471"/>
    </row>
    <row r="1472" spans="3:21" ht="15" x14ac:dyDescent="0.25">
      <c r="F1472" s="3" t="s">
        <v>1103</v>
      </c>
      <c r="G1472" s="49">
        <v>15</v>
      </c>
      <c r="H1472" s="49">
        <v>5</v>
      </c>
      <c r="I1472" s="49">
        <v>10</v>
      </c>
      <c r="J1472" s="49">
        <v>8</v>
      </c>
      <c r="K1472" s="49">
        <v>4</v>
      </c>
      <c r="L1472" s="49">
        <v>4</v>
      </c>
      <c r="M1472" s="49">
        <v>1</v>
      </c>
      <c r="N1472" s="49">
        <v>1</v>
      </c>
      <c r="O1472" s="49">
        <v>0</v>
      </c>
      <c r="P1472" s="49">
        <v>2</v>
      </c>
      <c r="Q1472" s="49">
        <v>2</v>
      </c>
      <c r="R1472" s="49">
        <v>0</v>
      </c>
      <c r="S1472"/>
      <c r="T1472"/>
      <c r="U1472"/>
    </row>
    <row r="1473" spans="3:21" ht="15" x14ac:dyDescent="0.25">
      <c r="D1473" s="3" t="s">
        <v>27</v>
      </c>
      <c r="G1473" s="49">
        <v>47</v>
      </c>
      <c r="H1473" s="49">
        <v>22</v>
      </c>
      <c r="I1473" s="49">
        <v>25</v>
      </c>
      <c r="J1473" s="49">
        <v>24</v>
      </c>
      <c r="K1473" s="49">
        <v>9</v>
      </c>
      <c r="L1473" s="49">
        <v>15</v>
      </c>
      <c r="M1473" s="49">
        <v>1</v>
      </c>
      <c r="N1473" s="49">
        <v>1</v>
      </c>
      <c r="O1473" s="49">
        <v>0</v>
      </c>
      <c r="P1473" s="49">
        <v>6</v>
      </c>
      <c r="Q1473" s="49">
        <v>1</v>
      </c>
      <c r="R1473" s="49">
        <v>5</v>
      </c>
      <c r="S1473"/>
      <c r="T1473"/>
      <c r="U1473"/>
    </row>
    <row r="1474" spans="3:21" ht="15" x14ac:dyDescent="0.25">
      <c r="E1474" s="3" t="s">
        <v>14</v>
      </c>
      <c r="G1474" s="49">
        <v>47</v>
      </c>
      <c r="H1474" s="49">
        <v>22</v>
      </c>
      <c r="I1474" s="49">
        <v>25</v>
      </c>
      <c r="J1474" s="49">
        <v>24</v>
      </c>
      <c r="K1474" s="49">
        <v>9</v>
      </c>
      <c r="L1474" s="49">
        <v>15</v>
      </c>
      <c r="M1474" s="49">
        <v>1</v>
      </c>
      <c r="N1474" s="49">
        <v>1</v>
      </c>
      <c r="O1474" s="49">
        <v>0</v>
      </c>
      <c r="P1474" s="49">
        <v>6</v>
      </c>
      <c r="Q1474" s="49">
        <v>1</v>
      </c>
      <c r="R1474" s="49">
        <v>5</v>
      </c>
      <c r="S1474"/>
      <c r="T1474"/>
      <c r="U1474"/>
    </row>
    <row r="1475" spans="3:21" ht="15" x14ac:dyDescent="0.25">
      <c r="F1475" s="3" t="s">
        <v>1104</v>
      </c>
      <c r="G1475" s="49">
        <v>26</v>
      </c>
      <c r="H1475" s="49">
        <v>13</v>
      </c>
      <c r="I1475" s="49">
        <v>13</v>
      </c>
      <c r="J1475" s="49">
        <v>14</v>
      </c>
      <c r="K1475" s="49">
        <v>5</v>
      </c>
      <c r="L1475" s="49">
        <v>9</v>
      </c>
      <c r="M1475" s="49">
        <v>1</v>
      </c>
      <c r="N1475" s="49">
        <v>1</v>
      </c>
      <c r="O1475" s="49">
        <v>0</v>
      </c>
      <c r="P1475" s="49">
        <v>3</v>
      </c>
      <c r="Q1475" s="49">
        <v>1</v>
      </c>
      <c r="R1475" s="49">
        <v>2</v>
      </c>
      <c r="S1475"/>
      <c r="T1475"/>
      <c r="U1475"/>
    </row>
    <row r="1476" spans="3:21" ht="15" x14ac:dyDescent="0.25">
      <c r="F1476" s="3" t="s">
        <v>1105</v>
      </c>
      <c r="G1476" s="49">
        <v>21</v>
      </c>
      <c r="H1476" s="49">
        <v>9</v>
      </c>
      <c r="I1476" s="49">
        <v>12</v>
      </c>
      <c r="J1476" s="49">
        <v>10</v>
      </c>
      <c r="K1476" s="49">
        <v>4</v>
      </c>
      <c r="L1476" s="49">
        <v>6</v>
      </c>
      <c r="M1476" s="49">
        <v>0</v>
      </c>
      <c r="N1476" s="49">
        <v>0</v>
      </c>
      <c r="O1476" s="49">
        <v>0</v>
      </c>
      <c r="P1476" s="49">
        <v>3</v>
      </c>
      <c r="Q1476" s="49">
        <v>0</v>
      </c>
      <c r="R1476" s="49">
        <v>3</v>
      </c>
      <c r="S1476"/>
      <c r="T1476"/>
      <c r="U1476"/>
    </row>
    <row r="1477" spans="3:21" ht="15" x14ac:dyDescent="0.25">
      <c r="C1477" s="3" t="s">
        <v>1106</v>
      </c>
      <c r="G1477" s="49">
        <v>8843</v>
      </c>
      <c r="H1477" s="49">
        <v>3067</v>
      </c>
      <c r="I1477" s="49">
        <v>5776</v>
      </c>
      <c r="J1477" s="49">
        <v>1732</v>
      </c>
      <c r="K1477" s="49">
        <v>656</v>
      </c>
      <c r="L1477" s="49">
        <v>1076</v>
      </c>
      <c r="M1477" s="49">
        <v>1155</v>
      </c>
      <c r="N1477" s="49">
        <v>377</v>
      </c>
      <c r="O1477" s="49">
        <v>778</v>
      </c>
      <c r="P1477" s="49">
        <v>1614</v>
      </c>
      <c r="Q1477" s="49">
        <v>541</v>
      </c>
      <c r="R1477" s="49">
        <v>1073</v>
      </c>
      <c r="S1477"/>
      <c r="T1477"/>
      <c r="U1477"/>
    </row>
    <row r="1478" spans="3:21" ht="15" x14ac:dyDescent="0.25">
      <c r="D1478" s="3" t="s">
        <v>41</v>
      </c>
      <c r="G1478" s="49">
        <v>40</v>
      </c>
      <c r="H1478" s="49">
        <v>18</v>
      </c>
      <c r="I1478" s="49">
        <v>22</v>
      </c>
      <c r="J1478" s="49">
        <v>11</v>
      </c>
      <c r="K1478" s="49">
        <v>6</v>
      </c>
      <c r="L1478" s="49">
        <v>5</v>
      </c>
      <c r="M1478" s="49">
        <v>12</v>
      </c>
      <c r="N1478" s="49">
        <v>7</v>
      </c>
      <c r="O1478" s="49">
        <v>5</v>
      </c>
      <c r="P1478" s="49">
        <v>2</v>
      </c>
      <c r="Q1478" s="49">
        <v>2</v>
      </c>
      <c r="R1478" s="49">
        <v>0</v>
      </c>
      <c r="S1478"/>
      <c r="T1478"/>
      <c r="U1478"/>
    </row>
    <row r="1479" spans="3:21" ht="15" x14ac:dyDescent="0.25">
      <c r="E1479" s="3" t="s">
        <v>14</v>
      </c>
      <c r="G1479" s="49">
        <v>40</v>
      </c>
      <c r="H1479" s="49">
        <v>18</v>
      </c>
      <c r="I1479" s="49">
        <v>22</v>
      </c>
      <c r="J1479" s="49">
        <v>11</v>
      </c>
      <c r="K1479" s="49">
        <v>6</v>
      </c>
      <c r="L1479" s="49">
        <v>5</v>
      </c>
      <c r="M1479" s="49">
        <v>12</v>
      </c>
      <c r="N1479" s="49">
        <v>7</v>
      </c>
      <c r="O1479" s="49">
        <v>5</v>
      </c>
      <c r="P1479" s="49">
        <v>2</v>
      </c>
      <c r="Q1479" s="49">
        <v>2</v>
      </c>
      <c r="R1479" s="49">
        <v>0</v>
      </c>
      <c r="S1479"/>
      <c r="T1479"/>
      <c r="U1479"/>
    </row>
    <row r="1480" spans="3:21" ht="15" x14ac:dyDescent="0.25">
      <c r="F1480" s="3" t="s">
        <v>147</v>
      </c>
      <c r="G1480" s="49">
        <v>8</v>
      </c>
      <c r="H1480" s="49">
        <v>3</v>
      </c>
      <c r="I1480" s="49">
        <v>5</v>
      </c>
      <c r="J1480" s="49">
        <v>0</v>
      </c>
      <c r="K1480" s="49">
        <v>0</v>
      </c>
      <c r="L1480" s="49">
        <v>0</v>
      </c>
      <c r="M1480" s="49">
        <v>12</v>
      </c>
      <c r="N1480" s="49">
        <v>7</v>
      </c>
      <c r="O1480" s="49">
        <v>5</v>
      </c>
      <c r="P1480" s="49">
        <v>2</v>
      </c>
      <c r="Q1480" s="49">
        <v>2</v>
      </c>
      <c r="R1480" s="49">
        <v>0</v>
      </c>
      <c r="S1480"/>
      <c r="T1480"/>
      <c r="U1480"/>
    </row>
    <row r="1481" spans="3:21" ht="15" x14ac:dyDescent="0.25">
      <c r="F1481" s="3" t="s">
        <v>861</v>
      </c>
      <c r="G1481" s="49">
        <v>23</v>
      </c>
      <c r="H1481" s="49">
        <v>13</v>
      </c>
      <c r="I1481" s="49">
        <v>10</v>
      </c>
      <c r="J1481" s="49">
        <v>11</v>
      </c>
      <c r="K1481" s="49">
        <v>6</v>
      </c>
      <c r="L1481" s="49">
        <v>5</v>
      </c>
      <c r="M1481" s="49">
        <v>0</v>
      </c>
      <c r="N1481" s="49">
        <v>0</v>
      </c>
      <c r="O1481" s="49">
        <v>0</v>
      </c>
      <c r="P1481" s="49">
        <v>0</v>
      </c>
      <c r="Q1481" s="49">
        <v>0</v>
      </c>
      <c r="R1481" s="49">
        <v>0</v>
      </c>
      <c r="S1481"/>
      <c r="T1481"/>
      <c r="U1481"/>
    </row>
    <row r="1482" spans="3:21" ht="15" x14ac:dyDescent="0.25">
      <c r="F1482" s="3" t="s">
        <v>1107</v>
      </c>
      <c r="G1482" s="49">
        <v>9</v>
      </c>
      <c r="H1482" s="49">
        <v>2</v>
      </c>
      <c r="I1482" s="49">
        <v>7</v>
      </c>
      <c r="J1482" s="49">
        <v>0</v>
      </c>
      <c r="K1482" s="49">
        <v>0</v>
      </c>
      <c r="L1482" s="49">
        <v>0</v>
      </c>
      <c r="M1482" s="49">
        <v>0</v>
      </c>
      <c r="N1482" s="49">
        <v>0</v>
      </c>
      <c r="O1482" s="49">
        <v>0</v>
      </c>
      <c r="P1482" s="49">
        <v>0</v>
      </c>
      <c r="Q1482" s="49">
        <v>0</v>
      </c>
      <c r="R1482" s="49">
        <v>0</v>
      </c>
      <c r="S1482"/>
      <c r="T1482"/>
      <c r="U1482"/>
    </row>
    <row r="1483" spans="3:21" ht="15" x14ac:dyDescent="0.25">
      <c r="D1483" s="3" t="s">
        <v>13</v>
      </c>
      <c r="G1483" s="49">
        <v>8445</v>
      </c>
      <c r="H1483" s="49">
        <v>2916</v>
      </c>
      <c r="I1483" s="49">
        <v>5529</v>
      </c>
      <c r="J1483" s="49">
        <v>1663</v>
      </c>
      <c r="K1483" s="49">
        <v>621</v>
      </c>
      <c r="L1483" s="49">
        <v>1042</v>
      </c>
      <c r="M1483" s="49">
        <v>1011</v>
      </c>
      <c r="N1483" s="49">
        <v>313</v>
      </c>
      <c r="O1483" s="49">
        <v>698</v>
      </c>
      <c r="P1483" s="49">
        <v>1503</v>
      </c>
      <c r="Q1483" s="49">
        <v>497</v>
      </c>
      <c r="R1483" s="49">
        <v>1006</v>
      </c>
      <c r="S1483"/>
      <c r="T1483"/>
      <c r="U1483"/>
    </row>
    <row r="1484" spans="3:21" ht="15" x14ac:dyDescent="0.25">
      <c r="E1484" s="3" t="s">
        <v>14</v>
      </c>
      <c r="G1484" s="49">
        <v>8445</v>
      </c>
      <c r="H1484" s="49">
        <v>2916</v>
      </c>
      <c r="I1484" s="49">
        <v>5529</v>
      </c>
      <c r="J1484" s="49">
        <v>1663</v>
      </c>
      <c r="K1484" s="49">
        <v>621</v>
      </c>
      <c r="L1484" s="49">
        <v>1042</v>
      </c>
      <c r="M1484" s="49">
        <v>1011</v>
      </c>
      <c r="N1484" s="49">
        <v>313</v>
      </c>
      <c r="O1484" s="49">
        <v>698</v>
      </c>
      <c r="P1484" s="49">
        <v>1503</v>
      </c>
      <c r="Q1484" s="49">
        <v>497</v>
      </c>
      <c r="R1484" s="49">
        <v>1006</v>
      </c>
      <c r="S1484"/>
      <c r="T1484"/>
      <c r="U1484"/>
    </row>
    <row r="1485" spans="3:21" ht="15" x14ac:dyDescent="0.25">
      <c r="F1485" s="3" t="s">
        <v>148</v>
      </c>
      <c r="G1485" s="49">
        <v>26</v>
      </c>
      <c r="H1485" s="49">
        <v>18</v>
      </c>
      <c r="I1485" s="49">
        <v>8</v>
      </c>
      <c r="J1485" s="49">
        <v>0</v>
      </c>
      <c r="K1485" s="49">
        <v>0</v>
      </c>
      <c r="L1485" s="49">
        <v>0</v>
      </c>
      <c r="M1485" s="49">
        <v>2</v>
      </c>
      <c r="N1485" s="49">
        <v>1</v>
      </c>
      <c r="O1485" s="49">
        <v>1</v>
      </c>
      <c r="P1485" s="49">
        <v>2</v>
      </c>
      <c r="Q1485" s="49">
        <v>1</v>
      </c>
      <c r="R1485" s="49">
        <v>1</v>
      </c>
      <c r="S1485"/>
      <c r="T1485"/>
      <c r="U1485"/>
    </row>
    <row r="1486" spans="3:21" ht="15" x14ac:dyDescent="0.25">
      <c r="F1486" s="3" t="s">
        <v>15</v>
      </c>
      <c r="G1486" s="49">
        <v>1590</v>
      </c>
      <c r="H1486" s="49">
        <v>716</v>
      </c>
      <c r="I1486" s="49">
        <v>874</v>
      </c>
      <c r="J1486" s="49">
        <v>366</v>
      </c>
      <c r="K1486" s="49">
        <v>167</v>
      </c>
      <c r="L1486" s="49">
        <v>199</v>
      </c>
      <c r="M1486" s="49">
        <v>222</v>
      </c>
      <c r="N1486" s="49">
        <v>88</v>
      </c>
      <c r="O1486" s="49">
        <v>134</v>
      </c>
      <c r="P1486" s="49">
        <v>325</v>
      </c>
      <c r="Q1486" s="49">
        <v>139</v>
      </c>
      <c r="R1486" s="49">
        <v>186</v>
      </c>
      <c r="S1486"/>
      <c r="T1486"/>
      <c r="U1486"/>
    </row>
    <row r="1487" spans="3:21" ht="15" x14ac:dyDescent="0.25">
      <c r="F1487" s="3" t="s">
        <v>138</v>
      </c>
      <c r="G1487" s="49">
        <v>82</v>
      </c>
      <c r="H1487" s="49">
        <v>42</v>
      </c>
      <c r="I1487" s="49">
        <v>40</v>
      </c>
      <c r="J1487" s="49">
        <v>39</v>
      </c>
      <c r="K1487" s="49">
        <v>21</v>
      </c>
      <c r="L1487" s="49">
        <v>18</v>
      </c>
      <c r="M1487" s="49">
        <v>0</v>
      </c>
      <c r="N1487" s="49">
        <v>0</v>
      </c>
      <c r="O1487" s="49">
        <v>0</v>
      </c>
      <c r="P1487" s="49">
        <v>0</v>
      </c>
      <c r="Q1487" s="49">
        <v>0</v>
      </c>
      <c r="R1487" s="49">
        <v>0</v>
      </c>
      <c r="S1487"/>
      <c r="T1487"/>
      <c r="U1487"/>
    </row>
    <row r="1488" spans="3:21" ht="15" x14ac:dyDescent="0.25">
      <c r="F1488" s="3" t="s">
        <v>149</v>
      </c>
      <c r="G1488" s="49">
        <v>101</v>
      </c>
      <c r="H1488" s="49">
        <v>37</v>
      </c>
      <c r="I1488" s="49">
        <v>64</v>
      </c>
      <c r="J1488" s="49">
        <v>36</v>
      </c>
      <c r="K1488" s="49">
        <v>11</v>
      </c>
      <c r="L1488" s="49">
        <v>25</v>
      </c>
      <c r="M1488" s="49">
        <v>8</v>
      </c>
      <c r="N1488" s="49">
        <v>1</v>
      </c>
      <c r="O1488" s="49">
        <v>7</v>
      </c>
      <c r="P1488" s="49">
        <v>16</v>
      </c>
      <c r="Q1488" s="49">
        <v>5</v>
      </c>
      <c r="R1488" s="49">
        <v>11</v>
      </c>
      <c r="S1488"/>
      <c r="T1488"/>
      <c r="U1488"/>
    </row>
    <row r="1489" spans="4:21" ht="15" x14ac:dyDescent="0.25">
      <c r="F1489" s="3" t="s">
        <v>57</v>
      </c>
      <c r="G1489" s="49">
        <v>744</v>
      </c>
      <c r="H1489" s="49">
        <v>72</v>
      </c>
      <c r="I1489" s="49">
        <v>672</v>
      </c>
      <c r="J1489" s="49">
        <v>144</v>
      </c>
      <c r="K1489" s="49">
        <v>15</v>
      </c>
      <c r="L1489" s="49">
        <v>129</v>
      </c>
      <c r="M1489" s="49">
        <v>109</v>
      </c>
      <c r="N1489" s="49">
        <v>5</v>
      </c>
      <c r="O1489" s="49">
        <v>104</v>
      </c>
      <c r="P1489" s="49">
        <v>149</v>
      </c>
      <c r="Q1489" s="49">
        <v>8</v>
      </c>
      <c r="R1489" s="49">
        <v>141</v>
      </c>
      <c r="S1489"/>
      <c r="T1489"/>
      <c r="U1489"/>
    </row>
    <row r="1490" spans="4:21" ht="15" x14ac:dyDescent="0.25">
      <c r="F1490" s="3" t="s">
        <v>113</v>
      </c>
      <c r="G1490" s="49">
        <v>464</v>
      </c>
      <c r="H1490" s="49">
        <v>122</v>
      </c>
      <c r="I1490" s="49">
        <v>342</v>
      </c>
      <c r="J1490" s="49">
        <v>70</v>
      </c>
      <c r="K1490" s="49">
        <v>13</v>
      </c>
      <c r="L1490" s="49">
        <v>57</v>
      </c>
      <c r="M1490" s="49">
        <v>88</v>
      </c>
      <c r="N1490" s="49">
        <v>27</v>
      </c>
      <c r="O1490" s="49">
        <v>61</v>
      </c>
      <c r="P1490" s="49">
        <v>129</v>
      </c>
      <c r="Q1490" s="49">
        <v>39</v>
      </c>
      <c r="R1490" s="49">
        <v>90</v>
      </c>
      <c r="S1490"/>
      <c r="T1490"/>
      <c r="U1490"/>
    </row>
    <row r="1491" spans="4:21" ht="15" x14ac:dyDescent="0.25">
      <c r="F1491" s="3" t="s">
        <v>1108</v>
      </c>
      <c r="G1491" s="49">
        <v>71</v>
      </c>
      <c r="H1491" s="49">
        <v>49</v>
      </c>
      <c r="I1491" s="49">
        <v>22</v>
      </c>
      <c r="J1491" s="49">
        <v>16</v>
      </c>
      <c r="K1491" s="49">
        <v>12</v>
      </c>
      <c r="L1491" s="49">
        <v>4</v>
      </c>
      <c r="M1491" s="49">
        <v>14</v>
      </c>
      <c r="N1491" s="49">
        <v>8</v>
      </c>
      <c r="O1491" s="49">
        <v>6</v>
      </c>
      <c r="P1491" s="49">
        <v>18</v>
      </c>
      <c r="Q1491" s="49">
        <v>9</v>
      </c>
      <c r="R1491" s="49">
        <v>9</v>
      </c>
      <c r="S1491"/>
      <c r="T1491"/>
      <c r="U1491"/>
    </row>
    <row r="1492" spans="4:21" ht="15" x14ac:dyDescent="0.25">
      <c r="F1492" s="3" t="s">
        <v>646</v>
      </c>
      <c r="G1492" s="49">
        <v>1453</v>
      </c>
      <c r="H1492" s="49">
        <v>688</v>
      </c>
      <c r="I1492" s="49">
        <v>765</v>
      </c>
      <c r="J1492" s="49">
        <v>270</v>
      </c>
      <c r="K1492" s="49">
        <v>125</v>
      </c>
      <c r="L1492" s="49">
        <v>145</v>
      </c>
      <c r="M1492" s="49">
        <v>164</v>
      </c>
      <c r="N1492" s="49">
        <v>70</v>
      </c>
      <c r="O1492" s="49">
        <v>94</v>
      </c>
      <c r="P1492" s="49">
        <v>261</v>
      </c>
      <c r="Q1492" s="49">
        <v>122</v>
      </c>
      <c r="R1492" s="49">
        <v>139</v>
      </c>
      <c r="S1492"/>
      <c r="T1492"/>
      <c r="U1492"/>
    </row>
    <row r="1493" spans="4:21" ht="15" x14ac:dyDescent="0.25">
      <c r="F1493" s="3" t="s">
        <v>703</v>
      </c>
      <c r="G1493" s="49">
        <v>1405</v>
      </c>
      <c r="H1493" s="49">
        <v>424</v>
      </c>
      <c r="I1493" s="49">
        <v>981</v>
      </c>
      <c r="J1493" s="49">
        <v>257</v>
      </c>
      <c r="K1493" s="49">
        <v>74</v>
      </c>
      <c r="L1493" s="49">
        <v>183</v>
      </c>
      <c r="M1493" s="49">
        <v>146</v>
      </c>
      <c r="N1493" s="49">
        <v>36</v>
      </c>
      <c r="O1493" s="49">
        <v>110</v>
      </c>
      <c r="P1493" s="49">
        <v>212</v>
      </c>
      <c r="Q1493" s="49">
        <v>56</v>
      </c>
      <c r="R1493" s="49">
        <v>156</v>
      </c>
      <c r="S1493"/>
      <c r="T1493"/>
      <c r="U1493"/>
    </row>
    <row r="1494" spans="4:21" ht="15" x14ac:dyDescent="0.25">
      <c r="F1494" s="3" t="s">
        <v>1061</v>
      </c>
      <c r="G1494" s="49">
        <v>810</v>
      </c>
      <c r="H1494" s="49">
        <v>328</v>
      </c>
      <c r="I1494" s="49">
        <v>482</v>
      </c>
      <c r="J1494" s="49">
        <v>184</v>
      </c>
      <c r="K1494" s="49">
        <v>79</v>
      </c>
      <c r="L1494" s="49">
        <v>105</v>
      </c>
      <c r="M1494" s="49">
        <v>93</v>
      </c>
      <c r="N1494" s="49">
        <v>31</v>
      </c>
      <c r="O1494" s="49">
        <v>62</v>
      </c>
      <c r="P1494" s="49">
        <v>153</v>
      </c>
      <c r="Q1494" s="49">
        <v>54</v>
      </c>
      <c r="R1494" s="49">
        <v>99</v>
      </c>
      <c r="S1494"/>
      <c r="T1494"/>
      <c r="U1494"/>
    </row>
    <row r="1495" spans="4:21" ht="15" x14ac:dyDescent="0.25">
      <c r="F1495" s="3" t="s">
        <v>1109</v>
      </c>
      <c r="G1495" s="49">
        <v>189</v>
      </c>
      <c r="H1495" s="49">
        <v>113</v>
      </c>
      <c r="I1495" s="49">
        <v>76</v>
      </c>
      <c r="J1495" s="49">
        <v>49</v>
      </c>
      <c r="K1495" s="49">
        <v>33</v>
      </c>
      <c r="L1495" s="49">
        <v>16</v>
      </c>
      <c r="M1495" s="49">
        <v>31</v>
      </c>
      <c r="N1495" s="49">
        <v>14</v>
      </c>
      <c r="O1495" s="49">
        <v>17</v>
      </c>
      <c r="P1495" s="49">
        <v>50</v>
      </c>
      <c r="Q1495" s="49">
        <v>22</v>
      </c>
      <c r="R1495" s="49">
        <v>28</v>
      </c>
      <c r="S1495"/>
      <c r="T1495"/>
      <c r="U1495"/>
    </row>
    <row r="1496" spans="4:21" ht="15" x14ac:dyDescent="0.25">
      <c r="F1496" s="3" t="s">
        <v>1110</v>
      </c>
      <c r="G1496" s="49">
        <v>144</v>
      </c>
      <c r="H1496" s="49">
        <v>79</v>
      </c>
      <c r="I1496" s="49">
        <v>65</v>
      </c>
      <c r="J1496" s="49">
        <v>62</v>
      </c>
      <c r="K1496" s="49">
        <v>30</v>
      </c>
      <c r="L1496" s="49">
        <v>32</v>
      </c>
      <c r="M1496" s="49">
        <v>12</v>
      </c>
      <c r="N1496" s="49">
        <v>8</v>
      </c>
      <c r="O1496" s="49">
        <v>4</v>
      </c>
      <c r="P1496" s="49">
        <v>21</v>
      </c>
      <c r="Q1496" s="49">
        <v>10</v>
      </c>
      <c r="R1496" s="49">
        <v>11</v>
      </c>
      <c r="S1496"/>
      <c r="T1496"/>
      <c r="U1496"/>
    </row>
    <row r="1497" spans="4:21" ht="15" x14ac:dyDescent="0.25">
      <c r="F1497" s="3" t="s">
        <v>669</v>
      </c>
      <c r="G1497" s="49">
        <v>1332</v>
      </c>
      <c r="H1497" s="49">
        <v>211</v>
      </c>
      <c r="I1497" s="49">
        <v>1121</v>
      </c>
      <c r="J1497" s="49">
        <v>136</v>
      </c>
      <c r="K1497" s="49">
        <v>24</v>
      </c>
      <c r="L1497" s="49">
        <v>112</v>
      </c>
      <c r="M1497" s="49">
        <v>122</v>
      </c>
      <c r="N1497" s="49">
        <v>24</v>
      </c>
      <c r="O1497" s="49">
        <v>98</v>
      </c>
      <c r="P1497" s="49">
        <v>167</v>
      </c>
      <c r="Q1497" s="49">
        <v>32</v>
      </c>
      <c r="R1497" s="49">
        <v>135</v>
      </c>
      <c r="S1497"/>
      <c r="T1497"/>
      <c r="U1497"/>
    </row>
    <row r="1498" spans="4:21" ht="15" x14ac:dyDescent="0.25">
      <c r="F1498" s="3" t="s">
        <v>1111</v>
      </c>
      <c r="G1498" s="49">
        <v>34</v>
      </c>
      <c r="H1498" s="49">
        <v>17</v>
      </c>
      <c r="I1498" s="49">
        <v>17</v>
      </c>
      <c r="J1498" s="49">
        <v>34</v>
      </c>
      <c r="K1498" s="49">
        <v>17</v>
      </c>
      <c r="L1498" s="49">
        <v>17</v>
      </c>
      <c r="M1498" s="49">
        <v>0</v>
      </c>
      <c r="N1498" s="49">
        <v>0</v>
      </c>
      <c r="O1498" s="49">
        <v>0</v>
      </c>
      <c r="P1498" s="49">
        <v>0</v>
      </c>
      <c r="Q1498" s="49">
        <v>0</v>
      </c>
      <c r="R1498" s="49">
        <v>0</v>
      </c>
      <c r="S1498"/>
      <c r="T1498"/>
      <c r="U1498"/>
    </row>
    <row r="1499" spans="4:21" ht="15" x14ac:dyDescent="0.25">
      <c r="D1499" s="3" t="s">
        <v>27</v>
      </c>
      <c r="G1499" s="49">
        <v>358</v>
      </c>
      <c r="H1499" s="49">
        <v>133</v>
      </c>
      <c r="I1499" s="49">
        <v>225</v>
      </c>
      <c r="J1499" s="49">
        <v>58</v>
      </c>
      <c r="K1499" s="49">
        <v>29</v>
      </c>
      <c r="L1499" s="49">
        <v>29</v>
      </c>
      <c r="M1499" s="49">
        <v>132</v>
      </c>
      <c r="N1499" s="49">
        <v>57</v>
      </c>
      <c r="O1499" s="49">
        <v>75</v>
      </c>
      <c r="P1499" s="49">
        <v>109</v>
      </c>
      <c r="Q1499" s="49">
        <v>42</v>
      </c>
      <c r="R1499" s="49">
        <v>67</v>
      </c>
      <c r="S1499"/>
      <c r="T1499"/>
      <c r="U1499"/>
    </row>
    <row r="1500" spans="4:21" ht="15" x14ac:dyDescent="0.25">
      <c r="E1500" s="3" t="s">
        <v>14</v>
      </c>
      <c r="G1500" s="49">
        <v>339</v>
      </c>
      <c r="H1500" s="49">
        <v>124</v>
      </c>
      <c r="I1500" s="49">
        <v>215</v>
      </c>
      <c r="J1500" s="49">
        <v>51</v>
      </c>
      <c r="K1500" s="49">
        <v>26</v>
      </c>
      <c r="L1500" s="49">
        <v>25</v>
      </c>
      <c r="M1500" s="49">
        <v>119</v>
      </c>
      <c r="N1500" s="49">
        <v>54</v>
      </c>
      <c r="O1500" s="49">
        <v>65</v>
      </c>
      <c r="P1500" s="49">
        <v>99</v>
      </c>
      <c r="Q1500" s="49">
        <v>40</v>
      </c>
      <c r="R1500" s="49">
        <v>59</v>
      </c>
      <c r="S1500"/>
      <c r="T1500"/>
      <c r="U1500"/>
    </row>
    <row r="1501" spans="4:21" ht="15" x14ac:dyDescent="0.25">
      <c r="F1501" s="3" t="s">
        <v>1112</v>
      </c>
      <c r="G1501" s="49">
        <v>17</v>
      </c>
      <c r="H1501" s="49">
        <v>6</v>
      </c>
      <c r="I1501" s="49">
        <v>11</v>
      </c>
      <c r="J1501" s="49">
        <v>0</v>
      </c>
      <c r="K1501" s="49">
        <v>0</v>
      </c>
      <c r="L1501" s="49">
        <v>0</v>
      </c>
      <c r="M1501" s="49">
        <v>0</v>
      </c>
      <c r="N1501" s="49">
        <v>0</v>
      </c>
      <c r="O1501" s="49">
        <v>0</v>
      </c>
      <c r="P1501" s="49">
        <v>0</v>
      </c>
      <c r="Q1501" s="49">
        <v>0</v>
      </c>
      <c r="R1501" s="49">
        <v>0</v>
      </c>
      <c r="S1501"/>
      <c r="T1501"/>
      <c r="U1501"/>
    </row>
    <row r="1502" spans="4:21" ht="15" x14ac:dyDescent="0.25">
      <c r="F1502" s="3" t="s">
        <v>1113</v>
      </c>
      <c r="G1502" s="49">
        <v>0</v>
      </c>
      <c r="H1502" s="49">
        <v>0</v>
      </c>
      <c r="I1502" s="49">
        <v>0</v>
      </c>
      <c r="J1502" s="49">
        <v>0</v>
      </c>
      <c r="K1502" s="49">
        <v>0</v>
      </c>
      <c r="L1502" s="49">
        <v>0</v>
      </c>
      <c r="M1502" s="49">
        <v>7</v>
      </c>
      <c r="N1502" s="49">
        <v>5</v>
      </c>
      <c r="O1502" s="49">
        <v>2</v>
      </c>
      <c r="P1502" s="49">
        <v>3</v>
      </c>
      <c r="Q1502" s="49">
        <v>2</v>
      </c>
      <c r="R1502" s="49">
        <v>1</v>
      </c>
      <c r="S1502"/>
      <c r="T1502"/>
      <c r="U1502"/>
    </row>
    <row r="1503" spans="4:21" ht="15" x14ac:dyDescent="0.25">
      <c r="F1503" s="3" t="s">
        <v>1114</v>
      </c>
      <c r="G1503" s="49">
        <v>143</v>
      </c>
      <c r="H1503" s="49">
        <v>70</v>
      </c>
      <c r="I1503" s="49">
        <v>73</v>
      </c>
      <c r="J1503" s="49">
        <v>31</v>
      </c>
      <c r="K1503" s="49">
        <v>17</v>
      </c>
      <c r="L1503" s="49">
        <v>14</v>
      </c>
      <c r="M1503" s="49">
        <v>55</v>
      </c>
      <c r="N1503" s="49">
        <v>26</v>
      </c>
      <c r="O1503" s="49">
        <v>29</v>
      </c>
      <c r="P1503" s="49">
        <v>55</v>
      </c>
      <c r="Q1503" s="49">
        <v>26</v>
      </c>
      <c r="R1503" s="49">
        <v>29</v>
      </c>
      <c r="S1503"/>
      <c r="T1503"/>
      <c r="U1503"/>
    </row>
    <row r="1504" spans="4:21" ht="15" x14ac:dyDescent="0.25">
      <c r="F1504" s="3" t="s">
        <v>1115</v>
      </c>
      <c r="G1504" s="49">
        <v>12</v>
      </c>
      <c r="H1504" s="49">
        <v>3</v>
      </c>
      <c r="I1504" s="49">
        <v>9</v>
      </c>
      <c r="J1504" s="49">
        <v>0</v>
      </c>
      <c r="K1504" s="49">
        <v>0</v>
      </c>
      <c r="L1504" s="49">
        <v>0</v>
      </c>
      <c r="M1504" s="49">
        <v>0</v>
      </c>
      <c r="N1504" s="49">
        <v>0</v>
      </c>
      <c r="O1504" s="49">
        <v>0</v>
      </c>
      <c r="P1504" s="49">
        <v>1</v>
      </c>
      <c r="Q1504" s="49">
        <v>1</v>
      </c>
      <c r="R1504" s="49">
        <v>0</v>
      </c>
      <c r="S1504"/>
      <c r="T1504"/>
      <c r="U1504"/>
    </row>
    <row r="1505" spans="3:21" ht="15" x14ac:dyDescent="0.25">
      <c r="F1505" s="3" t="s">
        <v>1116</v>
      </c>
      <c r="G1505" s="49">
        <v>24</v>
      </c>
      <c r="H1505" s="49">
        <v>12</v>
      </c>
      <c r="I1505" s="49">
        <v>12</v>
      </c>
      <c r="J1505" s="49">
        <v>0</v>
      </c>
      <c r="K1505" s="49">
        <v>0</v>
      </c>
      <c r="L1505" s="49">
        <v>0</v>
      </c>
      <c r="M1505" s="49">
        <v>0</v>
      </c>
      <c r="N1505" s="49">
        <v>0</v>
      </c>
      <c r="O1505" s="49">
        <v>0</v>
      </c>
      <c r="P1505" s="49">
        <v>0</v>
      </c>
      <c r="Q1505" s="49">
        <v>0</v>
      </c>
      <c r="R1505" s="49">
        <v>0</v>
      </c>
      <c r="S1505"/>
      <c r="T1505"/>
      <c r="U1505"/>
    </row>
    <row r="1506" spans="3:21" ht="15" x14ac:dyDescent="0.25">
      <c r="F1506" s="3" t="s">
        <v>1117</v>
      </c>
      <c r="G1506" s="49">
        <v>10</v>
      </c>
      <c r="H1506" s="49">
        <v>6</v>
      </c>
      <c r="I1506" s="49">
        <v>4</v>
      </c>
      <c r="J1506" s="49">
        <v>10</v>
      </c>
      <c r="K1506" s="49">
        <v>6</v>
      </c>
      <c r="L1506" s="49">
        <v>4</v>
      </c>
      <c r="M1506" s="49">
        <v>13</v>
      </c>
      <c r="N1506" s="49">
        <v>6</v>
      </c>
      <c r="O1506" s="49">
        <v>7</v>
      </c>
      <c r="P1506" s="49">
        <v>5</v>
      </c>
      <c r="Q1506" s="49">
        <v>2</v>
      </c>
      <c r="R1506" s="49">
        <v>3</v>
      </c>
      <c r="S1506"/>
      <c r="T1506"/>
      <c r="U1506"/>
    </row>
    <row r="1507" spans="3:21" ht="15" x14ac:dyDescent="0.25">
      <c r="F1507" s="3" t="s">
        <v>1118</v>
      </c>
      <c r="G1507" s="49">
        <v>16</v>
      </c>
      <c r="H1507" s="49">
        <v>1</v>
      </c>
      <c r="I1507" s="49">
        <v>15</v>
      </c>
      <c r="J1507" s="49">
        <v>0</v>
      </c>
      <c r="K1507" s="49">
        <v>0</v>
      </c>
      <c r="L1507" s="49">
        <v>0</v>
      </c>
      <c r="M1507" s="49">
        <v>0</v>
      </c>
      <c r="N1507" s="49">
        <v>0</v>
      </c>
      <c r="O1507" s="49">
        <v>0</v>
      </c>
      <c r="P1507" s="49">
        <v>0</v>
      </c>
      <c r="Q1507" s="49">
        <v>0</v>
      </c>
      <c r="R1507" s="49">
        <v>0</v>
      </c>
      <c r="S1507"/>
      <c r="T1507"/>
      <c r="U1507"/>
    </row>
    <row r="1508" spans="3:21" ht="15" x14ac:dyDescent="0.25">
      <c r="F1508" s="3" t="s">
        <v>1119</v>
      </c>
      <c r="G1508" s="49">
        <v>36</v>
      </c>
      <c r="H1508" s="49">
        <v>7</v>
      </c>
      <c r="I1508" s="49">
        <v>29</v>
      </c>
      <c r="J1508" s="49">
        <v>0</v>
      </c>
      <c r="K1508" s="49">
        <v>0</v>
      </c>
      <c r="L1508" s="49">
        <v>0</v>
      </c>
      <c r="M1508" s="49">
        <v>0</v>
      </c>
      <c r="N1508" s="49">
        <v>0</v>
      </c>
      <c r="O1508" s="49">
        <v>0</v>
      </c>
      <c r="P1508" s="49">
        <v>32</v>
      </c>
      <c r="Q1508" s="49">
        <v>6</v>
      </c>
      <c r="R1508" s="49">
        <v>26</v>
      </c>
      <c r="S1508"/>
      <c r="T1508"/>
      <c r="U1508"/>
    </row>
    <row r="1509" spans="3:21" ht="15" x14ac:dyDescent="0.25">
      <c r="F1509" s="3" t="s">
        <v>1120</v>
      </c>
      <c r="G1509" s="49">
        <v>54</v>
      </c>
      <c r="H1509" s="49">
        <v>8</v>
      </c>
      <c r="I1509" s="49">
        <v>46</v>
      </c>
      <c r="J1509" s="49">
        <v>0</v>
      </c>
      <c r="K1509" s="49">
        <v>0</v>
      </c>
      <c r="L1509" s="49">
        <v>0</v>
      </c>
      <c r="M1509" s="49">
        <v>24</v>
      </c>
      <c r="N1509" s="49">
        <v>5</v>
      </c>
      <c r="O1509" s="49">
        <v>19</v>
      </c>
      <c r="P1509" s="49">
        <v>0</v>
      </c>
      <c r="Q1509" s="49">
        <v>0</v>
      </c>
      <c r="R1509" s="49">
        <v>0</v>
      </c>
      <c r="S1509"/>
      <c r="T1509"/>
      <c r="U1509"/>
    </row>
    <row r="1510" spans="3:21" ht="15" x14ac:dyDescent="0.25">
      <c r="F1510" s="3" t="s">
        <v>1121</v>
      </c>
      <c r="G1510" s="49">
        <v>27</v>
      </c>
      <c r="H1510" s="49">
        <v>11</v>
      </c>
      <c r="I1510" s="49">
        <v>16</v>
      </c>
      <c r="J1510" s="49">
        <v>10</v>
      </c>
      <c r="K1510" s="49">
        <v>3</v>
      </c>
      <c r="L1510" s="49">
        <v>7</v>
      </c>
      <c r="M1510" s="49">
        <v>20</v>
      </c>
      <c r="N1510" s="49">
        <v>12</v>
      </c>
      <c r="O1510" s="49">
        <v>8</v>
      </c>
      <c r="P1510" s="49">
        <v>3</v>
      </c>
      <c r="Q1510" s="49">
        <v>3</v>
      </c>
      <c r="R1510" s="49">
        <v>0</v>
      </c>
      <c r="S1510"/>
      <c r="T1510"/>
      <c r="U1510"/>
    </row>
    <row r="1511" spans="3:21" ht="15" x14ac:dyDescent="0.25">
      <c r="E1511" s="3" t="s">
        <v>77</v>
      </c>
      <c r="G1511" s="49">
        <v>19</v>
      </c>
      <c r="H1511" s="49">
        <v>9</v>
      </c>
      <c r="I1511" s="49">
        <v>10</v>
      </c>
      <c r="J1511" s="49">
        <v>7</v>
      </c>
      <c r="K1511" s="49">
        <v>3</v>
      </c>
      <c r="L1511" s="49">
        <v>4</v>
      </c>
      <c r="M1511" s="49">
        <v>13</v>
      </c>
      <c r="N1511" s="49">
        <v>3</v>
      </c>
      <c r="O1511" s="49">
        <v>10</v>
      </c>
      <c r="P1511" s="49">
        <v>10</v>
      </c>
      <c r="Q1511" s="49">
        <v>2</v>
      </c>
      <c r="R1511" s="49">
        <v>8</v>
      </c>
      <c r="S1511"/>
      <c r="T1511"/>
      <c r="U1511"/>
    </row>
    <row r="1512" spans="3:21" ht="15" x14ac:dyDescent="0.25">
      <c r="F1512" s="3" t="s">
        <v>1122</v>
      </c>
      <c r="G1512" s="49">
        <v>0</v>
      </c>
      <c r="H1512" s="49">
        <v>0</v>
      </c>
      <c r="I1512" s="49">
        <v>0</v>
      </c>
      <c r="J1512" s="49">
        <v>0</v>
      </c>
      <c r="K1512" s="49">
        <v>0</v>
      </c>
      <c r="L1512" s="49">
        <v>0</v>
      </c>
      <c r="M1512" s="49">
        <v>3</v>
      </c>
      <c r="N1512" s="49">
        <v>1</v>
      </c>
      <c r="O1512" s="49">
        <v>2</v>
      </c>
      <c r="P1512" s="49">
        <v>0</v>
      </c>
      <c r="Q1512" s="49">
        <v>0</v>
      </c>
      <c r="R1512" s="49">
        <v>0</v>
      </c>
      <c r="S1512"/>
      <c r="T1512"/>
      <c r="U1512"/>
    </row>
    <row r="1513" spans="3:21" ht="15" x14ac:dyDescent="0.25">
      <c r="F1513" s="3" t="s">
        <v>1123</v>
      </c>
      <c r="G1513" s="49">
        <v>1</v>
      </c>
      <c r="H1513" s="49">
        <v>0</v>
      </c>
      <c r="I1513" s="49">
        <v>1</v>
      </c>
      <c r="J1513" s="49">
        <v>0</v>
      </c>
      <c r="K1513" s="49">
        <v>0</v>
      </c>
      <c r="L1513" s="49">
        <v>0</v>
      </c>
      <c r="M1513" s="49">
        <v>3</v>
      </c>
      <c r="N1513" s="49">
        <v>0</v>
      </c>
      <c r="O1513" s="49">
        <v>3</v>
      </c>
      <c r="P1513" s="49">
        <v>3</v>
      </c>
      <c r="Q1513" s="49">
        <v>0</v>
      </c>
      <c r="R1513" s="49">
        <v>3</v>
      </c>
      <c r="S1513"/>
      <c r="T1513"/>
      <c r="U1513"/>
    </row>
    <row r="1514" spans="3:21" ht="15" x14ac:dyDescent="0.25">
      <c r="F1514" s="3" t="s">
        <v>1124</v>
      </c>
      <c r="G1514" s="49">
        <v>18</v>
      </c>
      <c r="H1514" s="49">
        <v>9</v>
      </c>
      <c r="I1514" s="49">
        <v>9</v>
      </c>
      <c r="J1514" s="49">
        <v>7</v>
      </c>
      <c r="K1514" s="49">
        <v>3</v>
      </c>
      <c r="L1514" s="49">
        <v>4</v>
      </c>
      <c r="M1514" s="49">
        <v>7</v>
      </c>
      <c r="N1514" s="49">
        <v>2</v>
      </c>
      <c r="O1514" s="49">
        <v>5</v>
      </c>
      <c r="P1514" s="49">
        <v>7</v>
      </c>
      <c r="Q1514" s="49">
        <v>2</v>
      </c>
      <c r="R1514" s="49">
        <v>5</v>
      </c>
      <c r="S1514"/>
      <c r="T1514"/>
      <c r="U1514"/>
    </row>
    <row r="1515" spans="3:21" ht="15" x14ac:dyDescent="0.25">
      <c r="C1515" s="3" t="s">
        <v>1125</v>
      </c>
      <c r="G1515" s="49">
        <v>1293</v>
      </c>
      <c r="H1515" s="49">
        <v>575</v>
      </c>
      <c r="I1515" s="49">
        <v>718</v>
      </c>
      <c r="J1515" s="49">
        <v>492</v>
      </c>
      <c r="K1515" s="49">
        <v>209</v>
      </c>
      <c r="L1515" s="49">
        <v>283</v>
      </c>
      <c r="M1515" s="49">
        <v>0</v>
      </c>
      <c r="N1515" s="49">
        <v>0</v>
      </c>
      <c r="O1515" s="49">
        <v>0</v>
      </c>
      <c r="P1515" s="49">
        <v>0</v>
      </c>
      <c r="Q1515" s="49">
        <v>0</v>
      </c>
      <c r="R1515" s="49">
        <v>0</v>
      </c>
      <c r="S1515"/>
      <c r="T1515"/>
      <c r="U1515"/>
    </row>
    <row r="1516" spans="3:21" ht="15" x14ac:dyDescent="0.25">
      <c r="D1516" s="3" t="s">
        <v>13</v>
      </c>
      <c r="G1516" s="49">
        <v>1293</v>
      </c>
      <c r="H1516" s="49">
        <v>575</v>
      </c>
      <c r="I1516" s="49">
        <v>718</v>
      </c>
      <c r="J1516" s="49">
        <v>492</v>
      </c>
      <c r="K1516" s="49">
        <v>209</v>
      </c>
      <c r="L1516" s="49">
        <v>283</v>
      </c>
      <c r="M1516" s="49">
        <v>0</v>
      </c>
      <c r="N1516" s="49">
        <v>0</v>
      </c>
      <c r="O1516" s="49">
        <v>0</v>
      </c>
      <c r="P1516" s="49">
        <v>0</v>
      </c>
      <c r="Q1516" s="49">
        <v>0</v>
      </c>
      <c r="R1516" s="49">
        <v>0</v>
      </c>
      <c r="S1516"/>
      <c r="T1516"/>
      <c r="U1516"/>
    </row>
    <row r="1517" spans="3:21" ht="15" x14ac:dyDescent="0.25">
      <c r="E1517" s="3" t="s">
        <v>14</v>
      </c>
      <c r="G1517" s="49">
        <v>1293</v>
      </c>
      <c r="H1517" s="49">
        <v>575</v>
      </c>
      <c r="I1517" s="49">
        <v>718</v>
      </c>
      <c r="J1517" s="49">
        <v>492</v>
      </c>
      <c r="K1517" s="49">
        <v>209</v>
      </c>
      <c r="L1517" s="49">
        <v>283</v>
      </c>
      <c r="M1517" s="49">
        <v>0</v>
      </c>
      <c r="N1517" s="49">
        <v>0</v>
      </c>
      <c r="O1517" s="49">
        <v>0</v>
      </c>
      <c r="P1517" s="49">
        <v>0</v>
      </c>
      <c r="Q1517" s="49">
        <v>0</v>
      </c>
      <c r="R1517" s="49">
        <v>0</v>
      </c>
      <c r="S1517"/>
      <c r="T1517"/>
      <c r="U1517"/>
    </row>
    <row r="1518" spans="3:21" ht="15" x14ac:dyDescent="0.25">
      <c r="F1518" s="3" t="s">
        <v>111</v>
      </c>
      <c r="G1518" s="49">
        <v>304</v>
      </c>
      <c r="H1518" s="49">
        <v>139</v>
      </c>
      <c r="I1518" s="49">
        <v>165</v>
      </c>
      <c r="J1518" s="49">
        <v>97</v>
      </c>
      <c r="K1518" s="49">
        <v>41</v>
      </c>
      <c r="L1518" s="49">
        <v>56</v>
      </c>
      <c r="M1518" s="49">
        <v>0</v>
      </c>
      <c r="N1518" s="49">
        <v>0</v>
      </c>
      <c r="O1518" s="49">
        <v>0</v>
      </c>
      <c r="P1518" s="49">
        <v>0</v>
      </c>
      <c r="Q1518" s="49">
        <v>0</v>
      </c>
      <c r="R1518" s="49">
        <v>0</v>
      </c>
      <c r="S1518"/>
      <c r="T1518"/>
      <c r="U1518"/>
    </row>
    <row r="1519" spans="3:21" ht="15" x14ac:dyDescent="0.25">
      <c r="F1519" s="3" t="s">
        <v>94</v>
      </c>
      <c r="G1519" s="49">
        <v>77</v>
      </c>
      <c r="H1519" s="49">
        <v>38</v>
      </c>
      <c r="I1519" s="49">
        <v>39</v>
      </c>
      <c r="J1519" s="49">
        <v>36</v>
      </c>
      <c r="K1519" s="49">
        <v>15</v>
      </c>
      <c r="L1519" s="49">
        <v>21</v>
      </c>
      <c r="M1519" s="49">
        <v>0</v>
      </c>
      <c r="N1519" s="49">
        <v>0</v>
      </c>
      <c r="O1519" s="49">
        <v>0</v>
      </c>
      <c r="P1519" s="49">
        <v>0</v>
      </c>
      <c r="Q1519" s="49">
        <v>0</v>
      </c>
      <c r="R1519" s="49">
        <v>0</v>
      </c>
      <c r="S1519"/>
      <c r="T1519"/>
      <c r="U1519"/>
    </row>
    <row r="1520" spans="3:21" ht="15" x14ac:dyDescent="0.25">
      <c r="F1520" s="3" t="s">
        <v>139</v>
      </c>
      <c r="G1520" s="49">
        <v>161</v>
      </c>
      <c r="H1520" s="49">
        <v>69</v>
      </c>
      <c r="I1520" s="49">
        <v>92</v>
      </c>
      <c r="J1520" s="49">
        <v>56</v>
      </c>
      <c r="K1520" s="49">
        <v>23</v>
      </c>
      <c r="L1520" s="49">
        <v>33</v>
      </c>
      <c r="M1520" s="49">
        <v>0</v>
      </c>
      <c r="N1520" s="49">
        <v>0</v>
      </c>
      <c r="O1520" s="49">
        <v>0</v>
      </c>
      <c r="P1520" s="49">
        <v>0</v>
      </c>
      <c r="Q1520" s="49">
        <v>0</v>
      </c>
      <c r="R1520" s="49">
        <v>0</v>
      </c>
      <c r="S1520"/>
      <c r="T1520"/>
      <c r="U1520"/>
    </row>
    <row r="1521" spans="3:21" ht="15" x14ac:dyDescent="0.25">
      <c r="F1521" s="3" t="s">
        <v>1126</v>
      </c>
      <c r="G1521" s="49">
        <v>109</v>
      </c>
      <c r="H1521" s="49">
        <v>90</v>
      </c>
      <c r="I1521" s="49">
        <v>19</v>
      </c>
      <c r="J1521" s="49">
        <v>44</v>
      </c>
      <c r="K1521" s="49">
        <v>35</v>
      </c>
      <c r="L1521" s="49">
        <v>9</v>
      </c>
      <c r="M1521" s="49">
        <v>0</v>
      </c>
      <c r="N1521" s="49">
        <v>0</v>
      </c>
      <c r="O1521" s="49">
        <v>0</v>
      </c>
      <c r="P1521" s="49">
        <v>0</v>
      </c>
      <c r="Q1521" s="49">
        <v>0</v>
      </c>
      <c r="R1521" s="49">
        <v>0</v>
      </c>
      <c r="S1521"/>
      <c r="T1521"/>
      <c r="U1521"/>
    </row>
    <row r="1522" spans="3:21" ht="15" x14ac:dyDescent="0.25">
      <c r="F1522" s="3" t="s">
        <v>1127</v>
      </c>
      <c r="G1522" s="49">
        <v>378</v>
      </c>
      <c r="H1522" s="49">
        <v>155</v>
      </c>
      <c r="I1522" s="49">
        <v>223</v>
      </c>
      <c r="J1522" s="49">
        <v>160</v>
      </c>
      <c r="K1522" s="49">
        <v>64</v>
      </c>
      <c r="L1522" s="49">
        <v>96</v>
      </c>
      <c r="M1522" s="49">
        <v>0</v>
      </c>
      <c r="N1522" s="49">
        <v>0</v>
      </c>
      <c r="O1522" s="49">
        <v>0</v>
      </c>
      <c r="P1522" s="49">
        <v>0</v>
      </c>
      <c r="Q1522" s="49">
        <v>0</v>
      </c>
      <c r="R1522" s="49">
        <v>0</v>
      </c>
      <c r="S1522"/>
      <c r="T1522"/>
      <c r="U1522"/>
    </row>
    <row r="1523" spans="3:21" ht="15" x14ac:dyDescent="0.25">
      <c r="F1523" s="3" t="s">
        <v>1128</v>
      </c>
      <c r="G1523" s="49">
        <v>162</v>
      </c>
      <c r="H1523" s="49">
        <v>54</v>
      </c>
      <c r="I1523" s="49">
        <v>108</v>
      </c>
      <c r="J1523" s="49">
        <v>73</v>
      </c>
      <c r="K1523" s="49">
        <v>22</v>
      </c>
      <c r="L1523" s="49">
        <v>51</v>
      </c>
      <c r="M1523" s="49">
        <v>0</v>
      </c>
      <c r="N1523" s="49">
        <v>0</v>
      </c>
      <c r="O1523" s="49">
        <v>0</v>
      </c>
      <c r="P1523" s="49">
        <v>0</v>
      </c>
      <c r="Q1523" s="49">
        <v>0</v>
      </c>
      <c r="R1523" s="49">
        <v>0</v>
      </c>
      <c r="S1523"/>
      <c r="T1523"/>
      <c r="U1523"/>
    </row>
    <row r="1524" spans="3:21" ht="15" x14ac:dyDescent="0.25">
      <c r="F1524" s="3" t="s">
        <v>1129</v>
      </c>
      <c r="G1524" s="49">
        <v>102</v>
      </c>
      <c r="H1524" s="49">
        <v>30</v>
      </c>
      <c r="I1524" s="49">
        <v>72</v>
      </c>
      <c r="J1524" s="49">
        <v>26</v>
      </c>
      <c r="K1524" s="49">
        <v>9</v>
      </c>
      <c r="L1524" s="49">
        <v>17</v>
      </c>
      <c r="M1524" s="49">
        <v>0</v>
      </c>
      <c r="N1524" s="49">
        <v>0</v>
      </c>
      <c r="O1524" s="49">
        <v>0</v>
      </c>
      <c r="P1524" s="49">
        <v>0</v>
      </c>
      <c r="Q1524" s="49">
        <v>0</v>
      </c>
      <c r="R1524" s="49">
        <v>0</v>
      </c>
      <c r="S1524"/>
      <c r="T1524"/>
      <c r="U1524"/>
    </row>
    <row r="1525" spans="3:21" ht="15" x14ac:dyDescent="0.25">
      <c r="C1525" s="3" t="s">
        <v>1130</v>
      </c>
      <c r="G1525" s="49">
        <v>5818</v>
      </c>
      <c r="H1525" s="49">
        <v>4453</v>
      </c>
      <c r="I1525" s="49">
        <v>1365</v>
      </c>
      <c r="J1525" s="49">
        <v>1412</v>
      </c>
      <c r="K1525" s="49">
        <v>1083</v>
      </c>
      <c r="L1525" s="49">
        <v>329</v>
      </c>
      <c r="M1525" s="49">
        <v>527</v>
      </c>
      <c r="N1525" s="49">
        <v>373</v>
      </c>
      <c r="O1525" s="49">
        <v>154</v>
      </c>
      <c r="P1525" s="49">
        <v>728</v>
      </c>
      <c r="Q1525" s="49">
        <v>525</v>
      </c>
      <c r="R1525" s="49">
        <v>203</v>
      </c>
      <c r="S1525"/>
      <c r="T1525"/>
      <c r="U1525"/>
    </row>
    <row r="1526" spans="3:21" ht="15" x14ac:dyDescent="0.25">
      <c r="D1526" s="3" t="s">
        <v>41</v>
      </c>
      <c r="G1526" s="49">
        <v>35</v>
      </c>
      <c r="H1526" s="49">
        <v>22</v>
      </c>
      <c r="I1526" s="49">
        <v>13</v>
      </c>
      <c r="J1526" s="49">
        <v>2</v>
      </c>
      <c r="K1526" s="49">
        <v>0</v>
      </c>
      <c r="L1526" s="49">
        <v>2</v>
      </c>
      <c r="M1526" s="49">
        <v>7</v>
      </c>
      <c r="N1526" s="49">
        <v>4</v>
      </c>
      <c r="O1526" s="49">
        <v>3</v>
      </c>
      <c r="P1526" s="49">
        <v>4</v>
      </c>
      <c r="Q1526" s="49">
        <v>3</v>
      </c>
      <c r="R1526" s="49">
        <v>1</v>
      </c>
      <c r="S1526"/>
      <c r="T1526"/>
      <c r="U1526"/>
    </row>
    <row r="1527" spans="3:21" ht="15" x14ac:dyDescent="0.25">
      <c r="E1527" s="3" t="s">
        <v>14</v>
      </c>
      <c r="G1527" s="49">
        <v>35</v>
      </c>
      <c r="H1527" s="49">
        <v>22</v>
      </c>
      <c r="I1527" s="49">
        <v>13</v>
      </c>
      <c r="J1527" s="49">
        <v>2</v>
      </c>
      <c r="K1527" s="49">
        <v>0</v>
      </c>
      <c r="L1527" s="49">
        <v>2</v>
      </c>
      <c r="M1527" s="49">
        <v>7</v>
      </c>
      <c r="N1527" s="49">
        <v>4</v>
      </c>
      <c r="O1527" s="49">
        <v>3</v>
      </c>
      <c r="P1527" s="49">
        <v>4</v>
      </c>
      <c r="Q1527" s="49">
        <v>3</v>
      </c>
      <c r="R1527" s="49">
        <v>1</v>
      </c>
      <c r="S1527"/>
      <c r="T1527"/>
      <c r="U1527"/>
    </row>
    <row r="1528" spans="3:21" ht="15" x14ac:dyDescent="0.25">
      <c r="F1528" s="3" t="s">
        <v>150</v>
      </c>
      <c r="G1528" s="49">
        <v>16</v>
      </c>
      <c r="H1528" s="49">
        <v>8</v>
      </c>
      <c r="I1528" s="49">
        <v>8</v>
      </c>
      <c r="J1528" s="49">
        <v>2</v>
      </c>
      <c r="K1528" s="49">
        <v>0</v>
      </c>
      <c r="L1528" s="49">
        <v>2</v>
      </c>
      <c r="M1528" s="49">
        <v>2</v>
      </c>
      <c r="N1528" s="49">
        <v>1</v>
      </c>
      <c r="O1528" s="49">
        <v>1</v>
      </c>
      <c r="P1528" s="49">
        <v>4</v>
      </c>
      <c r="Q1528" s="49">
        <v>3</v>
      </c>
      <c r="R1528" s="49">
        <v>1</v>
      </c>
      <c r="S1528"/>
      <c r="T1528"/>
      <c r="U1528"/>
    </row>
    <row r="1529" spans="3:21" ht="15" x14ac:dyDescent="0.25">
      <c r="F1529" s="3" t="s">
        <v>1131</v>
      </c>
      <c r="G1529" s="49">
        <v>19</v>
      </c>
      <c r="H1529" s="49">
        <v>14</v>
      </c>
      <c r="I1529" s="49">
        <v>5</v>
      </c>
      <c r="J1529" s="49">
        <v>0</v>
      </c>
      <c r="K1529" s="49">
        <v>0</v>
      </c>
      <c r="L1529" s="49">
        <v>0</v>
      </c>
      <c r="M1529" s="49">
        <v>5</v>
      </c>
      <c r="N1529" s="49">
        <v>3</v>
      </c>
      <c r="O1529" s="49">
        <v>2</v>
      </c>
      <c r="P1529" s="49">
        <v>0</v>
      </c>
      <c r="Q1529" s="49">
        <v>0</v>
      </c>
      <c r="R1529" s="49">
        <v>0</v>
      </c>
      <c r="S1529"/>
      <c r="T1529"/>
      <c r="U1529"/>
    </row>
    <row r="1530" spans="3:21" ht="15" x14ac:dyDescent="0.25">
      <c r="D1530" s="3" t="s">
        <v>13</v>
      </c>
      <c r="G1530" s="49">
        <v>5527</v>
      </c>
      <c r="H1530" s="49">
        <v>4265</v>
      </c>
      <c r="I1530" s="49">
        <v>1262</v>
      </c>
      <c r="J1530" s="49">
        <v>1355</v>
      </c>
      <c r="K1530" s="49">
        <v>1048</v>
      </c>
      <c r="L1530" s="49">
        <v>307</v>
      </c>
      <c r="M1530" s="49">
        <v>435</v>
      </c>
      <c r="N1530" s="49">
        <v>318</v>
      </c>
      <c r="O1530" s="49">
        <v>117</v>
      </c>
      <c r="P1530" s="49">
        <v>665</v>
      </c>
      <c r="Q1530" s="49">
        <v>484</v>
      </c>
      <c r="R1530" s="49">
        <v>181</v>
      </c>
      <c r="S1530"/>
      <c r="T1530"/>
      <c r="U1530"/>
    </row>
    <row r="1531" spans="3:21" ht="15" x14ac:dyDescent="0.25">
      <c r="E1531" s="3" t="s">
        <v>14</v>
      </c>
      <c r="G1531" s="49">
        <v>5527</v>
      </c>
      <c r="H1531" s="49">
        <v>4265</v>
      </c>
      <c r="I1531" s="49">
        <v>1262</v>
      </c>
      <c r="J1531" s="49">
        <v>1355</v>
      </c>
      <c r="K1531" s="49">
        <v>1048</v>
      </c>
      <c r="L1531" s="49">
        <v>307</v>
      </c>
      <c r="M1531" s="49">
        <v>435</v>
      </c>
      <c r="N1531" s="49">
        <v>318</v>
      </c>
      <c r="O1531" s="49">
        <v>117</v>
      </c>
      <c r="P1531" s="49">
        <v>665</v>
      </c>
      <c r="Q1531" s="49">
        <v>484</v>
      </c>
      <c r="R1531" s="49">
        <v>181</v>
      </c>
      <c r="S1531"/>
      <c r="T1531"/>
      <c r="U1531"/>
    </row>
    <row r="1532" spans="3:21" ht="15" x14ac:dyDescent="0.25">
      <c r="F1532" s="3" t="s">
        <v>1132</v>
      </c>
      <c r="G1532" s="49">
        <v>103</v>
      </c>
      <c r="H1532" s="49">
        <v>75</v>
      </c>
      <c r="I1532" s="49">
        <v>28</v>
      </c>
      <c r="J1532" s="49">
        <v>30</v>
      </c>
      <c r="K1532" s="49">
        <v>21</v>
      </c>
      <c r="L1532" s="49">
        <v>9</v>
      </c>
      <c r="M1532" s="49">
        <v>6</v>
      </c>
      <c r="N1532" s="49">
        <v>3</v>
      </c>
      <c r="O1532" s="49">
        <v>3</v>
      </c>
      <c r="P1532" s="49">
        <v>10</v>
      </c>
      <c r="Q1532" s="49">
        <v>4</v>
      </c>
      <c r="R1532" s="49">
        <v>6</v>
      </c>
      <c r="S1532"/>
      <c r="T1532"/>
      <c r="U1532"/>
    </row>
    <row r="1533" spans="3:21" ht="15" x14ac:dyDescent="0.25">
      <c r="F1533" s="3" t="s">
        <v>1133</v>
      </c>
      <c r="G1533" s="49">
        <v>114</v>
      </c>
      <c r="H1533" s="49">
        <v>48</v>
      </c>
      <c r="I1533" s="49">
        <v>66</v>
      </c>
      <c r="J1533" s="49">
        <v>41</v>
      </c>
      <c r="K1533" s="49">
        <v>15</v>
      </c>
      <c r="L1533" s="49">
        <v>26</v>
      </c>
      <c r="M1533" s="49">
        <v>6</v>
      </c>
      <c r="N1533" s="49">
        <v>4</v>
      </c>
      <c r="O1533" s="49">
        <v>2</v>
      </c>
      <c r="P1533" s="49">
        <v>8</v>
      </c>
      <c r="Q1533" s="49">
        <v>5</v>
      </c>
      <c r="R1533" s="49">
        <v>3</v>
      </c>
      <c r="S1533"/>
      <c r="T1533"/>
      <c r="U1533"/>
    </row>
    <row r="1534" spans="3:21" ht="15" x14ac:dyDescent="0.25">
      <c r="F1534" s="3" t="s">
        <v>756</v>
      </c>
      <c r="G1534" s="49">
        <v>863</v>
      </c>
      <c r="H1534" s="49">
        <v>690</v>
      </c>
      <c r="I1534" s="49">
        <v>173</v>
      </c>
      <c r="J1534" s="49">
        <v>180</v>
      </c>
      <c r="K1534" s="49">
        <v>146</v>
      </c>
      <c r="L1534" s="49">
        <v>34</v>
      </c>
      <c r="M1534" s="49">
        <v>67</v>
      </c>
      <c r="N1534" s="49">
        <v>50</v>
      </c>
      <c r="O1534" s="49">
        <v>17</v>
      </c>
      <c r="P1534" s="49">
        <v>111</v>
      </c>
      <c r="Q1534" s="49">
        <v>85</v>
      </c>
      <c r="R1534" s="49">
        <v>26</v>
      </c>
      <c r="S1534"/>
      <c r="T1534"/>
      <c r="U1534"/>
    </row>
    <row r="1535" spans="3:21" ht="15" x14ac:dyDescent="0.25">
      <c r="F1535" s="3" t="s">
        <v>676</v>
      </c>
      <c r="G1535" s="49">
        <v>1158</v>
      </c>
      <c r="H1535" s="49">
        <v>1029</v>
      </c>
      <c r="I1535" s="49">
        <v>129</v>
      </c>
      <c r="J1535" s="49">
        <v>237</v>
      </c>
      <c r="K1535" s="49">
        <v>208</v>
      </c>
      <c r="L1535" s="49">
        <v>29</v>
      </c>
      <c r="M1535" s="49">
        <v>83</v>
      </c>
      <c r="N1535" s="49">
        <v>75</v>
      </c>
      <c r="O1535" s="49">
        <v>8</v>
      </c>
      <c r="P1535" s="49">
        <v>114</v>
      </c>
      <c r="Q1535" s="49">
        <v>102</v>
      </c>
      <c r="R1535" s="49">
        <v>12</v>
      </c>
      <c r="S1535"/>
      <c r="T1535"/>
      <c r="U1535"/>
    </row>
    <row r="1536" spans="3:21" ht="15" x14ac:dyDescent="0.25">
      <c r="F1536" s="3" t="s">
        <v>954</v>
      </c>
      <c r="G1536" s="49">
        <v>266</v>
      </c>
      <c r="H1536" s="49">
        <v>250</v>
      </c>
      <c r="I1536" s="49">
        <v>16</v>
      </c>
      <c r="J1536" s="49">
        <v>48</v>
      </c>
      <c r="K1536" s="49">
        <v>45</v>
      </c>
      <c r="L1536" s="49">
        <v>3</v>
      </c>
      <c r="M1536" s="49">
        <v>23</v>
      </c>
      <c r="N1536" s="49">
        <v>22</v>
      </c>
      <c r="O1536" s="49">
        <v>1</v>
      </c>
      <c r="P1536" s="49">
        <v>43</v>
      </c>
      <c r="Q1536" s="49">
        <v>41</v>
      </c>
      <c r="R1536" s="49">
        <v>2</v>
      </c>
      <c r="S1536"/>
      <c r="T1536"/>
      <c r="U1536"/>
    </row>
    <row r="1537" spans="4:21" ht="15" x14ac:dyDescent="0.25">
      <c r="F1537" s="3" t="s">
        <v>956</v>
      </c>
      <c r="G1537" s="49">
        <v>32</v>
      </c>
      <c r="H1537" s="49">
        <v>30</v>
      </c>
      <c r="I1537" s="49">
        <v>2</v>
      </c>
      <c r="J1537" s="49">
        <v>32</v>
      </c>
      <c r="K1537" s="49">
        <v>30</v>
      </c>
      <c r="L1537" s="49">
        <v>2</v>
      </c>
      <c r="M1537" s="49">
        <v>0</v>
      </c>
      <c r="N1537" s="49">
        <v>0</v>
      </c>
      <c r="O1537" s="49">
        <v>0</v>
      </c>
      <c r="P1537" s="49">
        <v>0</v>
      </c>
      <c r="Q1537" s="49">
        <v>0</v>
      </c>
      <c r="R1537" s="49">
        <v>0</v>
      </c>
      <c r="S1537"/>
      <c r="T1537"/>
      <c r="U1537"/>
    </row>
    <row r="1538" spans="4:21" ht="15" x14ac:dyDescent="0.25">
      <c r="F1538" s="3" t="s">
        <v>734</v>
      </c>
      <c r="G1538" s="49">
        <v>1017</v>
      </c>
      <c r="H1538" s="49">
        <v>682</v>
      </c>
      <c r="I1538" s="49">
        <v>335</v>
      </c>
      <c r="J1538" s="49">
        <v>255</v>
      </c>
      <c r="K1538" s="49">
        <v>185</v>
      </c>
      <c r="L1538" s="49">
        <v>70</v>
      </c>
      <c r="M1538" s="49">
        <v>108</v>
      </c>
      <c r="N1538" s="49">
        <v>61</v>
      </c>
      <c r="O1538" s="49">
        <v>47</v>
      </c>
      <c r="P1538" s="49">
        <v>171</v>
      </c>
      <c r="Q1538" s="49">
        <v>92</v>
      </c>
      <c r="R1538" s="49">
        <v>79</v>
      </c>
      <c r="S1538"/>
      <c r="T1538"/>
      <c r="U1538"/>
    </row>
    <row r="1539" spans="4:21" ht="15" x14ac:dyDescent="0.25">
      <c r="F1539" s="3" t="s">
        <v>736</v>
      </c>
      <c r="G1539" s="49">
        <v>427</v>
      </c>
      <c r="H1539" s="49">
        <v>327</v>
      </c>
      <c r="I1539" s="49">
        <v>100</v>
      </c>
      <c r="J1539" s="49">
        <v>89</v>
      </c>
      <c r="K1539" s="49">
        <v>68</v>
      </c>
      <c r="L1539" s="49">
        <v>21</v>
      </c>
      <c r="M1539" s="49">
        <v>28</v>
      </c>
      <c r="N1539" s="49">
        <v>19</v>
      </c>
      <c r="O1539" s="49">
        <v>9</v>
      </c>
      <c r="P1539" s="49">
        <v>42</v>
      </c>
      <c r="Q1539" s="49">
        <v>31</v>
      </c>
      <c r="R1539" s="49">
        <v>11</v>
      </c>
      <c r="S1539"/>
      <c r="T1539"/>
      <c r="U1539"/>
    </row>
    <row r="1540" spans="4:21" ht="15" x14ac:dyDescent="0.25">
      <c r="F1540" s="3" t="s">
        <v>1134</v>
      </c>
      <c r="G1540" s="49">
        <v>60</v>
      </c>
      <c r="H1540" s="49">
        <v>26</v>
      </c>
      <c r="I1540" s="49">
        <v>34</v>
      </c>
      <c r="J1540" s="49">
        <v>45</v>
      </c>
      <c r="K1540" s="49">
        <v>21</v>
      </c>
      <c r="L1540" s="49">
        <v>24</v>
      </c>
      <c r="M1540" s="49">
        <v>0</v>
      </c>
      <c r="N1540" s="49">
        <v>0</v>
      </c>
      <c r="O1540" s="49">
        <v>0</v>
      </c>
      <c r="P1540" s="49">
        <v>0</v>
      </c>
      <c r="Q1540" s="49">
        <v>0</v>
      </c>
      <c r="R1540" s="49">
        <v>0</v>
      </c>
      <c r="S1540"/>
      <c r="T1540"/>
      <c r="U1540"/>
    </row>
    <row r="1541" spans="4:21" ht="15" x14ac:dyDescent="0.25">
      <c r="F1541" s="3" t="s">
        <v>969</v>
      </c>
      <c r="G1541" s="49">
        <v>287</v>
      </c>
      <c r="H1541" s="49">
        <v>221</v>
      </c>
      <c r="I1541" s="49">
        <v>66</v>
      </c>
      <c r="J1541" s="49">
        <v>88</v>
      </c>
      <c r="K1541" s="49">
        <v>73</v>
      </c>
      <c r="L1541" s="49">
        <v>15</v>
      </c>
      <c r="M1541" s="49">
        <v>11</v>
      </c>
      <c r="N1541" s="49">
        <v>9</v>
      </c>
      <c r="O1541" s="49">
        <v>2</v>
      </c>
      <c r="P1541" s="49">
        <v>14</v>
      </c>
      <c r="Q1541" s="49">
        <v>11</v>
      </c>
      <c r="R1541" s="49">
        <v>3</v>
      </c>
      <c r="S1541"/>
      <c r="T1541"/>
      <c r="U1541"/>
    </row>
    <row r="1542" spans="4:21" ht="15" x14ac:dyDescent="0.25">
      <c r="F1542" s="3" t="s">
        <v>1135</v>
      </c>
      <c r="G1542" s="49">
        <v>189</v>
      </c>
      <c r="H1542" s="49">
        <v>144</v>
      </c>
      <c r="I1542" s="49">
        <v>45</v>
      </c>
      <c r="J1542" s="49">
        <v>50</v>
      </c>
      <c r="K1542" s="49">
        <v>40</v>
      </c>
      <c r="L1542" s="49">
        <v>10</v>
      </c>
      <c r="M1542" s="49">
        <v>28</v>
      </c>
      <c r="N1542" s="49">
        <v>21</v>
      </c>
      <c r="O1542" s="49">
        <v>7</v>
      </c>
      <c r="P1542" s="49">
        <v>40</v>
      </c>
      <c r="Q1542" s="49">
        <v>29</v>
      </c>
      <c r="R1542" s="49">
        <v>11</v>
      </c>
      <c r="S1542"/>
      <c r="T1542"/>
      <c r="U1542"/>
    </row>
    <row r="1543" spans="4:21" ht="15" x14ac:dyDescent="0.25">
      <c r="F1543" s="3" t="s">
        <v>1136</v>
      </c>
      <c r="G1543" s="49">
        <v>314</v>
      </c>
      <c r="H1543" s="49">
        <v>294</v>
      </c>
      <c r="I1543" s="49">
        <v>20</v>
      </c>
      <c r="J1543" s="49">
        <v>104</v>
      </c>
      <c r="K1543" s="49">
        <v>99</v>
      </c>
      <c r="L1543" s="49">
        <v>5</v>
      </c>
      <c r="M1543" s="49">
        <v>15</v>
      </c>
      <c r="N1543" s="49">
        <v>14</v>
      </c>
      <c r="O1543" s="49">
        <v>1</v>
      </c>
      <c r="P1543" s="49">
        <v>21</v>
      </c>
      <c r="Q1543" s="49">
        <v>20</v>
      </c>
      <c r="R1543" s="49">
        <v>1</v>
      </c>
      <c r="S1543"/>
      <c r="T1543"/>
      <c r="U1543"/>
    </row>
    <row r="1544" spans="4:21" ht="15" x14ac:dyDescent="0.25">
      <c r="F1544" s="3" t="s">
        <v>1137</v>
      </c>
      <c r="G1544" s="49">
        <v>294</v>
      </c>
      <c r="H1544" s="49">
        <v>225</v>
      </c>
      <c r="I1544" s="49">
        <v>69</v>
      </c>
      <c r="J1544" s="49">
        <v>62</v>
      </c>
      <c r="K1544" s="49">
        <v>44</v>
      </c>
      <c r="L1544" s="49">
        <v>18</v>
      </c>
      <c r="M1544" s="49">
        <v>32</v>
      </c>
      <c r="N1544" s="49">
        <v>26</v>
      </c>
      <c r="O1544" s="49">
        <v>6</v>
      </c>
      <c r="P1544" s="49">
        <v>60</v>
      </c>
      <c r="Q1544" s="49">
        <v>48</v>
      </c>
      <c r="R1544" s="49">
        <v>12</v>
      </c>
      <c r="S1544"/>
      <c r="T1544"/>
      <c r="U1544"/>
    </row>
    <row r="1545" spans="4:21" ht="15" x14ac:dyDescent="0.25">
      <c r="F1545" s="3" t="s">
        <v>1138</v>
      </c>
      <c r="G1545" s="49">
        <v>403</v>
      </c>
      <c r="H1545" s="49">
        <v>224</v>
      </c>
      <c r="I1545" s="49">
        <v>179</v>
      </c>
      <c r="J1545" s="49">
        <v>94</v>
      </c>
      <c r="K1545" s="49">
        <v>53</v>
      </c>
      <c r="L1545" s="49">
        <v>41</v>
      </c>
      <c r="M1545" s="49">
        <v>28</v>
      </c>
      <c r="N1545" s="49">
        <v>14</v>
      </c>
      <c r="O1545" s="49">
        <v>14</v>
      </c>
      <c r="P1545" s="49">
        <v>31</v>
      </c>
      <c r="Q1545" s="49">
        <v>16</v>
      </c>
      <c r="R1545" s="49">
        <v>15</v>
      </c>
      <c r="S1545"/>
      <c r="T1545"/>
      <c r="U1545"/>
    </row>
    <row r="1546" spans="4:21" ht="15" x14ac:dyDescent="0.25">
      <c r="D1546" s="3" t="s">
        <v>27</v>
      </c>
      <c r="G1546" s="49">
        <v>256</v>
      </c>
      <c r="H1546" s="49">
        <v>166</v>
      </c>
      <c r="I1546" s="49">
        <v>90</v>
      </c>
      <c r="J1546" s="49">
        <v>55</v>
      </c>
      <c r="K1546" s="49">
        <v>35</v>
      </c>
      <c r="L1546" s="49">
        <v>20</v>
      </c>
      <c r="M1546" s="49">
        <v>85</v>
      </c>
      <c r="N1546" s="49">
        <v>51</v>
      </c>
      <c r="O1546" s="49">
        <v>34</v>
      </c>
      <c r="P1546" s="49">
        <v>59</v>
      </c>
      <c r="Q1546" s="49">
        <v>38</v>
      </c>
      <c r="R1546" s="49">
        <v>21</v>
      </c>
      <c r="S1546"/>
      <c r="T1546"/>
      <c r="U1546"/>
    </row>
    <row r="1547" spans="4:21" ht="15" x14ac:dyDescent="0.25">
      <c r="E1547" s="3" t="s">
        <v>14</v>
      </c>
      <c r="G1547" s="49">
        <v>256</v>
      </c>
      <c r="H1547" s="49">
        <v>166</v>
      </c>
      <c r="I1547" s="49">
        <v>90</v>
      </c>
      <c r="J1547" s="49">
        <v>55</v>
      </c>
      <c r="K1547" s="49">
        <v>35</v>
      </c>
      <c r="L1547" s="49">
        <v>20</v>
      </c>
      <c r="M1547" s="49">
        <v>85</v>
      </c>
      <c r="N1547" s="49">
        <v>51</v>
      </c>
      <c r="O1547" s="49">
        <v>34</v>
      </c>
      <c r="P1547" s="49">
        <v>59</v>
      </c>
      <c r="Q1547" s="49">
        <v>38</v>
      </c>
      <c r="R1547" s="49">
        <v>21</v>
      </c>
      <c r="S1547"/>
      <c r="T1547"/>
      <c r="U1547"/>
    </row>
    <row r="1548" spans="4:21" ht="15" x14ac:dyDescent="0.25">
      <c r="F1548" s="3" t="s">
        <v>1139</v>
      </c>
      <c r="G1548" s="49">
        <v>24</v>
      </c>
      <c r="H1548" s="49">
        <v>13</v>
      </c>
      <c r="I1548" s="49">
        <v>11</v>
      </c>
      <c r="J1548" s="49">
        <v>7</v>
      </c>
      <c r="K1548" s="49">
        <v>4</v>
      </c>
      <c r="L1548" s="49">
        <v>3</v>
      </c>
      <c r="M1548" s="49">
        <v>9</v>
      </c>
      <c r="N1548" s="49">
        <v>3</v>
      </c>
      <c r="O1548" s="49">
        <v>6</v>
      </c>
      <c r="P1548" s="49">
        <v>5</v>
      </c>
      <c r="Q1548" s="49">
        <v>2</v>
      </c>
      <c r="R1548" s="49">
        <v>3</v>
      </c>
      <c r="S1548"/>
      <c r="T1548"/>
      <c r="U1548"/>
    </row>
    <row r="1549" spans="4:21" ht="15" x14ac:dyDescent="0.25">
      <c r="F1549" s="3" t="s">
        <v>1140</v>
      </c>
      <c r="G1549" s="49">
        <v>17</v>
      </c>
      <c r="H1549" s="49">
        <v>7</v>
      </c>
      <c r="I1549" s="49">
        <v>10</v>
      </c>
      <c r="J1549" s="49">
        <v>0</v>
      </c>
      <c r="K1549" s="49">
        <v>0</v>
      </c>
      <c r="L1549" s="49">
        <v>0</v>
      </c>
      <c r="M1549" s="49">
        <v>6</v>
      </c>
      <c r="N1549" s="49">
        <v>2</v>
      </c>
      <c r="O1549" s="49">
        <v>4</v>
      </c>
      <c r="P1549" s="49">
        <v>2</v>
      </c>
      <c r="Q1549" s="49">
        <v>0</v>
      </c>
      <c r="R1549" s="49">
        <v>2</v>
      </c>
      <c r="S1549"/>
      <c r="T1549"/>
      <c r="U1549"/>
    </row>
    <row r="1550" spans="4:21" ht="15" x14ac:dyDescent="0.25">
      <c r="F1550" s="3" t="s">
        <v>931</v>
      </c>
      <c r="G1550" s="49">
        <v>82</v>
      </c>
      <c r="H1550" s="49">
        <v>44</v>
      </c>
      <c r="I1550" s="49">
        <v>38</v>
      </c>
      <c r="J1550" s="49">
        <v>23</v>
      </c>
      <c r="K1550" s="49">
        <v>11</v>
      </c>
      <c r="L1550" s="49">
        <v>12</v>
      </c>
      <c r="M1550" s="49">
        <v>22</v>
      </c>
      <c r="N1550" s="49">
        <v>12</v>
      </c>
      <c r="O1550" s="49">
        <v>10</v>
      </c>
      <c r="P1550" s="49">
        <v>10</v>
      </c>
      <c r="Q1550" s="49">
        <v>5</v>
      </c>
      <c r="R1550" s="49">
        <v>5</v>
      </c>
      <c r="S1550"/>
      <c r="T1550"/>
      <c r="U1550"/>
    </row>
    <row r="1551" spans="4:21" ht="15" x14ac:dyDescent="0.25">
      <c r="F1551" s="3" t="s">
        <v>1141</v>
      </c>
      <c r="G1551" s="49">
        <v>10</v>
      </c>
      <c r="H1551" s="49">
        <v>5</v>
      </c>
      <c r="I1551" s="49">
        <v>5</v>
      </c>
      <c r="J1551" s="49">
        <v>0</v>
      </c>
      <c r="K1551" s="49">
        <v>0</v>
      </c>
      <c r="L1551" s="49">
        <v>0</v>
      </c>
      <c r="M1551" s="49">
        <v>0</v>
      </c>
      <c r="N1551" s="49">
        <v>0</v>
      </c>
      <c r="O1551" s="49">
        <v>0</v>
      </c>
      <c r="P1551" s="49">
        <v>3</v>
      </c>
      <c r="Q1551" s="49">
        <v>2</v>
      </c>
      <c r="R1551" s="49">
        <v>1</v>
      </c>
      <c r="S1551"/>
      <c r="T1551"/>
      <c r="U1551"/>
    </row>
    <row r="1552" spans="4:21" ht="15" x14ac:dyDescent="0.25">
      <c r="F1552" s="3" t="s">
        <v>1142</v>
      </c>
      <c r="G1552" s="49">
        <v>14</v>
      </c>
      <c r="H1552" s="49">
        <v>11</v>
      </c>
      <c r="I1552" s="49">
        <v>3</v>
      </c>
      <c r="J1552" s="49">
        <v>0</v>
      </c>
      <c r="K1552" s="49">
        <v>0</v>
      </c>
      <c r="L1552" s="49">
        <v>0</v>
      </c>
      <c r="M1552" s="49">
        <v>1</v>
      </c>
      <c r="N1552" s="49">
        <v>1</v>
      </c>
      <c r="O1552" s="49">
        <v>0</v>
      </c>
      <c r="P1552" s="49">
        <v>1</v>
      </c>
      <c r="Q1552" s="49">
        <v>1</v>
      </c>
      <c r="R1552" s="49">
        <v>0</v>
      </c>
      <c r="S1552"/>
      <c r="T1552"/>
      <c r="U1552"/>
    </row>
    <row r="1553" spans="2:21" ht="15" x14ac:dyDescent="0.25">
      <c r="F1553" s="3" t="s">
        <v>1143</v>
      </c>
      <c r="G1553" s="49">
        <v>20</v>
      </c>
      <c r="H1553" s="49">
        <v>15</v>
      </c>
      <c r="I1553" s="49">
        <v>5</v>
      </c>
      <c r="J1553" s="49">
        <v>8</v>
      </c>
      <c r="K1553" s="49">
        <v>6</v>
      </c>
      <c r="L1553" s="49">
        <v>2</v>
      </c>
      <c r="M1553" s="49">
        <v>15</v>
      </c>
      <c r="N1553" s="49">
        <v>10</v>
      </c>
      <c r="O1553" s="49">
        <v>5</v>
      </c>
      <c r="P1553" s="49">
        <v>6</v>
      </c>
      <c r="Q1553" s="49">
        <v>5</v>
      </c>
      <c r="R1553" s="49">
        <v>1</v>
      </c>
      <c r="S1553"/>
      <c r="T1553"/>
      <c r="U1553"/>
    </row>
    <row r="1554" spans="2:21" ht="15" x14ac:dyDescent="0.25">
      <c r="F1554" s="3" t="s">
        <v>1144</v>
      </c>
      <c r="G1554" s="49">
        <v>89</v>
      </c>
      <c r="H1554" s="49">
        <v>71</v>
      </c>
      <c r="I1554" s="49">
        <v>18</v>
      </c>
      <c r="J1554" s="49">
        <v>17</v>
      </c>
      <c r="K1554" s="49">
        <v>14</v>
      </c>
      <c r="L1554" s="49">
        <v>3</v>
      </c>
      <c r="M1554" s="49">
        <v>32</v>
      </c>
      <c r="N1554" s="49">
        <v>23</v>
      </c>
      <c r="O1554" s="49">
        <v>9</v>
      </c>
      <c r="P1554" s="49">
        <v>32</v>
      </c>
      <c r="Q1554" s="49">
        <v>23</v>
      </c>
      <c r="R1554" s="49">
        <v>9</v>
      </c>
      <c r="S1554"/>
      <c r="T1554"/>
      <c r="U1554"/>
    </row>
    <row r="1555" spans="2:21" ht="15" x14ac:dyDescent="0.25">
      <c r="B1555" s="3" t="s">
        <v>670</v>
      </c>
      <c r="G1555" s="49">
        <v>2038</v>
      </c>
      <c r="H1555" s="49">
        <v>940</v>
      </c>
      <c r="I1555" s="49">
        <v>1098</v>
      </c>
      <c r="J1555" s="49">
        <v>477</v>
      </c>
      <c r="K1555" s="49">
        <v>226</v>
      </c>
      <c r="L1555" s="49">
        <v>251</v>
      </c>
      <c r="M1555" s="49">
        <v>451</v>
      </c>
      <c r="N1555" s="49">
        <v>197</v>
      </c>
      <c r="O1555" s="49">
        <v>254</v>
      </c>
      <c r="P1555" s="49">
        <v>249</v>
      </c>
      <c r="Q1555" s="49">
        <v>91</v>
      </c>
      <c r="R1555" s="49">
        <v>158</v>
      </c>
      <c r="S1555"/>
      <c r="T1555"/>
      <c r="U1555"/>
    </row>
    <row r="1556" spans="2:21" ht="15" x14ac:dyDescent="0.25">
      <c r="C1556" s="3" t="s">
        <v>1145</v>
      </c>
      <c r="G1556" s="49">
        <v>1760</v>
      </c>
      <c r="H1556" s="49">
        <v>728</v>
      </c>
      <c r="I1556" s="49">
        <v>1032</v>
      </c>
      <c r="J1556" s="49">
        <v>407</v>
      </c>
      <c r="K1556" s="49">
        <v>170</v>
      </c>
      <c r="L1556" s="49">
        <v>237</v>
      </c>
      <c r="M1556" s="49">
        <v>429</v>
      </c>
      <c r="N1556" s="49">
        <v>181</v>
      </c>
      <c r="O1556" s="49">
        <v>248</v>
      </c>
      <c r="P1556" s="49">
        <v>249</v>
      </c>
      <c r="Q1556" s="49">
        <v>91</v>
      </c>
      <c r="R1556" s="49">
        <v>158</v>
      </c>
      <c r="S1556"/>
      <c r="T1556"/>
      <c r="U1556"/>
    </row>
    <row r="1557" spans="2:21" ht="15" x14ac:dyDescent="0.25">
      <c r="D1557" s="3" t="s">
        <v>13</v>
      </c>
      <c r="G1557" s="49">
        <v>1537</v>
      </c>
      <c r="H1557" s="49">
        <v>627</v>
      </c>
      <c r="I1557" s="49">
        <v>910</v>
      </c>
      <c r="J1557" s="49">
        <v>376</v>
      </c>
      <c r="K1557" s="49">
        <v>158</v>
      </c>
      <c r="L1557" s="49">
        <v>218</v>
      </c>
      <c r="M1557" s="49">
        <v>304</v>
      </c>
      <c r="N1557" s="49">
        <v>114</v>
      </c>
      <c r="O1557" s="49">
        <v>190</v>
      </c>
      <c r="P1557" s="49">
        <v>209</v>
      </c>
      <c r="Q1557" s="49">
        <v>65</v>
      </c>
      <c r="R1557" s="49">
        <v>144</v>
      </c>
      <c r="S1557"/>
      <c r="T1557"/>
      <c r="U1557"/>
    </row>
    <row r="1558" spans="2:21" ht="15" x14ac:dyDescent="0.25">
      <c r="E1558" s="3" t="s">
        <v>14</v>
      </c>
      <c r="G1558" s="49">
        <v>1071</v>
      </c>
      <c r="H1558" s="49">
        <v>452</v>
      </c>
      <c r="I1558" s="49">
        <v>619</v>
      </c>
      <c r="J1558" s="49">
        <v>289</v>
      </c>
      <c r="K1558" s="49">
        <v>128</v>
      </c>
      <c r="L1558" s="49">
        <v>161</v>
      </c>
      <c r="M1558" s="49">
        <v>304</v>
      </c>
      <c r="N1558" s="49">
        <v>114</v>
      </c>
      <c r="O1558" s="49">
        <v>190</v>
      </c>
      <c r="P1558" s="49">
        <v>209</v>
      </c>
      <c r="Q1558" s="49">
        <v>65</v>
      </c>
      <c r="R1558" s="49">
        <v>144</v>
      </c>
      <c r="S1558"/>
      <c r="T1558"/>
      <c r="U1558"/>
    </row>
    <row r="1559" spans="2:21" ht="15" x14ac:dyDescent="0.25">
      <c r="F1559" s="3" t="s">
        <v>82</v>
      </c>
      <c r="G1559" s="49">
        <v>435</v>
      </c>
      <c r="H1559" s="49">
        <v>177</v>
      </c>
      <c r="I1559" s="49">
        <v>258</v>
      </c>
      <c r="J1559" s="49">
        <v>102</v>
      </c>
      <c r="K1559" s="49">
        <v>47</v>
      </c>
      <c r="L1559" s="49">
        <v>55</v>
      </c>
      <c r="M1559" s="49">
        <v>141</v>
      </c>
      <c r="N1559" s="49">
        <v>44</v>
      </c>
      <c r="O1559" s="49">
        <v>97</v>
      </c>
      <c r="P1559" s="49">
        <v>88</v>
      </c>
      <c r="Q1559" s="49">
        <v>28</v>
      </c>
      <c r="R1559" s="49">
        <v>60</v>
      </c>
      <c r="S1559"/>
      <c r="T1559"/>
      <c r="U1559"/>
    </row>
    <row r="1560" spans="2:21" ht="15" x14ac:dyDescent="0.25">
      <c r="F1560" s="3" t="s">
        <v>697</v>
      </c>
      <c r="G1560" s="49">
        <v>523</v>
      </c>
      <c r="H1560" s="49">
        <v>219</v>
      </c>
      <c r="I1560" s="49">
        <v>304</v>
      </c>
      <c r="J1560" s="49">
        <v>154</v>
      </c>
      <c r="K1560" s="49">
        <v>64</v>
      </c>
      <c r="L1560" s="49">
        <v>90</v>
      </c>
      <c r="M1560" s="49">
        <v>135</v>
      </c>
      <c r="N1560" s="49">
        <v>54</v>
      </c>
      <c r="O1560" s="49">
        <v>81</v>
      </c>
      <c r="P1560" s="49">
        <v>94</v>
      </c>
      <c r="Q1560" s="49">
        <v>27</v>
      </c>
      <c r="R1560" s="49">
        <v>67</v>
      </c>
      <c r="S1560"/>
      <c r="T1560"/>
      <c r="U1560"/>
    </row>
    <row r="1561" spans="2:21" ht="15" x14ac:dyDescent="0.25">
      <c r="F1561" s="3" t="s">
        <v>1146</v>
      </c>
      <c r="G1561" s="49">
        <v>113</v>
      </c>
      <c r="H1561" s="49">
        <v>56</v>
      </c>
      <c r="I1561" s="49">
        <v>57</v>
      </c>
      <c r="J1561" s="49">
        <v>33</v>
      </c>
      <c r="K1561" s="49">
        <v>17</v>
      </c>
      <c r="L1561" s="49">
        <v>16</v>
      </c>
      <c r="M1561" s="49">
        <v>28</v>
      </c>
      <c r="N1561" s="49">
        <v>16</v>
      </c>
      <c r="O1561" s="49">
        <v>12</v>
      </c>
      <c r="P1561" s="49">
        <v>27</v>
      </c>
      <c r="Q1561" s="49">
        <v>10</v>
      </c>
      <c r="R1561" s="49">
        <v>17</v>
      </c>
      <c r="S1561"/>
      <c r="T1561"/>
      <c r="U1561"/>
    </row>
    <row r="1562" spans="2:21" ht="15" x14ac:dyDescent="0.25">
      <c r="E1562" s="3" t="s">
        <v>77</v>
      </c>
      <c r="G1562" s="49">
        <v>466</v>
      </c>
      <c r="H1562" s="49">
        <v>175</v>
      </c>
      <c r="I1562" s="49">
        <v>291</v>
      </c>
      <c r="J1562" s="49">
        <v>87</v>
      </c>
      <c r="K1562" s="49">
        <v>30</v>
      </c>
      <c r="L1562" s="49">
        <v>57</v>
      </c>
      <c r="M1562" s="49">
        <v>0</v>
      </c>
      <c r="N1562" s="49">
        <v>0</v>
      </c>
      <c r="O1562" s="49">
        <v>0</v>
      </c>
      <c r="P1562" s="49">
        <v>0</v>
      </c>
      <c r="Q1562" s="49">
        <v>0</v>
      </c>
      <c r="R1562" s="49">
        <v>0</v>
      </c>
      <c r="S1562"/>
      <c r="T1562"/>
      <c r="U1562"/>
    </row>
    <row r="1563" spans="2:21" ht="15" x14ac:dyDescent="0.25">
      <c r="F1563" s="3" t="s">
        <v>82</v>
      </c>
      <c r="G1563" s="49">
        <v>202</v>
      </c>
      <c r="H1563" s="49">
        <v>72</v>
      </c>
      <c r="I1563" s="49">
        <v>130</v>
      </c>
      <c r="J1563" s="49">
        <v>35</v>
      </c>
      <c r="K1563" s="49">
        <v>14</v>
      </c>
      <c r="L1563" s="49">
        <v>21</v>
      </c>
      <c r="M1563" s="49">
        <v>0</v>
      </c>
      <c r="N1563" s="49">
        <v>0</v>
      </c>
      <c r="O1563" s="49">
        <v>0</v>
      </c>
      <c r="P1563" s="49">
        <v>0</v>
      </c>
      <c r="Q1563" s="49">
        <v>0</v>
      </c>
      <c r="R1563" s="49">
        <v>0</v>
      </c>
      <c r="S1563"/>
      <c r="T1563"/>
      <c r="U1563"/>
    </row>
    <row r="1564" spans="2:21" ht="15" x14ac:dyDescent="0.25">
      <c r="F1564" s="3" t="s">
        <v>697</v>
      </c>
      <c r="G1564" s="49">
        <v>138</v>
      </c>
      <c r="H1564" s="49">
        <v>54</v>
      </c>
      <c r="I1564" s="49">
        <v>84</v>
      </c>
      <c r="J1564" s="49">
        <v>27</v>
      </c>
      <c r="K1564" s="49">
        <v>9</v>
      </c>
      <c r="L1564" s="49">
        <v>18</v>
      </c>
      <c r="M1564" s="49">
        <v>0</v>
      </c>
      <c r="N1564" s="49">
        <v>0</v>
      </c>
      <c r="O1564" s="49">
        <v>0</v>
      </c>
      <c r="P1564" s="49">
        <v>0</v>
      </c>
      <c r="Q1564" s="49">
        <v>0</v>
      </c>
      <c r="R1564" s="49">
        <v>0</v>
      </c>
      <c r="S1564"/>
      <c r="T1564"/>
      <c r="U1564"/>
    </row>
    <row r="1565" spans="2:21" ht="15" x14ac:dyDescent="0.25">
      <c r="F1565" s="3" t="s">
        <v>1146</v>
      </c>
      <c r="G1565" s="49">
        <v>126</v>
      </c>
      <c r="H1565" s="49">
        <v>49</v>
      </c>
      <c r="I1565" s="49">
        <v>77</v>
      </c>
      <c r="J1565" s="49">
        <v>25</v>
      </c>
      <c r="K1565" s="49">
        <v>7</v>
      </c>
      <c r="L1565" s="49">
        <v>18</v>
      </c>
      <c r="M1565" s="49">
        <v>0</v>
      </c>
      <c r="N1565" s="49">
        <v>0</v>
      </c>
      <c r="O1565" s="49">
        <v>0</v>
      </c>
      <c r="P1565" s="49">
        <v>0</v>
      </c>
      <c r="Q1565" s="49">
        <v>0</v>
      </c>
      <c r="R1565" s="49">
        <v>0</v>
      </c>
      <c r="S1565"/>
      <c r="T1565"/>
      <c r="U1565"/>
    </row>
    <row r="1566" spans="2:21" ht="15" x14ac:dyDescent="0.25">
      <c r="D1566" s="3" t="s">
        <v>27</v>
      </c>
      <c r="G1566" s="49">
        <v>223</v>
      </c>
      <c r="H1566" s="49">
        <v>101</v>
      </c>
      <c r="I1566" s="49">
        <v>122</v>
      </c>
      <c r="J1566" s="49">
        <v>31</v>
      </c>
      <c r="K1566" s="49">
        <v>12</v>
      </c>
      <c r="L1566" s="49">
        <v>19</v>
      </c>
      <c r="M1566" s="49">
        <v>125</v>
      </c>
      <c r="N1566" s="49">
        <v>67</v>
      </c>
      <c r="O1566" s="49">
        <v>58</v>
      </c>
      <c r="P1566" s="49">
        <v>40</v>
      </c>
      <c r="Q1566" s="49">
        <v>26</v>
      </c>
      <c r="R1566" s="49">
        <v>14</v>
      </c>
      <c r="S1566"/>
      <c r="T1566"/>
      <c r="U1566"/>
    </row>
    <row r="1567" spans="2:21" ht="15" x14ac:dyDescent="0.25">
      <c r="E1567" s="3" t="s">
        <v>14</v>
      </c>
      <c r="G1567" s="49">
        <v>163</v>
      </c>
      <c r="H1567" s="49">
        <v>70</v>
      </c>
      <c r="I1567" s="49">
        <v>93</v>
      </c>
      <c r="J1567" s="49">
        <v>24</v>
      </c>
      <c r="K1567" s="49">
        <v>9</v>
      </c>
      <c r="L1567" s="49">
        <v>15</v>
      </c>
      <c r="M1567" s="49">
        <v>94</v>
      </c>
      <c r="N1567" s="49">
        <v>52</v>
      </c>
      <c r="O1567" s="49">
        <v>42</v>
      </c>
      <c r="P1567" s="49">
        <v>39</v>
      </c>
      <c r="Q1567" s="49">
        <v>26</v>
      </c>
      <c r="R1567" s="49">
        <v>13</v>
      </c>
      <c r="S1567"/>
      <c r="T1567"/>
      <c r="U1567"/>
    </row>
    <row r="1568" spans="2:21" ht="15" x14ac:dyDescent="0.25">
      <c r="F1568" s="3" t="s">
        <v>742</v>
      </c>
      <c r="G1568" s="49">
        <v>70</v>
      </c>
      <c r="H1568" s="49">
        <v>32</v>
      </c>
      <c r="I1568" s="49">
        <v>38</v>
      </c>
      <c r="J1568" s="49">
        <v>14</v>
      </c>
      <c r="K1568" s="49">
        <v>6</v>
      </c>
      <c r="L1568" s="49">
        <v>8</v>
      </c>
      <c r="M1568" s="49">
        <v>68</v>
      </c>
      <c r="N1568" s="49">
        <v>35</v>
      </c>
      <c r="O1568" s="49">
        <v>33</v>
      </c>
      <c r="P1568" s="49">
        <v>34</v>
      </c>
      <c r="Q1568" s="49">
        <v>25</v>
      </c>
      <c r="R1568" s="49">
        <v>9</v>
      </c>
      <c r="S1568"/>
      <c r="T1568"/>
      <c r="U1568"/>
    </row>
    <row r="1569" spans="2:21" ht="15" x14ac:dyDescent="0.25">
      <c r="F1569" s="3" t="s">
        <v>868</v>
      </c>
      <c r="G1569" s="49">
        <v>54</v>
      </c>
      <c r="H1569" s="49">
        <v>26</v>
      </c>
      <c r="I1569" s="49">
        <v>28</v>
      </c>
      <c r="J1569" s="49">
        <v>6</v>
      </c>
      <c r="K1569" s="49">
        <v>3</v>
      </c>
      <c r="L1569" s="49">
        <v>3</v>
      </c>
      <c r="M1569" s="49">
        <v>18</v>
      </c>
      <c r="N1569" s="49">
        <v>11</v>
      </c>
      <c r="O1569" s="49">
        <v>7</v>
      </c>
      <c r="P1569" s="49">
        <v>3</v>
      </c>
      <c r="Q1569" s="49">
        <v>1</v>
      </c>
      <c r="R1569" s="49">
        <v>2</v>
      </c>
      <c r="S1569"/>
      <c r="T1569"/>
      <c r="U1569"/>
    </row>
    <row r="1570" spans="2:21" ht="15" x14ac:dyDescent="0.25">
      <c r="F1570" s="3" t="s">
        <v>892</v>
      </c>
      <c r="G1570" s="49">
        <v>39</v>
      </c>
      <c r="H1570" s="49">
        <v>12</v>
      </c>
      <c r="I1570" s="49">
        <v>27</v>
      </c>
      <c r="J1570" s="49">
        <v>4</v>
      </c>
      <c r="K1570" s="49">
        <v>0</v>
      </c>
      <c r="L1570" s="49">
        <v>4</v>
      </c>
      <c r="M1570" s="49">
        <v>8</v>
      </c>
      <c r="N1570" s="49">
        <v>6</v>
      </c>
      <c r="O1570" s="49">
        <v>2</v>
      </c>
      <c r="P1570" s="49">
        <v>2</v>
      </c>
      <c r="Q1570" s="49">
        <v>0</v>
      </c>
      <c r="R1570" s="49">
        <v>2</v>
      </c>
      <c r="S1570"/>
      <c r="T1570"/>
      <c r="U1570"/>
    </row>
    <row r="1571" spans="2:21" ht="15" x14ac:dyDescent="0.25">
      <c r="E1571" s="3" t="s">
        <v>77</v>
      </c>
      <c r="G1571" s="49">
        <v>60</v>
      </c>
      <c r="H1571" s="49">
        <v>31</v>
      </c>
      <c r="I1571" s="49">
        <v>29</v>
      </c>
      <c r="J1571" s="49">
        <v>7</v>
      </c>
      <c r="K1571" s="49">
        <v>3</v>
      </c>
      <c r="L1571" s="49">
        <v>4</v>
      </c>
      <c r="M1571" s="49">
        <v>31</v>
      </c>
      <c r="N1571" s="49">
        <v>15</v>
      </c>
      <c r="O1571" s="49">
        <v>16</v>
      </c>
      <c r="P1571" s="49">
        <v>1</v>
      </c>
      <c r="Q1571" s="49">
        <v>0</v>
      </c>
      <c r="R1571" s="49">
        <v>1</v>
      </c>
      <c r="S1571"/>
      <c r="T1571"/>
      <c r="U1571"/>
    </row>
    <row r="1572" spans="2:21" ht="15" x14ac:dyDescent="0.25">
      <c r="F1572" s="3" t="s">
        <v>742</v>
      </c>
      <c r="G1572" s="49">
        <v>22</v>
      </c>
      <c r="H1572" s="49">
        <v>16</v>
      </c>
      <c r="I1572" s="49">
        <v>6</v>
      </c>
      <c r="J1572" s="49">
        <v>2</v>
      </c>
      <c r="K1572" s="49">
        <v>2</v>
      </c>
      <c r="L1572" s="49">
        <v>0</v>
      </c>
      <c r="M1572" s="49">
        <v>18</v>
      </c>
      <c r="N1572" s="49">
        <v>9</v>
      </c>
      <c r="O1572" s="49">
        <v>9</v>
      </c>
      <c r="P1572" s="49">
        <v>0</v>
      </c>
      <c r="Q1572" s="49">
        <v>0</v>
      </c>
      <c r="R1572" s="49">
        <v>0</v>
      </c>
      <c r="S1572"/>
      <c r="T1572"/>
      <c r="U1572"/>
    </row>
    <row r="1573" spans="2:21" ht="15" x14ac:dyDescent="0.25">
      <c r="F1573" s="3" t="s">
        <v>868</v>
      </c>
      <c r="G1573" s="49">
        <v>22</v>
      </c>
      <c r="H1573" s="49">
        <v>12</v>
      </c>
      <c r="I1573" s="49">
        <v>10</v>
      </c>
      <c r="J1573" s="49">
        <v>2</v>
      </c>
      <c r="K1573" s="49">
        <v>1</v>
      </c>
      <c r="L1573" s="49">
        <v>1</v>
      </c>
      <c r="M1573" s="49">
        <v>8</v>
      </c>
      <c r="N1573" s="49">
        <v>5</v>
      </c>
      <c r="O1573" s="49">
        <v>3</v>
      </c>
      <c r="P1573" s="49">
        <v>0</v>
      </c>
      <c r="Q1573" s="49">
        <v>0</v>
      </c>
      <c r="R1573" s="49">
        <v>0</v>
      </c>
      <c r="S1573"/>
      <c r="T1573"/>
      <c r="U1573"/>
    </row>
    <row r="1574" spans="2:21" ht="15" x14ac:dyDescent="0.25">
      <c r="F1574" s="3" t="s">
        <v>1147</v>
      </c>
      <c r="G1574" s="49">
        <v>16</v>
      </c>
      <c r="H1574" s="49">
        <v>3</v>
      </c>
      <c r="I1574" s="49">
        <v>13</v>
      </c>
      <c r="J1574" s="49">
        <v>3</v>
      </c>
      <c r="K1574" s="49">
        <v>0</v>
      </c>
      <c r="L1574" s="49">
        <v>3</v>
      </c>
      <c r="M1574" s="49">
        <v>5</v>
      </c>
      <c r="N1574" s="49">
        <v>1</v>
      </c>
      <c r="O1574" s="49">
        <v>4</v>
      </c>
      <c r="P1574" s="49">
        <v>1</v>
      </c>
      <c r="Q1574" s="49">
        <v>0</v>
      </c>
      <c r="R1574" s="49">
        <v>1</v>
      </c>
      <c r="S1574"/>
      <c r="T1574"/>
      <c r="U1574"/>
    </row>
    <row r="1575" spans="2:21" ht="15" x14ac:dyDescent="0.25">
      <c r="C1575" s="3" t="s">
        <v>1148</v>
      </c>
      <c r="G1575" s="49">
        <v>278</v>
      </c>
      <c r="H1575" s="49">
        <v>212</v>
      </c>
      <c r="I1575" s="49">
        <v>66</v>
      </c>
      <c r="J1575" s="49">
        <v>70</v>
      </c>
      <c r="K1575" s="49">
        <v>56</v>
      </c>
      <c r="L1575" s="49">
        <v>14</v>
      </c>
      <c r="M1575" s="49">
        <v>22</v>
      </c>
      <c r="N1575" s="49">
        <v>16</v>
      </c>
      <c r="O1575" s="49">
        <v>6</v>
      </c>
      <c r="P1575" s="49">
        <v>0</v>
      </c>
      <c r="Q1575" s="49">
        <v>0</v>
      </c>
      <c r="R1575" s="49">
        <v>0</v>
      </c>
      <c r="S1575"/>
      <c r="T1575"/>
      <c r="U1575"/>
    </row>
    <row r="1576" spans="2:21" ht="15" x14ac:dyDescent="0.25">
      <c r="D1576" s="3" t="s">
        <v>13</v>
      </c>
      <c r="G1576" s="49">
        <v>222</v>
      </c>
      <c r="H1576" s="49">
        <v>179</v>
      </c>
      <c r="I1576" s="49">
        <v>43</v>
      </c>
      <c r="J1576" s="49">
        <v>51</v>
      </c>
      <c r="K1576" s="49">
        <v>46</v>
      </c>
      <c r="L1576" s="49">
        <v>5</v>
      </c>
      <c r="M1576" s="49">
        <v>0</v>
      </c>
      <c r="N1576" s="49">
        <v>0</v>
      </c>
      <c r="O1576" s="49">
        <v>0</v>
      </c>
      <c r="P1576" s="49">
        <v>0</v>
      </c>
      <c r="Q1576" s="49">
        <v>0</v>
      </c>
      <c r="R1576" s="49">
        <v>0</v>
      </c>
      <c r="S1576"/>
      <c r="T1576"/>
      <c r="U1576"/>
    </row>
    <row r="1577" spans="2:21" ht="15" x14ac:dyDescent="0.25">
      <c r="E1577" s="3" t="s">
        <v>14</v>
      </c>
      <c r="G1577" s="49">
        <v>222</v>
      </c>
      <c r="H1577" s="49">
        <v>179</v>
      </c>
      <c r="I1577" s="49">
        <v>43</v>
      </c>
      <c r="J1577" s="49">
        <v>51</v>
      </c>
      <c r="K1577" s="49">
        <v>46</v>
      </c>
      <c r="L1577" s="49">
        <v>5</v>
      </c>
      <c r="M1577" s="49">
        <v>0</v>
      </c>
      <c r="N1577" s="49">
        <v>0</v>
      </c>
      <c r="O1577" s="49">
        <v>0</v>
      </c>
      <c r="P1577" s="49">
        <v>0</v>
      </c>
      <c r="Q1577" s="49">
        <v>0</v>
      </c>
      <c r="R1577" s="49">
        <v>0</v>
      </c>
      <c r="S1577"/>
      <c r="T1577"/>
      <c r="U1577"/>
    </row>
    <row r="1578" spans="2:21" ht="15" x14ac:dyDescent="0.25">
      <c r="F1578" s="3" t="s">
        <v>809</v>
      </c>
      <c r="G1578" s="49">
        <v>222</v>
      </c>
      <c r="H1578" s="49">
        <v>179</v>
      </c>
      <c r="I1578" s="49">
        <v>43</v>
      </c>
      <c r="J1578" s="49">
        <v>51</v>
      </c>
      <c r="K1578" s="49">
        <v>46</v>
      </c>
      <c r="L1578" s="49">
        <v>5</v>
      </c>
      <c r="M1578" s="49">
        <v>0</v>
      </c>
      <c r="N1578" s="49">
        <v>0</v>
      </c>
      <c r="O1578" s="49">
        <v>0</v>
      </c>
      <c r="P1578" s="49">
        <v>0</v>
      </c>
      <c r="Q1578" s="49">
        <v>0</v>
      </c>
      <c r="R1578" s="49">
        <v>0</v>
      </c>
      <c r="S1578"/>
      <c r="T1578"/>
      <c r="U1578"/>
    </row>
    <row r="1579" spans="2:21" ht="15" x14ac:dyDescent="0.25">
      <c r="D1579" s="3" t="s">
        <v>27</v>
      </c>
      <c r="G1579" s="49">
        <v>56</v>
      </c>
      <c r="H1579" s="49">
        <v>33</v>
      </c>
      <c r="I1579" s="49">
        <v>23</v>
      </c>
      <c r="J1579" s="49">
        <v>19</v>
      </c>
      <c r="K1579" s="49">
        <v>10</v>
      </c>
      <c r="L1579" s="49">
        <v>9</v>
      </c>
      <c r="M1579" s="49">
        <v>22</v>
      </c>
      <c r="N1579" s="49">
        <v>16</v>
      </c>
      <c r="O1579" s="49">
        <v>6</v>
      </c>
      <c r="P1579" s="49">
        <v>0</v>
      </c>
      <c r="Q1579" s="49">
        <v>0</v>
      </c>
      <c r="R1579" s="49">
        <v>0</v>
      </c>
      <c r="S1579"/>
      <c r="T1579"/>
      <c r="U1579"/>
    </row>
    <row r="1580" spans="2:21" ht="15" x14ac:dyDescent="0.25">
      <c r="E1580" s="3" t="s">
        <v>14</v>
      </c>
      <c r="G1580" s="49">
        <v>56</v>
      </c>
      <c r="H1580" s="49">
        <v>33</v>
      </c>
      <c r="I1580" s="49">
        <v>23</v>
      </c>
      <c r="J1580" s="49">
        <v>19</v>
      </c>
      <c r="K1580" s="49">
        <v>10</v>
      </c>
      <c r="L1580" s="49">
        <v>9</v>
      </c>
      <c r="M1580" s="49">
        <v>22</v>
      </c>
      <c r="N1580" s="49">
        <v>16</v>
      </c>
      <c r="O1580" s="49">
        <v>6</v>
      </c>
      <c r="P1580" s="49">
        <v>0</v>
      </c>
      <c r="Q1580" s="49">
        <v>0</v>
      </c>
      <c r="R1580" s="49">
        <v>0</v>
      </c>
      <c r="S1580"/>
      <c r="T1580"/>
      <c r="U1580"/>
    </row>
    <row r="1581" spans="2:21" ht="15" x14ac:dyDescent="0.25">
      <c r="F1581" s="3" t="s">
        <v>810</v>
      </c>
      <c r="G1581" s="49">
        <v>26</v>
      </c>
      <c r="H1581" s="49">
        <v>21</v>
      </c>
      <c r="I1581" s="49">
        <v>5</v>
      </c>
      <c r="J1581" s="49">
        <v>10</v>
      </c>
      <c r="K1581" s="49">
        <v>7</v>
      </c>
      <c r="L1581" s="49">
        <v>3</v>
      </c>
      <c r="M1581" s="49">
        <v>10</v>
      </c>
      <c r="N1581" s="49">
        <v>9</v>
      </c>
      <c r="O1581" s="49">
        <v>1</v>
      </c>
      <c r="P1581" s="49">
        <v>0</v>
      </c>
      <c r="Q1581" s="49">
        <v>0</v>
      </c>
      <c r="R1581" s="49">
        <v>0</v>
      </c>
      <c r="S1581"/>
      <c r="T1581"/>
      <c r="U1581"/>
    </row>
    <row r="1582" spans="2:21" ht="15" x14ac:dyDescent="0.25">
      <c r="F1582" s="3" t="s">
        <v>811</v>
      </c>
      <c r="G1582" s="49">
        <v>30</v>
      </c>
      <c r="H1582" s="49">
        <v>12</v>
      </c>
      <c r="I1582" s="49">
        <v>18</v>
      </c>
      <c r="J1582" s="49">
        <v>9</v>
      </c>
      <c r="K1582" s="49">
        <v>3</v>
      </c>
      <c r="L1582" s="49">
        <v>6</v>
      </c>
      <c r="M1582" s="49">
        <v>12</v>
      </c>
      <c r="N1582" s="49">
        <v>7</v>
      </c>
      <c r="O1582" s="49">
        <v>5</v>
      </c>
      <c r="P1582" s="49">
        <v>0</v>
      </c>
      <c r="Q1582" s="49">
        <v>0</v>
      </c>
      <c r="R1582" s="49">
        <v>0</v>
      </c>
      <c r="S1582"/>
      <c r="T1582"/>
      <c r="U1582"/>
    </row>
    <row r="1583" spans="2:21" ht="15" x14ac:dyDescent="0.25">
      <c r="B1583" s="3" t="s">
        <v>1149</v>
      </c>
      <c r="G1583" s="49">
        <v>445</v>
      </c>
      <c r="H1583" s="49">
        <v>256</v>
      </c>
      <c r="I1583" s="49">
        <v>189</v>
      </c>
      <c r="J1583" s="49">
        <v>70</v>
      </c>
      <c r="K1583" s="49">
        <v>42</v>
      </c>
      <c r="L1583" s="49">
        <v>28</v>
      </c>
      <c r="M1583" s="49">
        <v>105</v>
      </c>
      <c r="N1583" s="49">
        <v>53</v>
      </c>
      <c r="O1583" s="49">
        <v>52</v>
      </c>
      <c r="P1583" s="49">
        <v>105</v>
      </c>
      <c r="Q1583" s="49">
        <v>53</v>
      </c>
      <c r="R1583" s="49">
        <v>52</v>
      </c>
      <c r="S1583"/>
      <c r="T1583"/>
      <c r="U1583"/>
    </row>
    <row r="1584" spans="2:21" ht="15" x14ac:dyDescent="0.25">
      <c r="C1584" s="3" t="s">
        <v>1149</v>
      </c>
      <c r="G1584" s="49">
        <v>445</v>
      </c>
      <c r="H1584" s="49">
        <v>256</v>
      </c>
      <c r="I1584" s="49">
        <v>189</v>
      </c>
      <c r="J1584" s="49">
        <v>70</v>
      </c>
      <c r="K1584" s="49">
        <v>42</v>
      </c>
      <c r="L1584" s="49">
        <v>28</v>
      </c>
      <c r="M1584" s="49">
        <v>105</v>
      </c>
      <c r="N1584" s="49">
        <v>53</v>
      </c>
      <c r="O1584" s="49">
        <v>52</v>
      </c>
      <c r="P1584" s="49">
        <v>105</v>
      </c>
      <c r="Q1584" s="49">
        <v>53</v>
      </c>
      <c r="R1584" s="49">
        <v>52</v>
      </c>
      <c r="S1584"/>
      <c r="T1584"/>
      <c r="U1584"/>
    </row>
    <row r="1585" spans="4:21" ht="15" x14ac:dyDescent="0.25">
      <c r="D1585" s="3" t="s">
        <v>13</v>
      </c>
      <c r="G1585" s="49">
        <v>445</v>
      </c>
      <c r="H1585" s="49">
        <v>256</v>
      </c>
      <c r="I1585" s="49">
        <v>189</v>
      </c>
      <c r="J1585" s="49">
        <v>70</v>
      </c>
      <c r="K1585" s="49">
        <v>42</v>
      </c>
      <c r="L1585" s="49">
        <v>28</v>
      </c>
      <c r="M1585" s="49">
        <v>105</v>
      </c>
      <c r="N1585" s="49">
        <v>53</v>
      </c>
      <c r="O1585" s="49">
        <v>52</v>
      </c>
      <c r="P1585" s="49">
        <v>105</v>
      </c>
      <c r="Q1585" s="49">
        <v>53</v>
      </c>
      <c r="R1585" s="49">
        <v>52</v>
      </c>
      <c r="S1585"/>
      <c r="T1585"/>
      <c r="U1585"/>
    </row>
    <row r="1586" spans="4:21" ht="15" x14ac:dyDescent="0.25">
      <c r="E1586" s="3" t="s">
        <v>14</v>
      </c>
      <c r="G1586" s="49">
        <v>445</v>
      </c>
      <c r="H1586" s="49">
        <v>256</v>
      </c>
      <c r="I1586" s="49">
        <v>189</v>
      </c>
      <c r="J1586" s="49">
        <v>70</v>
      </c>
      <c r="K1586" s="49">
        <v>42</v>
      </c>
      <c r="L1586" s="49">
        <v>28</v>
      </c>
      <c r="M1586" s="49">
        <v>105</v>
      </c>
      <c r="N1586" s="49">
        <v>53</v>
      </c>
      <c r="O1586" s="49">
        <v>52</v>
      </c>
      <c r="P1586" s="49">
        <v>105</v>
      </c>
      <c r="Q1586" s="49">
        <v>53</v>
      </c>
      <c r="R1586" s="49">
        <v>52</v>
      </c>
      <c r="S1586"/>
      <c r="T1586"/>
      <c r="U1586"/>
    </row>
    <row r="1587" spans="4:21" ht="15" x14ac:dyDescent="0.25">
      <c r="F1587" s="3" t="s">
        <v>52</v>
      </c>
      <c r="G1587" s="49">
        <v>18</v>
      </c>
      <c r="H1587" s="49">
        <v>12</v>
      </c>
      <c r="I1587" s="49">
        <v>6</v>
      </c>
      <c r="J1587" s="49">
        <v>0</v>
      </c>
      <c r="K1587" s="49">
        <v>0</v>
      </c>
      <c r="L1587" s="49">
        <v>0</v>
      </c>
      <c r="M1587" s="49">
        <v>0</v>
      </c>
      <c r="N1587" s="49">
        <v>0</v>
      </c>
      <c r="O1587" s="49">
        <v>0</v>
      </c>
      <c r="P1587" s="49">
        <v>0</v>
      </c>
      <c r="Q1587" s="49">
        <v>0</v>
      </c>
      <c r="R1587" s="49">
        <v>0</v>
      </c>
      <c r="S1587"/>
      <c r="T1587"/>
      <c r="U1587"/>
    </row>
    <row r="1588" spans="4:21" ht="15" x14ac:dyDescent="0.25">
      <c r="F1588" s="3" t="s">
        <v>80</v>
      </c>
      <c r="G1588" s="49">
        <v>27</v>
      </c>
      <c r="H1588" s="49">
        <v>11</v>
      </c>
      <c r="I1588" s="49">
        <v>16</v>
      </c>
      <c r="J1588" s="49">
        <v>0</v>
      </c>
      <c r="K1588" s="49">
        <v>0</v>
      </c>
      <c r="L1588" s="49">
        <v>0</v>
      </c>
      <c r="M1588" s="49">
        <v>15</v>
      </c>
      <c r="N1588" s="49">
        <v>4</v>
      </c>
      <c r="O1588" s="49">
        <v>11</v>
      </c>
      <c r="P1588" s="49">
        <v>15</v>
      </c>
      <c r="Q1588" s="49">
        <v>4</v>
      </c>
      <c r="R1588" s="49">
        <v>11</v>
      </c>
      <c r="S1588"/>
      <c r="T1588"/>
      <c r="U1588"/>
    </row>
    <row r="1589" spans="4:21" ht="15" x14ac:dyDescent="0.25">
      <c r="F1589" s="3" t="s">
        <v>48</v>
      </c>
      <c r="G1589" s="49">
        <v>3</v>
      </c>
      <c r="H1589" s="49">
        <v>1</v>
      </c>
      <c r="I1589" s="49">
        <v>2</v>
      </c>
      <c r="J1589" s="49">
        <v>0</v>
      </c>
      <c r="K1589" s="49">
        <v>0</v>
      </c>
      <c r="L1589" s="49">
        <v>0</v>
      </c>
      <c r="M1589" s="49">
        <v>8</v>
      </c>
      <c r="N1589" s="49">
        <v>2</v>
      </c>
      <c r="O1589" s="49">
        <v>6</v>
      </c>
      <c r="P1589" s="49">
        <v>8</v>
      </c>
      <c r="Q1589" s="49">
        <v>2</v>
      </c>
      <c r="R1589" s="49">
        <v>6</v>
      </c>
      <c r="S1589"/>
      <c r="T1589"/>
      <c r="U1589"/>
    </row>
    <row r="1590" spans="4:21" ht="15" x14ac:dyDescent="0.25">
      <c r="F1590" s="3" t="s">
        <v>1150</v>
      </c>
      <c r="G1590" s="49">
        <v>1</v>
      </c>
      <c r="H1590" s="49">
        <v>1</v>
      </c>
      <c r="I1590" s="49">
        <v>0</v>
      </c>
      <c r="J1590" s="49">
        <v>0</v>
      </c>
      <c r="K1590" s="49">
        <v>0</v>
      </c>
      <c r="L1590" s="49">
        <v>0</v>
      </c>
      <c r="M1590" s="49">
        <v>10</v>
      </c>
      <c r="N1590" s="49">
        <v>5</v>
      </c>
      <c r="O1590" s="49">
        <v>5</v>
      </c>
      <c r="P1590" s="49">
        <v>10</v>
      </c>
      <c r="Q1590" s="49">
        <v>5</v>
      </c>
      <c r="R1590" s="49">
        <v>5</v>
      </c>
      <c r="S1590"/>
      <c r="T1590"/>
      <c r="U1590"/>
    </row>
    <row r="1591" spans="4:21" ht="15" x14ac:dyDescent="0.25">
      <c r="F1591" s="3" t="s">
        <v>646</v>
      </c>
      <c r="G1591" s="49">
        <v>4</v>
      </c>
      <c r="H1591" s="49">
        <v>2</v>
      </c>
      <c r="I1591" s="49">
        <v>2</v>
      </c>
      <c r="J1591" s="49">
        <v>0</v>
      </c>
      <c r="K1591" s="49">
        <v>0</v>
      </c>
      <c r="L1591" s="49">
        <v>0</v>
      </c>
      <c r="M1591" s="49">
        <v>8</v>
      </c>
      <c r="N1591" s="49">
        <v>1</v>
      </c>
      <c r="O1591" s="49">
        <v>7</v>
      </c>
      <c r="P1591" s="49">
        <v>8</v>
      </c>
      <c r="Q1591" s="49">
        <v>1</v>
      </c>
      <c r="R1591" s="49">
        <v>7</v>
      </c>
      <c r="S1591"/>
      <c r="T1591"/>
      <c r="U1591"/>
    </row>
    <row r="1592" spans="4:21" ht="15" x14ac:dyDescent="0.25">
      <c r="F1592" s="3" t="s">
        <v>697</v>
      </c>
      <c r="G1592" s="49">
        <v>3</v>
      </c>
      <c r="H1592" s="49">
        <v>1</v>
      </c>
      <c r="I1592" s="49">
        <v>2</v>
      </c>
      <c r="J1592" s="49">
        <v>0</v>
      </c>
      <c r="K1592" s="49">
        <v>0</v>
      </c>
      <c r="L1592" s="49">
        <v>0</v>
      </c>
      <c r="M1592" s="49">
        <v>3</v>
      </c>
      <c r="N1592" s="49">
        <v>3</v>
      </c>
      <c r="O1592" s="49">
        <v>0</v>
      </c>
      <c r="P1592" s="49">
        <v>3</v>
      </c>
      <c r="Q1592" s="49">
        <v>3</v>
      </c>
      <c r="R1592" s="49">
        <v>0</v>
      </c>
      <c r="S1592"/>
      <c r="T1592"/>
      <c r="U1592"/>
    </row>
    <row r="1593" spans="4:21" ht="15" x14ac:dyDescent="0.25">
      <c r="F1593" s="3" t="s">
        <v>1151</v>
      </c>
      <c r="G1593" s="49">
        <v>5</v>
      </c>
      <c r="H1593" s="49">
        <v>5</v>
      </c>
      <c r="I1593" s="49">
        <v>0</v>
      </c>
      <c r="J1593" s="49">
        <v>0</v>
      </c>
      <c r="K1593" s="49">
        <v>0</v>
      </c>
      <c r="L1593" s="49">
        <v>0</v>
      </c>
      <c r="M1593" s="49">
        <v>0</v>
      </c>
      <c r="N1593" s="49">
        <v>0</v>
      </c>
      <c r="O1593" s="49">
        <v>0</v>
      </c>
      <c r="P1593" s="49">
        <v>0</v>
      </c>
      <c r="Q1593" s="49">
        <v>0</v>
      </c>
      <c r="R1593" s="49">
        <v>0</v>
      </c>
      <c r="S1593"/>
      <c r="T1593"/>
      <c r="U1593"/>
    </row>
    <row r="1594" spans="4:21" ht="15" x14ac:dyDescent="0.25">
      <c r="F1594" s="3" t="s">
        <v>1152</v>
      </c>
      <c r="G1594" s="49">
        <v>34</v>
      </c>
      <c r="H1594" s="49">
        <v>14</v>
      </c>
      <c r="I1594" s="49">
        <v>20</v>
      </c>
      <c r="J1594" s="49">
        <v>0</v>
      </c>
      <c r="K1594" s="49">
        <v>0</v>
      </c>
      <c r="L1594" s="49">
        <v>0</v>
      </c>
      <c r="M1594" s="49">
        <v>14</v>
      </c>
      <c r="N1594" s="49">
        <v>5</v>
      </c>
      <c r="O1594" s="49">
        <v>9</v>
      </c>
      <c r="P1594" s="49">
        <v>14</v>
      </c>
      <c r="Q1594" s="49">
        <v>5</v>
      </c>
      <c r="R1594" s="49">
        <v>9</v>
      </c>
      <c r="S1594"/>
      <c r="T1594"/>
      <c r="U1594"/>
    </row>
    <row r="1595" spans="4:21" ht="15" x14ac:dyDescent="0.25">
      <c r="F1595" s="3" t="s">
        <v>730</v>
      </c>
      <c r="G1595" s="49">
        <v>1</v>
      </c>
      <c r="H1595" s="49">
        <v>0</v>
      </c>
      <c r="I1595" s="49">
        <v>1</v>
      </c>
      <c r="J1595" s="49">
        <v>0</v>
      </c>
      <c r="K1595" s="49">
        <v>0</v>
      </c>
      <c r="L1595" s="49">
        <v>0</v>
      </c>
      <c r="M1595" s="49">
        <v>2</v>
      </c>
      <c r="N1595" s="49">
        <v>2</v>
      </c>
      <c r="O1595" s="49">
        <v>0</v>
      </c>
      <c r="P1595" s="49">
        <v>2</v>
      </c>
      <c r="Q1595" s="49">
        <v>2</v>
      </c>
      <c r="R1595" s="49">
        <v>0</v>
      </c>
      <c r="S1595"/>
      <c r="T1595"/>
      <c r="U1595"/>
    </row>
    <row r="1596" spans="4:21" ht="15" x14ac:dyDescent="0.25">
      <c r="F1596" s="3" t="s">
        <v>1153</v>
      </c>
      <c r="G1596" s="49">
        <v>109</v>
      </c>
      <c r="H1596" s="49">
        <v>51</v>
      </c>
      <c r="I1596" s="49">
        <v>58</v>
      </c>
      <c r="J1596" s="49">
        <v>29</v>
      </c>
      <c r="K1596" s="49">
        <v>15</v>
      </c>
      <c r="L1596" s="49">
        <v>14</v>
      </c>
      <c r="M1596" s="49">
        <v>0</v>
      </c>
      <c r="N1596" s="49">
        <v>0</v>
      </c>
      <c r="O1596" s="49">
        <v>0</v>
      </c>
      <c r="P1596" s="49">
        <v>0</v>
      </c>
      <c r="Q1596" s="49">
        <v>0</v>
      </c>
      <c r="R1596" s="49">
        <v>0</v>
      </c>
      <c r="S1596"/>
      <c r="T1596"/>
      <c r="U1596"/>
    </row>
    <row r="1597" spans="4:21" ht="15" x14ac:dyDescent="0.25">
      <c r="F1597" s="3" t="s">
        <v>1154</v>
      </c>
      <c r="G1597" s="49">
        <v>19</v>
      </c>
      <c r="H1597" s="49">
        <v>9</v>
      </c>
      <c r="I1597" s="49">
        <v>10</v>
      </c>
      <c r="J1597" s="49">
        <v>7</v>
      </c>
      <c r="K1597" s="49">
        <v>3</v>
      </c>
      <c r="L1597" s="49">
        <v>4</v>
      </c>
      <c r="M1597" s="49">
        <v>0</v>
      </c>
      <c r="N1597" s="49">
        <v>0</v>
      </c>
      <c r="O1597" s="49">
        <v>0</v>
      </c>
      <c r="P1597" s="49">
        <v>0</v>
      </c>
      <c r="Q1597" s="49">
        <v>0</v>
      </c>
      <c r="R1597" s="49">
        <v>0</v>
      </c>
      <c r="S1597"/>
      <c r="T1597"/>
      <c r="U1597"/>
    </row>
    <row r="1598" spans="4:21" ht="15" x14ac:dyDescent="0.25">
      <c r="F1598" s="3" t="s">
        <v>676</v>
      </c>
      <c r="G1598" s="49">
        <v>129</v>
      </c>
      <c r="H1598" s="49">
        <v>101</v>
      </c>
      <c r="I1598" s="49">
        <v>28</v>
      </c>
      <c r="J1598" s="49">
        <v>27</v>
      </c>
      <c r="K1598" s="49">
        <v>21</v>
      </c>
      <c r="L1598" s="49">
        <v>6</v>
      </c>
      <c r="M1598" s="49">
        <v>25</v>
      </c>
      <c r="N1598" s="49">
        <v>21</v>
      </c>
      <c r="O1598" s="49">
        <v>4</v>
      </c>
      <c r="P1598" s="49">
        <v>25</v>
      </c>
      <c r="Q1598" s="49">
        <v>21</v>
      </c>
      <c r="R1598" s="49">
        <v>4</v>
      </c>
      <c r="S1598"/>
      <c r="T1598"/>
      <c r="U1598"/>
    </row>
    <row r="1599" spans="4:21" ht="15" x14ac:dyDescent="0.25">
      <c r="F1599" s="3" t="s">
        <v>1155</v>
      </c>
      <c r="G1599" s="49">
        <v>2</v>
      </c>
      <c r="H1599" s="49">
        <v>2</v>
      </c>
      <c r="I1599" s="49">
        <v>0</v>
      </c>
      <c r="J1599" s="49">
        <v>0</v>
      </c>
      <c r="K1599" s="49">
        <v>0</v>
      </c>
      <c r="L1599" s="49">
        <v>0</v>
      </c>
      <c r="M1599" s="49">
        <v>2</v>
      </c>
      <c r="N1599" s="49">
        <v>2</v>
      </c>
      <c r="O1599" s="49">
        <v>0</v>
      </c>
      <c r="P1599" s="49">
        <v>2</v>
      </c>
      <c r="Q1599" s="49">
        <v>2</v>
      </c>
      <c r="R1599" s="49">
        <v>0</v>
      </c>
      <c r="S1599"/>
      <c r="T1599"/>
      <c r="U1599"/>
    </row>
    <row r="1600" spans="4:21" ht="15" x14ac:dyDescent="0.25">
      <c r="F1600" s="3" t="s">
        <v>734</v>
      </c>
      <c r="G1600" s="49">
        <v>35</v>
      </c>
      <c r="H1600" s="49">
        <v>21</v>
      </c>
      <c r="I1600" s="49">
        <v>14</v>
      </c>
      <c r="J1600" s="49">
        <v>0</v>
      </c>
      <c r="K1600" s="49">
        <v>0</v>
      </c>
      <c r="L1600" s="49">
        <v>0</v>
      </c>
      <c r="M1600" s="49">
        <v>14</v>
      </c>
      <c r="N1600" s="49">
        <v>7</v>
      </c>
      <c r="O1600" s="49">
        <v>7</v>
      </c>
      <c r="P1600" s="49">
        <v>14</v>
      </c>
      <c r="Q1600" s="49">
        <v>7</v>
      </c>
      <c r="R1600" s="49">
        <v>7</v>
      </c>
      <c r="S1600"/>
      <c r="T1600"/>
      <c r="U1600"/>
    </row>
    <row r="1601" spans="2:21" ht="15" x14ac:dyDescent="0.25">
      <c r="F1601" s="3" t="s">
        <v>1156</v>
      </c>
      <c r="G1601" s="49">
        <v>1</v>
      </c>
      <c r="H1601" s="49">
        <v>1</v>
      </c>
      <c r="I1601" s="49">
        <v>0</v>
      </c>
      <c r="J1601" s="49">
        <v>0</v>
      </c>
      <c r="K1601" s="49">
        <v>0</v>
      </c>
      <c r="L1601" s="49">
        <v>0</v>
      </c>
      <c r="M1601" s="49">
        <v>0</v>
      </c>
      <c r="N1601" s="49">
        <v>0</v>
      </c>
      <c r="O1601" s="49">
        <v>0</v>
      </c>
      <c r="P1601" s="49">
        <v>0</v>
      </c>
      <c r="Q1601" s="49">
        <v>0</v>
      </c>
      <c r="R1601" s="49">
        <v>0</v>
      </c>
      <c r="S1601"/>
      <c r="T1601"/>
      <c r="U1601"/>
    </row>
    <row r="1602" spans="2:21" ht="15" x14ac:dyDescent="0.25">
      <c r="F1602" s="3" t="s">
        <v>735</v>
      </c>
      <c r="G1602" s="49">
        <v>39</v>
      </c>
      <c r="H1602" s="49">
        <v>13</v>
      </c>
      <c r="I1602" s="49">
        <v>26</v>
      </c>
      <c r="J1602" s="49">
        <v>0</v>
      </c>
      <c r="K1602" s="49">
        <v>0</v>
      </c>
      <c r="L1602" s="49">
        <v>0</v>
      </c>
      <c r="M1602" s="49">
        <v>4</v>
      </c>
      <c r="N1602" s="49">
        <v>1</v>
      </c>
      <c r="O1602" s="49">
        <v>3</v>
      </c>
      <c r="P1602" s="49">
        <v>4</v>
      </c>
      <c r="Q1602" s="49">
        <v>1</v>
      </c>
      <c r="R1602" s="49">
        <v>3</v>
      </c>
      <c r="S1602"/>
      <c r="T1602"/>
      <c r="U1602"/>
    </row>
    <row r="1603" spans="2:21" ht="15" x14ac:dyDescent="0.25">
      <c r="F1603" s="3" t="s">
        <v>1157</v>
      </c>
      <c r="G1603" s="49">
        <v>15</v>
      </c>
      <c r="H1603" s="49">
        <v>11</v>
      </c>
      <c r="I1603" s="49">
        <v>4</v>
      </c>
      <c r="J1603" s="49">
        <v>7</v>
      </c>
      <c r="K1603" s="49">
        <v>3</v>
      </c>
      <c r="L1603" s="49">
        <v>4</v>
      </c>
      <c r="M1603" s="49">
        <v>0</v>
      </c>
      <c r="N1603" s="49">
        <v>0</v>
      </c>
      <c r="O1603" s="49">
        <v>0</v>
      </c>
      <c r="P1603" s="49">
        <v>0</v>
      </c>
      <c r="Q1603" s="49">
        <v>0</v>
      </c>
      <c r="R1603" s="49">
        <v>0</v>
      </c>
      <c r="S1603"/>
      <c r="T1603"/>
      <c r="U1603"/>
    </row>
    <row r="1604" spans="2:21" ht="15" x14ac:dyDescent="0.25">
      <c r="B1604" s="3" t="s">
        <v>1158</v>
      </c>
      <c r="G1604" s="49">
        <v>392</v>
      </c>
      <c r="H1604" s="49">
        <v>206</v>
      </c>
      <c r="I1604" s="49">
        <v>186</v>
      </c>
      <c r="J1604" s="49">
        <v>133</v>
      </c>
      <c r="K1604" s="49">
        <v>66</v>
      </c>
      <c r="L1604" s="49">
        <v>67</v>
      </c>
      <c r="M1604" s="49">
        <v>96</v>
      </c>
      <c r="N1604" s="49">
        <v>50</v>
      </c>
      <c r="O1604" s="49">
        <v>46</v>
      </c>
      <c r="P1604" s="49">
        <v>46</v>
      </c>
      <c r="Q1604" s="49">
        <v>24</v>
      </c>
      <c r="R1604" s="49">
        <v>22</v>
      </c>
      <c r="S1604"/>
      <c r="T1604"/>
      <c r="U1604"/>
    </row>
    <row r="1605" spans="2:21" ht="15" x14ac:dyDescent="0.25">
      <c r="C1605" s="3" t="s">
        <v>1158</v>
      </c>
      <c r="G1605" s="49">
        <v>392</v>
      </c>
      <c r="H1605" s="49">
        <v>206</v>
      </c>
      <c r="I1605" s="49">
        <v>186</v>
      </c>
      <c r="J1605" s="49">
        <v>133</v>
      </c>
      <c r="K1605" s="49">
        <v>66</v>
      </c>
      <c r="L1605" s="49">
        <v>67</v>
      </c>
      <c r="M1605" s="49">
        <v>96</v>
      </c>
      <c r="N1605" s="49">
        <v>50</v>
      </c>
      <c r="O1605" s="49">
        <v>46</v>
      </c>
      <c r="P1605" s="49">
        <v>46</v>
      </c>
      <c r="Q1605" s="49">
        <v>24</v>
      </c>
      <c r="R1605" s="49">
        <v>22</v>
      </c>
      <c r="S1605"/>
      <c r="T1605"/>
      <c r="U1605"/>
    </row>
    <row r="1606" spans="2:21" ht="15" x14ac:dyDescent="0.25">
      <c r="D1606" s="3" t="s">
        <v>13</v>
      </c>
      <c r="G1606" s="49">
        <v>219</v>
      </c>
      <c r="H1606" s="49">
        <v>128</v>
      </c>
      <c r="I1606" s="49">
        <v>91</v>
      </c>
      <c r="J1606" s="49">
        <v>87</v>
      </c>
      <c r="K1606" s="49">
        <v>46</v>
      </c>
      <c r="L1606" s="49">
        <v>41</v>
      </c>
      <c r="M1606" s="49">
        <v>61</v>
      </c>
      <c r="N1606" s="49">
        <v>31</v>
      </c>
      <c r="O1606" s="49">
        <v>30</v>
      </c>
      <c r="P1606" s="49">
        <v>13</v>
      </c>
      <c r="Q1606" s="49">
        <v>6</v>
      </c>
      <c r="R1606" s="49">
        <v>7</v>
      </c>
      <c r="S1606"/>
      <c r="T1606"/>
      <c r="U1606"/>
    </row>
    <row r="1607" spans="2:21" ht="15" x14ac:dyDescent="0.25">
      <c r="E1607" s="3" t="s">
        <v>14</v>
      </c>
      <c r="G1607" s="49">
        <v>219</v>
      </c>
      <c r="H1607" s="49">
        <v>128</v>
      </c>
      <c r="I1607" s="49">
        <v>91</v>
      </c>
      <c r="J1607" s="49">
        <v>87</v>
      </c>
      <c r="K1607" s="49">
        <v>46</v>
      </c>
      <c r="L1607" s="49">
        <v>41</v>
      </c>
      <c r="M1607" s="49">
        <v>61</v>
      </c>
      <c r="N1607" s="49">
        <v>31</v>
      </c>
      <c r="O1607" s="49">
        <v>30</v>
      </c>
      <c r="P1607" s="49">
        <v>13</v>
      </c>
      <c r="Q1607" s="49">
        <v>6</v>
      </c>
      <c r="R1607" s="49">
        <v>7</v>
      </c>
      <c r="S1607"/>
      <c r="T1607"/>
      <c r="U1607"/>
    </row>
    <row r="1608" spans="2:21" ht="15" x14ac:dyDescent="0.25">
      <c r="F1608" s="3" t="s">
        <v>111</v>
      </c>
      <c r="G1608" s="49">
        <v>45</v>
      </c>
      <c r="H1608" s="49">
        <v>18</v>
      </c>
      <c r="I1608" s="49">
        <v>27</v>
      </c>
      <c r="J1608" s="49">
        <v>23</v>
      </c>
      <c r="K1608" s="49">
        <v>7</v>
      </c>
      <c r="L1608" s="49">
        <v>16</v>
      </c>
      <c r="M1608" s="49">
        <v>17</v>
      </c>
      <c r="N1608" s="49">
        <v>11</v>
      </c>
      <c r="O1608" s="49">
        <v>6</v>
      </c>
      <c r="P1608" s="49">
        <v>3</v>
      </c>
      <c r="Q1608" s="49">
        <v>1</v>
      </c>
      <c r="R1608" s="49">
        <v>2</v>
      </c>
      <c r="S1608"/>
      <c r="T1608"/>
      <c r="U1608"/>
    </row>
    <row r="1609" spans="2:21" ht="15" x14ac:dyDescent="0.25">
      <c r="F1609" s="3" t="s">
        <v>15</v>
      </c>
      <c r="G1609" s="49">
        <v>8</v>
      </c>
      <c r="H1609" s="49">
        <v>4</v>
      </c>
      <c r="I1609" s="49">
        <v>4</v>
      </c>
      <c r="J1609" s="49">
        <v>0</v>
      </c>
      <c r="K1609" s="49">
        <v>0</v>
      </c>
      <c r="L1609" s="49">
        <v>0</v>
      </c>
      <c r="M1609" s="49">
        <v>0</v>
      </c>
      <c r="N1609" s="49">
        <v>0</v>
      </c>
      <c r="O1609" s="49">
        <v>0</v>
      </c>
      <c r="P1609" s="49">
        <v>0</v>
      </c>
      <c r="Q1609" s="49">
        <v>0</v>
      </c>
      <c r="R1609" s="49">
        <v>0</v>
      </c>
      <c r="S1609"/>
      <c r="T1609"/>
      <c r="U1609"/>
    </row>
    <row r="1610" spans="2:21" ht="15" x14ac:dyDescent="0.25">
      <c r="F1610" s="3" t="s">
        <v>696</v>
      </c>
      <c r="G1610" s="49">
        <v>11</v>
      </c>
      <c r="H1610" s="49">
        <v>3</v>
      </c>
      <c r="I1610" s="49">
        <v>8</v>
      </c>
      <c r="J1610" s="49">
        <v>0</v>
      </c>
      <c r="K1610" s="49">
        <v>0</v>
      </c>
      <c r="L1610" s="49">
        <v>0</v>
      </c>
      <c r="M1610" s="49">
        <v>8</v>
      </c>
      <c r="N1610" s="49">
        <v>6</v>
      </c>
      <c r="O1610" s="49">
        <v>2</v>
      </c>
      <c r="P1610" s="49">
        <v>0</v>
      </c>
      <c r="Q1610" s="49">
        <v>0</v>
      </c>
      <c r="R1610" s="49">
        <v>0</v>
      </c>
      <c r="S1610"/>
      <c r="T1610"/>
      <c r="U1610"/>
    </row>
    <row r="1611" spans="2:21" ht="15" x14ac:dyDescent="0.25">
      <c r="F1611" s="3" t="s">
        <v>1159</v>
      </c>
      <c r="G1611" s="49">
        <v>42</v>
      </c>
      <c r="H1611" s="49">
        <v>26</v>
      </c>
      <c r="I1611" s="49">
        <v>16</v>
      </c>
      <c r="J1611" s="49">
        <v>26</v>
      </c>
      <c r="K1611" s="49">
        <v>14</v>
      </c>
      <c r="L1611" s="49">
        <v>12</v>
      </c>
      <c r="M1611" s="49">
        <v>20</v>
      </c>
      <c r="N1611" s="49">
        <v>5</v>
      </c>
      <c r="O1611" s="49">
        <v>15</v>
      </c>
      <c r="P1611" s="49">
        <v>4</v>
      </c>
      <c r="Q1611" s="49">
        <v>2</v>
      </c>
      <c r="R1611" s="49">
        <v>2</v>
      </c>
      <c r="S1611"/>
      <c r="T1611"/>
      <c r="U1611"/>
    </row>
    <row r="1612" spans="2:21" ht="15" x14ac:dyDescent="0.25">
      <c r="F1612" s="3" t="s">
        <v>1160</v>
      </c>
      <c r="G1612" s="49">
        <v>30</v>
      </c>
      <c r="H1612" s="49">
        <v>11</v>
      </c>
      <c r="I1612" s="49">
        <v>19</v>
      </c>
      <c r="J1612" s="49">
        <v>10</v>
      </c>
      <c r="K1612" s="49">
        <v>3</v>
      </c>
      <c r="L1612" s="49">
        <v>7</v>
      </c>
      <c r="M1612" s="49">
        <v>5</v>
      </c>
      <c r="N1612" s="49">
        <v>2</v>
      </c>
      <c r="O1612" s="49">
        <v>3</v>
      </c>
      <c r="P1612" s="49">
        <v>3</v>
      </c>
      <c r="Q1612" s="49">
        <v>1</v>
      </c>
      <c r="R1612" s="49">
        <v>2</v>
      </c>
      <c r="S1612"/>
      <c r="T1612"/>
      <c r="U1612"/>
    </row>
    <row r="1613" spans="2:21" ht="15" x14ac:dyDescent="0.25">
      <c r="F1613" s="3" t="s">
        <v>1161</v>
      </c>
      <c r="G1613" s="49">
        <v>83</v>
      </c>
      <c r="H1613" s="49">
        <v>66</v>
      </c>
      <c r="I1613" s="49">
        <v>17</v>
      </c>
      <c r="J1613" s="49">
        <v>28</v>
      </c>
      <c r="K1613" s="49">
        <v>22</v>
      </c>
      <c r="L1613" s="49">
        <v>6</v>
      </c>
      <c r="M1613" s="49">
        <v>11</v>
      </c>
      <c r="N1613" s="49">
        <v>7</v>
      </c>
      <c r="O1613" s="49">
        <v>4</v>
      </c>
      <c r="P1613" s="49">
        <v>3</v>
      </c>
      <c r="Q1613" s="49">
        <v>2</v>
      </c>
      <c r="R1613" s="49">
        <v>1</v>
      </c>
      <c r="S1613"/>
      <c r="T1613"/>
      <c r="U1613"/>
    </row>
    <row r="1614" spans="2:21" ht="15" x14ac:dyDescent="0.25">
      <c r="D1614" s="3" t="s">
        <v>27</v>
      </c>
      <c r="G1614" s="49">
        <v>173</v>
      </c>
      <c r="H1614" s="49">
        <v>78</v>
      </c>
      <c r="I1614" s="49">
        <v>95</v>
      </c>
      <c r="J1614" s="49">
        <v>46</v>
      </c>
      <c r="K1614" s="49">
        <v>20</v>
      </c>
      <c r="L1614" s="49">
        <v>26</v>
      </c>
      <c r="M1614" s="49">
        <v>35</v>
      </c>
      <c r="N1614" s="49">
        <v>19</v>
      </c>
      <c r="O1614" s="49">
        <v>16</v>
      </c>
      <c r="P1614" s="49">
        <v>33</v>
      </c>
      <c r="Q1614" s="49">
        <v>18</v>
      </c>
      <c r="R1614" s="49">
        <v>15</v>
      </c>
      <c r="S1614"/>
      <c r="T1614"/>
      <c r="U1614"/>
    </row>
    <row r="1615" spans="2:21" ht="15" x14ac:dyDescent="0.25">
      <c r="E1615" s="3" t="s">
        <v>14</v>
      </c>
      <c r="G1615" s="49">
        <v>173</v>
      </c>
      <c r="H1615" s="49">
        <v>78</v>
      </c>
      <c r="I1615" s="49">
        <v>95</v>
      </c>
      <c r="J1615" s="49">
        <v>46</v>
      </c>
      <c r="K1615" s="49">
        <v>20</v>
      </c>
      <c r="L1615" s="49">
        <v>26</v>
      </c>
      <c r="M1615" s="49">
        <v>35</v>
      </c>
      <c r="N1615" s="49">
        <v>19</v>
      </c>
      <c r="O1615" s="49">
        <v>16</v>
      </c>
      <c r="P1615" s="49">
        <v>33</v>
      </c>
      <c r="Q1615" s="49">
        <v>18</v>
      </c>
      <c r="R1615" s="49">
        <v>15</v>
      </c>
      <c r="S1615"/>
      <c r="T1615"/>
      <c r="U1615"/>
    </row>
    <row r="1616" spans="2:21" ht="15" x14ac:dyDescent="0.25">
      <c r="F1616" s="3" t="s">
        <v>783</v>
      </c>
      <c r="G1616" s="49">
        <v>38</v>
      </c>
      <c r="H1616" s="49">
        <v>25</v>
      </c>
      <c r="I1616" s="49">
        <v>13</v>
      </c>
      <c r="J1616" s="49">
        <v>12</v>
      </c>
      <c r="K1616" s="49">
        <v>7</v>
      </c>
      <c r="L1616" s="49">
        <v>5</v>
      </c>
      <c r="M1616" s="49">
        <v>13</v>
      </c>
      <c r="N1616" s="49">
        <v>8</v>
      </c>
      <c r="O1616" s="49">
        <v>5</v>
      </c>
      <c r="P1616" s="49">
        <v>13</v>
      </c>
      <c r="Q1616" s="49">
        <v>8</v>
      </c>
      <c r="R1616" s="49">
        <v>5</v>
      </c>
      <c r="S1616"/>
      <c r="T1616"/>
      <c r="U1616"/>
    </row>
    <row r="1617" spans="2:21" ht="15" x14ac:dyDescent="0.25">
      <c r="F1617" s="3" t="s">
        <v>1162</v>
      </c>
      <c r="G1617" s="49">
        <v>38</v>
      </c>
      <c r="H1617" s="49">
        <v>20</v>
      </c>
      <c r="I1617" s="49">
        <v>18</v>
      </c>
      <c r="J1617" s="49">
        <v>13</v>
      </c>
      <c r="K1617" s="49">
        <v>7</v>
      </c>
      <c r="L1617" s="49">
        <v>6</v>
      </c>
      <c r="M1617" s="49">
        <v>8</v>
      </c>
      <c r="N1617" s="49">
        <v>7</v>
      </c>
      <c r="O1617" s="49">
        <v>1</v>
      </c>
      <c r="P1617" s="49">
        <v>8</v>
      </c>
      <c r="Q1617" s="49">
        <v>7</v>
      </c>
      <c r="R1617" s="49">
        <v>1</v>
      </c>
      <c r="S1617"/>
      <c r="T1617"/>
      <c r="U1617"/>
    </row>
    <row r="1618" spans="2:21" ht="15" x14ac:dyDescent="0.25">
      <c r="F1618" s="3" t="s">
        <v>785</v>
      </c>
      <c r="G1618" s="49">
        <v>97</v>
      </c>
      <c r="H1618" s="49">
        <v>33</v>
      </c>
      <c r="I1618" s="49">
        <v>64</v>
      </c>
      <c r="J1618" s="49">
        <v>21</v>
      </c>
      <c r="K1618" s="49">
        <v>6</v>
      </c>
      <c r="L1618" s="49">
        <v>15</v>
      </c>
      <c r="M1618" s="49">
        <v>14</v>
      </c>
      <c r="N1618" s="49">
        <v>4</v>
      </c>
      <c r="O1618" s="49">
        <v>10</v>
      </c>
      <c r="P1618" s="49">
        <v>12</v>
      </c>
      <c r="Q1618" s="49">
        <v>3</v>
      </c>
      <c r="R1618" s="49">
        <v>9</v>
      </c>
      <c r="S1618"/>
      <c r="T1618"/>
      <c r="U1618"/>
    </row>
    <row r="1619" spans="2:21" ht="15" x14ac:dyDescent="0.25">
      <c r="B1619" s="3" t="s">
        <v>663</v>
      </c>
      <c r="G1619" s="49">
        <v>261</v>
      </c>
      <c r="H1619" s="49">
        <v>93</v>
      </c>
      <c r="I1619" s="49">
        <v>168</v>
      </c>
      <c r="J1619" s="49">
        <v>121</v>
      </c>
      <c r="K1619" s="49">
        <v>32</v>
      </c>
      <c r="L1619" s="49">
        <v>89</v>
      </c>
      <c r="M1619" s="49">
        <v>19</v>
      </c>
      <c r="N1619" s="49">
        <v>10</v>
      </c>
      <c r="O1619" s="49">
        <v>9</v>
      </c>
      <c r="P1619" s="49">
        <v>0</v>
      </c>
      <c r="Q1619" s="49">
        <v>0</v>
      </c>
      <c r="R1619" s="49">
        <v>0</v>
      </c>
      <c r="S1619"/>
      <c r="T1619"/>
      <c r="U1619"/>
    </row>
    <row r="1620" spans="2:21" ht="15" x14ac:dyDescent="0.25">
      <c r="C1620" s="3" t="s">
        <v>663</v>
      </c>
      <c r="G1620" s="49">
        <v>261</v>
      </c>
      <c r="H1620" s="49">
        <v>93</v>
      </c>
      <c r="I1620" s="49">
        <v>168</v>
      </c>
      <c r="J1620" s="49">
        <v>121</v>
      </c>
      <c r="K1620" s="49">
        <v>32</v>
      </c>
      <c r="L1620" s="49">
        <v>89</v>
      </c>
      <c r="M1620" s="49">
        <v>19</v>
      </c>
      <c r="N1620" s="49">
        <v>10</v>
      </c>
      <c r="O1620" s="49">
        <v>9</v>
      </c>
      <c r="P1620" s="49">
        <v>0</v>
      </c>
      <c r="Q1620" s="49">
        <v>0</v>
      </c>
      <c r="R1620" s="49">
        <v>0</v>
      </c>
      <c r="S1620"/>
      <c r="T1620"/>
      <c r="U1620"/>
    </row>
    <row r="1621" spans="2:21" ht="15" x14ac:dyDescent="0.25">
      <c r="D1621" s="3" t="s">
        <v>13</v>
      </c>
      <c r="G1621" s="49">
        <v>261</v>
      </c>
      <c r="H1621" s="49">
        <v>93</v>
      </c>
      <c r="I1621" s="49">
        <v>168</v>
      </c>
      <c r="J1621" s="49">
        <v>121</v>
      </c>
      <c r="K1621" s="49">
        <v>32</v>
      </c>
      <c r="L1621" s="49">
        <v>89</v>
      </c>
      <c r="M1621" s="49">
        <v>19</v>
      </c>
      <c r="N1621" s="49">
        <v>10</v>
      </c>
      <c r="O1621" s="49">
        <v>9</v>
      </c>
      <c r="P1621" s="49">
        <v>0</v>
      </c>
      <c r="Q1621" s="49">
        <v>0</v>
      </c>
      <c r="R1621" s="49">
        <v>0</v>
      </c>
      <c r="S1621"/>
      <c r="T1621"/>
      <c r="U1621"/>
    </row>
    <row r="1622" spans="2:21" ht="15" x14ac:dyDescent="0.25">
      <c r="E1622" s="3" t="s">
        <v>14</v>
      </c>
      <c r="G1622" s="49">
        <v>63</v>
      </c>
      <c r="H1622" s="49">
        <v>16</v>
      </c>
      <c r="I1622" s="49">
        <v>47</v>
      </c>
      <c r="J1622" s="49">
        <v>63</v>
      </c>
      <c r="K1622" s="49">
        <v>16</v>
      </c>
      <c r="L1622" s="49">
        <v>47</v>
      </c>
      <c r="M1622" s="49">
        <v>0</v>
      </c>
      <c r="N1622" s="49">
        <v>0</v>
      </c>
      <c r="O1622" s="49">
        <v>0</v>
      </c>
      <c r="P1622" s="49">
        <v>0</v>
      </c>
      <c r="Q1622" s="49">
        <v>0</v>
      </c>
      <c r="R1622" s="49">
        <v>0</v>
      </c>
      <c r="S1622"/>
      <c r="T1622"/>
      <c r="U1622"/>
    </row>
    <row r="1623" spans="2:21" ht="15" x14ac:dyDescent="0.25">
      <c r="F1623" s="3" t="s">
        <v>916</v>
      </c>
      <c r="G1623" s="49">
        <v>36</v>
      </c>
      <c r="H1623" s="49">
        <v>6</v>
      </c>
      <c r="I1623" s="49">
        <v>30</v>
      </c>
      <c r="J1623" s="49">
        <v>36</v>
      </c>
      <c r="K1623" s="49">
        <v>6</v>
      </c>
      <c r="L1623" s="49">
        <v>30</v>
      </c>
      <c r="M1623" s="49">
        <v>0</v>
      </c>
      <c r="N1623" s="49">
        <v>0</v>
      </c>
      <c r="O1623" s="49">
        <v>0</v>
      </c>
      <c r="P1623" s="49">
        <v>0</v>
      </c>
      <c r="Q1623" s="49">
        <v>0</v>
      </c>
      <c r="R1623" s="49">
        <v>0</v>
      </c>
      <c r="S1623"/>
      <c r="T1623"/>
      <c r="U1623"/>
    </row>
    <row r="1624" spans="2:21" ht="15" x14ac:dyDescent="0.25">
      <c r="F1624" s="3" t="s">
        <v>664</v>
      </c>
      <c r="G1624" s="49">
        <v>27</v>
      </c>
      <c r="H1624" s="49">
        <v>10</v>
      </c>
      <c r="I1624" s="49">
        <v>17</v>
      </c>
      <c r="J1624" s="49">
        <v>27</v>
      </c>
      <c r="K1624" s="49">
        <v>10</v>
      </c>
      <c r="L1624" s="49">
        <v>17</v>
      </c>
      <c r="M1624" s="49">
        <v>0</v>
      </c>
      <c r="N1624" s="49">
        <v>0</v>
      </c>
      <c r="O1624" s="49">
        <v>0</v>
      </c>
      <c r="P1624" s="49">
        <v>0</v>
      </c>
      <c r="Q1624" s="49">
        <v>0</v>
      </c>
      <c r="R1624" s="49">
        <v>0</v>
      </c>
      <c r="S1624"/>
      <c r="T1624"/>
      <c r="U1624"/>
    </row>
    <row r="1625" spans="2:21" ht="15" x14ac:dyDescent="0.25">
      <c r="E1625" s="3" t="s">
        <v>31</v>
      </c>
      <c r="G1625" s="49">
        <v>198</v>
      </c>
      <c r="H1625" s="49">
        <v>77</v>
      </c>
      <c r="I1625" s="49">
        <v>121</v>
      </c>
      <c r="J1625" s="49">
        <v>58</v>
      </c>
      <c r="K1625" s="49">
        <v>16</v>
      </c>
      <c r="L1625" s="49">
        <v>42</v>
      </c>
      <c r="M1625" s="49">
        <v>19</v>
      </c>
      <c r="N1625" s="49">
        <v>10</v>
      </c>
      <c r="O1625" s="49">
        <v>9</v>
      </c>
      <c r="P1625" s="49">
        <v>0</v>
      </c>
      <c r="Q1625" s="49">
        <v>0</v>
      </c>
      <c r="R1625" s="49">
        <v>0</v>
      </c>
      <c r="S1625"/>
      <c r="T1625"/>
      <c r="U1625"/>
    </row>
    <row r="1626" spans="2:21" ht="15" x14ac:dyDescent="0.25">
      <c r="F1626" s="3" t="s">
        <v>664</v>
      </c>
      <c r="G1626" s="49">
        <v>49</v>
      </c>
      <c r="H1626" s="49">
        <v>26</v>
      </c>
      <c r="I1626" s="49">
        <v>23</v>
      </c>
      <c r="J1626" s="49">
        <v>0</v>
      </c>
      <c r="K1626" s="49">
        <v>0</v>
      </c>
      <c r="L1626" s="49">
        <v>0</v>
      </c>
      <c r="M1626" s="49">
        <v>0</v>
      </c>
      <c r="N1626" s="49">
        <v>0</v>
      </c>
      <c r="O1626" s="49">
        <v>0</v>
      </c>
      <c r="P1626" s="49">
        <v>0</v>
      </c>
      <c r="Q1626" s="49">
        <v>0</v>
      </c>
      <c r="R1626" s="49">
        <v>0</v>
      </c>
      <c r="S1626"/>
      <c r="T1626"/>
      <c r="U1626"/>
    </row>
    <row r="1627" spans="2:21" ht="15" x14ac:dyDescent="0.25">
      <c r="F1627" s="3" t="s">
        <v>666</v>
      </c>
      <c r="G1627" s="49">
        <v>60</v>
      </c>
      <c r="H1627" s="49">
        <v>15</v>
      </c>
      <c r="I1627" s="49">
        <v>45</v>
      </c>
      <c r="J1627" s="49">
        <v>33</v>
      </c>
      <c r="K1627" s="49">
        <v>9</v>
      </c>
      <c r="L1627" s="49">
        <v>24</v>
      </c>
      <c r="M1627" s="49">
        <v>19</v>
      </c>
      <c r="N1627" s="49">
        <v>10</v>
      </c>
      <c r="O1627" s="49">
        <v>9</v>
      </c>
      <c r="P1627" s="49">
        <v>0</v>
      </c>
      <c r="Q1627" s="49">
        <v>0</v>
      </c>
      <c r="R1627" s="49">
        <v>0</v>
      </c>
      <c r="S1627"/>
      <c r="T1627"/>
      <c r="U1627"/>
    </row>
    <row r="1628" spans="2:21" ht="15" x14ac:dyDescent="0.25">
      <c r="F1628" s="3" t="s">
        <v>667</v>
      </c>
      <c r="G1628" s="49">
        <v>49</v>
      </c>
      <c r="H1628" s="49">
        <v>18</v>
      </c>
      <c r="I1628" s="49">
        <v>31</v>
      </c>
      <c r="J1628" s="49">
        <v>25</v>
      </c>
      <c r="K1628" s="49">
        <v>7</v>
      </c>
      <c r="L1628" s="49">
        <v>18</v>
      </c>
      <c r="M1628" s="49">
        <v>0</v>
      </c>
      <c r="N1628" s="49">
        <v>0</v>
      </c>
      <c r="O1628" s="49">
        <v>0</v>
      </c>
      <c r="P1628" s="49">
        <v>0</v>
      </c>
      <c r="Q1628" s="49">
        <v>0</v>
      </c>
      <c r="R1628" s="49">
        <v>0</v>
      </c>
      <c r="S1628"/>
      <c r="T1628"/>
      <c r="U1628"/>
    </row>
    <row r="1629" spans="2:21" ht="15" x14ac:dyDescent="0.25">
      <c r="F1629" s="3" t="s">
        <v>918</v>
      </c>
      <c r="G1629" s="49">
        <v>7</v>
      </c>
      <c r="H1629" s="49">
        <v>2</v>
      </c>
      <c r="I1629" s="49">
        <v>5</v>
      </c>
      <c r="J1629" s="49">
        <v>0</v>
      </c>
      <c r="K1629" s="49">
        <v>0</v>
      </c>
      <c r="L1629" s="49">
        <v>0</v>
      </c>
      <c r="M1629" s="49">
        <v>0</v>
      </c>
      <c r="N1629" s="49">
        <v>0</v>
      </c>
      <c r="O1629" s="49">
        <v>0</v>
      </c>
      <c r="P1629" s="49">
        <v>0</v>
      </c>
      <c r="Q1629" s="49">
        <v>0</v>
      </c>
      <c r="R1629" s="49">
        <v>0</v>
      </c>
      <c r="S1629"/>
      <c r="T1629"/>
      <c r="U1629"/>
    </row>
    <row r="1630" spans="2:21" ht="15" x14ac:dyDescent="0.25">
      <c r="F1630" s="3" t="s">
        <v>922</v>
      </c>
      <c r="G1630" s="49">
        <v>33</v>
      </c>
      <c r="H1630" s="49">
        <v>16</v>
      </c>
      <c r="I1630" s="49">
        <v>17</v>
      </c>
      <c r="J1630" s="49">
        <v>0</v>
      </c>
      <c r="K1630" s="49">
        <v>0</v>
      </c>
      <c r="L1630" s="49">
        <v>0</v>
      </c>
      <c r="M1630" s="49">
        <v>0</v>
      </c>
      <c r="N1630" s="49">
        <v>0</v>
      </c>
      <c r="O1630" s="49">
        <v>0</v>
      </c>
      <c r="P1630" s="49">
        <v>0</v>
      </c>
      <c r="Q1630" s="49">
        <v>0</v>
      </c>
      <c r="R1630" s="49">
        <v>0</v>
      </c>
      <c r="S1630"/>
      <c r="T1630"/>
      <c r="U1630"/>
    </row>
    <row r="1631" spans="2:21" ht="15" x14ac:dyDescent="0.25">
      <c r="B1631" s="3" t="s">
        <v>645</v>
      </c>
      <c r="G1631" s="49">
        <v>3777</v>
      </c>
      <c r="H1631" s="49">
        <v>1826</v>
      </c>
      <c r="I1631" s="49">
        <v>1951</v>
      </c>
      <c r="J1631" s="49">
        <v>782</v>
      </c>
      <c r="K1631" s="49">
        <v>346</v>
      </c>
      <c r="L1631" s="49">
        <v>436</v>
      </c>
      <c r="M1631" s="49">
        <v>135</v>
      </c>
      <c r="N1631" s="49">
        <v>56</v>
      </c>
      <c r="O1631" s="49">
        <v>79</v>
      </c>
      <c r="P1631" s="49">
        <v>0</v>
      </c>
      <c r="Q1631" s="49">
        <v>0</v>
      </c>
      <c r="R1631" s="49">
        <v>0</v>
      </c>
      <c r="S1631"/>
      <c r="T1631"/>
      <c r="U1631"/>
    </row>
    <row r="1632" spans="2:21" ht="15" x14ac:dyDescent="0.25">
      <c r="C1632" s="3" t="s">
        <v>645</v>
      </c>
      <c r="G1632" s="49">
        <v>3777</v>
      </c>
      <c r="H1632" s="49">
        <v>1826</v>
      </c>
      <c r="I1632" s="49">
        <v>1951</v>
      </c>
      <c r="J1632" s="49">
        <v>782</v>
      </c>
      <c r="K1632" s="49">
        <v>346</v>
      </c>
      <c r="L1632" s="49">
        <v>436</v>
      </c>
      <c r="M1632" s="49">
        <v>135</v>
      </c>
      <c r="N1632" s="49">
        <v>56</v>
      </c>
      <c r="O1632" s="49">
        <v>79</v>
      </c>
      <c r="P1632" s="49">
        <v>0</v>
      </c>
      <c r="Q1632" s="49">
        <v>0</v>
      </c>
      <c r="R1632" s="49">
        <v>0</v>
      </c>
      <c r="S1632"/>
      <c r="T1632"/>
      <c r="U1632"/>
    </row>
    <row r="1633" spans="4:21" ht="15" x14ac:dyDescent="0.25">
      <c r="D1633" s="3" t="s">
        <v>13</v>
      </c>
      <c r="G1633" s="49">
        <v>3677</v>
      </c>
      <c r="H1633" s="49">
        <v>1775</v>
      </c>
      <c r="I1633" s="49">
        <v>1902</v>
      </c>
      <c r="J1633" s="49">
        <v>732</v>
      </c>
      <c r="K1633" s="49">
        <v>323</v>
      </c>
      <c r="L1633" s="49">
        <v>409</v>
      </c>
      <c r="M1633" s="49">
        <v>123</v>
      </c>
      <c r="N1633" s="49">
        <v>51</v>
      </c>
      <c r="O1633" s="49">
        <v>72</v>
      </c>
      <c r="P1633" s="49">
        <v>0</v>
      </c>
      <c r="Q1633" s="49">
        <v>0</v>
      </c>
      <c r="R1633" s="49">
        <v>0</v>
      </c>
      <c r="S1633"/>
      <c r="T1633"/>
      <c r="U1633"/>
    </row>
    <row r="1634" spans="4:21" ht="15" x14ac:dyDescent="0.25">
      <c r="E1634" s="3" t="s">
        <v>14</v>
      </c>
      <c r="G1634" s="49">
        <v>3677</v>
      </c>
      <c r="H1634" s="49">
        <v>1775</v>
      </c>
      <c r="I1634" s="49">
        <v>1902</v>
      </c>
      <c r="J1634" s="49">
        <v>732</v>
      </c>
      <c r="K1634" s="49">
        <v>323</v>
      </c>
      <c r="L1634" s="49">
        <v>409</v>
      </c>
      <c r="M1634" s="49">
        <v>123</v>
      </c>
      <c r="N1634" s="49">
        <v>51</v>
      </c>
      <c r="O1634" s="49">
        <v>72</v>
      </c>
      <c r="P1634" s="49">
        <v>0</v>
      </c>
      <c r="Q1634" s="49">
        <v>0</v>
      </c>
      <c r="R1634" s="49">
        <v>0</v>
      </c>
      <c r="S1634"/>
      <c r="T1634"/>
      <c r="U1634"/>
    </row>
    <row r="1635" spans="4:21" ht="15" x14ac:dyDescent="0.25">
      <c r="F1635" s="3" t="s">
        <v>15</v>
      </c>
      <c r="G1635" s="49">
        <v>100</v>
      </c>
      <c r="H1635" s="49">
        <v>49</v>
      </c>
      <c r="I1635" s="49">
        <v>51</v>
      </c>
      <c r="J1635" s="49">
        <v>36</v>
      </c>
      <c r="K1635" s="49">
        <v>17</v>
      </c>
      <c r="L1635" s="49">
        <v>19</v>
      </c>
      <c r="M1635" s="49">
        <v>15</v>
      </c>
      <c r="N1635" s="49">
        <v>9</v>
      </c>
      <c r="O1635" s="49">
        <v>6</v>
      </c>
      <c r="P1635" s="49">
        <v>0</v>
      </c>
      <c r="Q1635" s="49">
        <v>0</v>
      </c>
      <c r="R1635" s="49">
        <v>0</v>
      </c>
      <c r="S1635"/>
      <c r="T1635"/>
      <c r="U1635"/>
    </row>
    <row r="1636" spans="4:21" ht="15" x14ac:dyDescent="0.25">
      <c r="F1636" s="3" t="s">
        <v>64</v>
      </c>
      <c r="G1636" s="49">
        <v>43</v>
      </c>
      <c r="H1636" s="49">
        <v>32</v>
      </c>
      <c r="I1636" s="49">
        <v>11</v>
      </c>
      <c r="J1636" s="49">
        <v>31</v>
      </c>
      <c r="K1636" s="49">
        <v>21</v>
      </c>
      <c r="L1636" s="49">
        <v>10</v>
      </c>
      <c r="M1636" s="49">
        <v>0</v>
      </c>
      <c r="N1636" s="49">
        <v>0</v>
      </c>
      <c r="O1636" s="49">
        <v>0</v>
      </c>
      <c r="P1636" s="49">
        <v>0</v>
      </c>
      <c r="Q1636" s="49">
        <v>0</v>
      </c>
      <c r="R1636" s="49">
        <v>0</v>
      </c>
      <c r="S1636"/>
      <c r="T1636"/>
      <c r="U1636"/>
    </row>
    <row r="1637" spans="4:21" ht="15" x14ac:dyDescent="0.25">
      <c r="F1637" s="3" t="s">
        <v>646</v>
      </c>
      <c r="G1637" s="49">
        <v>1066</v>
      </c>
      <c r="H1637" s="49">
        <v>478</v>
      </c>
      <c r="I1637" s="49">
        <v>588</v>
      </c>
      <c r="J1637" s="49">
        <v>105</v>
      </c>
      <c r="K1637" s="49">
        <v>50</v>
      </c>
      <c r="L1637" s="49">
        <v>55</v>
      </c>
      <c r="M1637" s="49">
        <v>26</v>
      </c>
      <c r="N1637" s="49">
        <v>14</v>
      </c>
      <c r="O1637" s="49">
        <v>12</v>
      </c>
      <c r="P1637" s="49">
        <v>0</v>
      </c>
      <c r="Q1637" s="49">
        <v>0</v>
      </c>
      <c r="R1637" s="49">
        <v>0</v>
      </c>
      <c r="S1637"/>
      <c r="T1637"/>
      <c r="U1637"/>
    </row>
    <row r="1638" spans="4:21" ht="15" x14ac:dyDescent="0.25">
      <c r="F1638" s="3" t="s">
        <v>647</v>
      </c>
      <c r="G1638" s="49">
        <v>128</v>
      </c>
      <c r="H1638" s="49">
        <v>68</v>
      </c>
      <c r="I1638" s="49">
        <v>60</v>
      </c>
      <c r="J1638" s="49">
        <v>0</v>
      </c>
      <c r="K1638" s="49">
        <v>0</v>
      </c>
      <c r="L1638" s="49">
        <v>0</v>
      </c>
      <c r="M1638" s="49">
        <v>0</v>
      </c>
      <c r="N1638" s="49">
        <v>0</v>
      </c>
      <c r="O1638" s="49">
        <v>0</v>
      </c>
      <c r="P1638" s="49">
        <v>0</v>
      </c>
      <c r="Q1638" s="49">
        <v>0</v>
      </c>
      <c r="R1638" s="49">
        <v>0</v>
      </c>
      <c r="S1638"/>
      <c r="T1638"/>
      <c r="U1638"/>
    </row>
    <row r="1639" spans="4:21" ht="15" x14ac:dyDescent="0.25">
      <c r="F1639" s="3" t="s">
        <v>693</v>
      </c>
      <c r="G1639" s="49">
        <v>158</v>
      </c>
      <c r="H1639" s="49">
        <v>57</v>
      </c>
      <c r="I1639" s="49">
        <v>101</v>
      </c>
      <c r="J1639" s="49">
        <v>25</v>
      </c>
      <c r="K1639" s="49">
        <v>10</v>
      </c>
      <c r="L1639" s="49">
        <v>15</v>
      </c>
      <c r="M1639" s="49">
        <v>0</v>
      </c>
      <c r="N1639" s="49">
        <v>0</v>
      </c>
      <c r="O1639" s="49">
        <v>0</v>
      </c>
      <c r="P1639" s="49">
        <v>0</v>
      </c>
      <c r="Q1639" s="49">
        <v>0</v>
      </c>
      <c r="R1639" s="49">
        <v>0</v>
      </c>
      <c r="S1639"/>
      <c r="T1639"/>
      <c r="U1639"/>
    </row>
    <row r="1640" spans="4:21" ht="15" x14ac:dyDescent="0.25">
      <c r="F1640" s="3" t="s">
        <v>703</v>
      </c>
      <c r="G1640" s="49">
        <v>91</v>
      </c>
      <c r="H1640" s="49">
        <v>23</v>
      </c>
      <c r="I1640" s="49">
        <v>68</v>
      </c>
      <c r="J1640" s="49">
        <v>0</v>
      </c>
      <c r="K1640" s="49">
        <v>0</v>
      </c>
      <c r="L1640" s="49">
        <v>0</v>
      </c>
      <c r="M1640" s="49">
        <v>0</v>
      </c>
      <c r="N1640" s="49">
        <v>0</v>
      </c>
      <c r="O1640" s="49">
        <v>0</v>
      </c>
      <c r="P1640" s="49">
        <v>0</v>
      </c>
      <c r="Q1640" s="49">
        <v>0</v>
      </c>
      <c r="R1640" s="49">
        <v>0</v>
      </c>
      <c r="S1640"/>
      <c r="T1640"/>
      <c r="U1640"/>
    </row>
    <row r="1641" spans="4:21" ht="15" x14ac:dyDescent="0.25">
      <c r="F1641" s="3" t="s">
        <v>1163</v>
      </c>
      <c r="G1641" s="49">
        <v>549</v>
      </c>
      <c r="H1641" s="49">
        <v>273</v>
      </c>
      <c r="I1641" s="49">
        <v>276</v>
      </c>
      <c r="J1641" s="49">
        <v>271</v>
      </c>
      <c r="K1641" s="49">
        <v>134</v>
      </c>
      <c r="L1641" s="49">
        <v>137</v>
      </c>
      <c r="M1641" s="49">
        <v>0</v>
      </c>
      <c r="N1641" s="49">
        <v>0</v>
      </c>
      <c r="O1641" s="49">
        <v>0</v>
      </c>
      <c r="P1641" s="49">
        <v>0</v>
      </c>
      <c r="Q1641" s="49">
        <v>0</v>
      </c>
      <c r="R1641" s="49">
        <v>0</v>
      </c>
      <c r="S1641"/>
      <c r="T1641"/>
      <c r="U1641"/>
    </row>
    <row r="1642" spans="4:21" ht="15" x14ac:dyDescent="0.25">
      <c r="F1642" s="3" t="s">
        <v>649</v>
      </c>
      <c r="G1642" s="49">
        <v>314</v>
      </c>
      <c r="H1642" s="49">
        <v>41</v>
      </c>
      <c r="I1642" s="49">
        <v>273</v>
      </c>
      <c r="J1642" s="49">
        <v>92</v>
      </c>
      <c r="K1642" s="49">
        <v>10</v>
      </c>
      <c r="L1642" s="49">
        <v>82</v>
      </c>
      <c r="M1642" s="49">
        <v>18</v>
      </c>
      <c r="N1642" s="49">
        <v>4</v>
      </c>
      <c r="O1642" s="49">
        <v>14</v>
      </c>
      <c r="P1642" s="49">
        <v>0</v>
      </c>
      <c r="Q1642" s="49">
        <v>0</v>
      </c>
      <c r="R1642" s="49">
        <v>0</v>
      </c>
      <c r="S1642"/>
      <c r="T1642"/>
      <c r="U1642"/>
    </row>
    <row r="1643" spans="4:21" ht="15" x14ac:dyDescent="0.25">
      <c r="F1643" s="3" t="s">
        <v>1037</v>
      </c>
      <c r="G1643" s="49">
        <v>269</v>
      </c>
      <c r="H1643" s="49">
        <v>41</v>
      </c>
      <c r="I1643" s="49">
        <v>228</v>
      </c>
      <c r="J1643" s="49">
        <v>80</v>
      </c>
      <c r="K1643" s="49">
        <v>13</v>
      </c>
      <c r="L1643" s="49">
        <v>67</v>
      </c>
      <c r="M1643" s="49">
        <v>36</v>
      </c>
      <c r="N1643" s="49">
        <v>4</v>
      </c>
      <c r="O1643" s="49">
        <v>32</v>
      </c>
      <c r="P1643" s="49">
        <v>0</v>
      </c>
      <c r="Q1643" s="49">
        <v>0</v>
      </c>
      <c r="R1643" s="49">
        <v>0</v>
      </c>
      <c r="S1643"/>
      <c r="T1643"/>
      <c r="U1643"/>
    </row>
    <row r="1644" spans="4:21" ht="15" x14ac:dyDescent="0.25">
      <c r="F1644" s="3" t="s">
        <v>1164</v>
      </c>
      <c r="G1644" s="49">
        <v>959</v>
      </c>
      <c r="H1644" s="49">
        <v>713</v>
      </c>
      <c r="I1644" s="49">
        <v>246</v>
      </c>
      <c r="J1644" s="49">
        <v>92</v>
      </c>
      <c r="K1644" s="49">
        <v>68</v>
      </c>
      <c r="L1644" s="49">
        <v>24</v>
      </c>
      <c r="M1644" s="49">
        <v>28</v>
      </c>
      <c r="N1644" s="49">
        <v>20</v>
      </c>
      <c r="O1644" s="49">
        <v>8</v>
      </c>
      <c r="P1644" s="49">
        <v>0</v>
      </c>
      <c r="Q1644" s="49">
        <v>0</v>
      </c>
      <c r="R1644" s="49">
        <v>0</v>
      </c>
      <c r="S1644"/>
      <c r="T1644"/>
      <c r="U1644"/>
    </row>
    <row r="1645" spans="4:21" ht="15" x14ac:dyDescent="0.25">
      <c r="D1645" s="3" t="s">
        <v>27</v>
      </c>
      <c r="G1645" s="49">
        <v>100</v>
      </c>
      <c r="H1645" s="49">
        <v>51</v>
      </c>
      <c r="I1645" s="49">
        <v>49</v>
      </c>
      <c r="J1645" s="49">
        <v>50</v>
      </c>
      <c r="K1645" s="49">
        <v>23</v>
      </c>
      <c r="L1645" s="49">
        <v>27</v>
      </c>
      <c r="M1645" s="49">
        <v>12</v>
      </c>
      <c r="N1645" s="49">
        <v>5</v>
      </c>
      <c r="O1645" s="49">
        <v>7</v>
      </c>
      <c r="P1645" s="49">
        <v>0</v>
      </c>
      <c r="Q1645" s="49">
        <v>0</v>
      </c>
      <c r="R1645" s="49">
        <v>0</v>
      </c>
      <c r="S1645"/>
      <c r="T1645"/>
      <c r="U1645"/>
    </row>
    <row r="1646" spans="4:21" ht="15" x14ac:dyDescent="0.25">
      <c r="E1646" s="3" t="s">
        <v>14</v>
      </c>
      <c r="G1646" s="49">
        <v>100</v>
      </c>
      <c r="H1646" s="49">
        <v>51</v>
      </c>
      <c r="I1646" s="49">
        <v>49</v>
      </c>
      <c r="J1646" s="49">
        <v>50</v>
      </c>
      <c r="K1646" s="49">
        <v>23</v>
      </c>
      <c r="L1646" s="49">
        <v>27</v>
      </c>
      <c r="M1646" s="49">
        <v>12</v>
      </c>
      <c r="N1646" s="49">
        <v>5</v>
      </c>
      <c r="O1646" s="49">
        <v>7</v>
      </c>
      <c r="P1646" s="49">
        <v>0</v>
      </c>
      <c r="Q1646" s="49">
        <v>0</v>
      </c>
      <c r="R1646" s="49">
        <v>0</v>
      </c>
      <c r="S1646"/>
      <c r="T1646"/>
      <c r="U1646"/>
    </row>
    <row r="1647" spans="4:21" ht="15" x14ac:dyDescent="0.25">
      <c r="F1647" s="3" t="s">
        <v>1165</v>
      </c>
      <c r="G1647" s="49">
        <v>25</v>
      </c>
      <c r="H1647" s="49">
        <v>10</v>
      </c>
      <c r="I1647" s="49">
        <v>15</v>
      </c>
      <c r="J1647" s="49">
        <v>15</v>
      </c>
      <c r="K1647" s="49">
        <v>5</v>
      </c>
      <c r="L1647" s="49">
        <v>10</v>
      </c>
      <c r="M1647" s="49">
        <v>0</v>
      </c>
      <c r="N1647" s="49">
        <v>0</v>
      </c>
      <c r="O1647" s="49">
        <v>0</v>
      </c>
      <c r="P1647" s="49">
        <v>0</v>
      </c>
      <c r="Q1647" s="49">
        <v>0</v>
      </c>
      <c r="R1647" s="49">
        <v>0</v>
      </c>
      <c r="S1647"/>
      <c r="T1647"/>
      <c r="U1647"/>
    </row>
    <row r="1648" spans="4:21" ht="15" x14ac:dyDescent="0.25">
      <c r="F1648" s="3" t="s">
        <v>1166</v>
      </c>
      <c r="G1648" s="49">
        <v>46</v>
      </c>
      <c r="H1648" s="49">
        <v>27</v>
      </c>
      <c r="I1648" s="49">
        <v>19</v>
      </c>
      <c r="J1648" s="49">
        <v>24</v>
      </c>
      <c r="K1648" s="49">
        <v>14</v>
      </c>
      <c r="L1648" s="49">
        <v>10</v>
      </c>
      <c r="M1648" s="49">
        <v>12</v>
      </c>
      <c r="N1648" s="49">
        <v>5</v>
      </c>
      <c r="O1648" s="49">
        <v>7</v>
      </c>
      <c r="P1648" s="49">
        <v>0</v>
      </c>
      <c r="Q1648" s="49">
        <v>0</v>
      </c>
      <c r="R1648" s="49">
        <v>0</v>
      </c>
      <c r="S1648"/>
      <c r="T1648"/>
      <c r="U1648"/>
    </row>
    <row r="1649" spans="2:21" ht="15" x14ac:dyDescent="0.25">
      <c r="F1649" s="3" t="s">
        <v>1167</v>
      </c>
      <c r="G1649" s="49">
        <v>29</v>
      </c>
      <c r="H1649" s="49">
        <v>14</v>
      </c>
      <c r="I1649" s="49">
        <v>15</v>
      </c>
      <c r="J1649" s="49">
        <v>11</v>
      </c>
      <c r="K1649" s="49">
        <v>4</v>
      </c>
      <c r="L1649" s="49">
        <v>7</v>
      </c>
      <c r="M1649" s="49">
        <v>0</v>
      </c>
      <c r="N1649" s="49">
        <v>0</v>
      </c>
      <c r="O1649" s="49">
        <v>0</v>
      </c>
      <c r="P1649" s="49">
        <v>0</v>
      </c>
      <c r="Q1649" s="49">
        <v>0</v>
      </c>
      <c r="R1649" s="49">
        <v>0</v>
      </c>
      <c r="S1649"/>
      <c r="T1649"/>
      <c r="U1649"/>
    </row>
    <row r="1650" spans="2:21" ht="15" x14ac:dyDescent="0.25">
      <c r="B1650" s="3" t="s">
        <v>1168</v>
      </c>
      <c r="G1650" s="49">
        <v>6013</v>
      </c>
      <c r="H1650" s="49">
        <v>3678</v>
      </c>
      <c r="I1650" s="49">
        <v>2335</v>
      </c>
      <c r="J1650" s="49">
        <v>1418</v>
      </c>
      <c r="K1650" s="49">
        <v>849</v>
      </c>
      <c r="L1650" s="49">
        <v>569</v>
      </c>
      <c r="M1650" s="49">
        <v>466</v>
      </c>
      <c r="N1650" s="49">
        <v>273</v>
      </c>
      <c r="O1650" s="49">
        <v>193</v>
      </c>
      <c r="P1650" s="49">
        <v>458</v>
      </c>
      <c r="Q1650" s="49">
        <v>259</v>
      </c>
      <c r="R1650" s="49">
        <v>199</v>
      </c>
      <c r="S1650"/>
      <c r="T1650"/>
      <c r="U1650"/>
    </row>
    <row r="1651" spans="2:21" ht="15" x14ac:dyDescent="0.25">
      <c r="C1651" s="3" t="s">
        <v>1168</v>
      </c>
      <c r="G1651" s="49">
        <v>6013</v>
      </c>
      <c r="H1651" s="49">
        <v>3678</v>
      </c>
      <c r="I1651" s="49">
        <v>2335</v>
      </c>
      <c r="J1651" s="49">
        <v>1418</v>
      </c>
      <c r="K1651" s="49">
        <v>849</v>
      </c>
      <c r="L1651" s="49">
        <v>569</v>
      </c>
      <c r="M1651" s="49">
        <v>466</v>
      </c>
      <c r="N1651" s="49">
        <v>273</v>
      </c>
      <c r="O1651" s="49">
        <v>193</v>
      </c>
      <c r="P1651" s="49">
        <v>458</v>
      </c>
      <c r="Q1651" s="49">
        <v>259</v>
      </c>
      <c r="R1651" s="49">
        <v>199</v>
      </c>
      <c r="S1651"/>
      <c r="T1651"/>
      <c r="U1651"/>
    </row>
    <row r="1652" spans="2:21" ht="15" x14ac:dyDescent="0.25">
      <c r="D1652" s="3" t="s">
        <v>41</v>
      </c>
      <c r="G1652" s="49">
        <v>17</v>
      </c>
      <c r="H1652" s="49">
        <v>13</v>
      </c>
      <c r="I1652" s="49">
        <v>4</v>
      </c>
      <c r="J1652" s="49">
        <v>0</v>
      </c>
      <c r="K1652" s="49">
        <v>0</v>
      </c>
      <c r="L1652" s="49">
        <v>0</v>
      </c>
      <c r="M1652" s="49">
        <v>0</v>
      </c>
      <c r="N1652" s="49">
        <v>0</v>
      </c>
      <c r="O1652" s="49">
        <v>0</v>
      </c>
      <c r="P1652" s="49">
        <v>0</v>
      </c>
      <c r="Q1652" s="49">
        <v>0</v>
      </c>
      <c r="R1652" s="49">
        <v>0</v>
      </c>
      <c r="S1652"/>
      <c r="T1652"/>
      <c r="U1652"/>
    </row>
    <row r="1653" spans="2:21" ht="15" x14ac:dyDescent="0.25">
      <c r="E1653" s="3" t="s">
        <v>14</v>
      </c>
      <c r="G1653" s="49">
        <v>17</v>
      </c>
      <c r="H1653" s="49">
        <v>13</v>
      </c>
      <c r="I1653" s="49">
        <v>4</v>
      </c>
      <c r="J1653" s="49">
        <v>0</v>
      </c>
      <c r="K1653" s="49">
        <v>0</v>
      </c>
      <c r="L1653" s="49">
        <v>0</v>
      </c>
      <c r="M1653" s="49">
        <v>0</v>
      </c>
      <c r="N1653" s="49">
        <v>0</v>
      </c>
      <c r="O1653" s="49">
        <v>0</v>
      </c>
      <c r="P1653" s="49">
        <v>0</v>
      </c>
      <c r="Q1653" s="49">
        <v>0</v>
      </c>
      <c r="R1653" s="49">
        <v>0</v>
      </c>
      <c r="S1653"/>
      <c r="T1653"/>
      <c r="U1653"/>
    </row>
    <row r="1654" spans="2:21" ht="15" x14ac:dyDescent="0.25">
      <c r="F1654" s="3" t="s">
        <v>1169</v>
      </c>
      <c r="G1654" s="49">
        <v>17</v>
      </c>
      <c r="H1654" s="49">
        <v>13</v>
      </c>
      <c r="I1654" s="49">
        <v>4</v>
      </c>
      <c r="J1654" s="49">
        <v>0</v>
      </c>
      <c r="K1654" s="49">
        <v>0</v>
      </c>
      <c r="L1654" s="49">
        <v>0</v>
      </c>
      <c r="M1654" s="49">
        <v>0</v>
      </c>
      <c r="N1654" s="49">
        <v>0</v>
      </c>
      <c r="O1654" s="49">
        <v>0</v>
      </c>
      <c r="P1654" s="49">
        <v>0</v>
      </c>
      <c r="Q1654" s="49">
        <v>0</v>
      </c>
      <c r="R1654" s="49">
        <v>0</v>
      </c>
      <c r="S1654"/>
      <c r="T1654"/>
      <c r="U1654"/>
    </row>
    <row r="1655" spans="2:21" ht="15" x14ac:dyDescent="0.25">
      <c r="D1655" s="3" t="s">
        <v>13</v>
      </c>
      <c r="G1655" s="49">
        <v>5912</v>
      </c>
      <c r="H1655" s="49">
        <v>3614</v>
      </c>
      <c r="I1655" s="49">
        <v>2298</v>
      </c>
      <c r="J1655" s="49">
        <v>1403</v>
      </c>
      <c r="K1655" s="49">
        <v>841</v>
      </c>
      <c r="L1655" s="49">
        <v>562</v>
      </c>
      <c r="M1655" s="49">
        <v>438</v>
      </c>
      <c r="N1655" s="49">
        <v>261</v>
      </c>
      <c r="O1655" s="49">
        <v>177</v>
      </c>
      <c r="P1655" s="49">
        <v>420</v>
      </c>
      <c r="Q1655" s="49">
        <v>238</v>
      </c>
      <c r="R1655" s="49">
        <v>182</v>
      </c>
      <c r="S1655"/>
      <c r="T1655"/>
      <c r="U1655"/>
    </row>
    <row r="1656" spans="2:21" ht="15" x14ac:dyDescent="0.25">
      <c r="E1656" s="3" t="s">
        <v>14</v>
      </c>
      <c r="G1656" s="49">
        <v>5783</v>
      </c>
      <c r="H1656" s="49">
        <v>3544</v>
      </c>
      <c r="I1656" s="49">
        <v>2239</v>
      </c>
      <c r="J1656" s="49">
        <v>1368</v>
      </c>
      <c r="K1656" s="49">
        <v>823</v>
      </c>
      <c r="L1656" s="49">
        <v>545</v>
      </c>
      <c r="M1656" s="49">
        <v>437</v>
      </c>
      <c r="N1656" s="49">
        <v>260</v>
      </c>
      <c r="O1656" s="49">
        <v>177</v>
      </c>
      <c r="P1656" s="49">
        <v>415</v>
      </c>
      <c r="Q1656" s="49">
        <v>236</v>
      </c>
      <c r="R1656" s="49">
        <v>179</v>
      </c>
      <c r="S1656"/>
      <c r="T1656"/>
      <c r="U1656"/>
    </row>
    <row r="1657" spans="2:21" ht="15" x14ac:dyDescent="0.25">
      <c r="F1657" s="3" t="s">
        <v>925</v>
      </c>
      <c r="G1657" s="49">
        <v>7</v>
      </c>
      <c r="H1657" s="49">
        <v>3</v>
      </c>
      <c r="I1657" s="49">
        <v>4</v>
      </c>
      <c r="J1657" s="49">
        <v>0</v>
      </c>
      <c r="K1657" s="49">
        <v>0</v>
      </c>
      <c r="L1657" s="49">
        <v>0</v>
      </c>
      <c r="M1657" s="49">
        <v>14</v>
      </c>
      <c r="N1657" s="49">
        <v>5</v>
      </c>
      <c r="O1657" s="49">
        <v>9</v>
      </c>
      <c r="P1657" s="49">
        <v>17</v>
      </c>
      <c r="Q1657" s="49">
        <v>9</v>
      </c>
      <c r="R1657" s="49">
        <v>8</v>
      </c>
      <c r="S1657"/>
      <c r="T1657"/>
      <c r="U1657"/>
    </row>
    <row r="1658" spans="2:21" ht="15" x14ac:dyDescent="0.25">
      <c r="F1658" s="3" t="s">
        <v>672</v>
      </c>
      <c r="G1658" s="49">
        <v>457</v>
      </c>
      <c r="H1658" s="49">
        <v>170</v>
      </c>
      <c r="I1658" s="49">
        <v>287</v>
      </c>
      <c r="J1658" s="49">
        <v>118</v>
      </c>
      <c r="K1658" s="49">
        <v>33</v>
      </c>
      <c r="L1658" s="49">
        <v>85</v>
      </c>
      <c r="M1658" s="49">
        <v>0</v>
      </c>
      <c r="N1658" s="49">
        <v>0</v>
      </c>
      <c r="O1658" s="49">
        <v>0</v>
      </c>
      <c r="P1658" s="49">
        <v>0</v>
      </c>
      <c r="Q1658" s="49">
        <v>0</v>
      </c>
      <c r="R1658" s="49">
        <v>0</v>
      </c>
      <c r="S1658"/>
      <c r="T1658"/>
      <c r="U1658"/>
    </row>
    <row r="1659" spans="2:21" ht="15" x14ac:dyDescent="0.25">
      <c r="F1659" s="3" t="s">
        <v>927</v>
      </c>
      <c r="G1659" s="49">
        <v>516</v>
      </c>
      <c r="H1659" s="49">
        <v>191</v>
      </c>
      <c r="I1659" s="49">
        <v>325</v>
      </c>
      <c r="J1659" s="49">
        <v>99</v>
      </c>
      <c r="K1659" s="49">
        <v>23</v>
      </c>
      <c r="L1659" s="49">
        <v>76</v>
      </c>
      <c r="M1659" s="49">
        <v>13</v>
      </c>
      <c r="N1659" s="49">
        <v>4</v>
      </c>
      <c r="O1659" s="49">
        <v>9</v>
      </c>
      <c r="P1659" s="49">
        <v>32</v>
      </c>
      <c r="Q1659" s="49">
        <v>11</v>
      </c>
      <c r="R1659" s="49">
        <v>21</v>
      </c>
      <c r="S1659"/>
      <c r="T1659"/>
      <c r="U1659"/>
    </row>
    <row r="1660" spans="2:21" ht="15" x14ac:dyDescent="0.25">
      <c r="F1660" s="3" t="s">
        <v>928</v>
      </c>
      <c r="G1660" s="49">
        <v>730</v>
      </c>
      <c r="H1660" s="49">
        <v>250</v>
      </c>
      <c r="I1660" s="49">
        <v>480</v>
      </c>
      <c r="J1660" s="49">
        <v>177</v>
      </c>
      <c r="K1660" s="49">
        <v>47</v>
      </c>
      <c r="L1660" s="49">
        <v>130</v>
      </c>
      <c r="M1660" s="49">
        <v>0</v>
      </c>
      <c r="N1660" s="49">
        <v>0</v>
      </c>
      <c r="O1660" s="49">
        <v>0</v>
      </c>
      <c r="P1660" s="49">
        <v>0</v>
      </c>
      <c r="Q1660" s="49">
        <v>0</v>
      </c>
      <c r="R1660" s="49">
        <v>0</v>
      </c>
      <c r="S1660"/>
      <c r="T1660"/>
      <c r="U1660"/>
    </row>
    <row r="1661" spans="2:21" ht="15" x14ac:dyDescent="0.25">
      <c r="F1661" s="3" t="s">
        <v>1061</v>
      </c>
      <c r="G1661" s="49">
        <v>66</v>
      </c>
      <c r="H1661" s="49">
        <v>22</v>
      </c>
      <c r="I1661" s="49">
        <v>44</v>
      </c>
      <c r="J1661" s="49">
        <v>0</v>
      </c>
      <c r="K1661" s="49">
        <v>0</v>
      </c>
      <c r="L1661" s="49">
        <v>0</v>
      </c>
      <c r="M1661" s="49">
        <v>72</v>
      </c>
      <c r="N1661" s="49">
        <v>19</v>
      </c>
      <c r="O1661" s="49">
        <v>53</v>
      </c>
      <c r="P1661" s="49">
        <v>57</v>
      </c>
      <c r="Q1661" s="49">
        <v>18</v>
      </c>
      <c r="R1661" s="49">
        <v>39</v>
      </c>
      <c r="S1661"/>
      <c r="T1661"/>
      <c r="U1661"/>
    </row>
    <row r="1662" spans="2:21" ht="15" x14ac:dyDescent="0.25">
      <c r="F1662" s="3" t="s">
        <v>1170</v>
      </c>
      <c r="G1662" s="49">
        <v>88</v>
      </c>
      <c r="H1662" s="49">
        <v>35</v>
      </c>
      <c r="I1662" s="49">
        <v>53</v>
      </c>
      <c r="J1662" s="49">
        <v>0</v>
      </c>
      <c r="K1662" s="49">
        <v>0</v>
      </c>
      <c r="L1662" s="49">
        <v>0</v>
      </c>
      <c r="M1662" s="49">
        <v>43</v>
      </c>
      <c r="N1662" s="49">
        <v>17</v>
      </c>
      <c r="O1662" s="49">
        <v>26</v>
      </c>
      <c r="P1662" s="49">
        <v>53</v>
      </c>
      <c r="Q1662" s="49">
        <v>17</v>
      </c>
      <c r="R1662" s="49">
        <v>36</v>
      </c>
      <c r="S1662"/>
      <c r="T1662"/>
      <c r="U1662"/>
    </row>
    <row r="1663" spans="2:21" ht="15" x14ac:dyDescent="0.25">
      <c r="F1663" s="3" t="s">
        <v>756</v>
      </c>
      <c r="G1663" s="49">
        <v>946</v>
      </c>
      <c r="H1663" s="49">
        <v>691</v>
      </c>
      <c r="I1663" s="49">
        <v>255</v>
      </c>
      <c r="J1663" s="49">
        <v>212</v>
      </c>
      <c r="K1663" s="49">
        <v>171</v>
      </c>
      <c r="L1663" s="49">
        <v>41</v>
      </c>
      <c r="M1663" s="49">
        <v>48</v>
      </c>
      <c r="N1663" s="49">
        <v>34</v>
      </c>
      <c r="O1663" s="49">
        <v>14</v>
      </c>
      <c r="P1663" s="49">
        <v>55</v>
      </c>
      <c r="Q1663" s="49">
        <v>32</v>
      </c>
      <c r="R1663" s="49">
        <v>23</v>
      </c>
      <c r="S1663"/>
      <c r="T1663"/>
      <c r="U1663"/>
    </row>
    <row r="1664" spans="2:21" ht="15" x14ac:dyDescent="0.25">
      <c r="F1664" s="3" t="s">
        <v>676</v>
      </c>
      <c r="G1664" s="49">
        <v>794</v>
      </c>
      <c r="H1664" s="49">
        <v>679</v>
      </c>
      <c r="I1664" s="49">
        <v>115</v>
      </c>
      <c r="J1664" s="49">
        <v>170</v>
      </c>
      <c r="K1664" s="49">
        <v>153</v>
      </c>
      <c r="L1664" s="49">
        <v>17</v>
      </c>
      <c r="M1664" s="49">
        <v>61</v>
      </c>
      <c r="N1664" s="49">
        <v>54</v>
      </c>
      <c r="O1664" s="49">
        <v>7</v>
      </c>
      <c r="P1664" s="49">
        <v>33</v>
      </c>
      <c r="Q1664" s="49">
        <v>27</v>
      </c>
      <c r="R1664" s="49">
        <v>6</v>
      </c>
      <c r="S1664"/>
      <c r="T1664"/>
      <c r="U1664"/>
    </row>
    <row r="1665" spans="4:21" ht="15" x14ac:dyDescent="0.25">
      <c r="F1665" s="3" t="s">
        <v>929</v>
      </c>
      <c r="G1665" s="49">
        <v>946</v>
      </c>
      <c r="H1665" s="49">
        <v>601</v>
      </c>
      <c r="I1665" s="49">
        <v>345</v>
      </c>
      <c r="J1665" s="49">
        <v>262</v>
      </c>
      <c r="K1665" s="49">
        <v>153</v>
      </c>
      <c r="L1665" s="49">
        <v>109</v>
      </c>
      <c r="M1665" s="49">
        <v>111</v>
      </c>
      <c r="N1665" s="49">
        <v>59</v>
      </c>
      <c r="O1665" s="49">
        <v>52</v>
      </c>
      <c r="P1665" s="49">
        <v>104</v>
      </c>
      <c r="Q1665" s="49">
        <v>62</v>
      </c>
      <c r="R1665" s="49">
        <v>42</v>
      </c>
      <c r="S1665"/>
      <c r="T1665"/>
      <c r="U1665"/>
    </row>
    <row r="1666" spans="4:21" ht="15" x14ac:dyDescent="0.25">
      <c r="F1666" s="3" t="s">
        <v>953</v>
      </c>
      <c r="G1666" s="49">
        <v>408</v>
      </c>
      <c r="H1666" s="49">
        <v>365</v>
      </c>
      <c r="I1666" s="49">
        <v>43</v>
      </c>
      <c r="J1666" s="49">
        <v>104</v>
      </c>
      <c r="K1666" s="49">
        <v>97</v>
      </c>
      <c r="L1666" s="49">
        <v>7</v>
      </c>
      <c r="M1666" s="49">
        <v>39</v>
      </c>
      <c r="N1666" s="49">
        <v>35</v>
      </c>
      <c r="O1666" s="49">
        <v>4</v>
      </c>
      <c r="P1666" s="49">
        <v>28</v>
      </c>
      <c r="Q1666" s="49">
        <v>27</v>
      </c>
      <c r="R1666" s="49">
        <v>1</v>
      </c>
      <c r="S1666"/>
      <c r="T1666"/>
      <c r="U1666"/>
    </row>
    <row r="1667" spans="4:21" ht="15" x14ac:dyDescent="0.25">
      <c r="F1667" s="3" t="s">
        <v>954</v>
      </c>
      <c r="G1667" s="49">
        <v>13</v>
      </c>
      <c r="H1667" s="49">
        <v>9</v>
      </c>
      <c r="I1667" s="49">
        <v>4</v>
      </c>
      <c r="J1667" s="49">
        <v>0</v>
      </c>
      <c r="K1667" s="49">
        <v>0</v>
      </c>
      <c r="L1667" s="49">
        <v>0</v>
      </c>
      <c r="M1667" s="49">
        <v>10</v>
      </c>
      <c r="N1667" s="49">
        <v>9</v>
      </c>
      <c r="O1667" s="49">
        <v>1</v>
      </c>
      <c r="P1667" s="49">
        <v>7</v>
      </c>
      <c r="Q1667" s="49">
        <v>6</v>
      </c>
      <c r="R1667" s="49">
        <v>1</v>
      </c>
      <c r="S1667"/>
      <c r="T1667"/>
      <c r="U1667"/>
    </row>
    <row r="1668" spans="4:21" ht="15" x14ac:dyDescent="0.25">
      <c r="F1668" s="3" t="s">
        <v>955</v>
      </c>
      <c r="G1668" s="49">
        <v>22</v>
      </c>
      <c r="H1668" s="49">
        <v>11</v>
      </c>
      <c r="I1668" s="49">
        <v>11</v>
      </c>
      <c r="J1668" s="49">
        <v>0</v>
      </c>
      <c r="K1668" s="49">
        <v>0</v>
      </c>
      <c r="L1668" s="49">
        <v>0</v>
      </c>
      <c r="M1668" s="49">
        <v>10</v>
      </c>
      <c r="N1668" s="49">
        <v>8</v>
      </c>
      <c r="O1668" s="49">
        <v>2</v>
      </c>
      <c r="P1668" s="49">
        <v>15</v>
      </c>
      <c r="Q1668" s="49">
        <v>13</v>
      </c>
      <c r="R1668" s="49">
        <v>2</v>
      </c>
      <c r="S1668"/>
      <c r="T1668"/>
      <c r="U1668"/>
    </row>
    <row r="1669" spans="4:21" ht="15" x14ac:dyDescent="0.25">
      <c r="F1669" s="3" t="s">
        <v>1171</v>
      </c>
      <c r="G1669" s="49">
        <v>98</v>
      </c>
      <c r="H1669" s="49">
        <v>93</v>
      </c>
      <c r="I1669" s="49">
        <v>5</v>
      </c>
      <c r="J1669" s="49">
        <v>30</v>
      </c>
      <c r="K1669" s="49">
        <v>26</v>
      </c>
      <c r="L1669" s="49">
        <v>4</v>
      </c>
      <c r="M1669" s="49">
        <v>0</v>
      </c>
      <c r="N1669" s="49">
        <v>0</v>
      </c>
      <c r="O1669" s="49">
        <v>0</v>
      </c>
      <c r="P1669" s="49">
        <v>0</v>
      </c>
      <c r="Q1669" s="49">
        <v>0</v>
      </c>
      <c r="R1669" s="49">
        <v>0</v>
      </c>
      <c r="S1669"/>
      <c r="T1669"/>
      <c r="U1669"/>
    </row>
    <row r="1670" spans="4:21" ht="15" x14ac:dyDescent="0.25">
      <c r="F1670" s="3" t="s">
        <v>1172</v>
      </c>
      <c r="G1670" s="49">
        <v>113</v>
      </c>
      <c r="H1670" s="49">
        <v>100</v>
      </c>
      <c r="I1670" s="49">
        <v>13</v>
      </c>
      <c r="J1670" s="49">
        <v>37</v>
      </c>
      <c r="K1670" s="49">
        <v>32</v>
      </c>
      <c r="L1670" s="49">
        <v>5</v>
      </c>
      <c r="M1670" s="49">
        <v>0</v>
      </c>
      <c r="N1670" s="49">
        <v>0</v>
      </c>
      <c r="O1670" s="49">
        <v>0</v>
      </c>
      <c r="P1670" s="49">
        <v>0</v>
      </c>
      <c r="Q1670" s="49">
        <v>0</v>
      </c>
      <c r="R1670" s="49">
        <v>0</v>
      </c>
      <c r="S1670"/>
      <c r="T1670"/>
      <c r="U1670"/>
    </row>
    <row r="1671" spans="4:21" ht="15" x14ac:dyDescent="0.25">
      <c r="F1671" s="3" t="s">
        <v>1028</v>
      </c>
      <c r="G1671" s="49">
        <v>103</v>
      </c>
      <c r="H1671" s="49">
        <v>70</v>
      </c>
      <c r="I1671" s="49">
        <v>33</v>
      </c>
      <c r="J1671" s="49">
        <v>38</v>
      </c>
      <c r="K1671" s="49">
        <v>26</v>
      </c>
      <c r="L1671" s="49">
        <v>12</v>
      </c>
      <c r="M1671" s="49">
        <v>0</v>
      </c>
      <c r="N1671" s="49">
        <v>0</v>
      </c>
      <c r="O1671" s="49">
        <v>0</v>
      </c>
      <c r="P1671" s="49">
        <v>0</v>
      </c>
      <c r="Q1671" s="49">
        <v>0</v>
      </c>
      <c r="R1671" s="49">
        <v>0</v>
      </c>
      <c r="S1671"/>
      <c r="T1671"/>
      <c r="U1671"/>
    </row>
    <row r="1672" spans="4:21" ht="15" x14ac:dyDescent="0.25">
      <c r="F1672" s="3" t="s">
        <v>956</v>
      </c>
      <c r="G1672" s="49">
        <v>146</v>
      </c>
      <c r="H1672" s="49">
        <v>127</v>
      </c>
      <c r="I1672" s="49">
        <v>19</v>
      </c>
      <c r="J1672" s="49">
        <v>32</v>
      </c>
      <c r="K1672" s="49">
        <v>30</v>
      </c>
      <c r="L1672" s="49">
        <v>2</v>
      </c>
      <c r="M1672" s="49">
        <v>16</v>
      </c>
      <c r="N1672" s="49">
        <v>16</v>
      </c>
      <c r="O1672" s="49">
        <v>0</v>
      </c>
      <c r="P1672" s="49">
        <v>14</v>
      </c>
      <c r="Q1672" s="49">
        <v>14</v>
      </c>
      <c r="R1672" s="49">
        <v>0</v>
      </c>
      <c r="S1672"/>
      <c r="T1672"/>
      <c r="U1672"/>
    </row>
    <row r="1673" spans="4:21" ht="15" x14ac:dyDescent="0.25">
      <c r="F1673" s="3" t="s">
        <v>1173</v>
      </c>
      <c r="G1673" s="49">
        <v>330</v>
      </c>
      <c r="H1673" s="49">
        <v>127</v>
      </c>
      <c r="I1673" s="49">
        <v>203</v>
      </c>
      <c r="J1673" s="49">
        <v>89</v>
      </c>
      <c r="K1673" s="49">
        <v>32</v>
      </c>
      <c r="L1673" s="49">
        <v>57</v>
      </c>
      <c r="M1673" s="49">
        <v>0</v>
      </c>
      <c r="N1673" s="49">
        <v>0</v>
      </c>
      <c r="O1673" s="49">
        <v>0</v>
      </c>
      <c r="P1673" s="49">
        <v>0</v>
      </c>
      <c r="Q1673" s="49">
        <v>0</v>
      </c>
      <c r="R1673" s="49">
        <v>0</v>
      </c>
      <c r="S1673"/>
      <c r="T1673"/>
      <c r="U1673"/>
    </row>
    <row r="1674" spans="4:21" ht="15" x14ac:dyDescent="0.25">
      <c r="E1674" s="3" t="s">
        <v>31</v>
      </c>
      <c r="G1674" s="49">
        <v>129</v>
      </c>
      <c r="H1674" s="49">
        <v>70</v>
      </c>
      <c r="I1674" s="49">
        <v>59</v>
      </c>
      <c r="J1674" s="49">
        <v>35</v>
      </c>
      <c r="K1674" s="49">
        <v>18</v>
      </c>
      <c r="L1674" s="49">
        <v>17</v>
      </c>
      <c r="M1674" s="49">
        <v>1</v>
      </c>
      <c r="N1674" s="49">
        <v>1</v>
      </c>
      <c r="O1674" s="49">
        <v>0</v>
      </c>
      <c r="P1674" s="49">
        <v>5</v>
      </c>
      <c r="Q1674" s="49">
        <v>2</v>
      </c>
      <c r="R1674" s="49">
        <v>3</v>
      </c>
      <c r="S1674"/>
      <c r="T1674"/>
      <c r="U1674"/>
    </row>
    <row r="1675" spans="4:21" ht="15" x14ac:dyDescent="0.25">
      <c r="F1675" s="3" t="s">
        <v>929</v>
      </c>
      <c r="G1675" s="49">
        <v>129</v>
      </c>
      <c r="H1675" s="49">
        <v>70</v>
      </c>
      <c r="I1675" s="49">
        <v>59</v>
      </c>
      <c r="J1675" s="49">
        <v>35</v>
      </c>
      <c r="K1675" s="49">
        <v>18</v>
      </c>
      <c r="L1675" s="49">
        <v>17</v>
      </c>
      <c r="M1675" s="49">
        <v>1</v>
      </c>
      <c r="N1675" s="49">
        <v>1</v>
      </c>
      <c r="O1675" s="49">
        <v>0</v>
      </c>
      <c r="P1675" s="49">
        <v>5</v>
      </c>
      <c r="Q1675" s="49">
        <v>2</v>
      </c>
      <c r="R1675" s="49">
        <v>3</v>
      </c>
      <c r="S1675"/>
      <c r="T1675"/>
      <c r="U1675"/>
    </row>
    <row r="1676" spans="4:21" ht="15" x14ac:dyDescent="0.25">
      <c r="D1676" s="3" t="s">
        <v>27</v>
      </c>
      <c r="G1676" s="49">
        <v>84</v>
      </c>
      <c r="H1676" s="49">
        <v>51</v>
      </c>
      <c r="I1676" s="49">
        <v>33</v>
      </c>
      <c r="J1676" s="49">
        <v>15</v>
      </c>
      <c r="K1676" s="49">
        <v>8</v>
      </c>
      <c r="L1676" s="49">
        <v>7</v>
      </c>
      <c r="M1676" s="49">
        <v>28</v>
      </c>
      <c r="N1676" s="49">
        <v>12</v>
      </c>
      <c r="O1676" s="49">
        <v>16</v>
      </c>
      <c r="P1676" s="49">
        <v>38</v>
      </c>
      <c r="Q1676" s="49">
        <v>21</v>
      </c>
      <c r="R1676" s="49">
        <v>17</v>
      </c>
      <c r="S1676"/>
      <c r="T1676"/>
      <c r="U1676"/>
    </row>
    <row r="1677" spans="4:21" ht="15" x14ac:dyDescent="0.25">
      <c r="E1677" s="3" t="s">
        <v>14</v>
      </c>
      <c r="G1677" s="49">
        <v>84</v>
      </c>
      <c r="H1677" s="49">
        <v>51</v>
      </c>
      <c r="I1677" s="49">
        <v>33</v>
      </c>
      <c r="J1677" s="49">
        <v>15</v>
      </c>
      <c r="K1677" s="49">
        <v>8</v>
      </c>
      <c r="L1677" s="49">
        <v>7</v>
      </c>
      <c r="M1677" s="49">
        <v>28</v>
      </c>
      <c r="N1677" s="49">
        <v>12</v>
      </c>
      <c r="O1677" s="49">
        <v>16</v>
      </c>
      <c r="P1677" s="49">
        <v>38</v>
      </c>
      <c r="Q1677" s="49">
        <v>21</v>
      </c>
      <c r="R1677" s="49">
        <v>17</v>
      </c>
      <c r="S1677"/>
      <c r="T1677"/>
      <c r="U1677"/>
    </row>
    <row r="1678" spans="4:21" ht="15" x14ac:dyDescent="0.25">
      <c r="F1678" s="3" t="s">
        <v>1174</v>
      </c>
      <c r="G1678" s="49">
        <v>14</v>
      </c>
      <c r="H1678" s="49">
        <v>5</v>
      </c>
      <c r="I1678" s="49">
        <v>9</v>
      </c>
      <c r="J1678" s="49">
        <v>6</v>
      </c>
      <c r="K1678" s="49">
        <v>2</v>
      </c>
      <c r="L1678" s="49">
        <v>4</v>
      </c>
      <c r="M1678" s="49">
        <v>5</v>
      </c>
      <c r="N1678" s="49">
        <v>1</v>
      </c>
      <c r="O1678" s="49">
        <v>4</v>
      </c>
      <c r="P1678" s="49">
        <v>12</v>
      </c>
      <c r="Q1678" s="49">
        <v>5</v>
      </c>
      <c r="R1678" s="49">
        <v>7</v>
      </c>
      <c r="S1678"/>
      <c r="T1678"/>
      <c r="U1678"/>
    </row>
    <row r="1679" spans="4:21" ht="15" x14ac:dyDescent="0.25">
      <c r="F1679" s="3" t="s">
        <v>768</v>
      </c>
      <c r="G1679" s="49">
        <v>32</v>
      </c>
      <c r="H1679" s="49">
        <v>18</v>
      </c>
      <c r="I1679" s="49">
        <v>14</v>
      </c>
      <c r="J1679" s="49">
        <v>4</v>
      </c>
      <c r="K1679" s="49">
        <v>2</v>
      </c>
      <c r="L1679" s="49">
        <v>2</v>
      </c>
      <c r="M1679" s="49">
        <v>15</v>
      </c>
      <c r="N1679" s="49">
        <v>6</v>
      </c>
      <c r="O1679" s="49">
        <v>9</v>
      </c>
      <c r="P1679" s="49">
        <v>16</v>
      </c>
      <c r="Q1679" s="49">
        <v>8</v>
      </c>
      <c r="R1679" s="49">
        <v>8</v>
      </c>
      <c r="S1679"/>
      <c r="T1679"/>
      <c r="U1679"/>
    </row>
    <row r="1680" spans="4:21" ht="15" x14ac:dyDescent="0.25">
      <c r="F1680" s="3" t="s">
        <v>931</v>
      </c>
      <c r="G1680" s="49">
        <v>38</v>
      </c>
      <c r="H1680" s="49">
        <v>28</v>
      </c>
      <c r="I1680" s="49">
        <v>10</v>
      </c>
      <c r="J1680" s="49">
        <v>5</v>
      </c>
      <c r="K1680" s="49">
        <v>4</v>
      </c>
      <c r="L1680" s="49">
        <v>1</v>
      </c>
      <c r="M1680" s="49">
        <v>8</v>
      </c>
      <c r="N1680" s="49">
        <v>5</v>
      </c>
      <c r="O1680" s="49">
        <v>3</v>
      </c>
      <c r="P1680" s="49">
        <v>10</v>
      </c>
      <c r="Q1680" s="49">
        <v>8</v>
      </c>
      <c r="R1680" s="49">
        <v>2</v>
      </c>
      <c r="S1680"/>
      <c r="T1680"/>
      <c r="U1680"/>
    </row>
    <row r="1681" spans="2:21" ht="15" x14ac:dyDescent="0.25">
      <c r="B1681" s="3" t="s">
        <v>1175</v>
      </c>
      <c r="G1681" s="49">
        <v>7707</v>
      </c>
      <c r="H1681" s="49">
        <v>4809</v>
      </c>
      <c r="I1681" s="49">
        <v>2898</v>
      </c>
      <c r="J1681" s="49">
        <v>2428</v>
      </c>
      <c r="K1681" s="49">
        <v>1463</v>
      </c>
      <c r="L1681" s="49">
        <v>965</v>
      </c>
      <c r="M1681" s="49">
        <v>976</v>
      </c>
      <c r="N1681" s="49">
        <v>652</v>
      </c>
      <c r="O1681" s="49">
        <v>324</v>
      </c>
      <c r="P1681" s="49">
        <v>959</v>
      </c>
      <c r="Q1681" s="49">
        <v>642</v>
      </c>
      <c r="R1681" s="49">
        <v>317</v>
      </c>
      <c r="S1681"/>
      <c r="T1681"/>
      <c r="U1681"/>
    </row>
    <row r="1682" spans="2:21" ht="15" x14ac:dyDescent="0.25">
      <c r="C1682" s="3" t="s">
        <v>1175</v>
      </c>
      <c r="G1682" s="49">
        <v>7707</v>
      </c>
      <c r="H1682" s="49">
        <v>4809</v>
      </c>
      <c r="I1682" s="49">
        <v>2898</v>
      </c>
      <c r="J1682" s="49">
        <v>2428</v>
      </c>
      <c r="K1682" s="49">
        <v>1463</v>
      </c>
      <c r="L1682" s="49">
        <v>965</v>
      </c>
      <c r="M1682" s="49">
        <v>976</v>
      </c>
      <c r="N1682" s="49">
        <v>652</v>
      </c>
      <c r="O1682" s="49">
        <v>324</v>
      </c>
      <c r="P1682" s="49">
        <v>959</v>
      </c>
      <c r="Q1682" s="49">
        <v>642</v>
      </c>
      <c r="R1682" s="49">
        <v>317</v>
      </c>
      <c r="S1682"/>
      <c r="T1682"/>
      <c r="U1682"/>
    </row>
    <row r="1683" spans="2:21" ht="15" x14ac:dyDescent="0.25">
      <c r="D1683" s="3" t="s">
        <v>13</v>
      </c>
      <c r="G1683" s="49">
        <v>2222</v>
      </c>
      <c r="H1683" s="49">
        <v>1444</v>
      </c>
      <c r="I1683" s="49">
        <v>778</v>
      </c>
      <c r="J1683" s="49">
        <v>0</v>
      </c>
      <c r="K1683" s="49">
        <v>0</v>
      </c>
      <c r="L1683" s="49">
        <v>0</v>
      </c>
      <c r="M1683" s="49">
        <v>482</v>
      </c>
      <c r="N1683" s="49">
        <v>318</v>
      </c>
      <c r="O1683" s="49">
        <v>164</v>
      </c>
      <c r="P1683" s="49">
        <v>471</v>
      </c>
      <c r="Q1683" s="49">
        <v>311</v>
      </c>
      <c r="R1683" s="49">
        <v>160</v>
      </c>
      <c r="S1683"/>
      <c r="T1683"/>
      <c r="U1683"/>
    </row>
    <row r="1684" spans="2:21" ht="15" x14ac:dyDescent="0.25">
      <c r="E1684" s="3" t="s">
        <v>14</v>
      </c>
      <c r="G1684" s="49">
        <v>2222</v>
      </c>
      <c r="H1684" s="49">
        <v>1444</v>
      </c>
      <c r="I1684" s="49">
        <v>778</v>
      </c>
      <c r="J1684" s="49">
        <v>0</v>
      </c>
      <c r="K1684" s="49">
        <v>0</v>
      </c>
      <c r="L1684" s="49">
        <v>0</v>
      </c>
      <c r="M1684" s="49">
        <v>482</v>
      </c>
      <c r="N1684" s="49">
        <v>318</v>
      </c>
      <c r="O1684" s="49">
        <v>164</v>
      </c>
      <c r="P1684" s="49">
        <v>471</v>
      </c>
      <c r="Q1684" s="49">
        <v>311</v>
      </c>
      <c r="R1684" s="49">
        <v>160</v>
      </c>
      <c r="S1684"/>
      <c r="T1684"/>
      <c r="U1684"/>
    </row>
    <row r="1685" spans="2:21" ht="15" x14ac:dyDescent="0.25">
      <c r="F1685" s="3" t="s">
        <v>933</v>
      </c>
      <c r="G1685" s="49">
        <v>21</v>
      </c>
      <c r="H1685" s="49">
        <v>15</v>
      </c>
      <c r="I1685" s="49">
        <v>6</v>
      </c>
      <c r="J1685" s="49">
        <v>0</v>
      </c>
      <c r="K1685" s="49">
        <v>0</v>
      </c>
      <c r="L1685" s="49">
        <v>0</v>
      </c>
      <c r="M1685" s="49">
        <v>0</v>
      </c>
      <c r="N1685" s="49">
        <v>0</v>
      </c>
      <c r="O1685" s="49">
        <v>0</v>
      </c>
      <c r="P1685" s="49">
        <v>0</v>
      </c>
      <c r="Q1685" s="49">
        <v>0</v>
      </c>
      <c r="R1685" s="49">
        <v>0</v>
      </c>
      <c r="S1685"/>
      <c r="T1685"/>
      <c r="U1685"/>
    </row>
    <row r="1686" spans="2:21" ht="15" x14ac:dyDescent="0.25">
      <c r="F1686" s="3" t="s">
        <v>1176</v>
      </c>
      <c r="G1686" s="49">
        <v>200</v>
      </c>
      <c r="H1686" s="49">
        <v>64</v>
      </c>
      <c r="I1686" s="49">
        <v>136</v>
      </c>
      <c r="J1686" s="49">
        <v>0</v>
      </c>
      <c r="K1686" s="49">
        <v>0</v>
      </c>
      <c r="L1686" s="49">
        <v>0</v>
      </c>
      <c r="M1686" s="49">
        <v>56</v>
      </c>
      <c r="N1686" s="49">
        <v>29</v>
      </c>
      <c r="O1686" s="49">
        <v>27</v>
      </c>
      <c r="P1686" s="49">
        <v>55</v>
      </c>
      <c r="Q1686" s="49">
        <v>28</v>
      </c>
      <c r="R1686" s="49">
        <v>27</v>
      </c>
      <c r="S1686"/>
      <c r="T1686"/>
      <c r="U1686"/>
    </row>
    <row r="1687" spans="2:21" ht="15" x14ac:dyDescent="0.25">
      <c r="F1687" s="3" t="s">
        <v>934</v>
      </c>
      <c r="G1687" s="49">
        <v>447</v>
      </c>
      <c r="H1687" s="49">
        <v>194</v>
      </c>
      <c r="I1687" s="49">
        <v>253</v>
      </c>
      <c r="J1687" s="49">
        <v>0</v>
      </c>
      <c r="K1687" s="49">
        <v>0</v>
      </c>
      <c r="L1687" s="49">
        <v>0</v>
      </c>
      <c r="M1687" s="49">
        <v>83</v>
      </c>
      <c r="N1687" s="49">
        <v>24</v>
      </c>
      <c r="O1687" s="49">
        <v>59</v>
      </c>
      <c r="P1687" s="49">
        <v>82</v>
      </c>
      <c r="Q1687" s="49">
        <v>23</v>
      </c>
      <c r="R1687" s="49">
        <v>59</v>
      </c>
      <c r="S1687"/>
      <c r="T1687"/>
      <c r="U1687"/>
    </row>
    <row r="1688" spans="2:21" ht="15" x14ac:dyDescent="0.25">
      <c r="F1688" s="3" t="s">
        <v>1177</v>
      </c>
      <c r="G1688" s="49">
        <v>143</v>
      </c>
      <c r="H1688" s="49">
        <v>52</v>
      </c>
      <c r="I1688" s="49">
        <v>91</v>
      </c>
      <c r="J1688" s="49">
        <v>0</v>
      </c>
      <c r="K1688" s="49">
        <v>0</v>
      </c>
      <c r="L1688" s="49">
        <v>0</v>
      </c>
      <c r="M1688" s="49">
        <v>23</v>
      </c>
      <c r="N1688" s="49">
        <v>7</v>
      </c>
      <c r="O1688" s="49">
        <v>16</v>
      </c>
      <c r="P1688" s="49">
        <v>23</v>
      </c>
      <c r="Q1688" s="49">
        <v>7</v>
      </c>
      <c r="R1688" s="49">
        <v>16</v>
      </c>
      <c r="S1688"/>
      <c r="T1688"/>
      <c r="U1688"/>
    </row>
    <row r="1689" spans="2:21" ht="15" x14ac:dyDescent="0.25">
      <c r="F1689" s="3" t="s">
        <v>1062</v>
      </c>
      <c r="G1689" s="49">
        <v>397</v>
      </c>
      <c r="H1689" s="49">
        <v>380</v>
      </c>
      <c r="I1689" s="49">
        <v>17</v>
      </c>
      <c r="J1689" s="49">
        <v>0</v>
      </c>
      <c r="K1689" s="49">
        <v>0</v>
      </c>
      <c r="L1689" s="49">
        <v>0</v>
      </c>
      <c r="M1689" s="49">
        <v>128</v>
      </c>
      <c r="N1689" s="49">
        <v>119</v>
      </c>
      <c r="O1689" s="49">
        <v>9</v>
      </c>
      <c r="P1689" s="49">
        <v>128</v>
      </c>
      <c r="Q1689" s="49">
        <v>119</v>
      </c>
      <c r="R1689" s="49">
        <v>9</v>
      </c>
      <c r="S1689"/>
      <c r="T1689"/>
      <c r="U1689"/>
    </row>
    <row r="1690" spans="2:21" ht="15" x14ac:dyDescent="0.25">
      <c r="F1690" s="3" t="s">
        <v>788</v>
      </c>
      <c r="G1690" s="49">
        <v>60</v>
      </c>
      <c r="H1690" s="49">
        <v>57</v>
      </c>
      <c r="I1690" s="49">
        <v>3</v>
      </c>
      <c r="J1690" s="49">
        <v>0</v>
      </c>
      <c r="K1690" s="49">
        <v>0</v>
      </c>
      <c r="L1690" s="49">
        <v>0</v>
      </c>
      <c r="M1690" s="49">
        <v>25</v>
      </c>
      <c r="N1690" s="49">
        <v>22</v>
      </c>
      <c r="O1690" s="49">
        <v>3</v>
      </c>
      <c r="P1690" s="49">
        <v>25</v>
      </c>
      <c r="Q1690" s="49">
        <v>22</v>
      </c>
      <c r="R1690" s="49">
        <v>3</v>
      </c>
      <c r="S1690"/>
      <c r="T1690"/>
      <c r="U1690"/>
    </row>
    <row r="1691" spans="2:21" ht="15" x14ac:dyDescent="0.25">
      <c r="F1691" s="3" t="s">
        <v>685</v>
      </c>
      <c r="G1691" s="49">
        <v>369</v>
      </c>
      <c r="H1691" s="49">
        <v>268</v>
      </c>
      <c r="I1691" s="49">
        <v>101</v>
      </c>
      <c r="J1691" s="49">
        <v>0</v>
      </c>
      <c r="K1691" s="49">
        <v>0</v>
      </c>
      <c r="L1691" s="49">
        <v>0</v>
      </c>
      <c r="M1691" s="49">
        <v>70</v>
      </c>
      <c r="N1691" s="49">
        <v>41</v>
      </c>
      <c r="O1691" s="49">
        <v>29</v>
      </c>
      <c r="P1691" s="49">
        <v>70</v>
      </c>
      <c r="Q1691" s="49">
        <v>41</v>
      </c>
      <c r="R1691" s="49">
        <v>29</v>
      </c>
      <c r="S1691"/>
      <c r="T1691"/>
      <c r="U1691"/>
    </row>
    <row r="1692" spans="2:21" ht="15" x14ac:dyDescent="0.25">
      <c r="F1692" s="3" t="s">
        <v>789</v>
      </c>
      <c r="G1692" s="49">
        <v>176</v>
      </c>
      <c r="H1692" s="49">
        <v>167</v>
      </c>
      <c r="I1692" s="49">
        <v>9</v>
      </c>
      <c r="J1692" s="49">
        <v>0</v>
      </c>
      <c r="K1692" s="49">
        <v>0</v>
      </c>
      <c r="L1692" s="49">
        <v>0</v>
      </c>
      <c r="M1692" s="49">
        <v>38</v>
      </c>
      <c r="N1692" s="49">
        <v>37</v>
      </c>
      <c r="O1692" s="49">
        <v>1</v>
      </c>
      <c r="P1692" s="49">
        <v>31</v>
      </c>
      <c r="Q1692" s="49">
        <v>31</v>
      </c>
      <c r="R1692" s="49">
        <v>0</v>
      </c>
      <c r="S1692"/>
      <c r="T1692"/>
      <c r="U1692"/>
    </row>
    <row r="1693" spans="2:21" ht="15" x14ac:dyDescent="0.25">
      <c r="F1693" s="3" t="s">
        <v>790</v>
      </c>
      <c r="G1693" s="49">
        <v>335</v>
      </c>
      <c r="H1693" s="49">
        <v>232</v>
      </c>
      <c r="I1693" s="49">
        <v>103</v>
      </c>
      <c r="J1693" s="49">
        <v>0</v>
      </c>
      <c r="K1693" s="49">
        <v>0</v>
      </c>
      <c r="L1693" s="49">
        <v>0</v>
      </c>
      <c r="M1693" s="49">
        <v>59</v>
      </c>
      <c r="N1693" s="49">
        <v>39</v>
      </c>
      <c r="O1693" s="49">
        <v>20</v>
      </c>
      <c r="P1693" s="49">
        <v>57</v>
      </c>
      <c r="Q1693" s="49">
        <v>40</v>
      </c>
      <c r="R1693" s="49">
        <v>17</v>
      </c>
      <c r="S1693"/>
      <c r="T1693"/>
      <c r="U1693"/>
    </row>
    <row r="1694" spans="2:21" ht="15" x14ac:dyDescent="0.25">
      <c r="F1694" s="3" t="s">
        <v>1178</v>
      </c>
      <c r="G1694" s="49">
        <v>65</v>
      </c>
      <c r="H1694" s="49">
        <v>14</v>
      </c>
      <c r="I1694" s="49">
        <v>51</v>
      </c>
      <c r="J1694" s="49">
        <v>0</v>
      </c>
      <c r="K1694" s="49">
        <v>0</v>
      </c>
      <c r="L1694" s="49">
        <v>0</v>
      </c>
      <c r="M1694" s="49">
        <v>0</v>
      </c>
      <c r="N1694" s="49">
        <v>0</v>
      </c>
      <c r="O1694" s="49">
        <v>0</v>
      </c>
      <c r="P1694" s="49">
        <v>0</v>
      </c>
      <c r="Q1694" s="49">
        <v>0</v>
      </c>
      <c r="R1694" s="49">
        <v>0</v>
      </c>
      <c r="S1694"/>
      <c r="T1694"/>
      <c r="U1694"/>
    </row>
    <row r="1695" spans="2:21" ht="15" x14ac:dyDescent="0.25">
      <c r="F1695" s="3" t="s">
        <v>1179</v>
      </c>
      <c r="G1695" s="49">
        <v>9</v>
      </c>
      <c r="H1695" s="49">
        <v>1</v>
      </c>
      <c r="I1695" s="49">
        <v>8</v>
      </c>
      <c r="J1695" s="49">
        <v>0</v>
      </c>
      <c r="K1695" s="49">
        <v>0</v>
      </c>
      <c r="L1695" s="49">
        <v>0</v>
      </c>
      <c r="M1695" s="49">
        <v>0</v>
      </c>
      <c r="N1695" s="49">
        <v>0</v>
      </c>
      <c r="O1695" s="49">
        <v>0</v>
      </c>
      <c r="P1695" s="49">
        <v>0</v>
      </c>
      <c r="Q1695" s="49">
        <v>0</v>
      </c>
      <c r="R1695" s="49">
        <v>0</v>
      </c>
      <c r="S1695"/>
      <c r="T1695"/>
      <c r="U1695"/>
    </row>
    <row r="1696" spans="2:21" ht="15" x14ac:dyDescent="0.25">
      <c r="D1696" s="3" t="s">
        <v>188</v>
      </c>
      <c r="G1696" s="49">
        <v>5485</v>
      </c>
      <c r="H1696" s="49">
        <v>3365</v>
      </c>
      <c r="I1696" s="49">
        <v>2120</v>
      </c>
      <c r="J1696" s="49">
        <v>2428</v>
      </c>
      <c r="K1696" s="49">
        <v>1463</v>
      </c>
      <c r="L1696" s="49">
        <v>965</v>
      </c>
      <c r="M1696" s="49">
        <v>494</v>
      </c>
      <c r="N1696" s="49">
        <v>334</v>
      </c>
      <c r="O1696" s="49">
        <v>160</v>
      </c>
      <c r="P1696" s="49">
        <v>488</v>
      </c>
      <c r="Q1696" s="49">
        <v>331</v>
      </c>
      <c r="R1696" s="49">
        <v>157</v>
      </c>
      <c r="S1696"/>
      <c r="T1696"/>
      <c r="U1696"/>
    </row>
    <row r="1697" spans="2:21" ht="15" x14ac:dyDescent="0.25">
      <c r="E1697" s="3" t="s">
        <v>14</v>
      </c>
      <c r="G1697" s="49">
        <v>5485</v>
      </c>
      <c r="H1697" s="49">
        <v>3365</v>
      </c>
      <c r="I1697" s="49">
        <v>2120</v>
      </c>
      <c r="J1697" s="49">
        <v>2428</v>
      </c>
      <c r="K1697" s="49">
        <v>1463</v>
      </c>
      <c r="L1697" s="49">
        <v>965</v>
      </c>
      <c r="M1697" s="49">
        <v>494</v>
      </c>
      <c r="N1697" s="49">
        <v>334</v>
      </c>
      <c r="O1697" s="49">
        <v>160</v>
      </c>
      <c r="P1697" s="49">
        <v>488</v>
      </c>
      <c r="Q1697" s="49">
        <v>331</v>
      </c>
      <c r="R1697" s="49">
        <v>157</v>
      </c>
      <c r="S1697"/>
      <c r="T1697"/>
      <c r="U1697"/>
    </row>
    <row r="1698" spans="2:21" ht="15" x14ac:dyDescent="0.25">
      <c r="F1698" s="3" t="s">
        <v>935</v>
      </c>
      <c r="G1698" s="49">
        <v>31</v>
      </c>
      <c r="H1698" s="49">
        <v>25</v>
      </c>
      <c r="I1698" s="49">
        <v>6</v>
      </c>
      <c r="J1698" s="49">
        <v>22</v>
      </c>
      <c r="K1698" s="49">
        <v>17</v>
      </c>
      <c r="L1698" s="49">
        <v>5</v>
      </c>
      <c r="M1698" s="49">
        <v>0</v>
      </c>
      <c r="N1698" s="49">
        <v>0</v>
      </c>
      <c r="O1698" s="49">
        <v>0</v>
      </c>
      <c r="P1698" s="49">
        <v>0</v>
      </c>
      <c r="Q1698" s="49">
        <v>0</v>
      </c>
      <c r="R1698" s="49">
        <v>0</v>
      </c>
      <c r="S1698"/>
      <c r="T1698"/>
      <c r="U1698"/>
    </row>
    <row r="1699" spans="2:21" ht="15" x14ac:dyDescent="0.25">
      <c r="F1699" s="3" t="s">
        <v>677</v>
      </c>
      <c r="G1699" s="49">
        <v>448</v>
      </c>
      <c r="H1699" s="49">
        <v>201</v>
      </c>
      <c r="I1699" s="49">
        <v>247</v>
      </c>
      <c r="J1699" s="49">
        <v>217</v>
      </c>
      <c r="K1699" s="49">
        <v>103</v>
      </c>
      <c r="L1699" s="49">
        <v>114</v>
      </c>
      <c r="M1699" s="49">
        <v>34</v>
      </c>
      <c r="N1699" s="49">
        <v>13</v>
      </c>
      <c r="O1699" s="49">
        <v>21</v>
      </c>
      <c r="P1699" s="49">
        <v>32</v>
      </c>
      <c r="Q1699" s="49">
        <v>13</v>
      </c>
      <c r="R1699" s="49">
        <v>19</v>
      </c>
      <c r="S1699"/>
      <c r="T1699"/>
      <c r="U1699"/>
    </row>
    <row r="1700" spans="2:21" ht="15" x14ac:dyDescent="0.25">
      <c r="F1700" s="3" t="s">
        <v>1180</v>
      </c>
      <c r="G1700" s="49">
        <v>375</v>
      </c>
      <c r="H1700" s="49">
        <v>127</v>
      </c>
      <c r="I1700" s="49">
        <v>248</v>
      </c>
      <c r="J1700" s="49">
        <v>162</v>
      </c>
      <c r="K1700" s="49">
        <v>52</v>
      </c>
      <c r="L1700" s="49">
        <v>110</v>
      </c>
      <c r="M1700" s="49">
        <v>56</v>
      </c>
      <c r="N1700" s="49">
        <v>11</v>
      </c>
      <c r="O1700" s="49">
        <v>45</v>
      </c>
      <c r="P1700" s="49">
        <v>56</v>
      </c>
      <c r="Q1700" s="49">
        <v>11</v>
      </c>
      <c r="R1700" s="49">
        <v>45</v>
      </c>
      <c r="S1700"/>
      <c r="T1700"/>
      <c r="U1700"/>
    </row>
    <row r="1701" spans="2:21" ht="15" x14ac:dyDescent="0.25">
      <c r="F1701" s="3" t="s">
        <v>1181</v>
      </c>
      <c r="G1701" s="49">
        <v>1145</v>
      </c>
      <c r="H1701" s="49">
        <v>484</v>
      </c>
      <c r="I1701" s="49">
        <v>661</v>
      </c>
      <c r="J1701" s="49">
        <v>506</v>
      </c>
      <c r="K1701" s="49">
        <v>189</v>
      </c>
      <c r="L1701" s="49">
        <v>317</v>
      </c>
      <c r="M1701" s="49">
        <v>61</v>
      </c>
      <c r="N1701" s="49">
        <v>27</v>
      </c>
      <c r="O1701" s="49">
        <v>34</v>
      </c>
      <c r="P1701" s="49">
        <v>58</v>
      </c>
      <c r="Q1701" s="49">
        <v>25</v>
      </c>
      <c r="R1701" s="49">
        <v>33</v>
      </c>
      <c r="S1701"/>
      <c r="T1701"/>
      <c r="U1701"/>
    </row>
    <row r="1702" spans="2:21" ht="15" x14ac:dyDescent="0.25">
      <c r="F1702" s="3" t="s">
        <v>1182</v>
      </c>
      <c r="G1702" s="49">
        <v>92</v>
      </c>
      <c r="H1702" s="49">
        <v>76</v>
      </c>
      <c r="I1702" s="49">
        <v>16</v>
      </c>
      <c r="J1702" s="49">
        <v>47</v>
      </c>
      <c r="K1702" s="49">
        <v>39</v>
      </c>
      <c r="L1702" s="49">
        <v>8</v>
      </c>
      <c r="M1702" s="49">
        <v>16</v>
      </c>
      <c r="N1702" s="49">
        <v>16</v>
      </c>
      <c r="O1702" s="49">
        <v>0</v>
      </c>
      <c r="P1702" s="49">
        <v>16</v>
      </c>
      <c r="Q1702" s="49">
        <v>16</v>
      </c>
      <c r="R1702" s="49">
        <v>0</v>
      </c>
      <c r="S1702"/>
      <c r="T1702"/>
      <c r="U1702"/>
    </row>
    <row r="1703" spans="2:21" ht="15" x14ac:dyDescent="0.25">
      <c r="F1703" s="3" t="s">
        <v>1183</v>
      </c>
      <c r="G1703" s="49">
        <v>535</v>
      </c>
      <c r="H1703" s="49">
        <v>516</v>
      </c>
      <c r="I1703" s="49">
        <v>19</v>
      </c>
      <c r="J1703" s="49">
        <v>239</v>
      </c>
      <c r="K1703" s="49">
        <v>233</v>
      </c>
      <c r="L1703" s="49">
        <v>6</v>
      </c>
      <c r="M1703" s="49">
        <v>48</v>
      </c>
      <c r="N1703" s="49">
        <v>47</v>
      </c>
      <c r="O1703" s="49">
        <v>1</v>
      </c>
      <c r="P1703" s="49">
        <v>48</v>
      </c>
      <c r="Q1703" s="49">
        <v>47</v>
      </c>
      <c r="R1703" s="49">
        <v>1</v>
      </c>
      <c r="S1703"/>
      <c r="T1703"/>
      <c r="U1703"/>
    </row>
    <row r="1704" spans="2:21" ht="15" x14ac:dyDescent="0.25">
      <c r="F1704" s="3" t="s">
        <v>1184</v>
      </c>
      <c r="G1704" s="49">
        <v>784</v>
      </c>
      <c r="H1704" s="49">
        <v>739</v>
      </c>
      <c r="I1704" s="49">
        <v>45</v>
      </c>
      <c r="J1704" s="49">
        <v>357</v>
      </c>
      <c r="K1704" s="49">
        <v>335</v>
      </c>
      <c r="L1704" s="49">
        <v>22</v>
      </c>
      <c r="M1704" s="49">
        <v>65</v>
      </c>
      <c r="N1704" s="49">
        <v>63</v>
      </c>
      <c r="O1704" s="49">
        <v>2</v>
      </c>
      <c r="P1704" s="49">
        <v>65</v>
      </c>
      <c r="Q1704" s="49">
        <v>63</v>
      </c>
      <c r="R1704" s="49">
        <v>2</v>
      </c>
      <c r="S1704"/>
      <c r="T1704"/>
      <c r="U1704"/>
    </row>
    <row r="1705" spans="2:21" ht="15" x14ac:dyDescent="0.25">
      <c r="F1705" s="3" t="s">
        <v>1185</v>
      </c>
      <c r="G1705" s="49">
        <v>629</v>
      </c>
      <c r="H1705" s="49">
        <v>457</v>
      </c>
      <c r="I1705" s="49">
        <v>172</v>
      </c>
      <c r="J1705" s="49">
        <v>250</v>
      </c>
      <c r="K1705" s="49">
        <v>180</v>
      </c>
      <c r="L1705" s="49">
        <v>70</v>
      </c>
      <c r="M1705" s="49">
        <v>99</v>
      </c>
      <c r="N1705" s="49">
        <v>70</v>
      </c>
      <c r="O1705" s="49">
        <v>29</v>
      </c>
      <c r="P1705" s="49">
        <v>98</v>
      </c>
      <c r="Q1705" s="49">
        <v>69</v>
      </c>
      <c r="R1705" s="49">
        <v>29</v>
      </c>
      <c r="S1705"/>
      <c r="T1705"/>
      <c r="U1705"/>
    </row>
    <row r="1706" spans="2:21" ht="15" x14ac:dyDescent="0.25">
      <c r="F1706" s="3" t="s">
        <v>1186</v>
      </c>
      <c r="G1706" s="49">
        <v>608</v>
      </c>
      <c r="H1706" s="49">
        <v>478</v>
      </c>
      <c r="I1706" s="49">
        <v>130</v>
      </c>
      <c r="J1706" s="49">
        <v>279</v>
      </c>
      <c r="K1706" s="49">
        <v>216</v>
      </c>
      <c r="L1706" s="49">
        <v>63</v>
      </c>
      <c r="M1706" s="49">
        <v>115</v>
      </c>
      <c r="N1706" s="49">
        <v>87</v>
      </c>
      <c r="O1706" s="49">
        <v>28</v>
      </c>
      <c r="P1706" s="49">
        <v>115</v>
      </c>
      <c r="Q1706" s="49">
        <v>87</v>
      </c>
      <c r="R1706" s="49">
        <v>28</v>
      </c>
      <c r="S1706"/>
      <c r="T1706"/>
      <c r="U1706"/>
    </row>
    <row r="1707" spans="2:21" ht="15" x14ac:dyDescent="0.25">
      <c r="F1707" s="3" t="s">
        <v>1187</v>
      </c>
      <c r="G1707" s="49">
        <v>116</v>
      </c>
      <c r="H1707" s="49">
        <v>47</v>
      </c>
      <c r="I1707" s="49">
        <v>69</v>
      </c>
      <c r="J1707" s="49">
        <v>65</v>
      </c>
      <c r="K1707" s="49">
        <v>20</v>
      </c>
      <c r="L1707" s="49">
        <v>45</v>
      </c>
      <c r="M1707" s="49">
        <v>0</v>
      </c>
      <c r="N1707" s="49">
        <v>0</v>
      </c>
      <c r="O1707" s="49">
        <v>0</v>
      </c>
      <c r="P1707" s="49">
        <v>0</v>
      </c>
      <c r="Q1707" s="49">
        <v>0</v>
      </c>
      <c r="R1707" s="49">
        <v>0</v>
      </c>
      <c r="S1707"/>
      <c r="T1707"/>
      <c r="U1707"/>
    </row>
    <row r="1708" spans="2:21" ht="15" x14ac:dyDescent="0.25">
      <c r="F1708" s="3" t="s">
        <v>1188</v>
      </c>
      <c r="G1708" s="49">
        <v>722</v>
      </c>
      <c r="H1708" s="49">
        <v>215</v>
      </c>
      <c r="I1708" s="49">
        <v>507</v>
      </c>
      <c r="J1708" s="49">
        <v>284</v>
      </c>
      <c r="K1708" s="49">
        <v>79</v>
      </c>
      <c r="L1708" s="49">
        <v>205</v>
      </c>
      <c r="M1708" s="49">
        <v>0</v>
      </c>
      <c r="N1708" s="49">
        <v>0</v>
      </c>
      <c r="O1708" s="49">
        <v>0</v>
      </c>
      <c r="P1708" s="49">
        <v>0</v>
      </c>
      <c r="Q1708" s="49">
        <v>0</v>
      </c>
      <c r="R1708" s="49">
        <v>0</v>
      </c>
      <c r="S1708"/>
      <c r="T1708"/>
      <c r="U1708"/>
    </row>
    <row r="1709" spans="2:21" ht="15" x14ac:dyDescent="0.25">
      <c r="B1709" s="3" t="s">
        <v>1189</v>
      </c>
      <c r="G1709" s="49">
        <v>597</v>
      </c>
      <c r="H1709" s="49">
        <v>298</v>
      </c>
      <c r="I1709" s="49">
        <v>299</v>
      </c>
      <c r="J1709" s="49">
        <v>156</v>
      </c>
      <c r="K1709" s="49">
        <v>83</v>
      </c>
      <c r="L1709" s="49">
        <v>73</v>
      </c>
      <c r="M1709" s="49">
        <v>612</v>
      </c>
      <c r="N1709" s="49">
        <v>268</v>
      </c>
      <c r="O1709" s="49">
        <v>344</v>
      </c>
      <c r="P1709" s="49">
        <v>444</v>
      </c>
      <c r="Q1709" s="49">
        <v>200</v>
      </c>
      <c r="R1709" s="49">
        <v>244</v>
      </c>
      <c r="S1709"/>
      <c r="T1709"/>
      <c r="U1709"/>
    </row>
    <row r="1710" spans="2:21" ht="15" x14ac:dyDescent="0.25">
      <c r="C1710" s="3" t="s">
        <v>1189</v>
      </c>
      <c r="G1710" s="49">
        <v>597</v>
      </c>
      <c r="H1710" s="49">
        <v>298</v>
      </c>
      <c r="I1710" s="49">
        <v>299</v>
      </c>
      <c r="J1710" s="49">
        <v>156</v>
      </c>
      <c r="K1710" s="49">
        <v>83</v>
      </c>
      <c r="L1710" s="49">
        <v>73</v>
      </c>
      <c r="M1710" s="49">
        <v>612</v>
      </c>
      <c r="N1710" s="49">
        <v>268</v>
      </c>
      <c r="O1710" s="49">
        <v>344</v>
      </c>
      <c r="P1710" s="49">
        <v>444</v>
      </c>
      <c r="Q1710" s="49">
        <v>200</v>
      </c>
      <c r="R1710" s="49">
        <v>244</v>
      </c>
      <c r="S1710"/>
      <c r="T1710"/>
      <c r="U1710"/>
    </row>
    <row r="1711" spans="2:21" ht="15" x14ac:dyDescent="0.25">
      <c r="D1711" s="3" t="s">
        <v>13</v>
      </c>
      <c r="G1711" s="49">
        <v>597</v>
      </c>
      <c r="H1711" s="49">
        <v>298</v>
      </c>
      <c r="I1711" s="49">
        <v>299</v>
      </c>
      <c r="J1711" s="49">
        <v>156</v>
      </c>
      <c r="K1711" s="49">
        <v>83</v>
      </c>
      <c r="L1711" s="49">
        <v>73</v>
      </c>
      <c r="M1711" s="49">
        <v>612</v>
      </c>
      <c r="N1711" s="49">
        <v>268</v>
      </c>
      <c r="O1711" s="49">
        <v>344</v>
      </c>
      <c r="P1711" s="49">
        <v>444</v>
      </c>
      <c r="Q1711" s="49">
        <v>200</v>
      </c>
      <c r="R1711" s="49">
        <v>244</v>
      </c>
      <c r="S1711"/>
      <c r="T1711"/>
      <c r="U1711"/>
    </row>
    <row r="1712" spans="2:21" ht="15" x14ac:dyDescent="0.25">
      <c r="E1712" s="3" t="s">
        <v>14</v>
      </c>
      <c r="G1712" s="49">
        <v>597</v>
      </c>
      <c r="H1712" s="49">
        <v>298</v>
      </c>
      <c r="I1712" s="49">
        <v>299</v>
      </c>
      <c r="J1712" s="49">
        <v>156</v>
      </c>
      <c r="K1712" s="49">
        <v>83</v>
      </c>
      <c r="L1712" s="49">
        <v>73</v>
      </c>
      <c r="M1712" s="49">
        <v>612</v>
      </c>
      <c r="N1712" s="49">
        <v>268</v>
      </c>
      <c r="O1712" s="49">
        <v>344</v>
      </c>
      <c r="P1712" s="49">
        <v>444</v>
      </c>
      <c r="Q1712" s="49">
        <v>200</v>
      </c>
      <c r="R1712" s="49">
        <v>244</v>
      </c>
      <c r="S1712"/>
      <c r="T1712"/>
      <c r="U1712"/>
    </row>
    <row r="1713" spans="2:21" ht="15" x14ac:dyDescent="0.25">
      <c r="F1713" s="3" t="s">
        <v>15</v>
      </c>
      <c r="G1713" s="49">
        <v>110</v>
      </c>
      <c r="H1713" s="49">
        <v>48</v>
      </c>
      <c r="I1713" s="49">
        <v>62</v>
      </c>
      <c r="J1713" s="49">
        <v>0</v>
      </c>
      <c r="K1713" s="49">
        <v>0</v>
      </c>
      <c r="L1713" s="49">
        <v>0</v>
      </c>
      <c r="M1713" s="49">
        <v>153</v>
      </c>
      <c r="N1713" s="49">
        <v>67</v>
      </c>
      <c r="O1713" s="49">
        <v>86</v>
      </c>
      <c r="P1713" s="49">
        <v>111</v>
      </c>
      <c r="Q1713" s="49">
        <v>50</v>
      </c>
      <c r="R1713" s="49">
        <v>61</v>
      </c>
      <c r="S1713"/>
      <c r="T1713"/>
      <c r="U1713"/>
    </row>
    <row r="1714" spans="2:21" ht="15" x14ac:dyDescent="0.25">
      <c r="F1714" s="3" t="s">
        <v>699</v>
      </c>
      <c r="G1714" s="49">
        <v>156</v>
      </c>
      <c r="H1714" s="49">
        <v>83</v>
      </c>
      <c r="I1714" s="49">
        <v>73</v>
      </c>
      <c r="J1714" s="49">
        <v>156</v>
      </c>
      <c r="K1714" s="49">
        <v>83</v>
      </c>
      <c r="L1714" s="49">
        <v>73</v>
      </c>
      <c r="M1714" s="49">
        <v>153</v>
      </c>
      <c r="N1714" s="49">
        <v>67</v>
      </c>
      <c r="O1714" s="49">
        <v>86</v>
      </c>
      <c r="P1714" s="49">
        <v>111</v>
      </c>
      <c r="Q1714" s="49">
        <v>50</v>
      </c>
      <c r="R1714" s="49">
        <v>61</v>
      </c>
      <c r="S1714"/>
      <c r="T1714"/>
      <c r="U1714"/>
    </row>
    <row r="1715" spans="2:21" ht="15" x14ac:dyDescent="0.25">
      <c r="F1715" s="3" t="s">
        <v>646</v>
      </c>
      <c r="G1715" s="49">
        <v>85</v>
      </c>
      <c r="H1715" s="49">
        <v>34</v>
      </c>
      <c r="I1715" s="49">
        <v>51</v>
      </c>
      <c r="J1715" s="49">
        <v>0</v>
      </c>
      <c r="K1715" s="49">
        <v>0</v>
      </c>
      <c r="L1715" s="49">
        <v>0</v>
      </c>
      <c r="M1715" s="49">
        <v>153</v>
      </c>
      <c r="N1715" s="49">
        <v>67</v>
      </c>
      <c r="O1715" s="49">
        <v>86</v>
      </c>
      <c r="P1715" s="49">
        <v>111</v>
      </c>
      <c r="Q1715" s="49">
        <v>50</v>
      </c>
      <c r="R1715" s="49">
        <v>61</v>
      </c>
      <c r="S1715"/>
      <c r="T1715"/>
      <c r="U1715"/>
    </row>
    <row r="1716" spans="2:21" ht="15" x14ac:dyDescent="0.25">
      <c r="F1716" s="3" t="s">
        <v>1190</v>
      </c>
      <c r="G1716" s="49">
        <v>246</v>
      </c>
      <c r="H1716" s="49">
        <v>133</v>
      </c>
      <c r="I1716" s="49">
        <v>113</v>
      </c>
      <c r="J1716" s="49">
        <v>0</v>
      </c>
      <c r="K1716" s="49">
        <v>0</v>
      </c>
      <c r="L1716" s="49">
        <v>0</v>
      </c>
      <c r="M1716" s="49">
        <v>153</v>
      </c>
      <c r="N1716" s="49">
        <v>67</v>
      </c>
      <c r="O1716" s="49">
        <v>86</v>
      </c>
      <c r="P1716" s="49">
        <v>111</v>
      </c>
      <c r="Q1716" s="49">
        <v>50</v>
      </c>
      <c r="R1716" s="49">
        <v>61</v>
      </c>
      <c r="S1716"/>
      <c r="T1716"/>
      <c r="U1716"/>
    </row>
    <row r="1717" spans="2:21" ht="15" x14ac:dyDescent="0.25">
      <c r="B1717" s="3" t="s">
        <v>1191</v>
      </c>
      <c r="G1717" s="49">
        <v>283</v>
      </c>
      <c r="H1717" s="49">
        <v>78</v>
      </c>
      <c r="I1717" s="49">
        <v>205</v>
      </c>
      <c r="J1717" s="49">
        <v>75</v>
      </c>
      <c r="K1717" s="49">
        <v>21</v>
      </c>
      <c r="L1717" s="49">
        <v>54</v>
      </c>
      <c r="M1717" s="49">
        <v>51</v>
      </c>
      <c r="N1717" s="49">
        <v>13</v>
      </c>
      <c r="O1717" s="49">
        <v>38</v>
      </c>
      <c r="P1717" s="49">
        <v>31</v>
      </c>
      <c r="Q1717" s="49">
        <v>9</v>
      </c>
      <c r="R1717" s="49">
        <v>22</v>
      </c>
      <c r="S1717"/>
      <c r="T1717"/>
      <c r="U1717"/>
    </row>
    <row r="1718" spans="2:21" ht="15" x14ac:dyDescent="0.25">
      <c r="C1718" s="3" t="s">
        <v>136</v>
      </c>
      <c r="G1718" s="49">
        <v>283</v>
      </c>
      <c r="H1718" s="49">
        <v>78</v>
      </c>
      <c r="I1718" s="49">
        <v>205</v>
      </c>
      <c r="J1718" s="49">
        <v>75</v>
      </c>
      <c r="K1718" s="49">
        <v>21</v>
      </c>
      <c r="L1718" s="49">
        <v>54</v>
      </c>
      <c r="M1718" s="49">
        <v>51</v>
      </c>
      <c r="N1718" s="49">
        <v>13</v>
      </c>
      <c r="O1718" s="49">
        <v>38</v>
      </c>
      <c r="P1718" s="49">
        <v>31</v>
      </c>
      <c r="Q1718" s="49">
        <v>9</v>
      </c>
      <c r="R1718" s="49">
        <v>22</v>
      </c>
      <c r="S1718"/>
      <c r="T1718"/>
      <c r="U1718"/>
    </row>
    <row r="1719" spans="2:21" ht="15" x14ac:dyDescent="0.25">
      <c r="D1719" s="3" t="s">
        <v>13</v>
      </c>
      <c r="G1719" s="49">
        <v>257</v>
      </c>
      <c r="H1719" s="49">
        <v>72</v>
      </c>
      <c r="I1719" s="49">
        <v>185</v>
      </c>
      <c r="J1719" s="49">
        <v>49</v>
      </c>
      <c r="K1719" s="49">
        <v>15</v>
      </c>
      <c r="L1719" s="49">
        <v>34</v>
      </c>
      <c r="M1719" s="49">
        <v>35</v>
      </c>
      <c r="N1719" s="49">
        <v>9</v>
      </c>
      <c r="O1719" s="49">
        <v>26</v>
      </c>
      <c r="P1719" s="49">
        <v>15</v>
      </c>
      <c r="Q1719" s="49">
        <v>5</v>
      </c>
      <c r="R1719" s="49">
        <v>10</v>
      </c>
      <c r="S1719"/>
      <c r="T1719"/>
      <c r="U1719"/>
    </row>
    <row r="1720" spans="2:21" ht="15" x14ac:dyDescent="0.25">
      <c r="E1720" s="3" t="s">
        <v>14</v>
      </c>
      <c r="G1720" s="49">
        <v>257</v>
      </c>
      <c r="H1720" s="49">
        <v>72</v>
      </c>
      <c r="I1720" s="49">
        <v>185</v>
      </c>
      <c r="J1720" s="49">
        <v>49</v>
      </c>
      <c r="K1720" s="49">
        <v>15</v>
      </c>
      <c r="L1720" s="49">
        <v>34</v>
      </c>
      <c r="M1720" s="49">
        <v>35</v>
      </c>
      <c r="N1720" s="49">
        <v>9</v>
      </c>
      <c r="O1720" s="49">
        <v>26</v>
      </c>
      <c r="P1720" s="49">
        <v>15</v>
      </c>
      <c r="Q1720" s="49">
        <v>5</v>
      </c>
      <c r="R1720" s="49">
        <v>10</v>
      </c>
      <c r="S1720"/>
      <c r="T1720"/>
      <c r="U1720"/>
    </row>
    <row r="1721" spans="2:21" ht="15" x14ac:dyDescent="0.25">
      <c r="F1721" s="3" t="s">
        <v>703</v>
      </c>
      <c r="G1721" s="49">
        <v>257</v>
      </c>
      <c r="H1721" s="49">
        <v>72</v>
      </c>
      <c r="I1721" s="49">
        <v>185</v>
      </c>
      <c r="J1721" s="49">
        <v>49</v>
      </c>
      <c r="K1721" s="49">
        <v>15</v>
      </c>
      <c r="L1721" s="49">
        <v>34</v>
      </c>
      <c r="M1721" s="49">
        <v>35</v>
      </c>
      <c r="N1721" s="49">
        <v>9</v>
      </c>
      <c r="O1721" s="49">
        <v>26</v>
      </c>
      <c r="P1721" s="49">
        <v>15</v>
      </c>
      <c r="Q1721" s="49">
        <v>5</v>
      </c>
      <c r="R1721" s="49">
        <v>10</v>
      </c>
      <c r="S1721"/>
      <c r="T1721"/>
      <c r="U1721"/>
    </row>
    <row r="1722" spans="2:21" ht="15" x14ac:dyDescent="0.25">
      <c r="D1722" s="3" t="s">
        <v>27</v>
      </c>
      <c r="G1722" s="49">
        <v>26</v>
      </c>
      <c r="H1722" s="49">
        <v>6</v>
      </c>
      <c r="I1722" s="49">
        <v>20</v>
      </c>
      <c r="J1722" s="49">
        <v>26</v>
      </c>
      <c r="K1722" s="49">
        <v>6</v>
      </c>
      <c r="L1722" s="49">
        <v>20</v>
      </c>
      <c r="M1722" s="49">
        <v>16</v>
      </c>
      <c r="N1722" s="49">
        <v>4</v>
      </c>
      <c r="O1722" s="49">
        <v>12</v>
      </c>
      <c r="P1722" s="49">
        <v>16</v>
      </c>
      <c r="Q1722" s="49">
        <v>4</v>
      </c>
      <c r="R1722" s="49">
        <v>12</v>
      </c>
      <c r="S1722"/>
      <c r="T1722"/>
      <c r="U1722"/>
    </row>
    <row r="1723" spans="2:21" ht="15" x14ac:dyDescent="0.25">
      <c r="E1723" s="3" t="s">
        <v>14</v>
      </c>
      <c r="G1723" s="49">
        <v>26</v>
      </c>
      <c r="H1723" s="49">
        <v>6</v>
      </c>
      <c r="I1723" s="49">
        <v>20</v>
      </c>
      <c r="J1723" s="49">
        <v>26</v>
      </c>
      <c r="K1723" s="49">
        <v>6</v>
      </c>
      <c r="L1723" s="49">
        <v>20</v>
      </c>
      <c r="M1723" s="49">
        <v>16</v>
      </c>
      <c r="N1723" s="49">
        <v>4</v>
      </c>
      <c r="O1723" s="49">
        <v>12</v>
      </c>
      <c r="P1723" s="49">
        <v>16</v>
      </c>
      <c r="Q1723" s="49">
        <v>4</v>
      </c>
      <c r="R1723" s="49">
        <v>12</v>
      </c>
      <c r="S1723"/>
      <c r="T1723"/>
      <c r="U1723"/>
    </row>
    <row r="1724" spans="2:21" ht="15" x14ac:dyDescent="0.25">
      <c r="F1724" s="3" t="s">
        <v>1192</v>
      </c>
      <c r="G1724" s="49">
        <v>26</v>
      </c>
      <c r="H1724" s="49">
        <v>6</v>
      </c>
      <c r="I1724" s="49">
        <v>20</v>
      </c>
      <c r="J1724" s="49">
        <v>26</v>
      </c>
      <c r="K1724" s="49">
        <v>6</v>
      </c>
      <c r="L1724" s="49">
        <v>20</v>
      </c>
      <c r="M1724" s="49">
        <v>16</v>
      </c>
      <c r="N1724" s="49">
        <v>4</v>
      </c>
      <c r="O1724" s="49">
        <v>12</v>
      </c>
      <c r="P1724" s="49">
        <v>16</v>
      </c>
      <c r="Q1724" s="49">
        <v>4</v>
      </c>
      <c r="R1724" s="49">
        <v>12</v>
      </c>
      <c r="S1724"/>
      <c r="T1724"/>
      <c r="U1724"/>
    </row>
    <row r="1725" spans="2:21" ht="15" x14ac:dyDescent="0.25">
      <c r="B1725" s="3" t="s">
        <v>1193</v>
      </c>
      <c r="G1725" s="49">
        <v>434</v>
      </c>
      <c r="H1725" s="49">
        <v>182</v>
      </c>
      <c r="I1725" s="49">
        <v>252</v>
      </c>
      <c r="J1725" s="49">
        <v>104</v>
      </c>
      <c r="K1725" s="49">
        <v>44</v>
      </c>
      <c r="L1725" s="49">
        <v>60</v>
      </c>
      <c r="M1725" s="49">
        <v>117</v>
      </c>
      <c r="N1725" s="49">
        <v>48</v>
      </c>
      <c r="O1725" s="49">
        <v>69</v>
      </c>
      <c r="P1725" s="49">
        <v>13</v>
      </c>
      <c r="Q1725" s="49">
        <v>7</v>
      </c>
      <c r="R1725" s="49">
        <v>6</v>
      </c>
      <c r="S1725"/>
      <c r="T1725"/>
      <c r="U1725"/>
    </row>
    <row r="1726" spans="2:21" ht="15" x14ac:dyDescent="0.25">
      <c r="C1726" s="3" t="s">
        <v>1193</v>
      </c>
      <c r="G1726" s="49">
        <v>434</v>
      </c>
      <c r="H1726" s="49">
        <v>182</v>
      </c>
      <c r="I1726" s="49">
        <v>252</v>
      </c>
      <c r="J1726" s="49">
        <v>104</v>
      </c>
      <c r="K1726" s="49">
        <v>44</v>
      </c>
      <c r="L1726" s="49">
        <v>60</v>
      </c>
      <c r="M1726" s="49">
        <v>117</v>
      </c>
      <c r="N1726" s="49">
        <v>48</v>
      </c>
      <c r="O1726" s="49">
        <v>69</v>
      </c>
      <c r="P1726" s="49">
        <v>13</v>
      </c>
      <c r="Q1726" s="49">
        <v>7</v>
      </c>
      <c r="R1726" s="49">
        <v>6</v>
      </c>
      <c r="S1726"/>
      <c r="T1726"/>
      <c r="U1726"/>
    </row>
    <row r="1727" spans="2:21" ht="15" x14ac:dyDescent="0.25">
      <c r="D1727" s="3" t="s">
        <v>41</v>
      </c>
      <c r="G1727" s="49">
        <v>40</v>
      </c>
      <c r="H1727" s="49">
        <v>11</v>
      </c>
      <c r="I1727" s="49">
        <v>29</v>
      </c>
      <c r="J1727" s="49">
        <v>0</v>
      </c>
      <c r="K1727" s="49">
        <v>0</v>
      </c>
      <c r="L1727" s="49">
        <v>0</v>
      </c>
      <c r="M1727" s="49">
        <v>20</v>
      </c>
      <c r="N1727" s="49">
        <v>10</v>
      </c>
      <c r="O1727" s="49">
        <v>10</v>
      </c>
      <c r="P1727" s="49">
        <v>7</v>
      </c>
      <c r="Q1727" s="49">
        <v>4</v>
      </c>
      <c r="R1727" s="49">
        <v>3</v>
      </c>
      <c r="S1727"/>
      <c r="T1727"/>
      <c r="U1727"/>
    </row>
    <row r="1728" spans="2:21" ht="15" x14ac:dyDescent="0.25">
      <c r="E1728" s="3" t="s">
        <v>14</v>
      </c>
      <c r="G1728" s="49">
        <v>40</v>
      </c>
      <c r="H1728" s="49">
        <v>11</v>
      </c>
      <c r="I1728" s="49">
        <v>29</v>
      </c>
      <c r="J1728" s="49">
        <v>0</v>
      </c>
      <c r="K1728" s="49">
        <v>0</v>
      </c>
      <c r="L1728" s="49">
        <v>0</v>
      </c>
      <c r="M1728" s="49">
        <v>20</v>
      </c>
      <c r="N1728" s="49">
        <v>10</v>
      </c>
      <c r="O1728" s="49">
        <v>10</v>
      </c>
      <c r="P1728" s="49">
        <v>7</v>
      </c>
      <c r="Q1728" s="49">
        <v>4</v>
      </c>
      <c r="R1728" s="49">
        <v>3</v>
      </c>
      <c r="S1728"/>
      <c r="T1728"/>
      <c r="U1728"/>
    </row>
    <row r="1729" spans="4:21" ht="15" x14ac:dyDescent="0.25">
      <c r="F1729" s="3" t="s">
        <v>90</v>
      </c>
      <c r="G1729" s="49">
        <v>6</v>
      </c>
      <c r="H1729" s="49">
        <v>2</v>
      </c>
      <c r="I1729" s="49">
        <v>4</v>
      </c>
      <c r="J1729" s="49">
        <v>0</v>
      </c>
      <c r="K1729" s="49">
        <v>0</v>
      </c>
      <c r="L1729" s="49">
        <v>0</v>
      </c>
      <c r="M1729" s="49">
        <v>10</v>
      </c>
      <c r="N1729" s="49">
        <v>7</v>
      </c>
      <c r="O1729" s="49">
        <v>3</v>
      </c>
      <c r="P1729" s="49">
        <v>0</v>
      </c>
      <c r="Q1729" s="49">
        <v>0</v>
      </c>
      <c r="R1729" s="49">
        <v>0</v>
      </c>
      <c r="S1729"/>
      <c r="T1729"/>
      <c r="U1729"/>
    </row>
    <row r="1730" spans="4:21" ht="15" x14ac:dyDescent="0.25">
      <c r="F1730" s="3" t="s">
        <v>743</v>
      </c>
      <c r="G1730" s="49">
        <v>34</v>
      </c>
      <c r="H1730" s="49">
        <v>9</v>
      </c>
      <c r="I1730" s="49">
        <v>25</v>
      </c>
      <c r="J1730" s="49">
        <v>0</v>
      </c>
      <c r="K1730" s="49">
        <v>0</v>
      </c>
      <c r="L1730" s="49">
        <v>0</v>
      </c>
      <c r="M1730" s="49">
        <v>10</v>
      </c>
      <c r="N1730" s="49">
        <v>3</v>
      </c>
      <c r="O1730" s="49">
        <v>7</v>
      </c>
      <c r="P1730" s="49">
        <v>7</v>
      </c>
      <c r="Q1730" s="49">
        <v>4</v>
      </c>
      <c r="R1730" s="49">
        <v>3</v>
      </c>
      <c r="S1730"/>
      <c r="T1730"/>
      <c r="U1730"/>
    </row>
    <row r="1731" spans="4:21" ht="15" x14ac:dyDescent="0.25">
      <c r="D1731" s="3" t="s">
        <v>13</v>
      </c>
      <c r="G1731" s="49">
        <v>318</v>
      </c>
      <c r="H1731" s="49">
        <v>135</v>
      </c>
      <c r="I1731" s="49">
        <v>183</v>
      </c>
      <c r="J1731" s="49">
        <v>83</v>
      </c>
      <c r="K1731" s="49">
        <v>39</v>
      </c>
      <c r="L1731" s="49">
        <v>44</v>
      </c>
      <c r="M1731" s="49">
        <v>38</v>
      </c>
      <c r="N1731" s="49">
        <v>13</v>
      </c>
      <c r="O1731" s="49">
        <v>25</v>
      </c>
      <c r="P1731" s="49">
        <v>3</v>
      </c>
      <c r="Q1731" s="49">
        <v>1</v>
      </c>
      <c r="R1731" s="49">
        <v>2</v>
      </c>
      <c r="S1731"/>
      <c r="T1731"/>
      <c r="U1731"/>
    </row>
    <row r="1732" spans="4:21" ht="15" x14ac:dyDescent="0.25">
      <c r="E1732" s="3" t="s">
        <v>14</v>
      </c>
      <c r="G1732" s="49">
        <v>318</v>
      </c>
      <c r="H1732" s="49">
        <v>135</v>
      </c>
      <c r="I1732" s="49">
        <v>183</v>
      </c>
      <c r="J1732" s="49">
        <v>83</v>
      </c>
      <c r="K1732" s="49">
        <v>39</v>
      </c>
      <c r="L1732" s="49">
        <v>44</v>
      </c>
      <c r="M1732" s="49">
        <v>38</v>
      </c>
      <c r="N1732" s="49">
        <v>13</v>
      </c>
      <c r="O1732" s="49">
        <v>25</v>
      </c>
      <c r="P1732" s="49">
        <v>3</v>
      </c>
      <c r="Q1732" s="49">
        <v>1</v>
      </c>
      <c r="R1732" s="49">
        <v>2</v>
      </c>
      <c r="S1732"/>
      <c r="T1732"/>
      <c r="U1732"/>
    </row>
    <row r="1733" spans="4:21" ht="15" x14ac:dyDescent="0.25">
      <c r="F1733" s="3" t="s">
        <v>73</v>
      </c>
      <c r="G1733" s="49">
        <v>8</v>
      </c>
      <c r="H1733" s="49">
        <v>6</v>
      </c>
      <c r="I1733" s="49">
        <v>2</v>
      </c>
      <c r="J1733" s="49">
        <v>0</v>
      </c>
      <c r="K1733" s="49">
        <v>0</v>
      </c>
      <c r="L1733" s="49">
        <v>0</v>
      </c>
      <c r="M1733" s="49">
        <v>0</v>
      </c>
      <c r="N1733" s="49">
        <v>0</v>
      </c>
      <c r="O1733" s="49">
        <v>0</v>
      </c>
      <c r="P1733" s="49">
        <v>3</v>
      </c>
      <c r="Q1733" s="49">
        <v>1</v>
      </c>
      <c r="R1733" s="49">
        <v>2</v>
      </c>
      <c r="S1733"/>
      <c r="T1733"/>
      <c r="U1733"/>
    </row>
    <row r="1734" spans="4:21" ht="15" x14ac:dyDescent="0.25">
      <c r="F1734" s="3" t="s">
        <v>647</v>
      </c>
      <c r="G1734" s="49">
        <v>37</v>
      </c>
      <c r="H1734" s="49">
        <v>14</v>
      </c>
      <c r="I1734" s="49">
        <v>23</v>
      </c>
      <c r="J1734" s="49">
        <v>0</v>
      </c>
      <c r="K1734" s="49">
        <v>0</v>
      </c>
      <c r="L1734" s="49">
        <v>0</v>
      </c>
      <c r="M1734" s="49">
        <v>9</v>
      </c>
      <c r="N1734" s="49">
        <v>3</v>
      </c>
      <c r="O1734" s="49">
        <v>6</v>
      </c>
      <c r="P1734" s="49">
        <v>0</v>
      </c>
      <c r="Q1734" s="49">
        <v>0</v>
      </c>
      <c r="R1734" s="49">
        <v>0</v>
      </c>
      <c r="S1734"/>
      <c r="T1734"/>
      <c r="U1734"/>
    </row>
    <row r="1735" spans="4:21" ht="15" x14ac:dyDescent="0.25">
      <c r="F1735" s="3" t="s">
        <v>744</v>
      </c>
      <c r="G1735" s="49">
        <v>149</v>
      </c>
      <c r="H1735" s="49">
        <v>65</v>
      </c>
      <c r="I1735" s="49">
        <v>84</v>
      </c>
      <c r="J1735" s="49">
        <v>49</v>
      </c>
      <c r="K1735" s="49">
        <v>24</v>
      </c>
      <c r="L1735" s="49">
        <v>25</v>
      </c>
      <c r="M1735" s="49">
        <v>11</v>
      </c>
      <c r="N1735" s="49">
        <v>3</v>
      </c>
      <c r="O1735" s="49">
        <v>8</v>
      </c>
      <c r="P1735" s="49">
        <v>0</v>
      </c>
      <c r="Q1735" s="49">
        <v>0</v>
      </c>
      <c r="R1735" s="49">
        <v>0</v>
      </c>
      <c r="S1735"/>
      <c r="T1735"/>
      <c r="U1735"/>
    </row>
    <row r="1736" spans="4:21" ht="15" x14ac:dyDescent="0.25">
      <c r="F1736" s="3" t="s">
        <v>745</v>
      </c>
      <c r="G1736" s="49">
        <v>0</v>
      </c>
      <c r="H1736" s="49">
        <v>0</v>
      </c>
      <c r="I1736" s="49">
        <v>0</v>
      </c>
      <c r="J1736" s="49">
        <v>0</v>
      </c>
      <c r="K1736" s="49">
        <v>0</v>
      </c>
      <c r="L1736" s="49">
        <v>0</v>
      </c>
      <c r="M1736" s="49">
        <v>9</v>
      </c>
      <c r="N1736" s="49">
        <v>4</v>
      </c>
      <c r="O1736" s="49">
        <v>5</v>
      </c>
      <c r="P1736" s="49">
        <v>0</v>
      </c>
      <c r="Q1736" s="49">
        <v>0</v>
      </c>
      <c r="R1736" s="49">
        <v>0</v>
      </c>
      <c r="S1736"/>
      <c r="T1736"/>
      <c r="U1736"/>
    </row>
    <row r="1737" spans="4:21" ht="15" x14ac:dyDescent="0.25">
      <c r="F1737" s="3" t="s">
        <v>746</v>
      </c>
      <c r="G1737" s="49">
        <v>27</v>
      </c>
      <c r="H1737" s="49">
        <v>11</v>
      </c>
      <c r="I1737" s="49">
        <v>16</v>
      </c>
      <c r="J1737" s="49">
        <v>0</v>
      </c>
      <c r="K1737" s="49">
        <v>0</v>
      </c>
      <c r="L1737" s="49">
        <v>0</v>
      </c>
      <c r="M1737" s="49">
        <v>0</v>
      </c>
      <c r="N1737" s="49">
        <v>0</v>
      </c>
      <c r="O1737" s="49">
        <v>0</v>
      </c>
      <c r="P1737" s="49">
        <v>0</v>
      </c>
      <c r="Q1737" s="49">
        <v>0</v>
      </c>
      <c r="R1737" s="49">
        <v>0</v>
      </c>
      <c r="S1737"/>
      <c r="T1737"/>
      <c r="U1737"/>
    </row>
    <row r="1738" spans="4:21" ht="15" x14ac:dyDescent="0.25">
      <c r="F1738" s="3" t="s">
        <v>748</v>
      </c>
      <c r="G1738" s="49">
        <v>3</v>
      </c>
      <c r="H1738" s="49">
        <v>0</v>
      </c>
      <c r="I1738" s="49">
        <v>3</v>
      </c>
      <c r="J1738" s="49">
        <v>0</v>
      </c>
      <c r="K1738" s="49">
        <v>0</v>
      </c>
      <c r="L1738" s="49">
        <v>0</v>
      </c>
      <c r="M1738" s="49">
        <v>9</v>
      </c>
      <c r="N1738" s="49">
        <v>3</v>
      </c>
      <c r="O1738" s="49">
        <v>6</v>
      </c>
      <c r="P1738" s="49">
        <v>0</v>
      </c>
      <c r="Q1738" s="49">
        <v>0</v>
      </c>
      <c r="R1738" s="49">
        <v>0</v>
      </c>
      <c r="S1738"/>
      <c r="T1738"/>
      <c r="U1738"/>
    </row>
    <row r="1739" spans="4:21" ht="15" x14ac:dyDescent="0.25">
      <c r="F1739" s="3" t="s">
        <v>1194</v>
      </c>
      <c r="G1739" s="49">
        <v>94</v>
      </c>
      <c r="H1739" s="49">
        <v>39</v>
      </c>
      <c r="I1739" s="49">
        <v>55</v>
      </c>
      <c r="J1739" s="49">
        <v>34</v>
      </c>
      <c r="K1739" s="49">
        <v>15</v>
      </c>
      <c r="L1739" s="49">
        <v>19</v>
      </c>
      <c r="M1739" s="49">
        <v>0</v>
      </c>
      <c r="N1739" s="49">
        <v>0</v>
      </c>
      <c r="O1739" s="49">
        <v>0</v>
      </c>
      <c r="P1739" s="49">
        <v>0</v>
      </c>
      <c r="Q1739" s="49">
        <v>0</v>
      </c>
      <c r="R1739" s="49">
        <v>0</v>
      </c>
      <c r="S1739"/>
      <c r="T1739"/>
      <c r="U1739"/>
    </row>
    <row r="1740" spans="4:21" ht="15" x14ac:dyDescent="0.25">
      <c r="D1740" s="3" t="s">
        <v>27</v>
      </c>
      <c r="G1740" s="49">
        <v>76</v>
      </c>
      <c r="H1740" s="49">
        <v>36</v>
      </c>
      <c r="I1740" s="49">
        <v>40</v>
      </c>
      <c r="J1740" s="49">
        <v>21</v>
      </c>
      <c r="K1740" s="49">
        <v>5</v>
      </c>
      <c r="L1740" s="49">
        <v>16</v>
      </c>
      <c r="M1740" s="49">
        <v>59</v>
      </c>
      <c r="N1740" s="49">
        <v>25</v>
      </c>
      <c r="O1740" s="49">
        <v>34</v>
      </c>
      <c r="P1740" s="49">
        <v>3</v>
      </c>
      <c r="Q1740" s="49">
        <v>2</v>
      </c>
      <c r="R1740" s="49">
        <v>1</v>
      </c>
      <c r="S1740"/>
      <c r="T1740"/>
      <c r="U1740"/>
    </row>
    <row r="1741" spans="4:21" ht="15" x14ac:dyDescent="0.25">
      <c r="E1741" s="3" t="s">
        <v>14</v>
      </c>
      <c r="G1741" s="49">
        <v>76</v>
      </c>
      <c r="H1741" s="49">
        <v>36</v>
      </c>
      <c r="I1741" s="49">
        <v>40</v>
      </c>
      <c r="J1741" s="49">
        <v>21</v>
      </c>
      <c r="K1741" s="49">
        <v>5</v>
      </c>
      <c r="L1741" s="49">
        <v>16</v>
      </c>
      <c r="M1741" s="49">
        <v>59</v>
      </c>
      <c r="N1741" s="49">
        <v>25</v>
      </c>
      <c r="O1741" s="49">
        <v>34</v>
      </c>
      <c r="P1741" s="49">
        <v>3</v>
      </c>
      <c r="Q1741" s="49">
        <v>2</v>
      </c>
      <c r="R1741" s="49">
        <v>1</v>
      </c>
      <c r="S1741"/>
      <c r="T1741"/>
      <c r="U1741"/>
    </row>
    <row r="1742" spans="4:21" ht="15" x14ac:dyDescent="0.25">
      <c r="F1742" s="3" t="s">
        <v>749</v>
      </c>
      <c r="G1742" s="49">
        <v>13</v>
      </c>
      <c r="H1742" s="49">
        <v>9</v>
      </c>
      <c r="I1742" s="49">
        <v>4</v>
      </c>
      <c r="J1742" s="49">
        <v>0</v>
      </c>
      <c r="K1742" s="49">
        <v>0</v>
      </c>
      <c r="L1742" s="49">
        <v>0</v>
      </c>
      <c r="M1742" s="49">
        <v>22</v>
      </c>
      <c r="N1742" s="49">
        <v>16</v>
      </c>
      <c r="O1742" s="49">
        <v>6</v>
      </c>
      <c r="P1742" s="49">
        <v>2</v>
      </c>
      <c r="Q1742" s="49">
        <v>1</v>
      </c>
      <c r="R1742" s="49">
        <v>1</v>
      </c>
      <c r="S1742"/>
      <c r="T1742"/>
      <c r="U1742"/>
    </row>
    <row r="1743" spans="4:21" ht="15" x14ac:dyDescent="0.25">
      <c r="F1743" s="3" t="s">
        <v>1195</v>
      </c>
      <c r="G1743" s="49">
        <v>7</v>
      </c>
      <c r="H1743" s="49">
        <v>5</v>
      </c>
      <c r="I1743" s="49">
        <v>2</v>
      </c>
      <c r="J1743" s="49">
        <v>0</v>
      </c>
      <c r="K1743" s="49">
        <v>0</v>
      </c>
      <c r="L1743" s="49">
        <v>0</v>
      </c>
      <c r="M1743" s="49">
        <v>0</v>
      </c>
      <c r="N1743" s="49">
        <v>0</v>
      </c>
      <c r="O1743" s="49">
        <v>0</v>
      </c>
      <c r="P1743" s="49">
        <v>0</v>
      </c>
      <c r="Q1743" s="49">
        <v>0</v>
      </c>
      <c r="R1743" s="49">
        <v>0</v>
      </c>
      <c r="S1743"/>
      <c r="T1743"/>
      <c r="U1743"/>
    </row>
    <row r="1744" spans="4:21" ht="15" x14ac:dyDescent="0.25">
      <c r="F1744" s="3" t="s">
        <v>1196</v>
      </c>
      <c r="G1744" s="49">
        <v>25</v>
      </c>
      <c r="H1744" s="49">
        <v>15</v>
      </c>
      <c r="I1744" s="49">
        <v>10</v>
      </c>
      <c r="J1744" s="49">
        <v>0</v>
      </c>
      <c r="K1744" s="49">
        <v>0</v>
      </c>
      <c r="L1744" s="49">
        <v>0</v>
      </c>
      <c r="M1744" s="49">
        <v>13</v>
      </c>
      <c r="N1744" s="49">
        <v>8</v>
      </c>
      <c r="O1744" s="49">
        <v>5</v>
      </c>
      <c r="P1744" s="49">
        <v>0</v>
      </c>
      <c r="Q1744" s="49">
        <v>0</v>
      </c>
      <c r="R1744" s="49">
        <v>0</v>
      </c>
      <c r="S1744"/>
      <c r="T1744"/>
      <c r="U1744"/>
    </row>
    <row r="1745" spans="2:21" ht="15" x14ac:dyDescent="0.25">
      <c r="F1745" s="3" t="s">
        <v>989</v>
      </c>
      <c r="G1745" s="49">
        <v>31</v>
      </c>
      <c r="H1745" s="49">
        <v>7</v>
      </c>
      <c r="I1745" s="49">
        <v>24</v>
      </c>
      <c r="J1745" s="49">
        <v>21</v>
      </c>
      <c r="K1745" s="49">
        <v>5</v>
      </c>
      <c r="L1745" s="49">
        <v>16</v>
      </c>
      <c r="M1745" s="49">
        <v>24</v>
      </c>
      <c r="N1745" s="49">
        <v>1</v>
      </c>
      <c r="O1745" s="49">
        <v>23</v>
      </c>
      <c r="P1745" s="49">
        <v>1</v>
      </c>
      <c r="Q1745" s="49">
        <v>1</v>
      </c>
      <c r="R1745" s="49">
        <v>0</v>
      </c>
      <c r="S1745"/>
      <c r="T1745"/>
      <c r="U1745"/>
    </row>
    <row r="1746" spans="2:21" ht="15" x14ac:dyDescent="0.25">
      <c r="B1746" s="3" t="s">
        <v>1197</v>
      </c>
      <c r="G1746" s="49">
        <v>778</v>
      </c>
      <c r="H1746" s="49">
        <v>455</v>
      </c>
      <c r="I1746" s="49">
        <v>323</v>
      </c>
      <c r="J1746" s="49">
        <v>351</v>
      </c>
      <c r="K1746" s="49">
        <v>218</v>
      </c>
      <c r="L1746" s="49">
        <v>133</v>
      </c>
      <c r="M1746" s="49">
        <v>110</v>
      </c>
      <c r="N1746" s="49">
        <v>54</v>
      </c>
      <c r="O1746" s="49">
        <v>56</v>
      </c>
      <c r="P1746" s="49">
        <v>0</v>
      </c>
      <c r="Q1746" s="49">
        <v>0</v>
      </c>
      <c r="R1746" s="49">
        <v>0</v>
      </c>
      <c r="S1746"/>
      <c r="T1746"/>
      <c r="U1746"/>
    </row>
    <row r="1747" spans="2:21" ht="15" x14ac:dyDescent="0.25">
      <c r="C1747" s="3" t="s">
        <v>1197</v>
      </c>
      <c r="G1747" s="49">
        <v>778</v>
      </c>
      <c r="H1747" s="49">
        <v>455</v>
      </c>
      <c r="I1747" s="49">
        <v>323</v>
      </c>
      <c r="J1747" s="49">
        <v>351</v>
      </c>
      <c r="K1747" s="49">
        <v>218</v>
      </c>
      <c r="L1747" s="49">
        <v>133</v>
      </c>
      <c r="M1747" s="49">
        <v>110</v>
      </c>
      <c r="N1747" s="49">
        <v>54</v>
      </c>
      <c r="O1747" s="49">
        <v>56</v>
      </c>
      <c r="P1747" s="49">
        <v>0</v>
      </c>
      <c r="Q1747" s="49">
        <v>0</v>
      </c>
      <c r="R1747" s="49">
        <v>0</v>
      </c>
      <c r="S1747"/>
      <c r="T1747"/>
      <c r="U1747"/>
    </row>
    <row r="1748" spans="2:21" ht="15" x14ac:dyDescent="0.25">
      <c r="D1748" s="3" t="s">
        <v>13</v>
      </c>
      <c r="G1748" s="49">
        <v>114</v>
      </c>
      <c r="H1748" s="49">
        <v>70</v>
      </c>
      <c r="I1748" s="49">
        <v>44</v>
      </c>
      <c r="J1748" s="49">
        <v>0</v>
      </c>
      <c r="K1748" s="49">
        <v>0</v>
      </c>
      <c r="L1748" s="49">
        <v>0</v>
      </c>
      <c r="M1748" s="49">
        <v>0</v>
      </c>
      <c r="N1748" s="49">
        <v>0</v>
      </c>
      <c r="O1748" s="49">
        <v>0</v>
      </c>
      <c r="P1748" s="49">
        <v>0</v>
      </c>
      <c r="Q1748" s="49">
        <v>0</v>
      </c>
      <c r="R1748" s="49">
        <v>0</v>
      </c>
      <c r="S1748"/>
      <c r="T1748"/>
      <c r="U1748"/>
    </row>
    <row r="1749" spans="2:21" ht="15" x14ac:dyDescent="0.25">
      <c r="E1749" s="3" t="s">
        <v>14</v>
      </c>
      <c r="G1749" s="49">
        <v>114</v>
      </c>
      <c r="H1749" s="49">
        <v>70</v>
      </c>
      <c r="I1749" s="49">
        <v>44</v>
      </c>
      <c r="J1749" s="49">
        <v>0</v>
      </c>
      <c r="K1749" s="49">
        <v>0</v>
      </c>
      <c r="L1749" s="49">
        <v>0</v>
      </c>
      <c r="M1749" s="49">
        <v>0</v>
      </c>
      <c r="N1749" s="49">
        <v>0</v>
      </c>
      <c r="O1749" s="49">
        <v>0</v>
      </c>
      <c r="P1749" s="49">
        <v>0</v>
      </c>
      <c r="Q1749" s="49">
        <v>0</v>
      </c>
      <c r="R1749" s="49">
        <v>0</v>
      </c>
      <c r="S1749"/>
      <c r="T1749"/>
      <c r="U1749"/>
    </row>
    <row r="1750" spans="2:21" ht="15" x14ac:dyDescent="0.25">
      <c r="F1750" s="3" t="s">
        <v>934</v>
      </c>
      <c r="G1750" s="49">
        <v>47</v>
      </c>
      <c r="H1750" s="49">
        <v>17</v>
      </c>
      <c r="I1750" s="49">
        <v>30</v>
      </c>
      <c r="J1750" s="49">
        <v>0</v>
      </c>
      <c r="K1750" s="49">
        <v>0</v>
      </c>
      <c r="L1750" s="49">
        <v>0</v>
      </c>
      <c r="M1750" s="49">
        <v>0</v>
      </c>
      <c r="N1750" s="49">
        <v>0</v>
      </c>
      <c r="O1750" s="49">
        <v>0</v>
      </c>
      <c r="P1750" s="49">
        <v>0</v>
      </c>
      <c r="Q1750" s="49">
        <v>0</v>
      </c>
      <c r="R1750" s="49">
        <v>0</v>
      </c>
      <c r="S1750"/>
      <c r="T1750"/>
      <c r="U1750"/>
    </row>
    <row r="1751" spans="2:21" ht="15" x14ac:dyDescent="0.25">
      <c r="F1751" s="3" t="s">
        <v>929</v>
      </c>
      <c r="G1751" s="49">
        <v>21</v>
      </c>
      <c r="H1751" s="49">
        <v>16</v>
      </c>
      <c r="I1751" s="49">
        <v>5</v>
      </c>
      <c r="J1751" s="49">
        <v>0</v>
      </c>
      <c r="K1751" s="49">
        <v>0</v>
      </c>
      <c r="L1751" s="49">
        <v>0</v>
      </c>
      <c r="M1751" s="49">
        <v>0</v>
      </c>
      <c r="N1751" s="49">
        <v>0</v>
      </c>
      <c r="O1751" s="49">
        <v>0</v>
      </c>
      <c r="P1751" s="49">
        <v>0</v>
      </c>
      <c r="Q1751" s="49">
        <v>0</v>
      </c>
      <c r="R1751" s="49">
        <v>0</v>
      </c>
      <c r="S1751"/>
      <c r="T1751"/>
      <c r="U1751"/>
    </row>
    <row r="1752" spans="2:21" ht="15" x14ac:dyDescent="0.25">
      <c r="F1752" s="3" t="s">
        <v>1198</v>
      </c>
      <c r="G1752" s="49">
        <v>46</v>
      </c>
      <c r="H1752" s="49">
        <v>37</v>
      </c>
      <c r="I1752" s="49">
        <v>9</v>
      </c>
      <c r="J1752" s="49">
        <v>0</v>
      </c>
      <c r="K1752" s="49">
        <v>0</v>
      </c>
      <c r="L1752" s="49">
        <v>0</v>
      </c>
      <c r="M1752" s="49">
        <v>0</v>
      </c>
      <c r="N1752" s="49">
        <v>0</v>
      </c>
      <c r="O1752" s="49">
        <v>0</v>
      </c>
      <c r="P1752" s="49">
        <v>0</v>
      </c>
      <c r="Q1752" s="49">
        <v>0</v>
      </c>
      <c r="R1752" s="49">
        <v>0</v>
      </c>
      <c r="S1752"/>
      <c r="T1752"/>
      <c r="U1752"/>
    </row>
    <row r="1753" spans="2:21" ht="15" x14ac:dyDescent="0.25">
      <c r="D1753" s="3" t="s">
        <v>188</v>
      </c>
      <c r="G1753" s="49">
        <v>664</v>
      </c>
      <c r="H1753" s="49">
        <v>385</v>
      </c>
      <c r="I1753" s="49">
        <v>279</v>
      </c>
      <c r="J1753" s="49">
        <v>351</v>
      </c>
      <c r="K1753" s="49">
        <v>218</v>
      </c>
      <c r="L1753" s="49">
        <v>133</v>
      </c>
      <c r="M1753" s="49">
        <v>110</v>
      </c>
      <c r="N1753" s="49">
        <v>54</v>
      </c>
      <c r="O1753" s="49">
        <v>56</v>
      </c>
      <c r="P1753" s="49">
        <v>0</v>
      </c>
      <c r="Q1753" s="49">
        <v>0</v>
      </c>
      <c r="R1753" s="49">
        <v>0</v>
      </c>
      <c r="S1753"/>
      <c r="T1753"/>
      <c r="U1753"/>
    </row>
    <row r="1754" spans="2:21" ht="15" x14ac:dyDescent="0.25">
      <c r="E1754" s="3" t="s">
        <v>14</v>
      </c>
      <c r="G1754" s="49">
        <v>664</v>
      </c>
      <c r="H1754" s="49">
        <v>385</v>
      </c>
      <c r="I1754" s="49">
        <v>279</v>
      </c>
      <c r="J1754" s="49">
        <v>351</v>
      </c>
      <c r="K1754" s="49">
        <v>218</v>
      </c>
      <c r="L1754" s="49">
        <v>133</v>
      </c>
      <c r="M1754" s="49">
        <v>110</v>
      </c>
      <c r="N1754" s="49">
        <v>54</v>
      </c>
      <c r="O1754" s="49">
        <v>56</v>
      </c>
      <c r="P1754" s="49">
        <v>0</v>
      </c>
      <c r="Q1754" s="49">
        <v>0</v>
      </c>
      <c r="R1754" s="49">
        <v>0</v>
      </c>
      <c r="S1754"/>
      <c r="T1754"/>
      <c r="U1754"/>
    </row>
    <row r="1755" spans="2:21" ht="15" x14ac:dyDescent="0.25">
      <c r="F1755" s="3" t="s">
        <v>1180</v>
      </c>
      <c r="G1755" s="49">
        <v>11</v>
      </c>
      <c r="H1755" s="49">
        <v>10</v>
      </c>
      <c r="I1755" s="49">
        <v>1</v>
      </c>
      <c r="J1755" s="49">
        <v>0</v>
      </c>
      <c r="K1755" s="49">
        <v>0</v>
      </c>
      <c r="L1755" s="49">
        <v>0</v>
      </c>
      <c r="M1755" s="49">
        <v>11</v>
      </c>
      <c r="N1755" s="49">
        <v>1</v>
      </c>
      <c r="O1755" s="49">
        <v>10</v>
      </c>
      <c r="P1755" s="49">
        <v>0</v>
      </c>
      <c r="Q1755" s="49">
        <v>0</v>
      </c>
      <c r="R1755" s="49">
        <v>0</v>
      </c>
      <c r="S1755"/>
      <c r="T1755"/>
      <c r="U1755"/>
    </row>
    <row r="1756" spans="2:21" ht="15" x14ac:dyDescent="0.25">
      <c r="F1756" s="3" t="s">
        <v>1181</v>
      </c>
      <c r="G1756" s="49">
        <v>265</v>
      </c>
      <c r="H1756" s="49">
        <v>109</v>
      </c>
      <c r="I1756" s="49">
        <v>156</v>
      </c>
      <c r="J1756" s="49">
        <v>153</v>
      </c>
      <c r="K1756" s="49">
        <v>70</v>
      </c>
      <c r="L1756" s="49">
        <v>83</v>
      </c>
      <c r="M1756" s="49">
        <v>48</v>
      </c>
      <c r="N1756" s="49">
        <v>15</v>
      </c>
      <c r="O1756" s="49">
        <v>33</v>
      </c>
      <c r="P1756" s="49">
        <v>0</v>
      </c>
      <c r="Q1756" s="49">
        <v>0</v>
      </c>
      <c r="R1756" s="49">
        <v>0</v>
      </c>
      <c r="S1756"/>
      <c r="T1756"/>
      <c r="U1756"/>
    </row>
    <row r="1757" spans="2:21" ht="15" x14ac:dyDescent="0.25">
      <c r="F1757" s="3" t="s">
        <v>1199</v>
      </c>
      <c r="G1757" s="49">
        <v>40</v>
      </c>
      <c r="H1757" s="49">
        <v>10</v>
      </c>
      <c r="I1757" s="49">
        <v>30</v>
      </c>
      <c r="J1757" s="49">
        <v>24</v>
      </c>
      <c r="K1757" s="49">
        <v>4</v>
      </c>
      <c r="L1757" s="49">
        <v>20</v>
      </c>
      <c r="M1757" s="49">
        <v>0</v>
      </c>
      <c r="N1757" s="49">
        <v>0</v>
      </c>
      <c r="O1757" s="49">
        <v>0</v>
      </c>
      <c r="P1757" s="49">
        <v>0</v>
      </c>
      <c r="Q1757" s="49">
        <v>0</v>
      </c>
      <c r="R1757" s="49">
        <v>0</v>
      </c>
      <c r="S1757"/>
      <c r="T1757"/>
      <c r="U1757"/>
    </row>
    <row r="1758" spans="2:21" ht="15" x14ac:dyDescent="0.25">
      <c r="F1758" s="3" t="s">
        <v>1184</v>
      </c>
      <c r="G1758" s="49">
        <v>55</v>
      </c>
      <c r="H1758" s="49">
        <v>51</v>
      </c>
      <c r="I1758" s="49">
        <v>4</v>
      </c>
      <c r="J1758" s="49">
        <v>55</v>
      </c>
      <c r="K1758" s="49">
        <v>51</v>
      </c>
      <c r="L1758" s="49">
        <v>4</v>
      </c>
      <c r="M1758" s="49">
        <v>0</v>
      </c>
      <c r="N1758" s="49">
        <v>0</v>
      </c>
      <c r="O1758" s="49">
        <v>0</v>
      </c>
      <c r="P1758" s="49">
        <v>0</v>
      </c>
      <c r="Q1758" s="49">
        <v>0</v>
      </c>
      <c r="R1758" s="49">
        <v>0</v>
      </c>
      <c r="S1758"/>
      <c r="T1758"/>
      <c r="U1758"/>
    </row>
    <row r="1759" spans="2:21" ht="15" x14ac:dyDescent="0.25">
      <c r="F1759" s="3" t="s">
        <v>1200</v>
      </c>
      <c r="G1759" s="49">
        <v>179</v>
      </c>
      <c r="H1759" s="49">
        <v>121</v>
      </c>
      <c r="I1759" s="49">
        <v>58</v>
      </c>
      <c r="J1759" s="49">
        <v>70</v>
      </c>
      <c r="K1759" s="49">
        <v>51</v>
      </c>
      <c r="L1759" s="49">
        <v>19</v>
      </c>
      <c r="M1759" s="49">
        <v>22</v>
      </c>
      <c r="N1759" s="49">
        <v>15</v>
      </c>
      <c r="O1759" s="49">
        <v>7</v>
      </c>
      <c r="P1759" s="49">
        <v>0</v>
      </c>
      <c r="Q1759" s="49">
        <v>0</v>
      </c>
      <c r="R1759" s="49">
        <v>0</v>
      </c>
      <c r="S1759"/>
      <c r="T1759"/>
      <c r="U1759"/>
    </row>
    <row r="1760" spans="2:21" ht="15" x14ac:dyDescent="0.25">
      <c r="F1760" s="3" t="s">
        <v>1201</v>
      </c>
      <c r="G1760" s="49">
        <v>114</v>
      </c>
      <c r="H1760" s="49">
        <v>84</v>
      </c>
      <c r="I1760" s="49">
        <v>30</v>
      </c>
      <c r="J1760" s="49">
        <v>49</v>
      </c>
      <c r="K1760" s="49">
        <v>42</v>
      </c>
      <c r="L1760" s="49">
        <v>7</v>
      </c>
      <c r="M1760" s="49">
        <v>29</v>
      </c>
      <c r="N1760" s="49">
        <v>23</v>
      </c>
      <c r="O1760" s="49">
        <v>6</v>
      </c>
      <c r="P1760" s="49">
        <v>0</v>
      </c>
      <c r="Q1760" s="49">
        <v>0</v>
      </c>
      <c r="R1760" s="49">
        <v>0</v>
      </c>
      <c r="S1760"/>
      <c r="T1760"/>
      <c r="U1760"/>
    </row>
    <row r="1761" spans="2:21" ht="15" x14ac:dyDescent="0.25">
      <c r="B1761" s="3" t="s">
        <v>1202</v>
      </c>
      <c r="G1761" s="49">
        <v>19</v>
      </c>
      <c r="H1761" s="49">
        <v>17</v>
      </c>
      <c r="I1761" s="49">
        <v>2</v>
      </c>
      <c r="J1761" s="49">
        <v>0</v>
      </c>
      <c r="K1761" s="49">
        <v>0</v>
      </c>
      <c r="L1761" s="49">
        <v>0</v>
      </c>
      <c r="M1761" s="49">
        <v>9</v>
      </c>
      <c r="N1761" s="49">
        <v>8</v>
      </c>
      <c r="O1761" s="49">
        <v>1</v>
      </c>
      <c r="P1761" s="49">
        <v>0</v>
      </c>
      <c r="Q1761" s="49">
        <v>0</v>
      </c>
      <c r="R1761" s="49">
        <v>0</v>
      </c>
      <c r="S1761"/>
      <c r="T1761"/>
      <c r="U1761"/>
    </row>
    <row r="1762" spans="2:21" ht="15" x14ac:dyDescent="0.25">
      <c r="C1762" s="3" t="s">
        <v>1202</v>
      </c>
      <c r="G1762" s="49">
        <v>19</v>
      </c>
      <c r="H1762" s="49">
        <v>17</v>
      </c>
      <c r="I1762" s="49">
        <v>2</v>
      </c>
      <c r="J1762" s="49">
        <v>0</v>
      </c>
      <c r="K1762" s="49">
        <v>0</v>
      </c>
      <c r="L1762" s="49">
        <v>0</v>
      </c>
      <c r="M1762" s="49">
        <v>9</v>
      </c>
      <c r="N1762" s="49">
        <v>8</v>
      </c>
      <c r="O1762" s="49">
        <v>1</v>
      </c>
      <c r="P1762" s="49">
        <v>0</v>
      </c>
      <c r="Q1762" s="49">
        <v>0</v>
      </c>
      <c r="R1762" s="49">
        <v>0</v>
      </c>
      <c r="S1762"/>
      <c r="T1762"/>
      <c r="U1762"/>
    </row>
    <row r="1763" spans="2:21" ht="15" x14ac:dyDescent="0.25">
      <c r="D1763" s="3" t="s">
        <v>13</v>
      </c>
      <c r="G1763" s="49">
        <v>19</v>
      </c>
      <c r="H1763" s="49">
        <v>17</v>
      </c>
      <c r="I1763" s="49">
        <v>2</v>
      </c>
      <c r="J1763" s="49">
        <v>0</v>
      </c>
      <c r="K1763" s="49">
        <v>0</v>
      </c>
      <c r="L1763" s="49">
        <v>0</v>
      </c>
      <c r="M1763" s="49">
        <v>9</v>
      </c>
      <c r="N1763" s="49">
        <v>8</v>
      </c>
      <c r="O1763" s="49">
        <v>1</v>
      </c>
      <c r="P1763" s="49">
        <v>0</v>
      </c>
      <c r="Q1763" s="49">
        <v>0</v>
      </c>
      <c r="R1763" s="49">
        <v>0</v>
      </c>
      <c r="S1763"/>
      <c r="T1763"/>
      <c r="U1763"/>
    </row>
    <row r="1764" spans="2:21" ht="15" x14ac:dyDescent="0.25">
      <c r="E1764" s="3" t="s">
        <v>14</v>
      </c>
      <c r="G1764" s="49">
        <v>19</v>
      </c>
      <c r="H1764" s="49">
        <v>17</v>
      </c>
      <c r="I1764" s="49">
        <v>2</v>
      </c>
      <c r="J1764" s="49">
        <v>0</v>
      </c>
      <c r="K1764" s="49">
        <v>0</v>
      </c>
      <c r="L1764" s="49">
        <v>0</v>
      </c>
      <c r="M1764" s="49">
        <v>9</v>
      </c>
      <c r="N1764" s="49">
        <v>8</v>
      </c>
      <c r="O1764" s="49">
        <v>1</v>
      </c>
      <c r="P1764" s="49">
        <v>0</v>
      </c>
      <c r="Q1764" s="49">
        <v>0</v>
      </c>
      <c r="R1764" s="49">
        <v>0</v>
      </c>
      <c r="S1764"/>
      <c r="T1764"/>
      <c r="U1764"/>
    </row>
    <row r="1765" spans="2:21" ht="15" x14ac:dyDescent="0.25">
      <c r="F1765" s="3" t="s">
        <v>1203</v>
      </c>
      <c r="G1765" s="49">
        <v>19</v>
      </c>
      <c r="H1765" s="49">
        <v>17</v>
      </c>
      <c r="I1765" s="49">
        <v>2</v>
      </c>
      <c r="J1765" s="49">
        <v>0</v>
      </c>
      <c r="K1765" s="49">
        <v>0</v>
      </c>
      <c r="L1765" s="49">
        <v>0</v>
      </c>
      <c r="M1765" s="49">
        <v>9</v>
      </c>
      <c r="N1765" s="49">
        <v>8</v>
      </c>
      <c r="O1765" s="49">
        <v>1</v>
      </c>
      <c r="P1765" s="49">
        <v>0</v>
      </c>
      <c r="Q1765" s="49">
        <v>0</v>
      </c>
      <c r="R1765" s="49">
        <v>0</v>
      </c>
      <c r="S1765"/>
      <c r="T1765"/>
      <c r="U1765"/>
    </row>
    <row r="1766" spans="2:21" ht="15" x14ac:dyDescent="0.25">
      <c r="B1766" s="3" t="s">
        <v>1204</v>
      </c>
      <c r="G1766" s="49">
        <v>63</v>
      </c>
      <c r="H1766" s="49">
        <v>39</v>
      </c>
      <c r="I1766" s="49">
        <v>24</v>
      </c>
      <c r="J1766" s="49">
        <v>37</v>
      </c>
      <c r="K1766" s="49">
        <v>23</v>
      </c>
      <c r="L1766" s="49">
        <v>14</v>
      </c>
      <c r="M1766" s="49">
        <v>29</v>
      </c>
      <c r="N1766" s="49">
        <v>19</v>
      </c>
      <c r="O1766" s="49">
        <v>10</v>
      </c>
      <c r="P1766" s="49">
        <v>29</v>
      </c>
      <c r="Q1766" s="49">
        <v>19</v>
      </c>
      <c r="R1766" s="49">
        <v>10</v>
      </c>
      <c r="S1766"/>
      <c r="T1766"/>
      <c r="U1766"/>
    </row>
    <row r="1767" spans="2:21" ht="15" x14ac:dyDescent="0.25">
      <c r="C1767" s="3" t="s">
        <v>1205</v>
      </c>
      <c r="G1767" s="49">
        <v>63</v>
      </c>
      <c r="H1767" s="49">
        <v>39</v>
      </c>
      <c r="I1767" s="49">
        <v>24</v>
      </c>
      <c r="J1767" s="49">
        <v>37</v>
      </c>
      <c r="K1767" s="49">
        <v>23</v>
      </c>
      <c r="L1767" s="49">
        <v>14</v>
      </c>
      <c r="M1767" s="49">
        <v>29</v>
      </c>
      <c r="N1767" s="49">
        <v>19</v>
      </c>
      <c r="O1767" s="49">
        <v>10</v>
      </c>
      <c r="P1767" s="49">
        <v>29</v>
      </c>
      <c r="Q1767" s="49">
        <v>19</v>
      </c>
      <c r="R1767" s="49">
        <v>10</v>
      </c>
      <c r="S1767"/>
      <c r="T1767"/>
      <c r="U1767"/>
    </row>
    <row r="1768" spans="2:21" ht="15" x14ac:dyDescent="0.25">
      <c r="D1768" s="3" t="s">
        <v>13</v>
      </c>
      <c r="G1768" s="49">
        <v>63</v>
      </c>
      <c r="H1768" s="49">
        <v>39</v>
      </c>
      <c r="I1768" s="49">
        <v>24</v>
      </c>
      <c r="J1768" s="49">
        <v>37</v>
      </c>
      <c r="K1768" s="49">
        <v>23</v>
      </c>
      <c r="L1768" s="49">
        <v>14</v>
      </c>
      <c r="M1768" s="49">
        <v>29</v>
      </c>
      <c r="N1768" s="49">
        <v>19</v>
      </c>
      <c r="O1768" s="49">
        <v>10</v>
      </c>
      <c r="P1768" s="49">
        <v>29</v>
      </c>
      <c r="Q1768" s="49">
        <v>19</v>
      </c>
      <c r="R1768" s="49">
        <v>10</v>
      </c>
      <c r="S1768"/>
      <c r="T1768"/>
      <c r="U1768"/>
    </row>
    <row r="1769" spans="2:21" ht="15" x14ac:dyDescent="0.25">
      <c r="E1769" s="3" t="s">
        <v>14</v>
      </c>
      <c r="G1769" s="49">
        <v>63</v>
      </c>
      <c r="H1769" s="49">
        <v>39</v>
      </c>
      <c r="I1769" s="49">
        <v>24</v>
      </c>
      <c r="J1769" s="49">
        <v>37</v>
      </c>
      <c r="K1769" s="49">
        <v>23</v>
      </c>
      <c r="L1769" s="49">
        <v>14</v>
      </c>
      <c r="M1769" s="49">
        <v>29</v>
      </c>
      <c r="N1769" s="49">
        <v>19</v>
      </c>
      <c r="O1769" s="49">
        <v>10</v>
      </c>
      <c r="P1769" s="49">
        <v>29</v>
      </c>
      <c r="Q1769" s="49">
        <v>19</v>
      </c>
      <c r="R1769" s="49">
        <v>10</v>
      </c>
      <c r="S1769"/>
      <c r="T1769"/>
      <c r="U1769"/>
    </row>
    <row r="1770" spans="2:21" ht="15" x14ac:dyDescent="0.25">
      <c r="F1770" s="3" t="s">
        <v>699</v>
      </c>
      <c r="G1770" s="49">
        <v>21</v>
      </c>
      <c r="H1770" s="49">
        <v>8</v>
      </c>
      <c r="I1770" s="49">
        <v>13</v>
      </c>
      <c r="J1770" s="49">
        <v>12</v>
      </c>
      <c r="K1770" s="49">
        <v>5</v>
      </c>
      <c r="L1770" s="49">
        <v>7</v>
      </c>
      <c r="M1770" s="49">
        <v>12</v>
      </c>
      <c r="N1770" s="49">
        <v>7</v>
      </c>
      <c r="O1770" s="49">
        <v>5</v>
      </c>
      <c r="P1770" s="49">
        <v>12</v>
      </c>
      <c r="Q1770" s="49">
        <v>7</v>
      </c>
      <c r="R1770" s="49">
        <v>5</v>
      </c>
      <c r="S1770"/>
      <c r="T1770"/>
      <c r="U1770"/>
    </row>
    <row r="1771" spans="2:21" ht="15" x14ac:dyDescent="0.25">
      <c r="F1771" s="3" t="s">
        <v>756</v>
      </c>
      <c r="G1771" s="49">
        <v>19</v>
      </c>
      <c r="H1771" s="49">
        <v>17</v>
      </c>
      <c r="I1771" s="49">
        <v>2</v>
      </c>
      <c r="J1771" s="49">
        <v>11</v>
      </c>
      <c r="K1771" s="49">
        <v>10</v>
      </c>
      <c r="L1771" s="49">
        <v>1</v>
      </c>
      <c r="M1771" s="49">
        <v>8</v>
      </c>
      <c r="N1771" s="49">
        <v>7</v>
      </c>
      <c r="O1771" s="49">
        <v>1</v>
      </c>
      <c r="P1771" s="49">
        <v>8</v>
      </c>
      <c r="Q1771" s="49">
        <v>7</v>
      </c>
      <c r="R1771" s="49">
        <v>1</v>
      </c>
      <c r="S1771"/>
      <c r="T1771"/>
      <c r="U1771"/>
    </row>
    <row r="1772" spans="2:21" ht="15" x14ac:dyDescent="0.25">
      <c r="F1772" s="3" t="s">
        <v>1206</v>
      </c>
      <c r="G1772" s="49">
        <v>23</v>
      </c>
      <c r="H1772" s="49">
        <v>14</v>
      </c>
      <c r="I1772" s="49">
        <v>9</v>
      </c>
      <c r="J1772" s="49">
        <v>14</v>
      </c>
      <c r="K1772" s="49">
        <v>8</v>
      </c>
      <c r="L1772" s="49">
        <v>6</v>
      </c>
      <c r="M1772" s="49">
        <v>9</v>
      </c>
      <c r="N1772" s="49">
        <v>5</v>
      </c>
      <c r="O1772" s="49">
        <v>4</v>
      </c>
      <c r="P1772" s="49">
        <v>9</v>
      </c>
      <c r="Q1772" s="49">
        <v>5</v>
      </c>
      <c r="R1772" s="49">
        <v>4</v>
      </c>
      <c r="S1772"/>
      <c r="T1772"/>
      <c r="U1772"/>
    </row>
    <row r="1773" spans="2:21" ht="15" x14ac:dyDescent="0.25">
      <c r="B1773" s="3" t="s">
        <v>993</v>
      </c>
      <c r="G1773" s="49">
        <v>35</v>
      </c>
      <c r="H1773" s="49">
        <v>16</v>
      </c>
      <c r="I1773" s="49">
        <v>19</v>
      </c>
      <c r="J1773" s="49">
        <v>0</v>
      </c>
      <c r="K1773" s="49">
        <v>0</v>
      </c>
      <c r="L1773" s="49">
        <v>0</v>
      </c>
      <c r="M1773" s="49">
        <v>116</v>
      </c>
      <c r="N1773" s="49">
        <v>41</v>
      </c>
      <c r="O1773" s="49">
        <v>75</v>
      </c>
      <c r="P1773" s="49">
        <v>64</v>
      </c>
      <c r="Q1773" s="49">
        <v>36</v>
      </c>
      <c r="R1773" s="49">
        <v>28</v>
      </c>
      <c r="S1773"/>
      <c r="T1773"/>
      <c r="U1773"/>
    </row>
    <row r="1774" spans="2:21" ht="15" x14ac:dyDescent="0.25">
      <c r="C1774" s="3" t="s">
        <v>1207</v>
      </c>
      <c r="G1774" s="49">
        <v>35</v>
      </c>
      <c r="H1774" s="49">
        <v>16</v>
      </c>
      <c r="I1774" s="49">
        <v>19</v>
      </c>
      <c r="J1774" s="49">
        <v>0</v>
      </c>
      <c r="K1774" s="49">
        <v>0</v>
      </c>
      <c r="L1774" s="49">
        <v>0</v>
      </c>
      <c r="M1774" s="49">
        <v>116</v>
      </c>
      <c r="N1774" s="49">
        <v>41</v>
      </c>
      <c r="O1774" s="49">
        <v>75</v>
      </c>
      <c r="P1774" s="49">
        <v>64</v>
      </c>
      <c r="Q1774" s="49">
        <v>36</v>
      </c>
      <c r="R1774" s="49">
        <v>28</v>
      </c>
      <c r="S1774"/>
      <c r="T1774"/>
      <c r="U1774"/>
    </row>
    <row r="1775" spans="2:21" ht="15" x14ac:dyDescent="0.25">
      <c r="D1775" s="3" t="s">
        <v>24</v>
      </c>
      <c r="G1775" s="49">
        <v>0</v>
      </c>
      <c r="H1775" s="49">
        <v>0</v>
      </c>
      <c r="I1775" s="49">
        <v>0</v>
      </c>
      <c r="J1775" s="49">
        <v>0</v>
      </c>
      <c r="K1775" s="49">
        <v>0</v>
      </c>
      <c r="L1775" s="49">
        <v>0</v>
      </c>
      <c r="M1775" s="49">
        <v>34</v>
      </c>
      <c r="N1775" s="49">
        <v>17</v>
      </c>
      <c r="O1775" s="49">
        <v>17</v>
      </c>
      <c r="P1775" s="49">
        <v>45</v>
      </c>
      <c r="Q1775" s="49">
        <v>27</v>
      </c>
      <c r="R1775" s="49">
        <v>18</v>
      </c>
      <c r="S1775"/>
      <c r="T1775"/>
      <c r="U1775"/>
    </row>
    <row r="1776" spans="2:21" ht="15" x14ac:dyDescent="0.25">
      <c r="E1776" s="3" t="s">
        <v>14</v>
      </c>
      <c r="G1776" s="49">
        <v>0</v>
      </c>
      <c r="H1776" s="49">
        <v>0</v>
      </c>
      <c r="I1776" s="49">
        <v>0</v>
      </c>
      <c r="J1776" s="49">
        <v>0</v>
      </c>
      <c r="K1776" s="49">
        <v>0</v>
      </c>
      <c r="L1776" s="49">
        <v>0</v>
      </c>
      <c r="M1776" s="49">
        <v>34</v>
      </c>
      <c r="N1776" s="49">
        <v>17</v>
      </c>
      <c r="O1776" s="49">
        <v>17</v>
      </c>
      <c r="P1776" s="49">
        <v>45</v>
      </c>
      <c r="Q1776" s="49">
        <v>27</v>
      </c>
      <c r="R1776" s="49">
        <v>18</v>
      </c>
      <c r="S1776"/>
      <c r="T1776"/>
      <c r="U1776"/>
    </row>
    <row r="1777" spans="2:21" ht="15" x14ac:dyDescent="0.25">
      <c r="F1777" s="3" t="s">
        <v>40</v>
      </c>
      <c r="G1777" s="49">
        <v>0</v>
      </c>
      <c r="H1777" s="49">
        <v>0</v>
      </c>
      <c r="I1777" s="49">
        <v>0</v>
      </c>
      <c r="J1777" s="49">
        <v>0</v>
      </c>
      <c r="K1777" s="49">
        <v>0</v>
      </c>
      <c r="L1777" s="49">
        <v>0</v>
      </c>
      <c r="M1777" s="49">
        <v>34</v>
      </c>
      <c r="N1777" s="49">
        <v>17</v>
      </c>
      <c r="O1777" s="49">
        <v>17</v>
      </c>
      <c r="P1777" s="49">
        <v>45</v>
      </c>
      <c r="Q1777" s="49">
        <v>27</v>
      </c>
      <c r="R1777" s="49">
        <v>18</v>
      </c>
      <c r="S1777"/>
      <c r="T1777"/>
      <c r="U1777"/>
    </row>
    <row r="1778" spans="2:21" ht="15" x14ac:dyDescent="0.25">
      <c r="D1778" s="3" t="s">
        <v>27</v>
      </c>
      <c r="G1778" s="49">
        <v>35</v>
      </c>
      <c r="H1778" s="49">
        <v>16</v>
      </c>
      <c r="I1778" s="49">
        <v>19</v>
      </c>
      <c r="J1778" s="49">
        <v>0</v>
      </c>
      <c r="K1778" s="49">
        <v>0</v>
      </c>
      <c r="L1778" s="49">
        <v>0</v>
      </c>
      <c r="M1778" s="49">
        <v>82</v>
      </c>
      <c r="N1778" s="49">
        <v>24</v>
      </c>
      <c r="O1778" s="49">
        <v>58</v>
      </c>
      <c r="P1778" s="49">
        <v>19</v>
      </c>
      <c r="Q1778" s="49">
        <v>9</v>
      </c>
      <c r="R1778" s="49">
        <v>10</v>
      </c>
      <c r="S1778"/>
      <c r="T1778"/>
      <c r="U1778"/>
    </row>
    <row r="1779" spans="2:21" ht="15" x14ac:dyDescent="0.25">
      <c r="E1779" s="3" t="s">
        <v>14</v>
      </c>
      <c r="G1779" s="49">
        <v>35</v>
      </c>
      <c r="H1779" s="49">
        <v>16</v>
      </c>
      <c r="I1779" s="49">
        <v>19</v>
      </c>
      <c r="J1779" s="49">
        <v>0</v>
      </c>
      <c r="K1779" s="49">
        <v>0</v>
      </c>
      <c r="L1779" s="49">
        <v>0</v>
      </c>
      <c r="M1779" s="49">
        <v>82</v>
      </c>
      <c r="N1779" s="49">
        <v>24</v>
      </c>
      <c r="O1779" s="49">
        <v>58</v>
      </c>
      <c r="P1779" s="49">
        <v>19</v>
      </c>
      <c r="Q1779" s="49">
        <v>9</v>
      </c>
      <c r="R1779" s="49">
        <v>10</v>
      </c>
      <c r="S1779"/>
      <c r="T1779"/>
      <c r="U1779"/>
    </row>
    <row r="1780" spans="2:21" ht="15" x14ac:dyDescent="0.25">
      <c r="F1780" s="3" t="s">
        <v>995</v>
      </c>
      <c r="G1780" s="49">
        <v>15</v>
      </c>
      <c r="H1780" s="49">
        <v>5</v>
      </c>
      <c r="I1780" s="49">
        <v>10</v>
      </c>
      <c r="J1780" s="49">
        <v>0</v>
      </c>
      <c r="K1780" s="49">
        <v>0</v>
      </c>
      <c r="L1780" s="49">
        <v>0</v>
      </c>
      <c r="M1780" s="49">
        <v>21</v>
      </c>
      <c r="N1780" s="49">
        <v>6</v>
      </c>
      <c r="O1780" s="49">
        <v>15</v>
      </c>
      <c r="P1780" s="49">
        <v>15</v>
      </c>
      <c r="Q1780" s="49">
        <v>6</v>
      </c>
      <c r="R1780" s="49">
        <v>9</v>
      </c>
      <c r="S1780"/>
      <c r="T1780"/>
      <c r="U1780"/>
    </row>
    <row r="1781" spans="2:21" ht="15" x14ac:dyDescent="0.25">
      <c r="F1781" s="3" t="s">
        <v>996</v>
      </c>
      <c r="G1781" s="49">
        <v>0</v>
      </c>
      <c r="H1781" s="49">
        <v>0</v>
      </c>
      <c r="I1781" s="49">
        <v>0</v>
      </c>
      <c r="J1781" s="49">
        <v>0</v>
      </c>
      <c r="K1781" s="49">
        <v>0</v>
      </c>
      <c r="L1781" s="49">
        <v>0</v>
      </c>
      <c r="M1781" s="49">
        <v>37</v>
      </c>
      <c r="N1781" s="49">
        <v>10</v>
      </c>
      <c r="O1781" s="49">
        <v>27</v>
      </c>
      <c r="P1781" s="49">
        <v>0</v>
      </c>
      <c r="Q1781" s="49">
        <v>0</v>
      </c>
      <c r="R1781" s="49">
        <v>0</v>
      </c>
      <c r="S1781"/>
      <c r="T1781"/>
      <c r="U1781"/>
    </row>
    <row r="1782" spans="2:21" ht="15" x14ac:dyDescent="0.25">
      <c r="F1782" s="3" t="s">
        <v>997</v>
      </c>
      <c r="G1782" s="49">
        <v>20</v>
      </c>
      <c r="H1782" s="49">
        <v>11</v>
      </c>
      <c r="I1782" s="49">
        <v>9</v>
      </c>
      <c r="J1782" s="49">
        <v>0</v>
      </c>
      <c r="K1782" s="49">
        <v>0</v>
      </c>
      <c r="L1782" s="49">
        <v>0</v>
      </c>
      <c r="M1782" s="49">
        <v>24</v>
      </c>
      <c r="N1782" s="49">
        <v>8</v>
      </c>
      <c r="O1782" s="49">
        <v>16</v>
      </c>
      <c r="P1782" s="49">
        <v>4</v>
      </c>
      <c r="Q1782" s="49">
        <v>3</v>
      </c>
      <c r="R1782" s="49">
        <v>1</v>
      </c>
      <c r="S1782"/>
      <c r="T1782"/>
      <c r="U1782"/>
    </row>
    <row r="1783" spans="2:21" ht="15" x14ac:dyDescent="0.25">
      <c r="B1783" s="3" t="s">
        <v>1208</v>
      </c>
      <c r="G1783" s="49">
        <v>47</v>
      </c>
      <c r="H1783" s="49">
        <v>14</v>
      </c>
      <c r="I1783" s="49">
        <v>33</v>
      </c>
      <c r="J1783" s="49">
        <v>47</v>
      </c>
      <c r="K1783" s="49">
        <v>14</v>
      </c>
      <c r="L1783" s="49">
        <v>33</v>
      </c>
      <c r="M1783" s="49">
        <v>0</v>
      </c>
      <c r="N1783" s="49">
        <v>0</v>
      </c>
      <c r="O1783" s="49">
        <v>0</v>
      </c>
      <c r="P1783" s="49">
        <v>0</v>
      </c>
      <c r="Q1783" s="49">
        <v>0</v>
      </c>
      <c r="R1783" s="49">
        <v>0</v>
      </c>
      <c r="S1783"/>
      <c r="T1783"/>
      <c r="U1783"/>
    </row>
    <row r="1784" spans="2:21" ht="15" x14ac:dyDescent="0.25">
      <c r="C1784" s="3" t="s">
        <v>1208</v>
      </c>
      <c r="G1784" s="49">
        <v>47</v>
      </c>
      <c r="H1784" s="49">
        <v>14</v>
      </c>
      <c r="I1784" s="49">
        <v>33</v>
      </c>
      <c r="J1784" s="49">
        <v>47</v>
      </c>
      <c r="K1784" s="49">
        <v>14</v>
      </c>
      <c r="L1784" s="49">
        <v>33</v>
      </c>
      <c r="M1784" s="49">
        <v>0</v>
      </c>
      <c r="N1784" s="49">
        <v>0</v>
      </c>
      <c r="O1784" s="49">
        <v>0</v>
      </c>
      <c r="P1784" s="49">
        <v>0</v>
      </c>
      <c r="Q1784" s="49">
        <v>0</v>
      </c>
      <c r="R1784" s="49">
        <v>0</v>
      </c>
      <c r="S1784"/>
      <c r="T1784"/>
      <c r="U1784"/>
    </row>
    <row r="1785" spans="2:21" ht="15" x14ac:dyDescent="0.25">
      <c r="D1785" s="3" t="s">
        <v>24</v>
      </c>
      <c r="G1785" s="49">
        <v>47</v>
      </c>
      <c r="H1785" s="49">
        <v>14</v>
      </c>
      <c r="I1785" s="49">
        <v>33</v>
      </c>
      <c r="J1785" s="49">
        <v>47</v>
      </c>
      <c r="K1785" s="49">
        <v>14</v>
      </c>
      <c r="L1785" s="49">
        <v>33</v>
      </c>
      <c r="M1785" s="49">
        <v>0</v>
      </c>
      <c r="N1785" s="49">
        <v>0</v>
      </c>
      <c r="O1785" s="49">
        <v>0</v>
      </c>
      <c r="P1785" s="49">
        <v>0</v>
      </c>
      <c r="Q1785" s="49">
        <v>0</v>
      </c>
      <c r="R1785" s="49">
        <v>0</v>
      </c>
      <c r="S1785"/>
      <c r="T1785"/>
      <c r="U1785"/>
    </row>
    <row r="1786" spans="2:21" ht="15" x14ac:dyDescent="0.25">
      <c r="E1786" s="3" t="s">
        <v>31</v>
      </c>
      <c r="G1786" s="49">
        <v>47</v>
      </c>
      <c r="H1786" s="49">
        <v>14</v>
      </c>
      <c r="I1786" s="49">
        <v>33</v>
      </c>
      <c r="J1786" s="49">
        <v>47</v>
      </c>
      <c r="K1786" s="49">
        <v>14</v>
      </c>
      <c r="L1786" s="49">
        <v>33</v>
      </c>
      <c r="M1786" s="49">
        <v>0</v>
      </c>
      <c r="N1786" s="49">
        <v>0</v>
      </c>
      <c r="O1786" s="49">
        <v>0</v>
      </c>
      <c r="P1786" s="49">
        <v>0</v>
      </c>
      <c r="Q1786" s="49">
        <v>0</v>
      </c>
      <c r="R1786" s="49">
        <v>0</v>
      </c>
      <c r="S1786"/>
      <c r="T1786"/>
      <c r="U1786"/>
    </row>
    <row r="1787" spans="2:21" ht="15" x14ac:dyDescent="0.25">
      <c r="F1787" s="3" t="s">
        <v>1209</v>
      </c>
      <c r="G1787" s="49">
        <v>47</v>
      </c>
      <c r="H1787" s="49">
        <v>14</v>
      </c>
      <c r="I1787" s="49">
        <v>33</v>
      </c>
      <c r="J1787" s="49">
        <v>47</v>
      </c>
      <c r="K1787" s="49">
        <v>14</v>
      </c>
      <c r="L1787" s="49">
        <v>33</v>
      </c>
      <c r="M1787" s="49">
        <v>0</v>
      </c>
      <c r="N1787" s="49">
        <v>0</v>
      </c>
      <c r="O1787" s="49">
        <v>0</v>
      </c>
      <c r="P1787" s="49">
        <v>0</v>
      </c>
      <c r="Q1787" s="49">
        <v>0</v>
      </c>
      <c r="R1787" s="49">
        <v>0</v>
      </c>
      <c r="S1787"/>
      <c r="T1787"/>
      <c r="U1787"/>
    </row>
    <row r="1788" spans="2:21" ht="15" x14ac:dyDescent="0.25">
      <c r="B1788" s="3" t="s">
        <v>1210</v>
      </c>
      <c r="G1788" s="49">
        <v>23</v>
      </c>
      <c r="H1788" s="49">
        <v>6</v>
      </c>
      <c r="I1788" s="49">
        <v>17</v>
      </c>
      <c r="J1788" s="49">
        <v>0</v>
      </c>
      <c r="K1788" s="49">
        <v>0</v>
      </c>
      <c r="L1788" s="49">
        <v>0</v>
      </c>
      <c r="M1788" s="49">
        <v>12</v>
      </c>
      <c r="N1788" s="49">
        <v>3</v>
      </c>
      <c r="O1788" s="49">
        <v>9</v>
      </c>
      <c r="P1788" s="49">
        <v>0</v>
      </c>
      <c r="Q1788" s="49">
        <v>0</v>
      </c>
      <c r="R1788" s="49">
        <v>0</v>
      </c>
      <c r="S1788"/>
      <c r="T1788"/>
      <c r="U1788"/>
    </row>
    <row r="1789" spans="2:21" ht="15" x14ac:dyDescent="0.25">
      <c r="C1789" s="3" t="s">
        <v>1210</v>
      </c>
      <c r="G1789" s="49">
        <v>23</v>
      </c>
      <c r="H1789" s="49">
        <v>6</v>
      </c>
      <c r="I1789" s="49">
        <v>17</v>
      </c>
      <c r="J1789" s="49">
        <v>0</v>
      </c>
      <c r="K1789" s="49">
        <v>0</v>
      </c>
      <c r="L1789" s="49">
        <v>0</v>
      </c>
      <c r="M1789" s="49">
        <v>12</v>
      </c>
      <c r="N1789" s="49">
        <v>3</v>
      </c>
      <c r="O1789" s="49">
        <v>9</v>
      </c>
      <c r="P1789" s="49">
        <v>0</v>
      </c>
      <c r="Q1789" s="49">
        <v>0</v>
      </c>
      <c r="R1789" s="49">
        <v>0</v>
      </c>
      <c r="S1789"/>
      <c r="T1789"/>
      <c r="U1789"/>
    </row>
    <row r="1790" spans="2:21" ht="15" x14ac:dyDescent="0.25">
      <c r="D1790" s="3" t="s">
        <v>27</v>
      </c>
      <c r="G1790" s="49">
        <v>23</v>
      </c>
      <c r="H1790" s="49">
        <v>6</v>
      </c>
      <c r="I1790" s="49">
        <v>17</v>
      </c>
      <c r="J1790" s="49">
        <v>0</v>
      </c>
      <c r="K1790" s="49">
        <v>0</v>
      </c>
      <c r="L1790" s="49">
        <v>0</v>
      </c>
      <c r="M1790" s="49">
        <v>12</v>
      </c>
      <c r="N1790" s="49">
        <v>3</v>
      </c>
      <c r="O1790" s="49">
        <v>9</v>
      </c>
      <c r="P1790" s="49">
        <v>0</v>
      </c>
      <c r="Q1790" s="49">
        <v>0</v>
      </c>
      <c r="R1790" s="49">
        <v>0</v>
      </c>
      <c r="S1790"/>
      <c r="T1790"/>
      <c r="U1790"/>
    </row>
    <row r="1791" spans="2:21" ht="15" x14ac:dyDescent="0.25">
      <c r="E1791" s="3" t="s">
        <v>14</v>
      </c>
      <c r="G1791" s="49">
        <v>23</v>
      </c>
      <c r="H1791" s="49">
        <v>6</v>
      </c>
      <c r="I1791" s="49">
        <v>17</v>
      </c>
      <c r="J1791" s="49">
        <v>0</v>
      </c>
      <c r="K1791" s="49">
        <v>0</v>
      </c>
      <c r="L1791" s="49">
        <v>0</v>
      </c>
      <c r="M1791" s="49">
        <v>12</v>
      </c>
      <c r="N1791" s="49">
        <v>3</v>
      </c>
      <c r="O1791" s="49">
        <v>9</v>
      </c>
      <c r="P1791" s="49">
        <v>0</v>
      </c>
      <c r="Q1791" s="49">
        <v>0</v>
      </c>
      <c r="R1791" s="49">
        <v>0</v>
      </c>
      <c r="S1791"/>
      <c r="T1791"/>
      <c r="U1791"/>
    </row>
    <row r="1792" spans="2:21" ht="15" x14ac:dyDescent="0.25">
      <c r="F1792" s="3" t="s">
        <v>728</v>
      </c>
      <c r="G1792" s="49">
        <v>23</v>
      </c>
      <c r="H1792" s="49">
        <v>6</v>
      </c>
      <c r="I1792" s="49">
        <v>17</v>
      </c>
      <c r="J1792" s="49">
        <v>0</v>
      </c>
      <c r="K1792" s="49">
        <v>0</v>
      </c>
      <c r="L1792" s="49">
        <v>0</v>
      </c>
      <c r="M1792" s="49">
        <v>12</v>
      </c>
      <c r="N1792" s="49">
        <v>3</v>
      </c>
      <c r="O1792" s="49">
        <v>9</v>
      </c>
      <c r="P1792" s="49">
        <v>0</v>
      </c>
      <c r="Q1792" s="49">
        <v>0</v>
      </c>
      <c r="R1792" s="49">
        <v>0</v>
      </c>
      <c r="S1792"/>
      <c r="T1792"/>
      <c r="U1792"/>
    </row>
    <row r="1793" spans="1:21" ht="15" x14ac:dyDescent="0.25">
      <c r="A1793" s="3" t="s">
        <v>1211</v>
      </c>
      <c r="G1793" s="49">
        <v>5131</v>
      </c>
      <c r="H1793" s="49">
        <v>2411</v>
      </c>
      <c r="I1793" s="49">
        <v>2720</v>
      </c>
      <c r="J1793" s="49">
        <v>1806</v>
      </c>
      <c r="K1793" s="49">
        <v>877</v>
      </c>
      <c r="L1793" s="49">
        <v>929</v>
      </c>
      <c r="M1793" s="49">
        <v>582</v>
      </c>
      <c r="N1793" s="49">
        <v>218</v>
      </c>
      <c r="O1793" s="49">
        <v>364</v>
      </c>
      <c r="P1793" s="49">
        <v>512</v>
      </c>
      <c r="Q1793" s="49">
        <v>213</v>
      </c>
      <c r="R1793" s="49">
        <v>299</v>
      </c>
      <c r="S1793"/>
      <c r="T1793"/>
      <c r="U1793"/>
    </row>
    <row r="1794" spans="1:21" ht="15" x14ac:dyDescent="0.25">
      <c r="B1794" s="3" t="s">
        <v>116</v>
      </c>
      <c r="G1794" s="49">
        <v>101</v>
      </c>
      <c r="H1794" s="49">
        <v>45</v>
      </c>
      <c r="I1794" s="49">
        <v>56</v>
      </c>
      <c r="J1794" s="49">
        <v>20</v>
      </c>
      <c r="K1794" s="49">
        <v>5</v>
      </c>
      <c r="L1794" s="49">
        <v>15</v>
      </c>
      <c r="M1794" s="49">
        <v>56</v>
      </c>
      <c r="N1794" s="49">
        <v>24</v>
      </c>
      <c r="O1794" s="49">
        <v>32</v>
      </c>
      <c r="P1794" s="49">
        <v>63</v>
      </c>
      <c r="Q1794" s="49">
        <v>28</v>
      </c>
      <c r="R1794" s="49">
        <v>35</v>
      </c>
      <c r="S1794"/>
      <c r="T1794"/>
      <c r="U1794"/>
    </row>
    <row r="1795" spans="1:21" ht="15" x14ac:dyDescent="0.25">
      <c r="C1795" s="3" t="s">
        <v>116</v>
      </c>
      <c r="G1795" s="49">
        <v>101</v>
      </c>
      <c r="H1795" s="49">
        <v>45</v>
      </c>
      <c r="I1795" s="49">
        <v>56</v>
      </c>
      <c r="J1795" s="49">
        <v>20</v>
      </c>
      <c r="K1795" s="49">
        <v>5</v>
      </c>
      <c r="L1795" s="49">
        <v>15</v>
      </c>
      <c r="M1795" s="49">
        <v>56</v>
      </c>
      <c r="N1795" s="49">
        <v>24</v>
      </c>
      <c r="O1795" s="49">
        <v>32</v>
      </c>
      <c r="P1795" s="49">
        <v>63</v>
      </c>
      <c r="Q1795" s="49">
        <v>28</v>
      </c>
      <c r="R1795" s="49">
        <v>35</v>
      </c>
      <c r="S1795"/>
      <c r="T1795"/>
      <c r="U1795"/>
    </row>
    <row r="1796" spans="1:21" ht="15" x14ac:dyDescent="0.25">
      <c r="D1796" s="3" t="s">
        <v>13</v>
      </c>
      <c r="G1796" s="49">
        <v>101</v>
      </c>
      <c r="H1796" s="49">
        <v>45</v>
      </c>
      <c r="I1796" s="49">
        <v>56</v>
      </c>
      <c r="J1796" s="49">
        <v>20</v>
      </c>
      <c r="K1796" s="49">
        <v>5</v>
      </c>
      <c r="L1796" s="49">
        <v>15</v>
      </c>
      <c r="M1796" s="49">
        <v>56</v>
      </c>
      <c r="N1796" s="49">
        <v>24</v>
      </c>
      <c r="O1796" s="49">
        <v>32</v>
      </c>
      <c r="P1796" s="49">
        <v>63</v>
      </c>
      <c r="Q1796" s="49">
        <v>28</v>
      </c>
      <c r="R1796" s="49">
        <v>35</v>
      </c>
      <c r="S1796"/>
      <c r="T1796"/>
      <c r="U1796"/>
    </row>
    <row r="1797" spans="1:21" ht="15" x14ac:dyDescent="0.25">
      <c r="E1797" s="3" t="s">
        <v>14</v>
      </c>
      <c r="G1797" s="49">
        <v>101</v>
      </c>
      <c r="H1797" s="49">
        <v>45</v>
      </c>
      <c r="I1797" s="49">
        <v>56</v>
      </c>
      <c r="J1797" s="49">
        <v>20</v>
      </c>
      <c r="K1797" s="49">
        <v>5</v>
      </c>
      <c r="L1797" s="49">
        <v>15</v>
      </c>
      <c r="M1797" s="49">
        <v>56</v>
      </c>
      <c r="N1797" s="49">
        <v>24</v>
      </c>
      <c r="O1797" s="49">
        <v>32</v>
      </c>
      <c r="P1797" s="49">
        <v>63</v>
      </c>
      <c r="Q1797" s="49">
        <v>28</v>
      </c>
      <c r="R1797" s="49">
        <v>35</v>
      </c>
      <c r="S1797"/>
      <c r="T1797"/>
      <c r="U1797"/>
    </row>
    <row r="1798" spans="1:21" ht="15" x14ac:dyDescent="0.25">
      <c r="F1798" s="3" t="s">
        <v>73</v>
      </c>
      <c r="G1798" s="49">
        <v>24</v>
      </c>
      <c r="H1798" s="49">
        <v>17</v>
      </c>
      <c r="I1798" s="49">
        <v>7</v>
      </c>
      <c r="J1798" s="49">
        <v>0</v>
      </c>
      <c r="K1798" s="49">
        <v>0</v>
      </c>
      <c r="L1798" s="49">
        <v>0</v>
      </c>
      <c r="M1798" s="49">
        <v>20</v>
      </c>
      <c r="N1798" s="49">
        <v>14</v>
      </c>
      <c r="O1798" s="49">
        <v>6</v>
      </c>
      <c r="P1798" s="49">
        <v>12</v>
      </c>
      <c r="Q1798" s="49">
        <v>7</v>
      </c>
      <c r="R1798" s="49">
        <v>5</v>
      </c>
      <c r="S1798"/>
      <c r="T1798"/>
      <c r="U1798"/>
    </row>
    <row r="1799" spans="1:21" ht="15" x14ac:dyDescent="0.25">
      <c r="F1799" s="3" t="s">
        <v>647</v>
      </c>
      <c r="G1799" s="49">
        <v>35</v>
      </c>
      <c r="H1799" s="49">
        <v>17</v>
      </c>
      <c r="I1799" s="49">
        <v>18</v>
      </c>
      <c r="J1799" s="49">
        <v>0</v>
      </c>
      <c r="K1799" s="49">
        <v>0</v>
      </c>
      <c r="L1799" s="49">
        <v>0</v>
      </c>
      <c r="M1799" s="49">
        <v>16</v>
      </c>
      <c r="N1799" s="49">
        <v>4</v>
      </c>
      <c r="O1799" s="49">
        <v>12</v>
      </c>
      <c r="P1799" s="49">
        <v>33</v>
      </c>
      <c r="Q1799" s="49">
        <v>15</v>
      </c>
      <c r="R1799" s="49">
        <v>18</v>
      </c>
      <c r="S1799"/>
      <c r="T1799"/>
      <c r="U1799"/>
    </row>
    <row r="1800" spans="1:21" ht="15" x14ac:dyDescent="0.25">
      <c r="F1800" s="3" t="s">
        <v>656</v>
      </c>
      <c r="G1800" s="49">
        <v>0</v>
      </c>
      <c r="H1800" s="49">
        <v>0</v>
      </c>
      <c r="I1800" s="49">
        <v>0</v>
      </c>
      <c r="J1800" s="49">
        <v>0</v>
      </c>
      <c r="K1800" s="49">
        <v>0</v>
      </c>
      <c r="L1800" s="49">
        <v>0</v>
      </c>
      <c r="M1800" s="49">
        <v>3</v>
      </c>
      <c r="N1800" s="49">
        <v>1</v>
      </c>
      <c r="O1800" s="49">
        <v>2</v>
      </c>
      <c r="P1800" s="49">
        <v>0</v>
      </c>
      <c r="Q1800" s="49">
        <v>0</v>
      </c>
      <c r="R1800" s="49">
        <v>0</v>
      </c>
      <c r="S1800"/>
      <c r="T1800"/>
      <c r="U1800"/>
    </row>
    <row r="1801" spans="1:21" ht="15" x14ac:dyDescent="0.25">
      <c r="F1801" s="3" t="s">
        <v>657</v>
      </c>
      <c r="G1801" s="49">
        <v>42</v>
      </c>
      <c r="H1801" s="49">
        <v>11</v>
      </c>
      <c r="I1801" s="49">
        <v>31</v>
      </c>
      <c r="J1801" s="49">
        <v>20</v>
      </c>
      <c r="K1801" s="49">
        <v>5</v>
      </c>
      <c r="L1801" s="49">
        <v>15</v>
      </c>
      <c r="M1801" s="49">
        <v>17</v>
      </c>
      <c r="N1801" s="49">
        <v>5</v>
      </c>
      <c r="O1801" s="49">
        <v>12</v>
      </c>
      <c r="P1801" s="49">
        <v>18</v>
      </c>
      <c r="Q1801" s="49">
        <v>6</v>
      </c>
      <c r="R1801" s="49">
        <v>12</v>
      </c>
      <c r="S1801"/>
      <c r="T1801"/>
      <c r="U1801"/>
    </row>
    <row r="1802" spans="1:21" ht="15" x14ac:dyDescent="0.25">
      <c r="B1802" s="3" t="s">
        <v>22</v>
      </c>
      <c r="G1802" s="49">
        <v>124</v>
      </c>
      <c r="H1802" s="49">
        <v>26</v>
      </c>
      <c r="I1802" s="49">
        <v>98</v>
      </c>
      <c r="J1802" s="49">
        <v>78</v>
      </c>
      <c r="K1802" s="49">
        <v>14</v>
      </c>
      <c r="L1802" s="49">
        <v>64</v>
      </c>
      <c r="M1802" s="49">
        <v>120</v>
      </c>
      <c r="N1802" s="49">
        <v>33</v>
      </c>
      <c r="O1802" s="49">
        <v>87</v>
      </c>
      <c r="P1802" s="49">
        <v>13</v>
      </c>
      <c r="Q1802" s="49">
        <v>7</v>
      </c>
      <c r="R1802" s="49">
        <v>6</v>
      </c>
      <c r="S1802"/>
      <c r="T1802"/>
      <c r="U1802"/>
    </row>
    <row r="1803" spans="1:21" ht="15" x14ac:dyDescent="0.25">
      <c r="C1803" s="3" t="s">
        <v>1212</v>
      </c>
      <c r="G1803" s="49">
        <v>124</v>
      </c>
      <c r="H1803" s="49">
        <v>26</v>
      </c>
      <c r="I1803" s="49">
        <v>98</v>
      </c>
      <c r="J1803" s="49">
        <v>78</v>
      </c>
      <c r="K1803" s="49">
        <v>14</v>
      </c>
      <c r="L1803" s="49">
        <v>64</v>
      </c>
      <c r="M1803" s="49">
        <v>120</v>
      </c>
      <c r="N1803" s="49">
        <v>33</v>
      </c>
      <c r="O1803" s="49">
        <v>87</v>
      </c>
      <c r="P1803" s="49">
        <v>13</v>
      </c>
      <c r="Q1803" s="49">
        <v>7</v>
      </c>
      <c r="R1803" s="49">
        <v>6</v>
      </c>
      <c r="S1803"/>
      <c r="T1803"/>
      <c r="U1803"/>
    </row>
    <row r="1804" spans="1:21" ht="15" x14ac:dyDescent="0.25">
      <c r="D1804" s="3" t="s">
        <v>41</v>
      </c>
      <c r="G1804" s="49">
        <v>2</v>
      </c>
      <c r="H1804" s="49">
        <v>1</v>
      </c>
      <c r="I1804" s="49">
        <v>1</v>
      </c>
      <c r="J1804" s="49">
        <v>0</v>
      </c>
      <c r="K1804" s="49">
        <v>0</v>
      </c>
      <c r="L1804" s="49">
        <v>0</v>
      </c>
      <c r="M1804" s="49">
        <v>0</v>
      </c>
      <c r="N1804" s="49">
        <v>0</v>
      </c>
      <c r="O1804" s="49">
        <v>0</v>
      </c>
      <c r="P1804" s="49">
        <v>0</v>
      </c>
      <c r="Q1804" s="49">
        <v>0</v>
      </c>
      <c r="R1804" s="49">
        <v>0</v>
      </c>
      <c r="S1804"/>
      <c r="T1804"/>
      <c r="U1804"/>
    </row>
    <row r="1805" spans="1:21" ht="15" x14ac:dyDescent="0.25">
      <c r="E1805" s="3" t="s">
        <v>14</v>
      </c>
      <c r="G1805" s="49">
        <v>2</v>
      </c>
      <c r="H1805" s="49">
        <v>1</v>
      </c>
      <c r="I1805" s="49">
        <v>1</v>
      </c>
      <c r="J1805" s="49">
        <v>0</v>
      </c>
      <c r="K1805" s="49">
        <v>0</v>
      </c>
      <c r="L1805" s="49">
        <v>0</v>
      </c>
      <c r="M1805" s="49">
        <v>0</v>
      </c>
      <c r="N1805" s="49">
        <v>0</v>
      </c>
      <c r="O1805" s="49">
        <v>0</v>
      </c>
      <c r="P1805" s="49">
        <v>0</v>
      </c>
      <c r="Q1805" s="49">
        <v>0</v>
      </c>
      <c r="R1805" s="49">
        <v>0</v>
      </c>
      <c r="S1805"/>
      <c r="T1805"/>
      <c r="U1805"/>
    </row>
    <row r="1806" spans="1:21" ht="15" x14ac:dyDescent="0.25">
      <c r="F1806" s="3" t="s">
        <v>743</v>
      </c>
      <c r="G1806" s="49">
        <v>2</v>
      </c>
      <c r="H1806" s="49">
        <v>1</v>
      </c>
      <c r="I1806" s="49">
        <v>1</v>
      </c>
      <c r="J1806" s="49">
        <v>0</v>
      </c>
      <c r="K1806" s="49">
        <v>0</v>
      </c>
      <c r="L1806" s="49">
        <v>0</v>
      </c>
      <c r="M1806" s="49">
        <v>0</v>
      </c>
      <c r="N1806" s="49">
        <v>0</v>
      </c>
      <c r="O1806" s="49">
        <v>0</v>
      </c>
      <c r="P1806" s="49">
        <v>0</v>
      </c>
      <c r="Q1806" s="49">
        <v>0</v>
      </c>
      <c r="R1806" s="49">
        <v>0</v>
      </c>
      <c r="S1806"/>
      <c r="T1806"/>
      <c r="U1806"/>
    </row>
    <row r="1807" spans="1:21" ht="15" x14ac:dyDescent="0.25">
      <c r="D1807" s="3" t="s">
        <v>24</v>
      </c>
      <c r="G1807" s="49">
        <v>0</v>
      </c>
      <c r="H1807" s="49">
        <v>0</v>
      </c>
      <c r="I1807" s="49">
        <v>0</v>
      </c>
      <c r="J1807" s="49">
        <v>0</v>
      </c>
      <c r="K1807" s="49">
        <v>0</v>
      </c>
      <c r="L1807" s="49">
        <v>0</v>
      </c>
      <c r="M1807" s="49">
        <v>20</v>
      </c>
      <c r="N1807" s="49">
        <v>4</v>
      </c>
      <c r="O1807" s="49">
        <v>16</v>
      </c>
      <c r="P1807" s="49">
        <v>0</v>
      </c>
      <c r="Q1807" s="49">
        <v>0</v>
      </c>
      <c r="R1807" s="49">
        <v>0</v>
      </c>
      <c r="S1807"/>
      <c r="T1807"/>
      <c r="U1807"/>
    </row>
    <row r="1808" spans="1:21" ht="15" x14ac:dyDescent="0.25">
      <c r="E1808" s="3" t="s">
        <v>14</v>
      </c>
      <c r="G1808" s="49">
        <v>0</v>
      </c>
      <c r="H1808" s="49">
        <v>0</v>
      </c>
      <c r="I1808" s="49">
        <v>0</v>
      </c>
      <c r="J1808" s="49">
        <v>0</v>
      </c>
      <c r="K1808" s="49">
        <v>0</v>
      </c>
      <c r="L1808" s="49">
        <v>0</v>
      </c>
      <c r="M1808" s="49">
        <v>20</v>
      </c>
      <c r="N1808" s="49">
        <v>4</v>
      </c>
      <c r="O1808" s="49">
        <v>16</v>
      </c>
      <c r="P1808" s="49">
        <v>0</v>
      </c>
      <c r="Q1808" s="49">
        <v>0</v>
      </c>
      <c r="R1808" s="49">
        <v>0</v>
      </c>
      <c r="S1808"/>
      <c r="T1808"/>
      <c r="U1808"/>
    </row>
    <row r="1809" spans="2:21" ht="15" x14ac:dyDescent="0.25">
      <c r="F1809" s="3" t="s">
        <v>1049</v>
      </c>
      <c r="G1809" s="49">
        <v>0</v>
      </c>
      <c r="H1809" s="49">
        <v>0</v>
      </c>
      <c r="I1809" s="49">
        <v>0</v>
      </c>
      <c r="J1809" s="49">
        <v>0</v>
      </c>
      <c r="K1809" s="49">
        <v>0</v>
      </c>
      <c r="L1809" s="49">
        <v>0</v>
      </c>
      <c r="M1809" s="49">
        <v>20</v>
      </c>
      <c r="N1809" s="49">
        <v>4</v>
      </c>
      <c r="O1809" s="49">
        <v>16</v>
      </c>
      <c r="P1809" s="49">
        <v>0</v>
      </c>
      <c r="Q1809" s="49">
        <v>0</v>
      </c>
      <c r="R1809" s="49">
        <v>0</v>
      </c>
      <c r="S1809"/>
      <c r="T1809"/>
      <c r="U1809"/>
    </row>
    <row r="1810" spans="2:21" ht="15" x14ac:dyDescent="0.25">
      <c r="D1810" s="3" t="s">
        <v>13</v>
      </c>
      <c r="G1810" s="49">
        <v>71</v>
      </c>
      <c r="H1810" s="49">
        <v>14</v>
      </c>
      <c r="I1810" s="49">
        <v>57</v>
      </c>
      <c r="J1810" s="49">
        <v>46</v>
      </c>
      <c r="K1810" s="49">
        <v>9</v>
      </c>
      <c r="L1810" s="49">
        <v>37</v>
      </c>
      <c r="M1810" s="49">
        <v>0</v>
      </c>
      <c r="N1810" s="49">
        <v>0</v>
      </c>
      <c r="O1810" s="49">
        <v>0</v>
      </c>
      <c r="P1810" s="49">
        <v>0</v>
      </c>
      <c r="Q1810" s="49">
        <v>0</v>
      </c>
      <c r="R1810" s="49">
        <v>0</v>
      </c>
      <c r="S1810"/>
      <c r="T1810"/>
      <c r="U1810"/>
    </row>
    <row r="1811" spans="2:21" ht="15" x14ac:dyDescent="0.25">
      <c r="E1811" s="3" t="s">
        <v>14</v>
      </c>
      <c r="G1811" s="49">
        <v>71</v>
      </c>
      <c r="H1811" s="49">
        <v>14</v>
      </c>
      <c r="I1811" s="49">
        <v>57</v>
      </c>
      <c r="J1811" s="49">
        <v>46</v>
      </c>
      <c r="K1811" s="49">
        <v>9</v>
      </c>
      <c r="L1811" s="49">
        <v>37</v>
      </c>
      <c r="M1811" s="49">
        <v>0</v>
      </c>
      <c r="N1811" s="49">
        <v>0</v>
      </c>
      <c r="O1811" s="49">
        <v>0</v>
      </c>
      <c r="P1811" s="49">
        <v>0</v>
      </c>
      <c r="Q1811" s="49">
        <v>0</v>
      </c>
      <c r="R1811" s="49">
        <v>0</v>
      </c>
      <c r="S1811"/>
      <c r="T1811"/>
      <c r="U1811"/>
    </row>
    <row r="1812" spans="2:21" ht="15" x14ac:dyDescent="0.25">
      <c r="F1812" s="3" t="s">
        <v>659</v>
      </c>
      <c r="G1812" s="49">
        <v>71</v>
      </c>
      <c r="H1812" s="49">
        <v>14</v>
      </c>
      <c r="I1812" s="49">
        <v>57</v>
      </c>
      <c r="J1812" s="49">
        <v>46</v>
      </c>
      <c r="K1812" s="49">
        <v>9</v>
      </c>
      <c r="L1812" s="49">
        <v>37</v>
      </c>
      <c r="M1812" s="49">
        <v>0</v>
      </c>
      <c r="N1812" s="49">
        <v>0</v>
      </c>
      <c r="O1812" s="49">
        <v>0</v>
      </c>
      <c r="P1812" s="49">
        <v>0</v>
      </c>
      <c r="Q1812" s="49">
        <v>0</v>
      </c>
      <c r="R1812" s="49">
        <v>0</v>
      </c>
      <c r="S1812"/>
      <c r="T1812"/>
      <c r="U1812"/>
    </row>
    <row r="1813" spans="2:21" ht="15" x14ac:dyDescent="0.25">
      <c r="D1813" s="3" t="s">
        <v>27</v>
      </c>
      <c r="G1813" s="49">
        <v>51</v>
      </c>
      <c r="H1813" s="49">
        <v>11</v>
      </c>
      <c r="I1813" s="49">
        <v>40</v>
      </c>
      <c r="J1813" s="49">
        <v>32</v>
      </c>
      <c r="K1813" s="49">
        <v>5</v>
      </c>
      <c r="L1813" s="49">
        <v>27</v>
      </c>
      <c r="M1813" s="49">
        <v>100</v>
      </c>
      <c r="N1813" s="49">
        <v>29</v>
      </c>
      <c r="O1813" s="49">
        <v>71</v>
      </c>
      <c r="P1813" s="49">
        <v>13</v>
      </c>
      <c r="Q1813" s="49">
        <v>7</v>
      </c>
      <c r="R1813" s="49">
        <v>6</v>
      </c>
      <c r="S1813"/>
      <c r="T1813"/>
      <c r="U1813"/>
    </row>
    <row r="1814" spans="2:21" ht="15" x14ac:dyDescent="0.25">
      <c r="E1814" s="3" t="s">
        <v>14</v>
      </c>
      <c r="G1814" s="49">
        <v>51</v>
      </c>
      <c r="H1814" s="49">
        <v>11</v>
      </c>
      <c r="I1814" s="49">
        <v>40</v>
      </c>
      <c r="J1814" s="49">
        <v>32</v>
      </c>
      <c r="K1814" s="49">
        <v>5</v>
      </c>
      <c r="L1814" s="49">
        <v>27</v>
      </c>
      <c r="M1814" s="49">
        <v>100</v>
      </c>
      <c r="N1814" s="49">
        <v>29</v>
      </c>
      <c r="O1814" s="49">
        <v>71</v>
      </c>
      <c r="P1814" s="49">
        <v>13</v>
      </c>
      <c r="Q1814" s="49">
        <v>7</v>
      </c>
      <c r="R1814" s="49">
        <v>6</v>
      </c>
      <c r="S1814"/>
      <c r="T1814"/>
      <c r="U1814"/>
    </row>
    <row r="1815" spans="2:21" ht="15" x14ac:dyDescent="0.25">
      <c r="F1815" s="3" t="s">
        <v>775</v>
      </c>
      <c r="G1815" s="49">
        <v>0</v>
      </c>
      <c r="H1815" s="49">
        <v>0</v>
      </c>
      <c r="I1815" s="49">
        <v>0</v>
      </c>
      <c r="J1815" s="49">
        <v>0</v>
      </c>
      <c r="K1815" s="49">
        <v>0</v>
      </c>
      <c r="L1815" s="49">
        <v>0</v>
      </c>
      <c r="M1815" s="49">
        <v>34</v>
      </c>
      <c r="N1815" s="49">
        <v>10</v>
      </c>
      <c r="O1815" s="49">
        <v>24</v>
      </c>
      <c r="P1815" s="49">
        <v>6</v>
      </c>
      <c r="Q1815" s="49">
        <v>3</v>
      </c>
      <c r="R1815" s="49">
        <v>3</v>
      </c>
      <c r="S1815"/>
      <c r="T1815"/>
      <c r="U1815"/>
    </row>
    <row r="1816" spans="2:21" ht="15" x14ac:dyDescent="0.25">
      <c r="F1816" s="3" t="s">
        <v>662</v>
      </c>
      <c r="G1816" s="49">
        <v>36</v>
      </c>
      <c r="H1816" s="49">
        <v>10</v>
      </c>
      <c r="I1816" s="49">
        <v>26</v>
      </c>
      <c r="J1816" s="49">
        <v>17</v>
      </c>
      <c r="K1816" s="49">
        <v>4</v>
      </c>
      <c r="L1816" s="49">
        <v>13</v>
      </c>
      <c r="M1816" s="49">
        <v>46</v>
      </c>
      <c r="N1816" s="49">
        <v>12</v>
      </c>
      <c r="O1816" s="49">
        <v>34</v>
      </c>
      <c r="P1816" s="49">
        <v>4</v>
      </c>
      <c r="Q1816" s="49">
        <v>1</v>
      </c>
      <c r="R1816" s="49">
        <v>3</v>
      </c>
      <c r="S1816"/>
      <c r="T1816"/>
      <c r="U1816"/>
    </row>
    <row r="1817" spans="2:21" ht="15" x14ac:dyDescent="0.25">
      <c r="F1817" s="3" t="s">
        <v>1213</v>
      </c>
      <c r="G1817" s="49">
        <v>15</v>
      </c>
      <c r="H1817" s="49">
        <v>1</v>
      </c>
      <c r="I1817" s="49">
        <v>14</v>
      </c>
      <c r="J1817" s="49">
        <v>15</v>
      </c>
      <c r="K1817" s="49">
        <v>1</v>
      </c>
      <c r="L1817" s="49">
        <v>14</v>
      </c>
      <c r="M1817" s="49">
        <v>0</v>
      </c>
      <c r="N1817" s="49">
        <v>0</v>
      </c>
      <c r="O1817" s="49">
        <v>0</v>
      </c>
      <c r="P1817" s="49">
        <v>2</v>
      </c>
      <c r="Q1817" s="49">
        <v>2</v>
      </c>
      <c r="R1817" s="49">
        <v>0</v>
      </c>
      <c r="S1817"/>
      <c r="T1817"/>
      <c r="U1817"/>
    </row>
    <row r="1818" spans="2:21" ht="15" x14ac:dyDescent="0.25">
      <c r="F1818" s="3" t="s">
        <v>1214</v>
      </c>
      <c r="G1818" s="49">
        <v>0</v>
      </c>
      <c r="H1818" s="49">
        <v>0</v>
      </c>
      <c r="I1818" s="49">
        <v>0</v>
      </c>
      <c r="J1818" s="49">
        <v>0</v>
      </c>
      <c r="K1818" s="49">
        <v>0</v>
      </c>
      <c r="L1818" s="49">
        <v>0</v>
      </c>
      <c r="M1818" s="49">
        <v>20</v>
      </c>
      <c r="N1818" s="49">
        <v>7</v>
      </c>
      <c r="O1818" s="49">
        <v>13</v>
      </c>
      <c r="P1818" s="49">
        <v>1</v>
      </c>
      <c r="Q1818" s="49">
        <v>1</v>
      </c>
      <c r="R1818" s="49">
        <v>0</v>
      </c>
      <c r="S1818"/>
      <c r="T1818"/>
      <c r="U1818"/>
    </row>
    <row r="1819" spans="2:21" ht="15" x14ac:dyDescent="0.25">
      <c r="B1819" s="3" t="s">
        <v>786</v>
      </c>
      <c r="G1819" s="49">
        <v>94</v>
      </c>
      <c r="H1819" s="49">
        <v>60</v>
      </c>
      <c r="I1819" s="49">
        <v>34</v>
      </c>
      <c r="J1819" s="49">
        <v>69</v>
      </c>
      <c r="K1819" s="49">
        <v>43</v>
      </c>
      <c r="L1819" s="49">
        <v>26</v>
      </c>
      <c r="M1819" s="49">
        <v>0</v>
      </c>
      <c r="N1819" s="49">
        <v>0</v>
      </c>
      <c r="O1819" s="49">
        <v>0</v>
      </c>
      <c r="P1819" s="49">
        <v>0</v>
      </c>
      <c r="Q1819" s="49">
        <v>0</v>
      </c>
      <c r="R1819" s="49">
        <v>0</v>
      </c>
      <c r="S1819"/>
      <c r="T1819"/>
      <c r="U1819"/>
    </row>
    <row r="1820" spans="2:21" ht="15" x14ac:dyDescent="0.25">
      <c r="C1820" s="3" t="s">
        <v>1215</v>
      </c>
      <c r="G1820" s="49">
        <v>94</v>
      </c>
      <c r="H1820" s="49">
        <v>60</v>
      </c>
      <c r="I1820" s="49">
        <v>34</v>
      </c>
      <c r="J1820" s="49">
        <v>69</v>
      </c>
      <c r="K1820" s="49">
        <v>43</v>
      </c>
      <c r="L1820" s="49">
        <v>26</v>
      </c>
      <c r="M1820" s="49">
        <v>0</v>
      </c>
      <c r="N1820" s="49">
        <v>0</v>
      </c>
      <c r="O1820" s="49">
        <v>0</v>
      </c>
      <c r="P1820" s="49">
        <v>0</v>
      </c>
      <c r="Q1820" s="49">
        <v>0</v>
      </c>
      <c r="R1820" s="49">
        <v>0</v>
      </c>
      <c r="S1820"/>
      <c r="T1820"/>
      <c r="U1820"/>
    </row>
    <row r="1821" spans="2:21" ht="15" x14ac:dyDescent="0.25">
      <c r="D1821" s="3" t="s">
        <v>188</v>
      </c>
      <c r="G1821" s="49">
        <v>94</v>
      </c>
      <c r="H1821" s="49">
        <v>60</v>
      </c>
      <c r="I1821" s="49">
        <v>34</v>
      </c>
      <c r="J1821" s="49">
        <v>69</v>
      </c>
      <c r="K1821" s="49">
        <v>43</v>
      </c>
      <c r="L1821" s="49">
        <v>26</v>
      </c>
      <c r="M1821" s="49">
        <v>0</v>
      </c>
      <c r="N1821" s="49">
        <v>0</v>
      </c>
      <c r="O1821" s="49">
        <v>0</v>
      </c>
      <c r="P1821" s="49">
        <v>0</v>
      </c>
      <c r="Q1821" s="49">
        <v>0</v>
      </c>
      <c r="R1821" s="49">
        <v>0</v>
      </c>
      <c r="S1821"/>
      <c r="T1821"/>
      <c r="U1821"/>
    </row>
    <row r="1822" spans="2:21" ht="15" x14ac:dyDescent="0.25">
      <c r="E1822" s="3" t="s">
        <v>14</v>
      </c>
      <c r="G1822" s="49">
        <v>94</v>
      </c>
      <c r="H1822" s="49">
        <v>60</v>
      </c>
      <c r="I1822" s="49">
        <v>34</v>
      </c>
      <c r="J1822" s="49">
        <v>69</v>
      </c>
      <c r="K1822" s="49">
        <v>43</v>
      </c>
      <c r="L1822" s="49">
        <v>26</v>
      </c>
      <c r="M1822" s="49">
        <v>0</v>
      </c>
      <c r="N1822" s="49">
        <v>0</v>
      </c>
      <c r="O1822" s="49">
        <v>0</v>
      </c>
      <c r="P1822" s="49">
        <v>0</v>
      </c>
      <c r="Q1822" s="49">
        <v>0</v>
      </c>
      <c r="R1822" s="49">
        <v>0</v>
      </c>
      <c r="S1822"/>
      <c r="T1822"/>
      <c r="U1822"/>
    </row>
    <row r="1823" spans="2:21" ht="15" x14ac:dyDescent="0.25">
      <c r="F1823" s="3" t="s">
        <v>1066</v>
      </c>
      <c r="G1823" s="49">
        <v>17</v>
      </c>
      <c r="H1823" s="49">
        <v>6</v>
      </c>
      <c r="I1823" s="49">
        <v>11</v>
      </c>
      <c r="J1823" s="49">
        <v>17</v>
      </c>
      <c r="K1823" s="49">
        <v>6</v>
      </c>
      <c r="L1823" s="49">
        <v>11</v>
      </c>
      <c r="M1823" s="49">
        <v>0</v>
      </c>
      <c r="N1823" s="49">
        <v>0</v>
      </c>
      <c r="O1823" s="49">
        <v>0</v>
      </c>
      <c r="P1823" s="49">
        <v>0</v>
      </c>
      <c r="Q1823" s="49">
        <v>0</v>
      </c>
      <c r="R1823" s="49">
        <v>0</v>
      </c>
      <c r="S1823"/>
      <c r="T1823"/>
      <c r="U1823"/>
    </row>
    <row r="1824" spans="2:21" ht="15" x14ac:dyDescent="0.25">
      <c r="F1824" s="3" t="s">
        <v>679</v>
      </c>
      <c r="G1824" s="49">
        <v>29</v>
      </c>
      <c r="H1824" s="49">
        <v>19</v>
      </c>
      <c r="I1824" s="49">
        <v>10</v>
      </c>
      <c r="J1824" s="49">
        <v>21</v>
      </c>
      <c r="K1824" s="49">
        <v>16</v>
      </c>
      <c r="L1824" s="49">
        <v>5</v>
      </c>
      <c r="M1824" s="49">
        <v>0</v>
      </c>
      <c r="N1824" s="49">
        <v>0</v>
      </c>
      <c r="O1824" s="49">
        <v>0</v>
      </c>
      <c r="P1824" s="49">
        <v>0</v>
      </c>
      <c r="Q1824" s="49">
        <v>0</v>
      </c>
      <c r="R1824" s="49">
        <v>0</v>
      </c>
      <c r="S1824"/>
      <c r="T1824"/>
      <c r="U1824"/>
    </row>
    <row r="1825" spans="2:21" ht="15" x14ac:dyDescent="0.25">
      <c r="F1825" s="3" t="s">
        <v>794</v>
      </c>
      <c r="G1825" s="49">
        <v>12</v>
      </c>
      <c r="H1825" s="49">
        <v>12</v>
      </c>
      <c r="I1825" s="49">
        <v>0</v>
      </c>
      <c r="J1825" s="49">
        <v>0</v>
      </c>
      <c r="K1825" s="49">
        <v>0</v>
      </c>
      <c r="L1825" s="49">
        <v>0</v>
      </c>
      <c r="M1825" s="49">
        <v>0</v>
      </c>
      <c r="N1825" s="49">
        <v>0</v>
      </c>
      <c r="O1825" s="49">
        <v>0</v>
      </c>
      <c r="P1825" s="49">
        <v>0</v>
      </c>
      <c r="Q1825" s="49">
        <v>0</v>
      </c>
      <c r="R1825" s="49">
        <v>0</v>
      </c>
      <c r="S1825"/>
      <c r="T1825"/>
      <c r="U1825"/>
    </row>
    <row r="1826" spans="2:21" ht="15" x14ac:dyDescent="0.25">
      <c r="F1826" s="3" t="s">
        <v>1216</v>
      </c>
      <c r="G1826" s="49">
        <v>17</v>
      </c>
      <c r="H1826" s="49">
        <v>15</v>
      </c>
      <c r="I1826" s="49">
        <v>2</v>
      </c>
      <c r="J1826" s="49">
        <v>17</v>
      </c>
      <c r="K1826" s="49">
        <v>15</v>
      </c>
      <c r="L1826" s="49">
        <v>2</v>
      </c>
      <c r="M1826" s="49">
        <v>0</v>
      </c>
      <c r="N1826" s="49">
        <v>0</v>
      </c>
      <c r="O1826" s="49">
        <v>0</v>
      </c>
      <c r="P1826" s="49">
        <v>0</v>
      </c>
      <c r="Q1826" s="49">
        <v>0</v>
      </c>
      <c r="R1826" s="49">
        <v>0</v>
      </c>
      <c r="S1826"/>
      <c r="T1826"/>
      <c r="U1826"/>
    </row>
    <row r="1827" spans="2:21" ht="15" x14ac:dyDescent="0.25">
      <c r="F1827" s="3" t="s">
        <v>795</v>
      </c>
      <c r="G1827" s="49">
        <v>19</v>
      </c>
      <c r="H1827" s="49">
        <v>8</v>
      </c>
      <c r="I1827" s="49">
        <v>11</v>
      </c>
      <c r="J1827" s="49">
        <v>14</v>
      </c>
      <c r="K1827" s="49">
        <v>6</v>
      </c>
      <c r="L1827" s="49">
        <v>8</v>
      </c>
      <c r="M1827" s="49">
        <v>0</v>
      </c>
      <c r="N1827" s="49">
        <v>0</v>
      </c>
      <c r="O1827" s="49">
        <v>0</v>
      </c>
      <c r="P1827" s="49">
        <v>0</v>
      </c>
      <c r="Q1827" s="49">
        <v>0</v>
      </c>
      <c r="R1827" s="49">
        <v>0</v>
      </c>
      <c r="S1827"/>
      <c r="T1827"/>
      <c r="U1827"/>
    </row>
    <row r="1828" spans="2:21" ht="15" x14ac:dyDescent="0.25">
      <c r="B1828" s="3" t="s">
        <v>1069</v>
      </c>
      <c r="G1828" s="49">
        <v>701</v>
      </c>
      <c r="H1828" s="49">
        <v>303</v>
      </c>
      <c r="I1828" s="49">
        <v>398</v>
      </c>
      <c r="J1828" s="49">
        <v>254</v>
      </c>
      <c r="K1828" s="49">
        <v>142</v>
      </c>
      <c r="L1828" s="49">
        <v>112</v>
      </c>
      <c r="M1828" s="49">
        <v>13</v>
      </c>
      <c r="N1828" s="49">
        <v>4</v>
      </c>
      <c r="O1828" s="49">
        <v>9</v>
      </c>
      <c r="P1828" s="49">
        <v>36</v>
      </c>
      <c r="Q1828" s="49">
        <v>23</v>
      </c>
      <c r="R1828" s="49">
        <v>13</v>
      </c>
      <c r="S1828"/>
      <c r="T1828"/>
      <c r="U1828"/>
    </row>
    <row r="1829" spans="2:21" ht="15" x14ac:dyDescent="0.25">
      <c r="C1829" s="3" t="s">
        <v>1217</v>
      </c>
      <c r="G1829" s="49">
        <v>701</v>
      </c>
      <c r="H1829" s="49">
        <v>303</v>
      </c>
      <c r="I1829" s="49">
        <v>398</v>
      </c>
      <c r="J1829" s="49">
        <v>254</v>
      </c>
      <c r="K1829" s="49">
        <v>142</v>
      </c>
      <c r="L1829" s="49">
        <v>112</v>
      </c>
      <c r="M1829" s="49">
        <v>13</v>
      </c>
      <c r="N1829" s="49">
        <v>4</v>
      </c>
      <c r="O1829" s="49">
        <v>9</v>
      </c>
      <c r="P1829" s="49">
        <v>36</v>
      </c>
      <c r="Q1829" s="49">
        <v>23</v>
      </c>
      <c r="R1829" s="49">
        <v>13</v>
      </c>
      <c r="S1829"/>
      <c r="T1829"/>
      <c r="U1829"/>
    </row>
    <row r="1830" spans="2:21" ht="15" x14ac:dyDescent="0.25">
      <c r="D1830" s="3" t="s">
        <v>13</v>
      </c>
      <c r="G1830" s="49">
        <v>701</v>
      </c>
      <c r="H1830" s="49">
        <v>303</v>
      </c>
      <c r="I1830" s="49">
        <v>398</v>
      </c>
      <c r="J1830" s="49">
        <v>254</v>
      </c>
      <c r="K1830" s="49">
        <v>142</v>
      </c>
      <c r="L1830" s="49">
        <v>112</v>
      </c>
      <c r="M1830" s="49">
        <v>13</v>
      </c>
      <c r="N1830" s="49">
        <v>4</v>
      </c>
      <c r="O1830" s="49">
        <v>9</v>
      </c>
      <c r="P1830" s="49">
        <v>36</v>
      </c>
      <c r="Q1830" s="49">
        <v>23</v>
      </c>
      <c r="R1830" s="49">
        <v>13</v>
      </c>
      <c r="S1830"/>
      <c r="T1830"/>
      <c r="U1830"/>
    </row>
    <row r="1831" spans="2:21" ht="15" x14ac:dyDescent="0.25">
      <c r="E1831" s="3" t="s">
        <v>14</v>
      </c>
      <c r="G1831" s="49">
        <v>701</v>
      </c>
      <c r="H1831" s="49">
        <v>303</v>
      </c>
      <c r="I1831" s="49">
        <v>398</v>
      </c>
      <c r="J1831" s="49">
        <v>254</v>
      </c>
      <c r="K1831" s="49">
        <v>142</v>
      </c>
      <c r="L1831" s="49">
        <v>112</v>
      </c>
      <c r="M1831" s="49">
        <v>13</v>
      </c>
      <c r="N1831" s="49">
        <v>4</v>
      </c>
      <c r="O1831" s="49">
        <v>9</v>
      </c>
      <c r="P1831" s="49">
        <v>36</v>
      </c>
      <c r="Q1831" s="49">
        <v>23</v>
      </c>
      <c r="R1831" s="49">
        <v>13</v>
      </c>
      <c r="S1831"/>
      <c r="T1831"/>
      <c r="U1831"/>
    </row>
    <row r="1832" spans="2:21" ht="15" x14ac:dyDescent="0.25">
      <c r="F1832" s="3" t="s">
        <v>115</v>
      </c>
      <c r="G1832" s="49">
        <v>105</v>
      </c>
      <c r="H1832" s="49">
        <v>25</v>
      </c>
      <c r="I1832" s="49">
        <v>80</v>
      </c>
      <c r="J1832" s="49">
        <v>39</v>
      </c>
      <c r="K1832" s="49">
        <v>13</v>
      </c>
      <c r="L1832" s="49">
        <v>26</v>
      </c>
      <c r="M1832" s="49">
        <v>0</v>
      </c>
      <c r="N1832" s="49">
        <v>0</v>
      </c>
      <c r="O1832" s="49">
        <v>0</v>
      </c>
      <c r="P1832" s="49">
        <v>3</v>
      </c>
      <c r="Q1832" s="49">
        <v>0</v>
      </c>
      <c r="R1832" s="49">
        <v>3</v>
      </c>
      <c r="S1832"/>
      <c r="T1832"/>
      <c r="U1832"/>
    </row>
    <row r="1833" spans="2:21" ht="15" x14ac:dyDescent="0.25">
      <c r="F1833" s="3" t="s">
        <v>1218</v>
      </c>
      <c r="G1833" s="49">
        <v>75</v>
      </c>
      <c r="H1833" s="49">
        <v>54</v>
      </c>
      <c r="I1833" s="49">
        <v>21</v>
      </c>
      <c r="J1833" s="49">
        <v>26</v>
      </c>
      <c r="K1833" s="49">
        <v>20</v>
      </c>
      <c r="L1833" s="49">
        <v>6</v>
      </c>
      <c r="M1833" s="49">
        <v>0</v>
      </c>
      <c r="N1833" s="49">
        <v>0</v>
      </c>
      <c r="O1833" s="49">
        <v>0</v>
      </c>
      <c r="P1833" s="49">
        <v>20</v>
      </c>
      <c r="Q1833" s="49">
        <v>19</v>
      </c>
      <c r="R1833" s="49">
        <v>1</v>
      </c>
      <c r="S1833"/>
      <c r="T1833"/>
      <c r="U1833"/>
    </row>
    <row r="1834" spans="2:21" ht="15" x14ac:dyDescent="0.25">
      <c r="F1834" s="3" t="s">
        <v>1219</v>
      </c>
      <c r="G1834" s="49">
        <v>40</v>
      </c>
      <c r="H1834" s="49">
        <v>38</v>
      </c>
      <c r="I1834" s="49">
        <v>2</v>
      </c>
      <c r="J1834" s="49">
        <v>40</v>
      </c>
      <c r="K1834" s="49">
        <v>38</v>
      </c>
      <c r="L1834" s="49">
        <v>2</v>
      </c>
      <c r="M1834" s="49">
        <v>0</v>
      </c>
      <c r="N1834" s="49">
        <v>0</v>
      </c>
      <c r="O1834" s="49">
        <v>0</v>
      </c>
      <c r="P1834" s="49">
        <v>0</v>
      </c>
      <c r="Q1834" s="49">
        <v>0</v>
      </c>
      <c r="R1834" s="49">
        <v>0</v>
      </c>
      <c r="S1834"/>
      <c r="T1834"/>
      <c r="U1834"/>
    </row>
    <row r="1835" spans="2:21" ht="15" x14ac:dyDescent="0.25">
      <c r="F1835" s="3" t="s">
        <v>1220</v>
      </c>
      <c r="G1835" s="49">
        <v>14</v>
      </c>
      <c r="H1835" s="49">
        <v>11</v>
      </c>
      <c r="I1835" s="49">
        <v>3</v>
      </c>
      <c r="J1835" s="49">
        <v>14</v>
      </c>
      <c r="K1835" s="49">
        <v>11</v>
      </c>
      <c r="L1835" s="49">
        <v>3</v>
      </c>
      <c r="M1835" s="49">
        <v>0</v>
      </c>
      <c r="N1835" s="49">
        <v>0</v>
      </c>
      <c r="O1835" s="49">
        <v>0</v>
      </c>
      <c r="P1835" s="49">
        <v>0</v>
      </c>
      <c r="Q1835" s="49">
        <v>0</v>
      </c>
      <c r="R1835" s="49">
        <v>0</v>
      </c>
      <c r="S1835"/>
      <c r="T1835"/>
      <c r="U1835"/>
    </row>
    <row r="1836" spans="2:21" ht="15" x14ac:dyDescent="0.25">
      <c r="F1836" s="3" t="s">
        <v>741</v>
      </c>
      <c r="G1836" s="49">
        <v>239</v>
      </c>
      <c r="H1836" s="49">
        <v>125</v>
      </c>
      <c r="I1836" s="49">
        <v>114</v>
      </c>
      <c r="J1836" s="49">
        <v>77</v>
      </c>
      <c r="K1836" s="49">
        <v>43</v>
      </c>
      <c r="L1836" s="49">
        <v>34</v>
      </c>
      <c r="M1836" s="49">
        <v>0</v>
      </c>
      <c r="N1836" s="49">
        <v>0</v>
      </c>
      <c r="O1836" s="49">
        <v>0</v>
      </c>
      <c r="P1836" s="49">
        <v>0</v>
      </c>
      <c r="Q1836" s="49">
        <v>0</v>
      </c>
      <c r="R1836" s="49">
        <v>0</v>
      </c>
      <c r="S1836"/>
      <c r="T1836"/>
      <c r="U1836"/>
    </row>
    <row r="1837" spans="2:21" ht="15" x14ac:dyDescent="0.25">
      <c r="F1837" s="3" t="s">
        <v>656</v>
      </c>
      <c r="G1837" s="49">
        <v>228</v>
      </c>
      <c r="H1837" s="49">
        <v>50</v>
      </c>
      <c r="I1837" s="49">
        <v>178</v>
      </c>
      <c r="J1837" s="49">
        <v>58</v>
      </c>
      <c r="K1837" s="49">
        <v>17</v>
      </c>
      <c r="L1837" s="49">
        <v>41</v>
      </c>
      <c r="M1837" s="49">
        <v>13</v>
      </c>
      <c r="N1837" s="49">
        <v>4</v>
      </c>
      <c r="O1837" s="49">
        <v>9</v>
      </c>
      <c r="P1837" s="49">
        <v>13</v>
      </c>
      <c r="Q1837" s="49">
        <v>4</v>
      </c>
      <c r="R1837" s="49">
        <v>9</v>
      </c>
      <c r="S1837"/>
      <c r="T1837"/>
      <c r="U1837"/>
    </row>
    <row r="1838" spans="2:21" ht="15" x14ac:dyDescent="0.25">
      <c r="B1838" s="3" t="s">
        <v>670</v>
      </c>
      <c r="G1838" s="49">
        <v>151</v>
      </c>
      <c r="H1838" s="49">
        <v>102</v>
      </c>
      <c r="I1838" s="49">
        <v>49</v>
      </c>
      <c r="J1838" s="49">
        <v>22</v>
      </c>
      <c r="K1838" s="49">
        <v>17</v>
      </c>
      <c r="L1838" s="49">
        <v>5</v>
      </c>
      <c r="M1838" s="49">
        <v>0</v>
      </c>
      <c r="N1838" s="49">
        <v>0</v>
      </c>
      <c r="O1838" s="49">
        <v>0</v>
      </c>
      <c r="P1838" s="49">
        <v>0</v>
      </c>
      <c r="Q1838" s="49">
        <v>0</v>
      </c>
      <c r="R1838" s="49">
        <v>0</v>
      </c>
      <c r="S1838"/>
      <c r="T1838"/>
      <c r="U1838"/>
    </row>
    <row r="1839" spans="2:21" ht="15" x14ac:dyDescent="0.25">
      <c r="C1839" s="3" t="s">
        <v>1221</v>
      </c>
      <c r="G1839" s="49">
        <v>151</v>
      </c>
      <c r="H1839" s="49">
        <v>102</v>
      </c>
      <c r="I1839" s="49">
        <v>49</v>
      </c>
      <c r="J1839" s="49">
        <v>22</v>
      </c>
      <c r="K1839" s="49">
        <v>17</v>
      </c>
      <c r="L1839" s="49">
        <v>5</v>
      </c>
      <c r="M1839" s="49">
        <v>0</v>
      </c>
      <c r="N1839" s="49">
        <v>0</v>
      </c>
      <c r="O1839" s="49">
        <v>0</v>
      </c>
      <c r="P1839" s="49">
        <v>0</v>
      </c>
      <c r="Q1839" s="49">
        <v>0</v>
      </c>
      <c r="R1839" s="49">
        <v>0</v>
      </c>
      <c r="S1839"/>
      <c r="T1839"/>
      <c r="U1839"/>
    </row>
    <row r="1840" spans="2:21" ht="15" x14ac:dyDescent="0.25">
      <c r="D1840" s="3" t="s">
        <v>13</v>
      </c>
      <c r="G1840" s="49">
        <v>151</v>
      </c>
      <c r="H1840" s="49">
        <v>102</v>
      </c>
      <c r="I1840" s="49">
        <v>49</v>
      </c>
      <c r="J1840" s="49">
        <v>22</v>
      </c>
      <c r="K1840" s="49">
        <v>17</v>
      </c>
      <c r="L1840" s="49">
        <v>5</v>
      </c>
      <c r="M1840" s="49">
        <v>0</v>
      </c>
      <c r="N1840" s="49">
        <v>0</v>
      </c>
      <c r="O1840" s="49">
        <v>0</v>
      </c>
      <c r="P1840" s="49">
        <v>0</v>
      </c>
      <c r="Q1840" s="49">
        <v>0</v>
      </c>
      <c r="R1840" s="49">
        <v>0</v>
      </c>
      <c r="S1840"/>
      <c r="T1840"/>
      <c r="U1840"/>
    </row>
    <row r="1841" spans="2:21" ht="15" x14ac:dyDescent="0.25">
      <c r="E1841" s="3" t="s">
        <v>14</v>
      </c>
      <c r="G1841" s="49">
        <v>151</v>
      </c>
      <c r="H1841" s="49">
        <v>102</v>
      </c>
      <c r="I1841" s="49">
        <v>49</v>
      </c>
      <c r="J1841" s="49">
        <v>22</v>
      </c>
      <c r="K1841" s="49">
        <v>17</v>
      </c>
      <c r="L1841" s="49">
        <v>5</v>
      </c>
      <c r="M1841" s="49">
        <v>0</v>
      </c>
      <c r="N1841" s="49">
        <v>0</v>
      </c>
      <c r="O1841" s="49">
        <v>0</v>
      </c>
      <c r="P1841" s="49">
        <v>0</v>
      </c>
      <c r="Q1841" s="49">
        <v>0</v>
      </c>
      <c r="R1841" s="49">
        <v>0</v>
      </c>
      <c r="S1841"/>
      <c r="T1841"/>
      <c r="U1841"/>
    </row>
    <row r="1842" spans="2:21" ht="15" x14ac:dyDescent="0.25">
      <c r="F1842" s="3" t="s">
        <v>86</v>
      </c>
      <c r="G1842" s="49">
        <v>59</v>
      </c>
      <c r="H1842" s="49">
        <v>42</v>
      </c>
      <c r="I1842" s="49">
        <v>17</v>
      </c>
      <c r="J1842" s="49">
        <v>20</v>
      </c>
      <c r="K1842" s="49">
        <v>16</v>
      </c>
      <c r="L1842" s="49">
        <v>4</v>
      </c>
      <c r="M1842" s="49">
        <v>0</v>
      </c>
      <c r="N1842" s="49">
        <v>0</v>
      </c>
      <c r="O1842" s="49">
        <v>0</v>
      </c>
      <c r="P1842" s="49">
        <v>0</v>
      </c>
      <c r="Q1842" s="49">
        <v>0</v>
      </c>
      <c r="R1842" s="49">
        <v>0</v>
      </c>
      <c r="S1842"/>
      <c r="T1842"/>
      <c r="U1842"/>
    </row>
    <row r="1843" spans="2:21" ht="15" x14ac:dyDescent="0.25">
      <c r="F1843" s="3" t="s">
        <v>836</v>
      </c>
      <c r="G1843" s="49">
        <v>72</v>
      </c>
      <c r="H1843" s="49">
        <v>49</v>
      </c>
      <c r="I1843" s="49">
        <v>23</v>
      </c>
      <c r="J1843" s="49">
        <v>0</v>
      </c>
      <c r="K1843" s="49">
        <v>0</v>
      </c>
      <c r="L1843" s="49">
        <v>0</v>
      </c>
      <c r="M1843" s="49">
        <v>0</v>
      </c>
      <c r="N1843" s="49">
        <v>0</v>
      </c>
      <c r="O1843" s="49">
        <v>0</v>
      </c>
      <c r="P1843" s="49">
        <v>0</v>
      </c>
      <c r="Q1843" s="49">
        <v>0</v>
      </c>
      <c r="R1843" s="49">
        <v>0</v>
      </c>
      <c r="S1843"/>
      <c r="T1843"/>
      <c r="U1843"/>
    </row>
    <row r="1844" spans="2:21" ht="15" x14ac:dyDescent="0.25">
      <c r="F1844" s="3" t="s">
        <v>837</v>
      </c>
      <c r="G1844" s="49">
        <v>16</v>
      </c>
      <c r="H1844" s="49">
        <v>9</v>
      </c>
      <c r="I1844" s="49">
        <v>7</v>
      </c>
      <c r="J1844" s="49">
        <v>0</v>
      </c>
      <c r="K1844" s="49">
        <v>0</v>
      </c>
      <c r="L1844" s="49">
        <v>0</v>
      </c>
      <c r="M1844" s="49">
        <v>0</v>
      </c>
      <c r="N1844" s="49">
        <v>0</v>
      </c>
      <c r="O1844" s="49">
        <v>0</v>
      </c>
      <c r="P1844" s="49">
        <v>0</v>
      </c>
      <c r="Q1844" s="49">
        <v>0</v>
      </c>
      <c r="R1844" s="49">
        <v>0</v>
      </c>
      <c r="S1844"/>
      <c r="T1844"/>
      <c r="U1844"/>
    </row>
    <row r="1845" spans="2:21" ht="15" x14ac:dyDescent="0.25">
      <c r="F1845" s="3" t="s">
        <v>839</v>
      </c>
      <c r="G1845" s="49">
        <v>4</v>
      </c>
      <c r="H1845" s="49">
        <v>2</v>
      </c>
      <c r="I1845" s="49">
        <v>2</v>
      </c>
      <c r="J1845" s="49">
        <v>2</v>
      </c>
      <c r="K1845" s="49">
        <v>1</v>
      </c>
      <c r="L1845" s="49">
        <v>1</v>
      </c>
      <c r="M1845" s="49">
        <v>0</v>
      </c>
      <c r="N1845" s="49">
        <v>0</v>
      </c>
      <c r="O1845" s="49">
        <v>0</v>
      </c>
      <c r="P1845" s="49">
        <v>0</v>
      </c>
      <c r="Q1845" s="49">
        <v>0</v>
      </c>
      <c r="R1845" s="49">
        <v>0</v>
      </c>
      <c r="S1845"/>
      <c r="T1845"/>
      <c r="U1845"/>
    </row>
    <row r="1846" spans="2:21" ht="15" x14ac:dyDescent="0.25">
      <c r="B1846" s="3" t="s">
        <v>663</v>
      </c>
      <c r="G1846" s="49">
        <v>146</v>
      </c>
      <c r="H1846" s="49">
        <v>44</v>
      </c>
      <c r="I1846" s="49">
        <v>102</v>
      </c>
      <c r="J1846" s="49">
        <v>0</v>
      </c>
      <c r="K1846" s="49">
        <v>0</v>
      </c>
      <c r="L1846" s="49">
        <v>0</v>
      </c>
      <c r="M1846" s="49">
        <v>33</v>
      </c>
      <c r="N1846" s="49">
        <v>12</v>
      </c>
      <c r="O1846" s="49">
        <v>21</v>
      </c>
      <c r="P1846" s="49">
        <v>33</v>
      </c>
      <c r="Q1846" s="49">
        <v>12</v>
      </c>
      <c r="R1846" s="49">
        <v>21</v>
      </c>
      <c r="S1846"/>
      <c r="T1846"/>
      <c r="U1846"/>
    </row>
    <row r="1847" spans="2:21" ht="15" x14ac:dyDescent="0.25">
      <c r="C1847" s="3" t="s">
        <v>59</v>
      </c>
      <c r="G1847" s="49">
        <v>146</v>
      </c>
      <c r="H1847" s="49">
        <v>44</v>
      </c>
      <c r="I1847" s="49">
        <v>102</v>
      </c>
      <c r="J1847" s="49">
        <v>0</v>
      </c>
      <c r="K1847" s="49">
        <v>0</v>
      </c>
      <c r="L1847" s="49">
        <v>0</v>
      </c>
      <c r="M1847" s="49">
        <v>33</v>
      </c>
      <c r="N1847" s="49">
        <v>12</v>
      </c>
      <c r="O1847" s="49">
        <v>21</v>
      </c>
      <c r="P1847" s="49">
        <v>33</v>
      </c>
      <c r="Q1847" s="49">
        <v>12</v>
      </c>
      <c r="R1847" s="49">
        <v>21</v>
      </c>
      <c r="S1847"/>
      <c r="T1847"/>
      <c r="U1847"/>
    </row>
    <row r="1848" spans="2:21" ht="15" x14ac:dyDescent="0.25">
      <c r="D1848" s="3" t="s">
        <v>13</v>
      </c>
      <c r="G1848" s="49">
        <v>146</v>
      </c>
      <c r="H1848" s="49">
        <v>44</v>
      </c>
      <c r="I1848" s="49">
        <v>102</v>
      </c>
      <c r="J1848" s="49">
        <v>0</v>
      </c>
      <c r="K1848" s="49">
        <v>0</v>
      </c>
      <c r="L1848" s="49">
        <v>0</v>
      </c>
      <c r="M1848" s="49">
        <v>33</v>
      </c>
      <c r="N1848" s="49">
        <v>12</v>
      </c>
      <c r="O1848" s="49">
        <v>21</v>
      </c>
      <c r="P1848" s="49">
        <v>33</v>
      </c>
      <c r="Q1848" s="49">
        <v>12</v>
      </c>
      <c r="R1848" s="49">
        <v>21</v>
      </c>
      <c r="S1848"/>
      <c r="T1848"/>
      <c r="U1848"/>
    </row>
    <row r="1849" spans="2:21" ht="15" x14ac:dyDescent="0.25">
      <c r="E1849" s="3" t="s">
        <v>31</v>
      </c>
      <c r="G1849" s="49">
        <v>146</v>
      </c>
      <c r="H1849" s="49">
        <v>44</v>
      </c>
      <c r="I1849" s="49">
        <v>102</v>
      </c>
      <c r="J1849" s="49">
        <v>0</v>
      </c>
      <c r="K1849" s="49">
        <v>0</v>
      </c>
      <c r="L1849" s="49">
        <v>0</v>
      </c>
      <c r="M1849" s="49">
        <v>33</v>
      </c>
      <c r="N1849" s="49">
        <v>12</v>
      </c>
      <c r="O1849" s="49">
        <v>21</v>
      </c>
      <c r="P1849" s="49">
        <v>33</v>
      </c>
      <c r="Q1849" s="49">
        <v>12</v>
      </c>
      <c r="R1849" s="49">
        <v>21</v>
      </c>
      <c r="S1849"/>
      <c r="T1849"/>
      <c r="U1849"/>
    </row>
    <row r="1850" spans="2:21" ht="15" x14ac:dyDescent="0.25">
      <c r="F1850" s="3" t="s">
        <v>664</v>
      </c>
      <c r="G1850" s="49">
        <v>40</v>
      </c>
      <c r="H1850" s="49">
        <v>15</v>
      </c>
      <c r="I1850" s="49">
        <v>25</v>
      </c>
      <c r="J1850" s="49">
        <v>0</v>
      </c>
      <c r="K1850" s="49">
        <v>0</v>
      </c>
      <c r="L1850" s="49">
        <v>0</v>
      </c>
      <c r="M1850" s="49">
        <v>0</v>
      </c>
      <c r="N1850" s="49">
        <v>0</v>
      </c>
      <c r="O1850" s="49">
        <v>0</v>
      </c>
      <c r="P1850" s="49">
        <v>0</v>
      </c>
      <c r="Q1850" s="49">
        <v>0</v>
      </c>
      <c r="R1850" s="49">
        <v>0</v>
      </c>
      <c r="S1850"/>
      <c r="T1850"/>
      <c r="U1850"/>
    </row>
    <row r="1851" spans="2:21" ht="15" x14ac:dyDescent="0.25">
      <c r="F1851" s="3" t="s">
        <v>665</v>
      </c>
      <c r="G1851" s="49">
        <v>28</v>
      </c>
      <c r="H1851" s="49">
        <v>10</v>
      </c>
      <c r="I1851" s="49">
        <v>18</v>
      </c>
      <c r="J1851" s="49">
        <v>0</v>
      </c>
      <c r="K1851" s="49">
        <v>0</v>
      </c>
      <c r="L1851" s="49">
        <v>0</v>
      </c>
      <c r="M1851" s="49">
        <v>27</v>
      </c>
      <c r="N1851" s="49">
        <v>10</v>
      </c>
      <c r="O1851" s="49">
        <v>17</v>
      </c>
      <c r="P1851" s="49">
        <v>27</v>
      </c>
      <c r="Q1851" s="49">
        <v>10</v>
      </c>
      <c r="R1851" s="49">
        <v>17</v>
      </c>
      <c r="S1851"/>
      <c r="T1851"/>
      <c r="U1851"/>
    </row>
    <row r="1852" spans="2:21" ht="15" x14ac:dyDescent="0.25">
      <c r="F1852" s="3" t="s">
        <v>666</v>
      </c>
      <c r="G1852" s="49">
        <v>36</v>
      </c>
      <c r="H1852" s="49">
        <v>5</v>
      </c>
      <c r="I1852" s="49">
        <v>31</v>
      </c>
      <c r="J1852" s="49">
        <v>0</v>
      </c>
      <c r="K1852" s="49">
        <v>0</v>
      </c>
      <c r="L1852" s="49">
        <v>0</v>
      </c>
      <c r="M1852" s="49">
        <v>0</v>
      </c>
      <c r="N1852" s="49">
        <v>0</v>
      </c>
      <c r="O1852" s="49">
        <v>0</v>
      </c>
      <c r="P1852" s="49">
        <v>0</v>
      </c>
      <c r="Q1852" s="49">
        <v>0</v>
      </c>
      <c r="R1852" s="49">
        <v>0</v>
      </c>
      <c r="S1852"/>
      <c r="T1852"/>
      <c r="U1852"/>
    </row>
    <row r="1853" spans="2:21" ht="15" x14ac:dyDescent="0.25">
      <c r="F1853" s="3" t="s">
        <v>667</v>
      </c>
      <c r="G1853" s="49">
        <v>24</v>
      </c>
      <c r="H1853" s="49">
        <v>10</v>
      </c>
      <c r="I1853" s="49">
        <v>14</v>
      </c>
      <c r="J1853" s="49">
        <v>0</v>
      </c>
      <c r="K1853" s="49">
        <v>0</v>
      </c>
      <c r="L1853" s="49">
        <v>0</v>
      </c>
      <c r="M1853" s="49">
        <v>0</v>
      </c>
      <c r="N1853" s="49">
        <v>0</v>
      </c>
      <c r="O1853" s="49">
        <v>0</v>
      </c>
      <c r="P1853" s="49">
        <v>0</v>
      </c>
      <c r="Q1853" s="49">
        <v>0</v>
      </c>
      <c r="R1853" s="49">
        <v>0</v>
      </c>
      <c r="S1853"/>
      <c r="T1853"/>
      <c r="U1853"/>
    </row>
    <row r="1854" spans="2:21" ht="15" x14ac:dyDescent="0.25">
      <c r="F1854" s="3" t="s">
        <v>918</v>
      </c>
      <c r="G1854" s="49">
        <v>0</v>
      </c>
      <c r="H1854" s="49">
        <v>0</v>
      </c>
      <c r="I1854" s="49">
        <v>0</v>
      </c>
      <c r="J1854" s="49">
        <v>0</v>
      </c>
      <c r="K1854" s="49">
        <v>0</v>
      </c>
      <c r="L1854" s="49">
        <v>0</v>
      </c>
      <c r="M1854" s="49">
        <v>6</v>
      </c>
      <c r="N1854" s="49">
        <v>2</v>
      </c>
      <c r="O1854" s="49">
        <v>4</v>
      </c>
      <c r="P1854" s="49">
        <v>6</v>
      </c>
      <c r="Q1854" s="49">
        <v>2</v>
      </c>
      <c r="R1854" s="49">
        <v>4</v>
      </c>
      <c r="S1854"/>
      <c r="T1854"/>
      <c r="U1854"/>
    </row>
    <row r="1855" spans="2:21" ht="15" x14ac:dyDescent="0.25">
      <c r="F1855" s="3" t="s">
        <v>922</v>
      </c>
      <c r="G1855" s="49">
        <v>18</v>
      </c>
      <c r="H1855" s="49">
        <v>4</v>
      </c>
      <c r="I1855" s="49">
        <v>14</v>
      </c>
      <c r="J1855" s="49">
        <v>0</v>
      </c>
      <c r="K1855" s="49">
        <v>0</v>
      </c>
      <c r="L1855" s="49">
        <v>0</v>
      </c>
      <c r="M1855" s="49">
        <v>0</v>
      </c>
      <c r="N1855" s="49">
        <v>0</v>
      </c>
      <c r="O1855" s="49">
        <v>0</v>
      </c>
      <c r="P1855" s="49">
        <v>0</v>
      </c>
      <c r="Q1855" s="49">
        <v>0</v>
      </c>
      <c r="R1855" s="49">
        <v>0</v>
      </c>
      <c r="S1855"/>
      <c r="T1855"/>
      <c r="U1855"/>
    </row>
    <row r="1856" spans="2:21" ht="15" x14ac:dyDescent="0.25">
      <c r="B1856" s="3" t="s">
        <v>645</v>
      </c>
      <c r="G1856" s="49">
        <v>732</v>
      </c>
      <c r="H1856" s="49">
        <v>262</v>
      </c>
      <c r="I1856" s="49">
        <v>470</v>
      </c>
      <c r="J1856" s="49">
        <v>394</v>
      </c>
      <c r="K1856" s="49">
        <v>151</v>
      </c>
      <c r="L1856" s="49">
        <v>243</v>
      </c>
      <c r="M1856" s="49">
        <v>21</v>
      </c>
      <c r="N1856" s="49">
        <v>12</v>
      </c>
      <c r="O1856" s="49">
        <v>9</v>
      </c>
      <c r="P1856" s="49">
        <v>0</v>
      </c>
      <c r="Q1856" s="49">
        <v>0</v>
      </c>
      <c r="R1856" s="49">
        <v>0</v>
      </c>
      <c r="S1856"/>
      <c r="T1856"/>
      <c r="U1856"/>
    </row>
    <row r="1857" spans="2:21" ht="15" x14ac:dyDescent="0.25">
      <c r="C1857" s="3" t="s">
        <v>1222</v>
      </c>
      <c r="G1857" s="49">
        <v>732</v>
      </c>
      <c r="H1857" s="49">
        <v>262</v>
      </c>
      <c r="I1857" s="49">
        <v>470</v>
      </c>
      <c r="J1857" s="49">
        <v>394</v>
      </c>
      <c r="K1857" s="49">
        <v>151</v>
      </c>
      <c r="L1857" s="49">
        <v>243</v>
      </c>
      <c r="M1857" s="49">
        <v>21</v>
      </c>
      <c r="N1857" s="49">
        <v>12</v>
      </c>
      <c r="O1857" s="49">
        <v>9</v>
      </c>
      <c r="P1857" s="49">
        <v>0</v>
      </c>
      <c r="Q1857" s="49">
        <v>0</v>
      </c>
      <c r="R1857" s="49">
        <v>0</v>
      </c>
      <c r="S1857"/>
      <c r="T1857"/>
      <c r="U1857"/>
    </row>
    <row r="1858" spans="2:21" ht="15" x14ac:dyDescent="0.25">
      <c r="D1858" s="3" t="s">
        <v>13</v>
      </c>
      <c r="G1858" s="49">
        <v>732</v>
      </c>
      <c r="H1858" s="49">
        <v>262</v>
      </c>
      <c r="I1858" s="49">
        <v>470</v>
      </c>
      <c r="J1858" s="49">
        <v>394</v>
      </c>
      <c r="K1858" s="49">
        <v>151</v>
      </c>
      <c r="L1858" s="49">
        <v>243</v>
      </c>
      <c r="M1858" s="49">
        <v>21</v>
      </c>
      <c r="N1858" s="49">
        <v>12</v>
      </c>
      <c r="O1858" s="49">
        <v>9</v>
      </c>
      <c r="P1858" s="49">
        <v>0</v>
      </c>
      <c r="Q1858" s="49">
        <v>0</v>
      </c>
      <c r="R1858" s="49">
        <v>0</v>
      </c>
      <c r="S1858"/>
      <c r="T1858"/>
      <c r="U1858"/>
    </row>
    <row r="1859" spans="2:21" ht="15" x14ac:dyDescent="0.25">
      <c r="E1859" s="3" t="s">
        <v>14</v>
      </c>
      <c r="G1859" s="49">
        <v>732</v>
      </c>
      <c r="H1859" s="49">
        <v>262</v>
      </c>
      <c r="I1859" s="49">
        <v>470</v>
      </c>
      <c r="J1859" s="49">
        <v>394</v>
      </c>
      <c r="K1859" s="49">
        <v>151</v>
      </c>
      <c r="L1859" s="49">
        <v>243</v>
      </c>
      <c r="M1859" s="49">
        <v>21</v>
      </c>
      <c r="N1859" s="49">
        <v>12</v>
      </c>
      <c r="O1859" s="49">
        <v>9</v>
      </c>
      <c r="P1859" s="49">
        <v>0</v>
      </c>
      <c r="Q1859" s="49">
        <v>0</v>
      </c>
      <c r="R1859" s="49">
        <v>0</v>
      </c>
      <c r="S1859"/>
      <c r="T1859"/>
      <c r="U1859"/>
    </row>
    <row r="1860" spans="2:21" ht="15" x14ac:dyDescent="0.25">
      <c r="F1860" s="3" t="s">
        <v>15</v>
      </c>
      <c r="G1860" s="49">
        <v>125</v>
      </c>
      <c r="H1860" s="49">
        <v>69</v>
      </c>
      <c r="I1860" s="49">
        <v>56</v>
      </c>
      <c r="J1860" s="49">
        <v>64</v>
      </c>
      <c r="K1860" s="49">
        <v>35</v>
      </c>
      <c r="L1860" s="49">
        <v>29</v>
      </c>
      <c r="M1860" s="49">
        <v>0</v>
      </c>
      <c r="N1860" s="49">
        <v>0</v>
      </c>
      <c r="O1860" s="49">
        <v>0</v>
      </c>
      <c r="P1860" s="49">
        <v>0</v>
      </c>
      <c r="Q1860" s="49">
        <v>0</v>
      </c>
      <c r="R1860" s="49">
        <v>0</v>
      </c>
      <c r="S1860"/>
      <c r="T1860"/>
      <c r="U1860"/>
    </row>
    <row r="1861" spans="2:21" ht="15" x14ac:dyDescent="0.25">
      <c r="F1861" s="3" t="s">
        <v>646</v>
      </c>
      <c r="G1861" s="49">
        <v>37</v>
      </c>
      <c r="H1861" s="49">
        <v>7</v>
      </c>
      <c r="I1861" s="49">
        <v>30</v>
      </c>
      <c r="J1861" s="49">
        <v>25</v>
      </c>
      <c r="K1861" s="49">
        <v>6</v>
      </c>
      <c r="L1861" s="49">
        <v>19</v>
      </c>
      <c r="M1861" s="49">
        <v>0</v>
      </c>
      <c r="N1861" s="49">
        <v>0</v>
      </c>
      <c r="O1861" s="49">
        <v>0</v>
      </c>
      <c r="P1861" s="49">
        <v>0</v>
      </c>
      <c r="Q1861" s="49">
        <v>0</v>
      </c>
      <c r="R1861" s="49">
        <v>0</v>
      </c>
      <c r="S1861"/>
      <c r="T1861"/>
      <c r="U1861"/>
    </row>
    <row r="1862" spans="2:21" ht="15" x14ac:dyDescent="0.25">
      <c r="F1862" s="3" t="s">
        <v>647</v>
      </c>
      <c r="G1862" s="49">
        <v>170</v>
      </c>
      <c r="H1862" s="49">
        <v>103</v>
      </c>
      <c r="I1862" s="49">
        <v>67</v>
      </c>
      <c r="J1862" s="49">
        <v>90</v>
      </c>
      <c r="K1862" s="49">
        <v>61</v>
      </c>
      <c r="L1862" s="49">
        <v>29</v>
      </c>
      <c r="M1862" s="49">
        <v>21</v>
      </c>
      <c r="N1862" s="49">
        <v>12</v>
      </c>
      <c r="O1862" s="49">
        <v>9</v>
      </c>
      <c r="P1862" s="49">
        <v>0</v>
      </c>
      <c r="Q1862" s="49">
        <v>0</v>
      </c>
      <c r="R1862" s="49">
        <v>0</v>
      </c>
      <c r="S1862"/>
      <c r="T1862"/>
      <c r="U1862"/>
    </row>
    <row r="1863" spans="2:21" ht="15" x14ac:dyDescent="0.25">
      <c r="F1863" s="3" t="s">
        <v>648</v>
      </c>
      <c r="G1863" s="49">
        <v>98</v>
      </c>
      <c r="H1863" s="49">
        <v>19</v>
      </c>
      <c r="I1863" s="49">
        <v>79</v>
      </c>
      <c r="J1863" s="49">
        <v>55</v>
      </c>
      <c r="K1863" s="49">
        <v>10</v>
      </c>
      <c r="L1863" s="49">
        <v>45</v>
      </c>
      <c r="M1863" s="49">
        <v>0</v>
      </c>
      <c r="N1863" s="49">
        <v>0</v>
      </c>
      <c r="O1863" s="49">
        <v>0</v>
      </c>
      <c r="P1863" s="49">
        <v>0</v>
      </c>
      <c r="Q1863" s="49">
        <v>0</v>
      </c>
      <c r="R1863" s="49">
        <v>0</v>
      </c>
      <c r="S1863"/>
      <c r="T1863"/>
      <c r="U1863"/>
    </row>
    <row r="1864" spans="2:21" ht="15" x14ac:dyDescent="0.25">
      <c r="F1864" s="3" t="s">
        <v>649</v>
      </c>
      <c r="G1864" s="49">
        <v>270</v>
      </c>
      <c r="H1864" s="49">
        <v>43</v>
      </c>
      <c r="I1864" s="49">
        <v>227</v>
      </c>
      <c r="J1864" s="49">
        <v>139</v>
      </c>
      <c r="K1864" s="49">
        <v>23</v>
      </c>
      <c r="L1864" s="49">
        <v>116</v>
      </c>
      <c r="M1864" s="49">
        <v>0</v>
      </c>
      <c r="N1864" s="49">
        <v>0</v>
      </c>
      <c r="O1864" s="49">
        <v>0</v>
      </c>
      <c r="P1864" s="49">
        <v>0</v>
      </c>
      <c r="Q1864" s="49">
        <v>0</v>
      </c>
      <c r="R1864" s="49">
        <v>0</v>
      </c>
      <c r="S1864"/>
      <c r="T1864"/>
      <c r="U1864"/>
    </row>
    <row r="1865" spans="2:21" ht="15" x14ac:dyDescent="0.25">
      <c r="F1865" s="3" t="s">
        <v>650</v>
      </c>
      <c r="G1865" s="49">
        <v>32</v>
      </c>
      <c r="H1865" s="49">
        <v>21</v>
      </c>
      <c r="I1865" s="49">
        <v>11</v>
      </c>
      <c r="J1865" s="49">
        <v>21</v>
      </c>
      <c r="K1865" s="49">
        <v>16</v>
      </c>
      <c r="L1865" s="49">
        <v>5</v>
      </c>
      <c r="M1865" s="49">
        <v>0</v>
      </c>
      <c r="N1865" s="49">
        <v>0</v>
      </c>
      <c r="O1865" s="49">
        <v>0</v>
      </c>
      <c r="P1865" s="49">
        <v>0</v>
      </c>
      <c r="Q1865" s="49">
        <v>0</v>
      </c>
      <c r="R1865" s="49">
        <v>0</v>
      </c>
      <c r="S1865"/>
      <c r="T1865"/>
      <c r="U1865"/>
    </row>
    <row r="1866" spans="2:21" ht="15" x14ac:dyDescent="0.25">
      <c r="B1866" s="3" t="s">
        <v>1223</v>
      </c>
      <c r="G1866" s="49">
        <v>3082</v>
      </c>
      <c r="H1866" s="49">
        <v>1569</v>
      </c>
      <c r="I1866" s="49">
        <v>1513</v>
      </c>
      <c r="J1866" s="49">
        <v>969</v>
      </c>
      <c r="K1866" s="49">
        <v>505</v>
      </c>
      <c r="L1866" s="49">
        <v>464</v>
      </c>
      <c r="M1866" s="49">
        <v>339</v>
      </c>
      <c r="N1866" s="49">
        <v>133</v>
      </c>
      <c r="O1866" s="49">
        <v>206</v>
      </c>
      <c r="P1866" s="49">
        <v>367</v>
      </c>
      <c r="Q1866" s="49">
        <v>143</v>
      </c>
      <c r="R1866" s="49">
        <v>224</v>
      </c>
      <c r="S1866"/>
      <c r="T1866"/>
      <c r="U1866"/>
    </row>
    <row r="1867" spans="2:21" ht="15" x14ac:dyDescent="0.25">
      <c r="C1867" s="3" t="s">
        <v>1224</v>
      </c>
      <c r="G1867" s="49">
        <v>3082</v>
      </c>
      <c r="H1867" s="49">
        <v>1569</v>
      </c>
      <c r="I1867" s="49">
        <v>1513</v>
      </c>
      <c r="J1867" s="49">
        <v>969</v>
      </c>
      <c r="K1867" s="49">
        <v>505</v>
      </c>
      <c r="L1867" s="49">
        <v>464</v>
      </c>
      <c r="M1867" s="49">
        <v>339</v>
      </c>
      <c r="N1867" s="49">
        <v>133</v>
      </c>
      <c r="O1867" s="49">
        <v>206</v>
      </c>
      <c r="P1867" s="49">
        <v>367</v>
      </c>
      <c r="Q1867" s="49">
        <v>143</v>
      </c>
      <c r="R1867" s="49">
        <v>224</v>
      </c>
      <c r="S1867"/>
      <c r="T1867"/>
      <c r="U1867"/>
    </row>
    <row r="1868" spans="2:21" ht="15" x14ac:dyDescent="0.25">
      <c r="D1868" s="3" t="s">
        <v>13</v>
      </c>
      <c r="G1868" s="49">
        <v>3052</v>
      </c>
      <c r="H1868" s="49">
        <v>1557</v>
      </c>
      <c r="I1868" s="49">
        <v>1495</v>
      </c>
      <c r="J1868" s="49">
        <v>969</v>
      </c>
      <c r="K1868" s="49">
        <v>505</v>
      </c>
      <c r="L1868" s="49">
        <v>464</v>
      </c>
      <c r="M1868" s="49">
        <v>330</v>
      </c>
      <c r="N1868" s="49">
        <v>130</v>
      </c>
      <c r="O1868" s="49">
        <v>200</v>
      </c>
      <c r="P1868" s="49">
        <v>367</v>
      </c>
      <c r="Q1868" s="49">
        <v>143</v>
      </c>
      <c r="R1868" s="49">
        <v>224</v>
      </c>
      <c r="S1868"/>
      <c r="T1868"/>
      <c r="U1868"/>
    </row>
    <row r="1869" spans="2:21" ht="15" x14ac:dyDescent="0.25">
      <c r="E1869" s="3" t="s">
        <v>14</v>
      </c>
      <c r="G1869" s="49">
        <v>2132</v>
      </c>
      <c r="H1869" s="49">
        <v>1172</v>
      </c>
      <c r="I1869" s="49">
        <v>960</v>
      </c>
      <c r="J1869" s="49">
        <v>614</v>
      </c>
      <c r="K1869" s="49">
        <v>347</v>
      </c>
      <c r="L1869" s="49">
        <v>267</v>
      </c>
      <c r="M1869" s="49">
        <v>253</v>
      </c>
      <c r="N1869" s="49">
        <v>103</v>
      </c>
      <c r="O1869" s="49">
        <v>150</v>
      </c>
      <c r="P1869" s="49">
        <v>294</v>
      </c>
      <c r="Q1869" s="49">
        <v>122</v>
      </c>
      <c r="R1869" s="49">
        <v>172</v>
      </c>
      <c r="S1869"/>
      <c r="T1869"/>
      <c r="U1869"/>
    </row>
    <row r="1870" spans="2:21" ht="15" x14ac:dyDescent="0.25">
      <c r="F1870" s="3" t="s">
        <v>78</v>
      </c>
      <c r="G1870" s="49">
        <v>140</v>
      </c>
      <c r="H1870" s="49">
        <v>86</v>
      </c>
      <c r="I1870" s="49">
        <v>54</v>
      </c>
      <c r="J1870" s="49">
        <v>140</v>
      </c>
      <c r="K1870" s="49">
        <v>86</v>
      </c>
      <c r="L1870" s="49">
        <v>54</v>
      </c>
      <c r="M1870" s="49">
        <v>0</v>
      </c>
      <c r="N1870" s="49">
        <v>0</v>
      </c>
      <c r="O1870" s="49">
        <v>0</v>
      </c>
      <c r="P1870" s="49">
        <v>0</v>
      </c>
      <c r="Q1870" s="49">
        <v>0</v>
      </c>
      <c r="R1870" s="49">
        <v>0</v>
      </c>
      <c r="S1870"/>
      <c r="T1870"/>
      <c r="U1870"/>
    </row>
    <row r="1871" spans="2:21" ht="15" x14ac:dyDescent="0.25">
      <c r="F1871" s="3" t="s">
        <v>925</v>
      </c>
      <c r="G1871" s="49">
        <v>2</v>
      </c>
      <c r="H1871" s="49">
        <v>1</v>
      </c>
      <c r="I1871" s="49">
        <v>1</v>
      </c>
      <c r="J1871" s="49">
        <v>0</v>
      </c>
      <c r="K1871" s="49">
        <v>0</v>
      </c>
      <c r="L1871" s="49">
        <v>0</v>
      </c>
      <c r="M1871" s="49">
        <v>15</v>
      </c>
      <c r="N1871" s="49">
        <v>3</v>
      </c>
      <c r="O1871" s="49">
        <v>12</v>
      </c>
      <c r="P1871" s="49">
        <v>15</v>
      </c>
      <c r="Q1871" s="49">
        <v>5</v>
      </c>
      <c r="R1871" s="49">
        <v>10</v>
      </c>
      <c r="S1871"/>
      <c r="T1871"/>
      <c r="U1871"/>
    </row>
    <row r="1872" spans="2:21" ht="15" x14ac:dyDescent="0.25">
      <c r="F1872" s="3" t="s">
        <v>672</v>
      </c>
      <c r="G1872" s="49">
        <v>208</v>
      </c>
      <c r="H1872" s="49">
        <v>57</v>
      </c>
      <c r="I1872" s="49">
        <v>151</v>
      </c>
      <c r="J1872" s="49">
        <v>68</v>
      </c>
      <c r="K1872" s="49">
        <v>21</v>
      </c>
      <c r="L1872" s="49">
        <v>47</v>
      </c>
      <c r="M1872" s="49">
        <v>0</v>
      </c>
      <c r="N1872" s="49">
        <v>0</v>
      </c>
      <c r="O1872" s="49">
        <v>0</v>
      </c>
      <c r="P1872" s="49">
        <v>0</v>
      </c>
      <c r="Q1872" s="49">
        <v>0</v>
      </c>
      <c r="R1872" s="49">
        <v>0</v>
      </c>
      <c r="S1872"/>
      <c r="T1872"/>
      <c r="U1872"/>
    </row>
    <row r="1873" spans="5:21" ht="15" x14ac:dyDescent="0.25">
      <c r="F1873" s="3" t="s">
        <v>927</v>
      </c>
      <c r="G1873" s="49">
        <v>399</v>
      </c>
      <c r="H1873" s="49">
        <v>123</v>
      </c>
      <c r="I1873" s="49">
        <v>276</v>
      </c>
      <c r="J1873" s="49">
        <v>82</v>
      </c>
      <c r="K1873" s="49">
        <v>24</v>
      </c>
      <c r="L1873" s="49">
        <v>58</v>
      </c>
      <c r="M1873" s="49">
        <v>83</v>
      </c>
      <c r="N1873" s="49">
        <v>18</v>
      </c>
      <c r="O1873" s="49">
        <v>65</v>
      </c>
      <c r="P1873" s="49">
        <v>82</v>
      </c>
      <c r="Q1873" s="49">
        <v>16</v>
      </c>
      <c r="R1873" s="49">
        <v>66</v>
      </c>
      <c r="S1873"/>
      <c r="T1873"/>
      <c r="U1873"/>
    </row>
    <row r="1874" spans="5:21" ht="15" x14ac:dyDescent="0.25">
      <c r="F1874" s="3" t="s">
        <v>928</v>
      </c>
      <c r="G1874" s="49">
        <v>210</v>
      </c>
      <c r="H1874" s="49">
        <v>78</v>
      </c>
      <c r="I1874" s="49">
        <v>132</v>
      </c>
      <c r="J1874" s="49">
        <v>78</v>
      </c>
      <c r="K1874" s="49">
        <v>36</v>
      </c>
      <c r="L1874" s="49">
        <v>42</v>
      </c>
      <c r="M1874" s="49">
        <v>33</v>
      </c>
      <c r="N1874" s="49">
        <v>10</v>
      </c>
      <c r="O1874" s="49">
        <v>23</v>
      </c>
      <c r="P1874" s="49">
        <v>36</v>
      </c>
      <c r="Q1874" s="49">
        <v>11</v>
      </c>
      <c r="R1874" s="49">
        <v>25</v>
      </c>
      <c r="S1874"/>
      <c r="T1874"/>
      <c r="U1874"/>
    </row>
    <row r="1875" spans="5:21" ht="15" x14ac:dyDescent="0.25">
      <c r="F1875" s="3" t="s">
        <v>1061</v>
      </c>
      <c r="G1875" s="49">
        <v>2</v>
      </c>
      <c r="H1875" s="49">
        <v>0</v>
      </c>
      <c r="I1875" s="49">
        <v>2</v>
      </c>
      <c r="J1875" s="49">
        <v>0</v>
      </c>
      <c r="K1875" s="49">
        <v>0</v>
      </c>
      <c r="L1875" s="49">
        <v>0</v>
      </c>
      <c r="M1875" s="49">
        <v>18</v>
      </c>
      <c r="N1875" s="49">
        <v>3</v>
      </c>
      <c r="O1875" s="49">
        <v>15</v>
      </c>
      <c r="P1875" s="49">
        <v>21</v>
      </c>
      <c r="Q1875" s="49">
        <v>4</v>
      </c>
      <c r="R1875" s="49">
        <v>17</v>
      </c>
      <c r="S1875"/>
      <c r="T1875"/>
      <c r="U1875"/>
    </row>
    <row r="1876" spans="5:21" ht="15" x14ac:dyDescent="0.25">
      <c r="F1876" s="3" t="s">
        <v>756</v>
      </c>
      <c r="G1876" s="49">
        <v>185</v>
      </c>
      <c r="H1876" s="49">
        <v>129</v>
      </c>
      <c r="I1876" s="49">
        <v>56</v>
      </c>
      <c r="J1876" s="49">
        <v>48</v>
      </c>
      <c r="K1876" s="49">
        <v>36</v>
      </c>
      <c r="L1876" s="49">
        <v>12</v>
      </c>
      <c r="M1876" s="49">
        <v>30</v>
      </c>
      <c r="N1876" s="49">
        <v>19</v>
      </c>
      <c r="O1876" s="49">
        <v>11</v>
      </c>
      <c r="P1876" s="49">
        <v>34</v>
      </c>
      <c r="Q1876" s="49">
        <v>17</v>
      </c>
      <c r="R1876" s="49">
        <v>17</v>
      </c>
      <c r="S1876"/>
      <c r="T1876"/>
      <c r="U1876"/>
    </row>
    <row r="1877" spans="5:21" ht="15" x14ac:dyDescent="0.25">
      <c r="F1877" s="3" t="s">
        <v>1225</v>
      </c>
      <c r="G1877" s="49">
        <v>145</v>
      </c>
      <c r="H1877" s="49">
        <v>46</v>
      </c>
      <c r="I1877" s="49">
        <v>99</v>
      </c>
      <c r="J1877" s="49">
        <v>20</v>
      </c>
      <c r="K1877" s="49">
        <v>7</v>
      </c>
      <c r="L1877" s="49">
        <v>13</v>
      </c>
      <c r="M1877" s="49">
        <v>11</v>
      </c>
      <c r="N1877" s="49">
        <v>0</v>
      </c>
      <c r="O1877" s="49">
        <v>11</v>
      </c>
      <c r="P1877" s="49">
        <v>17</v>
      </c>
      <c r="Q1877" s="49">
        <v>4</v>
      </c>
      <c r="R1877" s="49">
        <v>13</v>
      </c>
      <c r="S1877"/>
      <c r="T1877"/>
      <c r="U1877"/>
    </row>
    <row r="1878" spans="5:21" ht="15" x14ac:dyDescent="0.25">
      <c r="F1878" s="3" t="s">
        <v>676</v>
      </c>
      <c r="G1878" s="49">
        <v>17</v>
      </c>
      <c r="H1878" s="49">
        <v>16</v>
      </c>
      <c r="I1878" s="49">
        <v>1</v>
      </c>
      <c r="J1878" s="49">
        <v>0</v>
      </c>
      <c r="K1878" s="49">
        <v>0</v>
      </c>
      <c r="L1878" s="49">
        <v>0</v>
      </c>
      <c r="M1878" s="49">
        <v>35</v>
      </c>
      <c r="N1878" s="49">
        <v>27</v>
      </c>
      <c r="O1878" s="49">
        <v>8</v>
      </c>
      <c r="P1878" s="49">
        <v>52</v>
      </c>
      <c r="Q1878" s="49">
        <v>41</v>
      </c>
      <c r="R1878" s="49">
        <v>11</v>
      </c>
      <c r="S1878"/>
      <c r="T1878"/>
      <c r="U1878"/>
    </row>
    <row r="1879" spans="5:21" ht="15" x14ac:dyDescent="0.25">
      <c r="F1879" s="3" t="s">
        <v>929</v>
      </c>
      <c r="G1879" s="49">
        <v>269</v>
      </c>
      <c r="H1879" s="49">
        <v>190</v>
      </c>
      <c r="I1879" s="49">
        <v>79</v>
      </c>
      <c r="J1879" s="49">
        <v>79</v>
      </c>
      <c r="K1879" s="49">
        <v>56</v>
      </c>
      <c r="L1879" s="49">
        <v>23</v>
      </c>
      <c r="M1879" s="49">
        <v>28</v>
      </c>
      <c r="N1879" s="49">
        <v>23</v>
      </c>
      <c r="O1879" s="49">
        <v>5</v>
      </c>
      <c r="P1879" s="49">
        <v>37</v>
      </c>
      <c r="Q1879" s="49">
        <v>24</v>
      </c>
      <c r="R1879" s="49">
        <v>13</v>
      </c>
      <c r="S1879"/>
      <c r="T1879"/>
      <c r="U1879"/>
    </row>
    <row r="1880" spans="5:21" ht="15" x14ac:dyDescent="0.25">
      <c r="F1880" s="3" t="s">
        <v>1062</v>
      </c>
      <c r="G1880" s="49">
        <v>401</v>
      </c>
      <c r="H1880" s="49">
        <v>362</v>
      </c>
      <c r="I1880" s="49">
        <v>39</v>
      </c>
      <c r="J1880" s="49">
        <v>78</v>
      </c>
      <c r="K1880" s="49">
        <v>71</v>
      </c>
      <c r="L1880" s="49">
        <v>7</v>
      </c>
      <c r="M1880" s="49">
        <v>0</v>
      </c>
      <c r="N1880" s="49">
        <v>0</v>
      </c>
      <c r="O1880" s="49">
        <v>0</v>
      </c>
      <c r="P1880" s="49">
        <v>0</v>
      </c>
      <c r="Q1880" s="49">
        <v>0</v>
      </c>
      <c r="R1880" s="49">
        <v>0</v>
      </c>
      <c r="S1880"/>
      <c r="T1880"/>
      <c r="U1880"/>
    </row>
    <row r="1881" spans="5:21" ht="15" x14ac:dyDescent="0.25">
      <c r="F1881" s="3" t="s">
        <v>1226</v>
      </c>
      <c r="G1881" s="49">
        <v>43</v>
      </c>
      <c r="H1881" s="49">
        <v>27</v>
      </c>
      <c r="I1881" s="49">
        <v>16</v>
      </c>
      <c r="J1881" s="49">
        <v>0</v>
      </c>
      <c r="K1881" s="49">
        <v>0</v>
      </c>
      <c r="L1881" s="49">
        <v>0</v>
      </c>
      <c r="M1881" s="49">
        <v>0</v>
      </c>
      <c r="N1881" s="49">
        <v>0</v>
      </c>
      <c r="O1881" s="49">
        <v>0</v>
      </c>
      <c r="P1881" s="49">
        <v>0</v>
      </c>
      <c r="Q1881" s="49">
        <v>0</v>
      </c>
      <c r="R1881" s="49">
        <v>0</v>
      </c>
      <c r="S1881"/>
      <c r="T1881"/>
      <c r="U1881"/>
    </row>
    <row r="1882" spans="5:21" ht="15" x14ac:dyDescent="0.25">
      <c r="F1882" s="3" t="s">
        <v>1173</v>
      </c>
      <c r="G1882" s="49">
        <v>111</v>
      </c>
      <c r="H1882" s="49">
        <v>57</v>
      </c>
      <c r="I1882" s="49">
        <v>54</v>
      </c>
      <c r="J1882" s="49">
        <v>21</v>
      </c>
      <c r="K1882" s="49">
        <v>10</v>
      </c>
      <c r="L1882" s="49">
        <v>11</v>
      </c>
      <c r="M1882" s="49">
        <v>0</v>
      </c>
      <c r="N1882" s="49">
        <v>0</v>
      </c>
      <c r="O1882" s="49">
        <v>0</v>
      </c>
      <c r="P1882" s="49">
        <v>0</v>
      </c>
      <c r="Q1882" s="49">
        <v>0</v>
      </c>
      <c r="R1882" s="49">
        <v>0</v>
      </c>
      <c r="S1882"/>
      <c r="T1882"/>
      <c r="U1882"/>
    </row>
    <row r="1883" spans="5:21" ht="15" x14ac:dyDescent="0.25">
      <c r="E1883" s="3" t="s">
        <v>77</v>
      </c>
      <c r="G1883" s="49">
        <v>920</v>
      </c>
      <c r="H1883" s="49">
        <v>385</v>
      </c>
      <c r="I1883" s="49">
        <v>535</v>
      </c>
      <c r="J1883" s="49">
        <v>355</v>
      </c>
      <c r="K1883" s="49">
        <v>158</v>
      </c>
      <c r="L1883" s="49">
        <v>197</v>
      </c>
      <c r="M1883" s="49">
        <v>77</v>
      </c>
      <c r="N1883" s="49">
        <v>27</v>
      </c>
      <c r="O1883" s="49">
        <v>50</v>
      </c>
      <c r="P1883" s="49">
        <v>73</v>
      </c>
      <c r="Q1883" s="49">
        <v>21</v>
      </c>
      <c r="R1883" s="49">
        <v>52</v>
      </c>
      <c r="S1883"/>
      <c r="T1883"/>
      <c r="U1883"/>
    </row>
    <row r="1884" spans="5:21" ht="15" x14ac:dyDescent="0.25">
      <c r="F1884" s="3" t="s">
        <v>925</v>
      </c>
      <c r="G1884" s="49">
        <v>0</v>
      </c>
      <c r="H1884" s="49">
        <v>0</v>
      </c>
      <c r="I1884" s="49">
        <v>0</v>
      </c>
      <c r="J1884" s="49">
        <v>0</v>
      </c>
      <c r="K1884" s="49">
        <v>0</v>
      </c>
      <c r="L1884" s="49">
        <v>0</v>
      </c>
      <c r="M1884" s="49">
        <v>0</v>
      </c>
      <c r="N1884" s="49">
        <v>0</v>
      </c>
      <c r="O1884" s="49">
        <v>0</v>
      </c>
      <c r="P1884" s="49">
        <v>4</v>
      </c>
      <c r="Q1884" s="49">
        <v>0</v>
      </c>
      <c r="R1884" s="49">
        <v>4</v>
      </c>
      <c r="S1884"/>
      <c r="T1884"/>
      <c r="U1884"/>
    </row>
    <row r="1885" spans="5:21" ht="15" x14ac:dyDescent="0.25">
      <c r="F1885" s="3" t="s">
        <v>672</v>
      </c>
      <c r="G1885" s="49">
        <v>214</v>
      </c>
      <c r="H1885" s="49">
        <v>29</v>
      </c>
      <c r="I1885" s="49">
        <v>185</v>
      </c>
      <c r="J1885" s="49">
        <v>71</v>
      </c>
      <c r="K1885" s="49">
        <v>9</v>
      </c>
      <c r="L1885" s="49">
        <v>62</v>
      </c>
      <c r="M1885" s="49">
        <v>0</v>
      </c>
      <c r="N1885" s="49">
        <v>0</v>
      </c>
      <c r="O1885" s="49">
        <v>0</v>
      </c>
      <c r="P1885" s="49">
        <v>0</v>
      </c>
      <c r="Q1885" s="49">
        <v>0</v>
      </c>
      <c r="R1885" s="49">
        <v>0</v>
      </c>
      <c r="S1885"/>
      <c r="T1885"/>
      <c r="U1885"/>
    </row>
    <row r="1886" spans="5:21" ht="15" x14ac:dyDescent="0.25">
      <c r="F1886" s="3" t="s">
        <v>927</v>
      </c>
      <c r="G1886" s="49">
        <v>342</v>
      </c>
      <c r="H1886" s="49">
        <v>114</v>
      </c>
      <c r="I1886" s="49">
        <v>228</v>
      </c>
      <c r="J1886" s="49">
        <v>127</v>
      </c>
      <c r="K1886" s="49">
        <v>46</v>
      </c>
      <c r="L1886" s="49">
        <v>81</v>
      </c>
      <c r="M1886" s="49">
        <v>33</v>
      </c>
      <c r="N1886" s="49">
        <v>8</v>
      </c>
      <c r="O1886" s="49">
        <v>25</v>
      </c>
      <c r="P1886" s="49">
        <v>29</v>
      </c>
      <c r="Q1886" s="49">
        <v>6</v>
      </c>
      <c r="R1886" s="49">
        <v>23</v>
      </c>
      <c r="S1886"/>
      <c r="T1886"/>
      <c r="U1886"/>
    </row>
    <row r="1887" spans="5:21" ht="15" x14ac:dyDescent="0.25">
      <c r="F1887" s="3" t="s">
        <v>1061</v>
      </c>
      <c r="G1887" s="49">
        <v>0</v>
      </c>
      <c r="H1887" s="49">
        <v>0</v>
      </c>
      <c r="I1887" s="49">
        <v>0</v>
      </c>
      <c r="J1887" s="49">
        <v>0</v>
      </c>
      <c r="K1887" s="49">
        <v>0</v>
      </c>
      <c r="L1887" s="49">
        <v>0</v>
      </c>
      <c r="M1887" s="49">
        <v>18</v>
      </c>
      <c r="N1887" s="49">
        <v>7</v>
      </c>
      <c r="O1887" s="49">
        <v>11</v>
      </c>
      <c r="P1887" s="49">
        <v>17</v>
      </c>
      <c r="Q1887" s="49">
        <v>2</v>
      </c>
      <c r="R1887" s="49">
        <v>15</v>
      </c>
      <c r="S1887"/>
      <c r="T1887"/>
      <c r="U1887"/>
    </row>
    <row r="1888" spans="5:21" ht="15" x14ac:dyDescent="0.25">
      <c r="F1888" s="3" t="s">
        <v>756</v>
      </c>
      <c r="G1888" s="49">
        <v>27</v>
      </c>
      <c r="H1888" s="49">
        <v>19</v>
      </c>
      <c r="I1888" s="49">
        <v>8</v>
      </c>
      <c r="J1888" s="49">
        <v>16</v>
      </c>
      <c r="K1888" s="49">
        <v>12</v>
      </c>
      <c r="L1888" s="49">
        <v>4</v>
      </c>
      <c r="M1888" s="49">
        <v>0</v>
      </c>
      <c r="N1888" s="49">
        <v>0</v>
      </c>
      <c r="O1888" s="49">
        <v>0</v>
      </c>
      <c r="P1888" s="49">
        <v>0</v>
      </c>
      <c r="Q1888" s="49">
        <v>0</v>
      </c>
      <c r="R1888" s="49">
        <v>0</v>
      </c>
      <c r="S1888"/>
      <c r="T1888"/>
      <c r="U1888"/>
    </row>
    <row r="1889" spans="1:21" ht="15" x14ac:dyDescent="0.25">
      <c r="F1889" s="3" t="s">
        <v>929</v>
      </c>
      <c r="G1889" s="49">
        <v>337</v>
      </c>
      <c r="H1889" s="49">
        <v>223</v>
      </c>
      <c r="I1889" s="49">
        <v>114</v>
      </c>
      <c r="J1889" s="49">
        <v>141</v>
      </c>
      <c r="K1889" s="49">
        <v>91</v>
      </c>
      <c r="L1889" s="49">
        <v>50</v>
      </c>
      <c r="M1889" s="49">
        <v>26</v>
      </c>
      <c r="N1889" s="49">
        <v>12</v>
      </c>
      <c r="O1889" s="49">
        <v>14</v>
      </c>
      <c r="P1889" s="49">
        <v>23</v>
      </c>
      <c r="Q1889" s="49">
        <v>13</v>
      </c>
      <c r="R1889" s="49">
        <v>10</v>
      </c>
      <c r="S1889"/>
      <c r="T1889"/>
      <c r="U1889"/>
    </row>
    <row r="1890" spans="1:21" ht="15" x14ac:dyDescent="0.25">
      <c r="D1890" s="3" t="s">
        <v>27</v>
      </c>
      <c r="G1890" s="49">
        <v>30</v>
      </c>
      <c r="H1890" s="49">
        <v>12</v>
      </c>
      <c r="I1890" s="49">
        <v>18</v>
      </c>
      <c r="J1890" s="49">
        <v>0</v>
      </c>
      <c r="K1890" s="49">
        <v>0</v>
      </c>
      <c r="L1890" s="49">
        <v>0</v>
      </c>
      <c r="M1890" s="49">
        <v>9</v>
      </c>
      <c r="N1890" s="49">
        <v>3</v>
      </c>
      <c r="O1890" s="49">
        <v>6</v>
      </c>
      <c r="P1890" s="49">
        <v>0</v>
      </c>
      <c r="Q1890" s="49">
        <v>0</v>
      </c>
      <c r="R1890" s="49">
        <v>0</v>
      </c>
      <c r="S1890"/>
      <c r="T1890"/>
      <c r="U1890"/>
    </row>
    <row r="1891" spans="1:21" ht="15" x14ac:dyDescent="0.25">
      <c r="E1891" s="3" t="s">
        <v>14</v>
      </c>
      <c r="G1891" s="49">
        <v>30</v>
      </c>
      <c r="H1891" s="49">
        <v>12</v>
      </c>
      <c r="I1891" s="49">
        <v>18</v>
      </c>
      <c r="J1891" s="49">
        <v>0</v>
      </c>
      <c r="K1891" s="49">
        <v>0</v>
      </c>
      <c r="L1891" s="49">
        <v>0</v>
      </c>
      <c r="M1891" s="49">
        <v>9</v>
      </c>
      <c r="N1891" s="49">
        <v>3</v>
      </c>
      <c r="O1891" s="49">
        <v>6</v>
      </c>
      <c r="P1891" s="49">
        <v>0</v>
      </c>
      <c r="Q1891" s="49">
        <v>0</v>
      </c>
      <c r="R1891" s="49">
        <v>0</v>
      </c>
      <c r="S1891"/>
      <c r="T1891"/>
      <c r="U1891"/>
    </row>
    <row r="1892" spans="1:21" x14ac:dyDescent="0.2">
      <c r="F1892" s="3" t="s">
        <v>742</v>
      </c>
      <c r="G1892" s="49">
        <v>30</v>
      </c>
      <c r="H1892" s="49">
        <v>12</v>
      </c>
      <c r="I1892" s="49">
        <v>18</v>
      </c>
      <c r="J1892" s="49">
        <v>0</v>
      </c>
      <c r="K1892" s="49">
        <v>0</v>
      </c>
      <c r="L1892" s="49">
        <v>0</v>
      </c>
      <c r="M1892" s="49">
        <v>9</v>
      </c>
      <c r="N1892" s="49">
        <v>3</v>
      </c>
      <c r="O1892" s="49">
        <v>6</v>
      </c>
      <c r="P1892" s="49">
        <v>0</v>
      </c>
      <c r="Q1892" s="49">
        <v>0</v>
      </c>
      <c r="R1892" s="49">
        <v>0</v>
      </c>
    </row>
    <row r="1893" spans="1:21" x14ac:dyDescent="0.2">
      <c r="A1893" s="3" t="s">
        <v>1227</v>
      </c>
      <c r="G1893" s="49">
        <v>840</v>
      </c>
      <c r="H1893" s="49">
        <v>480</v>
      </c>
      <c r="I1893" s="49">
        <v>360</v>
      </c>
      <c r="J1893" s="49">
        <v>227</v>
      </c>
      <c r="K1893" s="49">
        <v>131</v>
      </c>
      <c r="L1893" s="49">
        <v>96</v>
      </c>
      <c r="M1893" s="49">
        <v>127</v>
      </c>
      <c r="N1893" s="49">
        <v>63</v>
      </c>
      <c r="O1893" s="49">
        <v>64</v>
      </c>
      <c r="P1893" s="49">
        <v>105</v>
      </c>
      <c r="Q1893" s="49">
        <v>44</v>
      </c>
      <c r="R1893" s="49">
        <v>61</v>
      </c>
    </row>
    <row r="1894" spans="1:21" x14ac:dyDescent="0.2">
      <c r="B1894" s="3" t="s">
        <v>1228</v>
      </c>
      <c r="G1894" s="49">
        <v>840</v>
      </c>
      <c r="H1894" s="49">
        <v>480</v>
      </c>
      <c r="I1894" s="49">
        <v>360</v>
      </c>
      <c r="J1894" s="49">
        <v>227</v>
      </c>
      <c r="K1894" s="49">
        <v>131</v>
      </c>
      <c r="L1894" s="49">
        <v>96</v>
      </c>
      <c r="M1894" s="49">
        <v>127</v>
      </c>
      <c r="N1894" s="49">
        <v>63</v>
      </c>
      <c r="O1894" s="49">
        <v>64</v>
      </c>
      <c r="P1894" s="49">
        <v>105</v>
      </c>
      <c r="Q1894" s="49">
        <v>44</v>
      </c>
      <c r="R1894" s="49">
        <v>61</v>
      </c>
    </row>
    <row r="1895" spans="1:21" x14ac:dyDescent="0.2">
      <c r="C1895" s="3" t="s">
        <v>1228</v>
      </c>
      <c r="G1895" s="49">
        <v>840</v>
      </c>
      <c r="H1895" s="49">
        <v>480</v>
      </c>
      <c r="I1895" s="49">
        <v>360</v>
      </c>
      <c r="J1895" s="49">
        <v>227</v>
      </c>
      <c r="K1895" s="49">
        <v>131</v>
      </c>
      <c r="L1895" s="49">
        <v>96</v>
      </c>
      <c r="M1895" s="49">
        <v>127</v>
      </c>
      <c r="N1895" s="49">
        <v>63</v>
      </c>
      <c r="O1895" s="49">
        <v>64</v>
      </c>
      <c r="P1895" s="49">
        <v>105</v>
      </c>
      <c r="Q1895" s="49">
        <v>44</v>
      </c>
      <c r="R1895" s="49">
        <v>61</v>
      </c>
    </row>
    <row r="1896" spans="1:21" x14ac:dyDescent="0.2">
      <c r="D1896" s="3" t="s">
        <v>13</v>
      </c>
      <c r="G1896" s="49">
        <v>840</v>
      </c>
      <c r="H1896" s="49">
        <v>480</v>
      </c>
      <c r="I1896" s="49">
        <v>360</v>
      </c>
      <c r="J1896" s="49">
        <v>227</v>
      </c>
      <c r="K1896" s="49">
        <v>131</v>
      </c>
      <c r="L1896" s="49">
        <v>96</v>
      </c>
      <c r="M1896" s="49">
        <v>127</v>
      </c>
      <c r="N1896" s="49">
        <v>63</v>
      </c>
      <c r="O1896" s="49">
        <v>64</v>
      </c>
      <c r="P1896" s="49">
        <v>105</v>
      </c>
      <c r="Q1896" s="49">
        <v>44</v>
      </c>
      <c r="R1896" s="49">
        <v>61</v>
      </c>
    </row>
    <row r="1897" spans="1:21" x14ac:dyDescent="0.2">
      <c r="E1897" s="3" t="s">
        <v>14</v>
      </c>
      <c r="G1897" s="49">
        <v>727</v>
      </c>
      <c r="H1897" s="49">
        <v>425</v>
      </c>
      <c r="I1897" s="49">
        <v>302</v>
      </c>
      <c r="J1897" s="49">
        <v>191</v>
      </c>
      <c r="K1897" s="49">
        <v>112</v>
      </c>
      <c r="L1897" s="49">
        <v>79</v>
      </c>
      <c r="M1897" s="49">
        <v>118</v>
      </c>
      <c r="N1897" s="49">
        <v>59</v>
      </c>
      <c r="O1897" s="49">
        <v>59</v>
      </c>
      <c r="P1897" s="49">
        <v>102</v>
      </c>
      <c r="Q1897" s="49">
        <v>43</v>
      </c>
      <c r="R1897" s="49">
        <v>59</v>
      </c>
    </row>
    <row r="1898" spans="1:21" x14ac:dyDescent="0.2">
      <c r="F1898" s="3" t="s">
        <v>672</v>
      </c>
      <c r="G1898" s="49">
        <v>130</v>
      </c>
      <c r="H1898" s="49">
        <v>44</v>
      </c>
      <c r="I1898" s="49">
        <v>86</v>
      </c>
      <c r="J1898" s="49">
        <v>45</v>
      </c>
      <c r="K1898" s="49">
        <v>15</v>
      </c>
      <c r="L1898" s="49">
        <v>30</v>
      </c>
      <c r="M1898" s="49">
        <v>0</v>
      </c>
      <c r="N1898" s="49">
        <v>0</v>
      </c>
      <c r="O1898" s="49">
        <v>0</v>
      </c>
      <c r="P1898" s="49">
        <v>0</v>
      </c>
      <c r="Q1898" s="49">
        <v>0</v>
      </c>
      <c r="R1898" s="49">
        <v>0</v>
      </c>
    </row>
    <row r="1899" spans="1:21" x14ac:dyDescent="0.2">
      <c r="F1899" s="3" t="s">
        <v>927</v>
      </c>
      <c r="G1899" s="49">
        <v>200</v>
      </c>
      <c r="H1899" s="49">
        <v>82</v>
      </c>
      <c r="I1899" s="49">
        <v>118</v>
      </c>
      <c r="J1899" s="49">
        <v>50</v>
      </c>
      <c r="K1899" s="49">
        <v>23</v>
      </c>
      <c r="L1899" s="49">
        <v>27</v>
      </c>
      <c r="M1899" s="49">
        <v>39</v>
      </c>
      <c r="N1899" s="49">
        <v>7</v>
      </c>
      <c r="O1899" s="49">
        <v>32</v>
      </c>
      <c r="P1899" s="49">
        <v>39</v>
      </c>
      <c r="Q1899" s="49">
        <v>11</v>
      </c>
      <c r="R1899" s="49">
        <v>28</v>
      </c>
    </row>
    <row r="1900" spans="1:21" x14ac:dyDescent="0.2">
      <c r="F1900" s="3" t="s">
        <v>1061</v>
      </c>
      <c r="G1900" s="49">
        <v>0</v>
      </c>
      <c r="H1900" s="49">
        <v>0</v>
      </c>
      <c r="I1900" s="49">
        <v>0</v>
      </c>
      <c r="J1900" s="49">
        <v>0</v>
      </c>
      <c r="K1900" s="49">
        <v>0</v>
      </c>
      <c r="L1900" s="49">
        <v>0</v>
      </c>
      <c r="M1900" s="49">
        <v>1</v>
      </c>
      <c r="N1900" s="49">
        <v>0</v>
      </c>
      <c r="O1900" s="49">
        <v>1</v>
      </c>
      <c r="P1900" s="49">
        <v>1</v>
      </c>
      <c r="Q1900" s="49">
        <v>0</v>
      </c>
      <c r="R1900" s="49">
        <v>1</v>
      </c>
    </row>
    <row r="1901" spans="1:21" x14ac:dyDescent="0.2">
      <c r="F1901" s="3" t="s">
        <v>756</v>
      </c>
      <c r="G1901" s="49">
        <v>97</v>
      </c>
      <c r="H1901" s="49">
        <v>68</v>
      </c>
      <c r="I1901" s="49">
        <v>29</v>
      </c>
      <c r="J1901" s="49">
        <v>27</v>
      </c>
      <c r="K1901" s="49">
        <v>19</v>
      </c>
      <c r="L1901" s="49">
        <v>8</v>
      </c>
      <c r="M1901" s="49">
        <v>24</v>
      </c>
      <c r="N1901" s="49">
        <v>15</v>
      </c>
      <c r="O1901" s="49">
        <v>9</v>
      </c>
      <c r="P1901" s="49">
        <v>14</v>
      </c>
      <c r="Q1901" s="49">
        <v>8</v>
      </c>
      <c r="R1901" s="49">
        <v>6</v>
      </c>
    </row>
    <row r="1902" spans="1:21" x14ac:dyDescent="0.2">
      <c r="F1902" s="3" t="s">
        <v>929</v>
      </c>
      <c r="G1902" s="49">
        <v>165</v>
      </c>
      <c r="H1902" s="49">
        <v>108</v>
      </c>
      <c r="I1902" s="49">
        <v>57</v>
      </c>
      <c r="J1902" s="49">
        <v>29</v>
      </c>
      <c r="K1902" s="49">
        <v>20</v>
      </c>
      <c r="L1902" s="49">
        <v>9</v>
      </c>
      <c r="M1902" s="49">
        <v>28</v>
      </c>
      <c r="N1902" s="49">
        <v>12</v>
      </c>
      <c r="O1902" s="49">
        <v>16</v>
      </c>
      <c r="P1902" s="49">
        <v>38</v>
      </c>
      <c r="Q1902" s="49">
        <v>15</v>
      </c>
      <c r="R1902" s="49">
        <v>23</v>
      </c>
    </row>
    <row r="1903" spans="1:21" x14ac:dyDescent="0.2">
      <c r="F1903" s="3" t="s">
        <v>1062</v>
      </c>
      <c r="G1903" s="49">
        <v>74</v>
      </c>
      <c r="H1903" s="49">
        <v>69</v>
      </c>
      <c r="I1903" s="49">
        <v>5</v>
      </c>
      <c r="J1903" s="49">
        <v>15</v>
      </c>
      <c r="K1903" s="49">
        <v>14</v>
      </c>
      <c r="L1903" s="49">
        <v>1</v>
      </c>
      <c r="M1903" s="49">
        <v>16</v>
      </c>
      <c r="N1903" s="49">
        <v>15</v>
      </c>
      <c r="O1903" s="49">
        <v>1</v>
      </c>
      <c r="P1903" s="49">
        <v>2</v>
      </c>
      <c r="Q1903" s="49">
        <v>1</v>
      </c>
      <c r="R1903" s="49">
        <v>1</v>
      </c>
    </row>
    <row r="1904" spans="1:21" x14ac:dyDescent="0.2">
      <c r="F1904" s="3" t="s">
        <v>953</v>
      </c>
      <c r="G1904" s="49">
        <v>61</v>
      </c>
      <c r="H1904" s="49">
        <v>54</v>
      </c>
      <c r="I1904" s="49">
        <v>7</v>
      </c>
      <c r="J1904" s="49">
        <v>25</v>
      </c>
      <c r="K1904" s="49">
        <v>21</v>
      </c>
      <c r="L1904" s="49">
        <v>4</v>
      </c>
      <c r="M1904" s="49">
        <v>10</v>
      </c>
      <c r="N1904" s="49">
        <v>10</v>
      </c>
      <c r="O1904" s="49">
        <v>0</v>
      </c>
      <c r="P1904" s="49">
        <v>8</v>
      </c>
      <c r="Q1904" s="49">
        <v>8</v>
      </c>
      <c r="R1904" s="49">
        <v>0</v>
      </c>
    </row>
    <row r="1905" spans="1:18" x14ac:dyDescent="0.2">
      <c r="E1905" s="3" t="s">
        <v>77</v>
      </c>
      <c r="G1905" s="49">
        <v>113</v>
      </c>
      <c r="H1905" s="49">
        <v>55</v>
      </c>
      <c r="I1905" s="49">
        <v>58</v>
      </c>
      <c r="J1905" s="49">
        <v>36</v>
      </c>
      <c r="K1905" s="49">
        <v>19</v>
      </c>
      <c r="L1905" s="49">
        <v>17</v>
      </c>
      <c r="M1905" s="49">
        <v>9</v>
      </c>
      <c r="N1905" s="49">
        <v>4</v>
      </c>
      <c r="O1905" s="49">
        <v>5</v>
      </c>
      <c r="P1905" s="49">
        <v>3</v>
      </c>
      <c r="Q1905" s="49">
        <v>1</v>
      </c>
      <c r="R1905" s="49">
        <v>2</v>
      </c>
    </row>
    <row r="1906" spans="1:18" x14ac:dyDescent="0.2">
      <c r="F1906" s="3" t="s">
        <v>927</v>
      </c>
      <c r="G1906" s="49">
        <v>39</v>
      </c>
      <c r="H1906" s="49">
        <v>13</v>
      </c>
      <c r="I1906" s="49">
        <v>26</v>
      </c>
      <c r="J1906" s="49">
        <v>0</v>
      </c>
      <c r="K1906" s="49">
        <v>0</v>
      </c>
      <c r="L1906" s="49">
        <v>0</v>
      </c>
      <c r="M1906" s="49">
        <v>0</v>
      </c>
      <c r="N1906" s="49">
        <v>0</v>
      </c>
      <c r="O1906" s="49">
        <v>0</v>
      </c>
      <c r="P1906" s="49">
        <v>0</v>
      </c>
      <c r="Q1906" s="49">
        <v>0</v>
      </c>
      <c r="R1906" s="49">
        <v>0</v>
      </c>
    </row>
    <row r="1907" spans="1:18" x14ac:dyDescent="0.2">
      <c r="F1907" s="3" t="s">
        <v>756</v>
      </c>
      <c r="G1907" s="49">
        <v>4</v>
      </c>
      <c r="H1907" s="49">
        <v>3</v>
      </c>
      <c r="I1907" s="49">
        <v>1</v>
      </c>
      <c r="J1907" s="49">
        <v>0</v>
      </c>
      <c r="K1907" s="49">
        <v>0</v>
      </c>
      <c r="L1907" s="49">
        <v>0</v>
      </c>
      <c r="M1907" s="49">
        <v>0</v>
      </c>
      <c r="N1907" s="49">
        <v>0</v>
      </c>
      <c r="O1907" s="49">
        <v>0</v>
      </c>
      <c r="P1907" s="49">
        <v>0</v>
      </c>
      <c r="Q1907" s="49">
        <v>0</v>
      </c>
      <c r="R1907" s="49">
        <v>0</v>
      </c>
    </row>
    <row r="1908" spans="1:18" x14ac:dyDescent="0.2">
      <c r="F1908" s="3" t="s">
        <v>929</v>
      </c>
      <c r="G1908" s="49">
        <v>70</v>
      </c>
      <c r="H1908" s="49">
        <v>39</v>
      </c>
      <c r="I1908" s="49">
        <v>31</v>
      </c>
      <c r="J1908" s="49">
        <v>36</v>
      </c>
      <c r="K1908" s="49">
        <v>19</v>
      </c>
      <c r="L1908" s="49">
        <v>17</v>
      </c>
      <c r="M1908" s="49">
        <v>9</v>
      </c>
      <c r="N1908" s="49">
        <v>4</v>
      </c>
      <c r="O1908" s="49">
        <v>5</v>
      </c>
      <c r="P1908" s="49">
        <v>3</v>
      </c>
      <c r="Q1908" s="49">
        <v>1</v>
      </c>
      <c r="R1908" s="49">
        <v>2</v>
      </c>
    </row>
    <row r="1909" spans="1:18" x14ac:dyDescent="0.2">
      <c r="A1909" s="3" t="s">
        <v>1229</v>
      </c>
      <c r="G1909" s="49">
        <v>17</v>
      </c>
      <c r="H1909" s="49">
        <v>9</v>
      </c>
      <c r="I1909" s="49">
        <v>8</v>
      </c>
      <c r="J1909" s="49">
        <v>0</v>
      </c>
      <c r="K1909" s="49">
        <v>0</v>
      </c>
      <c r="L1909" s="49">
        <v>0</v>
      </c>
      <c r="M1909" s="49">
        <v>0</v>
      </c>
      <c r="N1909" s="49">
        <v>0</v>
      </c>
      <c r="O1909" s="49">
        <v>0</v>
      </c>
      <c r="P1909" s="49">
        <v>0</v>
      </c>
      <c r="Q1909" s="49">
        <v>0</v>
      </c>
      <c r="R1909" s="49">
        <v>0</v>
      </c>
    </row>
    <row r="1910" spans="1:18" x14ac:dyDescent="0.2">
      <c r="B1910" s="3" t="s">
        <v>663</v>
      </c>
      <c r="G1910" s="49">
        <v>17</v>
      </c>
      <c r="H1910" s="49">
        <v>9</v>
      </c>
      <c r="I1910" s="49">
        <v>8</v>
      </c>
      <c r="J1910" s="49">
        <v>0</v>
      </c>
      <c r="K1910" s="49">
        <v>0</v>
      </c>
      <c r="L1910" s="49">
        <v>0</v>
      </c>
      <c r="M1910" s="49">
        <v>0</v>
      </c>
      <c r="N1910" s="49">
        <v>0</v>
      </c>
      <c r="O1910" s="49">
        <v>0</v>
      </c>
      <c r="P1910" s="49">
        <v>0</v>
      </c>
      <c r="Q1910" s="49">
        <v>0</v>
      </c>
      <c r="R1910" s="49">
        <v>0</v>
      </c>
    </row>
    <row r="1911" spans="1:18" x14ac:dyDescent="0.2">
      <c r="C1911" s="3" t="s">
        <v>59</v>
      </c>
      <c r="G1911" s="49">
        <v>17</v>
      </c>
      <c r="H1911" s="49">
        <v>9</v>
      </c>
      <c r="I1911" s="49">
        <v>8</v>
      </c>
      <c r="J1911" s="49">
        <v>0</v>
      </c>
      <c r="K1911" s="49">
        <v>0</v>
      </c>
      <c r="L1911" s="49">
        <v>0</v>
      </c>
      <c r="M1911" s="49">
        <v>0</v>
      </c>
      <c r="N1911" s="49">
        <v>0</v>
      </c>
      <c r="O1911" s="49">
        <v>0</v>
      </c>
      <c r="P1911" s="49">
        <v>0</v>
      </c>
      <c r="Q1911" s="49">
        <v>0</v>
      </c>
      <c r="R1911" s="49">
        <v>0</v>
      </c>
    </row>
    <row r="1912" spans="1:18" x14ac:dyDescent="0.2">
      <c r="D1912" s="3" t="s">
        <v>13</v>
      </c>
      <c r="G1912" s="49">
        <v>17</v>
      </c>
      <c r="H1912" s="49">
        <v>9</v>
      </c>
      <c r="I1912" s="49">
        <v>8</v>
      </c>
      <c r="J1912" s="49">
        <v>0</v>
      </c>
      <c r="K1912" s="49">
        <v>0</v>
      </c>
      <c r="L1912" s="49">
        <v>0</v>
      </c>
      <c r="M1912" s="49">
        <v>0</v>
      </c>
      <c r="N1912" s="49">
        <v>0</v>
      </c>
      <c r="O1912" s="49">
        <v>0</v>
      </c>
      <c r="P1912" s="49">
        <v>0</v>
      </c>
      <c r="Q1912" s="49">
        <v>0</v>
      </c>
      <c r="R1912" s="49">
        <v>0</v>
      </c>
    </row>
    <row r="1913" spans="1:18" x14ac:dyDescent="0.2">
      <c r="E1913" s="3" t="s">
        <v>31</v>
      </c>
      <c r="G1913" s="49">
        <v>17</v>
      </c>
      <c r="H1913" s="49">
        <v>9</v>
      </c>
      <c r="I1913" s="49">
        <v>8</v>
      </c>
      <c r="J1913" s="49">
        <v>0</v>
      </c>
      <c r="K1913" s="49">
        <v>0</v>
      </c>
      <c r="L1913" s="49">
        <v>0</v>
      </c>
      <c r="M1913" s="49">
        <v>0</v>
      </c>
      <c r="N1913" s="49">
        <v>0</v>
      </c>
      <c r="O1913" s="49">
        <v>0</v>
      </c>
      <c r="P1913" s="49">
        <v>0</v>
      </c>
      <c r="Q1913" s="49">
        <v>0</v>
      </c>
      <c r="R1913" s="49">
        <v>0</v>
      </c>
    </row>
    <row r="1914" spans="1:18" x14ac:dyDescent="0.2">
      <c r="F1914" s="3" t="s">
        <v>667</v>
      </c>
      <c r="G1914" s="49">
        <v>17</v>
      </c>
      <c r="H1914" s="49">
        <v>9</v>
      </c>
      <c r="I1914" s="49">
        <v>8</v>
      </c>
      <c r="J1914" s="49">
        <v>0</v>
      </c>
      <c r="K1914" s="49">
        <v>0</v>
      </c>
      <c r="L1914" s="49">
        <v>0</v>
      </c>
      <c r="M1914" s="49">
        <v>0</v>
      </c>
      <c r="N1914" s="49">
        <v>0</v>
      </c>
      <c r="O1914" s="49">
        <v>0</v>
      </c>
      <c r="P1914" s="49">
        <v>0</v>
      </c>
      <c r="Q1914" s="49">
        <v>0</v>
      </c>
      <c r="R1914" s="49">
        <v>0</v>
      </c>
    </row>
    <row r="1915" spans="1:18" x14ac:dyDescent="0.2">
      <c r="A1915" s="3" t="s">
        <v>164</v>
      </c>
      <c r="G1915" s="49">
        <v>126656</v>
      </c>
      <c r="H1915" s="49">
        <v>64390</v>
      </c>
      <c r="I1915" s="49">
        <v>62266</v>
      </c>
      <c r="J1915" s="49">
        <v>30951</v>
      </c>
      <c r="K1915" s="49">
        <v>15777</v>
      </c>
      <c r="L1915" s="49">
        <v>15174</v>
      </c>
      <c r="M1915" s="49">
        <v>21027</v>
      </c>
      <c r="N1915" s="49">
        <v>9901</v>
      </c>
      <c r="O1915" s="49">
        <v>11126</v>
      </c>
      <c r="P1915" s="49">
        <v>16383</v>
      </c>
      <c r="Q1915" s="49">
        <v>7801</v>
      </c>
      <c r="R1915" s="49">
        <v>8582</v>
      </c>
    </row>
  </sheetData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9"/>
  <sheetViews>
    <sheetView showGridLines="0" workbookViewId="0">
      <pane ySplit="10" topLeftCell="A11" activePane="bottomLeft" state="frozen"/>
      <selection activeCell="N31" sqref="N31"/>
      <selection pane="bottomLeft" activeCell="A11" sqref="A11"/>
    </sheetView>
  </sheetViews>
  <sheetFormatPr baseColWidth="10" defaultColWidth="11.42578125" defaultRowHeight="12.75" x14ac:dyDescent="0.2"/>
  <cols>
    <col min="1" max="1" width="5.42578125" style="215" customWidth="1"/>
    <col min="2" max="2" width="8.7109375" style="215" customWidth="1"/>
    <col min="3" max="3" width="9.140625" style="215" bestFit="1" customWidth="1"/>
    <col min="4" max="4" width="8" style="219" customWidth="1"/>
    <col min="5" max="5" width="1.42578125" style="215" customWidth="1"/>
    <col min="6" max="6" width="6.7109375" style="215" bestFit="1" customWidth="1"/>
    <col min="7" max="7" width="5.7109375" style="215" bestFit="1" customWidth="1"/>
    <col min="8" max="10" width="6.7109375" style="215" customWidth="1"/>
    <col min="11" max="11" width="1.7109375" style="215" customWidth="1"/>
    <col min="12" max="12" width="6.7109375" style="215" bestFit="1" customWidth="1"/>
    <col min="13" max="13" width="6.7109375" style="215" customWidth="1"/>
    <col min="14" max="14" width="7.28515625" style="215" bestFit="1" customWidth="1"/>
    <col min="15" max="15" width="6.7109375" style="215" customWidth="1"/>
    <col min="16" max="16" width="1.7109375" style="215" customWidth="1"/>
    <col min="17" max="21" width="6.7109375" style="215" customWidth="1"/>
    <col min="22" max="22" width="1.7109375" style="215" customWidth="1"/>
    <col min="23" max="23" width="6.42578125" style="215" customWidth="1"/>
    <col min="24" max="27" width="6.7109375" style="215" customWidth="1"/>
    <col min="28" max="28" width="11.42578125" style="215" customWidth="1"/>
    <col min="29" max="16384" width="11.42578125" style="215"/>
  </cols>
  <sheetData>
    <row r="1" spans="1:27" ht="18.75" x14ac:dyDescent="0.3">
      <c r="A1" s="210" t="s">
        <v>267</v>
      </c>
      <c r="B1" s="211"/>
      <c r="C1" s="212"/>
      <c r="D1" s="213"/>
      <c r="E1" s="214"/>
      <c r="F1" s="211"/>
      <c r="G1" s="211"/>
      <c r="H1" s="211"/>
      <c r="I1" s="211"/>
      <c r="J1" s="211"/>
      <c r="K1" s="214"/>
      <c r="L1" s="211"/>
      <c r="M1" s="211"/>
      <c r="N1" s="211"/>
      <c r="O1" s="211"/>
      <c r="P1" s="214"/>
      <c r="Q1" s="211"/>
      <c r="R1" s="211"/>
      <c r="S1" s="211"/>
      <c r="T1" s="211"/>
      <c r="U1" s="211"/>
      <c r="V1" s="214"/>
      <c r="W1" s="211"/>
      <c r="X1" s="211"/>
      <c r="Y1" s="211"/>
      <c r="Z1" s="211"/>
      <c r="AA1" s="211"/>
    </row>
    <row r="2" spans="1:27" ht="17.25" x14ac:dyDescent="0.3">
      <c r="A2" s="216" t="s">
        <v>1230</v>
      </c>
      <c r="B2" s="211"/>
      <c r="C2" s="212"/>
      <c r="D2" s="213"/>
      <c r="E2" s="214"/>
      <c r="F2" s="211"/>
      <c r="G2" s="211"/>
      <c r="H2" s="211"/>
      <c r="I2" s="211"/>
      <c r="J2" s="211"/>
      <c r="K2" s="214"/>
      <c r="L2" s="211"/>
      <c r="M2" s="211"/>
      <c r="N2" s="211"/>
      <c r="O2" s="211"/>
      <c r="P2" s="214"/>
      <c r="Q2" s="211"/>
      <c r="R2" s="211"/>
      <c r="S2" s="211"/>
      <c r="T2" s="211"/>
      <c r="U2" s="211"/>
      <c r="V2" s="214"/>
      <c r="W2" s="211"/>
      <c r="X2" s="211"/>
      <c r="Y2" s="211"/>
      <c r="Z2" s="211"/>
      <c r="AA2" s="211"/>
    </row>
    <row r="3" spans="1:27" ht="6.75" customHeight="1" x14ac:dyDescent="0.2">
      <c r="A3" s="212"/>
      <c r="B3" s="211"/>
      <c r="C3" s="212"/>
      <c r="D3" s="213"/>
      <c r="E3" s="214"/>
      <c r="F3" s="211"/>
      <c r="G3" s="211"/>
      <c r="H3" s="211"/>
      <c r="I3" s="211"/>
      <c r="J3" s="211"/>
      <c r="K3" s="214"/>
      <c r="L3" s="211"/>
      <c r="M3" s="211"/>
      <c r="N3" s="211"/>
      <c r="O3" s="211"/>
      <c r="P3" s="214"/>
      <c r="Q3" s="211"/>
      <c r="R3" s="211"/>
      <c r="S3" s="211"/>
      <c r="T3" s="211"/>
      <c r="U3" s="211"/>
      <c r="V3" s="214"/>
      <c r="W3" s="211"/>
      <c r="X3" s="211"/>
      <c r="Y3" s="211"/>
      <c r="Z3" s="211"/>
      <c r="AA3" s="211"/>
    </row>
    <row r="4" spans="1:27" ht="14.25" customHeight="1" x14ac:dyDescent="0.2">
      <c r="A4" s="217" t="s">
        <v>268</v>
      </c>
      <c r="B4" s="218"/>
      <c r="E4" s="220"/>
      <c r="F4" s="218"/>
      <c r="G4" s="218"/>
      <c r="H4" s="218"/>
      <c r="I4" s="218"/>
      <c r="J4" s="218"/>
      <c r="K4" s="220"/>
      <c r="L4" s="218"/>
      <c r="M4" s="218"/>
      <c r="N4" s="218"/>
      <c r="O4" s="218"/>
      <c r="P4" s="220"/>
      <c r="Q4" s="218"/>
      <c r="R4" s="218"/>
      <c r="S4" s="218"/>
      <c r="T4" s="218"/>
      <c r="U4" s="218"/>
      <c r="V4" s="220"/>
      <c r="W4" s="218"/>
      <c r="X4" s="218"/>
      <c r="Y4" s="218"/>
      <c r="Z4" s="218"/>
      <c r="AA4" s="218"/>
    </row>
    <row r="5" spans="1:27" ht="6.75" customHeight="1" x14ac:dyDescent="0.2">
      <c r="A5" s="212"/>
      <c r="B5" s="211"/>
      <c r="C5" s="212"/>
      <c r="D5" s="213"/>
      <c r="E5" s="214"/>
      <c r="F5" s="211"/>
      <c r="G5" s="211"/>
      <c r="H5" s="211"/>
      <c r="I5" s="211"/>
      <c r="J5" s="211"/>
      <c r="K5" s="214"/>
      <c r="L5" s="211"/>
      <c r="M5" s="211"/>
      <c r="N5" s="211"/>
      <c r="O5" s="211"/>
      <c r="P5" s="214"/>
      <c r="Q5" s="211"/>
      <c r="R5" s="211"/>
      <c r="S5" s="211"/>
      <c r="T5" s="211"/>
      <c r="U5" s="211"/>
      <c r="V5" s="214"/>
      <c r="W5" s="211"/>
      <c r="X5" s="211"/>
      <c r="Y5" s="211"/>
      <c r="Z5" s="211"/>
      <c r="AA5" s="211"/>
    </row>
    <row r="6" spans="1:27" ht="12.75" customHeight="1" x14ac:dyDescent="0.2">
      <c r="A6" s="221"/>
      <c r="B6" s="222"/>
      <c r="C6" s="221"/>
      <c r="D6" s="223"/>
      <c r="E6" s="224"/>
      <c r="F6" s="492" t="s">
        <v>173</v>
      </c>
      <c r="G6" s="492"/>
      <c r="H6" s="492"/>
      <c r="I6" s="492"/>
      <c r="J6" s="492"/>
      <c r="K6" s="224"/>
      <c r="L6" s="493" t="s">
        <v>178</v>
      </c>
      <c r="M6" s="493"/>
      <c r="N6" s="493"/>
      <c r="O6" s="493"/>
      <c r="P6" s="224"/>
      <c r="Q6" s="494" t="s">
        <v>180</v>
      </c>
      <c r="R6" s="494"/>
      <c r="S6" s="494"/>
      <c r="T6" s="494"/>
      <c r="U6" s="494"/>
      <c r="V6" s="224"/>
      <c r="W6" s="495" t="s">
        <v>2718</v>
      </c>
      <c r="X6" s="495"/>
      <c r="Y6" s="495"/>
      <c r="Z6" s="495"/>
      <c r="AA6" s="495"/>
    </row>
    <row r="7" spans="1:27" ht="54.75" customHeight="1" x14ac:dyDescent="0.2">
      <c r="A7" s="225" t="s">
        <v>270</v>
      </c>
      <c r="B7" s="226" t="s">
        <v>1231</v>
      </c>
      <c r="C7" s="225" t="s">
        <v>271</v>
      </c>
      <c r="D7" s="227" t="s">
        <v>272</v>
      </c>
      <c r="E7" s="228"/>
      <c r="F7" s="229" t="s">
        <v>273</v>
      </c>
      <c r="G7" s="229" t="s">
        <v>274</v>
      </c>
      <c r="H7" s="229" t="s">
        <v>275</v>
      </c>
      <c r="I7" s="229" t="s">
        <v>276</v>
      </c>
      <c r="J7" s="229" t="s">
        <v>181</v>
      </c>
      <c r="K7" s="228"/>
      <c r="L7" s="230" t="s">
        <v>273</v>
      </c>
      <c r="M7" s="230" t="s">
        <v>275</v>
      </c>
      <c r="N7" s="230" t="s">
        <v>276</v>
      </c>
      <c r="O7" s="230" t="s">
        <v>181</v>
      </c>
      <c r="P7" s="228"/>
      <c r="Q7" s="231" t="s">
        <v>273</v>
      </c>
      <c r="R7" s="231" t="s">
        <v>277</v>
      </c>
      <c r="S7" s="231" t="s">
        <v>278</v>
      </c>
      <c r="T7" s="231" t="s">
        <v>276</v>
      </c>
      <c r="U7" s="231" t="s">
        <v>181</v>
      </c>
      <c r="V7" s="228"/>
      <c r="W7" s="232" t="s">
        <v>279</v>
      </c>
      <c r="X7" s="232" t="s">
        <v>280</v>
      </c>
      <c r="Y7" s="232" t="s">
        <v>1232</v>
      </c>
      <c r="Z7" s="232" t="s">
        <v>1233</v>
      </c>
      <c r="AA7" s="232" t="s">
        <v>181</v>
      </c>
    </row>
    <row r="8" spans="1:27" ht="4.5" customHeight="1" x14ac:dyDescent="0.2">
      <c r="A8" s="212"/>
      <c r="B8" s="211"/>
      <c r="C8" s="212"/>
      <c r="D8" s="213"/>
      <c r="E8" s="214"/>
      <c r="F8" s="211"/>
      <c r="G8" s="211"/>
      <c r="H8" s="211"/>
      <c r="I8" s="211"/>
      <c r="J8" s="211"/>
      <c r="K8" s="214"/>
      <c r="L8" s="211"/>
      <c r="M8" s="211"/>
      <c r="N8" s="211"/>
      <c r="O8" s="211"/>
      <c r="P8" s="214"/>
      <c r="Q8" s="211"/>
      <c r="R8" s="211"/>
      <c r="S8" s="211"/>
      <c r="T8" s="211"/>
      <c r="U8" s="211"/>
      <c r="V8" s="214"/>
      <c r="W8" s="211"/>
      <c r="X8" s="211"/>
      <c r="Y8" s="211"/>
      <c r="Z8" s="211"/>
      <c r="AA8" s="211"/>
    </row>
    <row r="9" spans="1:27" ht="15.95" customHeight="1" x14ac:dyDescent="0.2">
      <c r="A9" s="233" t="s">
        <v>281</v>
      </c>
      <c r="B9" s="234">
        <f>SUM(B11:B33)</f>
        <v>1541050</v>
      </c>
      <c r="C9" s="235">
        <f>SUM(C11:C33)</f>
        <v>893224</v>
      </c>
      <c r="D9" s="236">
        <f>C9/B9</f>
        <v>0.57962038869601895</v>
      </c>
      <c r="E9" s="214"/>
      <c r="F9" s="237">
        <f>SUM(F11:F14)</f>
        <v>113816</v>
      </c>
      <c r="G9" s="237">
        <f>SUM(G11:G14)</f>
        <v>773</v>
      </c>
      <c r="H9" s="237">
        <f>SUM(H11:H14)</f>
        <v>4180</v>
      </c>
      <c r="I9" s="237">
        <f>SUM(I11:I14)</f>
        <v>5039</v>
      </c>
      <c r="J9" s="237">
        <f>SUM(F9:I9)</f>
        <v>123808</v>
      </c>
      <c r="K9" s="214"/>
      <c r="L9" s="238">
        <f>SUM(L13:L23)</f>
        <v>407668</v>
      </c>
      <c r="M9" s="238">
        <f>SUM(M13:M23)</f>
        <v>20003</v>
      </c>
      <c r="N9" s="238">
        <f>SUM(N13:N23)</f>
        <v>3355</v>
      </c>
      <c r="O9" s="238">
        <f>SUM(L9:N9)</f>
        <v>431026</v>
      </c>
      <c r="P9" s="214"/>
      <c r="Q9" s="239">
        <f>SUM(Q19:Q26)</f>
        <v>108314</v>
      </c>
      <c r="R9" s="239">
        <f>SUM(R19:R26)</f>
        <v>66978</v>
      </c>
      <c r="S9" s="239">
        <f>SUM(S19:S26)</f>
        <v>16496</v>
      </c>
      <c r="T9" s="239">
        <f>SUM(T19:T26)</f>
        <v>1447</v>
      </c>
      <c r="U9" s="239">
        <f>SUM(Q9:T9)</f>
        <v>193235</v>
      </c>
      <c r="V9" s="214"/>
      <c r="W9" s="240">
        <f>SUM(W22:W33)</f>
        <v>82934</v>
      </c>
      <c r="X9" s="240">
        <f>SUM(X22:X33)</f>
        <v>3915</v>
      </c>
      <c r="Y9" s="240">
        <f>SUM(Y22:Y33)</f>
        <v>52727</v>
      </c>
      <c r="Z9" s="240">
        <f>SUM(Z22:Z33)</f>
        <v>5579</v>
      </c>
      <c r="AA9" s="240">
        <f>SUM(W9:Z9)</f>
        <v>145155</v>
      </c>
    </row>
    <row r="10" spans="1:27" ht="3.75" customHeight="1" thickBot="1" x14ac:dyDescent="0.25">
      <c r="A10" s="212"/>
      <c r="B10" s="241"/>
      <c r="C10" s="212"/>
      <c r="D10" s="213"/>
      <c r="E10" s="214"/>
      <c r="F10" s="211"/>
      <c r="G10" s="211"/>
      <c r="H10" s="211"/>
      <c r="I10" s="211"/>
      <c r="J10" s="211"/>
      <c r="K10" s="214"/>
      <c r="L10" s="211"/>
      <c r="M10" s="211"/>
      <c r="N10" s="211"/>
      <c r="O10" s="211"/>
      <c r="P10" s="214"/>
      <c r="Q10" s="211"/>
      <c r="R10" s="211"/>
      <c r="S10" s="211"/>
      <c r="T10" s="211"/>
      <c r="U10" s="211"/>
      <c r="V10" s="214"/>
      <c r="W10" s="242"/>
      <c r="X10" s="242"/>
      <c r="Y10" s="242"/>
      <c r="Z10" s="242"/>
      <c r="AA10" s="242"/>
    </row>
    <row r="11" spans="1:27" ht="15.95" customHeight="1" x14ac:dyDescent="0.2">
      <c r="A11" s="233" t="s">
        <v>282</v>
      </c>
      <c r="B11" s="234">
        <v>67237</v>
      </c>
      <c r="C11" s="243">
        <f>SUM(J11,O11,U11,AA11)</f>
        <v>15896</v>
      </c>
      <c r="D11" s="236">
        <f t="shared" ref="D11:D33" si="0">C11/B11</f>
        <v>0.23641744872614781</v>
      </c>
      <c r="E11" s="214"/>
      <c r="F11" s="244">
        <v>13249</v>
      </c>
      <c r="G11" s="245">
        <v>288</v>
      </c>
      <c r="H11" s="245">
        <v>803</v>
      </c>
      <c r="I11" s="245">
        <v>1556</v>
      </c>
      <c r="J11" s="246">
        <f>SUM(F11:I11)</f>
        <v>15896</v>
      </c>
      <c r="K11" s="214"/>
      <c r="L11" s="211"/>
      <c r="M11" s="211"/>
      <c r="N11" s="211"/>
      <c r="O11" s="211"/>
      <c r="P11" s="214"/>
      <c r="Q11" s="211"/>
      <c r="R11" s="211"/>
      <c r="S11" s="211"/>
      <c r="T11" s="211"/>
      <c r="U11" s="211"/>
      <c r="V11" s="214"/>
      <c r="W11" s="242"/>
      <c r="X11" s="242"/>
      <c r="Y11" s="242"/>
      <c r="Z11" s="242"/>
      <c r="AA11" s="242"/>
    </row>
    <row r="12" spans="1:27" ht="15.95" customHeight="1" x14ac:dyDescent="0.2">
      <c r="A12" s="233" t="s">
        <v>283</v>
      </c>
      <c r="B12" s="234">
        <v>68794</v>
      </c>
      <c r="C12" s="243">
        <f>SUM(J12,O12,U12,AA12)</f>
        <v>44127</v>
      </c>
      <c r="D12" s="236">
        <f t="shared" si="0"/>
        <v>0.64143675320522142</v>
      </c>
      <c r="E12" s="214"/>
      <c r="F12" s="247">
        <v>40435</v>
      </c>
      <c r="G12" s="248">
        <v>242</v>
      </c>
      <c r="H12" s="248">
        <v>1436</v>
      </c>
      <c r="I12" s="248">
        <v>2014</v>
      </c>
      <c r="J12" s="249">
        <f>SUM(F12:I12)</f>
        <v>44127</v>
      </c>
      <c r="K12" s="214"/>
      <c r="L12" s="212"/>
      <c r="M12" s="212"/>
      <c r="N12" s="212"/>
      <c r="O12" s="212"/>
      <c r="P12" s="214"/>
      <c r="Q12" s="211"/>
      <c r="R12" s="211"/>
      <c r="S12" s="211"/>
      <c r="T12" s="211"/>
      <c r="U12" s="211"/>
      <c r="V12" s="214"/>
      <c r="W12" s="242"/>
      <c r="X12" s="242"/>
      <c r="Y12" s="242"/>
      <c r="Z12" s="242"/>
      <c r="AA12" s="242"/>
    </row>
    <row r="13" spans="1:27" ht="15.95" customHeight="1" thickBot="1" x14ac:dyDescent="0.25">
      <c r="A13" s="250" t="s">
        <v>284</v>
      </c>
      <c r="B13" s="251">
        <v>71128</v>
      </c>
      <c r="C13" s="243">
        <f>SUM(J13,O13,U13,AA13)</f>
        <v>63628</v>
      </c>
      <c r="D13" s="252">
        <f t="shared" si="0"/>
        <v>0.89455629288044092</v>
      </c>
      <c r="E13" s="214"/>
      <c r="F13" s="253">
        <v>59899</v>
      </c>
      <c r="G13" s="254">
        <v>243</v>
      </c>
      <c r="H13" s="254">
        <v>1939</v>
      </c>
      <c r="I13" s="254">
        <v>1468</v>
      </c>
      <c r="J13" s="255">
        <f>SUM(F13:I13)</f>
        <v>63549</v>
      </c>
      <c r="K13" s="214"/>
      <c r="L13" s="256">
        <v>10</v>
      </c>
      <c r="M13" s="256">
        <v>0</v>
      </c>
      <c r="N13" s="256">
        <v>69</v>
      </c>
      <c r="O13" s="256">
        <f t="shared" ref="O13:O23" si="1">SUM(L13:N13)</f>
        <v>79</v>
      </c>
      <c r="P13" s="214"/>
      <c r="Q13" s="211"/>
      <c r="R13" s="211"/>
      <c r="S13" s="211"/>
      <c r="T13" s="211"/>
      <c r="U13" s="211"/>
      <c r="V13" s="214"/>
      <c r="W13" s="242"/>
      <c r="X13" s="242"/>
      <c r="Y13" s="242"/>
      <c r="Z13" s="242"/>
      <c r="AA13" s="242"/>
    </row>
    <row r="14" spans="1:27" ht="15.95" customHeight="1" thickTop="1" x14ac:dyDescent="0.2">
      <c r="A14" s="233" t="s">
        <v>285</v>
      </c>
      <c r="B14" s="234">
        <v>70976</v>
      </c>
      <c r="C14" s="243">
        <f>SUM(J14,O14,U14,AA14)</f>
        <v>68130</v>
      </c>
      <c r="D14" s="236">
        <f t="shared" si="0"/>
        <v>0.9599019386834986</v>
      </c>
      <c r="E14" s="257"/>
      <c r="F14" s="248">
        <v>233</v>
      </c>
      <c r="G14" s="248">
        <v>0</v>
      </c>
      <c r="H14" s="248">
        <v>2</v>
      </c>
      <c r="I14" s="248">
        <v>1</v>
      </c>
      <c r="J14" s="248">
        <f>SUM(F14:I14)</f>
        <v>236</v>
      </c>
      <c r="K14" s="257"/>
      <c r="L14" s="258">
        <v>64730</v>
      </c>
      <c r="M14" s="259">
        <v>2698</v>
      </c>
      <c r="N14" s="259">
        <v>466</v>
      </c>
      <c r="O14" s="260">
        <f t="shared" si="1"/>
        <v>67894</v>
      </c>
      <c r="P14" s="257"/>
      <c r="Q14" s="211"/>
      <c r="R14" s="211"/>
      <c r="S14" s="211"/>
      <c r="T14" s="211"/>
      <c r="U14" s="211"/>
      <c r="V14" s="257"/>
      <c r="W14" s="242"/>
      <c r="X14" s="242"/>
      <c r="Y14" s="242"/>
      <c r="Z14" s="242"/>
      <c r="AA14" s="242"/>
    </row>
    <row r="15" spans="1:27" ht="15.95" customHeight="1" x14ac:dyDescent="0.2">
      <c r="A15" s="233" t="s">
        <v>286</v>
      </c>
      <c r="B15" s="234">
        <v>71312</v>
      </c>
      <c r="C15" s="243">
        <f t="shared" ref="C15:C20" si="2">SUM(O15,U15,AA15)</f>
        <v>70906</v>
      </c>
      <c r="D15" s="236">
        <f t="shared" si="0"/>
        <v>0.9943067085483509</v>
      </c>
      <c r="E15" s="214"/>
      <c r="F15" s="261"/>
      <c r="G15" s="261"/>
      <c r="H15" s="262" t="s">
        <v>287</v>
      </c>
      <c r="I15" s="263">
        <f>SUM(J11:J13)/SUM(B11:B13)*100</f>
        <v>59.650799627339389</v>
      </c>
      <c r="J15" s="264" t="s">
        <v>288</v>
      </c>
      <c r="K15" s="214"/>
      <c r="L15" s="265">
        <v>67465</v>
      </c>
      <c r="M15" s="266">
        <v>2930</v>
      </c>
      <c r="N15" s="266">
        <v>511</v>
      </c>
      <c r="O15" s="267">
        <f t="shared" si="1"/>
        <v>70906</v>
      </c>
      <c r="P15" s="214"/>
      <c r="Q15" s="211"/>
      <c r="R15" s="211"/>
      <c r="S15" s="211"/>
      <c r="T15" s="211"/>
      <c r="U15" s="211"/>
      <c r="V15" s="214"/>
      <c r="W15" s="242"/>
      <c r="X15" s="242"/>
      <c r="Y15" s="242"/>
      <c r="Z15" s="242"/>
      <c r="AA15" s="242"/>
    </row>
    <row r="16" spans="1:27" ht="15.95" customHeight="1" x14ac:dyDescent="0.2">
      <c r="A16" s="233" t="s">
        <v>289</v>
      </c>
      <c r="B16" s="234">
        <v>71242</v>
      </c>
      <c r="C16" s="243">
        <f t="shared" si="2"/>
        <v>69637</v>
      </c>
      <c r="D16" s="236">
        <f t="shared" si="0"/>
        <v>0.97747115465596135</v>
      </c>
      <c r="E16" s="214"/>
      <c r="F16" s="261"/>
      <c r="G16" s="261"/>
      <c r="H16" s="262" t="s">
        <v>290</v>
      </c>
      <c r="I16" s="263">
        <f>J9/SUM(B11:B13)*100</f>
        <v>59.764721783750637</v>
      </c>
      <c r="J16" s="264" t="s">
        <v>288</v>
      </c>
      <c r="K16" s="214"/>
      <c r="L16" s="265">
        <v>66046</v>
      </c>
      <c r="M16" s="266">
        <v>3040</v>
      </c>
      <c r="N16" s="266">
        <v>551</v>
      </c>
      <c r="O16" s="267">
        <f t="shared" si="1"/>
        <v>69637</v>
      </c>
      <c r="P16" s="214"/>
      <c r="Q16" s="211"/>
      <c r="R16" s="211"/>
      <c r="S16" s="211"/>
      <c r="T16" s="211"/>
      <c r="U16" s="211"/>
      <c r="V16" s="214"/>
      <c r="W16" s="242"/>
      <c r="X16" s="242"/>
      <c r="Y16" s="242"/>
      <c r="Z16" s="242"/>
      <c r="AA16" s="242"/>
    </row>
    <row r="17" spans="1:27" ht="15.95" customHeight="1" x14ac:dyDescent="0.2">
      <c r="A17" s="233" t="s">
        <v>291</v>
      </c>
      <c r="B17" s="234">
        <v>70780</v>
      </c>
      <c r="C17" s="243">
        <f t="shared" si="2"/>
        <v>69555</v>
      </c>
      <c r="D17" s="236">
        <f t="shared" si="0"/>
        <v>0.98269285108787796</v>
      </c>
      <c r="E17" s="214"/>
      <c r="F17" s="268"/>
      <c r="G17" s="268"/>
      <c r="H17" s="268"/>
      <c r="I17" s="268"/>
      <c r="J17" s="268"/>
      <c r="K17" s="214"/>
      <c r="L17" s="265">
        <v>65873</v>
      </c>
      <c r="M17" s="266">
        <v>3164</v>
      </c>
      <c r="N17" s="266">
        <v>518</v>
      </c>
      <c r="O17" s="267">
        <f t="shared" si="1"/>
        <v>69555</v>
      </c>
      <c r="P17" s="214"/>
      <c r="Q17" s="211"/>
      <c r="R17" s="211"/>
      <c r="S17" s="211"/>
      <c r="T17" s="211"/>
      <c r="U17" s="211"/>
      <c r="V17" s="214"/>
      <c r="W17" s="242"/>
      <c r="X17" s="242"/>
      <c r="Y17" s="242"/>
      <c r="Z17" s="242"/>
      <c r="AA17" s="242"/>
    </row>
    <row r="18" spans="1:27" ht="15.95" customHeight="1" x14ac:dyDescent="0.2">
      <c r="A18" s="233" t="s">
        <v>292</v>
      </c>
      <c r="B18" s="234">
        <v>70277</v>
      </c>
      <c r="C18" s="243">
        <f t="shared" si="2"/>
        <v>68848</v>
      </c>
      <c r="D18" s="236">
        <f t="shared" si="0"/>
        <v>0.97966617812371048</v>
      </c>
      <c r="E18" s="214"/>
      <c r="F18" s="268"/>
      <c r="G18" s="268"/>
      <c r="H18" s="268"/>
      <c r="I18" s="268"/>
      <c r="J18" s="268"/>
      <c r="K18" s="214"/>
      <c r="L18" s="265">
        <v>65468</v>
      </c>
      <c r="M18" s="266">
        <v>2943</v>
      </c>
      <c r="N18" s="266">
        <v>437</v>
      </c>
      <c r="O18" s="267">
        <f t="shared" si="1"/>
        <v>68848</v>
      </c>
      <c r="P18" s="214"/>
      <c r="Q18" s="212"/>
      <c r="R18" s="212"/>
      <c r="S18" s="212"/>
      <c r="T18" s="212"/>
      <c r="U18" s="212"/>
      <c r="V18" s="214"/>
      <c r="W18" s="242"/>
      <c r="X18" s="242"/>
      <c r="Y18" s="242"/>
      <c r="Z18" s="242"/>
      <c r="AA18" s="242"/>
    </row>
    <row r="19" spans="1:27" ht="15.95" customHeight="1" x14ac:dyDescent="0.2">
      <c r="A19" s="233" t="s">
        <v>293</v>
      </c>
      <c r="B19" s="234">
        <v>69779</v>
      </c>
      <c r="C19" s="243">
        <f t="shared" si="2"/>
        <v>68675</v>
      </c>
      <c r="D19" s="236">
        <f t="shared" si="0"/>
        <v>0.98417862107510856</v>
      </c>
      <c r="E19" s="214"/>
      <c r="F19" s="268"/>
      <c r="G19" s="268"/>
      <c r="H19" s="268"/>
      <c r="I19" s="268"/>
      <c r="J19" s="268"/>
      <c r="K19" s="214"/>
      <c r="L19" s="265">
        <v>65208</v>
      </c>
      <c r="M19" s="266">
        <v>2942</v>
      </c>
      <c r="N19" s="266">
        <v>390</v>
      </c>
      <c r="O19" s="267">
        <f t="shared" si="1"/>
        <v>68540</v>
      </c>
      <c r="P19" s="214"/>
      <c r="Q19" s="269">
        <v>8</v>
      </c>
      <c r="R19" s="269">
        <v>4</v>
      </c>
      <c r="S19" s="269">
        <v>4</v>
      </c>
      <c r="T19" s="269">
        <v>119</v>
      </c>
      <c r="U19" s="269">
        <f t="shared" ref="U19:U26" si="3">SUM(Q19:T19)</f>
        <v>135</v>
      </c>
      <c r="V19" s="214"/>
      <c r="W19" s="242"/>
      <c r="X19" s="270"/>
      <c r="Y19" s="242"/>
      <c r="Z19" s="242"/>
      <c r="AA19" s="242"/>
    </row>
    <row r="20" spans="1:27" ht="15.95" customHeight="1" thickBot="1" x14ac:dyDescent="0.25">
      <c r="A20" s="250" t="s">
        <v>294</v>
      </c>
      <c r="B20" s="251">
        <v>69234</v>
      </c>
      <c r="C20" s="271">
        <f t="shared" si="2"/>
        <v>66733</v>
      </c>
      <c r="D20" s="252">
        <f t="shared" si="0"/>
        <v>0.96387613022503393</v>
      </c>
      <c r="E20" s="214"/>
      <c r="F20" s="268"/>
      <c r="G20" s="268"/>
      <c r="H20" s="268"/>
      <c r="I20" s="268"/>
      <c r="J20" s="268"/>
      <c r="K20" s="214"/>
      <c r="L20" s="272">
        <v>10781</v>
      </c>
      <c r="M20" s="273">
        <v>1467</v>
      </c>
      <c r="N20" s="273">
        <v>207</v>
      </c>
      <c r="O20" s="274">
        <f t="shared" si="1"/>
        <v>12455</v>
      </c>
      <c r="P20" s="214"/>
      <c r="Q20" s="269">
        <v>30636</v>
      </c>
      <c r="R20" s="269">
        <v>19555</v>
      </c>
      <c r="S20" s="269">
        <v>3761</v>
      </c>
      <c r="T20" s="269">
        <v>326</v>
      </c>
      <c r="U20" s="269">
        <f t="shared" si="3"/>
        <v>54278</v>
      </c>
      <c r="V20" s="214"/>
      <c r="W20" s="242"/>
      <c r="X20" s="242"/>
      <c r="Y20" s="242"/>
      <c r="Z20" s="242"/>
      <c r="AA20" s="242"/>
    </row>
    <row r="21" spans="1:27" ht="15.95" customHeight="1" thickTop="1" x14ac:dyDescent="0.2">
      <c r="A21" s="233" t="s">
        <v>295</v>
      </c>
      <c r="B21" s="234">
        <v>68735</v>
      </c>
      <c r="C21" s="243">
        <f>SUM(O21,U21,AA21)</f>
        <v>64553</v>
      </c>
      <c r="D21" s="236">
        <f t="shared" si="0"/>
        <v>0.93915763439295852</v>
      </c>
      <c r="E21" s="214"/>
      <c r="F21" s="268"/>
      <c r="G21" s="268"/>
      <c r="H21" s="268"/>
      <c r="I21" s="268"/>
      <c r="J21" s="268"/>
      <c r="K21" s="214"/>
      <c r="L21" s="256">
        <v>1578</v>
      </c>
      <c r="M21" s="256">
        <v>511</v>
      </c>
      <c r="N21" s="256">
        <v>110</v>
      </c>
      <c r="O21" s="256">
        <f t="shared" si="1"/>
        <v>2199</v>
      </c>
      <c r="P21" s="214"/>
      <c r="Q21" s="275">
        <v>35295</v>
      </c>
      <c r="R21" s="276">
        <v>21931</v>
      </c>
      <c r="S21" s="276">
        <v>4745</v>
      </c>
      <c r="T21" s="276">
        <v>383</v>
      </c>
      <c r="U21" s="277">
        <f t="shared" si="3"/>
        <v>62354</v>
      </c>
      <c r="V21" s="214"/>
      <c r="W21" s="278"/>
      <c r="X21" s="278"/>
      <c r="Y21" s="278"/>
      <c r="Z21" s="278"/>
      <c r="AA21" s="278"/>
    </row>
    <row r="22" spans="1:27" ht="15.95" customHeight="1" x14ac:dyDescent="0.2">
      <c r="A22" s="233" t="s">
        <v>296</v>
      </c>
      <c r="B22" s="234">
        <v>68300</v>
      </c>
      <c r="C22" s="243">
        <f>SUM(O22,U22,AA22)</f>
        <v>69432</v>
      </c>
      <c r="D22" s="236">
        <f t="shared" si="0"/>
        <v>1.0165739385065886</v>
      </c>
      <c r="E22" s="214"/>
      <c r="F22" s="268"/>
      <c r="G22" s="268"/>
      <c r="H22" s="268"/>
      <c r="I22" s="268"/>
      <c r="J22" s="268"/>
      <c r="K22" s="214"/>
      <c r="L22" s="256">
        <v>381</v>
      </c>
      <c r="M22" s="256">
        <v>221</v>
      </c>
      <c r="N22" s="256">
        <v>63</v>
      </c>
      <c r="O22" s="256">
        <f t="shared" si="1"/>
        <v>665</v>
      </c>
      <c r="P22" s="214"/>
      <c r="Q22" s="279">
        <v>34493</v>
      </c>
      <c r="R22" s="280">
        <v>21176</v>
      </c>
      <c r="S22" s="280">
        <v>5190</v>
      </c>
      <c r="T22" s="280">
        <v>329</v>
      </c>
      <c r="U22" s="281">
        <f t="shared" si="3"/>
        <v>61188</v>
      </c>
      <c r="V22" s="214"/>
      <c r="W22" s="282">
        <v>5107</v>
      </c>
      <c r="X22" s="282">
        <v>50</v>
      </c>
      <c r="Y22" s="282">
        <v>2388</v>
      </c>
      <c r="Z22" s="282">
        <v>34</v>
      </c>
      <c r="AA22" s="282">
        <f>SUM(W22:Z22)</f>
        <v>7579</v>
      </c>
    </row>
    <row r="23" spans="1:27" ht="15.95" customHeight="1" thickBot="1" x14ac:dyDescent="0.25">
      <c r="A23" s="250" t="s">
        <v>297</v>
      </c>
      <c r="B23" s="251">
        <v>67800</v>
      </c>
      <c r="C23" s="271">
        <f>SUM(O23,U23,AA23)</f>
        <v>54456</v>
      </c>
      <c r="D23" s="252">
        <f t="shared" si="0"/>
        <v>0.80318584070796462</v>
      </c>
      <c r="E23" s="214"/>
      <c r="F23" s="268"/>
      <c r="G23" s="268"/>
      <c r="H23" s="268"/>
      <c r="I23" s="268"/>
      <c r="J23" s="268"/>
      <c r="K23" s="214"/>
      <c r="L23" s="256">
        <v>128</v>
      </c>
      <c r="M23" s="256">
        <v>87</v>
      </c>
      <c r="N23" s="256">
        <v>33</v>
      </c>
      <c r="O23" s="256">
        <f t="shared" si="1"/>
        <v>248</v>
      </c>
      <c r="P23" s="214"/>
      <c r="Q23" s="283">
        <v>6737</v>
      </c>
      <c r="R23" s="284">
        <v>3742</v>
      </c>
      <c r="S23" s="284">
        <v>1934</v>
      </c>
      <c r="T23" s="284">
        <v>164</v>
      </c>
      <c r="U23" s="285">
        <f t="shared" si="3"/>
        <v>12577</v>
      </c>
      <c r="V23" s="214"/>
      <c r="W23" s="282">
        <v>24583</v>
      </c>
      <c r="X23" s="282">
        <v>275</v>
      </c>
      <c r="Y23" s="282">
        <v>16417</v>
      </c>
      <c r="Z23" s="282">
        <v>356</v>
      </c>
      <c r="AA23" s="282">
        <f t="shared" ref="AA23:AA32" si="4">SUM(W23:Z23)</f>
        <v>41631</v>
      </c>
    </row>
    <row r="24" spans="1:27" ht="15.95" customHeight="1" thickTop="1" x14ac:dyDescent="0.2">
      <c r="A24" s="233" t="s">
        <v>298</v>
      </c>
      <c r="B24" s="234">
        <v>67268</v>
      </c>
      <c r="C24" s="243">
        <f>SUM(U24,AA24)</f>
        <v>44432</v>
      </c>
      <c r="D24" s="236">
        <f t="shared" si="0"/>
        <v>0.66052209074151158</v>
      </c>
      <c r="E24" s="214"/>
      <c r="F24" s="268"/>
      <c r="G24" s="268"/>
      <c r="H24" s="268"/>
      <c r="I24" s="268"/>
      <c r="J24" s="268"/>
      <c r="K24" s="214"/>
      <c r="L24" s="261"/>
      <c r="M24" s="262" t="s">
        <v>299</v>
      </c>
      <c r="N24" s="263">
        <f>O9/SUM(B14:B20)*100</f>
        <v>87.322933549432733</v>
      </c>
      <c r="O24" s="264" t="s">
        <v>288</v>
      </c>
      <c r="P24" s="214"/>
      <c r="Q24" s="269">
        <v>970</v>
      </c>
      <c r="R24" s="269">
        <v>511</v>
      </c>
      <c r="S24" s="269">
        <v>592</v>
      </c>
      <c r="T24" s="269">
        <v>81</v>
      </c>
      <c r="U24" s="269">
        <f t="shared" si="3"/>
        <v>2154</v>
      </c>
      <c r="V24" s="214"/>
      <c r="W24" s="286">
        <v>25504</v>
      </c>
      <c r="X24" s="287">
        <v>208</v>
      </c>
      <c r="Y24" s="287">
        <v>16235</v>
      </c>
      <c r="Z24" s="287">
        <v>331</v>
      </c>
      <c r="AA24" s="288">
        <f t="shared" si="4"/>
        <v>42278</v>
      </c>
    </row>
    <row r="25" spans="1:27" ht="15.95" customHeight="1" x14ac:dyDescent="0.2">
      <c r="A25" s="233" t="s">
        <v>300</v>
      </c>
      <c r="B25" s="234">
        <v>66789</v>
      </c>
      <c r="C25" s="243">
        <f>SUM(U25,AA25)</f>
        <v>34178</v>
      </c>
      <c r="D25" s="236">
        <f t="shared" si="0"/>
        <v>0.51173097366332776</v>
      </c>
      <c r="E25" s="214"/>
      <c r="F25" s="268"/>
      <c r="G25" s="268"/>
      <c r="H25" s="268"/>
      <c r="I25" s="268"/>
      <c r="J25" s="268"/>
      <c r="K25" s="214"/>
      <c r="L25" s="268"/>
      <c r="M25" s="268"/>
      <c r="N25" s="268"/>
      <c r="O25" s="289"/>
      <c r="P25" s="214"/>
      <c r="Q25" s="269">
        <v>144</v>
      </c>
      <c r="R25" s="269">
        <v>49</v>
      </c>
      <c r="S25" s="269">
        <v>192</v>
      </c>
      <c r="T25" s="269">
        <v>31</v>
      </c>
      <c r="U25" s="269">
        <f t="shared" si="3"/>
        <v>416</v>
      </c>
      <c r="V25" s="214"/>
      <c r="W25" s="290">
        <v>20387</v>
      </c>
      <c r="X25" s="291">
        <v>406</v>
      </c>
      <c r="Y25" s="291">
        <v>12568</v>
      </c>
      <c r="Z25" s="291">
        <v>401</v>
      </c>
      <c r="AA25" s="292">
        <f t="shared" si="4"/>
        <v>33762</v>
      </c>
    </row>
    <row r="26" spans="1:27" ht="15.95" customHeight="1" thickBot="1" x14ac:dyDescent="0.25">
      <c r="A26" s="250" t="s">
        <v>301</v>
      </c>
      <c r="B26" s="251">
        <v>66112</v>
      </c>
      <c r="C26" s="271">
        <f>SUM(U26,AA26)</f>
        <v>10474</v>
      </c>
      <c r="D26" s="252">
        <f t="shared" si="0"/>
        <v>0.15842812197483058</v>
      </c>
      <c r="E26" s="214"/>
      <c r="F26" s="268"/>
      <c r="G26" s="268"/>
      <c r="H26" s="268"/>
      <c r="I26" s="268"/>
      <c r="J26" s="268"/>
      <c r="K26" s="214"/>
      <c r="L26" s="268"/>
      <c r="M26" s="268"/>
      <c r="N26" s="268"/>
      <c r="O26" s="268"/>
      <c r="P26" s="214"/>
      <c r="Q26" s="269">
        <v>31</v>
      </c>
      <c r="R26" s="269">
        <v>10</v>
      </c>
      <c r="S26" s="269">
        <v>78</v>
      </c>
      <c r="T26" s="269">
        <v>14</v>
      </c>
      <c r="U26" s="269">
        <f t="shared" si="3"/>
        <v>133</v>
      </c>
      <c r="V26" s="214"/>
      <c r="W26" s="293">
        <v>5318</v>
      </c>
      <c r="X26" s="294">
        <v>498</v>
      </c>
      <c r="Y26" s="294">
        <v>3915</v>
      </c>
      <c r="Z26" s="294">
        <v>610</v>
      </c>
      <c r="AA26" s="295">
        <f t="shared" si="4"/>
        <v>10341</v>
      </c>
    </row>
    <row r="27" spans="1:27" ht="15.95" customHeight="1" thickTop="1" x14ac:dyDescent="0.2">
      <c r="A27" s="233" t="s">
        <v>302</v>
      </c>
      <c r="B27" s="234">
        <v>65425</v>
      </c>
      <c r="C27" s="243">
        <f t="shared" ref="C27:C33" si="5">AA27</f>
        <v>2979</v>
      </c>
      <c r="D27" s="236">
        <f t="shared" si="0"/>
        <v>4.5533053114252958E-2</v>
      </c>
      <c r="E27" s="214"/>
      <c r="F27" s="268"/>
      <c r="G27" s="268"/>
      <c r="H27" s="268"/>
      <c r="I27" s="268"/>
      <c r="J27" s="268"/>
      <c r="K27" s="214"/>
      <c r="L27" s="268"/>
      <c r="M27" s="268"/>
      <c r="N27" s="268"/>
      <c r="O27" s="268"/>
      <c r="P27" s="296"/>
      <c r="Q27" s="261"/>
      <c r="S27" s="262" t="s">
        <v>303</v>
      </c>
      <c r="T27" s="263">
        <f>U9/SUM(B21:B23)*100</f>
        <v>94.336905314033245</v>
      </c>
      <c r="U27" s="264" t="s">
        <v>288</v>
      </c>
      <c r="V27" s="214"/>
      <c r="W27" s="282">
        <v>1313</v>
      </c>
      <c r="X27" s="282">
        <v>420</v>
      </c>
      <c r="Y27" s="282">
        <v>691</v>
      </c>
      <c r="Z27" s="282">
        <v>555</v>
      </c>
      <c r="AA27" s="282">
        <f t="shared" si="4"/>
        <v>2979</v>
      </c>
    </row>
    <row r="28" spans="1:27" ht="15.95" customHeight="1" x14ac:dyDescent="0.2">
      <c r="A28" s="233" t="s">
        <v>304</v>
      </c>
      <c r="B28" s="234">
        <v>64628</v>
      </c>
      <c r="C28" s="243">
        <f t="shared" si="5"/>
        <v>1465</v>
      </c>
      <c r="D28" s="236">
        <f t="shared" si="0"/>
        <v>2.2668193352726372E-2</v>
      </c>
      <c r="E28" s="214"/>
      <c r="F28" s="268"/>
      <c r="G28" s="268"/>
      <c r="H28" s="268"/>
      <c r="I28" s="268"/>
      <c r="J28" s="268"/>
      <c r="K28" s="214"/>
      <c r="L28" s="268"/>
      <c r="M28" s="268"/>
      <c r="N28" s="268"/>
      <c r="O28" s="268"/>
      <c r="P28" s="214"/>
      <c r="Q28" s="268"/>
      <c r="R28" s="268"/>
      <c r="S28" s="268"/>
      <c r="T28" s="268"/>
      <c r="U28" s="268"/>
      <c r="V28" s="214"/>
      <c r="W28" s="282">
        <v>304</v>
      </c>
      <c r="X28" s="282">
        <v>363</v>
      </c>
      <c r="Y28" s="282">
        <v>201</v>
      </c>
      <c r="Z28" s="282">
        <v>597</v>
      </c>
      <c r="AA28" s="282">
        <f t="shared" si="4"/>
        <v>1465</v>
      </c>
    </row>
    <row r="29" spans="1:27" ht="15.95" customHeight="1" x14ac:dyDescent="0.2">
      <c r="A29" s="233" t="s">
        <v>305</v>
      </c>
      <c r="B29" s="234">
        <v>63323</v>
      </c>
      <c r="C29" s="243">
        <f t="shared" si="5"/>
        <v>960</v>
      </c>
      <c r="D29" s="236">
        <f t="shared" si="0"/>
        <v>1.5160368270612574E-2</v>
      </c>
      <c r="E29" s="214"/>
      <c r="F29" s="268"/>
      <c r="G29" s="268"/>
      <c r="H29" s="268"/>
      <c r="I29" s="268"/>
      <c r="J29" s="268"/>
      <c r="K29" s="214"/>
      <c r="L29" s="268"/>
      <c r="M29" s="268"/>
      <c r="N29" s="268"/>
      <c r="O29" s="268"/>
      <c r="P29" s="214"/>
      <c r="Q29" s="268"/>
      <c r="R29" s="268"/>
      <c r="S29" s="268"/>
      <c r="T29" s="268"/>
      <c r="U29" s="268"/>
      <c r="V29" s="214"/>
      <c r="W29" s="282">
        <v>105</v>
      </c>
      <c r="X29" s="282">
        <v>266</v>
      </c>
      <c r="Y29" s="282">
        <v>85</v>
      </c>
      <c r="Z29" s="282">
        <v>504</v>
      </c>
      <c r="AA29" s="282">
        <f t="shared" si="4"/>
        <v>960</v>
      </c>
    </row>
    <row r="30" spans="1:27" ht="15.95" customHeight="1" x14ac:dyDescent="0.2">
      <c r="A30" s="233" t="s">
        <v>306</v>
      </c>
      <c r="B30" s="234">
        <v>62185</v>
      </c>
      <c r="C30" s="243">
        <f t="shared" si="5"/>
        <v>750</v>
      </c>
      <c r="D30" s="236">
        <f t="shared" si="0"/>
        <v>1.2060786363270886E-2</v>
      </c>
      <c r="E30" s="214"/>
      <c r="F30" s="268"/>
      <c r="G30" s="268"/>
      <c r="H30" s="268"/>
      <c r="I30" s="268"/>
      <c r="J30" s="268"/>
      <c r="K30" s="214"/>
      <c r="L30" s="268"/>
      <c r="M30" s="268"/>
      <c r="N30" s="268"/>
      <c r="O30" s="268"/>
      <c r="P30" s="214"/>
      <c r="Q30" s="268"/>
      <c r="R30" s="268"/>
      <c r="S30" s="268"/>
      <c r="T30" s="268"/>
      <c r="U30" s="268"/>
      <c r="V30" s="214"/>
      <c r="W30" s="282">
        <v>63</v>
      </c>
      <c r="X30" s="282">
        <v>253</v>
      </c>
      <c r="Y30" s="282">
        <v>52</v>
      </c>
      <c r="Z30" s="282">
        <v>382</v>
      </c>
      <c r="AA30" s="282">
        <f t="shared" si="4"/>
        <v>750</v>
      </c>
    </row>
    <row r="31" spans="1:27" ht="15.95" customHeight="1" x14ac:dyDescent="0.2">
      <c r="A31" s="233" t="s">
        <v>307</v>
      </c>
      <c r="B31" s="234">
        <v>61270</v>
      </c>
      <c r="C31" s="243">
        <f t="shared" si="5"/>
        <v>602</v>
      </c>
      <c r="D31" s="236">
        <f t="shared" si="0"/>
        <v>9.825363146727599E-3</v>
      </c>
      <c r="E31" s="214"/>
      <c r="F31" s="268"/>
      <c r="G31" s="268"/>
      <c r="H31" s="268"/>
      <c r="I31" s="268"/>
      <c r="J31" s="268"/>
      <c r="K31" s="214"/>
      <c r="L31" s="268"/>
      <c r="M31" s="268"/>
      <c r="N31" s="268"/>
      <c r="O31" s="268"/>
      <c r="P31" s="214"/>
      <c r="Q31" s="268"/>
      <c r="R31" s="268"/>
      <c r="S31" s="268"/>
      <c r="T31" s="268"/>
      <c r="U31" s="268"/>
      <c r="V31" s="214"/>
      <c r="W31" s="282">
        <v>42</v>
      </c>
      <c r="X31" s="282">
        <v>212</v>
      </c>
      <c r="Y31" s="282">
        <v>40</v>
      </c>
      <c r="Z31" s="282">
        <v>308</v>
      </c>
      <c r="AA31" s="282">
        <f t="shared" si="4"/>
        <v>602</v>
      </c>
    </row>
    <row r="32" spans="1:27" ht="15.95" customHeight="1" x14ac:dyDescent="0.2">
      <c r="A32" s="233" t="s">
        <v>308</v>
      </c>
      <c r="B32" s="234">
        <v>60055</v>
      </c>
      <c r="C32" s="243">
        <f t="shared" si="5"/>
        <v>477</v>
      </c>
      <c r="D32" s="236">
        <f t="shared" si="0"/>
        <v>7.9427191740904166E-3</v>
      </c>
      <c r="E32" s="214"/>
      <c r="F32" s="268"/>
      <c r="G32" s="268"/>
      <c r="H32" s="268"/>
      <c r="I32" s="268"/>
      <c r="J32" s="268"/>
      <c r="K32" s="214"/>
      <c r="L32" s="268"/>
      <c r="M32" s="268"/>
      <c r="N32" s="268"/>
      <c r="O32" s="268"/>
      <c r="P32" s="214"/>
      <c r="Q32" s="268"/>
      <c r="R32" s="268"/>
      <c r="S32" s="268"/>
      <c r="T32" s="268"/>
      <c r="U32" s="268"/>
      <c r="V32" s="214"/>
      <c r="W32" s="282">
        <v>46</v>
      </c>
      <c r="X32" s="282">
        <v>154</v>
      </c>
      <c r="Y32" s="282">
        <v>19</v>
      </c>
      <c r="Z32" s="282">
        <v>258</v>
      </c>
      <c r="AA32" s="282">
        <f t="shared" si="4"/>
        <v>477</v>
      </c>
    </row>
    <row r="33" spans="1:27" ht="15.95" customHeight="1" x14ac:dyDescent="0.2">
      <c r="A33" s="233" t="s">
        <v>309</v>
      </c>
      <c r="B33" s="234">
        <v>58401</v>
      </c>
      <c r="C33" s="243">
        <f t="shared" si="5"/>
        <v>2331</v>
      </c>
      <c r="D33" s="236">
        <f t="shared" si="0"/>
        <v>3.9913700107874865E-2</v>
      </c>
      <c r="E33" s="214"/>
      <c r="L33" s="297"/>
      <c r="M33" s="268"/>
      <c r="N33" s="268"/>
      <c r="O33" s="268"/>
      <c r="P33" s="214"/>
      <c r="Q33" s="268"/>
      <c r="R33" s="268"/>
      <c r="S33" s="268"/>
      <c r="T33" s="268"/>
      <c r="U33" s="268"/>
      <c r="V33" s="214"/>
      <c r="W33" s="282">
        <v>162</v>
      </c>
      <c r="X33" s="282">
        <v>810</v>
      </c>
      <c r="Y33" s="282">
        <v>116</v>
      </c>
      <c r="Z33" s="282">
        <v>1243</v>
      </c>
      <c r="AA33" s="282">
        <f>SUM(W33:Z33)</f>
        <v>2331</v>
      </c>
    </row>
    <row r="34" spans="1:27" x14ac:dyDescent="0.2">
      <c r="A34" s="298"/>
      <c r="B34" s="211"/>
      <c r="C34" s="299"/>
      <c r="D34" s="213"/>
      <c r="E34" s="214"/>
      <c r="F34" s="297" t="s">
        <v>310</v>
      </c>
      <c r="G34" s="297"/>
      <c r="H34" s="297"/>
      <c r="I34" s="300"/>
      <c r="J34" s="496">
        <f>SUM(J9,O9,U9)/SUM(B11:B23)</f>
        <v>0.82605339699688818</v>
      </c>
      <c r="K34" s="496"/>
      <c r="L34" s="211"/>
      <c r="M34" s="211"/>
      <c r="N34" s="211"/>
      <c r="O34" s="211"/>
      <c r="P34" s="214"/>
      <c r="Q34" s="211"/>
      <c r="R34" s="211"/>
      <c r="S34" s="211"/>
      <c r="T34" s="211"/>
      <c r="U34" s="211"/>
      <c r="V34" s="214"/>
      <c r="W34" s="211"/>
      <c r="X34" s="301"/>
      <c r="Y34" s="262" t="s">
        <v>1234</v>
      </c>
      <c r="Z34" s="263">
        <f>AA9/SUM(B24:B26)*100</f>
        <v>72.516223790896689</v>
      </c>
      <c r="AA34" s="264" t="s">
        <v>288</v>
      </c>
    </row>
    <row r="35" spans="1:27" x14ac:dyDescent="0.2">
      <c r="A35" s="302" t="s">
        <v>311</v>
      </c>
      <c r="B35" s="211"/>
      <c r="C35" s="212"/>
      <c r="D35" s="213"/>
      <c r="E35" s="214"/>
      <c r="F35" s="211"/>
      <c r="G35" s="211"/>
      <c r="H35" s="211"/>
      <c r="I35" s="211"/>
      <c r="J35" s="211"/>
      <c r="K35" s="214"/>
      <c r="L35" s="211"/>
      <c r="M35" s="211"/>
      <c r="N35" s="211"/>
      <c r="O35" s="211"/>
      <c r="P35" s="214"/>
      <c r="Q35" s="211"/>
      <c r="R35" s="211"/>
      <c r="S35" s="211"/>
      <c r="T35" s="211"/>
      <c r="U35" s="211"/>
      <c r="V35" s="214"/>
      <c r="W35" s="211"/>
      <c r="X35" s="211"/>
      <c r="Y35" s="211"/>
      <c r="Z35" s="211"/>
      <c r="AA35" s="211"/>
    </row>
    <row r="36" spans="1:27" x14ac:dyDescent="0.2">
      <c r="A36" s="212"/>
      <c r="B36" s="211"/>
      <c r="C36" s="212"/>
      <c r="D36" s="213"/>
      <c r="E36" s="214"/>
      <c r="F36" s="211"/>
      <c r="G36" s="211"/>
      <c r="H36" s="211"/>
      <c r="I36" s="211"/>
      <c r="J36" s="211"/>
      <c r="K36" s="214"/>
      <c r="L36" s="211"/>
      <c r="M36" s="211"/>
      <c r="N36" s="211"/>
      <c r="O36" s="211"/>
      <c r="P36" s="214"/>
      <c r="Q36" s="211"/>
      <c r="R36" s="211"/>
      <c r="S36" s="211"/>
      <c r="T36" s="211"/>
      <c r="U36" s="211"/>
      <c r="V36" s="214"/>
      <c r="W36" s="211"/>
      <c r="X36" s="211"/>
      <c r="Y36" s="211"/>
      <c r="Z36" s="211"/>
      <c r="AA36" s="211"/>
    </row>
    <row r="37" spans="1:27" x14ac:dyDescent="0.2">
      <c r="A37" s="303"/>
      <c r="B37" s="211"/>
      <c r="C37" s="212"/>
      <c r="D37" s="213"/>
      <c r="E37" s="214"/>
      <c r="F37" s="211"/>
      <c r="G37" s="211"/>
      <c r="H37" s="211"/>
      <c r="I37" s="211"/>
      <c r="J37" s="211"/>
      <c r="K37" s="214"/>
      <c r="L37" s="211"/>
      <c r="M37" s="211"/>
      <c r="N37" s="211"/>
      <c r="O37" s="211"/>
      <c r="P37" s="214"/>
      <c r="Q37" s="211"/>
      <c r="R37" s="211"/>
      <c r="S37" s="211"/>
      <c r="T37" s="211"/>
      <c r="U37" s="211"/>
      <c r="V37" s="214"/>
      <c r="W37" s="211"/>
      <c r="X37" s="211"/>
      <c r="Y37" s="211"/>
      <c r="Z37" s="211"/>
      <c r="AA37" s="211"/>
    </row>
    <row r="38" spans="1:27" x14ac:dyDescent="0.2">
      <c r="A38" s="212"/>
      <c r="B38" s="211"/>
      <c r="C38" s="212"/>
      <c r="D38" s="213"/>
      <c r="E38" s="214"/>
      <c r="F38" s="211"/>
      <c r="G38" s="211"/>
      <c r="H38" s="211"/>
      <c r="I38" s="211"/>
      <c r="J38" s="211"/>
      <c r="K38" s="214"/>
      <c r="L38" s="211"/>
      <c r="M38" s="211"/>
      <c r="N38" s="211"/>
      <c r="O38" s="211"/>
      <c r="P38" s="214"/>
      <c r="Q38" s="211"/>
      <c r="R38" s="211"/>
      <c r="S38" s="211"/>
      <c r="T38" s="211"/>
      <c r="U38" s="211"/>
      <c r="V38" s="214"/>
      <c r="W38" s="211"/>
      <c r="X38" s="211"/>
      <c r="Y38" s="211"/>
      <c r="Z38" s="211"/>
      <c r="AA38" s="211"/>
    </row>
    <row r="39" spans="1:27" x14ac:dyDescent="0.2">
      <c r="A39" s="212"/>
      <c r="B39" s="211"/>
      <c r="C39" s="212"/>
      <c r="D39" s="213"/>
      <c r="E39" s="214"/>
      <c r="F39" s="211"/>
      <c r="G39" s="211"/>
      <c r="H39" s="211"/>
      <c r="I39" s="211"/>
      <c r="J39" s="211"/>
      <c r="K39" s="214"/>
      <c r="L39" s="211"/>
      <c r="M39" s="211"/>
      <c r="N39" s="211"/>
      <c r="O39" s="211"/>
      <c r="P39" s="214"/>
      <c r="Q39" s="211"/>
      <c r="R39" s="211"/>
      <c r="S39" s="211"/>
      <c r="T39" s="211"/>
      <c r="U39" s="211"/>
      <c r="V39" s="214"/>
      <c r="W39" s="211"/>
      <c r="X39" s="211"/>
      <c r="Y39" s="211"/>
      <c r="Z39" s="211"/>
      <c r="AA39" s="211"/>
    </row>
  </sheetData>
  <mergeCells count="5">
    <mergeCell ref="F6:J6"/>
    <mergeCell ref="L6:O6"/>
    <mergeCell ref="Q6:U6"/>
    <mergeCell ref="W6:AA6"/>
    <mergeCell ref="J34:K34"/>
  </mergeCells>
  <printOptions horizontalCentered="1" verticalCentered="1"/>
  <pageMargins left="0.31496062992125984" right="0" top="0.78740157480314965" bottom="0" header="0" footer="0"/>
  <pageSetup scale="8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9"/>
  <sheetViews>
    <sheetView showGridLines="0" workbookViewId="0">
      <pane ySplit="10" topLeftCell="A11" activePane="bottomLeft" state="frozen"/>
      <selection activeCell="N31" sqref="N31"/>
      <selection pane="bottomLeft" activeCell="A11" sqref="A11"/>
    </sheetView>
  </sheetViews>
  <sheetFormatPr baseColWidth="10" defaultColWidth="11.42578125" defaultRowHeight="12.75" x14ac:dyDescent="0.2"/>
  <cols>
    <col min="1" max="1" width="5.42578125" style="215" customWidth="1"/>
    <col min="2" max="2" width="8.7109375" style="215" customWidth="1"/>
    <col min="3" max="3" width="9.140625" style="215" bestFit="1" customWidth="1"/>
    <col min="4" max="4" width="8" style="219" customWidth="1"/>
    <col min="5" max="5" width="1.42578125" style="215" customWidth="1"/>
    <col min="6" max="6" width="6.7109375" style="215" bestFit="1" customWidth="1"/>
    <col min="7" max="7" width="5.7109375" style="215" bestFit="1" customWidth="1"/>
    <col min="8" max="10" width="6.7109375" style="215" customWidth="1"/>
    <col min="11" max="11" width="1.7109375" style="215" customWidth="1"/>
    <col min="12" max="12" width="6.7109375" style="215" bestFit="1" customWidth="1"/>
    <col min="13" max="13" width="6.7109375" style="215" customWidth="1"/>
    <col min="14" max="14" width="7.28515625" style="215" bestFit="1" customWidth="1"/>
    <col min="15" max="15" width="6.7109375" style="215" customWidth="1"/>
    <col min="16" max="16" width="1.7109375" style="215" customWidth="1"/>
    <col min="17" max="21" width="6.7109375" style="215" customWidth="1"/>
    <col min="22" max="22" width="1.7109375" style="215" customWidth="1"/>
    <col min="23" max="23" width="6.42578125" style="215" customWidth="1"/>
    <col min="24" max="27" width="6.7109375" style="215" customWidth="1"/>
    <col min="28" max="28" width="11.42578125" style="215" customWidth="1"/>
    <col min="29" max="16384" width="11.42578125" style="215"/>
  </cols>
  <sheetData>
    <row r="1" spans="1:27" ht="18.75" x14ac:dyDescent="0.3">
      <c r="A1" s="210" t="s">
        <v>341</v>
      </c>
      <c r="B1" s="211"/>
      <c r="C1" s="212"/>
      <c r="D1" s="213"/>
      <c r="E1" s="214"/>
      <c r="F1" s="211"/>
      <c r="G1" s="211"/>
      <c r="H1" s="211"/>
      <c r="I1" s="211"/>
      <c r="J1" s="211"/>
      <c r="K1" s="214"/>
      <c r="L1" s="211"/>
      <c r="M1" s="211"/>
      <c r="N1" s="211"/>
      <c r="O1" s="211"/>
      <c r="P1" s="214"/>
      <c r="Q1" s="211"/>
      <c r="R1" s="211"/>
      <c r="S1" s="211"/>
      <c r="T1" s="211"/>
      <c r="U1" s="211"/>
      <c r="V1" s="214"/>
      <c r="W1" s="211"/>
      <c r="X1" s="211"/>
      <c r="Y1" s="211"/>
      <c r="Z1" s="211"/>
      <c r="AA1" s="211"/>
    </row>
    <row r="2" spans="1:27" ht="17.25" x14ac:dyDescent="0.3">
      <c r="A2" s="216" t="s">
        <v>1230</v>
      </c>
      <c r="B2" s="211"/>
      <c r="C2" s="212"/>
      <c r="D2" s="213"/>
      <c r="E2" s="214"/>
      <c r="F2" s="211"/>
      <c r="G2" s="211"/>
      <c r="H2" s="211"/>
      <c r="I2" s="211"/>
      <c r="J2" s="211"/>
      <c r="K2" s="214"/>
      <c r="L2" s="211"/>
      <c r="M2" s="211"/>
      <c r="N2" s="211"/>
      <c r="O2" s="211"/>
      <c r="P2" s="214"/>
      <c r="Q2" s="211"/>
      <c r="R2" s="211"/>
      <c r="S2" s="211"/>
      <c r="T2" s="211"/>
      <c r="U2" s="211"/>
      <c r="V2" s="214"/>
      <c r="W2" s="211"/>
      <c r="X2" s="211"/>
      <c r="Y2" s="211"/>
      <c r="Z2" s="211"/>
      <c r="AA2" s="211"/>
    </row>
    <row r="3" spans="1:27" ht="6.75" customHeight="1" x14ac:dyDescent="0.2">
      <c r="A3" s="212"/>
      <c r="B3" s="211"/>
      <c r="C3" s="212"/>
      <c r="D3" s="213"/>
      <c r="E3" s="214"/>
      <c r="F3" s="211"/>
      <c r="G3" s="211"/>
      <c r="H3" s="211"/>
      <c r="I3" s="211"/>
      <c r="J3" s="211"/>
      <c r="K3" s="214"/>
      <c r="L3" s="211"/>
      <c r="M3" s="211"/>
      <c r="N3" s="211"/>
      <c r="O3" s="211"/>
      <c r="P3" s="214"/>
      <c r="Q3" s="211"/>
      <c r="R3" s="211"/>
      <c r="S3" s="211"/>
      <c r="T3" s="211"/>
      <c r="U3" s="211"/>
      <c r="V3" s="214"/>
      <c r="W3" s="211"/>
      <c r="X3" s="211"/>
      <c r="Y3" s="211"/>
      <c r="Z3" s="211"/>
      <c r="AA3" s="211"/>
    </row>
    <row r="4" spans="1:27" ht="14.25" customHeight="1" x14ac:dyDescent="0.2">
      <c r="A4" s="217" t="s">
        <v>268</v>
      </c>
      <c r="B4" s="218"/>
      <c r="E4" s="220"/>
      <c r="F4" s="218"/>
      <c r="G4" s="218"/>
      <c r="H4" s="218"/>
      <c r="I4" s="218"/>
      <c r="J4" s="218"/>
      <c r="K4" s="220"/>
      <c r="L4" s="218"/>
      <c r="M4" s="218"/>
      <c r="N4" s="218"/>
      <c r="O4" s="218"/>
      <c r="P4" s="220"/>
      <c r="Q4" s="218"/>
      <c r="R4" s="218"/>
      <c r="S4" s="218"/>
      <c r="T4" s="218"/>
      <c r="U4" s="218"/>
      <c r="V4" s="220"/>
      <c r="W4" s="218"/>
      <c r="X4" s="218"/>
      <c r="Y4" s="218"/>
      <c r="Z4" s="218"/>
      <c r="AA4" s="218"/>
    </row>
    <row r="5" spans="1:27" ht="6.75" customHeight="1" x14ac:dyDescent="0.2">
      <c r="A5" s="212"/>
      <c r="B5" s="211"/>
      <c r="C5" s="212"/>
      <c r="D5" s="213"/>
      <c r="E5" s="214"/>
      <c r="F5" s="211"/>
      <c r="G5" s="211"/>
      <c r="H5" s="211"/>
      <c r="I5" s="211"/>
      <c r="J5" s="211"/>
      <c r="K5" s="214"/>
      <c r="L5" s="211"/>
      <c r="M5" s="211"/>
      <c r="N5" s="211"/>
      <c r="O5" s="211"/>
      <c r="P5" s="214"/>
      <c r="Q5" s="211"/>
      <c r="R5" s="211"/>
      <c r="S5" s="211"/>
      <c r="T5" s="211"/>
      <c r="U5" s="211"/>
      <c r="V5" s="214"/>
      <c r="W5" s="211"/>
      <c r="X5" s="211"/>
      <c r="Y5" s="211"/>
      <c r="Z5" s="211"/>
      <c r="AA5" s="211"/>
    </row>
    <row r="6" spans="1:27" ht="12.75" customHeight="1" x14ac:dyDescent="0.2">
      <c r="A6" s="221"/>
      <c r="B6" s="222"/>
      <c r="C6" s="221"/>
      <c r="D6" s="223"/>
      <c r="E6" s="224"/>
      <c r="F6" s="492" t="s">
        <v>173</v>
      </c>
      <c r="G6" s="492"/>
      <c r="H6" s="492"/>
      <c r="I6" s="492"/>
      <c r="J6" s="492"/>
      <c r="K6" s="224"/>
      <c r="L6" s="493" t="s">
        <v>178</v>
      </c>
      <c r="M6" s="493"/>
      <c r="N6" s="493"/>
      <c r="O6" s="493"/>
      <c r="P6" s="224"/>
      <c r="Q6" s="494" t="s">
        <v>180</v>
      </c>
      <c r="R6" s="494"/>
      <c r="S6" s="494"/>
      <c r="T6" s="494"/>
      <c r="U6" s="494"/>
      <c r="V6" s="224"/>
      <c r="W6" s="495" t="s">
        <v>2718</v>
      </c>
      <c r="X6" s="495"/>
      <c r="Y6" s="495"/>
      <c r="Z6" s="495"/>
      <c r="AA6" s="495"/>
    </row>
    <row r="7" spans="1:27" ht="54.75" customHeight="1" x14ac:dyDescent="0.2">
      <c r="A7" s="225" t="s">
        <v>270</v>
      </c>
      <c r="B7" s="226" t="s">
        <v>1231</v>
      </c>
      <c r="C7" s="225" t="s">
        <v>271</v>
      </c>
      <c r="D7" s="227" t="s">
        <v>272</v>
      </c>
      <c r="E7" s="228"/>
      <c r="F7" s="229" t="s">
        <v>273</v>
      </c>
      <c r="G7" s="229" t="s">
        <v>274</v>
      </c>
      <c r="H7" s="229" t="s">
        <v>275</v>
      </c>
      <c r="I7" s="229" t="s">
        <v>276</v>
      </c>
      <c r="J7" s="229" t="s">
        <v>181</v>
      </c>
      <c r="K7" s="228"/>
      <c r="L7" s="230" t="s">
        <v>273</v>
      </c>
      <c r="M7" s="230" t="s">
        <v>275</v>
      </c>
      <c r="N7" s="230" t="s">
        <v>276</v>
      </c>
      <c r="O7" s="230" t="s">
        <v>181</v>
      </c>
      <c r="P7" s="228"/>
      <c r="Q7" s="231" t="s">
        <v>273</v>
      </c>
      <c r="R7" s="231" t="s">
        <v>277</v>
      </c>
      <c r="S7" s="231" t="s">
        <v>278</v>
      </c>
      <c r="T7" s="231" t="s">
        <v>276</v>
      </c>
      <c r="U7" s="231" t="s">
        <v>181</v>
      </c>
      <c r="V7" s="228"/>
      <c r="W7" s="232" t="s">
        <v>279</v>
      </c>
      <c r="X7" s="232" t="s">
        <v>280</v>
      </c>
      <c r="Y7" s="232" t="s">
        <v>1232</v>
      </c>
      <c r="Z7" s="232" t="s">
        <v>1233</v>
      </c>
      <c r="AA7" s="232" t="s">
        <v>181</v>
      </c>
    </row>
    <row r="8" spans="1:27" ht="4.5" customHeight="1" x14ac:dyDescent="0.2">
      <c r="A8" s="212"/>
      <c r="B8" s="211"/>
      <c r="C8" s="212"/>
      <c r="D8" s="213"/>
      <c r="E8" s="214"/>
      <c r="F8" s="211"/>
      <c r="G8" s="211"/>
      <c r="H8" s="211"/>
      <c r="I8" s="211"/>
      <c r="J8" s="211"/>
      <c r="K8" s="214"/>
      <c r="L8" s="211"/>
      <c r="M8" s="211"/>
      <c r="N8" s="211"/>
      <c r="O8" s="211"/>
      <c r="P8" s="214"/>
      <c r="Q8" s="211"/>
      <c r="R8" s="211"/>
      <c r="S8" s="211"/>
      <c r="T8" s="211"/>
      <c r="U8" s="211"/>
      <c r="V8" s="214"/>
      <c r="W8" s="211"/>
      <c r="X8" s="211"/>
      <c r="Y8" s="211"/>
      <c r="Z8" s="211"/>
      <c r="AA8" s="211"/>
    </row>
    <row r="9" spans="1:27" ht="15.95" customHeight="1" x14ac:dyDescent="0.2">
      <c r="A9" s="233" t="s">
        <v>281</v>
      </c>
      <c r="B9" s="234">
        <f>SUM(B11:B33)</f>
        <v>779146</v>
      </c>
      <c r="C9" s="235">
        <f>SUM(C11:C33)</f>
        <v>450239</v>
      </c>
      <c r="D9" s="236">
        <f>C9/B9</f>
        <v>0.57786217217312286</v>
      </c>
      <c r="E9" s="214"/>
      <c r="F9" s="237">
        <f>SUM(F11:F14)</f>
        <v>57339</v>
      </c>
      <c r="G9" s="237">
        <f>SUM(G11:G14)</f>
        <v>430</v>
      </c>
      <c r="H9" s="237">
        <f>SUM(H11:H14)</f>
        <v>2081</v>
      </c>
      <c r="I9" s="237">
        <f>SUM(I11:I14)</f>
        <v>2483</v>
      </c>
      <c r="J9" s="237">
        <f>SUM(F9:I9)</f>
        <v>62333</v>
      </c>
      <c r="K9" s="214"/>
      <c r="L9" s="238">
        <f>SUM(L13:L23)</f>
        <v>207985</v>
      </c>
      <c r="M9" s="238">
        <f>SUM(M13:M23)</f>
        <v>10253</v>
      </c>
      <c r="N9" s="238">
        <f>SUM(N13:N23)</f>
        <v>1721</v>
      </c>
      <c r="O9" s="238">
        <f>SUM(L9:N9)</f>
        <v>219959</v>
      </c>
      <c r="P9" s="214"/>
      <c r="Q9" s="239">
        <f>SUM(Q19:Q26)</f>
        <v>54501</v>
      </c>
      <c r="R9" s="239">
        <f>SUM(R19:R26)</f>
        <v>33702</v>
      </c>
      <c r="S9" s="239">
        <f>SUM(S19:S26)</f>
        <v>8450</v>
      </c>
      <c r="T9" s="239">
        <f>SUM(T19:T26)</f>
        <v>693</v>
      </c>
      <c r="U9" s="239">
        <f>SUM(Q9:T9)</f>
        <v>97346</v>
      </c>
      <c r="V9" s="214"/>
      <c r="W9" s="240">
        <f>SUM(W22:W33)</f>
        <v>37882</v>
      </c>
      <c r="X9" s="240">
        <f>SUM(X22:X33)</f>
        <v>2270</v>
      </c>
      <c r="Y9" s="240">
        <f>SUM(Y22:Y33)</f>
        <v>28568</v>
      </c>
      <c r="Z9" s="240">
        <f>SUM(Z22:Z33)</f>
        <v>1881</v>
      </c>
      <c r="AA9" s="240">
        <f>SUM(W9:Z9)</f>
        <v>70601</v>
      </c>
    </row>
    <row r="10" spans="1:27" ht="3.75" customHeight="1" thickBot="1" x14ac:dyDescent="0.25">
      <c r="A10" s="212"/>
      <c r="B10" s="241"/>
      <c r="C10" s="212"/>
      <c r="D10" s="213"/>
      <c r="E10" s="214"/>
      <c r="F10" s="211"/>
      <c r="G10" s="211"/>
      <c r="H10" s="211"/>
      <c r="I10" s="211"/>
      <c r="J10" s="211"/>
      <c r="K10" s="214"/>
      <c r="L10" s="211"/>
      <c r="M10" s="211"/>
      <c r="N10" s="211"/>
      <c r="O10" s="211"/>
      <c r="P10" s="214"/>
      <c r="Q10" s="211"/>
      <c r="R10" s="211"/>
      <c r="S10" s="211"/>
      <c r="T10" s="211"/>
      <c r="U10" s="211"/>
      <c r="V10" s="214"/>
      <c r="W10" s="211"/>
      <c r="X10" s="211"/>
      <c r="Y10" s="211"/>
      <c r="Z10" s="211"/>
      <c r="AA10" s="211"/>
    </row>
    <row r="11" spans="1:27" ht="15.95" customHeight="1" x14ac:dyDescent="0.2">
      <c r="A11" s="233" t="s">
        <v>282</v>
      </c>
      <c r="B11" s="234">
        <v>34523</v>
      </c>
      <c r="C11" s="243">
        <f>SUM(J11,O11,U11,AA11)</f>
        <v>7794</v>
      </c>
      <c r="D11" s="236">
        <f t="shared" ref="D11:D33" si="0">C11/B11</f>
        <v>0.2257625351215132</v>
      </c>
      <c r="E11" s="214"/>
      <c r="F11" s="244">
        <v>6496</v>
      </c>
      <c r="G11" s="245">
        <v>152</v>
      </c>
      <c r="H11" s="245">
        <v>394</v>
      </c>
      <c r="I11" s="245">
        <v>752</v>
      </c>
      <c r="J11" s="246">
        <f>SUM(F11:I11)</f>
        <v>7794</v>
      </c>
      <c r="K11" s="214"/>
      <c r="L11" s="211"/>
      <c r="M11" s="211"/>
      <c r="N11" s="211"/>
      <c r="O11" s="211"/>
      <c r="P11" s="214"/>
      <c r="Q11" s="211"/>
      <c r="R11" s="211"/>
      <c r="S11" s="211"/>
      <c r="T11" s="211"/>
      <c r="U11" s="211"/>
      <c r="V11" s="214"/>
      <c r="W11" s="211"/>
      <c r="X11" s="211"/>
      <c r="Y11" s="211"/>
      <c r="Z11" s="211"/>
      <c r="AA11" s="211"/>
    </row>
    <row r="12" spans="1:27" ht="15.95" customHeight="1" x14ac:dyDescent="0.2">
      <c r="A12" s="233" t="s">
        <v>283</v>
      </c>
      <c r="B12" s="234">
        <v>35346</v>
      </c>
      <c r="C12" s="243">
        <f>SUM(J12,O12,U12,AA12)</f>
        <v>22234</v>
      </c>
      <c r="D12" s="236">
        <f t="shared" si="0"/>
        <v>0.62903864652294461</v>
      </c>
      <c r="E12" s="214"/>
      <c r="F12" s="247">
        <v>20358</v>
      </c>
      <c r="G12" s="248">
        <v>133</v>
      </c>
      <c r="H12" s="248">
        <v>737</v>
      </c>
      <c r="I12" s="248">
        <v>1006</v>
      </c>
      <c r="J12" s="249">
        <f>SUM(F12:I12)</f>
        <v>22234</v>
      </c>
      <c r="K12" s="214"/>
      <c r="L12" s="212"/>
      <c r="M12" s="212"/>
      <c r="N12" s="212"/>
      <c r="O12" s="212"/>
      <c r="P12" s="214"/>
      <c r="Q12" s="211"/>
      <c r="R12" s="211"/>
      <c r="S12" s="211"/>
      <c r="T12" s="211"/>
      <c r="U12" s="211"/>
      <c r="V12" s="214"/>
      <c r="W12" s="211"/>
      <c r="X12" s="211"/>
      <c r="Y12" s="211"/>
      <c r="Z12" s="211"/>
      <c r="AA12" s="211"/>
    </row>
    <row r="13" spans="1:27" ht="15.95" customHeight="1" thickBot="1" x14ac:dyDescent="0.25">
      <c r="A13" s="250" t="s">
        <v>284</v>
      </c>
      <c r="B13" s="251">
        <v>36505</v>
      </c>
      <c r="C13" s="243">
        <f>SUM(J13,O13,U13,AA13)</f>
        <v>32198</v>
      </c>
      <c r="D13" s="252">
        <f t="shared" si="0"/>
        <v>0.8820161621695658</v>
      </c>
      <c r="E13" s="214"/>
      <c r="F13" s="253">
        <v>30339</v>
      </c>
      <c r="G13" s="254">
        <v>145</v>
      </c>
      <c r="H13" s="254">
        <v>948</v>
      </c>
      <c r="I13" s="254">
        <v>724</v>
      </c>
      <c r="J13" s="255">
        <f>SUM(F13:I13)</f>
        <v>32156</v>
      </c>
      <c r="K13" s="214"/>
      <c r="L13" s="256">
        <v>6</v>
      </c>
      <c r="M13" s="256">
        <v>0</v>
      </c>
      <c r="N13" s="256">
        <v>36</v>
      </c>
      <c r="O13" s="256">
        <f t="shared" ref="O13:O23" si="1">SUM(L13:N13)</f>
        <v>42</v>
      </c>
      <c r="P13" s="214"/>
      <c r="Q13" s="211"/>
      <c r="R13" s="211"/>
      <c r="S13" s="211"/>
      <c r="T13" s="211"/>
      <c r="U13" s="211"/>
      <c r="V13" s="214"/>
      <c r="W13" s="211"/>
      <c r="X13" s="211"/>
      <c r="Y13" s="211"/>
      <c r="Z13" s="211"/>
      <c r="AA13" s="211"/>
    </row>
    <row r="14" spans="1:27" ht="15.95" customHeight="1" thickTop="1" x14ac:dyDescent="0.2">
      <c r="A14" s="233" t="s">
        <v>285</v>
      </c>
      <c r="B14" s="234">
        <v>36392</v>
      </c>
      <c r="C14" s="243">
        <f>SUM(J14,O14,U14,AA14)</f>
        <v>34583</v>
      </c>
      <c r="D14" s="236">
        <f t="shared" si="0"/>
        <v>0.95029127280721037</v>
      </c>
      <c r="E14" s="257"/>
      <c r="F14" s="248">
        <v>146</v>
      </c>
      <c r="G14" s="248">
        <v>0</v>
      </c>
      <c r="H14" s="248">
        <v>2</v>
      </c>
      <c r="I14" s="248">
        <v>1</v>
      </c>
      <c r="J14" s="248">
        <f>SUM(F14:I14)</f>
        <v>149</v>
      </c>
      <c r="K14" s="257"/>
      <c r="L14" s="258">
        <v>32836</v>
      </c>
      <c r="M14" s="259">
        <v>1359</v>
      </c>
      <c r="N14" s="259">
        <v>239</v>
      </c>
      <c r="O14" s="260">
        <f t="shared" si="1"/>
        <v>34434</v>
      </c>
      <c r="P14" s="257"/>
      <c r="Q14" s="211"/>
      <c r="R14" s="211"/>
      <c r="S14" s="211"/>
      <c r="T14" s="211"/>
      <c r="U14" s="211"/>
      <c r="V14" s="257"/>
      <c r="W14" s="211"/>
      <c r="X14" s="211"/>
      <c r="Y14" s="211"/>
      <c r="Z14" s="211"/>
      <c r="AA14" s="211"/>
    </row>
    <row r="15" spans="1:27" ht="15.95" customHeight="1" x14ac:dyDescent="0.2">
      <c r="A15" s="233" t="s">
        <v>286</v>
      </c>
      <c r="B15" s="234">
        <v>36531</v>
      </c>
      <c r="C15" s="243">
        <f t="shared" ref="C15:C20" si="2">SUM(O15,U15,AA15)</f>
        <v>35825</v>
      </c>
      <c r="D15" s="236">
        <f t="shared" si="0"/>
        <v>0.98067394815362297</v>
      </c>
      <c r="E15" s="214"/>
      <c r="F15" s="261"/>
      <c r="G15" s="261"/>
      <c r="H15" s="262" t="s">
        <v>287</v>
      </c>
      <c r="I15" s="263">
        <f>SUM(J11:J13)/SUM(B11:B13)*100</f>
        <v>58.45789384624063</v>
      </c>
      <c r="J15" s="264" t="s">
        <v>288</v>
      </c>
      <c r="K15" s="214"/>
      <c r="L15" s="265">
        <v>34067</v>
      </c>
      <c r="M15" s="266">
        <v>1515</v>
      </c>
      <c r="N15" s="266">
        <v>243</v>
      </c>
      <c r="O15" s="267">
        <f t="shared" si="1"/>
        <v>35825</v>
      </c>
      <c r="P15" s="214"/>
      <c r="Q15" s="211"/>
      <c r="R15" s="211"/>
      <c r="S15" s="211"/>
      <c r="T15" s="211"/>
      <c r="U15" s="211"/>
      <c r="V15" s="214"/>
      <c r="W15" s="211"/>
      <c r="X15" s="211"/>
      <c r="Y15" s="211"/>
      <c r="Z15" s="211"/>
      <c r="AA15" s="211"/>
    </row>
    <row r="16" spans="1:27" ht="15.95" customHeight="1" x14ac:dyDescent="0.2">
      <c r="A16" s="233" t="s">
        <v>289</v>
      </c>
      <c r="B16" s="234">
        <v>36474</v>
      </c>
      <c r="C16" s="243">
        <f t="shared" si="2"/>
        <v>35507</v>
      </c>
      <c r="D16" s="236">
        <f t="shared" si="0"/>
        <v>0.97348796402917148</v>
      </c>
      <c r="E16" s="214"/>
      <c r="F16" s="261"/>
      <c r="G16" s="261"/>
      <c r="H16" s="262" t="s">
        <v>290</v>
      </c>
      <c r="I16" s="263">
        <f>J9/SUM(B11:B13)*100</f>
        <v>58.597965668302407</v>
      </c>
      <c r="J16" s="264" t="s">
        <v>288</v>
      </c>
      <c r="K16" s="214"/>
      <c r="L16" s="265">
        <v>33651</v>
      </c>
      <c r="M16" s="266">
        <v>1565</v>
      </c>
      <c r="N16" s="266">
        <v>291</v>
      </c>
      <c r="O16" s="267">
        <f t="shared" si="1"/>
        <v>35507</v>
      </c>
      <c r="P16" s="214"/>
      <c r="Q16" s="211"/>
      <c r="R16" s="211"/>
      <c r="S16" s="211"/>
      <c r="T16" s="211"/>
      <c r="U16" s="211"/>
      <c r="V16" s="214"/>
      <c r="W16" s="211"/>
      <c r="X16" s="211"/>
      <c r="Y16" s="211"/>
      <c r="Z16" s="211"/>
      <c r="AA16" s="211"/>
    </row>
    <row r="17" spans="1:27" ht="15.95" customHeight="1" x14ac:dyDescent="0.2">
      <c r="A17" s="233" t="s">
        <v>291</v>
      </c>
      <c r="B17" s="234">
        <v>36216</v>
      </c>
      <c r="C17" s="243">
        <f t="shared" si="2"/>
        <v>35105</v>
      </c>
      <c r="D17" s="236">
        <f t="shared" si="0"/>
        <v>0.96932295118179812</v>
      </c>
      <c r="E17" s="214"/>
      <c r="F17" s="268"/>
      <c r="G17" s="268"/>
      <c r="H17" s="262" t="s">
        <v>1235</v>
      </c>
      <c r="I17" s="304">
        <f>J9/'MATRICULA POR EDAD TOTAL'!J9*100</f>
        <v>50.346504264667871</v>
      </c>
      <c r="J17" s="297" t="s">
        <v>288</v>
      </c>
      <c r="K17" s="214"/>
      <c r="L17" s="265">
        <v>33271</v>
      </c>
      <c r="M17" s="266">
        <v>1577</v>
      </c>
      <c r="N17" s="266">
        <v>257</v>
      </c>
      <c r="O17" s="267">
        <f t="shared" si="1"/>
        <v>35105</v>
      </c>
      <c r="P17" s="214"/>
      <c r="Q17" s="211"/>
      <c r="R17" s="211"/>
      <c r="S17" s="211"/>
      <c r="T17" s="211"/>
      <c r="U17" s="211"/>
      <c r="V17" s="214"/>
      <c r="W17" s="211"/>
      <c r="X17" s="211"/>
      <c r="Y17" s="211"/>
      <c r="Z17" s="211"/>
      <c r="AA17" s="211"/>
    </row>
    <row r="18" spans="1:27" ht="15.95" customHeight="1" x14ac:dyDescent="0.2">
      <c r="A18" s="233" t="s">
        <v>292</v>
      </c>
      <c r="B18" s="234">
        <v>35932</v>
      </c>
      <c r="C18" s="243">
        <f t="shared" si="2"/>
        <v>35007</v>
      </c>
      <c r="D18" s="236">
        <f t="shared" si="0"/>
        <v>0.97425692975620615</v>
      </c>
      <c r="E18" s="214"/>
      <c r="F18" s="268"/>
      <c r="G18" s="268"/>
      <c r="H18" s="268"/>
      <c r="I18" s="268"/>
      <c r="J18" s="268"/>
      <c r="K18" s="214"/>
      <c r="L18" s="265">
        <v>33294</v>
      </c>
      <c r="M18" s="266">
        <v>1480</v>
      </c>
      <c r="N18" s="266">
        <v>233</v>
      </c>
      <c r="O18" s="267">
        <f t="shared" si="1"/>
        <v>35007</v>
      </c>
      <c r="P18" s="214"/>
      <c r="Q18" s="212"/>
      <c r="R18" s="212"/>
      <c r="S18" s="212"/>
      <c r="T18" s="212"/>
      <c r="U18" s="212"/>
      <c r="V18" s="214"/>
      <c r="W18" s="211"/>
      <c r="X18" s="211"/>
      <c r="Y18" s="211"/>
      <c r="Z18" s="211"/>
      <c r="AA18" s="211"/>
    </row>
    <row r="19" spans="1:27" ht="15.95" customHeight="1" x14ac:dyDescent="0.2">
      <c r="A19" s="233" t="s">
        <v>293</v>
      </c>
      <c r="B19" s="234">
        <v>35645</v>
      </c>
      <c r="C19" s="243">
        <f t="shared" si="2"/>
        <v>34952</v>
      </c>
      <c r="D19" s="236">
        <f t="shared" si="0"/>
        <v>0.98055828306915416</v>
      </c>
      <c r="E19" s="214"/>
      <c r="F19" s="268"/>
      <c r="G19" s="268"/>
      <c r="H19" s="268"/>
      <c r="I19" s="268"/>
      <c r="J19" s="268"/>
      <c r="K19" s="214"/>
      <c r="L19" s="265">
        <v>33185</v>
      </c>
      <c r="M19" s="266">
        <v>1491</v>
      </c>
      <c r="N19" s="266">
        <v>212</v>
      </c>
      <c r="O19" s="267">
        <f t="shared" si="1"/>
        <v>34888</v>
      </c>
      <c r="P19" s="214"/>
      <c r="Q19" s="269">
        <v>4</v>
      </c>
      <c r="R19" s="269">
        <v>1</v>
      </c>
      <c r="S19" s="269">
        <v>0</v>
      </c>
      <c r="T19" s="269">
        <v>59</v>
      </c>
      <c r="U19" s="269">
        <f t="shared" ref="U19:U26" si="3">SUM(Q19:T19)</f>
        <v>64</v>
      </c>
      <c r="V19" s="214"/>
      <c r="W19" s="211"/>
      <c r="X19" s="214"/>
      <c r="Y19" s="211"/>
      <c r="Z19" s="211"/>
      <c r="AA19" s="211"/>
    </row>
    <row r="20" spans="1:27" ht="15.95" customHeight="1" thickBot="1" x14ac:dyDescent="0.25">
      <c r="A20" s="250" t="s">
        <v>294</v>
      </c>
      <c r="B20" s="251">
        <v>35340</v>
      </c>
      <c r="C20" s="271">
        <f t="shared" si="2"/>
        <v>33902</v>
      </c>
      <c r="D20" s="252">
        <f t="shared" si="0"/>
        <v>0.9593095642331636</v>
      </c>
      <c r="E20" s="214"/>
      <c r="F20" s="268"/>
      <c r="G20" s="268"/>
      <c r="H20" s="268"/>
      <c r="I20" s="268"/>
      <c r="J20" s="268"/>
      <c r="K20" s="214"/>
      <c r="L20" s="272">
        <v>6392</v>
      </c>
      <c r="M20" s="273">
        <v>816</v>
      </c>
      <c r="N20" s="273">
        <v>107</v>
      </c>
      <c r="O20" s="274">
        <f t="shared" si="1"/>
        <v>7315</v>
      </c>
      <c r="P20" s="214"/>
      <c r="Q20" s="269">
        <v>14997</v>
      </c>
      <c r="R20" s="269">
        <v>9571</v>
      </c>
      <c r="S20" s="269">
        <v>1866</v>
      </c>
      <c r="T20" s="269">
        <v>153</v>
      </c>
      <c r="U20" s="269">
        <f t="shared" si="3"/>
        <v>26587</v>
      </c>
      <c r="V20" s="214"/>
      <c r="W20" s="211"/>
      <c r="X20" s="211"/>
      <c r="Y20" s="211"/>
      <c r="Z20" s="211"/>
      <c r="AA20" s="211"/>
    </row>
    <row r="21" spans="1:27" ht="15.95" customHeight="1" thickTop="1" x14ac:dyDescent="0.2">
      <c r="A21" s="233" t="s">
        <v>295</v>
      </c>
      <c r="B21" s="234">
        <v>35049</v>
      </c>
      <c r="C21" s="243">
        <f>SUM(O21,U21,AA21)</f>
        <v>32624</v>
      </c>
      <c r="D21" s="236">
        <f t="shared" si="0"/>
        <v>0.93081115010413995</v>
      </c>
      <c r="E21" s="214"/>
      <c r="F21" s="268"/>
      <c r="G21" s="268"/>
      <c r="H21" s="268"/>
      <c r="I21" s="268"/>
      <c r="J21" s="268"/>
      <c r="K21" s="214"/>
      <c r="L21" s="256">
        <v>963</v>
      </c>
      <c r="M21" s="256">
        <v>272</v>
      </c>
      <c r="N21" s="256">
        <v>59</v>
      </c>
      <c r="O21" s="256">
        <f t="shared" si="1"/>
        <v>1294</v>
      </c>
      <c r="P21" s="214"/>
      <c r="Q21" s="275">
        <v>17772</v>
      </c>
      <c r="R21" s="276">
        <v>10979</v>
      </c>
      <c r="S21" s="276">
        <v>2397</v>
      </c>
      <c r="T21" s="276">
        <v>182</v>
      </c>
      <c r="U21" s="277">
        <f t="shared" si="3"/>
        <v>31330</v>
      </c>
      <c r="V21" s="214"/>
      <c r="W21" s="212"/>
      <c r="X21" s="212"/>
      <c r="Y21" s="212"/>
      <c r="Z21" s="212"/>
      <c r="AA21" s="212"/>
    </row>
    <row r="22" spans="1:27" ht="15.95" customHeight="1" x14ac:dyDescent="0.2">
      <c r="A22" s="233" t="s">
        <v>296</v>
      </c>
      <c r="B22" s="234">
        <v>34745</v>
      </c>
      <c r="C22" s="243">
        <f>SUM(O22,U22,AA22)</f>
        <v>34374</v>
      </c>
      <c r="D22" s="236">
        <f t="shared" si="0"/>
        <v>0.9893222046337603</v>
      </c>
      <c r="E22" s="214"/>
      <c r="F22" s="268"/>
      <c r="G22" s="268"/>
      <c r="H22" s="268"/>
      <c r="I22" s="268"/>
      <c r="J22" s="268"/>
      <c r="K22" s="214"/>
      <c r="L22" s="256">
        <v>242</v>
      </c>
      <c r="M22" s="256">
        <v>132</v>
      </c>
      <c r="N22" s="256">
        <v>32</v>
      </c>
      <c r="O22" s="256">
        <f t="shared" si="1"/>
        <v>406</v>
      </c>
      <c r="P22" s="214"/>
      <c r="Q22" s="279">
        <v>17183</v>
      </c>
      <c r="R22" s="280">
        <v>10607</v>
      </c>
      <c r="S22" s="280">
        <v>2585</v>
      </c>
      <c r="T22" s="280">
        <v>160</v>
      </c>
      <c r="U22" s="281">
        <f t="shared" si="3"/>
        <v>30535</v>
      </c>
      <c r="V22" s="214"/>
      <c r="W22" s="282">
        <v>2110</v>
      </c>
      <c r="X22" s="282">
        <v>18</v>
      </c>
      <c r="Y22" s="282">
        <v>1288</v>
      </c>
      <c r="Z22" s="282">
        <v>17</v>
      </c>
      <c r="AA22" s="282">
        <f>SUM(W22:Z22)</f>
        <v>3433</v>
      </c>
    </row>
    <row r="23" spans="1:27" ht="15.95" customHeight="1" thickBot="1" x14ac:dyDescent="0.25">
      <c r="A23" s="250" t="s">
        <v>297</v>
      </c>
      <c r="B23" s="251">
        <v>34377</v>
      </c>
      <c r="C23" s="271">
        <f>SUM(O23,U23,AA23)</f>
        <v>27265</v>
      </c>
      <c r="D23" s="252">
        <f t="shared" si="0"/>
        <v>0.7931174913459581</v>
      </c>
      <c r="E23" s="214"/>
      <c r="F23" s="268"/>
      <c r="G23" s="268"/>
      <c r="H23" s="268"/>
      <c r="I23" s="268"/>
      <c r="J23" s="268"/>
      <c r="K23" s="214"/>
      <c r="L23" s="256">
        <v>78</v>
      </c>
      <c r="M23" s="256">
        <v>46</v>
      </c>
      <c r="N23" s="256">
        <v>12</v>
      </c>
      <c r="O23" s="256">
        <f t="shared" si="1"/>
        <v>136</v>
      </c>
      <c r="P23" s="214"/>
      <c r="Q23" s="283">
        <v>3844</v>
      </c>
      <c r="R23" s="284">
        <v>2181</v>
      </c>
      <c r="S23" s="284">
        <v>1109</v>
      </c>
      <c r="T23" s="284">
        <v>82</v>
      </c>
      <c r="U23" s="285">
        <f t="shared" si="3"/>
        <v>7216</v>
      </c>
      <c r="V23" s="214"/>
      <c r="W23" s="282">
        <v>10831</v>
      </c>
      <c r="X23" s="282">
        <v>133</v>
      </c>
      <c r="Y23" s="282">
        <v>8831</v>
      </c>
      <c r="Z23" s="282">
        <v>118</v>
      </c>
      <c r="AA23" s="282">
        <f t="shared" ref="AA23:AA32" si="4">SUM(W23:Z23)</f>
        <v>19913</v>
      </c>
    </row>
    <row r="24" spans="1:27" ht="15.95" customHeight="1" thickTop="1" x14ac:dyDescent="0.2">
      <c r="A24" s="233" t="s">
        <v>298</v>
      </c>
      <c r="B24" s="234">
        <v>33997</v>
      </c>
      <c r="C24" s="243">
        <f>SUM(U24,AA24)</f>
        <v>21873</v>
      </c>
      <c r="D24" s="236">
        <f t="shared" si="0"/>
        <v>0.64338029826161136</v>
      </c>
      <c r="E24" s="214"/>
      <c r="F24" s="268"/>
      <c r="G24" s="268"/>
      <c r="H24" s="268"/>
      <c r="I24" s="268"/>
      <c r="J24" s="268"/>
      <c r="K24" s="214"/>
      <c r="L24" s="261"/>
      <c r="M24" s="262" t="s">
        <v>299</v>
      </c>
      <c r="N24" s="263">
        <f>O9/SUM(B14:B20)*100</f>
        <v>87.102126480022179</v>
      </c>
      <c r="O24" s="264" t="s">
        <v>288</v>
      </c>
      <c r="P24" s="214"/>
      <c r="Q24" s="269">
        <v>592</v>
      </c>
      <c r="R24" s="269">
        <v>330</v>
      </c>
      <c r="S24" s="269">
        <v>335</v>
      </c>
      <c r="T24" s="269">
        <v>41</v>
      </c>
      <c r="U24" s="269">
        <f t="shared" si="3"/>
        <v>1298</v>
      </c>
      <c r="V24" s="214"/>
      <c r="W24" s="286">
        <v>11671</v>
      </c>
      <c r="X24" s="287">
        <v>94</v>
      </c>
      <c r="Y24" s="287">
        <v>8696</v>
      </c>
      <c r="Z24" s="287">
        <v>114</v>
      </c>
      <c r="AA24" s="288">
        <f t="shared" si="4"/>
        <v>20575</v>
      </c>
    </row>
    <row r="25" spans="1:27" ht="15.95" customHeight="1" x14ac:dyDescent="0.2">
      <c r="A25" s="233" t="s">
        <v>300</v>
      </c>
      <c r="B25" s="234">
        <v>33634</v>
      </c>
      <c r="C25" s="243">
        <f>SUM(U25,AA25)</f>
        <v>16705</v>
      </c>
      <c r="D25" s="236">
        <f t="shared" si="0"/>
        <v>0.49667003627281919</v>
      </c>
      <c r="E25" s="214"/>
      <c r="F25" s="268"/>
      <c r="G25" s="268"/>
      <c r="H25" s="268"/>
      <c r="I25" s="268"/>
      <c r="J25" s="268"/>
      <c r="K25" s="214"/>
      <c r="L25" s="268"/>
      <c r="M25" s="262" t="s">
        <v>1235</v>
      </c>
      <c r="N25" s="304">
        <f>O9/'MATRICULA POR EDAD TOTAL'!O9*100</f>
        <v>51.031492299768452</v>
      </c>
      <c r="O25" s="297" t="s">
        <v>288</v>
      </c>
      <c r="P25" s="214"/>
      <c r="Q25" s="269">
        <v>97</v>
      </c>
      <c r="R25" s="269">
        <v>31</v>
      </c>
      <c r="S25" s="269">
        <v>113</v>
      </c>
      <c r="T25" s="269">
        <v>11</v>
      </c>
      <c r="U25" s="269">
        <f t="shared" si="3"/>
        <v>252</v>
      </c>
      <c r="V25" s="214"/>
      <c r="W25" s="290">
        <v>9350</v>
      </c>
      <c r="X25" s="291">
        <v>230</v>
      </c>
      <c r="Y25" s="291">
        <v>6746</v>
      </c>
      <c r="Z25" s="291">
        <v>127</v>
      </c>
      <c r="AA25" s="292">
        <f t="shared" si="4"/>
        <v>16453</v>
      </c>
    </row>
    <row r="26" spans="1:27" ht="15.95" customHeight="1" thickBot="1" x14ac:dyDescent="0.25">
      <c r="A26" s="250" t="s">
        <v>301</v>
      </c>
      <c r="B26" s="251">
        <v>33151</v>
      </c>
      <c r="C26" s="271">
        <f>SUM(U26,AA26)</f>
        <v>5665</v>
      </c>
      <c r="D26" s="252">
        <f t="shared" si="0"/>
        <v>0.17088473952520286</v>
      </c>
      <c r="E26" s="214"/>
      <c r="F26" s="268"/>
      <c r="G26" s="268"/>
      <c r="H26" s="268"/>
      <c r="I26" s="268"/>
      <c r="J26" s="268"/>
      <c r="K26" s="214"/>
      <c r="L26" s="268"/>
      <c r="M26" s="268"/>
      <c r="N26" s="268"/>
      <c r="O26" s="268"/>
      <c r="P26" s="214"/>
      <c r="Q26" s="269">
        <v>12</v>
      </c>
      <c r="R26" s="269">
        <v>2</v>
      </c>
      <c r="S26" s="269">
        <v>45</v>
      </c>
      <c r="T26" s="269">
        <v>5</v>
      </c>
      <c r="U26" s="269">
        <f t="shared" si="3"/>
        <v>64</v>
      </c>
      <c r="V26" s="214"/>
      <c r="W26" s="293">
        <v>2806</v>
      </c>
      <c r="X26" s="294">
        <v>295</v>
      </c>
      <c r="Y26" s="294">
        <v>2311</v>
      </c>
      <c r="Z26" s="294">
        <v>189</v>
      </c>
      <c r="AA26" s="295">
        <f t="shared" si="4"/>
        <v>5601</v>
      </c>
    </row>
    <row r="27" spans="1:27" ht="15.95" customHeight="1" thickTop="1" x14ac:dyDescent="0.2">
      <c r="A27" s="233" t="s">
        <v>302</v>
      </c>
      <c r="B27" s="234">
        <v>32662</v>
      </c>
      <c r="C27" s="243">
        <f t="shared" ref="C27:C33" si="5">AA27</f>
        <v>1614</v>
      </c>
      <c r="D27" s="236">
        <f t="shared" si="0"/>
        <v>4.9415222582817955E-2</v>
      </c>
      <c r="E27" s="214"/>
      <c r="F27" s="268"/>
      <c r="G27" s="268"/>
      <c r="H27" s="268"/>
      <c r="I27" s="268"/>
      <c r="J27" s="268"/>
      <c r="K27" s="214"/>
      <c r="L27" s="268"/>
      <c r="M27" s="268"/>
      <c r="N27" s="268"/>
      <c r="O27" s="268"/>
      <c r="P27" s="296"/>
      <c r="Q27" s="261"/>
      <c r="S27" s="262" t="s">
        <v>303</v>
      </c>
      <c r="T27" s="263">
        <f>U9/SUM(B21:B23)*100</f>
        <v>93.448272551861848</v>
      </c>
      <c r="U27" s="264" t="s">
        <v>288</v>
      </c>
      <c r="V27" s="214"/>
      <c r="W27" s="282">
        <v>768</v>
      </c>
      <c r="X27" s="282">
        <v>260</v>
      </c>
      <c r="Y27" s="282">
        <v>435</v>
      </c>
      <c r="Z27" s="282">
        <v>151</v>
      </c>
      <c r="AA27" s="282">
        <f t="shared" si="4"/>
        <v>1614</v>
      </c>
    </row>
    <row r="28" spans="1:27" ht="15.95" customHeight="1" x14ac:dyDescent="0.2">
      <c r="A28" s="233" t="s">
        <v>304</v>
      </c>
      <c r="B28" s="234">
        <v>32134</v>
      </c>
      <c r="C28" s="243">
        <f t="shared" si="5"/>
        <v>713</v>
      </c>
      <c r="D28" s="236">
        <f t="shared" si="0"/>
        <v>2.2188336341569678E-2</v>
      </c>
      <c r="E28" s="214"/>
      <c r="F28" s="268"/>
      <c r="G28" s="268"/>
      <c r="H28" s="268"/>
      <c r="I28" s="268"/>
      <c r="J28" s="268"/>
      <c r="K28" s="214"/>
      <c r="L28" s="268"/>
      <c r="M28" s="268"/>
      <c r="N28" s="268"/>
      <c r="O28" s="268"/>
      <c r="P28" s="214"/>
      <c r="Q28" s="268"/>
      <c r="R28" s="268"/>
      <c r="S28" s="262" t="s">
        <v>1235</v>
      </c>
      <c r="T28" s="304">
        <f>U9/'MATRICULA POR EDAD TOTAL'!U9*100</f>
        <v>50.377002095893594</v>
      </c>
      <c r="U28" s="297" t="s">
        <v>288</v>
      </c>
      <c r="V28" s="214"/>
      <c r="W28" s="282">
        <v>151</v>
      </c>
      <c r="X28" s="282">
        <v>226</v>
      </c>
      <c r="Y28" s="282">
        <v>124</v>
      </c>
      <c r="Z28" s="282">
        <v>212</v>
      </c>
      <c r="AA28" s="282">
        <f t="shared" si="4"/>
        <v>713</v>
      </c>
    </row>
    <row r="29" spans="1:27" ht="15.95" customHeight="1" x14ac:dyDescent="0.2">
      <c r="A29" s="233" t="s">
        <v>305</v>
      </c>
      <c r="B29" s="234">
        <v>31371</v>
      </c>
      <c r="C29" s="243">
        <f t="shared" si="5"/>
        <v>432</v>
      </c>
      <c r="D29" s="236">
        <f t="shared" si="0"/>
        <v>1.3770679927321412E-2</v>
      </c>
      <c r="E29" s="214"/>
      <c r="F29" s="268"/>
      <c r="G29" s="268"/>
      <c r="H29" s="268"/>
      <c r="I29" s="268"/>
      <c r="J29" s="268"/>
      <c r="K29" s="214"/>
      <c r="L29" s="268"/>
      <c r="M29" s="268"/>
      <c r="N29" s="268"/>
      <c r="O29" s="268"/>
      <c r="P29" s="214"/>
      <c r="Q29" s="268"/>
      <c r="R29" s="268"/>
      <c r="S29" s="268"/>
      <c r="T29" s="268"/>
      <c r="U29" s="268"/>
      <c r="V29" s="214"/>
      <c r="W29" s="282">
        <v>68</v>
      </c>
      <c r="X29" s="282">
        <v>150</v>
      </c>
      <c r="Y29" s="282">
        <v>41</v>
      </c>
      <c r="Z29" s="282">
        <v>173</v>
      </c>
      <c r="AA29" s="282">
        <f t="shared" si="4"/>
        <v>432</v>
      </c>
    </row>
    <row r="30" spans="1:27" ht="15.95" customHeight="1" x14ac:dyDescent="0.2">
      <c r="A30" s="233" t="s">
        <v>306</v>
      </c>
      <c r="B30" s="234">
        <v>30712</v>
      </c>
      <c r="C30" s="243">
        <f t="shared" si="5"/>
        <v>349</v>
      </c>
      <c r="D30" s="236">
        <f t="shared" si="0"/>
        <v>1.1363636363636364E-2</v>
      </c>
      <c r="E30" s="214"/>
      <c r="F30" s="268"/>
      <c r="G30" s="268"/>
      <c r="H30" s="268"/>
      <c r="I30" s="268"/>
      <c r="J30" s="268"/>
      <c r="K30" s="214"/>
      <c r="L30" s="268"/>
      <c r="M30" s="268"/>
      <c r="N30" s="268"/>
      <c r="O30" s="268"/>
      <c r="P30" s="214"/>
      <c r="Q30" s="268"/>
      <c r="R30" s="268"/>
      <c r="S30" s="268"/>
      <c r="T30" s="268"/>
      <c r="U30" s="268"/>
      <c r="V30" s="214"/>
      <c r="W30" s="282">
        <v>29</v>
      </c>
      <c r="X30" s="282">
        <v>164</v>
      </c>
      <c r="Y30" s="282">
        <v>28</v>
      </c>
      <c r="Z30" s="282">
        <v>128</v>
      </c>
      <c r="AA30" s="282">
        <f t="shared" si="4"/>
        <v>349</v>
      </c>
    </row>
    <row r="31" spans="1:27" ht="15.95" customHeight="1" x14ac:dyDescent="0.2">
      <c r="A31" s="233" t="s">
        <v>307</v>
      </c>
      <c r="B31" s="234">
        <v>30189</v>
      </c>
      <c r="C31" s="243">
        <f t="shared" si="5"/>
        <v>277</v>
      </c>
      <c r="D31" s="236">
        <f t="shared" si="0"/>
        <v>9.1755275100202059E-3</v>
      </c>
      <c r="E31" s="214"/>
      <c r="F31" s="268"/>
      <c r="G31" s="268"/>
      <c r="H31" s="268"/>
      <c r="I31" s="268"/>
      <c r="J31" s="268"/>
      <c r="K31" s="214"/>
      <c r="L31" s="268"/>
      <c r="M31" s="268"/>
      <c r="N31" s="268"/>
      <c r="O31" s="268"/>
      <c r="P31" s="214"/>
      <c r="Q31" s="268"/>
      <c r="R31" s="268"/>
      <c r="S31" s="268"/>
      <c r="T31" s="268"/>
      <c r="U31" s="268"/>
      <c r="V31" s="214"/>
      <c r="W31" s="282">
        <v>20</v>
      </c>
      <c r="X31" s="282">
        <v>134</v>
      </c>
      <c r="Y31" s="282">
        <v>16</v>
      </c>
      <c r="Z31" s="282">
        <v>107</v>
      </c>
      <c r="AA31" s="282">
        <f t="shared" si="4"/>
        <v>277</v>
      </c>
    </row>
    <row r="32" spans="1:27" ht="15.95" customHeight="1" x14ac:dyDescent="0.2">
      <c r="A32" s="233" t="s">
        <v>308</v>
      </c>
      <c r="B32" s="234">
        <v>29533</v>
      </c>
      <c r="C32" s="243">
        <f t="shared" si="5"/>
        <v>242</v>
      </c>
      <c r="D32" s="236">
        <f t="shared" si="0"/>
        <v>8.1942234110994484E-3</v>
      </c>
      <c r="E32" s="214"/>
      <c r="F32" s="268"/>
      <c r="G32" s="268"/>
      <c r="H32" s="268"/>
      <c r="I32" s="268"/>
      <c r="J32" s="268"/>
      <c r="K32" s="214"/>
      <c r="L32" s="268"/>
      <c r="M32" s="268"/>
      <c r="N32" s="268"/>
      <c r="O32" s="268"/>
      <c r="P32" s="214"/>
      <c r="Q32" s="268"/>
      <c r="R32" s="268"/>
      <c r="S32" s="268"/>
      <c r="T32" s="268"/>
      <c r="U32" s="268"/>
      <c r="V32" s="214"/>
      <c r="W32" s="282">
        <v>23</v>
      </c>
      <c r="X32" s="282">
        <v>94</v>
      </c>
      <c r="Y32" s="282">
        <v>9</v>
      </c>
      <c r="Z32" s="282">
        <v>116</v>
      </c>
      <c r="AA32" s="282">
        <f t="shared" si="4"/>
        <v>242</v>
      </c>
    </row>
    <row r="33" spans="1:27" ht="15.95" customHeight="1" x14ac:dyDescent="0.2">
      <c r="A33" s="233" t="s">
        <v>309</v>
      </c>
      <c r="B33" s="234">
        <v>28688</v>
      </c>
      <c r="C33" s="243">
        <f t="shared" si="5"/>
        <v>999</v>
      </c>
      <c r="D33" s="236">
        <f t="shared" si="0"/>
        <v>3.482292247629671E-2</v>
      </c>
      <c r="E33" s="214"/>
      <c r="L33" s="297"/>
      <c r="M33" s="268"/>
      <c r="N33" s="268"/>
      <c r="O33" s="268"/>
      <c r="P33" s="214"/>
      <c r="Q33" s="268"/>
      <c r="R33" s="268"/>
      <c r="S33" s="268"/>
      <c r="T33" s="268"/>
      <c r="U33" s="268"/>
      <c r="V33" s="214"/>
      <c r="W33" s="282">
        <v>55</v>
      </c>
      <c r="X33" s="282">
        <v>472</v>
      </c>
      <c r="Y33" s="282">
        <v>43</v>
      </c>
      <c r="Z33" s="282">
        <v>429</v>
      </c>
      <c r="AA33" s="282">
        <f>SUM(W33:Z33)</f>
        <v>999</v>
      </c>
    </row>
    <row r="34" spans="1:27" x14ac:dyDescent="0.2">
      <c r="A34" s="298"/>
      <c r="B34" s="211"/>
      <c r="C34" s="299"/>
      <c r="D34" s="213"/>
      <c r="E34" s="214"/>
      <c r="F34" s="297" t="s">
        <v>310</v>
      </c>
      <c r="G34" s="297"/>
      <c r="H34" s="297"/>
      <c r="I34" s="300"/>
      <c r="J34" s="496">
        <f>SUM(J9,O9,U9)/SUM(B11:B23)</f>
        <v>0.81981968363655999</v>
      </c>
      <c r="K34" s="496"/>
      <c r="L34" s="211"/>
      <c r="M34" s="211"/>
      <c r="N34" s="211"/>
      <c r="O34" s="211"/>
      <c r="P34" s="214"/>
      <c r="Q34" s="211"/>
      <c r="R34" s="211"/>
      <c r="S34" s="211"/>
      <c r="T34" s="211"/>
      <c r="U34" s="211"/>
      <c r="V34" s="214"/>
      <c r="W34" s="211"/>
      <c r="X34" s="301"/>
      <c r="Y34" s="262" t="s">
        <v>290</v>
      </c>
      <c r="Z34" s="263">
        <f>AA9/SUM(B24:B26)*100</f>
        <v>70.053184100335372</v>
      </c>
      <c r="AA34" s="264" t="s">
        <v>288</v>
      </c>
    </row>
    <row r="35" spans="1:27" x14ac:dyDescent="0.2">
      <c r="A35" s="302" t="s">
        <v>311</v>
      </c>
      <c r="B35" s="211"/>
      <c r="C35" s="212"/>
      <c r="D35" s="213"/>
      <c r="E35" s="214"/>
      <c r="F35" s="211"/>
      <c r="G35" s="211"/>
      <c r="H35" s="211"/>
      <c r="I35" s="211"/>
      <c r="J35" s="211"/>
      <c r="K35" s="214"/>
      <c r="L35" s="211"/>
      <c r="M35" s="211"/>
      <c r="N35" s="211"/>
      <c r="O35" s="211"/>
      <c r="P35" s="214"/>
      <c r="Q35" s="211"/>
      <c r="R35" s="211"/>
      <c r="S35" s="211"/>
      <c r="T35" s="211"/>
      <c r="U35" s="211"/>
      <c r="V35" s="214"/>
      <c r="W35" s="211"/>
      <c r="X35" s="211"/>
      <c r="Y35" s="262" t="s">
        <v>1235</v>
      </c>
      <c r="Z35" s="304">
        <f>AA9/'MATRICULA POR EDAD TOTAL'!AA9*100</f>
        <v>48.638352106369055</v>
      </c>
      <c r="AA35" s="297" t="s">
        <v>288</v>
      </c>
    </row>
    <row r="36" spans="1:27" x14ac:dyDescent="0.2">
      <c r="A36" s="212"/>
      <c r="B36" s="211"/>
      <c r="C36" s="212"/>
      <c r="D36" s="213"/>
      <c r="E36" s="214"/>
      <c r="F36" s="211"/>
      <c r="G36" s="211"/>
      <c r="H36" s="211"/>
      <c r="I36" s="211"/>
      <c r="J36" s="211"/>
      <c r="K36" s="214"/>
      <c r="L36" s="211"/>
      <c r="M36" s="211"/>
      <c r="N36" s="211"/>
      <c r="O36" s="211"/>
      <c r="P36" s="214"/>
      <c r="Q36" s="211"/>
      <c r="R36" s="211"/>
      <c r="S36" s="211"/>
      <c r="T36" s="211"/>
      <c r="U36" s="211"/>
      <c r="V36" s="214"/>
      <c r="W36" s="211"/>
      <c r="X36" s="211"/>
      <c r="Y36" s="211"/>
      <c r="Z36" s="211"/>
      <c r="AA36" s="211"/>
    </row>
    <row r="37" spans="1:27" x14ac:dyDescent="0.2">
      <c r="A37" s="303"/>
      <c r="B37" s="211"/>
      <c r="C37" s="212"/>
      <c r="D37" s="213"/>
      <c r="E37" s="214"/>
      <c r="F37" s="211"/>
      <c r="G37" s="211"/>
      <c r="H37" s="211"/>
      <c r="I37" s="211"/>
      <c r="J37" s="211"/>
      <c r="K37" s="214"/>
      <c r="L37" s="211"/>
      <c r="M37" s="211"/>
      <c r="N37" s="211"/>
      <c r="O37" s="211"/>
      <c r="P37" s="214"/>
      <c r="Q37" s="211"/>
      <c r="R37" s="211"/>
      <c r="S37" s="211"/>
      <c r="T37" s="211"/>
      <c r="U37" s="211"/>
      <c r="V37" s="214"/>
      <c r="W37" s="211"/>
      <c r="X37" s="211"/>
      <c r="Y37" s="211"/>
      <c r="Z37" s="211"/>
      <c r="AA37" s="211"/>
    </row>
    <row r="38" spans="1:27" x14ac:dyDescent="0.2">
      <c r="A38" s="212"/>
      <c r="B38" s="211"/>
      <c r="C38" s="212"/>
      <c r="D38" s="213"/>
      <c r="E38" s="214"/>
      <c r="F38" s="211"/>
      <c r="G38" s="211"/>
      <c r="H38" s="211"/>
      <c r="I38" s="211"/>
      <c r="J38" s="211"/>
      <c r="K38" s="214"/>
      <c r="L38" s="211"/>
      <c r="M38" s="211"/>
      <c r="N38" s="211"/>
      <c r="O38" s="211"/>
      <c r="P38" s="214"/>
      <c r="Q38" s="211"/>
      <c r="R38" s="211"/>
      <c r="S38" s="211"/>
      <c r="T38" s="211"/>
      <c r="U38" s="211"/>
      <c r="V38" s="214"/>
      <c r="W38" s="211"/>
      <c r="X38" s="211"/>
      <c r="Y38" s="211"/>
      <c r="Z38" s="211"/>
      <c r="AA38" s="211"/>
    </row>
    <row r="39" spans="1:27" x14ac:dyDescent="0.2">
      <c r="A39" s="212"/>
      <c r="B39" s="211"/>
      <c r="C39" s="212"/>
      <c r="D39" s="213"/>
      <c r="E39" s="214"/>
      <c r="F39" s="211"/>
      <c r="G39" s="211"/>
      <c r="H39" s="211"/>
      <c r="I39" s="211"/>
      <c r="J39" s="211"/>
      <c r="K39" s="214"/>
      <c r="L39" s="211"/>
      <c r="M39" s="211"/>
      <c r="N39" s="211"/>
      <c r="O39" s="211"/>
      <c r="P39" s="214"/>
      <c r="Q39" s="211"/>
      <c r="R39" s="211"/>
      <c r="S39" s="211"/>
      <c r="T39" s="211"/>
      <c r="U39" s="211"/>
      <c r="V39" s="214"/>
      <c r="W39" s="211"/>
      <c r="X39" s="211"/>
      <c r="Y39" s="211"/>
      <c r="Z39" s="211"/>
      <c r="AA39" s="211"/>
    </row>
  </sheetData>
  <mergeCells count="5">
    <mergeCell ref="F6:J6"/>
    <mergeCell ref="L6:O6"/>
    <mergeCell ref="Q6:U6"/>
    <mergeCell ref="W6:AA6"/>
    <mergeCell ref="J34:K34"/>
  </mergeCells>
  <printOptions horizontalCentered="1" verticalCentered="1"/>
  <pageMargins left="0.31496062992125984" right="0" top="0.78740157480314965" bottom="0" header="0" footer="0"/>
  <pageSetup scale="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9"/>
  <sheetViews>
    <sheetView showGridLines="0" workbookViewId="0">
      <pane ySplit="10" topLeftCell="A11" activePane="bottomLeft" state="frozen"/>
      <selection activeCell="N31" sqref="N31"/>
      <selection pane="bottomLeft" activeCell="A11" sqref="A11"/>
    </sheetView>
  </sheetViews>
  <sheetFormatPr baseColWidth="10" defaultColWidth="11.42578125" defaultRowHeight="12.75" x14ac:dyDescent="0.2"/>
  <cols>
    <col min="1" max="1" width="5.42578125" style="215" customWidth="1"/>
    <col min="2" max="2" width="8.7109375" style="215" customWidth="1"/>
    <col min="3" max="3" width="9.140625" style="215" bestFit="1" customWidth="1"/>
    <col min="4" max="4" width="8" style="219" customWidth="1"/>
    <col min="5" max="5" width="1.42578125" style="215" customWidth="1"/>
    <col min="6" max="6" width="6.7109375" style="215" bestFit="1" customWidth="1"/>
    <col min="7" max="7" width="5.7109375" style="215" bestFit="1" customWidth="1"/>
    <col min="8" max="10" width="6.7109375" style="215" customWidth="1"/>
    <col min="11" max="11" width="1.7109375" style="215" customWidth="1"/>
    <col min="12" max="12" width="6.7109375" style="215" bestFit="1" customWidth="1"/>
    <col min="13" max="13" width="6.7109375" style="215" customWidth="1"/>
    <col min="14" max="14" width="7.28515625" style="215" bestFit="1" customWidth="1"/>
    <col min="15" max="15" width="6.7109375" style="215" customWidth="1"/>
    <col min="16" max="16" width="1.7109375" style="215" customWidth="1"/>
    <col min="17" max="21" width="6.7109375" style="215" customWidth="1"/>
    <col min="22" max="22" width="1.7109375" style="215" customWidth="1"/>
    <col min="23" max="23" width="6.42578125" style="215" customWidth="1"/>
    <col min="24" max="27" width="6.7109375" style="215" customWidth="1"/>
    <col min="28" max="28" width="11.42578125" style="215" customWidth="1"/>
    <col min="29" max="16384" width="11.42578125" style="215"/>
  </cols>
  <sheetData>
    <row r="1" spans="1:27" ht="18.75" x14ac:dyDescent="0.3">
      <c r="A1" s="210" t="s">
        <v>342</v>
      </c>
      <c r="B1" s="211"/>
      <c r="C1" s="212"/>
      <c r="D1" s="213"/>
      <c r="E1" s="214"/>
      <c r="F1" s="211"/>
      <c r="G1" s="211"/>
      <c r="H1" s="211"/>
      <c r="I1" s="211"/>
      <c r="J1" s="211"/>
      <c r="K1" s="214"/>
      <c r="L1" s="211"/>
      <c r="M1" s="211"/>
      <c r="N1" s="211"/>
      <c r="O1" s="211"/>
      <c r="P1" s="214"/>
      <c r="Q1" s="211"/>
      <c r="R1" s="211"/>
      <c r="S1" s="211"/>
      <c r="T1" s="211"/>
      <c r="U1" s="211"/>
      <c r="V1" s="214"/>
      <c r="W1" s="211"/>
      <c r="X1" s="211"/>
      <c r="Y1" s="211"/>
      <c r="Z1" s="211"/>
      <c r="AA1" s="211"/>
    </row>
    <row r="2" spans="1:27" ht="17.25" x14ac:dyDescent="0.3">
      <c r="A2" s="216" t="s">
        <v>1230</v>
      </c>
      <c r="B2" s="211"/>
      <c r="C2" s="212"/>
      <c r="D2" s="213"/>
      <c r="E2" s="214"/>
      <c r="F2" s="211"/>
      <c r="G2" s="211"/>
      <c r="H2" s="211"/>
      <c r="I2" s="211"/>
      <c r="J2" s="211"/>
      <c r="K2" s="214"/>
      <c r="L2" s="211"/>
      <c r="M2" s="211"/>
      <c r="N2" s="211"/>
      <c r="O2" s="211"/>
      <c r="P2" s="214"/>
      <c r="Q2" s="211"/>
      <c r="R2" s="211"/>
      <c r="S2" s="211"/>
      <c r="T2" s="211"/>
      <c r="U2" s="211"/>
      <c r="V2" s="214"/>
      <c r="W2" s="211"/>
      <c r="X2" s="211"/>
      <c r="Y2" s="211"/>
      <c r="Z2" s="211"/>
      <c r="AA2" s="211"/>
    </row>
    <row r="3" spans="1:27" ht="6.75" customHeight="1" x14ac:dyDescent="0.2">
      <c r="A3" s="212"/>
      <c r="B3" s="211"/>
      <c r="C3" s="212"/>
      <c r="D3" s="213"/>
      <c r="E3" s="214"/>
      <c r="F3" s="211"/>
      <c r="G3" s="211"/>
      <c r="H3" s="211"/>
      <c r="I3" s="211"/>
      <c r="J3" s="211"/>
      <c r="K3" s="214"/>
      <c r="L3" s="211"/>
      <c r="M3" s="211"/>
      <c r="N3" s="211"/>
      <c r="O3" s="211"/>
      <c r="P3" s="214"/>
      <c r="Q3" s="211"/>
      <c r="R3" s="211"/>
      <c r="S3" s="211"/>
      <c r="T3" s="211"/>
      <c r="U3" s="211"/>
      <c r="V3" s="214"/>
      <c r="W3" s="211"/>
      <c r="X3" s="211"/>
      <c r="Y3" s="211"/>
      <c r="Z3" s="211"/>
      <c r="AA3" s="211"/>
    </row>
    <row r="4" spans="1:27" ht="14.25" customHeight="1" x14ac:dyDescent="0.2">
      <c r="A4" s="217" t="s">
        <v>268</v>
      </c>
      <c r="B4" s="218"/>
      <c r="E4" s="220"/>
      <c r="F4" s="218"/>
      <c r="G4" s="218"/>
      <c r="H4" s="218"/>
      <c r="I4" s="218"/>
      <c r="J4" s="218"/>
      <c r="K4" s="220"/>
      <c r="L4" s="218"/>
      <c r="M4" s="218"/>
      <c r="N4" s="218"/>
      <c r="O4" s="218"/>
      <c r="P4" s="220"/>
      <c r="Q4" s="218"/>
      <c r="R4" s="218"/>
      <c r="S4" s="218"/>
      <c r="T4" s="218"/>
      <c r="U4" s="218"/>
      <c r="V4" s="220"/>
      <c r="W4" s="218"/>
      <c r="X4" s="218"/>
      <c r="Y4" s="218"/>
      <c r="Z4" s="218"/>
      <c r="AA4" s="218"/>
    </row>
    <row r="5" spans="1:27" ht="6.75" customHeight="1" x14ac:dyDescent="0.2">
      <c r="A5" s="212"/>
      <c r="B5" s="211"/>
      <c r="C5" s="212"/>
      <c r="D5" s="213"/>
      <c r="E5" s="214"/>
      <c r="F5" s="211"/>
      <c r="G5" s="211"/>
      <c r="H5" s="211"/>
      <c r="I5" s="211"/>
      <c r="J5" s="211"/>
      <c r="K5" s="214"/>
      <c r="L5" s="211"/>
      <c r="M5" s="211"/>
      <c r="N5" s="211"/>
      <c r="O5" s="211"/>
      <c r="P5" s="214"/>
      <c r="Q5" s="211"/>
      <c r="R5" s="211"/>
      <c r="S5" s="211"/>
      <c r="T5" s="211"/>
      <c r="U5" s="211"/>
      <c r="V5" s="214"/>
      <c r="W5" s="211"/>
      <c r="X5" s="211"/>
      <c r="Y5" s="211"/>
      <c r="Z5" s="211"/>
      <c r="AA5" s="211"/>
    </row>
    <row r="6" spans="1:27" ht="12.75" customHeight="1" x14ac:dyDescent="0.2">
      <c r="A6" s="221"/>
      <c r="B6" s="222"/>
      <c r="C6" s="221"/>
      <c r="D6" s="223"/>
      <c r="E6" s="224"/>
      <c r="F6" s="492" t="s">
        <v>173</v>
      </c>
      <c r="G6" s="492"/>
      <c r="H6" s="492"/>
      <c r="I6" s="492"/>
      <c r="J6" s="492"/>
      <c r="K6" s="224"/>
      <c r="L6" s="493" t="s">
        <v>178</v>
      </c>
      <c r="M6" s="493"/>
      <c r="N6" s="493"/>
      <c r="O6" s="493"/>
      <c r="P6" s="224"/>
      <c r="Q6" s="494" t="s">
        <v>180</v>
      </c>
      <c r="R6" s="494"/>
      <c r="S6" s="494"/>
      <c r="T6" s="494"/>
      <c r="U6" s="494"/>
      <c r="V6" s="224"/>
      <c r="W6" s="495" t="s">
        <v>2718</v>
      </c>
      <c r="X6" s="495"/>
      <c r="Y6" s="495"/>
      <c r="Z6" s="495"/>
      <c r="AA6" s="495"/>
    </row>
    <row r="7" spans="1:27" ht="54.75" customHeight="1" x14ac:dyDescent="0.2">
      <c r="A7" s="225" t="s">
        <v>270</v>
      </c>
      <c r="B7" s="226" t="s">
        <v>1231</v>
      </c>
      <c r="C7" s="225" t="s">
        <v>271</v>
      </c>
      <c r="D7" s="227" t="s">
        <v>272</v>
      </c>
      <c r="E7" s="228"/>
      <c r="F7" s="229" t="s">
        <v>273</v>
      </c>
      <c r="G7" s="229" t="s">
        <v>274</v>
      </c>
      <c r="H7" s="229" t="s">
        <v>275</v>
      </c>
      <c r="I7" s="229" t="s">
        <v>276</v>
      </c>
      <c r="J7" s="229" t="s">
        <v>181</v>
      </c>
      <c r="K7" s="228"/>
      <c r="L7" s="230" t="s">
        <v>273</v>
      </c>
      <c r="M7" s="230" t="s">
        <v>275</v>
      </c>
      <c r="N7" s="230" t="s">
        <v>276</v>
      </c>
      <c r="O7" s="230" t="s">
        <v>181</v>
      </c>
      <c r="P7" s="228"/>
      <c r="Q7" s="231" t="s">
        <v>273</v>
      </c>
      <c r="R7" s="231" t="s">
        <v>277</v>
      </c>
      <c r="S7" s="231" t="s">
        <v>278</v>
      </c>
      <c r="T7" s="231" t="s">
        <v>276</v>
      </c>
      <c r="U7" s="231" t="s">
        <v>181</v>
      </c>
      <c r="V7" s="228"/>
      <c r="W7" s="232" t="s">
        <v>279</v>
      </c>
      <c r="X7" s="232" t="s">
        <v>280</v>
      </c>
      <c r="Y7" s="232" t="s">
        <v>1232</v>
      </c>
      <c r="Z7" s="232" t="s">
        <v>1233</v>
      </c>
      <c r="AA7" s="232" t="s">
        <v>181</v>
      </c>
    </row>
    <row r="8" spans="1:27" ht="4.5" customHeight="1" x14ac:dyDescent="0.2">
      <c r="A8" s="212"/>
      <c r="B8" s="211"/>
      <c r="C8" s="212"/>
      <c r="D8" s="213"/>
      <c r="E8" s="214"/>
      <c r="F8" s="211"/>
      <c r="G8" s="211"/>
      <c r="H8" s="211"/>
      <c r="I8" s="211"/>
      <c r="J8" s="211"/>
      <c r="K8" s="214"/>
      <c r="L8" s="211"/>
      <c r="M8" s="211"/>
      <c r="N8" s="211"/>
      <c r="O8" s="211"/>
      <c r="P8" s="214"/>
      <c r="Q8" s="211"/>
      <c r="R8" s="211"/>
      <c r="S8" s="211"/>
      <c r="T8" s="211"/>
      <c r="U8" s="211"/>
      <c r="V8" s="214"/>
      <c r="W8" s="211"/>
      <c r="X8" s="211"/>
      <c r="Y8" s="211"/>
      <c r="Z8" s="211"/>
      <c r="AA8" s="211"/>
    </row>
    <row r="9" spans="1:27" ht="15.95" customHeight="1" x14ac:dyDescent="0.2">
      <c r="A9" s="233" t="s">
        <v>281</v>
      </c>
      <c r="B9" s="234">
        <f>SUM(B11:B33)</f>
        <v>761904</v>
      </c>
      <c r="C9" s="235">
        <f>SUM(C11:C33)</f>
        <v>442985</v>
      </c>
      <c r="D9" s="236">
        <f>C9/B9</f>
        <v>0.58141839391839389</v>
      </c>
      <c r="E9" s="214"/>
      <c r="F9" s="237">
        <f>SUM(F11:F14)</f>
        <v>56477</v>
      </c>
      <c r="G9" s="237">
        <f>SUM(G11:G14)</f>
        <v>343</v>
      </c>
      <c r="H9" s="237">
        <f>SUM(H11:H14)</f>
        <v>2099</v>
      </c>
      <c r="I9" s="237">
        <f>SUM(I11:I14)</f>
        <v>2556</v>
      </c>
      <c r="J9" s="237">
        <f>SUM(F9:I9)</f>
        <v>61475</v>
      </c>
      <c r="K9" s="214"/>
      <c r="L9" s="238">
        <f>SUM(L13:L23)</f>
        <v>199683</v>
      </c>
      <c r="M9" s="238">
        <f>SUM(M13:M23)</f>
        <v>9750</v>
      </c>
      <c r="N9" s="238">
        <f>SUM(N13:N23)</f>
        <v>1634</v>
      </c>
      <c r="O9" s="238">
        <f>SUM(L9:N9)</f>
        <v>211067</v>
      </c>
      <c r="P9" s="214"/>
      <c r="Q9" s="239">
        <f>SUM(Q19:Q26)</f>
        <v>53813</v>
      </c>
      <c r="R9" s="239">
        <f>SUM(R19:R26)</f>
        <v>33276</v>
      </c>
      <c r="S9" s="239">
        <f>SUM(S19:S26)</f>
        <v>8046</v>
      </c>
      <c r="T9" s="239">
        <f>SUM(T19:T26)</f>
        <v>754</v>
      </c>
      <c r="U9" s="239">
        <f>SUM(Q9:T9)</f>
        <v>95889</v>
      </c>
      <c r="V9" s="214"/>
      <c r="W9" s="240">
        <f>SUM(W22:W33)</f>
        <v>45052</v>
      </c>
      <c r="X9" s="240">
        <f>SUM(X22:X33)</f>
        <v>1645</v>
      </c>
      <c r="Y9" s="240">
        <f>SUM(Y22:Y33)</f>
        <v>24159</v>
      </c>
      <c r="Z9" s="240">
        <f>SUM(Z22:Z33)</f>
        <v>3698</v>
      </c>
      <c r="AA9" s="240">
        <f>SUM(W9:Z9)</f>
        <v>74554</v>
      </c>
    </row>
    <row r="10" spans="1:27" ht="3.75" customHeight="1" thickBot="1" x14ac:dyDescent="0.25">
      <c r="A10" s="212"/>
      <c r="B10" s="241"/>
      <c r="C10" s="212"/>
      <c r="D10" s="213"/>
      <c r="E10" s="214"/>
      <c r="F10" s="211"/>
      <c r="G10" s="211"/>
      <c r="H10" s="211"/>
      <c r="I10" s="211"/>
      <c r="J10" s="211"/>
      <c r="K10" s="214"/>
      <c r="L10" s="211"/>
      <c r="M10" s="211"/>
      <c r="N10" s="211"/>
      <c r="O10" s="211"/>
      <c r="P10" s="214"/>
      <c r="Q10" s="211"/>
      <c r="R10" s="211"/>
      <c r="S10" s="211"/>
      <c r="T10" s="211"/>
      <c r="U10" s="211"/>
      <c r="V10" s="214"/>
      <c r="W10" s="211"/>
      <c r="X10" s="211"/>
      <c r="Y10" s="211"/>
      <c r="Z10" s="211"/>
      <c r="AA10" s="211"/>
    </row>
    <row r="11" spans="1:27" ht="15.95" customHeight="1" x14ac:dyDescent="0.2">
      <c r="A11" s="233" t="s">
        <v>282</v>
      </c>
      <c r="B11" s="234">
        <v>32714</v>
      </c>
      <c r="C11" s="243">
        <f>SUM(J11,O11,U11,AA11)</f>
        <v>8102</v>
      </c>
      <c r="D11" s="236">
        <f t="shared" ref="D11:D33" si="0">C11/B11</f>
        <v>0.24766155162927186</v>
      </c>
      <c r="E11" s="214"/>
      <c r="F11" s="244">
        <v>6753</v>
      </c>
      <c r="G11" s="245">
        <v>136</v>
      </c>
      <c r="H11" s="245">
        <v>409</v>
      </c>
      <c r="I11" s="245">
        <v>804</v>
      </c>
      <c r="J11" s="246">
        <f>SUM(F11:I11)</f>
        <v>8102</v>
      </c>
      <c r="K11" s="214"/>
      <c r="L11" s="211"/>
      <c r="M11" s="211"/>
      <c r="N11" s="211"/>
      <c r="O11" s="211"/>
      <c r="P11" s="214"/>
      <c r="Q11" s="211"/>
      <c r="R11" s="211"/>
      <c r="S11" s="211"/>
      <c r="T11" s="211"/>
      <c r="U11" s="211"/>
      <c r="V11" s="214"/>
      <c r="W11" s="211"/>
      <c r="X11" s="211"/>
      <c r="Y11" s="211"/>
      <c r="Z11" s="211"/>
      <c r="AA11" s="211"/>
    </row>
    <row r="12" spans="1:27" ht="15.95" customHeight="1" x14ac:dyDescent="0.2">
      <c r="A12" s="233" t="s">
        <v>283</v>
      </c>
      <c r="B12" s="234">
        <v>33448</v>
      </c>
      <c r="C12" s="243">
        <f>SUM(J12,O12,U12,AA12)</f>
        <v>21893</v>
      </c>
      <c r="D12" s="236">
        <f t="shared" si="0"/>
        <v>0.65453838794546759</v>
      </c>
      <c r="E12" s="214"/>
      <c r="F12" s="247">
        <v>20077</v>
      </c>
      <c r="G12" s="248">
        <v>109</v>
      </c>
      <c r="H12" s="248">
        <v>699</v>
      </c>
      <c r="I12" s="248">
        <v>1008</v>
      </c>
      <c r="J12" s="249">
        <f>SUM(F12:I12)</f>
        <v>21893</v>
      </c>
      <c r="K12" s="214"/>
      <c r="L12" s="212"/>
      <c r="M12" s="212"/>
      <c r="N12" s="212"/>
      <c r="O12" s="212"/>
      <c r="P12" s="214"/>
      <c r="Q12" s="211"/>
      <c r="R12" s="211"/>
      <c r="S12" s="211"/>
      <c r="T12" s="211"/>
      <c r="U12" s="211"/>
      <c r="V12" s="214"/>
      <c r="W12" s="211"/>
      <c r="X12" s="211"/>
      <c r="Y12" s="211"/>
      <c r="Z12" s="211"/>
      <c r="AA12" s="211"/>
    </row>
    <row r="13" spans="1:27" ht="15.95" customHeight="1" thickBot="1" x14ac:dyDescent="0.25">
      <c r="A13" s="250" t="s">
        <v>284</v>
      </c>
      <c r="B13" s="251">
        <v>34623</v>
      </c>
      <c r="C13" s="243">
        <f>SUM(J13,O13,U13,AA13)</f>
        <v>31430</v>
      </c>
      <c r="D13" s="252">
        <f t="shared" si="0"/>
        <v>0.9077780666031251</v>
      </c>
      <c r="E13" s="214"/>
      <c r="F13" s="253">
        <v>29560</v>
      </c>
      <c r="G13" s="254">
        <v>98</v>
      </c>
      <c r="H13" s="254">
        <v>991</v>
      </c>
      <c r="I13" s="254">
        <v>744</v>
      </c>
      <c r="J13" s="255">
        <f>SUM(F13:I13)</f>
        <v>31393</v>
      </c>
      <c r="K13" s="214"/>
      <c r="L13" s="256">
        <v>4</v>
      </c>
      <c r="M13" s="256">
        <v>0</v>
      </c>
      <c r="N13" s="256">
        <v>33</v>
      </c>
      <c r="O13" s="256">
        <f t="shared" ref="O13:O23" si="1">SUM(L13:N13)</f>
        <v>37</v>
      </c>
      <c r="P13" s="214"/>
      <c r="Q13" s="211"/>
      <c r="R13" s="211"/>
      <c r="S13" s="211"/>
      <c r="T13" s="211"/>
      <c r="U13" s="211"/>
      <c r="V13" s="214"/>
      <c r="W13" s="211"/>
      <c r="X13" s="211"/>
      <c r="Y13" s="211"/>
      <c r="Z13" s="211"/>
      <c r="AA13" s="211"/>
    </row>
    <row r="14" spans="1:27" ht="15.95" customHeight="1" thickTop="1" x14ac:dyDescent="0.2">
      <c r="A14" s="233" t="s">
        <v>285</v>
      </c>
      <c r="B14" s="234">
        <v>34584</v>
      </c>
      <c r="C14" s="243">
        <f>SUM(J14,O14,U14,AA14)</f>
        <v>33547</v>
      </c>
      <c r="D14" s="236">
        <f t="shared" si="0"/>
        <v>0.97001503585473048</v>
      </c>
      <c r="E14" s="257"/>
      <c r="F14" s="248">
        <v>87</v>
      </c>
      <c r="G14" s="248">
        <v>0</v>
      </c>
      <c r="H14" s="248">
        <v>0</v>
      </c>
      <c r="I14" s="248">
        <v>0</v>
      </c>
      <c r="J14" s="248">
        <f>SUM(F14:I14)</f>
        <v>87</v>
      </c>
      <c r="K14" s="257"/>
      <c r="L14" s="258">
        <v>31894</v>
      </c>
      <c r="M14" s="259">
        <v>1339</v>
      </c>
      <c r="N14" s="259">
        <v>227</v>
      </c>
      <c r="O14" s="260">
        <f t="shared" si="1"/>
        <v>33460</v>
      </c>
      <c r="P14" s="257"/>
      <c r="Q14" s="211"/>
      <c r="R14" s="211"/>
      <c r="S14" s="211"/>
      <c r="T14" s="211"/>
      <c r="U14" s="211"/>
      <c r="V14" s="257"/>
      <c r="W14" s="211"/>
      <c r="X14" s="211"/>
      <c r="Y14" s="211"/>
      <c r="Z14" s="211"/>
      <c r="AA14" s="211"/>
    </row>
    <row r="15" spans="1:27" ht="15.95" customHeight="1" x14ac:dyDescent="0.2">
      <c r="A15" s="233" t="s">
        <v>286</v>
      </c>
      <c r="B15" s="234">
        <v>34781</v>
      </c>
      <c r="C15" s="243">
        <f t="shared" ref="C15:C20" si="2">SUM(O15,U15,AA15)</f>
        <v>35081</v>
      </c>
      <c r="D15" s="236">
        <f t="shared" si="0"/>
        <v>1.0086253989247003</v>
      </c>
      <c r="E15" s="214"/>
      <c r="F15" s="261"/>
      <c r="G15" s="261"/>
      <c r="H15" s="262" t="s">
        <v>287</v>
      </c>
      <c r="I15" s="263">
        <f>SUM(J11:J13)/SUM(B11:B13)*100</f>
        <v>60.90985761770105</v>
      </c>
      <c r="J15" s="264" t="s">
        <v>288</v>
      </c>
      <c r="K15" s="214"/>
      <c r="L15" s="265">
        <v>33398</v>
      </c>
      <c r="M15" s="266">
        <v>1415</v>
      </c>
      <c r="N15" s="266">
        <v>268</v>
      </c>
      <c r="O15" s="267">
        <f t="shared" si="1"/>
        <v>35081</v>
      </c>
      <c r="P15" s="214"/>
      <c r="Q15" s="211"/>
      <c r="R15" s="211"/>
      <c r="S15" s="211"/>
      <c r="T15" s="211"/>
      <c r="U15" s="211"/>
      <c r="V15" s="214"/>
      <c r="W15" s="211"/>
      <c r="X15" s="211"/>
      <c r="Y15" s="211"/>
      <c r="Z15" s="211"/>
      <c r="AA15" s="211"/>
    </row>
    <row r="16" spans="1:27" ht="15.95" customHeight="1" x14ac:dyDescent="0.2">
      <c r="A16" s="233" t="s">
        <v>289</v>
      </c>
      <c r="B16" s="234">
        <v>34768</v>
      </c>
      <c r="C16" s="243">
        <f t="shared" si="2"/>
        <v>34130</v>
      </c>
      <c r="D16" s="236">
        <f t="shared" si="0"/>
        <v>0.98164979291302346</v>
      </c>
      <c r="E16" s="214"/>
      <c r="F16" s="261"/>
      <c r="G16" s="261"/>
      <c r="H16" s="262" t="s">
        <v>290</v>
      </c>
      <c r="I16" s="263">
        <f>J9/SUM(B11:B13)*100</f>
        <v>60.99617998710125</v>
      </c>
      <c r="J16" s="264" t="s">
        <v>288</v>
      </c>
      <c r="K16" s="214"/>
      <c r="L16" s="265">
        <v>32395</v>
      </c>
      <c r="M16" s="266">
        <v>1475</v>
      </c>
      <c r="N16" s="266">
        <v>260</v>
      </c>
      <c r="O16" s="267">
        <f t="shared" si="1"/>
        <v>34130</v>
      </c>
      <c r="P16" s="214"/>
      <c r="Q16" s="211"/>
      <c r="R16" s="211"/>
      <c r="S16" s="211"/>
      <c r="T16" s="211"/>
      <c r="U16" s="211"/>
      <c r="V16" s="214"/>
      <c r="W16" s="211"/>
      <c r="X16" s="211"/>
      <c r="Y16" s="211"/>
      <c r="Z16" s="211"/>
      <c r="AA16" s="211"/>
    </row>
    <row r="17" spans="1:27" ht="15.95" customHeight="1" x14ac:dyDescent="0.2">
      <c r="A17" s="233" t="s">
        <v>291</v>
      </c>
      <c r="B17" s="234">
        <v>34564</v>
      </c>
      <c r="C17" s="243">
        <f t="shared" si="2"/>
        <v>34450</v>
      </c>
      <c r="D17" s="236">
        <f t="shared" si="0"/>
        <v>0.99670177062839949</v>
      </c>
      <c r="E17" s="214"/>
      <c r="F17" s="268"/>
      <c r="G17" s="268"/>
      <c r="H17" s="262" t="s">
        <v>1236</v>
      </c>
      <c r="I17" s="304">
        <f>J9/'MATRICULA POR EDAD TOTAL'!J9*100</f>
        <v>49.653495735332129</v>
      </c>
      <c r="J17" s="297" t="s">
        <v>288</v>
      </c>
      <c r="K17" s="214"/>
      <c r="L17" s="265">
        <v>32602</v>
      </c>
      <c r="M17" s="266">
        <v>1587</v>
      </c>
      <c r="N17" s="266">
        <v>261</v>
      </c>
      <c r="O17" s="267">
        <f t="shared" si="1"/>
        <v>34450</v>
      </c>
      <c r="P17" s="214"/>
      <c r="Q17" s="211"/>
      <c r="R17" s="211"/>
      <c r="S17" s="211"/>
      <c r="T17" s="211"/>
      <c r="U17" s="211"/>
      <c r="V17" s="214"/>
      <c r="W17" s="211"/>
      <c r="X17" s="211"/>
      <c r="Y17" s="211"/>
      <c r="Z17" s="211"/>
      <c r="AA17" s="211"/>
    </row>
    <row r="18" spans="1:27" ht="15.95" customHeight="1" x14ac:dyDescent="0.2">
      <c r="A18" s="233" t="s">
        <v>292</v>
      </c>
      <c r="B18" s="234">
        <v>34345</v>
      </c>
      <c r="C18" s="243">
        <f t="shared" si="2"/>
        <v>33841</v>
      </c>
      <c r="D18" s="236">
        <f t="shared" si="0"/>
        <v>0.98532537487261607</v>
      </c>
      <c r="E18" s="214"/>
      <c r="F18" s="268"/>
      <c r="G18" s="268"/>
      <c r="H18" s="268"/>
      <c r="I18" s="268"/>
      <c r="J18" s="268"/>
      <c r="K18" s="214"/>
      <c r="L18" s="265">
        <v>32174</v>
      </c>
      <c r="M18" s="266">
        <v>1463</v>
      </c>
      <c r="N18" s="266">
        <v>204</v>
      </c>
      <c r="O18" s="267">
        <f t="shared" si="1"/>
        <v>33841</v>
      </c>
      <c r="P18" s="214"/>
      <c r="Q18" s="212"/>
      <c r="R18" s="212"/>
      <c r="S18" s="212"/>
      <c r="T18" s="212"/>
      <c r="U18" s="212"/>
      <c r="V18" s="214"/>
      <c r="W18" s="211"/>
      <c r="X18" s="211"/>
      <c r="Y18" s="211"/>
      <c r="Z18" s="211"/>
      <c r="AA18" s="211"/>
    </row>
    <row r="19" spans="1:27" ht="15.95" customHeight="1" x14ac:dyDescent="0.2">
      <c r="A19" s="233" t="s">
        <v>293</v>
      </c>
      <c r="B19" s="234">
        <v>34134</v>
      </c>
      <c r="C19" s="243">
        <f t="shared" si="2"/>
        <v>33723</v>
      </c>
      <c r="D19" s="236">
        <f t="shared" si="0"/>
        <v>0.98795921954649324</v>
      </c>
      <c r="E19" s="214"/>
      <c r="F19" s="268"/>
      <c r="G19" s="268"/>
      <c r="H19" s="268"/>
      <c r="I19" s="268"/>
      <c r="J19" s="268"/>
      <c r="K19" s="214"/>
      <c r="L19" s="265">
        <v>32023</v>
      </c>
      <c r="M19" s="266">
        <v>1451</v>
      </c>
      <c r="N19" s="266">
        <v>178</v>
      </c>
      <c r="O19" s="267">
        <f t="shared" si="1"/>
        <v>33652</v>
      </c>
      <c r="P19" s="214"/>
      <c r="Q19" s="269">
        <v>4</v>
      </c>
      <c r="R19" s="269">
        <v>3</v>
      </c>
      <c r="S19" s="269">
        <v>4</v>
      </c>
      <c r="T19" s="269">
        <v>60</v>
      </c>
      <c r="U19" s="269">
        <f t="shared" ref="U19:U26" si="3">SUM(Q19:T19)</f>
        <v>71</v>
      </c>
      <c r="V19" s="214"/>
      <c r="W19" s="211"/>
      <c r="X19" s="214"/>
      <c r="Y19" s="211"/>
      <c r="Z19" s="211"/>
      <c r="AA19" s="211"/>
    </row>
    <row r="20" spans="1:27" ht="15.95" customHeight="1" thickBot="1" x14ac:dyDescent="0.25">
      <c r="A20" s="250" t="s">
        <v>294</v>
      </c>
      <c r="B20" s="251">
        <v>33894</v>
      </c>
      <c r="C20" s="271">
        <f t="shared" si="2"/>
        <v>32831</v>
      </c>
      <c r="D20" s="252">
        <f t="shared" si="0"/>
        <v>0.9686375169646545</v>
      </c>
      <c r="E20" s="214"/>
      <c r="F20" s="268"/>
      <c r="G20" s="268"/>
      <c r="H20" s="268"/>
      <c r="I20" s="268"/>
      <c r="J20" s="268"/>
      <c r="K20" s="214"/>
      <c r="L20" s="272">
        <v>4389</v>
      </c>
      <c r="M20" s="273">
        <v>651</v>
      </c>
      <c r="N20" s="273">
        <v>100</v>
      </c>
      <c r="O20" s="274">
        <f t="shared" si="1"/>
        <v>5140</v>
      </c>
      <c r="P20" s="214"/>
      <c r="Q20" s="269">
        <v>15639</v>
      </c>
      <c r="R20" s="269">
        <v>9984</v>
      </c>
      <c r="S20" s="269">
        <v>1895</v>
      </c>
      <c r="T20" s="269">
        <v>173</v>
      </c>
      <c r="U20" s="269">
        <f t="shared" si="3"/>
        <v>27691</v>
      </c>
      <c r="V20" s="214"/>
      <c r="W20" s="211"/>
      <c r="X20" s="211"/>
      <c r="Y20" s="211"/>
      <c r="Z20" s="211"/>
      <c r="AA20" s="211"/>
    </row>
    <row r="21" spans="1:27" ht="15.95" customHeight="1" thickTop="1" x14ac:dyDescent="0.2">
      <c r="A21" s="233" t="s">
        <v>295</v>
      </c>
      <c r="B21" s="234">
        <v>33686</v>
      </c>
      <c r="C21" s="243">
        <f>SUM(O21,U21,AA21)</f>
        <v>31929</v>
      </c>
      <c r="D21" s="236">
        <f t="shared" si="0"/>
        <v>0.94784183340260053</v>
      </c>
      <c r="E21" s="214"/>
      <c r="F21" s="268"/>
      <c r="G21" s="268"/>
      <c r="H21" s="268"/>
      <c r="I21" s="268"/>
      <c r="J21" s="268"/>
      <c r="K21" s="214"/>
      <c r="L21" s="256">
        <v>615</v>
      </c>
      <c r="M21" s="256">
        <v>239</v>
      </c>
      <c r="N21" s="256">
        <v>51</v>
      </c>
      <c r="O21" s="256">
        <f t="shared" si="1"/>
        <v>905</v>
      </c>
      <c r="P21" s="214"/>
      <c r="Q21" s="275">
        <v>17523</v>
      </c>
      <c r="R21" s="276">
        <v>10952</v>
      </c>
      <c r="S21" s="276">
        <v>2348</v>
      </c>
      <c r="T21" s="276">
        <v>201</v>
      </c>
      <c r="U21" s="277">
        <f t="shared" si="3"/>
        <v>31024</v>
      </c>
      <c r="V21" s="214"/>
      <c r="W21" s="212"/>
      <c r="X21" s="212"/>
      <c r="Y21" s="212"/>
      <c r="Z21" s="212"/>
      <c r="AA21" s="212"/>
    </row>
    <row r="22" spans="1:27" ht="15.95" customHeight="1" x14ac:dyDescent="0.2">
      <c r="A22" s="233" t="s">
        <v>296</v>
      </c>
      <c r="B22" s="234">
        <v>33555</v>
      </c>
      <c r="C22" s="243">
        <f>SUM(O22,U22,AA22)</f>
        <v>35058</v>
      </c>
      <c r="D22" s="236">
        <f t="shared" si="0"/>
        <v>1.0447921323200715</v>
      </c>
      <c r="E22" s="214"/>
      <c r="F22" s="268"/>
      <c r="G22" s="268"/>
      <c r="H22" s="268"/>
      <c r="I22" s="268"/>
      <c r="J22" s="268"/>
      <c r="K22" s="214"/>
      <c r="L22" s="256">
        <v>139</v>
      </c>
      <c r="M22" s="256">
        <v>89</v>
      </c>
      <c r="N22" s="256">
        <v>31</v>
      </c>
      <c r="O22" s="256">
        <f t="shared" si="1"/>
        <v>259</v>
      </c>
      <c r="P22" s="214"/>
      <c r="Q22" s="279">
        <v>17310</v>
      </c>
      <c r="R22" s="280">
        <v>10569</v>
      </c>
      <c r="S22" s="280">
        <v>2605</v>
      </c>
      <c r="T22" s="280">
        <v>169</v>
      </c>
      <c r="U22" s="281">
        <f t="shared" si="3"/>
        <v>30653</v>
      </c>
      <c r="V22" s="214"/>
      <c r="W22" s="282">
        <v>2997</v>
      </c>
      <c r="X22" s="282">
        <v>32</v>
      </c>
      <c r="Y22" s="282">
        <v>1100</v>
      </c>
      <c r="Z22" s="282">
        <v>17</v>
      </c>
      <c r="AA22" s="282">
        <f>SUM(W22:Z22)</f>
        <v>4146</v>
      </c>
    </row>
    <row r="23" spans="1:27" ht="15.95" customHeight="1" thickBot="1" x14ac:dyDescent="0.25">
      <c r="A23" s="250" t="s">
        <v>297</v>
      </c>
      <c r="B23" s="251">
        <v>33423</v>
      </c>
      <c r="C23" s="271">
        <f>SUM(O23,U23,AA23)</f>
        <v>27191</v>
      </c>
      <c r="D23" s="252">
        <f t="shared" si="0"/>
        <v>0.81354157316817766</v>
      </c>
      <c r="E23" s="214"/>
      <c r="F23" s="268"/>
      <c r="G23" s="268"/>
      <c r="H23" s="268"/>
      <c r="I23" s="268"/>
      <c r="J23" s="268"/>
      <c r="K23" s="214"/>
      <c r="L23" s="256">
        <v>50</v>
      </c>
      <c r="M23" s="256">
        <v>41</v>
      </c>
      <c r="N23" s="256">
        <v>21</v>
      </c>
      <c r="O23" s="256">
        <f t="shared" si="1"/>
        <v>112</v>
      </c>
      <c r="P23" s="214"/>
      <c r="Q23" s="283">
        <v>2893</v>
      </c>
      <c r="R23" s="284">
        <v>1561</v>
      </c>
      <c r="S23" s="284">
        <v>825</v>
      </c>
      <c r="T23" s="284">
        <v>82</v>
      </c>
      <c r="U23" s="285">
        <f t="shared" si="3"/>
        <v>5361</v>
      </c>
      <c r="V23" s="214"/>
      <c r="W23" s="282">
        <v>13752</v>
      </c>
      <c r="X23" s="282">
        <v>142</v>
      </c>
      <c r="Y23" s="282">
        <v>7586</v>
      </c>
      <c r="Z23" s="282">
        <v>238</v>
      </c>
      <c r="AA23" s="282">
        <f t="shared" ref="AA23:AA32" si="4">SUM(W23:Z23)</f>
        <v>21718</v>
      </c>
    </row>
    <row r="24" spans="1:27" ht="15.95" customHeight="1" thickTop="1" x14ac:dyDescent="0.2">
      <c r="A24" s="233" t="s">
        <v>298</v>
      </c>
      <c r="B24" s="234">
        <v>33271</v>
      </c>
      <c r="C24" s="243">
        <f>SUM(U24,AA24)</f>
        <v>22559</v>
      </c>
      <c r="D24" s="236">
        <f t="shared" si="0"/>
        <v>0.67803793093084064</v>
      </c>
      <c r="E24" s="214"/>
      <c r="F24" s="268"/>
      <c r="G24" s="268"/>
      <c r="H24" s="268"/>
      <c r="I24" s="268"/>
      <c r="J24" s="268"/>
      <c r="K24" s="214"/>
      <c r="L24" s="261"/>
      <c r="M24" s="262" t="s">
        <v>299</v>
      </c>
      <c r="N24" s="263">
        <f>O9/SUM(B14:B20)*100</f>
        <v>87.554237358443615</v>
      </c>
      <c r="O24" s="264" t="s">
        <v>288</v>
      </c>
      <c r="P24" s="214"/>
      <c r="Q24" s="269">
        <v>378</v>
      </c>
      <c r="R24" s="269">
        <v>181</v>
      </c>
      <c r="S24" s="269">
        <v>257</v>
      </c>
      <c r="T24" s="269">
        <v>40</v>
      </c>
      <c r="U24" s="269">
        <f t="shared" si="3"/>
        <v>856</v>
      </c>
      <c r="V24" s="214"/>
      <c r="W24" s="286">
        <v>13833</v>
      </c>
      <c r="X24" s="287">
        <v>114</v>
      </c>
      <c r="Y24" s="287">
        <v>7539</v>
      </c>
      <c r="Z24" s="287">
        <v>217</v>
      </c>
      <c r="AA24" s="288">
        <f t="shared" si="4"/>
        <v>21703</v>
      </c>
    </row>
    <row r="25" spans="1:27" ht="15.95" customHeight="1" x14ac:dyDescent="0.2">
      <c r="A25" s="233" t="s">
        <v>300</v>
      </c>
      <c r="B25" s="234">
        <v>33155</v>
      </c>
      <c r="C25" s="243">
        <f>SUM(U25,AA25)</f>
        <v>17473</v>
      </c>
      <c r="D25" s="236">
        <f t="shared" si="0"/>
        <v>0.52700950082943754</v>
      </c>
      <c r="E25" s="214"/>
      <c r="F25" s="268"/>
      <c r="G25" s="268"/>
      <c r="H25" s="268"/>
      <c r="I25" s="268"/>
      <c r="J25" s="268"/>
      <c r="K25" s="214"/>
      <c r="L25" s="268"/>
      <c r="M25" s="262" t="s">
        <v>1236</v>
      </c>
      <c r="N25" s="304">
        <f>O9/'MATRICULA POR EDAD TOTAL'!O9*100</f>
        <v>48.968507700231541</v>
      </c>
      <c r="O25" s="297" t="s">
        <v>288</v>
      </c>
      <c r="P25" s="214"/>
      <c r="Q25" s="269">
        <v>47</v>
      </c>
      <c r="R25" s="269">
        <v>18</v>
      </c>
      <c r="S25" s="269">
        <v>79</v>
      </c>
      <c r="T25" s="269">
        <v>20</v>
      </c>
      <c r="U25" s="269">
        <f t="shared" si="3"/>
        <v>164</v>
      </c>
      <c r="V25" s="214"/>
      <c r="W25" s="290">
        <v>11037</v>
      </c>
      <c r="X25" s="291">
        <v>176</v>
      </c>
      <c r="Y25" s="291">
        <v>5822</v>
      </c>
      <c r="Z25" s="291">
        <v>274</v>
      </c>
      <c r="AA25" s="292">
        <f t="shared" si="4"/>
        <v>17309</v>
      </c>
    </row>
    <row r="26" spans="1:27" ht="15.95" customHeight="1" thickBot="1" x14ac:dyDescent="0.25">
      <c r="A26" s="250" t="s">
        <v>301</v>
      </c>
      <c r="B26" s="251">
        <v>32961</v>
      </c>
      <c r="C26" s="271">
        <f>SUM(U26,AA26)</f>
        <v>4809</v>
      </c>
      <c r="D26" s="252">
        <f t="shared" si="0"/>
        <v>0.14589969964503505</v>
      </c>
      <c r="E26" s="214"/>
      <c r="F26" s="268"/>
      <c r="G26" s="268"/>
      <c r="H26" s="268"/>
      <c r="I26" s="268"/>
      <c r="J26" s="268"/>
      <c r="K26" s="214"/>
      <c r="L26" s="268"/>
      <c r="M26" s="268"/>
      <c r="N26" s="268"/>
      <c r="O26" s="268"/>
      <c r="P26" s="214"/>
      <c r="Q26" s="269">
        <v>19</v>
      </c>
      <c r="R26" s="269">
        <v>8</v>
      </c>
      <c r="S26" s="269">
        <v>33</v>
      </c>
      <c r="T26" s="269">
        <v>9</v>
      </c>
      <c r="U26" s="269">
        <f t="shared" si="3"/>
        <v>69</v>
      </c>
      <c r="V26" s="214"/>
      <c r="W26" s="293">
        <v>2512</v>
      </c>
      <c r="X26" s="294">
        <v>203</v>
      </c>
      <c r="Y26" s="294">
        <v>1604</v>
      </c>
      <c r="Z26" s="294">
        <v>421</v>
      </c>
      <c r="AA26" s="295">
        <f t="shared" si="4"/>
        <v>4740</v>
      </c>
    </row>
    <row r="27" spans="1:27" ht="15.95" customHeight="1" thickTop="1" x14ac:dyDescent="0.2">
      <c r="A27" s="233" t="s">
        <v>302</v>
      </c>
      <c r="B27" s="234">
        <v>32763</v>
      </c>
      <c r="C27" s="243">
        <f t="shared" ref="C27:C33" si="5">AA27</f>
        <v>1365</v>
      </c>
      <c r="D27" s="236">
        <f t="shared" si="0"/>
        <v>4.1662851387235598E-2</v>
      </c>
      <c r="E27" s="214"/>
      <c r="F27" s="268"/>
      <c r="G27" s="268"/>
      <c r="H27" s="268"/>
      <c r="I27" s="268"/>
      <c r="J27" s="268"/>
      <c r="K27" s="214"/>
      <c r="L27" s="268"/>
      <c r="M27" s="268"/>
      <c r="N27" s="268"/>
      <c r="O27" s="268"/>
      <c r="P27" s="296"/>
      <c r="Q27" s="261"/>
      <c r="S27" s="262" t="s">
        <v>303</v>
      </c>
      <c r="T27" s="263">
        <f>U9/SUM(B21:B23)*100</f>
        <v>95.256496860843995</v>
      </c>
      <c r="U27" s="264" t="s">
        <v>288</v>
      </c>
      <c r="V27" s="214"/>
      <c r="W27" s="282">
        <v>545</v>
      </c>
      <c r="X27" s="282">
        <v>160</v>
      </c>
      <c r="Y27" s="282">
        <v>256</v>
      </c>
      <c r="Z27" s="282">
        <v>404</v>
      </c>
      <c r="AA27" s="282">
        <f t="shared" si="4"/>
        <v>1365</v>
      </c>
    </row>
    <row r="28" spans="1:27" ht="15.95" customHeight="1" x14ac:dyDescent="0.2">
      <c r="A28" s="233" t="s">
        <v>304</v>
      </c>
      <c r="B28" s="234">
        <v>32494</v>
      </c>
      <c r="C28" s="243">
        <f t="shared" si="5"/>
        <v>752</v>
      </c>
      <c r="D28" s="236">
        <f t="shared" si="0"/>
        <v>2.3142734043207977E-2</v>
      </c>
      <c r="E28" s="214"/>
      <c r="F28" s="268"/>
      <c r="G28" s="268"/>
      <c r="H28" s="268"/>
      <c r="I28" s="268"/>
      <c r="J28" s="268"/>
      <c r="K28" s="214"/>
      <c r="L28" s="268"/>
      <c r="M28" s="268"/>
      <c r="N28" s="268"/>
      <c r="O28" s="268"/>
      <c r="P28" s="214"/>
      <c r="Q28" s="268"/>
      <c r="R28" s="268"/>
      <c r="S28" s="262" t="s">
        <v>1236</v>
      </c>
      <c r="T28" s="304">
        <f>U9/'MATRICULA POR EDAD TOTAL'!U9*100</f>
        <v>49.622997904106398</v>
      </c>
      <c r="U28" s="297" t="s">
        <v>288</v>
      </c>
      <c r="V28" s="214"/>
      <c r="W28" s="282">
        <v>153</v>
      </c>
      <c r="X28" s="282">
        <v>137</v>
      </c>
      <c r="Y28" s="282">
        <v>77</v>
      </c>
      <c r="Z28" s="282">
        <v>385</v>
      </c>
      <c r="AA28" s="282">
        <f t="shared" si="4"/>
        <v>752</v>
      </c>
    </row>
    <row r="29" spans="1:27" ht="15.95" customHeight="1" x14ac:dyDescent="0.2">
      <c r="A29" s="233" t="s">
        <v>305</v>
      </c>
      <c r="B29" s="234">
        <v>31952</v>
      </c>
      <c r="C29" s="243">
        <f t="shared" si="5"/>
        <v>528</v>
      </c>
      <c r="D29" s="236">
        <f t="shared" si="0"/>
        <v>1.6524787180771158E-2</v>
      </c>
      <c r="E29" s="214"/>
      <c r="F29" s="268"/>
      <c r="G29" s="268"/>
      <c r="H29" s="268"/>
      <c r="I29" s="268"/>
      <c r="J29" s="268"/>
      <c r="K29" s="214"/>
      <c r="L29" s="268"/>
      <c r="M29" s="268"/>
      <c r="N29" s="268"/>
      <c r="O29" s="268"/>
      <c r="P29" s="214"/>
      <c r="Q29" s="268"/>
      <c r="R29" s="268"/>
      <c r="S29" s="268"/>
      <c r="T29" s="268"/>
      <c r="U29" s="268"/>
      <c r="V29" s="214"/>
      <c r="W29" s="282">
        <v>37</v>
      </c>
      <c r="X29" s="282">
        <v>116</v>
      </c>
      <c r="Y29" s="282">
        <v>44</v>
      </c>
      <c r="Z29" s="282">
        <v>331</v>
      </c>
      <c r="AA29" s="282">
        <f t="shared" si="4"/>
        <v>528</v>
      </c>
    </row>
    <row r="30" spans="1:27" ht="15.95" customHeight="1" x14ac:dyDescent="0.2">
      <c r="A30" s="233" t="s">
        <v>306</v>
      </c>
      <c r="B30" s="234">
        <v>31473</v>
      </c>
      <c r="C30" s="243">
        <f t="shared" si="5"/>
        <v>401</v>
      </c>
      <c r="D30" s="236">
        <f t="shared" si="0"/>
        <v>1.2741079655577798E-2</v>
      </c>
      <c r="E30" s="214"/>
      <c r="F30" s="268"/>
      <c r="G30" s="268"/>
      <c r="H30" s="268"/>
      <c r="I30" s="268"/>
      <c r="J30" s="268"/>
      <c r="K30" s="214"/>
      <c r="L30" s="268"/>
      <c r="M30" s="268"/>
      <c r="N30" s="268"/>
      <c r="O30" s="268"/>
      <c r="P30" s="214"/>
      <c r="Q30" s="268"/>
      <c r="R30" s="268"/>
      <c r="S30" s="268"/>
      <c r="T30" s="268"/>
      <c r="U30" s="268"/>
      <c r="V30" s="214"/>
      <c r="W30" s="282">
        <v>34</v>
      </c>
      <c r="X30" s="282">
        <v>89</v>
      </c>
      <c r="Y30" s="282">
        <v>24</v>
      </c>
      <c r="Z30" s="282">
        <v>254</v>
      </c>
      <c r="AA30" s="282">
        <f t="shared" si="4"/>
        <v>401</v>
      </c>
    </row>
    <row r="31" spans="1:27" ht="15.95" customHeight="1" x14ac:dyDescent="0.2">
      <c r="A31" s="233" t="s">
        <v>307</v>
      </c>
      <c r="B31" s="234">
        <v>31081</v>
      </c>
      <c r="C31" s="243">
        <f t="shared" si="5"/>
        <v>325</v>
      </c>
      <c r="D31" s="236">
        <f t="shared" si="0"/>
        <v>1.0456549017084392E-2</v>
      </c>
      <c r="E31" s="214"/>
      <c r="F31" s="268"/>
      <c r="G31" s="268"/>
      <c r="H31" s="268"/>
      <c r="I31" s="268"/>
      <c r="J31" s="268"/>
      <c r="K31" s="214"/>
      <c r="L31" s="268"/>
      <c r="M31" s="268"/>
      <c r="N31" s="268"/>
      <c r="O31" s="268"/>
      <c r="P31" s="214"/>
      <c r="Q31" s="268"/>
      <c r="R31" s="268"/>
      <c r="S31" s="268"/>
      <c r="T31" s="268"/>
      <c r="U31" s="268"/>
      <c r="V31" s="214"/>
      <c r="W31" s="282">
        <v>22</v>
      </c>
      <c r="X31" s="282">
        <v>78</v>
      </c>
      <c r="Y31" s="282">
        <v>24</v>
      </c>
      <c r="Z31" s="282">
        <v>201</v>
      </c>
      <c r="AA31" s="282">
        <f t="shared" si="4"/>
        <v>325</v>
      </c>
    </row>
    <row r="32" spans="1:27" ht="15.95" customHeight="1" x14ac:dyDescent="0.2">
      <c r="A32" s="233" t="s">
        <v>308</v>
      </c>
      <c r="B32" s="234">
        <v>30522</v>
      </c>
      <c r="C32" s="243">
        <f t="shared" si="5"/>
        <v>235</v>
      </c>
      <c r="D32" s="236">
        <f t="shared" si="0"/>
        <v>7.699364392896927E-3</v>
      </c>
      <c r="E32" s="214"/>
      <c r="F32" s="268"/>
      <c r="G32" s="268"/>
      <c r="H32" s="268"/>
      <c r="I32" s="268"/>
      <c r="J32" s="268"/>
      <c r="K32" s="214"/>
      <c r="L32" s="268"/>
      <c r="M32" s="268"/>
      <c r="N32" s="268"/>
      <c r="O32" s="268"/>
      <c r="P32" s="214"/>
      <c r="Q32" s="268"/>
      <c r="R32" s="268"/>
      <c r="S32" s="268"/>
      <c r="T32" s="268"/>
      <c r="U32" s="268"/>
      <c r="V32" s="214"/>
      <c r="W32" s="282">
        <v>23</v>
      </c>
      <c r="X32" s="282">
        <v>60</v>
      </c>
      <c r="Y32" s="282">
        <v>10</v>
      </c>
      <c r="Z32" s="282">
        <v>142</v>
      </c>
      <c r="AA32" s="282">
        <f t="shared" si="4"/>
        <v>235</v>
      </c>
    </row>
    <row r="33" spans="1:27" ht="15.95" customHeight="1" x14ac:dyDescent="0.2">
      <c r="A33" s="233" t="s">
        <v>309</v>
      </c>
      <c r="B33" s="234">
        <v>29713</v>
      </c>
      <c r="C33" s="243">
        <f t="shared" si="5"/>
        <v>1332</v>
      </c>
      <c r="D33" s="236">
        <f t="shared" si="0"/>
        <v>4.4828862787332141E-2</v>
      </c>
      <c r="E33" s="214"/>
      <c r="L33" s="297"/>
      <c r="M33" s="268"/>
      <c r="N33" s="268"/>
      <c r="O33" s="268"/>
      <c r="P33" s="214"/>
      <c r="Q33" s="268"/>
      <c r="R33" s="268"/>
      <c r="S33" s="268"/>
      <c r="T33" s="268"/>
      <c r="U33" s="268"/>
      <c r="V33" s="214"/>
      <c r="W33" s="282">
        <v>107</v>
      </c>
      <c r="X33" s="282">
        <v>338</v>
      </c>
      <c r="Y33" s="282">
        <v>73</v>
      </c>
      <c r="Z33" s="282">
        <v>814</v>
      </c>
      <c r="AA33" s="282">
        <f>SUM(W33:Z33)</f>
        <v>1332</v>
      </c>
    </row>
    <row r="34" spans="1:27" x14ac:dyDescent="0.2">
      <c r="A34" s="298"/>
      <c r="B34" s="211"/>
      <c r="C34" s="299"/>
      <c r="D34" s="213"/>
      <c r="E34" s="214"/>
      <c r="F34" s="297" t="s">
        <v>310</v>
      </c>
      <c r="G34" s="297"/>
      <c r="H34" s="297"/>
      <c r="I34" s="300"/>
      <c r="J34" s="496">
        <f>SUM(J9,O9,U9)/SUM(B11:B23)</f>
        <v>0.83257668032333076</v>
      </c>
      <c r="K34" s="496"/>
      <c r="L34" s="211"/>
      <c r="M34" s="211"/>
      <c r="N34" s="211"/>
      <c r="O34" s="211"/>
      <c r="P34" s="214"/>
      <c r="Q34" s="211"/>
      <c r="R34" s="211"/>
      <c r="S34" s="211"/>
      <c r="T34" s="211"/>
      <c r="U34" s="211"/>
      <c r="V34" s="214"/>
      <c r="W34" s="211"/>
      <c r="X34" s="301"/>
      <c r="Y34" s="262" t="s">
        <v>290</v>
      </c>
      <c r="Z34" s="263">
        <f>AA9/SUM(B24:B26)*100</f>
        <v>75.013834807369179</v>
      </c>
      <c r="AA34" s="264" t="s">
        <v>288</v>
      </c>
    </row>
    <row r="35" spans="1:27" x14ac:dyDescent="0.2">
      <c r="A35" s="302" t="s">
        <v>311</v>
      </c>
      <c r="B35" s="211"/>
      <c r="C35" s="212"/>
      <c r="D35" s="213"/>
      <c r="E35" s="214"/>
      <c r="F35" s="211"/>
      <c r="G35" s="211"/>
      <c r="H35" s="211"/>
      <c r="I35" s="211"/>
      <c r="J35" s="211"/>
      <c r="K35" s="214"/>
      <c r="L35" s="211"/>
      <c r="M35" s="211"/>
      <c r="N35" s="211"/>
      <c r="O35" s="211"/>
      <c r="P35" s="214"/>
      <c r="Q35" s="211"/>
      <c r="R35" s="211"/>
      <c r="S35" s="211"/>
      <c r="T35" s="211"/>
      <c r="U35" s="211"/>
      <c r="V35" s="214"/>
      <c r="W35" s="211"/>
      <c r="X35" s="211"/>
      <c r="Y35" s="262" t="s">
        <v>1236</v>
      </c>
      <c r="Z35" s="304">
        <f>AA9/'MATRICULA POR EDAD TOTAL'!AA9*100</f>
        <v>51.361647893630945</v>
      </c>
      <c r="AA35" s="297" t="s">
        <v>288</v>
      </c>
    </row>
    <row r="36" spans="1:27" x14ac:dyDescent="0.2">
      <c r="A36" s="212"/>
      <c r="B36" s="211"/>
      <c r="C36" s="212"/>
      <c r="D36" s="213"/>
      <c r="E36" s="214"/>
      <c r="F36" s="211"/>
      <c r="G36" s="211"/>
      <c r="H36" s="211"/>
      <c r="I36" s="211"/>
      <c r="J36" s="211"/>
      <c r="K36" s="214"/>
      <c r="L36" s="211"/>
      <c r="M36" s="211"/>
      <c r="N36" s="211"/>
      <c r="O36" s="211"/>
      <c r="P36" s="214"/>
      <c r="Q36" s="211"/>
      <c r="R36" s="211"/>
      <c r="S36" s="211"/>
      <c r="T36" s="211"/>
      <c r="U36" s="211"/>
      <c r="V36" s="214"/>
      <c r="W36" s="211"/>
      <c r="X36" s="211"/>
      <c r="Y36" s="211"/>
      <c r="Z36" s="211"/>
      <c r="AA36" s="211"/>
    </row>
    <row r="37" spans="1:27" x14ac:dyDescent="0.2">
      <c r="A37" s="303"/>
      <c r="B37" s="211"/>
      <c r="C37" s="212"/>
      <c r="D37" s="213"/>
      <c r="E37" s="214"/>
      <c r="F37" s="211"/>
      <c r="G37" s="211"/>
      <c r="H37" s="211"/>
      <c r="I37" s="211"/>
      <c r="J37" s="211"/>
      <c r="K37" s="214"/>
      <c r="L37" s="211"/>
      <c r="M37" s="211"/>
      <c r="N37" s="211"/>
      <c r="O37" s="211"/>
      <c r="P37" s="214"/>
      <c r="Q37" s="211"/>
      <c r="R37" s="211"/>
      <c r="S37" s="211"/>
      <c r="T37" s="211"/>
      <c r="U37" s="211"/>
      <c r="V37" s="214"/>
      <c r="W37" s="211"/>
      <c r="X37" s="211"/>
      <c r="Y37" s="211"/>
      <c r="Z37" s="211"/>
      <c r="AA37" s="211"/>
    </row>
    <row r="38" spans="1:27" x14ac:dyDescent="0.2">
      <c r="A38" s="212"/>
      <c r="B38" s="211"/>
      <c r="C38" s="212"/>
      <c r="D38" s="213"/>
      <c r="E38" s="214"/>
      <c r="F38" s="211"/>
      <c r="G38" s="211"/>
      <c r="H38" s="211"/>
      <c r="I38" s="211"/>
      <c r="J38" s="211"/>
      <c r="K38" s="214"/>
      <c r="L38" s="211"/>
      <c r="M38" s="211"/>
      <c r="N38" s="211"/>
      <c r="O38" s="211"/>
      <c r="P38" s="214"/>
      <c r="Q38" s="211"/>
      <c r="R38" s="211"/>
      <c r="S38" s="211"/>
      <c r="T38" s="211"/>
      <c r="U38" s="211"/>
      <c r="V38" s="214"/>
      <c r="W38" s="211"/>
      <c r="X38" s="211"/>
      <c r="Y38" s="211"/>
      <c r="Z38" s="211"/>
      <c r="AA38" s="211"/>
    </row>
    <row r="39" spans="1:27" x14ac:dyDescent="0.2">
      <c r="A39" s="212"/>
      <c r="B39" s="211"/>
      <c r="C39" s="212"/>
      <c r="D39" s="213"/>
      <c r="E39" s="214"/>
      <c r="F39" s="211"/>
      <c r="G39" s="211"/>
      <c r="H39" s="211"/>
      <c r="I39" s="211"/>
      <c r="J39" s="211"/>
      <c r="K39" s="214"/>
      <c r="L39" s="211"/>
      <c r="M39" s="211"/>
      <c r="N39" s="211"/>
      <c r="O39" s="211"/>
      <c r="P39" s="214"/>
      <c r="Q39" s="211"/>
      <c r="R39" s="211"/>
      <c r="S39" s="211"/>
      <c r="T39" s="211"/>
      <c r="U39" s="211"/>
      <c r="V39" s="214"/>
      <c r="W39" s="211"/>
      <c r="X39" s="211"/>
      <c r="Y39" s="211"/>
      <c r="Z39" s="211"/>
      <c r="AA39" s="211"/>
    </row>
  </sheetData>
  <mergeCells count="5">
    <mergeCell ref="F6:J6"/>
    <mergeCell ref="L6:O6"/>
    <mergeCell ref="Q6:U6"/>
    <mergeCell ref="W6:AA6"/>
    <mergeCell ref="J34:K34"/>
  </mergeCells>
  <printOptions horizontalCentered="1" verticalCentered="1"/>
  <pageMargins left="0.31496062992125984" right="0" top="0.78740157480314965" bottom="0" header="0" footer="0"/>
  <pageSetup scale="9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56"/>
  <sheetViews>
    <sheetView zoomScaleNormal="100" workbookViewId="0">
      <pane ySplit="4" topLeftCell="A5" activePane="bottomLeft" state="frozen"/>
      <selection activeCell="AG43" sqref="AG43"/>
      <selection pane="bottomLeft" activeCell="A5" sqref="A5"/>
    </sheetView>
  </sheetViews>
  <sheetFormatPr baseColWidth="10" defaultColWidth="11.5703125" defaultRowHeight="12" x14ac:dyDescent="0.2"/>
  <cols>
    <col min="1" max="1" width="3.28515625" style="342" bestFit="1" customWidth="1"/>
    <col min="2" max="2" width="11.5703125" style="342" customWidth="1"/>
    <col min="3" max="3" width="52.28515625" style="342" bestFit="1" customWidth="1"/>
    <col min="4" max="4" width="8.5703125" style="351" customWidth="1"/>
    <col min="5" max="5" width="35" style="342" bestFit="1" customWidth="1"/>
    <col min="6" max="6" width="25.28515625" style="342" bestFit="1" customWidth="1"/>
    <col min="7" max="7" width="33.5703125" style="342" bestFit="1" customWidth="1"/>
    <col min="8" max="8" width="8.5703125" style="352" customWidth="1"/>
    <col min="9" max="9" width="8.5703125" style="353" customWidth="1"/>
    <col min="10" max="10" width="9.28515625" style="354" customWidth="1"/>
    <col min="11" max="11" width="59" style="355" bestFit="1" customWidth="1"/>
    <col min="12" max="12" width="10.28515625" style="354" customWidth="1"/>
    <col min="13" max="41" width="10.28515625" style="351" customWidth="1"/>
    <col min="42" max="46" width="10" style="351" customWidth="1"/>
    <col min="47" max="54" width="9.28515625" style="351" customWidth="1"/>
    <col min="55" max="55" width="9.85546875" style="351" customWidth="1"/>
    <col min="56" max="56" width="10" style="351" customWidth="1"/>
    <col min="57" max="68" width="9.28515625" style="351" customWidth="1"/>
    <col min="69" max="69" width="10" style="351" customWidth="1"/>
    <col min="70" max="70" width="10.140625" style="351" customWidth="1"/>
    <col min="71" max="81" width="9.28515625" style="351" customWidth="1"/>
    <col min="82" max="95" width="10" style="342" customWidth="1"/>
    <col min="96" max="99" width="9.28515625" style="342" customWidth="1"/>
    <col min="100" max="105" width="10.140625" style="342" customWidth="1"/>
    <col min="106" max="256" width="11.5703125" style="342"/>
    <col min="257" max="257" width="5.140625" style="342" customWidth="1"/>
    <col min="258" max="258" width="13" style="342" customWidth="1"/>
    <col min="259" max="259" width="58.28515625" style="342" bestFit="1" customWidth="1"/>
    <col min="260" max="260" width="4.140625" style="342" bestFit="1" customWidth="1"/>
    <col min="261" max="261" width="39" style="342" bestFit="1" customWidth="1"/>
    <col min="262" max="262" width="26.85546875" style="342" bestFit="1" customWidth="1"/>
    <col min="263" max="263" width="47.42578125" style="342" bestFit="1" customWidth="1"/>
    <col min="264" max="264" width="7.140625" style="342" bestFit="1" customWidth="1"/>
    <col min="265" max="265" width="5.28515625" style="342" bestFit="1" customWidth="1"/>
    <col min="266" max="266" width="9" style="342" customWidth="1"/>
    <col min="267" max="267" width="59" style="342" bestFit="1" customWidth="1"/>
    <col min="268" max="297" width="10.28515625" style="342" customWidth="1"/>
    <col min="298" max="302" width="10" style="342" customWidth="1"/>
    <col min="303" max="310" width="9" style="342" customWidth="1"/>
    <col min="311" max="311" width="9.85546875" style="342" customWidth="1"/>
    <col min="312" max="312" width="10" style="342" customWidth="1"/>
    <col min="313" max="313" width="9.140625" style="342" customWidth="1"/>
    <col min="314" max="314" width="9" style="342" customWidth="1"/>
    <col min="315" max="315" width="8.42578125" style="342" customWidth="1"/>
    <col min="316" max="316" width="8.140625" style="342" customWidth="1"/>
    <col min="317" max="317" width="7.140625" style="342" customWidth="1"/>
    <col min="318" max="318" width="8.42578125" style="342" customWidth="1"/>
    <col min="319" max="319" width="5.85546875" style="342" customWidth="1"/>
    <col min="320" max="320" width="5.7109375" style="342" customWidth="1"/>
    <col min="321" max="321" width="5.42578125" style="342" customWidth="1"/>
    <col min="322" max="322" width="5.28515625" style="342" customWidth="1"/>
    <col min="323" max="323" width="6.7109375" style="342" customWidth="1"/>
    <col min="324" max="324" width="8.28515625" style="342" customWidth="1"/>
    <col min="325" max="325" width="10" style="342" customWidth="1"/>
    <col min="326" max="326" width="10.140625" style="342" customWidth="1"/>
    <col min="327" max="327" width="7.7109375" style="342" customWidth="1"/>
    <col min="328" max="328" width="6.140625" style="342" customWidth="1"/>
    <col min="329" max="329" width="7.7109375" style="342" customWidth="1"/>
    <col min="330" max="330" width="8.140625" style="342" customWidth="1"/>
    <col min="331" max="331" width="7.28515625" style="342" customWidth="1"/>
    <col min="332" max="332" width="8.42578125" style="342" customWidth="1"/>
    <col min="333" max="333" width="7.42578125" style="342" customWidth="1"/>
    <col min="334" max="334" width="8" style="342" customWidth="1"/>
    <col min="335" max="335" width="7.140625" style="342" customWidth="1"/>
    <col min="336" max="336" width="8.28515625" style="342" customWidth="1"/>
    <col min="337" max="337" width="9.28515625" style="342" customWidth="1"/>
    <col min="338" max="351" width="10" style="342" customWidth="1"/>
    <col min="352" max="355" width="9" style="342" customWidth="1"/>
    <col min="356" max="356" width="9.42578125" style="342" customWidth="1"/>
    <col min="357" max="358" width="8.28515625" style="342" customWidth="1"/>
    <col min="359" max="361" width="6.28515625" style="342" customWidth="1"/>
    <col min="362" max="512" width="11.5703125" style="342"/>
    <col min="513" max="513" width="5.140625" style="342" customWidth="1"/>
    <col min="514" max="514" width="13" style="342" customWidth="1"/>
    <col min="515" max="515" width="58.28515625" style="342" bestFit="1" customWidth="1"/>
    <col min="516" max="516" width="4.140625" style="342" bestFit="1" customWidth="1"/>
    <col min="517" max="517" width="39" style="342" bestFit="1" customWidth="1"/>
    <col min="518" max="518" width="26.85546875" style="342" bestFit="1" customWidth="1"/>
    <col min="519" max="519" width="47.42578125" style="342" bestFit="1" customWidth="1"/>
    <col min="520" max="520" width="7.140625" style="342" bestFit="1" customWidth="1"/>
    <col min="521" max="521" width="5.28515625" style="342" bestFit="1" customWidth="1"/>
    <col min="522" max="522" width="9" style="342" customWidth="1"/>
    <col min="523" max="523" width="59" style="342" bestFit="1" customWidth="1"/>
    <col min="524" max="553" width="10.28515625" style="342" customWidth="1"/>
    <col min="554" max="558" width="10" style="342" customWidth="1"/>
    <col min="559" max="566" width="9" style="342" customWidth="1"/>
    <col min="567" max="567" width="9.85546875" style="342" customWidth="1"/>
    <col min="568" max="568" width="10" style="342" customWidth="1"/>
    <col min="569" max="569" width="9.140625" style="342" customWidth="1"/>
    <col min="570" max="570" width="9" style="342" customWidth="1"/>
    <col min="571" max="571" width="8.42578125" style="342" customWidth="1"/>
    <col min="572" max="572" width="8.140625" style="342" customWidth="1"/>
    <col min="573" max="573" width="7.140625" style="342" customWidth="1"/>
    <col min="574" max="574" width="8.42578125" style="342" customWidth="1"/>
    <col min="575" max="575" width="5.85546875" style="342" customWidth="1"/>
    <col min="576" max="576" width="5.7109375" style="342" customWidth="1"/>
    <col min="577" max="577" width="5.42578125" style="342" customWidth="1"/>
    <col min="578" max="578" width="5.28515625" style="342" customWidth="1"/>
    <col min="579" max="579" width="6.7109375" style="342" customWidth="1"/>
    <col min="580" max="580" width="8.28515625" style="342" customWidth="1"/>
    <col min="581" max="581" width="10" style="342" customWidth="1"/>
    <col min="582" max="582" width="10.140625" style="342" customWidth="1"/>
    <col min="583" max="583" width="7.7109375" style="342" customWidth="1"/>
    <col min="584" max="584" width="6.140625" style="342" customWidth="1"/>
    <col min="585" max="585" width="7.7109375" style="342" customWidth="1"/>
    <col min="586" max="586" width="8.140625" style="342" customWidth="1"/>
    <col min="587" max="587" width="7.28515625" style="342" customWidth="1"/>
    <col min="588" max="588" width="8.42578125" style="342" customWidth="1"/>
    <col min="589" max="589" width="7.42578125" style="342" customWidth="1"/>
    <col min="590" max="590" width="8" style="342" customWidth="1"/>
    <col min="591" max="591" width="7.140625" style="342" customWidth="1"/>
    <col min="592" max="592" width="8.28515625" style="342" customWidth="1"/>
    <col min="593" max="593" width="9.28515625" style="342" customWidth="1"/>
    <col min="594" max="607" width="10" style="342" customWidth="1"/>
    <col min="608" max="611" width="9" style="342" customWidth="1"/>
    <col min="612" max="612" width="9.42578125" style="342" customWidth="1"/>
    <col min="613" max="614" width="8.28515625" style="342" customWidth="1"/>
    <col min="615" max="617" width="6.28515625" style="342" customWidth="1"/>
    <col min="618" max="768" width="11.5703125" style="342"/>
    <col min="769" max="769" width="5.140625" style="342" customWidth="1"/>
    <col min="770" max="770" width="13" style="342" customWidth="1"/>
    <col min="771" max="771" width="58.28515625" style="342" bestFit="1" customWidth="1"/>
    <col min="772" max="772" width="4.140625" style="342" bestFit="1" customWidth="1"/>
    <col min="773" max="773" width="39" style="342" bestFit="1" customWidth="1"/>
    <col min="774" max="774" width="26.85546875" style="342" bestFit="1" customWidth="1"/>
    <col min="775" max="775" width="47.42578125" style="342" bestFit="1" customWidth="1"/>
    <col min="776" max="776" width="7.140625" style="342" bestFit="1" customWidth="1"/>
    <col min="777" max="777" width="5.28515625" style="342" bestFit="1" customWidth="1"/>
    <col min="778" max="778" width="9" style="342" customWidth="1"/>
    <col min="779" max="779" width="59" style="342" bestFit="1" customWidth="1"/>
    <col min="780" max="809" width="10.28515625" style="342" customWidth="1"/>
    <col min="810" max="814" width="10" style="342" customWidth="1"/>
    <col min="815" max="822" width="9" style="342" customWidth="1"/>
    <col min="823" max="823" width="9.85546875" style="342" customWidth="1"/>
    <col min="824" max="824" width="10" style="342" customWidth="1"/>
    <col min="825" max="825" width="9.140625" style="342" customWidth="1"/>
    <col min="826" max="826" width="9" style="342" customWidth="1"/>
    <col min="827" max="827" width="8.42578125" style="342" customWidth="1"/>
    <col min="828" max="828" width="8.140625" style="342" customWidth="1"/>
    <col min="829" max="829" width="7.140625" style="342" customWidth="1"/>
    <col min="830" max="830" width="8.42578125" style="342" customWidth="1"/>
    <col min="831" max="831" width="5.85546875" style="342" customWidth="1"/>
    <col min="832" max="832" width="5.7109375" style="342" customWidth="1"/>
    <col min="833" max="833" width="5.42578125" style="342" customWidth="1"/>
    <col min="834" max="834" width="5.28515625" style="342" customWidth="1"/>
    <col min="835" max="835" width="6.7109375" style="342" customWidth="1"/>
    <col min="836" max="836" width="8.28515625" style="342" customWidth="1"/>
    <col min="837" max="837" width="10" style="342" customWidth="1"/>
    <col min="838" max="838" width="10.140625" style="342" customWidth="1"/>
    <col min="839" max="839" width="7.7109375" style="342" customWidth="1"/>
    <col min="840" max="840" width="6.140625" style="342" customWidth="1"/>
    <col min="841" max="841" width="7.7109375" style="342" customWidth="1"/>
    <col min="842" max="842" width="8.140625" style="342" customWidth="1"/>
    <col min="843" max="843" width="7.28515625" style="342" customWidth="1"/>
    <col min="844" max="844" width="8.42578125" style="342" customWidth="1"/>
    <col min="845" max="845" width="7.42578125" style="342" customWidth="1"/>
    <col min="846" max="846" width="8" style="342" customWidth="1"/>
    <col min="847" max="847" width="7.140625" style="342" customWidth="1"/>
    <col min="848" max="848" width="8.28515625" style="342" customWidth="1"/>
    <col min="849" max="849" width="9.28515625" style="342" customWidth="1"/>
    <col min="850" max="863" width="10" style="342" customWidth="1"/>
    <col min="864" max="867" width="9" style="342" customWidth="1"/>
    <col min="868" max="868" width="9.42578125" style="342" customWidth="1"/>
    <col min="869" max="870" width="8.28515625" style="342" customWidth="1"/>
    <col min="871" max="873" width="6.28515625" style="342" customWidth="1"/>
    <col min="874" max="1024" width="11.5703125" style="342"/>
    <col min="1025" max="1025" width="5.140625" style="342" customWidth="1"/>
    <col min="1026" max="1026" width="13" style="342" customWidth="1"/>
    <col min="1027" max="1027" width="58.28515625" style="342" bestFit="1" customWidth="1"/>
    <col min="1028" max="1028" width="4.140625" style="342" bestFit="1" customWidth="1"/>
    <col min="1029" max="1029" width="39" style="342" bestFit="1" customWidth="1"/>
    <col min="1030" max="1030" width="26.85546875" style="342" bestFit="1" customWidth="1"/>
    <col min="1031" max="1031" width="47.42578125" style="342" bestFit="1" customWidth="1"/>
    <col min="1032" max="1032" width="7.140625" style="342" bestFit="1" customWidth="1"/>
    <col min="1033" max="1033" width="5.28515625" style="342" bestFit="1" customWidth="1"/>
    <col min="1034" max="1034" width="9" style="342" customWidth="1"/>
    <col min="1035" max="1035" width="59" style="342" bestFit="1" customWidth="1"/>
    <col min="1036" max="1065" width="10.28515625" style="342" customWidth="1"/>
    <col min="1066" max="1070" width="10" style="342" customWidth="1"/>
    <col min="1071" max="1078" width="9" style="342" customWidth="1"/>
    <col min="1079" max="1079" width="9.85546875" style="342" customWidth="1"/>
    <col min="1080" max="1080" width="10" style="342" customWidth="1"/>
    <col min="1081" max="1081" width="9.140625" style="342" customWidth="1"/>
    <col min="1082" max="1082" width="9" style="342" customWidth="1"/>
    <col min="1083" max="1083" width="8.42578125" style="342" customWidth="1"/>
    <col min="1084" max="1084" width="8.140625" style="342" customWidth="1"/>
    <col min="1085" max="1085" width="7.140625" style="342" customWidth="1"/>
    <col min="1086" max="1086" width="8.42578125" style="342" customWidth="1"/>
    <col min="1087" max="1087" width="5.85546875" style="342" customWidth="1"/>
    <col min="1088" max="1088" width="5.7109375" style="342" customWidth="1"/>
    <col min="1089" max="1089" width="5.42578125" style="342" customWidth="1"/>
    <col min="1090" max="1090" width="5.28515625" style="342" customWidth="1"/>
    <col min="1091" max="1091" width="6.7109375" style="342" customWidth="1"/>
    <col min="1092" max="1092" width="8.28515625" style="342" customWidth="1"/>
    <col min="1093" max="1093" width="10" style="342" customWidth="1"/>
    <col min="1094" max="1094" width="10.140625" style="342" customWidth="1"/>
    <col min="1095" max="1095" width="7.7109375" style="342" customWidth="1"/>
    <col min="1096" max="1096" width="6.140625" style="342" customWidth="1"/>
    <col min="1097" max="1097" width="7.7109375" style="342" customWidth="1"/>
    <col min="1098" max="1098" width="8.140625" style="342" customWidth="1"/>
    <col min="1099" max="1099" width="7.28515625" style="342" customWidth="1"/>
    <col min="1100" max="1100" width="8.42578125" style="342" customWidth="1"/>
    <col min="1101" max="1101" width="7.42578125" style="342" customWidth="1"/>
    <col min="1102" max="1102" width="8" style="342" customWidth="1"/>
    <col min="1103" max="1103" width="7.140625" style="342" customWidth="1"/>
    <col min="1104" max="1104" width="8.28515625" style="342" customWidth="1"/>
    <col min="1105" max="1105" width="9.28515625" style="342" customWidth="1"/>
    <col min="1106" max="1119" width="10" style="342" customWidth="1"/>
    <col min="1120" max="1123" width="9" style="342" customWidth="1"/>
    <col min="1124" max="1124" width="9.42578125" style="342" customWidth="1"/>
    <col min="1125" max="1126" width="8.28515625" style="342" customWidth="1"/>
    <col min="1127" max="1129" width="6.28515625" style="342" customWidth="1"/>
    <col min="1130" max="1280" width="11.5703125" style="342"/>
    <col min="1281" max="1281" width="5.140625" style="342" customWidth="1"/>
    <col min="1282" max="1282" width="13" style="342" customWidth="1"/>
    <col min="1283" max="1283" width="58.28515625" style="342" bestFit="1" customWidth="1"/>
    <col min="1284" max="1284" width="4.140625" style="342" bestFit="1" customWidth="1"/>
    <col min="1285" max="1285" width="39" style="342" bestFit="1" customWidth="1"/>
    <col min="1286" max="1286" width="26.85546875" style="342" bestFit="1" customWidth="1"/>
    <col min="1287" max="1287" width="47.42578125" style="342" bestFit="1" customWidth="1"/>
    <col min="1288" max="1288" width="7.140625" style="342" bestFit="1" customWidth="1"/>
    <col min="1289" max="1289" width="5.28515625" style="342" bestFit="1" customWidth="1"/>
    <col min="1290" max="1290" width="9" style="342" customWidth="1"/>
    <col min="1291" max="1291" width="59" style="342" bestFit="1" customWidth="1"/>
    <col min="1292" max="1321" width="10.28515625" style="342" customWidth="1"/>
    <col min="1322" max="1326" width="10" style="342" customWidth="1"/>
    <col min="1327" max="1334" width="9" style="342" customWidth="1"/>
    <col min="1335" max="1335" width="9.85546875" style="342" customWidth="1"/>
    <col min="1336" max="1336" width="10" style="342" customWidth="1"/>
    <col min="1337" max="1337" width="9.140625" style="342" customWidth="1"/>
    <col min="1338" max="1338" width="9" style="342" customWidth="1"/>
    <col min="1339" max="1339" width="8.42578125" style="342" customWidth="1"/>
    <col min="1340" max="1340" width="8.140625" style="342" customWidth="1"/>
    <col min="1341" max="1341" width="7.140625" style="342" customWidth="1"/>
    <col min="1342" max="1342" width="8.42578125" style="342" customWidth="1"/>
    <col min="1343" max="1343" width="5.85546875" style="342" customWidth="1"/>
    <col min="1344" max="1344" width="5.7109375" style="342" customWidth="1"/>
    <col min="1345" max="1345" width="5.42578125" style="342" customWidth="1"/>
    <col min="1346" max="1346" width="5.28515625" style="342" customWidth="1"/>
    <col min="1347" max="1347" width="6.7109375" style="342" customWidth="1"/>
    <col min="1348" max="1348" width="8.28515625" style="342" customWidth="1"/>
    <col min="1349" max="1349" width="10" style="342" customWidth="1"/>
    <col min="1350" max="1350" width="10.140625" style="342" customWidth="1"/>
    <col min="1351" max="1351" width="7.7109375" style="342" customWidth="1"/>
    <col min="1352" max="1352" width="6.140625" style="342" customWidth="1"/>
    <col min="1353" max="1353" width="7.7109375" style="342" customWidth="1"/>
    <col min="1354" max="1354" width="8.140625" style="342" customWidth="1"/>
    <col min="1355" max="1355" width="7.28515625" style="342" customWidth="1"/>
    <col min="1356" max="1356" width="8.42578125" style="342" customWidth="1"/>
    <col min="1357" max="1357" width="7.42578125" style="342" customWidth="1"/>
    <col min="1358" max="1358" width="8" style="342" customWidth="1"/>
    <col min="1359" max="1359" width="7.140625" style="342" customWidth="1"/>
    <col min="1360" max="1360" width="8.28515625" style="342" customWidth="1"/>
    <col min="1361" max="1361" width="9.28515625" style="342" customWidth="1"/>
    <col min="1362" max="1375" width="10" style="342" customWidth="1"/>
    <col min="1376" max="1379" width="9" style="342" customWidth="1"/>
    <col min="1380" max="1380" width="9.42578125" style="342" customWidth="1"/>
    <col min="1381" max="1382" width="8.28515625" style="342" customWidth="1"/>
    <col min="1383" max="1385" width="6.28515625" style="342" customWidth="1"/>
    <col min="1386" max="1536" width="11.5703125" style="342"/>
    <col min="1537" max="1537" width="5.140625" style="342" customWidth="1"/>
    <col min="1538" max="1538" width="13" style="342" customWidth="1"/>
    <col min="1539" max="1539" width="58.28515625" style="342" bestFit="1" customWidth="1"/>
    <col min="1540" max="1540" width="4.140625" style="342" bestFit="1" customWidth="1"/>
    <col min="1541" max="1541" width="39" style="342" bestFit="1" customWidth="1"/>
    <col min="1542" max="1542" width="26.85546875" style="342" bestFit="1" customWidth="1"/>
    <col min="1543" max="1543" width="47.42578125" style="342" bestFit="1" customWidth="1"/>
    <col min="1544" max="1544" width="7.140625" style="342" bestFit="1" customWidth="1"/>
    <col min="1545" max="1545" width="5.28515625" style="342" bestFit="1" customWidth="1"/>
    <col min="1546" max="1546" width="9" style="342" customWidth="1"/>
    <col min="1547" max="1547" width="59" style="342" bestFit="1" customWidth="1"/>
    <col min="1548" max="1577" width="10.28515625" style="342" customWidth="1"/>
    <col min="1578" max="1582" width="10" style="342" customWidth="1"/>
    <col min="1583" max="1590" width="9" style="342" customWidth="1"/>
    <col min="1591" max="1591" width="9.85546875" style="342" customWidth="1"/>
    <col min="1592" max="1592" width="10" style="342" customWidth="1"/>
    <col min="1593" max="1593" width="9.140625" style="342" customWidth="1"/>
    <col min="1594" max="1594" width="9" style="342" customWidth="1"/>
    <col min="1595" max="1595" width="8.42578125" style="342" customWidth="1"/>
    <col min="1596" max="1596" width="8.140625" style="342" customWidth="1"/>
    <col min="1597" max="1597" width="7.140625" style="342" customWidth="1"/>
    <col min="1598" max="1598" width="8.42578125" style="342" customWidth="1"/>
    <col min="1599" max="1599" width="5.85546875" style="342" customWidth="1"/>
    <col min="1600" max="1600" width="5.7109375" style="342" customWidth="1"/>
    <col min="1601" max="1601" width="5.42578125" style="342" customWidth="1"/>
    <col min="1602" max="1602" width="5.28515625" style="342" customWidth="1"/>
    <col min="1603" max="1603" width="6.7109375" style="342" customWidth="1"/>
    <col min="1604" max="1604" width="8.28515625" style="342" customWidth="1"/>
    <col min="1605" max="1605" width="10" style="342" customWidth="1"/>
    <col min="1606" max="1606" width="10.140625" style="342" customWidth="1"/>
    <col min="1607" max="1607" width="7.7109375" style="342" customWidth="1"/>
    <col min="1608" max="1608" width="6.140625" style="342" customWidth="1"/>
    <col min="1609" max="1609" width="7.7109375" style="342" customWidth="1"/>
    <col min="1610" max="1610" width="8.140625" style="342" customWidth="1"/>
    <col min="1611" max="1611" width="7.28515625" style="342" customWidth="1"/>
    <col min="1612" max="1612" width="8.42578125" style="342" customWidth="1"/>
    <col min="1613" max="1613" width="7.42578125" style="342" customWidth="1"/>
    <col min="1614" max="1614" width="8" style="342" customWidth="1"/>
    <col min="1615" max="1615" width="7.140625" style="342" customWidth="1"/>
    <col min="1616" max="1616" width="8.28515625" style="342" customWidth="1"/>
    <col min="1617" max="1617" width="9.28515625" style="342" customWidth="1"/>
    <col min="1618" max="1631" width="10" style="342" customWidth="1"/>
    <col min="1632" max="1635" width="9" style="342" customWidth="1"/>
    <col min="1636" max="1636" width="9.42578125" style="342" customWidth="1"/>
    <col min="1637" max="1638" width="8.28515625" style="342" customWidth="1"/>
    <col min="1639" max="1641" width="6.28515625" style="342" customWidth="1"/>
    <col min="1642" max="1792" width="11.5703125" style="342"/>
    <col min="1793" max="1793" width="5.140625" style="342" customWidth="1"/>
    <col min="1794" max="1794" width="13" style="342" customWidth="1"/>
    <col min="1795" max="1795" width="58.28515625" style="342" bestFit="1" customWidth="1"/>
    <col min="1796" max="1796" width="4.140625" style="342" bestFit="1" customWidth="1"/>
    <col min="1797" max="1797" width="39" style="342" bestFit="1" customWidth="1"/>
    <col min="1798" max="1798" width="26.85546875" style="342" bestFit="1" customWidth="1"/>
    <col min="1799" max="1799" width="47.42578125" style="342" bestFit="1" customWidth="1"/>
    <col min="1800" max="1800" width="7.140625" style="342" bestFit="1" customWidth="1"/>
    <col min="1801" max="1801" width="5.28515625" style="342" bestFit="1" customWidth="1"/>
    <col min="1802" max="1802" width="9" style="342" customWidth="1"/>
    <col min="1803" max="1803" width="59" style="342" bestFit="1" customWidth="1"/>
    <col min="1804" max="1833" width="10.28515625" style="342" customWidth="1"/>
    <col min="1834" max="1838" width="10" style="342" customWidth="1"/>
    <col min="1839" max="1846" width="9" style="342" customWidth="1"/>
    <col min="1847" max="1847" width="9.85546875" style="342" customWidth="1"/>
    <col min="1848" max="1848" width="10" style="342" customWidth="1"/>
    <col min="1849" max="1849" width="9.140625" style="342" customWidth="1"/>
    <col min="1850" max="1850" width="9" style="342" customWidth="1"/>
    <col min="1851" max="1851" width="8.42578125" style="342" customWidth="1"/>
    <col min="1852" max="1852" width="8.140625" style="342" customWidth="1"/>
    <col min="1853" max="1853" width="7.140625" style="342" customWidth="1"/>
    <col min="1854" max="1854" width="8.42578125" style="342" customWidth="1"/>
    <col min="1855" max="1855" width="5.85546875" style="342" customWidth="1"/>
    <col min="1856" max="1856" width="5.7109375" style="342" customWidth="1"/>
    <col min="1857" max="1857" width="5.42578125" style="342" customWidth="1"/>
    <col min="1858" max="1858" width="5.28515625" style="342" customWidth="1"/>
    <col min="1859" max="1859" width="6.7109375" style="342" customWidth="1"/>
    <col min="1860" max="1860" width="8.28515625" style="342" customWidth="1"/>
    <col min="1861" max="1861" width="10" style="342" customWidth="1"/>
    <col min="1862" max="1862" width="10.140625" style="342" customWidth="1"/>
    <col min="1863" max="1863" width="7.7109375" style="342" customWidth="1"/>
    <col min="1864" max="1864" width="6.140625" style="342" customWidth="1"/>
    <col min="1865" max="1865" width="7.7109375" style="342" customWidth="1"/>
    <col min="1866" max="1866" width="8.140625" style="342" customWidth="1"/>
    <col min="1867" max="1867" width="7.28515625" style="342" customWidth="1"/>
    <col min="1868" max="1868" width="8.42578125" style="342" customWidth="1"/>
    <col min="1869" max="1869" width="7.42578125" style="342" customWidth="1"/>
    <col min="1870" max="1870" width="8" style="342" customWidth="1"/>
    <col min="1871" max="1871" width="7.140625" style="342" customWidth="1"/>
    <col min="1872" max="1872" width="8.28515625" style="342" customWidth="1"/>
    <col min="1873" max="1873" width="9.28515625" style="342" customWidth="1"/>
    <col min="1874" max="1887" width="10" style="342" customWidth="1"/>
    <col min="1888" max="1891" width="9" style="342" customWidth="1"/>
    <col min="1892" max="1892" width="9.42578125" style="342" customWidth="1"/>
    <col min="1893" max="1894" width="8.28515625" style="342" customWidth="1"/>
    <col min="1895" max="1897" width="6.28515625" style="342" customWidth="1"/>
    <col min="1898" max="2048" width="11.5703125" style="342"/>
    <col min="2049" max="2049" width="5.140625" style="342" customWidth="1"/>
    <col min="2050" max="2050" width="13" style="342" customWidth="1"/>
    <col min="2051" max="2051" width="58.28515625" style="342" bestFit="1" customWidth="1"/>
    <col min="2052" max="2052" width="4.140625" style="342" bestFit="1" customWidth="1"/>
    <col min="2053" max="2053" width="39" style="342" bestFit="1" customWidth="1"/>
    <col min="2054" max="2054" width="26.85546875" style="342" bestFit="1" customWidth="1"/>
    <col min="2055" max="2055" width="47.42578125" style="342" bestFit="1" customWidth="1"/>
    <col min="2056" max="2056" width="7.140625" style="342" bestFit="1" customWidth="1"/>
    <col min="2057" max="2057" width="5.28515625" style="342" bestFit="1" customWidth="1"/>
    <col min="2058" max="2058" width="9" style="342" customWidth="1"/>
    <col min="2059" max="2059" width="59" style="342" bestFit="1" customWidth="1"/>
    <col min="2060" max="2089" width="10.28515625" style="342" customWidth="1"/>
    <col min="2090" max="2094" width="10" style="342" customWidth="1"/>
    <col min="2095" max="2102" width="9" style="342" customWidth="1"/>
    <col min="2103" max="2103" width="9.85546875" style="342" customWidth="1"/>
    <col min="2104" max="2104" width="10" style="342" customWidth="1"/>
    <col min="2105" max="2105" width="9.140625" style="342" customWidth="1"/>
    <col min="2106" max="2106" width="9" style="342" customWidth="1"/>
    <col min="2107" max="2107" width="8.42578125" style="342" customWidth="1"/>
    <col min="2108" max="2108" width="8.140625" style="342" customWidth="1"/>
    <col min="2109" max="2109" width="7.140625" style="342" customWidth="1"/>
    <col min="2110" max="2110" width="8.42578125" style="342" customWidth="1"/>
    <col min="2111" max="2111" width="5.85546875" style="342" customWidth="1"/>
    <col min="2112" max="2112" width="5.7109375" style="342" customWidth="1"/>
    <col min="2113" max="2113" width="5.42578125" style="342" customWidth="1"/>
    <col min="2114" max="2114" width="5.28515625" style="342" customWidth="1"/>
    <col min="2115" max="2115" width="6.7109375" style="342" customWidth="1"/>
    <col min="2116" max="2116" width="8.28515625" style="342" customWidth="1"/>
    <col min="2117" max="2117" width="10" style="342" customWidth="1"/>
    <col min="2118" max="2118" width="10.140625" style="342" customWidth="1"/>
    <col min="2119" max="2119" width="7.7109375" style="342" customWidth="1"/>
    <col min="2120" max="2120" width="6.140625" style="342" customWidth="1"/>
    <col min="2121" max="2121" width="7.7109375" style="342" customWidth="1"/>
    <col min="2122" max="2122" width="8.140625" style="342" customWidth="1"/>
    <col min="2123" max="2123" width="7.28515625" style="342" customWidth="1"/>
    <col min="2124" max="2124" width="8.42578125" style="342" customWidth="1"/>
    <col min="2125" max="2125" width="7.42578125" style="342" customWidth="1"/>
    <col min="2126" max="2126" width="8" style="342" customWidth="1"/>
    <col min="2127" max="2127" width="7.140625" style="342" customWidth="1"/>
    <col min="2128" max="2128" width="8.28515625" style="342" customWidth="1"/>
    <col min="2129" max="2129" width="9.28515625" style="342" customWidth="1"/>
    <col min="2130" max="2143" width="10" style="342" customWidth="1"/>
    <col min="2144" max="2147" width="9" style="342" customWidth="1"/>
    <col min="2148" max="2148" width="9.42578125" style="342" customWidth="1"/>
    <col min="2149" max="2150" width="8.28515625" style="342" customWidth="1"/>
    <col min="2151" max="2153" width="6.28515625" style="342" customWidth="1"/>
    <col min="2154" max="2304" width="11.5703125" style="342"/>
    <col min="2305" max="2305" width="5.140625" style="342" customWidth="1"/>
    <col min="2306" max="2306" width="13" style="342" customWidth="1"/>
    <col min="2307" max="2307" width="58.28515625" style="342" bestFit="1" customWidth="1"/>
    <col min="2308" max="2308" width="4.140625" style="342" bestFit="1" customWidth="1"/>
    <col min="2309" max="2309" width="39" style="342" bestFit="1" customWidth="1"/>
    <col min="2310" max="2310" width="26.85546875" style="342" bestFit="1" customWidth="1"/>
    <col min="2311" max="2311" width="47.42578125" style="342" bestFit="1" customWidth="1"/>
    <col min="2312" max="2312" width="7.140625" style="342" bestFit="1" customWidth="1"/>
    <col min="2313" max="2313" width="5.28515625" style="342" bestFit="1" customWidth="1"/>
    <col min="2314" max="2314" width="9" style="342" customWidth="1"/>
    <col min="2315" max="2315" width="59" style="342" bestFit="1" customWidth="1"/>
    <col min="2316" max="2345" width="10.28515625" style="342" customWidth="1"/>
    <col min="2346" max="2350" width="10" style="342" customWidth="1"/>
    <col min="2351" max="2358" width="9" style="342" customWidth="1"/>
    <col min="2359" max="2359" width="9.85546875" style="342" customWidth="1"/>
    <col min="2360" max="2360" width="10" style="342" customWidth="1"/>
    <col min="2361" max="2361" width="9.140625" style="342" customWidth="1"/>
    <col min="2362" max="2362" width="9" style="342" customWidth="1"/>
    <col min="2363" max="2363" width="8.42578125" style="342" customWidth="1"/>
    <col min="2364" max="2364" width="8.140625" style="342" customWidth="1"/>
    <col min="2365" max="2365" width="7.140625" style="342" customWidth="1"/>
    <col min="2366" max="2366" width="8.42578125" style="342" customWidth="1"/>
    <col min="2367" max="2367" width="5.85546875" style="342" customWidth="1"/>
    <col min="2368" max="2368" width="5.7109375" style="342" customWidth="1"/>
    <col min="2369" max="2369" width="5.42578125" style="342" customWidth="1"/>
    <col min="2370" max="2370" width="5.28515625" style="342" customWidth="1"/>
    <col min="2371" max="2371" width="6.7109375" style="342" customWidth="1"/>
    <col min="2372" max="2372" width="8.28515625" style="342" customWidth="1"/>
    <col min="2373" max="2373" width="10" style="342" customWidth="1"/>
    <col min="2374" max="2374" width="10.140625" style="342" customWidth="1"/>
    <col min="2375" max="2375" width="7.7109375" style="342" customWidth="1"/>
    <col min="2376" max="2376" width="6.140625" style="342" customWidth="1"/>
    <col min="2377" max="2377" width="7.7109375" style="342" customWidth="1"/>
    <col min="2378" max="2378" width="8.140625" style="342" customWidth="1"/>
    <col min="2379" max="2379" width="7.28515625" style="342" customWidth="1"/>
    <col min="2380" max="2380" width="8.42578125" style="342" customWidth="1"/>
    <col min="2381" max="2381" width="7.42578125" style="342" customWidth="1"/>
    <col min="2382" max="2382" width="8" style="342" customWidth="1"/>
    <col min="2383" max="2383" width="7.140625" style="342" customWidth="1"/>
    <col min="2384" max="2384" width="8.28515625" style="342" customWidth="1"/>
    <col min="2385" max="2385" width="9.28515625" style="342" customWidth="1"/>
    <col min="2386" max="2399" width="10" style="342" customWidth="1"/>
    <col min="2400" max="2403" width="9" style="342" customWidth="1"/>
    <col min="2404" max="2404" width="9.42578125" style="342" customWidth="1"/>
    <col min="2405" max="2406" width="8.28515625" style="342" customWidth="1"/>
    <col min="2407" max="2409" width="6.28515625" style="342" customWidth="1"/>
    <col min="2410" max="2560" width="11.5703125" style="342"/>
    <col min="2561" max="2561" width="5.140625" style="342" customWidth="1"/>
    <col min="2562" max="2562" width="13" style="342" customWidth="1"/>
    <col min="2563" max="2563" width="58.28515625" style="342" bestFit="1" customWidth="1"/>
    <col min="2564" max="2564" width="4.140625" style="342" bestFit="1" customWidth="1"/>
    <col min="2565" max="2565" width="39" style="342" bestFit="1" customWidth="1"/>
    <col min="2566" max="2566" width="26.85546875" style="342" bestFit="1" customWidth="1"/>
    <col min="2567" max="2567" width="47.42578125" style="342" bestFit="1" customWidth="1"/>
    <col min="2568" max="2568" width="7.140625" style="342" bestFit="1" customWidth="1"/>
    <col min="2569" max="2569" width="5.28515625" style="342" bestFit="1" customWidth="1"/>
    <col min="2570" max="2570" width="9" style="342" customWidth="1"/>
    <col min="2571" max="2571" width="59" style="342" bestFit="1" customWidth="1"/>
    <col min="2572" max="2601" width="10.28515625" style="342" customWidth="1"/>
    <col min="2602" max="2606" width="10" style="342" customWidth="1"/>
    <col min="2607" max="2614" width="9" style="342" customWidth="1"/>
    <col min="2615" max="2615" width="9.85546875" style="342" customWidth="1"/>
    <col min="2616" max="2616" width="10" style="342" customWidth="1"/>
    <col min="2617" max="2617" width="9.140625" style="342" customWidth="1"/>
    <col min="2618" max="2618" width="9" style="342" customWidth="1"/>
    <col min="2619" max="2619" width="8.42578125" style="342" customWidth="1"/>
    <col min="2620" max="2620" width="8.140625" style="342" customWidth="1"/>
    <col min="2621" max="2621" width="7.140625" style="342" customWidth="1"/>
    <col min="2622" max="2622" width="8.42578125" style="342" customWidth="1"/>
    <col min="2623" max="2623" width="5.85546875" style="342" customWidth="1"/>
    <col min="2624" max="2624" width="5.7109375" style="342" customWidth="1"/>
    <col min="2625" max="2625" width="5.42578125" style="342" customWidth="1"/>
    <col min="2626" max="2626" width="5.28515625" style="342" customWidth="1"/>
    <col min="2627" max="2627" width="6.7109375" style="342" customWidth="1"/>
    <col min="2628" max="2628" width="8.28515625" style="342" customWidth="1"/>
    <col min="2629" max="2629" width="10" style="342" customWidth="1"/>
    <col min="2630" max="2630" width="10.140625" style="342" customWidth="1"/>
    <col min="2631" max="2631" width="7.7109375" style="342" customWidth="1"/>
    <col min="2632" max="2632" width="6.140625" style="342" customWidth="1"/>
    <col min="2633" max="2633" width="7.7109375" style="342" customWidth="1"/>
    <col min="2634" max="2634" width="8.140625" style="342" customWidth="1"/>
    <col min="2635" max="2635" width="7.28515625" style="342" customWidth="1"/>
    <col min="2636" max="2636" width="8.42578125" style="342" customWidth="1"/>
    <col min="2637" max="2637" width="7.42578125" style="342" customWidth="1"/>
    <col min="2638" max="2638" width="8" style="342" customWidth="1"/>
    <col min="2639" max="2639" width="7.140625" style="342" customWidth="1"/>
    <col min="2640" max="2640" width="8.28515625" style="342" customWidth="1"/>
    <col min="2641" max="2641" width="9.28515625" style="342" customWidth="1"/>
    <col min="2642" max="2655" width="10" style="342" customWidth="1"/>
    <col min="2656" max="2659" width="9" style="342" customWidth="1"/>
    <col min="2660" max="2660" width="9.42578125" style="342" customWidth="1"/>
    <col min="2661" max="2662" width="8.28515625" style="342" customWidth="1"/>
    <col min="2663" max="2665" width="6.28515625" style="342" customWidth="1"/>
    <col min="2666" max="2816" width="11.5703125" style="342"/>
    <col min="2817" max="2817" width="5.140625" style="342" customWidth="1"/>
    <col min="2818" max="2818" width="13" style="342" customWidth="1"/>
    <col min="2819" max="2819" width="58.28515625" style="342" bestFit="1" customWidth="1"/>
    <col min="2820" max="2820" width="4.140625" style="342" bestFit="1" customWidth="1"/>
    <col min="2821" max="2821" width="39" style="342" bestFit="1" customWidth="1"/>
    <col min="2822" max="2822" width="26.85546875" style="342" bestFit="1" customWidth="1"/>
    <col min="2823" max="2823" width="47.42578125" style="342" bestFit="1" customWidth="1"/>
    <col min="2824" max="2824" width="7.140625" style="342" bestFit="1" customWidth="1"/>
    <col min="2825" max="2825" width="5.28515625" style="342" bestFit="1" customWidth="1"/>
    <col min="2826" max="2826" width="9" style="342" customWidth="1"/>
    <col min="2827" max="2827" width="59" style="342" bestFit="1" customWidth="1"/>
    <col min="2828" max="2857" width="10.28515625" style="342" customWidth="1"/>
    <col min="2858" max="2862" width="10" style="342" customWidth="1"/>
    <col min="2863" max="2870" width="9" style="342" customWidth="1"/>
    <col min="2871" max="2871" width="9.85546875" style="342" customWidth="1"/>
    <col min="2872" max="2872" width="10" style="342" customWidth="1"/>
    <col min="2873" max="2873" width="9.140625" style="342" customWidth="1"/>
    <col min="2874" max="2874" width="9" style="342" customWidth="1"/>
    <col min="2875" max="2875" width="8.42578125" style="342" customWidth="1"/>
    <col min="2876" max="2876" width="8.140625" style="342" customWidth="1"/>
    <col min="2877" max="2877" width="7.140625" style="342" customWidth="1"/>
    <col min="2878" max="2878" width="8.42578125" style="342" customWidth="1"/>
    <col min="2879" max="2879" width="5.85546875" style="342" customWidth="1"/>
    <col min="2880" max="2880" width="5.7109375" style="342" customWidth="1"/>
    <col min="2881" max="2881" width="5.42578125" style="342" customWidth="1"/>
    <col min="2882" max="2882" width="5.28515625" style="342" customWidth="1"/>
    <col min="2883" max="2883" width="6.7109375" style="342" customWidth="1"/>
    <col min="2884" max="2884" width="8.28515625" style="342" customWidth="1"/>
    <col min="2885" max="2885" width="10" style="342" customWidth="1"/>
    <col min="2886" max="2886" width="10.140625" style="342" customWidth="1"/>
    <col min="2887" max="2887" width="7.7109375" style="342" customWidth="1"/>
    <col min="2888" max="2888" width="6.140625" style="342" customWidth="1"/>
    <col min="2889" max="2889" width="7.7109375" style="342" customWidth="1"/>
    <col min="2890" max="2890" width="8.140625" style="342" customWidth="1"/>
    <col min="2891" max="2891" width="7.28515625" style="342" customWidth="1"/>
    <col min="2892" max="2892" width="8.42578125" style="342" customWidth="1"/>
    <col min="2893" max="2893" width="7.42578125" style="342" customWidth="1"/>
    <col min="2894" max="2894" width="8" style="342" customWidth="1"/>
    <col min="2895" max="2895" width="7.140625" style="342" customWidth="1"/>
    <col min="2896" max="2896" width="8.28515625" style="342" customWidth="1"/>
    <col min="2897" max="2897" width="9.28515625" style="342" customWidth="1"/>
    <col min="2898" max="2911" width="10" style="342" customWidth="1"/>
    <col min="2912" max="2915" width="9" style="342" customWidth="1"/>
    <col min="2916" max="2916" width="9.42578125" style="342" customWidth="1"/>
    <col min="2917" max="2918" width="8.28515625" style="342" customWidth="1"/>
    <col min="2919" max="2921" width="6.28515625" style="342" customWidth="1"/>
    <col min="2922" max="3072" width="11.5703125" style="342"/>
    <col min="3073" max="3073" width="5.140625" style="342" customWidth="1"/>
    <col min="3074" max="3074" width="13" style="342" customWidth="1"/>
    <col min="3075" max="3075" width="58.28515625" style="342" bestFit="1" customWidth="1"/>
    <col min="3076" max="3076" width="4.140625" style="342" bestFit="1" customWidth="1"/>
    <col min="3077" max="3077" width="39" style="342" bestFit="1" customWidth="1"/>
    <col min="3078" max="3078" width="26.85546875" style="342" bestFit="1" customWidth="1"/>
    <col min="3079" max="3079" width="47.42578125" style="342" bestFit="1" customWidth="1"/>
    <col min="3080" max="3080" width="7.140625" style="342" bestFit="1" customWidth="1"/>
    <col min="3081" max="3081" width="5.28515625" style="342" bestFit="1" customWidth="1"/>
    <col min="3082" max="3082" width="9" style="342" customWidth="1"/>
    <col min="3083" max="3083" width="59" style="342" bestFit="1" customWidth="1"/>
    <col min="3084" max="3113" width="10.28515625" style="342" customWidth="1"/>
    <col min="3114" max="3118" width="10" style="342" customWidth="1"/>
    <col min="3119" max="3126" width="9" style="342" customWidth="1"/>
    <col min="3127" max="3127" width="9.85546875" style="342" customWidth="1"/>
    <col min="3128" max="3128" width="10" style="342" customWidth="1"/>
    <col min="3129" max="3129" width="9.140625" style="342" customWidth="1"/>
    <col min="3130" max="3130" width="9" style="342" customWidth="1"/>
    <col min="3131" max="3131" width="8.42578125" style="342" customWidth="1"/>
    <col min="3132" max="3132" width="8.140625" style="342" customWidth="1"/>
    <col min="3133" max="3133" width="7.140625" style="342" customWidth="1"/>
    <col min="3134" max="3134" width="8.42578125" style="342" customWidth="1"/>
    <col min="3135" max="3135" width="5.85546875" style="342" customWidth="1"/>
    <col min="3136" max="3136" width="5.7109375" style="342" customWidth="1"/>
    <col min="3137" max="3137" width="5.42578125" style="342" customWidth="1"/>
    <col min="3138" max="3138" width="5.28515625" style="342" customWidth="1"/>
    <col min="3139" max="3139" width="6.7109375" style="342" customWidth="1"/>
    <col min="3140" max="3140" width="8.28515625" style="342" customWidth="1"/>
    <col min="3141" max="3141" width="10" style="342" customWidth="1"/>
    <col min="3142" max="3142" width="10.140625" style="342" customWidth="1"/>
    <col min="3143" max="3143" width="7.7109375" style="342" customWidth="1"/>
    <col min="3144" max="3144" width="6.140625" style="342" customWidth="1"/>
    <col min="3145" max="3145" width="7.7109375" style="342" customWidth="1"/>
    <col min="3146" max="3146" width="8.140625" style="342" customWidth="1"/>
    <col min="3147" max="3147" width="7.28515625" style="342" customWidth="1"/>
    <col min="3148" max="3148" width="8.42578125" style="342" customWidth="1"/>
    <col min="3149" max="3149" width="7.42578125" style="342" customWidth="1"/>
    <col min="3150" max="3150" width="8" style="342" customWidth="1"/>
    <col min="3151" max="3151" width="7.140625" style="342" customWidth="1"/>
    <col min="3152" max="3152" width="8.28515625" style="342" customWidth="1"/>
    <col min="3153" max="3153" width="9.28515625" style="342" customWidth="1"/>
    <col min="3154" max="3167" width="10" style="342" customWidth="1"/>
    <col min="3168" max="3171" width="9" style="342" customWidth="1"/>
    <col min="3172" max="3172" width="9.42578125" style="342" customWidth="1"/>
    <col min="3173" max="3174" width="8.28515625" style="342" customWidth="1"/>
    <col min="3175" max="3177" width="6.28515625" style="342" customWidth="1"/>
    <col min="3178" max="3328" width="11.5703125" style="342"/>
    <col min="3329" max="3329" width="5.140625" style="342" customWidth="1"/>
    <col min="3330" max="3330" width="13" style="342" customWidth="1"/>
    <col min="3331" max="3331" width="58.28515625" style="342" bestFit="1" customWidth="1"/>
    <col min="3332" max="3332" width="4.140625" style="342" bestFit="1" customWidth="1"/>
    <col min="3333" max="3333" width="39" style="342" bestFit="1" customWidth="1"/>
    <col min="3334" max="3334" width="26.85546875" style="342" bestFit="1" customWidth="1"/>
    <col min="3335" max="3335" width="47.42578125" style="342" bestFit="1" customWidth="1"/>
    <col min="3336" max="3336" width="7.140625" style="342" bestFit="1" customWidth="1"/>
    <col min="3337" max="3337" width="5.28515625" style="342" bestFit="1" customWidth="1"/>
    <col min="3338" max="3338" width="9" style="342" customWidth="1"/>
    <col min="3339" max="3339" width="59" style="342" bestFit="1" customWidth="1"/>
    <col min="3340" max="3369" width="10.28515625" style="342" customWidth="1"/>
    <col min="3370" max="3374" width="10" style="342" customWidth="1"/>
    <col min="3375" max="3382" width="9" style="342" customWidth="1"/>
    <col min="3383" max="3383" width="9.85546875" style="342" customWidth="1"/>
    <col min="3384" max="3384" width="10" style="342" customWidth="1"/>
    <col min="3385" max="3385" width="9.140625" style="342" customWidth="1"/>
    <col min="3386" max="3386" width="9" style="342" customWidth="1"/>
    <col min="3387" max="3387" width="8.42578125" style="342" customWidth="1"/>
    <col min="3388" max="3388" width="8.140625" style="342" customWidth="1"/>
    <col min="3389" max="3389" width="7.140625" style="342" customWidth="1"/>
    <col min="3390" max="3390" width="8.42578125" style="342" customWidth="1"/>
    <col min="3391" max="3391" width="5.85546875" style="342" customWidth="1"/>
    <col min="3392" max="3392" width="5.7109375" style="342" customWidth="1"/>
    <col min="3393" max="3393" width="5.42578125" style="342" customWidth="1"/>
    <col min="3394" max="3394" width="5.28515625" style="342" customWidth="1"/>
    <col min="3395" max="3395" width="6.7109375" style="342" customWidth="1"/>
    <col min="3396" max="3396" width="8.28515625" style="342" customWidth="1"/>
    <col min="3397" max="3397" width="10" style="342" customWidth="1"/>
    <col min="3398" max="3398" width="10.140625" style="342" customWidth="1"/>
    <col min="3399" max="3399" width="7.7109375" style="342" customWidth="1"/>
    <col min="3400" max="3400" width="6.140625" style="342" customWidth="1"/>
    <col min="3401" max="3401" width="7.7109375" style="342" customWidth="1"/>
    <col min="3402" max="3402" width="8.140625" style="342" customWidth="1"/>
    <col min="3403" max="3403" width="7.28515625" style="342" customWidth="1"/>
    <col min="3404" max="3404" width="8.42578125" style="342" customWidth="1"/>
    <col min="3405" max="3405" width="7.42578125" style="342" customWidth="1"/>
    <col min="3406" max="3406" width="8" style="342" customWidth="1"/>
    <col min="3407" max="3407" width="7.140625" style="342" customWidth="1"/>
    <col min="3408" max="3408" width="8.28515625" style="342" customWidth="1"/>
    <col min="3409" max="3409" width="9.28515625" style="342" customWidth="1"/>
    <col min="3410" max="3423" width="10" style="342" customWidth="1"/>
    <col min="3424" max="3427" width="9" style="342" customWidth="1"/>
    <col min="3428" max="3428" width="9.42578125" style="342" customWidth="1"/>
    <col min="3429" max="3430" width="8.28515625" style="342" customWidth="1"/>
    <col min="3431" max="3433" width="6.28515625" style="342" customWidth="1"/>
    <col min="3434" max="3584" width="11.5703125" style="342"/>
    <col min="3585" max="3585" width="5.140625" style="342" customWidth="1"/>
    <col min="3586" max="3586" width="13" style="342" customWidth="1"/>
    <col min="3587" max="3587" width="58.28515625" style="342" bestFit="1" customWidth="1"/>
    <col min="3588" max="3588" width="4.140625" style="342" bestFit="1" customWidth="1"/>
    <col min="3589" max="3589" width="39" style="342" bestFit="1" customWidth="1"/>
    <col min="3590" max="3590" width="26.85546875" style="342" bestFit="1" customWidth="1"/>
    <col min="3591" max="3591" width="47.42578125" style="342" bestFit="1" customWidth="1"/>
    <col min="3592" max="3592" width="7.140625" style="342" bestFit="1" customWidth="1"/>
    <col min="3593" max="3593" width="5.28515625" style="342" bestFit="1" customWidth="1"/>
    <col min="3594" max="3594" width="9" style="342" customWidth="1"/>
    <col min="3595" max="3595" width="59" style="342" bestFit="1" customWidth="1"/>
    <col min="3596" max="3625" width="10.28515625" style="342" customWidth="1"/>
    <col min="3626" max="3630" width="10" style="342" customWidth="1"/>
    <col min="3631" max="3638" width="9" style="342" customWidth="1"/>
    <col min="3639" max="3639" width="9.85546875" style="342" customWidth="1"/>
    <col min="3640" max="3640" width="10" style="342" customWidth="1"/>
    <col min="3641" max="3641" width="9.140625" style="342" customWidth="1"/>
    <col min="3642" max="3642" width="9" style="342" customWidth="1"/>
    <col min="3643" max="3643" width="8.42578125" style="342" customWidth="1"/>
    <col min="3644" max="3644" width="8.140625" style="342" customWidth="1"/>
    <col min="3645" max="3645" width="7.140625" style="342" customWidth="1"/>
    <col min="3646" max="3646" width="8.42578125" style="342" customWidth="1"/>
    <col min="3647" max="3647" width="5.85546875" style="342" customWidth="1"/>
    <col min="3648" max="3648" width="5.7109375" style="342" customWidth="1"/>
    <col min="3649" max="3649" width="5.42578125" style="342" customWidth="1"/>
    <col min="3650" max="3650" width="5.28515625" style="342" customWidth="1"/>
    <col min="3651" max="3651" width="6.7109375" style="342" customWidth="1"/>
    <col min="3652" max="3652" width="8.28515625" style="342" customWidth="1"/>
    <col min="3653" max="3653" width="10" style="342" customWidth="1"/>
    <col min="3654" max="3654" width="10.140625" style="342" customWidth="1"/>
    <col min="3655" max="3655" width="7.7109375" style="342" customWidth="1"/>
    <col min="3656" max="3656" width="6.140625" style="342" customWidth="1"/>
    <col min="3657" max="3657" width="7.7109375" style="342" customWidth="1"/>
    <col min="3658" max="3658" width="8.140625" style="342" customWidth="1"/>
    <col min="3659" max="3659" width="7.28515625" style="342" customWidth="1"/>
    <col min="3660" max="3660" width="8.42578125" style="342" customWidth="1"/>
    <col min="3661" max="3661" width="7.42578125" style="342" customWidth="1"/>
    <col min="3662" max="3662" width="8" style="342" customWidth="1"/>
    <col min="3663" max="3663" width="7.140625" style="342" customWidth="1"/>
    <col min="3664" max="3664" width="8.28515625" style="342" customWidth="1"/>
    <col min="3665" max="3665" width="9.28515625" style="342" customWidth="1"/>
    <col min="3666" max="3679" width="10" style="342" customWidth="1"/>
    <col min="3680" max="3683" width="9" style="342" customWidth="1"/>
    <col min="3684" max="3684" width="9.42578125" style="342" customWidth="1"/>
    <col min="3685" max="3686" width="8.28515625" style="342" customWidth="1"/>
    <col min="3687" max="3689" width="6.28515625" style="342" customWidth="1"/>
    <col min="3690" max="3840" width="11.5703125" style="342"/>
    <col min="3841" max="3841" width="5.140625" style="342" customWidth="1"/>
    <col min="3842" max="3842" width="13" style="342" customWidth="1"/>
    <col min="3843" max="3843" width="58.28515625" style="342" bestFit="1" customWidth="1"/>
    <col min="3844" max="3844" width="4.140625" style="342" bestFit="1" customWidth="1"/>
    <col min="3845" max="3845" width="39" style="342" bestFit="1" customWidth="1"/>
    <col min="3846" max="3846" width="26.85546875" style="342" bestFit="1" customWidth="1"/>
    <col min="3847" max="3847" width="47.42578125" style="342" bestFit="1" customWidth="1"/>
    <col min="3848" max="3848" width="7.140625" style="342" bestFit="1" customWidth="1"/>
    <col min="3849" max="3849" width="5.28515625" style="342" bestFit="1" customWidth="1"/>
    <col min="3850" max="3850" width="9" style="342" customWidth="1"/>
    <col min="3851" max="3851" width="59" style="342" bestFit="1" customWidth="1"/>
    <col min="3852" max="3881" width="10.28515625" style="342" customWidth="1"/>
    <col min="3882" max="3886" width="10" style="342" customWidth="1"/>
    <col min="3887" max="3894" width="9" style="342" customWidth="1"/>
    <col min="3895" max="3895" width="9.85546875" style="342" customWidth="1"/>
    <col min="3896" max="3896" width="10" style="342" customWidth="1"/>
    <col min="3897" max="3897" width="9.140625" style="342" customWidth="1"/>
    <col min="3898" max="3898" width="9" style="342" customWidth="1"/>
    <col min="3899" max="3899" width="8.42578125" style="342" customWidth="1"/>
    <col min="3900" max="3900" width="8.140625" style="342" customWidth="1"/>
    <col min="3901" max="3901" width="7.140625" style="342" customWidth="1"/>
    <col min="3902" max="3902" width="8.42578125" style="342" customWidth="1"/>
    <col min="3903" max="3903" width="5.85546875" style="342" customWidth="1"/>
    <col min="3904" max="3904" width="5.7109375" style="342" customWidth="1"/>
    <col min="3905" max="3905" width="5.42578125" style="342" customWidth="1"/>
    <col min="3906" max="3906" width="5.28515625" style="342" customWidth="1"/>
    <col min="3907" max="3907" width="6.7109375" style="342" customWidth="1"/>
    <col min="3908" max="3908" width="8.28515625" style="342" customWidth="1"/>
    <col min="3909" max="3909" width="10" style="342" customWidth="1"/>
    <col min="3910" max="3910" width="10.140625" style="342" customWidth="1"/>
    <col min="3911" max="3911" width="7.7109375" style="342" customWidth="1"/>
    <col min="3912" max="3912" width="6.140625" style="342" customWidth="1"/>
    <col min="3913" max="3913" width="7.7109375" style="342" customWidth="1"/>
    <col min="3914" max="3914" width="8.140625" style="342" customWidth="1"/>
    <col min="3915" max="3915" width="7.28515625" style="342" customWidth="1"/>
    <col min="3916" max="3916" width="8.42578125" style="342" customWidth="1"/>
    <col min="3917" max="3917" width="7.42578125" style="342" customWidth="1"/>
    <col min="3918" max="3918" width="8" style="342" customWidth="1"/>
    <col min="3919" max="3919" width="7.140625" style="342" customWidth="1"/>
    <col min="3920" max="3920" width="8.28515625" style="342" customWidth="1"/>
    <col min="3921" max="3921" width="9.28515625" style="342" customWidth="1"/>
    <col min="3922" max="3935" width="10" style="342" customWidth="1"/>
    <col min="3936" max="3939" width="9" style="342" customWidth="1"/>
    <col min="3940" max="3940" width="9.42578125" style="342" customWidth="1"/>
    <col min="3941" max="3942" width="8.28515625" style="342" customWidth="1"/>
    <col min="3943" max="3945" width="6.28515625" style="342" customWidth="1"/>
    <col min="3946" max="4096" width="11.5703125" style="342"/>
    <col min="4097" max="4097" width="5.140625" style="342" customWidth="1"/>
    <col min="4098" max="4098" width="13" style="342" customWidth="1"/>
    <col min="4099" max="4099" width="58.28515625" style="342" bestFit="1" customWidth="1"/>
    <col min="4100" max="4100" width="4.140625" style="342" bestFit="1" customWidth="1"/>
    <col min="4101" max="4101" width="39" style="342" bestFit="1" customWidth="1"/>
    <col min="4102" max="4102" width="26.85546875" style="342" bestFit="1" customWidth="1"/>
    <col min="4103" max="4103" width="47.42578125" style="342" bestFit="1" customWidth="1"/>
    <col min="4104" max="4104" width="7.140625" style="342" bestFit="1" customWidth="1"/>
    <col min="4105" max="4105" width="5.28515625" style="342" bestFit="1" customWidth="1"/>
    <col min="4106" max="4106" width="9" style="342" customWidth="1"/>
    <col min="4107" max="4107" width="59" style="342" bestFit="1" customWidth="1"/>
    <col min="4108" max="4137" width="10.28515625" style="342" customWidth="1"/>
    <col min="4138" max="4142" width="10" style="342" customWidth="1"/>
    <col min="4143" max="4150" width="9" style="342" customWidth="1"/>
    <col min="4151" max="4151" width="9.85546875" style="342" customWidth="1"/>
    <col min="4152" max="4152" width="10" style="342" customWidth="1"/>
    <col min="4153" max="4153" width="9.140625" style="342" customWidth="1"/>
    <col min="4154" max="4154" width="9" style="342" customWidth="1"/>
    <col min="4155" max="4155" width="8.42578125" style="342" customWidth="1"/>
    <col min="4156" max="4156" width="8.140625" style="342" customWidth="1"/>
    <col min="4157" max="4157" width="7.140625" style="342" customWidth="1"/>
    <col min="4158" max="4158" width="8.42578125" style="342" customWidth="1"/>
    <col min="4159" max="4159" width="5.85546875" style="342" customWidth="1"/>
    <col min="4160" max="4160" width="5.7109375" style="342" customWidth="1"/>
    <col min="4161" max="4161" width="5.42578125" style="342" customWidth="1"/>
    <col min="4162" max="4162" width="5.28515625" style="342" customWidth="1"/>
    <col min="4163" max="4163" width="6.7109375" style="342" customWidth="1"/>
    <col min="4164" max="4164" width="8.28515625" style="342" customWidth="1"/>
    <col min="4165" max="4165" width="10" style="342" customWidth="1"/>
    <col min="4166" max="4166" width="10.140625" style="342" customWidth="1"/>
    <col min="4167" max="4167" width="7.7109375" style="342" customWidth="1"/>
    <col min="4168" max="4168" width="6.140625" style="342" customWidth="1"/>
    <col min="4169" max="4169" width="7.7109375" style="342" customWidth="1"/>
    <col min="4170" max="4170" width="8.140625" style="342" customWidth="1"/>
    <col min="4171" max="4171" width="7.28515625" style="342" customWidth="1"/>
    <col min="4172" max="4172" width="8.42578125" style="342" customWidth="1"/>
    <col min="4173" max="4173" width="7.42578125" style="342" customWidth="1"/>
    <col min="4174" max="4174" width="8" style="342" customWidth="1"/>
    <col min="4175" max="4175" width="7.140625" style="342" customWidth="1"/>
    <col min="4176" max="4176" width="8.28515625" style="342" customWidth="1"/>
    <col min="4177" max="4177" width="9.28515625" style="342" customWidth="1"/>
    <col min="4178" max="4191" width="10" style="342" customWidth="1"/>
    <col min="4192" max="4195" width="9" style="342" customWidth="1"/>
    <col min="4196" max="4196" width="9.42578125" style="342" customWidth="1"/>
    <col min="4197" max="4198" width="8.28515625" style="342" customWidth="1"/>
    <col min="4199" max="4201" width="6.28515625" style="342" customWidth="1"/>
    <col min="4202" max="4352" width="11.5703125" style="342"/>
    <col min="4353" max="4353" width="5.140625" style="342" customWidth="1"/>
    <col min="4354" max="4354" width="13" style="342" customWidth="1"/>
    <col min="4355" max="4355" width="58.28515625" style="342" bestFit="1" customWidth="1"/>
    <col min="4356" max="4356" width="4.140625" style="342" bestFit="1" customWidth="1"/>
    <col min="4357" max="4357" width="39" style="342" bestFit="1" customWidth="1"/>
    <col min="4358" max="4358" width="26.85546875" style="342" bestFit="1" customWidth="1"/>
    <col min="4359" max="4359" width="47.42578125" style="342" bestFit="1" customWidth="1"/>
    <col min="4360" max="4360" width="7.140625" style="342" bestFit="1" customWidth="1"/>
    <col min="4361" max="4361" width="5.28515625" style="342" bestFit="1" customWidth="1"/>
    <col min="4362" max="4362" width="9" style="342" customWidth="1"/>
    <col min="4363" max="4363" width="59" style="342" bestFit="1" customWidth="1"/>
    <col min="4364" max="4393" width="10.28515625" style="342" customWidth="1"/>
    <col min="4394" max="4398" width="10" style="342" customWidth="1"/>
    <col min="4399" max="4406" width="9" style="342" customWidth="1"/>
    <col min="4407" max="4407" width="9.85546875" style="342" customWidth="1"/>
    <col min="4408" max="4408" width="10" style="342" customWidth="1"/>
    <col min="4409" max="4409" width="9.140625" style="342" customWidth="1"/>
    <col min="4410" max="4410" width="9" style="342" customWidth="1"/>
    <col min="4411" max="4411" width="8.42578125" style="342" customWidth="1"/>
    <col min="4412" max="4412" width="8.140625" style="342" customWidth="1"/>
    <col min="4413" max="4413" width="7.140625" style="342" customWidth="1"/>
    <col min="4414" max="4414" width="8.42578125" style="342" customWidth="1"/>
    <col min="4415" max="4415" width="5.85546875" style="342" customWidth="1"/>
    <col min="4416" max="4416" width="5.7109375" style="342" customWidth="1"/>
    <col min="4417" max="4417" width="5.42578125" style="342" customWidth="1"/>
    <col min="4418" max="4418" width="5.28515625" style="342" customWidth="1"/>
    <col min="4419" max="4419" width="6.7109375" style="342" customWidth="1"/>
    <col min="4420" max="4420" width="8.28515625" style="342" customWidth="1"/>
    <col min="4421" max="4421" width="10" style="342" customWidth="1"/>
    <col min="4422" max="4422" width="10.140625" style="342" customWidth="1"/>
    <col min="4423" max="4423" width="7.7109375" style="342" customWidth="1"/>
    <col min="4424" max="4424" width="6.140625" style="342" customWidth="1"/>
    <col min="4425" max="4425" width="7.7109375" style="342" customWidth="1"/>
    <col min="4426" max="4426" width="8.140625" style="342" customWidth="1"/>
    <col min="4427" max="4427" width="7.28515625" style="342" customWidth="1"/>
    <col min="4428" max="4428" width="8.42578125" style="342" customWidth="1"/>
    <col min="4429" max="4429" width="7.42578125" style="342" customWidth="1"/>
    <col min="4430" max="4430" width="8" style="342" customWidth="1"/>
    <col min="4431" max="4431" width="7.140625" style="342" customWidth="1"/>
    <col min="4432" max="4432" width="8.28515625" style="342" customWidth="1"/>
    <col min="4433" max="4433" width="9.28515625" style="342" customWidth="1"/>
    <col min="4434" max="4447" width="10" style="342" customWidth="1"/>
    <col min="4448" max="4451" width="9" style="342" customWidth="1"/>
    <col min="4452" max="4452" width="9.42578125" style="342" customWidth="1"/>
    <col min="4453" max="4454" width="8.28515625" style="342" customWidth="1"/>
    <col min="4455" max="4457" width="6.28515625" style="342" customWidth="1"/>
    <col min="4458" max="4608" width="11.5703125" style="342"/>
    <col min="4609" max="4609" width="5.140625" style="342" customWidth="1"/>
    <col min="4610" max="4610" width="13" style="342" customWidth="1"/>
    <col min="4611" max="4611" width="58.28515625" style="342" bestFit="1" customWidth="1"/>
    <col min="4612" max="4612" width="4.140625" style="342" bestFit="1" customWidth="1"/>
    <col min="4613" max="4613" width="39" style="342" bestFit="1" customWidth="1"/>
    <col min="4614" max="4614" width="26.85546875" style="342" bestFit="1" customWidth="1"/>
    <col min="4615" max="4615" width="47.42578125" style="342" bestFit="1" customWidth="1"/>
    <col min="4616" max="4616" width="7.140625" style="342" bestFit="1" customWidth="1"/>
    <col min="4617" max="4617" width="5.28515625" style="342" bestFit="1" customWidth="1"/>
    <col min="4618" max="4618" width="9" style="342" customWidth="1"/>
    <col min="4619" max="4619" width="59" style="342" bestFit="1" customWidth="1"/>
    <col min="4620" max="4649" width="10.28515625" style="342" customWidth="1"/>
    <col min="4650" max="4654" width="10" style="342" customWidth="1"/>
    <col min="4655" max="4662" width="9" style="342" customWidth="1"/>
    <col min="4663" max="4663" width="9.85546875" style="342" customWidth="1"/>
    <col min="4664" max="4664" width="10" style="342" customWidth="1"/>
    <col min="4665" max="4665" width="9.140625" style="342" customWidth="1"/>
    <col min="4666" max="4666" width="9" style="342" customWidth="1"/>
    <col min="4667" max="4667" width="8.42578125" style="342" customWidth="1"/>
    <col min="4668" max="4668" width="8.140625" style="342" customWidth="1"/>
    <col min="4669" max="4669" width="7.140625" style="342" customWidth="1"/>
    <col min="4670" max="4670" width="8.42578125" style="342" customWidth="1"/>
    <col min="4671" max="4671" width="5.85546875" style="342" customWidth="1"/>
    <col min="4672" max="4672" width="5.7109375" style="342" customWidth="1"/>
    <col min="4673" max="4673" width="5.42578125" style="342" customWidth="1"/>
    <col min="4674" max="4674" width="5.28515625" style="342" customWidth="1"/>
    <col min="4675" max="4675" width="6.7109375" style="342" customWidth="1"/>
    <col min="4676" max="4676" width="8.28515625" style="342" customWidth="1"/>
    <col min="4677" max="4677" width="10" style="342" customWidth="1"/>
    <col min="4678" max="4678" width="10.140625" style="342" customWidth="1"/>
    <col min="4679" max="4679" width="7.7109375" style="342" customWidth="1"/>
    <col min="4680" max="4680" width="6.140625" style="342" customWidth="1"/>
    <col min="4681" max="4681" width="7.7109375" style="342" customWidth="1"/>
    <col min="4682" max="4682" width="8.140625" style="342" customWidth="1"/>
    <col min="4683" max="4683" width="7.28515625" style="342" customWidth="1"/>
    <col min="4684" max="4684" width="8.42578125" style="342" customWidth="1"/>
    <col min="4685" max="4685" width="7.42578125" style="342" customWidth="1"/>
    <col min="4686" max="4686" width="8" style="342" customWidth="1"/>
    <col min="4687" max="4687" width="7.140625" style="342" customWidth="1"/>
    <col min="4688" max="4688" width="8.28515625" style="342" customWidth="1"/>
    <col min="4689" max="4689" width="9.28515625" style="342" customWidth="1"/>
    <col min="4690" max="4703" width="10" style="342" customWidth="1"/>
    <col min="4704" max="4707" width="9" style="342" customWidth="1"/>
    <col min="4708" max="4708" width="9.42578125" style="342" customWidth="1"/>
    <col min="4709" max="4710" width="8.28515625" style="342" customWidth="1"/>
    <col min="4711" max="4713" width="6.28515625" style="342" customWidth="1"/>
    <col min="4714" max="4864" width="11.5703125" style="342"/>
    <col min="4865" max="4865" width="5.140625" style="342" customWidth="1"/>
    <col min="4866" max="4866" width="13" style="342" customWidth="1"/>
    <col min="4867" max="4867" width="58.28515625" style="342" bestFit="1" customWidth="1"/>
    <col min="4868" max="4868" width="4.140625" style="342" bestFit="1" customWidth="1"/>
    <col min="4869" max="4869" width="39" style="342" bestFit="1" customWidth="1"/>
    <col min="4870" max="4870" width="26.85546875" style="342" bestFit="1" customWidth="1"/>
    <col min="4871" max="4871" width="47.42578125" style="342" bestFit="1" customWidth="1"/>
    <col min="4872" max="4872" width="7.140625" style="342" bestFit="1" customWidth="1"/>
    <col min="4873" max="4873" width="5.28515625" style="342" bestFit="1" customWidth="1"/>
    <col min="4874" max="4874" width="9" style="342" customWidth="1"/>
    <col min="4875" max="4875" width="59" style="342" bestFit="1" customWidth="1"/>
    <col min="4876" max="4905" width="10.28515625" style="342" customWidth="1"/>
    <col min="4906" max="4910" width="10" style="342" customWidth="1"/>
    <col min="4911" max="4918" width="9" style="342" customWidth="1"/>
    <col min="4919" max="4919" width="9.85546875" style="342" customWidth="1"/>
    <col min="4920" max="4920" width="10" style="342" customWidth="1"/>
    <col min="4921" max="4921" width="9.140625" style="342" customWidth="1"/>
    <col min="4922" max="4922" width="9" style="342" customWidth="1"/>
    <col min="4923" max="4923" width="8.42578125" style="342" customWidth="1"/>
    <col min="4924" max="4924" width="8.140625" style="342" customWidth="1"/>
    <col min="4925" max="4925" width="7.140625" style="342" customWidth="1"/>
    <col min="4926" max="4926" width="8.42578125" style="342" customWidth="1"/>
    <col min="4927" max="4927" width="5.85546875" style="342" customWidth="1"/>
    <col min="4928" max="4928" width="5.7109375" style="342" customWidth="1"/>
    <col min="4929" max="4929" width="5.42578125" style="342" customWidth="1"/>
    <col min="4930" max="4930" width="5.28515625" style="342" customWidth="1"/>
    <col min="4931" max="4931" width="6.7109375" style="342" customWidth="1"/>
    <col min="4932" max="4932" width="8.28515625" style="342" customWidth="1"/>
    <col min="4933" max="4933" width="10" style="342" customWidth="1"/>
    <col min="4934" max="4934" width="10.140625" style="342" customWidth="1"/>
    <col min="4935" max="4935" width="7.7109375" style="342" customWidth="1"/>
    <col min="4936" max="4936" width="6.140625" style="342" customWidth="1"/>
    <col min="4937" max="4937" width="7.7109375" style="342" customWidth="1"/>
    <col min="4938" max="4938" width="8.140625" style="342" customWidth="1"/>
    <col min="4939" max="4939" width="7.28515625" style="342" customWidth="1"/>
    <col min="4940" max="4940" width="8.42578125" style="342" customWidth="1"/>
    <col min="4941" max="4941" width="7.42578125" style="342" customWidth="1"/>
    <col min="4942" max="4942" width="8" style="342" customWidth="1"/>
    <col min="4943" max="4943" width="7.140625" style="342" customWidth="1"/>
    <col min="4944" max="4944" width="8.28515625" style="342" customWidth="1"/>
    <col min="4945" max="4945" width="9.28515625" style="342" customWidth="1"/>
    <col min="4946" max="4959" width="10" style="342" customWidth="1"/>
    <col min="4960" max="4963" width="9" style="342" customWidth="1"/>
    <col min="4964" max="4964" width="9.42578125" style="342" customWidth="1"/>
    <col min="4965" max="4966" width="8.28515625" style="342" customWidth="1"/>
    <col min="4967" max="4969" width="6.28515625" style="342" customWidth="1"/>
    <col min="4970" max="5120" width="11.5703125" style="342"/>
    <col min="5121" max="5121" width="5.140625" style="342" customWidth="1"/>
    <col min="5122" max="5122" width="13" style="342" customWidth="1"/>
    <col min="5123" max="5123" width="58.28515625" style="342" bestFit="1" customWidth="1"/>
    <col min="5124" max="5124" width="4.140625" style="342" bestFit="1" customWidth="1"/>
    <col min="5125" max="5125" width="39" style="342" bestFit="1" customWidth="1"/>
    <col min="5126" max="5126" width="26.85546875" style="342" bestFit="1" customWidth="1"/>
    <col min="5127" max="5127" width="47.42578125" style="342" bestFit="1" customWidth="1"/>
    <col min="5128" max="5128" width="7.140625" style="342" bestFit="1" customWidth="1"/>
    <col min="5129" max="5129" width="5.28515625" style="342" bestFit="1" customWidth="1"/>
    <col min="5130" max="5130" width="9" style="342" customWidth="1"/>
    <col min="5131" max="5131" width="59" style="342" bestFit="1" customWidth="1"/>
    <col min="5132" max="5161" width="10.28515625" style="342" customWidth="1"/>
    <col min="5162" max="5166" width="10" style="342" customWidth="1"/>
    <col min="5167" max="5174" width="9" style="342" customWidth="1"/>
    <col min="5175" max="5175" width="9.85546875" style="342" customWidth="1"/>
    <col min="5176" max="5176" width="10" style="342" customWidth="1"/>
    <col min="5177" max="5177" width="9.140625" style="342" customWidth="1"/>
    <col min="5178" max="5178" width="9" style="342" customWidth="1"/>
    <col min="5179" max="5179" width="8.42578125" style="342" customWidth="1"/>
    <col min="5180" max="5180" width="8.140625" style="342" customWidth="1"/>
    <col min="5181" max="5181" width="7.140625" style="342" customWidth="1"/>
    <col min="5182" max="5182" width="8.42578125" style="342" customWidth="1"/>
    <col min="5183" max="5183" width="5.85546875" style="342" customWidth="1"/>
    <col min="5184" max="5184" width="5.7109375" style="342" customWidth="1"/>
    <col min="5185" max="5185" width="5.42578125" style="342" customWidth="1"/>
    <col min="5186" max="5186" width="5.28515625" style="342" customWidth="1"/>
    <col min="5187" max="5187" width="6.7109375" style="342" customWidth="1"/>
    <col min="5188" max="5188" width="8.28515625" style="342" customWidth="1"/>
    <col min="5189" max="5189" width="10" style="342" customWidth="1"/>
    <col min="5190" max="5190" width="10.140625" style="342" customWidth="1"/>
    <col min="5191" max="5191" width="7.7109375" style="342" customWidth="1"/>
    <col min="5192" max="5192" width="6.140625" style="342" customWidth="1"/>
    <col min="5193" max="5193" width="7.7109375" style="342" customWidth="1"/>
    <col min="5194" max="5194" width="8.140625" style="342" customWidth="1"/>
    <col min="5195" max="5195" width="7.28515625" style="342" customWidth="1"/>
    <col min="5196" max="5196" width="8.42578125" style="342" customWidth="1"/>
    <col min="5197" max="5197" width="7.42578125" style="342" customWidth="1"/>
    <col min="5198" max="5198" width="8" style="342" customWidth="1"/>
    <col min="5199" max="5199" width="7.140625" style="342" customWidth="1"/>
    <col min="5200" max="5200" width="8.28515625" style="342" customWidth="1"/>
    <col min="5201" max="5201" width="9.28515625" style="342" customWidth="1"/>
    <col min="5202" max="5215" width="10" style="342" customWidth="1"/>
    <col min="5216" max="5219" width="9" style="342" customWidth="1"/>
    <col min="5220" max="5220" width="9.42578125" style="342" customWidth="1"/>
    <col min="5221" max="5222" width="8.28515625" style="342" customWidth="1"/>
    <col min="5223" max="5225" width="6.28515625" style="342" customWidth="1"/>
    <col min="5226" max="5376" width="11.5703125" style="342"/>
    <col min="5377" max="5377" width="5.140625" style="342" customWidth="1"/>
    <col min="5378" max="5378" width="13" style="342" customWidth="1"/>
    <col min="5379" max="5379" width="58.28515625" style="342" bestFit="1" customWidth="1"/>
    <col min="5380" max="5380" width="4.140625" style="342" bestFit="1" customWidth="1"/>
    <col min="5381" max="5381" width="39" style="342" bestFit="1" customWidth="1"/>
    <col min="5382" max="5382" width="26.85546875" style="342" bestFit="1" customWidth="1"/>
    <col min="5383" max="5383" width="47.42578125" style="342" bestFit="1" customWidth="1"/>
    <col min="5384" max="5384" width="7.140625" style="342" bestFit="1" customWidth="1"/>
    <col min="5385" max="5385" width="5.28515625" style="342" bestFit="1" customWidth="1"/>
    <col min="5386" max="5386" width="9" style="342" customWidth="1"/>
    <col min="5387" max="5387" width="59" style="342" bestFit="1" customWidth="1"/>
    <col min="5388" max="5417" width="10.28515625" style="342" customWidth="1"/>
    <col min="5418" max="5422" width="10" style="342" customWidth="1"/>
    <col min="5423" max="5430" width="9" style="342" customWidth="1"/>
    <col min="5431" max="5431" width="9.85546875" style="342" customWidth="1"/>
    <col min="5432" max="5432" width="10" style="342" customWidth="1"/>
    <col min="5433" max="5433" width="9.140625" style="342" customWidth="1"/>
    <col min="5434" max="5434" width="9" style="342" customWidth="1"/>
    <col min="5435" max="5435" width="8.42578125" style="342" customWidth="1"/>
    <col min="5436" max="5436" width="8.140625" style="342" customWidth="1"/>
    <col min="5437" max="5437" width="7.140625" style="342" customWidth="1"/>
    <col min="5438" max="5438" width="8.42578125" style="342" customWidth="1"/>
    <col min="5439" max="5439" width="5.85546875" style="342" customWidth="1"/>
    <col min="5440" max="5440" width="5.7109375" style="342" customWidth="1"/>
    <col min="5441" max="5441" width="5.42578125" style="342" customWidth="1"/>
    <col min="5442" max="5442" width="5.28515625" style="342" customWidth="1"/>
    <col min="5443" max="5443" width="6.7109375" style="342" customWidth="1"/>
    <col min="5444" max="5444" width="8.28515625" style="342" customWidth="1"/>
    <col min="5445" max="5445" width="10" style="342" customWidth="1"/>
    <col min="5446" max="5446" width="10.140625" style="342" customWidth="1"/>
    <col min="5447" max="5447" width="7.7109375" style="342" customWidth="1"/>
    <col min="5448" max="5448" width="6.140625" style="342" customWidth="1"/>
    <col min="5449" max="5449" width="7.7109375" style="342" customWidth="1"/>
    <col min="5450" max="5450" width="8.140625" style="342" customWidth="1"/>
    <col min="5451" max="5451" width="7.28515625" style="342" customWidth="1"/>
    <col min="5452" max="5452" width="8.42578125" style="342" customWidth="1"/>
    <col min="5453" max="5453" width="7.42578125" style="342" customWidth="1"/>
    <col min="5454" max="5454" width="8" style="342" customWidth="1"/>
    <col min="5455" max="5455" width="7.140625" style="342" customWidth="1"/>
    <col min="5456" max="5456" width="8.28515625" style="342" customWidth="1"/>
    <col min="5457" max="5457" width="9.28515625" style="342" customWidth="1"/>
    <col min="5458" max="5471" width="10" style="342" customWidth="1"/>
    <col min="5472" max="5475" width="9" style="342" customWidth="1"/>
    <col min="5476" max="5476" width="9.42578125" style="342" customWidth="1"/>
    <col min="5477" max="5478" width="8.28515625" style="342" customWidth="1"/>
    <col min="5479" max="5481" width="6.28515625" style="342" customWidth="1"/>
    <col min="5482" max="5632" width="11.5703125" style="342"/>
    <col min="5633" max="5633" width="5.140625" style="342" customWidth="1"/>
    <col min="5634" max="5634" width="13" style="342" customWidth="1"/>
    <col min="5635" max="5635" width="58.28515625" style="342" bestFit="1" customWidth="1"/>
    <col min="5636" max="5636" width="4.140625" style="342" bestFit="1" customWidth="1"/>
    <col min="5637" max="5637" width="39" style="342" bestFit="1" customWidth="1"/>
    <col min="5638" max="5638" width="26.85546875" style="342" bestFit="1" customWidth="1"/>
    <col min="5639" max="5639" width="47.42578125" style="342" bestFit="1" customWidth="1"/>
    <col min="5640" max="5640" width="7.140625" style="342" bestFit="1" customWidth="1"/>
    <col min="5641" max="5641" width="5.28515625" style="342" bestFit="1" customWidth="1"/>
    <col min="5642" max="5642" width="9" style="342" customWidth="1"/>
    <col min="5643" max="5643" width="59" style="342" bestFit="1" customWidth="1"/>
    <col min="5644" max="5673" width="10.28515625" style="342" customWidth="1"/>
    <col min="5674" max="5678" width="10" style="342" customWidth="1"/>
    <col min="5679" max="5686" width="9" style="342" customWidth="1"/>
    <col min="5687" max="5687" width="9.85546875" style="342" customWidth="1"/>
    <col min="5688" max="5688" width="10" style="342" customWidth="1"/>
    <col min="5689" max="5689" width="9.140625" style="342" customWidth="1"/>
    <col min="5690" max="5690" width="9" style="342" customWidth="1"/>
    <col min="5691" max="5691" width="8.42578125" style="342" customWidth="1"/>
    <col min="5692" max="5692" width="8.140625" style="342" customWidth="1"/>
    <col min="5693" max="5693" width="7.140625" style="342" customWidth="1"/>
    <col min="5694" max="5694" width="8.42578125" style="342" customWidth="1"/>
    <col min="5695" max="5695" width="5.85546875" style="342" customWidth="1"/>
    <col min="5696" max="5696" width="5.7109375" style="342" customWidth="1"/>
    <col min="5697" max="5697" width="5.42578125" style="342" customWidth="1"/>
    <col min="5698" max="5698" width="5.28515625" style="342" customWidth="1"/>
    <col min="5699" max="5699" width="6.7109375" style="342" customWidth="1"/>
    <col min="5700" max="5700" width="8.28515625" style="342" customWidth="1"/>
    <col min="5701" max="5701" width="10" style="342" customWidth="1"/>
    <col min="5702" max="5702" width="10.140625" style="342" customWidth="1"/>
    <col min="5703" max="5703" width="7.7109375" style="342" customWidth="1"/>
    <col min="5704" max="5704" width="6.140625" style="342" customWidth="1"/>
    <col min="5705" max="5705" width="7.7109375" style="342" customWidth="1"/>
    <col min="5706" max="5706" width="8.140625" style="342" customWidth="1"/>
    <col min="5707" max="5707" width="7.28515625" style="342" customWidth="1"/>
    <col min="5708" max="5708" width="8.42578125" style="342" customWidth="1"/>
    <col min="5709" max="5709" width="7.42578125" style="342" customWidth="1"/>
    <col min="5710" max="5710" width="8" style="342" customWidth="1"/>
    <col min="5711" max="5711" width="7.140625" style="342" customWidth="1"/>
    <col min="5712" max="5712" width="8.28515625" style="342" customWidth="1"/>
    <col min="5713" max="5713" width="9.28515625" style="342" customWidth="1"/>
    <col min="5714" max="5727" width="10" style="342" customWidth="1"/>
    <col min="5728" max="5731" width="9" style="342" customWidth="1"/>
    <col min="5732" max="5732" width="9.42578125" style="342" customWidth="1"/>
    <col min="5733" max="5734" width="8.28515625" style="342" customWidth="1"/>
    <col min="5735" max="5737" width="6.28515625" style="342" customWidth="1"/>
    <col min="5738" max="5888" width="11.5703125" style="342"/>
    <col min="5889" max="5889" width="5.140625" style="342" customWidth="1"/>
    <col min="5890" max="5890" width="13" style="342" customWidth="1"/>
    <col min="5891" max="5891" width="58.28515625" style="342" bestFit="1" customWidth="1"/>
    <col min="5892" max="5892" width="4.140625" style="342" bestFit="1" customWidth="1"/>
    <col min="5893" max="5893" width="39" style="342" bestFit="1" customWidth="1"/>
    <col min="5894" max="5894" width="26.85546875" style="342" bestFit="1" customWidth="1"/>
    <col min="5895" max="5895" width="47.42578125" style="342" bestFit="1" customWidth="1"/>
    <col min="5896" max="5896" width="7.140625" style="342" bestFit="1" customWidth="1"/>
    <col min="5897" max="5897" width="5.28515625" style="342" bestFit="1" customWidth="1"/>
    <col min="5898" max="5898" width="9" style="342" customWidth="1"/>
    <col min="5899" max="5899" width="59" style="342" bestFit="1" customWidth="1"/>
    <col min="5900" max="5929" width="10.28515625" style="342" customWidth="1"/>
    <col min="5930" max="5934" width="10" style="342" customWidth="1"/>
    <col min="5935" max="5942" width="9" style="342" customWidth="1"/>
    <col min="5943" max="5943" width="9.85546875" style="342" customWidth="1"/>
    <col min="5944" max="5944" width="10" style="342" customWidth="1"/>
    <col min="5945" max="5945" width="9.140625" style="342" customWidth="1"/>
    <col min="5946" max="5946" width="9" style="342" customWidth="1"/>
    <col min="5947" max="5947" width="8.42578125" style="342" customWidth="1"/>
    <col min="5948" max="5948" width="8.140625" style="342" customWidth="1"/>
    <col min="5949" max="5949" width="7.140625" style="342" customWidth="1"/>
    <col min="5950" max="5950" width="8.42578125" style="342" customWidth="1"/>
    <col min="5951" max="5951" width="5.85546875" style="342" customWidth="1"/>
    <col min="5952" max="5952" width="5.7109375" style="342" customWidth="1"/>
    <col min="5953" max="5953" width="5.42578125" style="342" customWidth="1"/>
    <col min="5954" max="5954" width="5.28515625" style="342" customWidth="1"/>
    <col min="5955" max="5955" width="6.7109375" style="342" customWidth="1"/>
    <col min="5956" max="5956" width="8.28515625" style="342" customWidth="1"/>
    <col min="5957" max="5957" width="10" style="342" customWidth="1"/>
    <col min="5958" max="5958" width="10.140625" style="342" customWidth="1"/>
    <col min="5959" max="5959" width="7.7109375" style="342" customWidth="1"/>
    <col min="5960" max="5960" width="6.140625" style="342" customWidth="1"/>
    <col min="5961" max="5961" width="7.7109375" style="342" customWidth="1"/>
    <col min="5962" max="5962" width="8.140625" style="342" customWidth="1"/>
    <col min="5963" max="5963" width="7.28515625" style="342" customWidth="1"/>
    <col min="5964" max="5964" width="8.42578125" style="342" customWidth="1"/>
    <col min="5965" max="5965" width="7.42578125" style="342" customWidth="1"/>
    <col min="5966" max="5966" width="8" style="342" customWidth="1"/>
    <col min="5967" max="5967" width="7.140625" style="342" customWidth="1"/>
    <col min="5968" max="5968" width="8.28515625" style="342" customWidth="1"/>
    <col min="5969" max="5969" width="9.28515625" style="342" customWidth="1"/>
    <col min="5970" max="5983" width="10" style="342" customWidth="1"/>
    <col min="5984" max="5987" width="9" style="342" customWidth="1"/>
    <col min="5988" max="5988" width="9.42578125" style="342" customWidth="1"/>
    <col min="5989" max="5990" width="8.28515625" style="342" customWidth="1"/>
    <col min="5991" max="5993" width="6.28515625" style="342" customWidth="1"/>
    <col min="5994" max="6144" width="11.5703125" style="342"/>
    <col min="6145" max="6145" width="5.140625" style="342" customWidth="1"/>
    <col min="6146" max="6146" width="13" style="342" customWidth="1"/>
    <col min="6147" max="6147" width="58.28515625" style="342" bestFit="1" customWidth="1"/>
    <col min="6148" max="6148" width="4.140625" style="342" bestFit="1" customWidth="1"/>
    <col min="6149" max="6149" width="39" style="342" bestFit="1" customWidth="1"/>
    <col min="6150" max="6150" width="26.85546875" style="342" bestFit="1" customWidth="1"/>
    <col min="6151" max="6151" width="47.42578125" style="342" bestFit="1" customWidth="1"/>
    <col min="6152" max="6152" width="7.140625" style="342" bestFit="1" customWidth="1"/>
    <col min="6153" max="6153" width="5.28515625" style="342" bestFit="1" customWidth="1"/>
    <col min="6154" max="6154" width="9" style="342" customWidth="1"/>
    <col min="6155" max="6155" width="59" style="342" bestFit="1" customWidth="1"/>
    <col min="6156" max="6185" width="10.28515625" style="342" customWidth="1"/>
    <col min="6186" max="6190" width="10" style="342" customWidth="1"/>
    <col min="6191" max="6198" width="9" style="342" customWidth="1"/>
    <col min="6199" max="6199" width="9.85546875" style="342" customWidth="1"/>
    <col min="6200" max="6200" width="10" style="342" customWidth="1"/>
    <col min="6201" max="6201" width="9.140625" style="342" customWidth="1"/>
    <col min="6202" max="6202" width="9" style="342" customWidth="1"/>
    <col min="6203" max="6203" width="8.42578125" style="342" customWidth="1"/>
    <col min="6204" max="6204" width="8.140625" style="342" customWidth="1"/>
    <col min="6205" max="6205" width="7.140625" style="342" customWidth="1"/>
    <col min="6206" max="6206" width="8.42578125" style="342" customWidth="1"/>
    <col min="6207" max="6207" width="5.85546875" style="342" customWidth="1"/>
    <col min="6208" max="6208" width="5.7109375" style="342" customWidth="1"/>
    <col min="6209" max="6209" width="5.42578125" style="342" customWidth="1"/>
    <col min="6210" max="6210" width="5.28515625" style="342" customWidth="1"/>
    <col min="6211" max="6211" width="6.7109375" style="342" customWidth="1"/>
    <col min="6212" max="6212" width="8.28515625" style="342" customWidth="1"/>
    <col min="6213" max="6213" width="10" style="342" customWidth="1"/>
    <col min="6214" max="6214" width="10.140625" style="342" customWidth="1"/>
    <col min="6215" max="6215" width="7.7109375" style="342" customWidth="1"/>
    <col min="6216" max="6216" width="6.140625" style="342" customWidth="1"/>
    <col min="6217" max="6217" width="7.7109375" style="342" customWidth="1"/>
    <col min="6218" max="6218" width="8.140625" style="342" customWidth="1"/>
    <col min="6219" max="6219" width="7.28515625" style="342" customWidth="1"/>
    <col min="6220" max="6220" width="8.42578125" style="342" customWidth="1"/>
    <col min="6221" max="6221" width="7.42578125" style="342" customWidth="1"/>
    <col min="6222" max="6222" width="8" style="342" customWidth="1"/>
    <col min="6223" max="6223" width="7.140625" style="342" customWidth="1"/>
    <col min="6224" max="6224" width="8.28515625" style="342" customWidth="1"/>
    <col min="6225" max="6225" width="9.28515625" style="342" customWidth="1"/>
    <col min="6226" max="6239" width="10" style="342" customWidth="1"/>
    <col min="6240" max="6243" width="9" style="342" customWidth="1"/>
    <col min="6244" max="6244" width="9.42578125" style="342" customWidth="1"/>
    <col min="6245" max="6246" width="8.28515625" style="342" customWidth="1"/>
    <col min="6247" max="6249" width="6.28515625" style="342" customWidth="1"/>
    <col min="6250" max="6400" width="11.5703125" style="342"/>
    <col min="6401" max="6401" width="5.140625" style="342" customWidth="1"/>
    <col min="6402" max="6402" width="13" style="342" customWidth="1"/>
    <col min="6403" max="6403" width="58.28515625" style="342" bestFit="1" customWidth="1"/>
    <col min="6404" max="6404" width="4.140625" style="342" bestFit="1" customWidth="1"/>
    <col min="6405" max="6405" width="39" style="342" bestFit="1" customWidth="1"/>
    <col min="6406" max="6406" width="26.85546875" style="342" bestFit="1" customWidth="1"/>
    <col min="6407" max="6407" width="47.42578125" style="342" bestFit="1" customWidth="1"/>
    <col min="6408" max="6408" width="7.140625" style="342" bestFit="1" customWidth="1"/>
    <col min="6409" max="6409" width="5.28515625" style="342" bestFit="1" customWidth="1"/>
    <col min="6410" max="6410" width="9" style="342" customWidth="1"/>
    <col min="6411" max="6411" width="59" style="342" bestFit="1" customWidth="1"/>
    <col min="6412" max="6441" width="10.28515625" style="342" customWidth="1"/>
    <col min="6442" max="6446" width="10" style="342" customWidth="1"/>
    <col min="6447" max="6454" width="9" style="342" customWidth="1"/>
    <col min="6455" max="6455" width="9.85546875" style="342" customWidth="1"/>
    <col min="6456" max="6456" width="10" style="342" customWidth="1"/>
    <col min="6457" max="6457" width="9.140625" style="342" customWidth="1"/>
    <col min="6458" max="6458" width="9" style="342" customWidth="1"/>
    <col min="6459" max="6459" width="8.42578125" style="342" customWidth="1"/>
    <col min="6460" max="6460" width="8.140625" style="342" customWidth="1"/>
    <col min="6461" max="6461" width="7.140625" style="342" customWidth="1"/>
    <col min="6462" max="6462" width="8.42578125" style="342" customWidth="1"/>
    <col min="6463" max="6463" width="5.85546875" style="342" customWidth="1"/>
    <col min="6464" max="6464" width="5.7109375" style="342" customWidth="1"/>
    <col min="6465" max="6465" width="5.42578125" style="342" customWidth="1"/>
    <col min="6466" max="6466" width="5.28515625" style="342" customWidth="1"/>
    <col min="6467" max="6467" width="6.7109375" style="342" customWidth="1"/>
    <col min="6468" max="6468" width="8.28515625" style="342" customWidth="1"/>
    <col min="6469" max="6469" width="10" style="342" customWidth="1"/>
    <col min="6470" max="6470" width="10.140625" style="342" customWidth="1"/>
    <col min="6471" max="6471" width="7.7109375" style="342" customWidth="1"/>
    <col min="6472" max="6472" width="6.140625" style="342" customWidth="1"/>
    <col min="6473" max="6473" width="7.7109375" style="342" customWidth="1"/>
    <col min="6474" max="6474" width="8.140625" style="342" customWidth="1"/>
    <col min="6475" max="6475" width="7.28515625" style="342" customWidth="1"/>
    <col min="6476" max="6476" width="8.42578125" style="342" customWidth="1"/>
    <col min="6477" max="6477" width="7.42578125" style="342" customWidth="1"/>
    <col min="6478" max="6478" width="8" style="342" customWidth="1"/>
    <col min="6479" max="6479" width="7.140625" style="342" customWidth="1"/>
    <col min="6480" max="6480" width="8.28515625" style="342" customWidth="1"/>
    <col min="6481" max="6481" width="9.28515625" style="342" customWidth="1"/>
    <col min="6482" max="6495" width="10" style="342" customWidth="1"/>
    <col min="6496" max="6499" width="9" style="342" customWidth="1"/>
    <col min="6500" max="6500" width="9.42578125" style="342" customWidth="1"/>
    <col min="6501" max="6502" width="8.28515625" style="342" customWidth="1"/>
    <col min="6503" max="6505" width="6.28515625" style="342" customWidth="1"/>
    <col min="6506" max="6656" width="11.5703125" style="342"/>
    <col min="6657" max="6657" width="5.140625" style="342" customWidth="1"/>
    <col min="6658" max="6658" width="13" style="342" customWidth="1"/>
    <col min="6659" max="6659" width="58.28515625" style="342" bestFit="1" customWidth="1"/>
    <col min="6660" max="6660" width="4.140625" style="342" bestFit="1" customWidth="1"/>
    <col min="6661" max="6661" width="39" style="342" bestFit="1" customWidth="1"/>
    <col min="6662" max="6662" width="26.85546875" style="342" bestFit="1" customWidth="1"/>
    <col min="6663" max="6663" width="47.42578125" style="342" bestFit="1" customWidth="1"/>
    <col min="6664" max="6664" width="7.140625" style="342" bestFit="1" customWidth="1"/>
    <col min="6665" max="6665" width="5.28515625" style="342" bestFit="1" customWidth="1"/>
    <col min="6666" max="6666" width="9" style="342" customWidth="1"/>
    <col min="6667" max="6667" width="59" style="342" bestFit="1" customWidth="1"/>
    <col min="6668" max="6697" width="10.28515625" style="342" customWidth="1"/>
    <col min="6698" max="6702" width="10" style="342" customWidth="1"/>
    <col min="6703" max="6710" width="9" style="342" customWidth="1"/>
    <col min="6711" max="6711" width="9.85546875" style="342" customWidth="1"/>
    <col min="6712" max="6712" width="10" style="342" customWidth="1"/>
    <col min="6713" max="6713" width="9.140625" style="342" customWidth="1"/>
    <col min="6714" max="6714" width="9" style="342" customWidth="1"/>
    <col min="6715" max="6715" width="8.42578125" style="342" customWidth="1"/>
    <col min="6716" max="6716" width="8.140625" style="342" customWidth="1"/>
    <col min="6717" max="6717" width="7.140625" style="342" customWidth="1"/>
    <col min="6718" max="6718" width="8.42578125" style="342" customWidth="1"/>
    <col min="6719" max="6719" width="5.85546875" style="342" customWidth="1"/>
    <col min="6720" max="6720" width="5.7109375" style="342" customWidth="1"/>
    <col min="6721" max="6721" width="5.42578125" style="342" customWidth="1"/>
    <col min="6722" max="6722" width="5.28515625" style="342" customWidth="1"/>
    <col min="6723" max="6723" width="6.7109375" style="342" customWidth="1"/>
    <col min="6724" max="6724" width="8.28515625" style="342" customWidth="1"/>
    <col min="6725" max="6725" width="10" style="342" customWidth="1"/>
    <col min="6726" max="6726" width="10.140625" style="342" customWidth="1"/>
    <col min="6727" max="6727" width="7.7109375" style="342" customWidth="1"/>
    <col min="6728" max="6728" width="6.140625" style="342" customWidth="1"/>
    <col min="6729" max="6729" width="7.7109375" style="342" customWidth="1"/>
    <col min="6730" max="6730" width="8.140625" style="342" customWidth="1"/>
    <col min="6731" max="6731" width="7.28515625" style="342" customWidth="1"/>
    <col min="6732" max="6732" width="8.42578125" style="342" customWidth="1"/>
    <col min="6733" max="6733" width="7.42578125" style="342" customWidth="1"/>
    <col min="6734" max="6734" width="8" style="342" customWidth="1"/>
    <col min="6735" max="6735" width="7.140625" style="342" customWidth="1"/>
    <col min="6736" max="6736" width="8.28515625" style="342" customWidth="1"/>
    <col min="6737" max="6737" width="9.28515625" style="342" customWidth="1"/>
    <col min="6738" max="6751" width="10" style="342" customWidth="1"/>
    <col min="6752" max="6755" width="9" style="342" customWidth="1"/>
    <col min="6756" max="6756" width="9.42578125" style="342" customWidth="1"/>
    <col min="6757" max="6758" width="8.28515625" style="342" customWidth="1"/>
    <col min="6759" max="6761" width="6.28515625" style="342" customWidth="1"/>
    <col min="6762" max="6912" width="11.5703125" style="342"/>
    <col min="6913" max="6913" width="5.140625" style="342" customWidth="1"/>
    <col min="6914" max="6914" width="13" style="342" customWidth="1"/>
    <col min="6915" max="6915" width="58.28515625" style="342" bestFit="1" customWidth="1"/>
    <col min="6916" max="6916" width="4.140625" style="342" bestFit="1" customWidth="1"/>
    <col min="6917" max="6917" width="39" style="342" bestFit="1" customWidth="1"/>
    <col min="6918" max="6918" width="26.85546875" style="342" bestFit="1" customWidth="1"/>
    <col min="6919" max="6919" width="47.42578125" style="342" bestFit="1" customWidth="1"/>
    <col min="6920" max="6920" width="7.140625" style="342" bestFit="1" customWidth="1"/>
    <col min="6921" max="6921" width="5.28515625" style="342" bestFit="1" customWidth="1"/>
    <col min="6922" max="6922" width="9" style="342" customWidth="1"/>
    <col min="6923" max="6923" width="59" style="342" bestFit="1" customWidth="1"/>
    <col min="6924" max="6953" width="10.28515625" style="342" customWidth="1"/>
    <col min="6954" max="6958" width="10" style="342" customWidth="1"/>
    <col min="6959" max="6966" width="9" style="342" customWidth="1"/>
    <col min="6967" max="6967" width="9.85546875" style="342" customWidth="1"/>
    <col min="6968" max="6968" width="10" style="342" customWidth="1"/>
    <col min="6969" max="6969" width="9.140625" style="342" customWidth="1"/>
    <col min="6970" max="6970" width="9" style="342" customWidth="1"/>
    <col min="6971" max="6971" width="8.42578125" style="342" customWidth="1"/>
    <col min="6972" max="6972" width="8.140625" style="342" customWidth="1"/>
    <col min="6973" max="6973" width="7.140625" style="342" customWidth="1"/>
    <col min="6974" max="6974" width="8.42578125" style="342" customWidth="1"/>
    <col min="6975" max="6975" width="5.85546875" style="342" customWidth="1"/>
    <col min="6976" max="6976" width="5.7109375" style="342" customWidth="1"/>
    <col min="6977" max="6977" width="5.42578125" style="342" customWidth="1"/>
    <col min="6978" max="6978" width="5.28515625" style="342" customWidth="1"/>
    <col min="6979" max="6979" width="6.7109375" style="342" customWidth="1"/>
    <col min="6980" max="6980" width="8.28515625" style="342" customWidth="1"/>
    <col min="6981" max="6981" width="10" style="342" customWidth="1"/>
    <col min="6982" max="6982" width="10.140625" style="342" customWidth="1"/>
    <col min="6983" max="6983" width="7.7109375" style="342" customWidth="1"/>
    <col min="6984" max="6984" width="6.140625" style="342" customWidth="1"/>
    <col min="6985" max="6985" width="7.7109375" style="342" customWidth="1"/>
    <col min="6986" max="6986" width="8.140625" style="342" customWidth="1"/>
    <col min="6987" max="6987" width="7.28515625" style="342" customWidth="1"/>
    <col min="6988" max="6988" width="8.42578125" style="342" customWidth="1"/>
    <col min="6989" max="6989" width="7.42578125" style="342" customWidth="1"/>
    <col min="6990" max="6990" width="8" style="342" customWidth="1"/>
    <col min="6991" max="6991" width="7.140625" style="342" customWidth="1"/>
    <col min="6992" max="6992" width="8.28515625" style="342" customWidth="1"/>
    <col min="6993" max="6993" width="9.28515625" style="342" customWidth="1"/>
    <col min="6994" max="7007" width="10" style="342" customWidth="1"/>
    <col min="7008" max="7011" width="9" style="342" customWidth="1"/>
    <col min="7012" max="7012" width="9.42578125" style="342" customWidth="1"/>
    <col min="7013" max="7014" width="8.28515625" style="342" customWidth="1"/>
    <col min="7015" max="7017" width="6.28515625" style="342" customWidth="1"/>
    <col min="7018" max="7168" width="11.5703125" style="342"/>
    <col min="7169" max="7169" width="5.140625" style="342" customWidth="1"/>
    <col min="7170" max="7170" width="13" style="342" customWidth="1"/>
    <col min="7171" max="7171" width="58.28515625" style="342" bestFit="1" customWidth="1"/>
    <col min="7172" max="7172" width="4.140625" style="342" bestFit="1" customWidth="1"/>
    <col min="7173" max="7173" width="39" style="342" bestFit="1" customWidth="1"/>
    <col min="7174" max="7174" width="26.85546875" style="342" bestFit="1" customWidth="1"/>
    <col min="7175" max="7175" width="47.42578125" style="342" bestFit="1" customWidth="1"/>
    <col min="7176" max="7176" width="7.140625" style="342" bestFit="1" customWidth="1"/>
    <col min="7177" max="7177" width="5.28515625" style="342" bestFit="1" customWidth="1"/>
    <col min="7178" max="7178" width="9" style="342" customWidth="1"/>
    <col min="7179" max="7179" width="59" style="342" bestFit="1" customWidth="1"/>
    <col min="7180" max="7209" width="10.28515625" style="342" customWidth="1"/>
    <col min="7210" max="7214" width="10" style="342" customWidth="1"/>
    <col min="7215" max="7222" width="9" style="342" customWidth="1"/>
    <col min="7223" max="7223" width="9.85546875" style="342" customWidth="1"/>
    <col min="7224" max="7224" width="10" style="342" customWidth="1"/>
    <col min="7225" max="7225" width="9.140625" style="342" customWidth="1"/>
    <col min="7226" max="7226" width="9" style="342" customWidth="1"/>
    <col min="7227" max="7227" width="8.42578125" style="342" customWidth="1"/>
    <col min="7228" max="7228" width="8.140625" style="342" customWidth="1"/>
    <col min="7229" max="7229" width="7.140625" style="342" customWidth="1"/>
    <col min="7230" max="7230" width="8.42578125" style="342" customWidth="1"/>
    <col min="7231" max="7231" width="5.85546875" style="342" customWidth="1"/>
    <col min="7232" max="7232" width="5.7109375" style="342" customWidth="1"/>
    <col min="7233" max="7233" width="5.42578125" style="342" customWidth="1"/>
    <col min="7234" max="7234" width="5.28515625" style="342" customWidth="1"/>
    <col min="7235" max="7235" width="6.7109375" style="342" customWidth="1"/>
    <col min="7236" max="7236" width="8.28515625" style="342" customWidth="1"/>
    <col min="7237" max="7237" width="10" style="342" customWidth="1"/>
    <col min="7238" max="7238" width="10.140625" style="342" customWidth="1"/>
    <col min="7239" max="7239" width="7.7109375" style="342" customWidth="1"/>
    <col min="7240" max="7240" width="6.140625" style="342" customWidth="1"/>
    <col min="7241" max="7241" width="7.7109375" style="342" customWidth="1"/>
    <col min="7242" max="7242" width="8.140625" style="342" customWidth="1"/>
    <col min="7243" max="7243" width="7.28515625" style="342" customWidth="1"/>
    <col min="7244" max="7244" width="8.42578125" style="342" customWidth="1"/>
    <col min="7245" max="7245" width="7.42578125" style="342" customWidth="1"/>
    <col min="7246" max="7246" width="8" style="342" customWidth="1"/>
    <col min="7247" max="7247" width="7.140625" style="342" customWidth="1"/>
    <col min="7248" max="7248" width="8.28515625" style="342" customWidth="1"/>
    <col min="7249" max="7249" width="9.28515625" style="342" customWidth="1"/>
    <col min="7250" max="7263" width="10" style="342" customWidth="1"/>
    <col min="7264" max="7267" width="9" style="342" customWidth="1"/>
    <col min="7268" max="7268" width="9.42578125" style="342" customWidth="1"/>
    <col min="7269" max="7270" width="8.28515625" style="342" customWidth="1"/>
    <col min="7271" max="7273" width="6.28515625" style="342" customWidth="1"/>
    <col min="7274" max="7424" width="11.5703125" style="342"/>
    <col min="7425" max="7425" width="5.140625" style="342" customWidth="1"/>
    <col min="7426" max="7426" width="13" style="342" customWidth="1"/>
    <col min="7427" max="7427" width="58.28515625" style="342" bestFit="1" customWidth="1"/>
    <col min="7428" max="7428" width="4.140625" style="342" bestFit="1" customWidth="1"/>
    <col min="7429" max="7429" width="39" style="342" bestFit="1" customWidth="1"/>
    <col min="7430" max="7430" width="26.85546875" style="342" bestFit="1" customWidth="1"/>
    <col min="7431" max="7431" width="47.42578125" style="342" bestFit="1" customWidth="1"/>
    <col min="7432" max="7432" width="7.140625" style="342" bestFit="1" customWidth="1"/>
    <col min="7433" max="7433" width="5.28515625" style="342" bestFit="1" customWidth="1"/>
    <col min="7434" max="7434" width="9" style="342" customWidth="1"/>
    <col min="7435" max="7435" width="59" style="342" bestFit="1" customWidth="1"/>
    <col min="7436" max="7465" width="10.28515625" style="342" customWidth="1"/>
    <col min="7466" max="7470" width="10" style="342" customWidth="1"/>
    <col min="7471" max="7478" width="9" style="342" customWidth="1"/>
    <col min="7479" max="7479" width="9.85546875" style="342" customWidth="1"/>
    <col min="7480" max="7480" width="10" style="342" customWidth="1"/>
    <col min="7481" max="7481" width="9.140625" style="342" customWidth="1"/>
    <col min="7482" max="7482" width="9" style="342" customWidth="1"/>
    <col min="7483" max="7483" width="8.42578125" style="342" customWidth="1"/>
    <col min="7484" max="7484" width="8.140625" style="342" customWidth="1"/>
    <col min="7485" max="7485" width="7.140625" style="342" customWidth="1"/>
    <col min="7486" max="7486" width="8.42578125" style="342" customWidth="1"/>
    <col min="7487" max="7487" width="5.85546875" style="342" customWidth="1"/>
    <col min="7488" max="7488" width="5.7109375" style="342" customWidth="1"/>
    <col min="7489" max="7489" width="5.42578125" style="342" customWidth="1"/>
    <col min="7490" max="7490" width="5.28515625" style="342" customWidth="1"/>
    <col min="7491" max="7491" width="6.7109375" style="342" customWidth="1"/>
    <col min="7492" max="7492" width="8.28515625" style="342" customWidth="1"/>
    <col min="7493" max="7493" width="10" style="342" customWidth="1"/>
    <col min="7494" max="7494" width="10.140625" style="342" customWidth="1"/>
    <col min="7495" max="7495" width="7.7109375" style="342" customWidth="1"/>
    <col min="7496" max="7496" width="6.140625" style="342" customWidth="1"/>
    <col min="7497" max="7497" width="7.7109375" style="342" customWidth="1"/>
    <col min="7498" max="7498" width="8.140625" style="342" customWidth="1"/>
    <col min="7499" max="7499" width="7.28515625" style="342" customWidth="1"/>
    <col min="7500" max="7500" width="8.42578125" style="342" customWidth="1"/>
    <col min="7501" max="7501" width="7.42578125" style="342" customWidth="1"/>
    <col min="7502" max="7502" width="8" style="342" customWidth="1"/>
    <col min="7503" max="7503" width="7.140625" style="342" customWidth="1"/>
    <col min="7504" max="7504" width="8.28515625" style="342" customWidth="1"/>
    <col min="7505" max="7505" width="9.28515625" style="342" customWidth="1"/>
    <col min="7506" max="7519" width="10" style="342" customWidth="1"/>
    <col min="7520" max="7523" width="9" style="342" customWidth="1"/>
    <col min="7524" max="7524" width="9.42578125" style="342" customWidth="1"/>
    <col min="7525" max="7526" width="8.28515625" style="342" customWidth="1"/>
    <col min="7527" max="7529" width="6.28515625" style="342" customWidth="1"/>
    <col min="7530" max="7680" width="11.5703125" style="342"/>
    <col min="7681" max="7681" width="5.140625" style="342" customWidth="1"/>
    <col min="7682" max="7682" width="13" style="342" customWidth="1"/>
    <col min="7683" max="7683" width="58.28515625" style="342" bestFit="1" customWidth="1"/>
    <col min="7684" max="7684" width="4.140625" style="342" bestFit="1" customWidth="1"/>
    <col min="7685" max="7685" width="39" style="342" bestFit="1" customWidth="1"/>
    <col min="7686" max="7686" width="26.85546875" style="342" bestFit="1" customWidth="1"/>
    <col min="7687" max="7687" width="47.42578125" style="342" bestFit="1" customWidth="1"/>
    <col min="7688" max="7688" width="7.140625" style="342" bestFit="1" customWidth="1"/>
    <col min="7689" max="7689" width="5.28515625" style="342" bestFit="1" customWidth="1"/>
    <col min="7690" max="7690" width="9" style="342" customWidth="1"/>
    <col min="7691" max="7691" width="59" style="342" bestFit="1" customWidth="1"/>
    <col min="7692" max="7721" width="10.28515625" style="342" customWidth="1"/>
    <col min="7722" max="7726" width="10" style="342" customWidth="1"/>
    <col min="7727" max="7734" width="9" style="342" customWidth="1"/>
    <col min="7735" max="7735" width="9.85546875" style="342" customWidth="1"/>
    <col min="7736" max="7736" width="10" style="342" customWidth="1"/>
    <col min="7737" max="7737" width="9.140625" style="342" customWidth="1"/>
    <col min="7738" max="7738" width="9" style="342" customWidth="1"/>
    <col min="7739" max="7739" width="8.42578125" style="342" customWidth="1"/>
    <col min="7740" max="7740" width="8.140625" style="342" customWidth="1"/>
    <col min="7741" max="7741" width="7.140625" style="342" customWidth="1"/>
    <col min="7742" max="7742" width="8.42578125" style="342" customWidth="1"/>
    <col min="7743" max="7743" width="5.85546875" style="342" customWidth="1"/>
    <col min="7744" max="7744" width="5.7109375" style="342" customWidth="1"/>
    <col min="7745" max="7745" width="5.42578125" style="342" customWidth="1"/>
    <col min="7746" max="7746" width="5.28515625" style="342" customWidth="1"/>
    <col min="7747" max="7747" width="6.7109375" style="342" customWidth="1"/>
    <col min="7748" max="7748" width="8.28515625" style="342" customWidth="1"/>
    <col min="7749" max="7749" width="10" style="342" customWidth="1"/>
    <col min="7750" max="7750" width="10.140625" style="342" customWidth="1"/>
    <col min="7751" max="7751" width="7.7109375" style="342" customWidth="1"/>
    <col min="7752" max="7752" width="6.140625" style="342" customWidth="1"/>
    <col min="7753" max="7753" width="7.7109375" style="342" customWidth="1"/>
    <col min="7754" max="7754" width="8.140625" style="342" customWidth="1"/>
    <col min="7755" max="7755" width="7.28515625" style="342" customWidth="1"/>
    <col min="7756" max="7756" width="8.42578125" style="342" customWidth="1"/>
    <col min="7757" max="7757" width="7.42578125" style="342" customWidth="1"/>
    <col min="7758" max="7758" width="8" style="342" customWidth="1"/>
    <col min="7759" max="7759" width="7.140625" style="342" customWidth="1"/>
    <col min="7760" max="7760" width="8.28515625" style="342" customWidth="1"/>
    <col min="7761" max="7761" width="9.28515625" style="342" customWidth="1"/>
    <col min="7762" max="7775" width="10" style="342" customWidth="1"/>
    <col min="7776" max="7779" width="9" style="342" customWidth="1"/>
    <col min="7780" max="7780" width="9.42578125" style="342" customWidth="1"/>
    <col min="7781" max="7782" width="8.28515625" style="342" customWidth="1"/>
    <col min="7783" max="7785" width="6.28515625" style="342" customWidth="1"/>
    <col min="7786" max="7936" width="11.5703125" style="342"/>
    <col min="7937" max="7937" width="5.140625" style="342" customWidth="1"/>
    <col min="7938" max="7938" width="13" style="342" customWidth="1"/>
    <col min="7939" max="7939" width="58.28515625" style="342" bestFit="1" customWidth="1"/>
    <col min="7940" max="7940" width="4.140625" style="342" bestFit="1" customWidth="1"/>
    <col min="7941" max="7941" width="39" style="342" bestFit="1" customWidth="1"/>
    <col min="7942" max="7942" width="26.85546875" style="342" bestFit="1" customWidth="1"/>
    <col min="7943" max="7943" width="47.42578125" style="342" bestFit="1" customWidth="1"/>
    <col min="7944" max="7944" width="7.140625" style="342" bestFit="1" customWidth="1"/>
    <col min="7945" max="7945" width="5.28515625" style="342" bestFit="1" customWidth="1"/>
    <col min="7946" max="7946" width="9" style="342" customWidth="1"/>
    <col min="7947" max="7947" width="59" style="342" bestFit="1" customWidth="1"/>
    <col min="7948" max="7977" width="10.28515625" style="342" customWidth="1"/>
    <col min="7978" max="7982" width="10" style="342" customWidth="1"/>
    <col min="7983" max="7990" width="9" style="342" customWidth="1"/>
    <col min="7991" max="7991" width="9.85546875" style="342" customWidth="1"/>
    <col min="7992" max="7992" width="10" style="342" customWidth="1"/>
    <col min="7993" max="7993" width="9.140625" style="342" customWidth="1"/>
    <col min="7994" max="7994" width="9" style="342" customWidth="1"/>
    <col min="7995" max="7995" width="8.42578125" style="342" customWidth="1"/>
    <col min="7996" max="7996" width="8.140625" style="342" customWidth="1"/>
    <col min="7997" max="7997" width="7.140625" style="342" customWidth="1"/>
    <col min="7998" max="7998" width="8.42578125" style="342" customWidth="1"/>
    <col min="7999" max="7999" width="5.85546875" style="342" customWidth="1"/>
    <col min="8000" max="8000" width="5.7109375" style="342" customWidth="1"/>
    <col min="8001" max="8001" width="5.42578125" style="342" customWidth="1"/>
    <col min="8002" max="8002" width="5.28515625" style="342" customWidth="1"/>
    <col min="8003" max="8003" width="6.7109375" style="342" customWidth="1"/>
    <col min="8004" max="8004" width="8.28515625" style="342" customWidth="1"/>
    <col min="8005" max="8005" width="10" style="342" customWidth="1"/>
    <col min="8006" max="8006" width="10.140625" style="342" customWidth="1"/>
    <col min="8007" max="8007" width="7.7109375" style="342" customWidth="1"/>
    <col min="8008" max="8008" width="6.140625" style="342" customWidth="1"/>
    <col min="8009" max="8009" width="7.7109375" style="342" customWidth="1"/>
    <col min="8010" max="8010" width="8.140625" style="342" customWidth="1"/>
    <col min="8011" max="8011" width="7.28515625" style="342" customWidth="1"/>
    <col min="8012" max="8012" width="8.42578125" style="342" customWidth="1"/>
    <col min="8013" max="8013" width="7.42578125" style="342" customWidth="1"/>
    <col min="8014" max="8014" width="8" style="342" customWidth="1"/>
    <col min="8015" max="8015" width="7.140625" style="342" customWidth="1"/>
    <col min="8016" max="8016" width="8.28515625" style="342" customWidth="1"/>
    <col min="8017" max="8017" width="9.28515625" style="342" customWidth="1"/>
    <col min="8018" max="8031" width="10" style="342" customWidth="1"/>
    <col min="8032" max="8035" width="9" style="342" customWidth="1"/>
    <col min="8036" max="8036" width="9.42578125" style="342" customWidth="1"/>
    <col min="8037" max="8038" width="8.28515625" style="342" customWidth="1"/>
    <col min="8039" max="8041" width="6.28515625" style="342" customWidth="1"/>
    <col min="8042" max="8192" width="11.5703125" style="342"/>
    <col min="8193" max="8193" width="5.140625" style="342" customWidth="1"/>
    <col min="8194" max="8194" width="13" style="342" customWidth="1"/>
    <col min="8195" max="8195" width="58.28515625" style="342" bestFit="1" customWidth="1"/>
    <col min="8196" max="8196" width="4.140625" style="342" bestFit="1" customWidth="1"/>
    <col min="8197" max="8197" width="39" style="342" bestFit="1" customWidth="1"/>
    <col min="8198" max="8198" width="26.85546875" style="342" bestFit="1" customWidth="1"/>
    <col min="8199" max="8199" width="47.42578125" style="342" bestFit="1" customWidth="1"/>
    <col min="8200" max="8200" width="7.140625" style="342" bestFit="1" customWidth="1"/>
    <col min="8201" max="8201" width="5.28515625" style="342" bestFit="1" customWidth="1"/>
    <col min="8202" max="8202" width="9" style="342" customWidth="1"/>
    <col min="8203" max="8203" width="59" style="342" bestFit="1" customWidth="1"/>
    <col min="8204" max="8233" width="10.28515625" style="342" customWidth="1"/>
    <col min="8234" max="8238" width="10" style="342" customWidth="1"/>
    <col min="8239" max="8246" width="9" style="342" customWidth="1"/>
    <col min="8247" max="8247" width="9.85546875" style="342" customWidth="1"/>
    <col min="8248" max="8248" width="10" style="342" customWidth="1"/>
    <col min="8249" max="8249" width="9.140625" style="342" customWidth="1"/>
    <col min="8250" max="8250" width="9" style="342" customWidth="1"/>
    <col min="8251" max="8251" width="8.42578125" style="342" customWidth="1"/>
    <col min="8252" max="8252" width="8.140625" style="342" customWidth="1"/>
    <col min="8253" max="8253" width="7.140625" style="342" customWidth="1"/>
    <col min="8254" max="8254" width="8.42578125" style="342" customWidth="1"/>
    <col min="8255" max="8255" width="5.85546875" style="342" customWidth="1"/>
    <col min="8256" max="8256" width="5.7109375" style="342" customWidth="1"/>
    <col min="8257" max="8257" width="5.42578125" style="342" customWidth="1"/>
    <col min="8258" max="8258" width="5.28515625" style="342" customWidth="1"/>
    <col min="8259" max="8259" width="6.7109375" style="342" customWidth="1"/>
    <col min="8260" max="8260" width="8.28515625" style="342" customWidth="1"/>
    <col min="8261" max="8261" width="10" style="342" customWidth="1"/>
    <col min="8262" max="8262" width="10.140625" style="342" customWidth="1"/>
    <col min="8263" max="8263" width="7.7109375" style="342" customWidth="1"/>
    <col min="8264" max="8264" width="6.140625" style="342" customWidth="1"/>
    <col min="8265" max="8265" width="7.7109375" style="342" customWidth="1"/>
    <col min="8266" max="8266" width="8.140625" style="342" customWidth="1"/>
    <col min="8267" max="8267" width="7.28515625" style="342" customWidth="1"/>
    <col min="8268" max="8268" width="8.42578125" style="342" customWidth="1"/>
    <col min="8269" max="8269" width="7.42578125" style="342" customWidth="1"/>
    <col min="8270" max="8270" width="8" style="342" customWidth="1"/>
    <col min="8271" max="8271" width="7.140625" style="342" customWidth="1"/>
    <col min="8272" max="8272" width="8.28515625" style="342" customWidth="1"/>
    <col min="8273" max="8273" width="9.28515625" style="342" customWidth="1"/>
    <col min="8274" max="8287" width="10" style="342" customWidth="1"/>
    <col min="8288" max="8291" width="9" style="342" customWidth="1"/>
    <col min="8292" max="8292" width="9.42578125" style="342" customWidth="1"/>
    <col min="8293" max="8294" width="8.28515625" style="342" customWidth="1"/>
    <col min="8295" max="8297" width="6.28515625" style="342" customWidth="1"/>
    <col min="8298" max="8448" width="11.5703125" style="342"/>
    <col min="8449" max="8449" width="5.140625" style="342" customWidth="1"/>
    <col min="8450" max="8450" width="13" style="342" customWidth="1"/>
    <col min="8451" max="8451" width="58.28515625" style="342" bestFit="1" customWidth="1"/>
    <col min="8452" max="8452" width="4.140625" style="342" bestFit="1" customWidth="1"/>
    <col min="8453" max="8453" width="39" style="342" bestFit="1" customWidth="1"/>
    <col min="8454" max="8454" width="26.85546875" style="342" bestFit="1" customWidth="1"/>
    <col min="8455" max="8455" width="47.42578125" style="342" bestFit="1" customWidth="1"/>
    <col min="8456" max="8456" width="7.140625" style="342" bestFit="1" customWidth="1"/>
    <col min="8457" max="8457" width="5.28515625" style="342" bestFit="1" customWidth="1"/>
    <col min="8458" max="8458" width="9" style="342" customWidth="1"/>
    <col min="8459" max="8459" width="59" style="342" bestFit="1" customWidth="1"/>
    <col min="8460" max="8489" width="10.28515625" style="342" customWidth="1"/>
    <col min="8490" max="8494" width="10" style="342" customWidth="1"/>
    <col min="8495" max="8502" width="9" style="342" customWidth="1"/>
    <col min="8503" max="8503" width="9.85546875" style="342" customWidth="1"/>
    <col min="8504" max="8504" width="10" style="342" customWidth="1"/>
    <col min="8505" max="8505" width="9.140625" style="342" customWidth="1"/>
    <col min="8506" max="8506" width="9" style="342" customWidth="1"/>
    <col min="8507" max="8507" width="8.42578125" style="342" customWidth="1"/>
    <col min="8508" max="8508" width="8.140625" style="342" customWidth="1"/>
    <col min="8509" max="8509" width="7.140625" style="342" customWidth="1"/>
    <col min="8510" max="8510" width="8.42578125" style="342" customWidth="1"/>
    <col min="8511" max="8511" width="5.85546875" style="342" customWidth="1"/>
    <col min="8512" max="8512" width="5.7109375" style="342" customWidth="1"/>
    <col min="8513" max="8513" width="5.42578125" style="342" customWidth="1"/>
    <col min="8514" max="8514" width="5.28515625" style="342" customWidth="1"/>
    <col min="8515" max="8515" width="6.7109375" style="342" customWidth="1"/>
    <col min="8516" max="8516" width="8.28515625" style="342" customWidth="1"/>
    <col min="8517" max="8517" width="10" style="342" customWidth="1"/>
    <col min="8518" max="8518" width="10.140625" style="342" customWidth="1"/>
    <col min="8519" max="8519" width="7.7109375" style="342" customWidth="1"/>
    <col min="8520" max="8520" width="6.140625" style="342" customWidth="1"/>
    <col min="8521" max="8521" width="7.7109375" style="342" customWidth="1"/>
    <col min="8522" max="8522" width="8.140625" style="342" customWidth="1"/>
    <col min="8523" max="8523" width="7.28515625" style="342" customWidth="1"/>
    <col min="8524" max="8524" width="8.42578125" style="342" customWidth="1"/>
    <col min="8525" max="8525" width="7.42578125" style="342" customWidth="1"/>
    <col min="8526" max="8526" width="8" style="342" customWidth="1"/>
    <col min="8527" max="8527" width="7.140625" style="342" customWidth="1"/>
    <col min="8528" max="8528" width="8.28515625" style="342" customWidth="1"/>
    <col min="8529" max="8529" width="9.28515625" style="342" customWidth="1"/>
    <col min="8530" max="8543" width="10" style="342" customWidth="1"/>
    <col min="8544" max="8547" width="9" style="342" customWidth="1"/>
    <col min="8548" max="8548" width="9.42578125" style="342" customWidth="1"/>
    <col min="8549" max="8550" width="8.28515625" style="342" customWidth="1"/>
    <col min="8551" max="8553" width="6.28515625" style="342" customWidth="1"/>
    <col min="8554" max="8704" width="11.5703125" style="342"/>
    <col min="8705" max="8705" width="5.140625" style="342" customWidth="1"/>
    <col min="8706" max="8706" width="13" style="342" customWidth="1"/>
    <col min="8707" max="8707" width="58.28515625" style="342" bestFit="1" customWidth="1"/>
    <col min="8708" max="8708" width="4.140625" style="342" bestFit="1" customWidth="1"/>
    <col min="8709" max="8709" width="39" style="342" bestFit="1" customWidth="1"/>
    <col min="8710" max="8710" width="26.85546875" style="342" bestFit="1" customWidth="1"/>
    <col min="8711" max="8711" width="47.42578125" style="342" bestFit="1" customWidth="1"/>
    <col min="8712" max="8712" width="7.140625" style="342" bestFit="1" customWidth="1"/>
    <col min="8713" max="8713" width="5.28515625" style="342" bestFit="1" customWidth="1"/>
    <col min="8714" max="8714" width="9" style="342" customWidth="1"/>
    <col min="8715" max="8715" width="59" style="342" bestFit="1" customWidth="1"/>
    <col min="8716" max="8745" width="10.28515625" style="342" customWidth="1"/>
    <col min="8746" max="8750" width="10" style="342" customWidth="1"/>
    <col min="8751" max="8758" width="9" style="342" customWidth="1"/>
    <col min="8759" max="8759" width="9.85546875" style="342" customWidth="1"/>
    <col min="8760" max="8760" width="10" style="342" customWidth="1"/>
    <col min="8761" max="8761" width="9.140625" style="342" customWidth="1"/>
    <col min="8762" max="8762" width="9" style="342" customWidth="1"/>
    <col min="8763" max="8763" width="8.42578125" style="342" customWidth="1"/>
    <col min="8764" max="8764" width="8.140625" style="342" customWidth="1"/>
    <col min="8765" max="8765" width="7.140625" style="342" customWidth="1"/>
    <col min="8766" max="8766" width="8.42578125" style="342" customWidth="1"/>
    <col min="8767" max="8767" width="5.85546875" style="342" customWidth="1"/>
    <col min="8768" max="8768" width="5.7109375" style="342" customWidth="1"/>
    <col min="8769" max="8769" width="5.42578125" style="342" customWidth="1"/>
    <col min="8770" max="8770" width="5.28515625" style="342" customWidth="1"/>
    <col min="8771" max="8771" width="6.7109375" style="342" customWidth="1"/>
    <col min="8772" max="8772" width="8.28515625" style="342" customWidth="1"/>
    <col min="8773" max="8773" width="10" style="342" customWidth="1"/>
    <col min="8774" max="8774" width="10.140625" style="342" customWidth="1"/>
    <col min="8775" max="8775" width="7.7109375" style="342" customWidth="1"/>
    <col min="8776" max="8776" width="6.140625" style="342" customWidth="1"/>
    <col min="8777" max="8777" width="7.7109375" style="342" customWidth="1"/>
    <col min="8778" max="8778" width="8.140625" style="342" customWidth="1"/>
    <col min="8779" max="8779" width="7.28515625" style="342" customWidth="1"/>
    <col min="8780" max="8780" width="8.42578125" style="342" customWidth="1"/>
    <col min="8781" max="8781" width="7.42578125" style="342" customWidth="1"/>
    <col min="8782" max="8782" width="8" style="342" customWidth="1"/>
    <col min="8783" max="8783" width="7.140625" style="342" customWidth="1"/>
    <col min="8784" max="8784" width="8.28515625" style="342" customWidth="1"/>
    <col min="8785" max="8785" width="9.28515625" style="342" customWidth="1"/>
    <col min="8786" max="8799" width="10" style="342" customWidth="1"/>
    <col min="8800" max="8803" width="9" style="342" customWidth="1"/>
    <col min="8804" max="8804" width="9.42578125" style="342" customWidth="1"/>
    <col min="8805" max="8806" width="8.28515625" style="342" customWidth="1"/>
    <col min="8807" max="8809" width="6.28515625" style="342" customWidth="1"/>
    <col min="8810" max="8960" width="11.5703125" style="342"/>
    <col min="8961" max="8961" width="5.140625" style="342" customWidth="1"/>
    <col min="8962" max="8962" width="13" style="342" customWidth="1"/>
    <col min="8963" max="8963" width="58.28515625" style="342" bestFit="1" customWidth="1"/>
    <col min="8964" max="8964" width="4.140625" style="342" bestFit="1" customWidth="1"/>
    <col min="8965" max="8965" width="39" style="342" bestFit="1" customWidth="1"/>
    <col min="8966" max="8966" width="26.85546875" style="342" bestFit="1" customWidth="1"/>
    <col min="8967" max="8967" width="47.42578125" style="342" bestFit="1" customWidth="1"/>
    <col min="8968" max="8968" width="7.140625" style="342" bestFit="1" customWidth="1"/>
    <col min="8969" max="8969" width="5.28515625" style="342" bestFit="1" customWidth="1"/>
    <col min="8970" max="8970" width="9" style="342" customWidth="1"/>
    <col min="8971" max="8971" width="59" style="342" bestFit="1" customWidth="1"/>
    <col min="8972" max="9001" width="10.28515625" style="342" customWidth="1"/>
    <col min="9002" max="9006" width="10" style="342" customWidth="1"/>
    <col min="9007" max="9014" width="9" style="342" customWidth="1"/>
    <col min="9015" max="9015" width="9.85546875" style="342" customWidth="1"/>
    <col min="9016" max="9016" width="10" style="342" customWidth="1"/>
    <col min="9017" max="9017" width="9.140625" style="342" customWidth="1"/>
    <col min="9018" max="9018" width="9" style="342" customWidth="1"/>
    <col min="9019" max="9019" width="8.42578125" style="342" customWidth="1"/>
    <col min="9020" max="9020" width="8.140625" style="342" customWidth="1"/>
    <col min="9021" max="9021" width="7.140625" style="342" customWidth="1"/>
    <col min="9022" max="9022" width="8.42578125" style="342" customWidth="1"/>
    <col min="9023" max="9023" width="5.85546875" style="342" customWidth="1"/>
    <col min="9024" max="9024" width="5.7109375" style="342" customWidth="1"/>
    <col min="9025" max="9025" width="5.42578125" style="342" customWidth="1"/>
    <col min="9026" max="9026" width="5.28515625" style="342" customWidth="1"/>
    <col min="9027" max="9027" width="6.7109375" style="342" customWidth="1"/>
    <col min="9028" max="9028" width="8.28515625" style="342" customWidth="1"/>
    <col min="9029" max="9029" width="10" style="342" customWidth="1"/>
    <col min="9030" max="9030" width="10.140625" style="342" customWidth="1"/>
    <col min="9031" max="9031" width="7.7109375" style="342" customWidth="1"/>
    <col min="9032" max="9032" width="6.140625" style="342" customWidth="1"/>
    <col min="9033" max="9033" width="7.7109375" style="342" customWidth="1"/>
    <col min="9034" max="9034" width="8.140625" style="342" customWidth="1"/>
    <col min="9035" max="9035" width="7.28515625" style="342" customWidth="1"/>
    <col min="9036" max="9036" width="8.42578125" style="342" customWidth="1"/>
    <col min="9037" max="9037" width="7.42578125" style="342" customWidth="1"/>
    <col min="9038" max="9038" width="8" style="342" customWidth="1"/>
    <col min="9039" max="9039" width="7.140625" style="342" customWidth="1"/>
    <col min="9040" max="9040" width="8.28515625" style="342" customWidth="1"/>
    <col min="9041" max="9041" width="9.28515625" style="342" customWidth="1"/>
    <col min="9042" max="9055" width="10" style="342" customWidth="1"/>
    <col min="9056" max="9059" width="9" style="342" customWidth="1"/>
    <col min="9060" max="9060" width="9.42578125" style="342" customWidth="1"/>
    <col min="9061" max="9062" width="8.28515625" style="342" customWidth="1"/>
    <col min="9063" max="9065" width="6.28515625" style="342" customWidth="1"/>
    <col min="9066" max="9216" width="11.5703125" style="342"/>
    <col min="9217" max="9217" width="5.140625" style="342" customWidth="1"/>
    <col min="9218" max="9218" width="13" style="342" customWidth="1"/>
    <col min="9219" max="9219" width="58.28515625" style="342" bestFit="1" customWidth="1"/>
    <col min="9220" max="9220" width="4.140625" style="342" bestFit="1" customWidth="1"/>
    <col min="9221" max="9221" width="39" style="342" bestFit="1" customWidth="1"/>
    <col min="9222" max="9222" width="26.85546875" style="342" bestFit="1" customWidth="1"/>
    <col min="9223" max="9223" width="47.42578125" style="342" bestFit="1" customWidth="1"/>
    <col min="9224" max="9224" width="7.140625" style="342" bestFit="1" customWidth="1"/>
    <col min="9225" max="9225" width="5.28515625" style="342" bestFit="1" customWidth="1"/>
    <col min="9226" max="9226" width="9" style="342" customWidth="1"/>
    <col min="9227" max="9227" width="59" style="342" bestFit="1" customWidth="1"/>
    <col min="9228" max="9257" width="10.28515625" style="342" customWidth="1"/>
    <col min="9258" max="9262" width="10" style="342" customWidth="1"/>
    <col min="9263" max="9270" width="9" style="342" customWidth="1"/>
    <col min="9271" max="9271" width="9.85546875" style="342" customWidth="1"/>
    <col min="9272" max="9272" width="10" style="342" customWidth="1"/>
    <col min="9273" max="9273" width="9.140625" style="342" customWidth="1"/>
    <col min="9274" max="9274" width="9" style="342" customWidth="1"/>
    <col min="9275" max="9275" width="8.42578125" style="342" customWidth="1"/>
    <col min="9276" max="9276" width="8.140625" style="342" customWidth="1"/>
    <col min="9277" max="9277" width="7.140625" style="342" customWidth="1"/>
    <col min="9278" max="9278" width="8.42578125" style="342" customWidth="1"/>
    <col min="9279" max="9279" width="5.85546875" style="342" customWidth="1"/>
    <col min="9280" max="9280" width="5.7109375" style="342" customWidth="1"/>
    <col min="9281" max="9281" width="5.42578125" style="342" customWidth="1"/>
    <col min="9282" max="9282" width="5.28515625" style="342" customWidth="1"/>
    <col min="9283" max="9283" width="6.7109375" style="342" customWidth="1"/>
    <col min="9284" max="9284" width="8.28515625" style="342" customWidth="1"/>
    <col min="9285" max="9285" width="10" style="342" customWidth="1"/>
    <col min="9286" max="9286" width="10.140625" style="342" customWidth="1"/>
    <col min="9287" max="9287" width="7.7109375" style="342" customWidth="1"/>
    <col min="9288" max="9288" width="6.140625" style="342" customWidth="1"/>
    <col min="9289" max="9289" width="7.7109375" style="342" customWidth="1"/>
    <col min="9290" max="9290" width="8.140625" style="342" customWidth="1"/>
    <col min="9291" max="9291" width="7.28515625" style="342" customWidth="1"/>
    <col min="9292" max="9292" width="8.42578125" style="342" customWidth="1"/>
    <col min="9293" max="9293" width="7.42578125" style="342" customWidth="1"/>
    <col min="9294" max="9294" width="8" style="342" customWidth="1"/>
    <col min="9295" max="9295" width="7.140625" style="342" customWidth="1"/>
    <col min="9296" max="9296" width="8.28515625" style="342" customWidth="1"/>
    <col min="9297" max="9297" width="9.28515625" style="342" customWidth="1"/>
    <col min="9298" max="9311" width="10" style="342" customWidth="1"/>
    <col min="9312" max="9315" width="9" style="342" customWidth="1"/>
    <col min="9316" max="9316" width="9.42578125" style="342" customWidth="1"/>
    <col min="9317" max="9318" width="8.28515625" style="342" customWidth="1"/>
    <col min="9319" max="9321" width="6.28515625" style="342" customWidth="1"/>
    <col min="9322" max="9472" width="11.5703125" style="342"/>
    <col min="9473" max="9473" width="5.140625" style="342" customWidth="1"/>
    <col min="9474" max="9474" width="13" style="342" customWidth="1"/>
    <col min="9475" max="9475" width="58.28515625" style="342" bestFit="1" customWidth="1"/>
    <col min="9476" max="9476" width="4.140625" style="342" bestFit="1" customWidth="1"/>
    <col min="9477" max="9477" width="39" style="342" bestFit="1" customWidth="1"/>
    <col min="9478" max="9478" width="26.85546875" style="342" bestFit="1" customWidth="1"/>
    <col min="9479" max="9479" width="47.42578125" style="342" bestFit="1" customWidth="1"/>
    <col min="9480" max="9480" width="7.140625" style="342" bestFit="1" customWidth="1"/>
    <col min="9481" max="9481" width="5.28515625" style="342" bestFit="1" customWidth="1"/>
    <col min="9482" max="9482" width="9" style="342" customWidth="1"/>
    <col min="9483" max="9483" width="59" style="342" bestFit="1" customWidth="1"/>
    <col min="9484" max="9513" width="10.28515625" style="342" customWidth="1"/>
    <col min="9514" max="9518" width="10" style="342" customWidth="1"/>
    <col min="9519" max="9526" width="9" style="342" customWidth="1"/>
    <col min="9527" max="9527" width="9.85546875" style="342" customWidth="1"/>
    <col min="9528" max="9528" width="10" style="342" customWidth="1"/>
    <col min="9529" max="9529" width="9.140625" style="342" customWidth="1"/>
    <col min="9530" max="9530" width="9" style="342" customWidth="1"/>
    <col min="9531" max="9531" width="8.42578125" style="342" customWidth="1"/>
    <col min="9532" max="9532" width="8.140625" style="342" customWidth="1"/>
    <col min="9533" max="9533" width="7.140625" style="342" customWidth="1"/>
    <col min="9534" max="9534" width="8.42578125" style="342" customWidth="1"/>
    <col min="9535" max="9535" width="5.85546875" style="342" customWidth="1"/>
    <col min="9536" max="9536" width="5.7109375" style="342" customWidth="1"/>
    <col min="9537" max="9537" width="5.42578125" style="342" customWidth="1"/>
    <col min="9538" max="9538" width="5.28515625" style="342" customWidth="1"/>
    <col min="9539" max="9539" width="6.7109375" style="342" customWidth="1"/>
    <col min="9540" max="9540" width="8.28515625" style="342" customWidth="1"/>
    <col min="9541" max="9541" width="10" style="342" customWidth="1"/>
    <col min="9542" max="9542" width="10.140625" style="342" customWidth="1"/>
    <col min="9543" max="9543" width="7.7109375" style="342" customWidth="1"/>
    <col min="9544" max="9544" width="6.140625" style="342" customWidth="1"/>
    <col min="9545" max="9545" width="7.7109375" style="342" customWidth="1"/>
    <col min="9546" max="9546" width="8.140625" style="342" customWidth="1"/>
    <col min="9547" max="9547" width="7.28515625" style="342" customWidth="1"/>
    <col min="9548" max="9548" width="8.42578125" style="342" customWidth="1"/>
    <col min="9549" max="9549" width="7.42578125" style="342" customWidth="1"/>
    <col min="9550" max="9550" width="8" style="342" customWidth="1"/>
    <col min="9551" max="9551" width="7.140625" style="342" customWidth="1"/>
    <col min="9552" max="9552" width="8.28515625" style="342" customWidth="1"/>
    <col min="9553" max="9553" width="9.28515625" style="342" customWidth="1"/>
    <col min="9554" max="9567" width="10" style="342" customWidth="1"/>
    <col min="9568" max="9571" width="9" style="342" customWidth="1"/>
    <col min="9572" max="9572" width="9.42578125" style="342" customWidth="1"/>
    <col min="9573" max="9574" width="8.28515625" style="342" customWidth="1"/>
    <col min="9575" max="9577" width="6.28515625" style="342" customWidth="1"/>
    <col min="9578" max="9728" width="11.5703125" style="342"/>
    <col min="9729" max="9729" width="5.140625" style="342" customWidth="1"/>
    <col min="9730" max="9730" width="13" style="342" customWidth="1"/>
    <col min="9731" max="9731" width="58.28515625" style="342" bestFit="1" customWidth="1"/>
    <col min="9732" max="9732" width="4.140625" style="342" bestFit="1" customWidth="1"/>
    <col min="9733" max="9733" width="39" style="342" bestFit="1" customWidth="1"/>
    <col min="9734" max="9734" width="26.85546875" style="342" bestFit="1" customWidth="1"/>
    <col min="9735" max="9735" width="47.42578125" style="342" bestFit="1" customWidth="1"/>
    <col min="9736" max="9736" width="7.140625" style="342" bestFit="1" customWidth="1"/>
    <col min="9737" max="9737" width="5.28515625" style="342" bestFit="1" customWidth="1"/>
    <col min="9738" max="9738" width="9" style="342" customWidth="1"/>
    <col min="9739" max="9739" width="59" style="342" bestFit="1" customWidth="1"/>
    <col min="9740" max="9769" width="10.28515625" style="342" customWidth="1"/>
    <col min="9770" max="9774" width="10" style="342" customWidth="1"/>
    <col min="9775" max="9782" width="9" style="342" customWidth="1"/>
    <col min="9783" max="9783" width="9.85546875" style="342" customWidth="1"/>
    <col min="9784" max="9784" width="10" style="342" customWidth="1"/>
    <col min="9785" max="9785" width="9.140625" style="342" customWidth="1"/>
    <col min="9786" max="9786" width="9" style="342" customWidth="1"/>
    <col min="9787" max="9787" width="8.42578125" style="342" customWidth="1"/>
    <col min="9788" max="9788" width="8.140625" style="342" customWidth="1"/>
    <col min="9789" max="9789" width="7.140625" style="342" customWidth="1"/>
    <col min="9790" max="9790" width="8.42578125" style="342" customWidth="1"/>
    <col min="9791" max="9791" width="5.85546875" style="342" customWidth="1"/>
    <col min="9792" max="9792" width="5.7109375" style="342" customWidth="1"/>
    <col min="9793" max="9793" width="5.42578125" style="342" customWidth="1"/>
    <col min="9794" max="9794" width="5.28515625" style="342" customWidth="1"/>
    <col min="9795" max="9795" width="6.7109375" style="342" customWidth="1"/>
    <col min="9796" max="9796" width="8.28515625" style="342" customWidth="1"/>
    <col min="9797" max="9797" width="10" style="342" customWidth="1"/>
    <col min="9798" max="9798" width="10.140625" style="342" customWidth="1"/>
    <col min="9799" max="9799" width="7.7109375" style="342" customWidth="1"/>
    <col min="9800" max="9800" width="6.140625" style="342" customWidth="1"/>
    <col min="9801" max="9801" width="7.7109375" style="342" customWidth="1"/>
    <col min="9802" max="9802" width="8.140625" style="342" customWidth="1"/>
    <col min="9803" max="9803" width="7.28515625" style="342" customWidth="1"/>
    <col min="9804" max="9804" width="8.42578125" style="342" customWidth="1"/>
    <col min="9805" max="9805" width="7.42578125" style="342" customWidth="1"/>
    <col min="9806" max="9806" width="8" style="342" customWidth="1"/>
    <col min="9807" max="9807" width="7.140625" style="342" customWidth="1"/>
    <col min="9808" max="9808" width="8.28515625" style="342" customWidth="1"/>
    <col min="9809" max="9809" width="9.28515625" style="342" customWidth="1"/>
    <col min="9810" max="9823" width="10" style="342" customWidth="1"/>
    <col min="9824" max="9827" width="9" style="342" customWidth="1"/>
    <col min="9828" max="9828" width="9.42578125" style="342" customWidth="1"/>
    <col min="9829" max="9830" width="8.28515625" style="342" customWidth="1"/>
    <col min="9831" max="9833" width="6.28515625" style="342" customWidth="1"/>
    <col min="9834" max="9984" width="11.5703125" style="342"/>
    <col min="9985" max="9985" width="5.140625" style="342" customWidth="1"/>
    <col min="9986" max="9986" width="13" style="342" customWidth="1"/>
    <col min="9987" max="9987" width="58.28515625" style="342" bestFit="1" customWidth="1"/>
    <col min="9988" max="9988" width="4.140625" style="342" bestFit="1" customWidth="1"/>
    <col min="9989" max="9989" width="39" style="342" bestFit="1" customWidth="1"/>
    <col min="9990" max="9990" width="26.85546875" style="342" bestFit="1" customWidth="1"/>
    <col min="9991" max="9991" width="47.42578125" style="342" bestFit="1" customWidth="1"/>
    <col min="9992" max="9992" width="7.140625" style="342" bestFit="1" customWidth="1"/>
    <col min="9993" max="9993" width="5.28515625" style="342" bestFit="1" customWidth="1"/>
    <col min="9994" max="9994" width="9" style="342" customWidth="1"/>
    <col min="9995" max="9995" width="59" style="342" bestFit="1" customWidth="1"/>
    <col min="9996" max="10025" width="10.28515625" style="342" customWidth="1"/>
    <col min="10026" max="10030" width="10" style="342" customWidth="1"/>
    <col min="10031" max="10038" width="9" style="342" customWidth="1"/>
    <col min="10039" max="10039" width="9.85546875" style="342" customWidth="1"/>
    <col min="10040" max="10040" width="10" style="342" customWidth="1"/>
    <col min="10041" max="10041" width="9.140625" style="342" customWidth="1"/>
    <col min="10042" max="10042" width="9" style="342" customWidth="1"/>
    <col min="10043" max="10043" width="8.42578125" style="342" customWidth="1"/>
    <col min="10044" max="10044" width="8.140625" style="342" customWidth="1"/>
    <col min="10045" max="10045" width="7.140625" style="342" customWidth="1"/>
    <col min="10046" max="10046" width="8.42578125" style="342" customWidth="1"/>
    <col min="10047" max="10047" width="5.85546875" style="342" customWidth="1"/>
    <col min="10048" max="10048" width="5.7109375" style="342" customWidth="1"/>
    <col min="10049" max="10049" width="5.42578125" style="342" customWidth="1"/>
    <col min="10050" max="10050" width="5.28515625" style="342" customWidth="1"/>
    <col min="10051" max="10051" width="6.7109375" style="342" customWidth="1"/>
    <col min="10052" max="10052" width="8.28515625" style="342" customWidth="1"/>
    <col min="10053" max="10053" width="10" style="342" customWidth="1"/>
    <col min="10054" max="10054" width="10.140625" style="342" customWidth="1"/>
    <col min="10055" max="10055" width="7.7109375" style="342" customWidth="1"/>
    <col min="10056" max="10056" width="6.140625" style="342" customWidth="1"/>
    <col min="10057" max="10057" width="7.7109375" style="342" customWidth="1"/>
    <col min="10058" max="10058" width="8.140625" style="342" customWidth="1"/>
    <col min="10059" max="10059" width="7.28515625" style="342" customWidth="1"/>
    <col min="10060" max="10060" width="8.42578125" style="342" customWidth="1"/>
    <col min="10061" max="10061" width="7.42578125" style="342" customWidth="1"/>
    <col min="10062" max="10062" width="8" style="342" customWidth="1"/>
    <col min="10063" max="10063" width="7.140625" style="342" customWidth="1"/>
    <col min="10064" max="10064" width="8.28515625" style="342" customWidth="1"/>
    <col min="10065" max="10065" width="9.28515625" style="342" customWidth="1"/>
    <col min="10066" max="10079" width="10" style="342" customWidth="1"/>
    <col min="10080" max="10083" width="9" style="342" customWidth="1"/>
    <col min="10084" max="10084" width="9.42578125" style="342" customWidth="1"/>
    <col min="10085" max="10086" width="8.28515625" style="342" customWidth="1"/>
    <col min="10087" max="10089" width="6.28515625" style="342" customWidth="1"/>
    <col min="10090" max="10240" width="11.5703125" style="342"/>
    <col min="10241" max="10241" width="5.140625" style="342" customWidth="1"/>
    <col min="10242" max="10242" width="13" style="342" customWidth="1"/>
    <col min="10243" max="10243" width="58.28515625" style="342" bestFit="1" customWidth="1"/>
    <col min="10244" max="10244" width="4.140625" style="342" bestFit="1" customWidth="1"/>
    <col min="10245" max="10245" width="39" style="342" bestFit="1" customWidth="1"/>
    <col min="10246" max="10246" width="26.85546875" style="342" bestFit="1" customWidth="1"/>
    <col min="10247" max="10247" width="47.42578125" style="342" bestFit="1" customWidth="1"/>
    <col min="10248" max="10248" width="7.140625" style="342" bestFit="1" customWidth="1"/>
    <col min="10249" max="10249" width="5.28515625" style="342" bestFit="1" customWidth="1"/>
    <col min="10250" max="10250" width="9" style="342" customWidth="1"/>
    <col min="10251" max="10251" width="59" style="342" bestFit="1" customWidth="1"/>
    <col min="10252" max="10281" width="10.28515625" style="342" customWidth="1"/>
    <col min="10282" max="10286" width="10" style="342" customWidth="1"/>
    <col min="10287" max="10294" width="9" style="342" customWidth="1"/>
    <col min="10295" max="10295" width="9.85546875" style="342" customWidth="1"/>
    <col min="10296" max="10296" width="10" style="342" customWidth="1"/>
    <col min="10297" max="10297" width="9.140625" style="342" customWidth="1"/>
    <col min="10298" max="10298" width="9" style="342" customWidth="1"/>
    <col min="10299" max="10299" width="8.42578125" style="342" customWidth="1"/>
    <col min="10300" max="10300" width="8.140625" style="342" customWidth="1"/>
    <col min="10301" max="10301" width="7.140625" style="342" customWidth="1"/>
    <col min="10302" max="10302" width="8.42578125" style="342" customWidth="1"/>
    <col min="10303" max="10303" width="5.85546875" style="342" customWidth="1"/>
    <col min="10304" max="10304" width="5.7109375" style="342" customWidth="1"/>
    <col min="10305" max="10305" width="5.42578125" style="342" customWidth="1"/>
    <col min="10306" max="10306" width="5.28515625" style="342" customWidth="1"/>
    <col min="10307" max="10307" width="6.7109375" style="342" customWidth="1"/>
    <col min="10308" max="10308" width="8.28515625" style="342" customWidth="1"/>
    <col min="10309" max="10309" width="10" style="342" customWidth="1"/>
    <col min="10310" max="10310" width="10.140625" style="342" customWidth="1"/>
    <col min="10311" max="10311" width="7.7109375" style="342" customWidth="1"/>
    <col min="10312" max="10312" width="6.140625" style="342" customWidth="1"/>
    <col min="10313" max="10313" width="7.7109375" style="342" customWidth="1"/>
    <col min="10314" max="10314" width="8.140625" style="342" customWidth="1"/>
    <col min="10315" max="10315" width="7.28515625" style="342" customWidth="1"/>
    <col min="10316" max="10316" width="8.42578125" style="342" customWidth="1"/>
    <col min="10317" max="10317" width="7.42578125" style="342" customWidth="1"/>
    <col min="10318" max="10318" width="8" style="342" customWidth="1"/>
    <col min="10319" max="10319" width="7.140625" style="342" customWidth="1"/>
    <col min="10320" max="10320" width="8.28515625" style="342" customWidth="1"/>
    <col min="10321" max="10321" width="9.28515625" style="342" customWidth="1"/>
    <col min="10322" max="10335" width="10" style="342" customWidth="1"/>
    <col min="10336" max="10339" width="9" style="342" customWidth="1"/>
    <col min="10340" max="10340" width="9.42578125" style="342" customWidth="1"/>
    <col min="10341" max="10342" width="8.28515625" style="342" customWidth="1"/>
    <col min="10343" max="10345" width="6.28515625" style="342" customWidth="1"/>
    <col min="10346" max="10496" width="11.5703125" style="342"/>
    <col min="10497" max="10497" width="5.140625" style="342" customWidth="1"/>
    <col min="10498" max="10498" width="13" style="342" customWidth="1"/>
    <col min="10499" max="10499" width="58.28515625" style="342" bestFit="1" customWidth="1"/>
    <col min="10500" max="10500" width="4.140625" style="342" bestFit="1" customWidth="1"/>
    <col min="10501" max="10501" width="39" style="342" bestFit="1" customWidth="1"/>
    <col min="10502" max="10502" width="26.85546875" style="342" bestFit="1" customWidth="1"/>
    <col min="10503" max="10503" width="47.42578125" style="342" bestFit="1" customWidth="1"/>
    <col min="10504" max="10504" width="7.140625" style="342" bestFit="1" customWidth="1"/>
    <col min="10505" max="10505" width="5.28515625" style="342" bestFit="1" customWidth="1"/>
    <col min="10506" max="10506" width="9" style="342" customWidth="1"/>
    <col min="10507" max="10507" width="59" style="342" bestFit="1" customWidth="1"/>
    <col min="10508" max="10537" width="10.28515625" style="342" customWidth="1"/>
    <col min="10538" max="10542" width="10" style="342" customWidth="1"/>
    <col min="10543" max="10550" width="9" style="342" customWidth="1"/>
    <col min="10551" max="10551" width="9.85546875" style="342" customWidth="1"/>
    <col min="10552" max="10552" width="10" style="342" customWidth="1"/>
    <col min="10553" max="10553" width="9.140625" style="342" customWidth="1"/>
    <col min="10554" max="10554" width="9" style="342" customWidth="1"/>
    <col min="10555" max="10555" width="8.42578125" style="342" customWidth="1"/>
    <col min="10556" max="10556" width="8.140625" style="342" customWidth="1"/>
    <col min="10557" max="10557" width="7.140625" style="342" customWidth="1"/>
    <col min="10558" max="10558" width="8.42578125" style="342" customWidth="1"/>
    <col min="10559" max="10559" width="5.85546875" style="342" customWidth="1"/>
    <col min="10560" max="10560" width="5.7109375" style="342" customWidth="1"/>
    <col min="10561" max="10561" width="5.42578125" style="342" customWidth="1"/>
    <col min="10562" max="10562" width="5.28515625" style="342" customWidth="1"/>
    <col min="10563" max="10563" width="6.7109375" style="342" customWidth="1"/>
    <col min="10564" max="10564" width="8.28515625" style="342" customWidth="1"/>
    <col min="10565" max="10565" width="10" style="342" customWidth="1"/>
    <col min="10566" max="10566" width="10.140625" style="342" customWidth="1"/>
    <col min="10567" max="10567" width="7.7109375" style="342" customWidth="1"/>
    <col min="10568" max="10568" width="6.140625" style="342" customWidth="1"/>
    <col min="10569" max="10569" width="7.7109375" style="342" customWidth="1"/>
    <col min="10570" max="10570" width="8.140625" style="342" customWidth="1"/>
    <col min="10571" max="10571" width="7.28515625" style="342" customWidth="1"/>
    <col min="10572" max="10572" width="8.42578125" style="342" customWidth="1"/>
    <col min="10573" max="10573" width="7.42578125" style="342" customWidth="1"/>
    <col min="10574" max="10574" width="8" style="342" customWidth="1"/>
    <col min="10575" max="10575" width="7.140625" style="342" customWidth="1"/>
    <col min="10576" max="10576" width="8.28515625" style="342" customWidth="1"/>
    <col min="10577" max="10577" width="9.28515625" style="342" customWidth="1"/>
    <col min="10578" max="10591" width="10" style="342" customWidth="1"/>
    <col min="10592" max="10595" width="9" style="342" customWidth="1"/>
    <col min="10596" max="10596" width="9.42578125" style="342" customWidth="1"/>
    <col min="10597" max="10598" width="8.28515625" style="342" customWidth="1"/>
    <col min="10599" max="10601" width="6.28515625" style="342" customWidth="1"/>
    <col min="10602" max="10752" width="11.5703125" style="342"/>
    <col min="10753" max="10753" width="5.140625" style="342" customWidth="1"/>
    <col min="10754" max="10754" width="13" style="342" customWidth="1"/>
    <col min="10755" max="10755" width="58.28515625" style="342" bestFit="1" customWidth="1"/>
    <col min="10756" max="10756" width="4.140625" style="342" bestFit="1" customWidth="1"/>
    <col min="10757" max="10757" width="39" style="342" bestFit="1" customWidth="1"/>
    <col min="10758" max="10758" width="26.85546875" style="342" bestFit="1" customWidth="1"/>
    <col min="10759" max="10759" width="47.42578125" style="342" bestFit="1" customWidth="1"/>
    <col min="10760" max="10760" width="7.140625" style="342" bestFit="1" customWidth="1"/>
    <col min="10761" max="10761" width="5.28515625" style="342" bestFit="1" customWidth="1"/>
    <col min="10762" max="10762" width="9" style="342" customWidth="1"/>
    <col min="10763" max="10763" width="59" style="342" bestFit="1" customWidth="1"/>
    <col min="10764" max="10793" width="10.28515625" style="342" customWidth="1"/>
    <col min="10794" max="10798" width="10" style="342" customWidth="1"/>
    <col min="10799" max="10806" width="9" style="342" customWidth="1"/>
    <col min="10807" max="10807" width="9.85546875" style="342" customWidth="1"/>
    <col min="10808" max="10808" width="10" style="342" customWidth="1"/>
    <col min="10809" max="10809" width="9.140625" style="342" customWidth="1"/>
    <col min="10810" max="10810" width="9" style="342" customWidth="1"/>
    <col min="10811" max="10811" width="8.42578125" style="342" customWidth="1"/>
    <col min="10812" max="10812" width="8.140625" style="342" customWidth="1"/>
    <col min="10813" max="10813" width="7.140625" style="342" customWidth="1"/>
    <col min="10814" max="10814" width="8.42578125" style="342" customWidth="1"/>
    <col min="10815" max="10815" width="5.85546875" style="342" customWidth="1"/>
    <col min="10816" max="10816" width="5.7109375" style="342" customWidth="1"/>
    <col min="10817" max="10817" width="5.42578125" style="342" customWidth="1"/>
    <col min="10818" max="10818" width="5.28515625" style="342" customWidth="1"/>
    <col min="10819" max="10819" width="6.7109375" style="342" customWidth="1"/>
    <col min="10820" max="10820" width="8.28515625" style="342" customWidth="1"/>
    <col min="10821" max="10821" width="10" style="342" customWidth="1"/>
    <col min="10822" max="10822" width="10.140625" style="342" customWidth="1"/>
    <col min="10823" max="10823" width="7.7109375" style="342" customWidth="1"/>
    <col min="10824" max="10824" width="6.140625" style="342" customWidth="1"/>
    <col min="10825" max="10825" width="7.7109375" style="342" customWidth="1"/>
    <col min="10826" max="10826" width="8.140625" style="342" customWidth="1"/>
    <col min="10827" max="10827" width="7.28515625" style="342" customWidth="1"/>
    <col min="10828" max="10828" width="8.42578125" style="342" customWidth="1"/>
    <col min="10829" max="10829" width="7.42578125" style="342" customWidth="1"/>
    <col min="10830" max="10830" width="8" style="342" customWidth="1"/>
    <col min="10831" max="10831" width="7.140625" style="342" customWidth="1"/>
    <col min="10832" max="10832" width="8.28515625" style="342" customWidth="1"/>
    <col min="10833" max="10833" width="9.28515625" style="342" customWidth="1"/>
    <col min="10834" max="10847" width="10" style="342" customWidth="1"/>
    <col min="10848" max="10851" width="9" style="342" customWidth="1"/>
    <col min="10852" max="10852" width="9.42578125" style="342" customWidth="1"/>
    <col min="10853" max="10854" width="8.28515625" style="342" customWidth="1"/>
    <col min="10855" max="10857" width="6.28515625" style="342" customWidth="1"/>
    <col min="10858" max="11008" width="11.5703125" style="342"/>
    <col min="11009" max="11009" width="5.140625" style="342" customWidth="1"/>
    <col min="11010" max="11010" width="13" style="342" customWidth="1"/>
    <col min="11011" max="11011" width="58.28515625" style="342" bestFit="1" customWidth="1"/>
    <col min="11012" max="11012" width="4.140625" style="342" bestFit="1" customWidth="1"/>
    <col min="11013" max="11013" width="39" style="342" bestFit="1" customWidth="1"/>
    <col min="11014" max="11014" width="26.85546875" style="342" bestFit="1" customWidth="1"/>
    <col min="11015" max="11015" width="47.42578125" style="342" bestFit="1" customWidth="1"/>
    <col min="11016" max="11016" width="7.140625" style="342" bestFit="1" customWidth="1"/>
    <col min="11017" max="11017" width="5.28515625" style="342" bestFit="1" customWidth="1"/>
    <col min="11018" max="11018" width="9" style="342" customWidth="1"/>
    <col min="11019" max="11019" width="59" style="342" bestFit="1" customWidth="1"/>
    <col min="11020" max="11049" width="10.28515625" style="342" customWidth="1"/>
    <col min="11050" max="11054" width="10" style="342" customWidth="1"/>
    <col min="11055" max="11062" width="9" style="342" customWidth="1"/>
    <col min="11063" max="11063" width="9.85546875" style="342" customWidth="1"/>
    <col min="11064" max="11064" width="10" style="342" customWidth="1"/>
    <col min="11065" max="11065" width="9.140625" style="342" customWidth="1"/>
    <col min="11066" max="11066" width="9" style="342" customWidth="1"/>
    <col min="11067" max="11067" width="8.42578125" style="342" customWidth="1"/>
    <col min="11068" max="11068" width="8.140625" style="342" customWidth="1"/>
    <col min="11069" max="11069" width="7.140625" style="342" customWidth="1"/>
    <col min="11070" max="11070" width="8.42578125" style="342" customWidth="1"/>
    <col min="11071" max="11071" width="5.85546875" style="342" customWidth="1"/>
    <col min="11072" max="11072" width="5.7109375" style="342" customWidth="1"/>
    <col min="11073" max="11073" width="5.42578125" style="342" customWidth="1"/>
    <col min="11074" max="11074" width="5.28515625" style="342" customWidth="1"/>
    <col min="11075" max="11075" width="6.7109375" style="342" customWidth="1"/>
    <col min="11076" max="11076" width="8.28515625" style="342" customWidth="1"/>
    <col min="11077" max="11077" width="10" style="342" customWidth="1"/>
    <col min="11078" max="11078" width="10.140625" style="342" customWidth="1"/>
    <col min="11079" max="11079" width="7.7109375" style="342" customWidth="1"/>
    <col min="11080" max="11080" width="6.140625" style="342" customWidth="1"/>
    <col min="11081" max="11081" width="7.7109375" style="342" customWidth="1"/>
    <col min="11082" max="11082" width="8.140625" style="342" customWidth="1"/>
    <col min="11083" max="11083" width="7.28515625" style="342" customWidth="1"/>
    <col min="11084" max="11084" width="8.42578125" style="342" customWidth="1"/>
    <col min="11085" max="11085" width="7.42578125" style="342" customWidth="1"/>
    <col min="11086" max="11086" width="8" style="342" customWidth="1"/>
    <col min="11087" max="11087" width="7.140625" style="342" customWidth="1"/>
    <col min="11088" max="11088" width="8.28515625" style="342" customWidth="1"/>
    <col min="11089" max="11089" width="9.28515625" style="342" customWidth="1"/>
    <col min="11090" max="11103" width="10" style="342" customWidth="1"/>
    <col min="11104" max="11107" width="9" style="342" customWidth="1"/>
    <col min="11108" max="11108" width="9.42578125" style="342" customWidth="1"/>
    <col min="11109" max="11110" width="8.28515625" style="342" customWidth="1"/>
    <col min="11111" max="11113" width="6.28515625" style="342" customWidth="1"/>
    <col min="11114" max="11264" width="11.5703125" style="342"/>
    <col min="11265" max="11265" width="5.140625" style="342" customWidth="1"/>
    <col min="11266" max="11266" width="13" style="342" customWidth="1"/>
    <col min="11267" max="11267" width="58.28515625" style="342" bestFit="1" customWidth="1"/>
    <col min="11268" max="11268" width="4.140625" style="342" bestFit="1" customWidth="1"/>
    <col min="11269" max="11269" width="39" style="342" bestFit="1" customWidth="1"/>
    <col min="11270" max="11270" width="26.85546875" style="342" bestFit="1" customWidth="1"/>
    <col min="11271" max="11271" width="47.42578125" style="342" bestFit="1" customWidth="1"/>
    <col min="11272" max="11272" width="7.140625" style="342" bestFit="1" customWidth="1"/>
    <col min="11273" max="11273" width="5.28515625" style="342" bestFit="1" customWidth="1"/>
    <col min="11274" max="11274" width="9" style="342" customWidth="1"/>
    <col min="11275" max="11275" width="59" style="342" bestFit="1" customWidth="1"/>
    <col min="11276" max="11305" width="10.28515625" style="342" customWidth="1"/>
    <col min="11306" max="11310" width="10" style="342" customWidth="1"/>
    <col min="11311" max="11318" width="9" style="342" customWidth="1"/>
    <col min="11319" max="11319" width="9.85546875" style="342" customWidth="1"/>
    <col min="11320" max="11320" width="10" style="342" customWidth="1"/>
    <col min="11321" max="11321" width="9.140625" style="342" customWidth="1"/>
    <col min="11322" max="11322" width="9" style="342" customWidth="1"/>
    <col min="11323" max="11323" width="8.42578125" style="342" customWidth="1"/>
    <col min="11324" max="11324" width="8.140625" style="342" customWidth="1"/>
    <col min="11325" max="11325" width="7.140625" style="342" customWidth="1"/>
    <col min="11326" max="11326" width="8.42578125" style="342" customWidth="1"/>
    <col min="11327" max="11327" width="5.85546875" style="342" customWidth="1"/>
    <col min="11328" max="11328" width="5.7109375" style="342" customWidth="1"/>
    <col min="11329" max="11329" width="5.42578125" style="342" customWidth="1"/>
    <col min="11330" max="11330" width="5.28515625" style="342" customWidth="1"/>
    <col min="11331" max="11331" width="6.7109375" style="342" customWidth="1"/>
    <col min="11332" max="11332" width="8.28515625" style="342" customWidth="1"/>
    <col min="11333" max="11333" width="10" style="342" customWidth="1"/>
    <col min="11334" max="11334" width="10.140625" style="342" customWidth="1"/>
    <col min="11335" max="11335" width="7.7109375" style="342" customWidth="1"/>
    <col min="11336" max="11336" width="6.140625" style="342" customWidth="1"/>
    <col min="11337" max="11337" width="7.7109375" style="342" customWidth="1"/>
    <col min="11338" max="11338" width="8.140625" style="342" customWidth="1"/>
    <col min="11339" max="11339" width="7.28515625" style="342" customWidth="1"/>
    <col min="11340" max="11340" width="8.42578125" style="342" customWidth="1"/>
    <col min="11341" max="11341" width="7.42578125" style="342" customWidth="1"/>
    <col min="11342" max="11342" width="8" style="342" customWidth="1"/>
    <col min="11343" max="11343" width="7.140625" style="342" customWidth="1"/>
    <col min="11344" max="11344" width="8.28515625" style="342" customWidth="1"/>
    <col min="11345" max="11345" width="9.28515625" style="342" customWidth="1"/>
    <col min="11346" max="11359" width="10" style="342" customWidth="1"/>
    <col min="11360" max="11363" width="9" style="342" customWidth="1"/>
    <col min="11364" max="11364" width="9.42578125" style="342" customWidth="1"/>
    <col min="11365" max="11366" width="8.28515625" style="342" customWidth="1"/>
    <col min="11367" max="11369" width="6.28515625" style="342" customWidth="1"/>
    <col min="11370" max="11520" width="11.5703125" style="342"/>
    <col min="11521" max="11521" width="5.140625" style="342" customWidth="1"/>
    <col min="11522" max="11522" width="13" style="342" customWidth="1"/>
    <col min="11523" max="11523" width="58.28515625" style="342" bestFit="1" customWidth="1"/>
    <col min="11524" max="11524" width="4.140625" style="342" bestFit="1" customWidth="1"/>
    <col min="11525" max="11525" width="39" style="342" bestFit="1" customWidth="1"/>
    <col min="11526" max="11526" width="26.85546875" style="342" bestFit="1" customWidth="1"/>
    <col min="11527" max="11527" width="47.42578125" style="342" bestFit="1" customWidth="1"/>
    <col min="11528" max="11528" width="7.140625" style="342" bestFit="1" customWidth="1"/>
    <col min="11529" max="11529" width="5.28515625" style="342" bestFit="1" customWidth="1"/>
    <col min="11530" max="11530" width="9" style="342" customWidth="1"/>
    <col min="11531" max="11531" width="59" style="342" bestFit="1" customWidth="1"/>
    <col min="11532" max="11561" width="10.28515625" style="342" customWidth="1"/>
    <col min="11562" max="11566" width="10" style="342" customWidth="1"/>
    <col min="11567" max="11574" width="9" style="342" customWidth="1"/>
    <col min="11575" max="11575" width="9.85546875" style="342" customWidth="1"/>
    <col min="11576" max="11576" width="10" style="342" customWidth="1"/>
    <col min="11577" max="11577" width="9.140625" style="342" customWidth="1"/>
    <col min="11578" max="11578" width="9" style="342" customWidth="1"/>
    <col min="11579" max="11579" width="8.42578125" style="342" customWidth="1"/>
    <col min="11580" max="11580" width="8.140625" style="342" customWidth="1"/>
    <col min="11581" max="11581" width="7.140625" style="342" customWidth="1"/>
    <col min="11582" max="11582" width="8.42578125" style="342" customWidth="1"/>
    <col min="11583" max="11583" width="5.85546875" style="342" customWidth="1"/>
    <col min="11584" max="11584" width="5.7109375" style="342" customWidth="1"/>
    <col min="11585" max="11585" width="5.42578125" style="342" customWidth="1"/>
    <col min="11586" max="11586" width="5.28515625" style="342" customWidth="1"/>
    <col min="11587" max="11587" width="6.7109375" style="342" customWidth="1"/>
    <col min="11588" max="11588" width="8.28515625" style="342" customWidth="1"/>
    <col min="11589" max="11589" width="10" style="342" customWidth="1"/>
    <col min="11590" max="11590" width="10.140625" style="342" customWidth="1"/>
    <col min="11591" max="11591" width="7.7109375" style="342" customWidth="1"/>
    <col min="11592" max="11592" width="6.140625" style="342" customWidth="1"/>
    <col min="11593" max="11593" width="7.7109375" style="342" customWidth="1"/>
    <col min="11594" max="11594" width="8.140625" style="342" customWidth="1"/>
    <col min="11595" max="11595" width="7.28515625" style="342" customWidth="1"/>
    <col min="11596" max="11596" width="8.42578125" style="342" customWidth="1"/>
    <col min="11597" max="11597" width="7.42578125" style="342" customWidth="1"/>
    <col min="11598" max="11598" width="8" style="342" customWidth="1"/>
    <col min="11599" max="11599" width="7.140625" style="342" customWidth="1"/>
    <col min="11600" max="11600" width="8.28515625" style="342" customWidth="1"/>
    <col min="11601" max="11601" width="9.28515625" style="342" customWidth="1"/>
    <col min="11602" max="11615" width="10" style="342" customWidth="1"/>
    <col min="11616" max="11619" width="9" style="342" customWidth="1"/>
    <col min="11620" max="11620" width="9.42578125" style="342" customWidth="1"/>
    <col min="11621" max="11622" width="8.28515625" style="342" customWidth="1"/>
    <col min="11623" max="11625" width="6.28515625" style="342" customWidth="1"/>
    <col min="11626" max="11776" width="11.5703125" style="342"/>
    <col min="11777" max="11777" width="5.140625" style="342" customWidth="1"/>
    <col min="11778" max="11778" width="13" style="342" customWidth="1"/>
    <col min="11779" max="11779" width="58.28515625" style="342" bestFit="1" customWidth="1"/>
    <col min="11780" max="11780" width="4.140625" style="342" bestFit="1" customWidth="1"/>
    <col min="11781" max="11781" width="39" style="342" bestFit="1" customWidth="1"/>
    <col min="11782" max="11782" width="26.85546875" style="342" bestFit="1" customWidth="1"/>
    <col min="11783" max="11783" width="47.42578125" style="342" bestFit="1" customWidth="1"/>
    <col min="11784" max="11784" width="7.140625" style="342" bestFit="1" customWidth="1"/>
    <col min="11785" max="11785" width="5.28515625" style="342" bestFit="1" customWidth="1"/>
    <col min="11786" max="11786" width="9" style="342" customWidth="1"/>
    <col min="11787" max="11787" width="59" style="342" bestFit="1" customWidth="1"/>
    <col min="11788" max="11817" width="10.28515625" style="342" customWidth="1"/>
    <col min="11818" max="11822" width="10" style="342" customWidth="1"/>
    <col min="11823" max="11830" width="9" style="342" customWidth="1"/>
    <col min="11831" max="11831" width="9.85546875" style="342" customWidth="1"/>
    <col min="11832" max="11832" width="10" style="342" customWidth="1"/>
    <col min="11833" max="11833" width="9.140625" style="342" customWidth="1"/>
    <col min="11834" max="11834" width="9" style="342" customWidth="1"/>
    <col min="11835" max="11835" width="8.42578125" style="342" customWidth="1"/>
    <col min="11836" max="11836" width="8.140625" style="342" customWidth="1"/>
    <col min="11837" max="11837" width="7.140625" style="342" customWidth="1"/>
    <col min="11838" max="11838" width="8.42578125" style="342" customWidth="1"/>
    <col min="11839" max="11839" width="5.85546875" style="342" customWidth="1"/>
    <col min="11840" max="11840" width="5.7109375" style="342" customWidth="1"/>
    <col min="11841" max="11841" width="5.42578125" style="342" customWidth="1"/>
    <col min="11842" max="11842" width="5.28515625" style="342" customWidth="1"/>
    <col min="11843" max="11843" width="6.7109375" style="342" customWidth="1"/>
    <col min="11844" max="11844" width="8.28515625" style="342" customWidth="1"/>
    <col min="11845" max="11845" width="10" style="342" customWidth="1"/>
    <col min="11846" max="11846" width="10.140625" style="342" customWidth="1"/>
    <col min="11847" max="11847" width="7.7109375" style="342" customWidth="1"/>
    <col min="11848" max="11848" width="6.140625" style="342" customWidth="1"/>
    <col min="11849" max="11849" width="7.7109375" style="342" customWidth="1"/>
    <col min="11850" max="11850" width="8.140625" style="342" customWidth="1"/>
    <col min="11851" max="11851" width="7.28515625" style="342" customWidth="1"/>
    <col min="11852" max="11852" width="8.42578125" style="342" customWidth="1"/>
    <col min="11853" max="11853" width="7.42578125" style="342" customWidth="1"/>
    <col min="11854" max="11854" width="8" style="342" customWidth="1"/>
    <col min="11855" max="11855" width="7.140625" style="342" customWidth="1"/>
    <col min="11856" max="11856" width="8.28515625" style="342" customWidth="1"/>
    <col min="11857" max="11857" width="9.28515625" style="342" customWidth="1"/>
    <col min="11858" max="11871" width="10" style="342" customWidth="1"/>
    <col min="11872" max="11875" width="9" style="342" customWidth="1"/>
    <col min="11876" max="11876" width="9.42578125" style="342" customWidth="1"/>
    <col min="11877" max="11878" width="8.28515625" style="342" customWidth="1"/>
    <col min="11879" max="11881" width="6.28515625" style="342" customWidth="1"/>
    <col min="11882" max="12032" width="11.5703125" style="342"/>
    <col min="12033" max="12033" width="5.140625" style="342" customWidth="1"/>
    <col min="12034" max="12034" width="13" style="342" customWidth="1"/>
    <col min="12035" max="12035" width="58.28515625" style="342" bestFit="1" customWidth="1"/>
    <col min="12036" max="12036" width="4.140625" style="342" bestFit="1" customWidth="1"/>
    <col min="12037" max="12037" width="39" style="342" bestFit="1" customWidth="1"/>
    <col min="12038" max="12038" width="26.85546875" style="342" bestFit="1" customWidth="1"/>
    <col min="12039" max="12039" width="47.42578125" style="342" bestFit="1" customWidth="1"/>
    <col min="12040" max="12040" width="7.140625" style="342" bestFit="1" customWidth="1"/>
    <col min="12041" max="12041" width="5.28515625" style="342" bestFit="1" customWidth="1"/>
    <col min="12042" max="12042" width="9" style="342" customWidth="1"/>
    <col min="12043" max="12043" width="59" style="342" bestFit="1" customWidth="1"/>
    <col min="12044" max="12073" width="10.28515625" style="342" customWidth="1"/>
    <col min="12074" max="12078" width="10" style="342" customWidth="1"/>
    <col min="12079" max="12086" width="9" style="342" customWidth="1"/>
    <col min="12087" max="12087" width="9.85546875" style="342" customWidth="1"/>
    <col min="12088" max="12088" width="10" style="342" customWidth="1"/>
    <col min="12089" max="12089" width="9.140625" style="342" customWidth="1"/>
    <col min="12090" max="12090" width="9" style="342" customWidth="1"/>
    <col min="12091" max="12091" width="8.42578125" style="342" customWidth="1"/>
    <col min="12092" max="12092" width="8.140625" style="342" customWidth="1"/>
    <col min="12093" max="12093" width="7.140625" style="342" customWidth="1"/>
    <col min="12094" max="12094" width="8.42578125" style="342" customWidth="1"/>
    <col min="12095" max="12095" width="5.85546875" style="342" customWidth="1"/>
    <col min="12096" max="12096" width="5.7109375" style="342" customWidth="1"/>
    <col min="12097" max="12097" width="5.42578125" style="342" customWidth="1"/>
    <col min="12098" max="12098" width="5.28515625" style="342" customWidth="1"/>
    <col min="12099" max="12099" width="6.7109375" style="342" customWidth="1"/>
    <col min="12100" max="12100" width="8.28515625" style="342" customWidth="1"/>
    <col min="12101" max="12101" width="10" style="342" customWidth="1"/>
    <col min="12102" max="12102" width="10.140625" style="342" customWidth="1"/>
    <col min="12103" max="12103" width="7.7109375" style="342" customWidth="1"/>
    <col min="12104" max="12104" width="6.140625" style="342" customWidth="1"/>
    <col min="12105" max="12105" width="7.7109375" style="342" customWidth="1"/>
    <col min="12106" max="12106" width="8.140625" style="342" customWidth="1"/>
    <col min="12107" max="12107" width="7.28515625" style="342" customWidth="1"/>
    <col min="12108" max="12108" width="8.42578125" style="342" customWidth="1"/>
    <col min="12109" max="12109" width="7.42578125" style="342" customWidth="1"/>
    <col min="12110" max="12110" width="8" style="342" customWidth="1"/>
    <col min="12111" max="12111" width="7.140625" style="342" customWidth="1"/>
    <col min="12112" max="12112" width="8.28515625" style="342" customWidth="1"/>
    <col min="12113" max="12113" width="9.28515625" style="342" customWidth="1"/>
    <col min="12114" max="12127" width="10" style="342" customWidth="1"/>
    <col min="12128" max="12131" width="9" style="342" customWidth="1"/>
    <col min="12132" max="12132" width="9.42578125" style="342" customWidth="1"/>
    <col min="12133" max="12134" width="8.28515625" style="342" customWidth="1"/>
    <col min="12135" max="12137" width="6.28515625" style="342" customWidth="1"/>
    <col min="12138" max="12288" width="11.5703125" style="342"/>
    <col min="12289" max="12289" width="5.140625" style="342" customWidth="1"/>
    <col min="12290" max="12290" width="13" style="342" customWidth="1"/>
    <col min="12291" max="12291" width="58.28515625" style="342" bestFit="1" customWidth="1"/>
    <col min="12292" max="12292" width="4.140625" style="342" bestFit="1" customWidth="1"/>
    <col min="12293" max="12293" width="39" style="342" bestFit="1" customWidth="1"/>
    <col min="12294" max="12294" width="26.85546875" style="342" bestFit="1" customWidth="1"/>
    <col min="12295" max="12295" width="47.42578125" style="342" bestFit="1" customWidth="1"/>
    <col min="12296" max="12296" width="7.140625" style="342" bestFit="1" customWidth="1"/>
    <col min="12297" max="12297" width="5.28515625" style="342" bestFit="1" customWidth="1"/>
    <col min="12298" max="12298" width="9" style="342" customWidth="1"/>
    <col min="12299" max="12299" width="59" style="342" bestFit="1" customWidth="1"/>
    <col min="12300" max="12329" width="10.28515625" style="342" customWidth="1"/>
    <col min="12330" max="12334" width="10" style="342" customWidth="1"/>
    <col min="12335" max="12342" width="9" style="342" customWidth="1"/>
    <col min="12343" max="12343" width="9.85546875" style="342" customWidth="1"/>
    <col min="12344" max="12344" width="10" style="342" customWidth="1"/>
    <col min="12345" max="12345" width="9.140625" style="342" customWidth="1"/>
    <col min="12346" max="12346" width="9" style="342" customWidth="1"/>
    <col min="12347" max="12347" width="8.42578125" style="342" customWidth="1"/>
    <col min="12348" max="12348" width="8.140625" style="342" customWidth="1"/>
    <col min="12349" max="12349" width="7.140625" style="342" customWidth="1"/>
    <col min="12350" max="12350" width="8.42578125" style="342" customWidth="1"/>
    <col min="12351" max="12351" width="5.85546875" style="342" customWidth="1"/>
    <col min="12352" max="12352" width="5.7109375" style="342" customWidth="1"/>
    <col min="12353" max="12353" width="5.42578125" style="342" customWidth="1"/>
    <col min="12354" max="12354" width="5.28515625" style="342" customWidth="1"/>
    <col min="12355" max="12355" width="6.7109375" style="342" customWidth="1"/>
    <col min="12356" max="12356" width="8.28515625" style="342" customWidth="1"/>
    <col min="12357" max="12357" width="10" style="342" customWidth="1"/>
    <col min="12358" max="12358" width="10.140625" style="342" customWidth="1"/>
    <col min="12359" max="12359" width="7.7109375" style="342" customWidth="1"/>
    <col min="12360" max="12360" width="6.140625" style="342" customWidth="1"/>
    <col min="12361" max="12361" width="7.7109375" style="342" customWidth="1"/>
    <col min="12362" max="12362" width="8.140625" style="342" customWidth="1"/>
    <col min="12363" max="12363" width="7.28515625" style="342" customWidth="1"/>
    <col min="12364" max="12364" width="8.42578125" style="342" customWidth="1"/>
    <col min="12365" max="12365" width="7.42578125" style="342" customWidth="1"/>
    <col min="12366" max="12366" width="8" style="342" customWidth="1"/>
    <col min="12367" max="12367" width="7.140625" style="342" customWidth="1"/>
    <col min="12368" max="12368" width="8.28515625" style="342" customWidth="1"/>
    <col min="12369" max="12369" width="9.28515625" style="342" customWidth="1"/>
    <col min="12370" max="12383" width="10" style="342" customWidth="1"/>
    <col min="12384" max="12387" width="9" style="342" customWidth="1"/>
    <col min="12388" max="12388" width="9.42578125" style="342" customWidth="1"/>
    <col min="12389" max="12390" width="8.28515625" style="342" customWidth="1"/>
    <col min="12391" max="12393" width="6.28515625" style="342" customWidth="1"/>
    <col min="12394" max="12544" width="11.5703125" style="342"/>
    <col min="12545" max="12545" width="5.140625" style="342" customWidth="1"/>
    <col min="12546" max="12546" width="13" style="342" customWidth="1"/>
    <col min="12547" max="12547" width="58.28515625" style="342" bestFit="1" customWidth="1"/>
    <col min="12548" max="12548" width="4.140625" style="342" bestFit="1" customWidth="1"/>
    <col min="12549" max="12549" width="39" style="342" bestFit="1" customWidth="1"/>
    <col min="12550" max="12550" width="26.85546875" style="342" bestFit="1" customWidth="1"/>
    <col min="12551" max="12551" width="47.42578125" style="342" bestFit="1" customWidth="1"/>
    <col min="12552" max="12552" width="7.140625" style="342" bestFit="1" customWidth="1"/>
    <col min="12553" max="12553" width="5.28515625" style="342" bestFit="1" customWidth="1"/>
    <col min="12554" max="12554" width="9" style="342" customWidth="1"/>
    <col min="12555" max="12555" width="59" style="342" bestFit="1" customWidth="1"/>
    <col min="12556" max="12585" width="10.28515625" style="342" customWidth="1"/>
    <col min="12586" max="12590" width="10" style="342" customWidth="1"/>
    <col min="12591" max="12598" width="9" style="342" customWidth="1"/>
    <col min="12599" max="12599" width="9.85546875" style="342" customWidth="1"/>
    <col min="12600" max="12600" width="10" style="342" customWidth="1"/>
    <col min="12601" max="12601" width="9.140625" style="342" customWidth="1"/>
    <col min="12602" max="12602" width="9" style="342" customWidth="1"/>
    <col min="12603" max="12603" width="8.42578125" style="342" customWidth="1"/>
    <col min="12604" max="12604" width="8.140625" style="342" customWidth="1"/>
    <col min="12605" max="12605" width="7.140625" style="342" customWidth="1"/>
    <col min="12606" max="12606" width="8.42578125" style="342" customWidth="1"/>
    <col min="12607" max="12607" width="5.85546875" style="342" customWidth="1"/>
    <col min="12608" max="12608" width="5.7109375" style="342" customWidth="1"/>
    <col min="12609" max="12609" width="5.42578125" style="342" customWidth="1"/>
    <col min="12610" max="12610" width="5.28515625" style="342" customWidth="1"/>
    <col min="12611" max="12611" width="6.7109375" style="342" customWidth="1"/>
    <col min="12612" max="12612" width="8.28515625" style="342" customWidth="1"/>
    <col min="12613" max="12613" width="10" style="342" customWidth="1"/>
    <col min="12614" max="12614" width="10.140625" style="342" customWidth="1"/>
    <col min="12615" max="12615" width="7.7109375" style="342" customWidth="1"/>
    <col min="12616" max="12616" width="6.140625" style="342" customWidth="1"/>
    <col min="12617" max="12617" width="7.7109375" style="342" customWidth="1"/>
    <col min="12618" max="12618" width="8.140625" style="342" customWidth="1"/>
    <col min="12619" max="12619" width="7.28515625" style="342" customWidth="1"/>
    <col min="12620" max="12620" width="8.42578125" style="342" customWidth="1"/>
    <col min="12621" max="12621" width="7.42578125" style="342" customWidth="1"/>
    <col min="12622" max="12622" width="8" style="342" customWidth="1"/>
    <col min="12623" max="12623" width="7.140625" style="342" customWidth="1"/>
    <col min="12624" max="12624" width="8.28515625" style="342" customWidth="1"/>
    <col min="12625" max="12625" width="9.28515625" style="342" customWidth="1"/>
    <col min="12626" max="12639" width="10" style="342" customWidth="1"/>
    <col min="12640" max="12643" width="9" style="342" customWidth="1"/>
    <col min="12644" max="12644" width="9.42578125" style="342" customWidth="1"/>
    <col min="12645" max="12646" width="8.28515625" style="342" customWidth="1"/>
    <col min="12647" max="12649" width="6.28515625" style="342" customWidth="1"/>
    <col min="12650" max="12800" width="11.5703125" style="342"/>
    <col min="12801" max="12801" width="5.140625" style="342" customWidth="1"/>
    <col min="12802" max="12802" width="13" style="342" customWidth="1"/>
    <col min="12803" max="12803" width="58.28515625" style="342" bestFit="1" customWidth="1"/>
    <col min="12804" max="12804" width="4.140625" style="342" bestFit="1" customWidth="1"/>
    <col min="12805" max="12805" width="39" style="342" bestFit="1" customWidth="1"/>
    <col min="12806" max="12806" width="26.85546875" style="342" bestFit="1" customWidth="1"/>
    <col min="12807" max="12807" width="47.42578125" style="342" bestFit="1" customWidth="1"/>
    <col min="12808" max="12808" width="7.140625" style="342" bestFit="1" customWidth="1"/>
    <col min="12809" max="12809" width="5.28515625" style="342" bestFit="1" customWidth="1"/>
    <col min="12810" max="12810" width="9" style="342" customWidth="1"/>
    <col min="12811" max="12811" width="59" style="342" bestFit="1" customWidth="1"/>
    <col min="12812" max="12841" width="10.28515625" style="342" customWidth="1"/>
    <col min="12842" max="12846" width="10" style="342" customWidth="1"/>
    <col min="12847" max="12854" width="9" style="342" customWidth="1"/>
    <col min="12855" max="12855" width="9.85546875" style="342" customWidth="1"/>
    <col min="12856" max="12856" width="10" style="342" customWidth="1"/>
    <col min="12857" max="12857" width="9.140625" style="342" customWidth="1"/>
    <col min="12858" max="12858" width="9" style="342" customWidth="1"/>
    <col min="12859" max="12859" width="8.42578125" style="342" customWidth="1"/>
    <col min="12860" max="12860" width="8.140625" style="342" customWidth="1"/>
    <col min="12861" max="12861" width="7.140625" style="342" customWidth="1"/>
    <col min="12862" max="12862" width="8.42578125" style="342" customWidth="1"/>
    <col min="12863" max="12863" width="5.85546875" style="342" customWidth="1"/>
    <col min="12864" max="12864" width="5.7109375" style="342" customWidth="1"/>
    <col min="12865" max="12865" width="5.42578125" style="342" customWidth="1"/>
    <col min="12866" max="12866" width="5.28515625" style="342" customWidth="1"/>
    <col min="12867" max="12867" width="6.7109375" style="342" customWidth="1"/>
    <col min="12868" max="12868" width="8.28515625" style="342" customWidth="1"/>
    <col min="12869" max="12869" width="10" style="342" customWidth="1"/>
    <col min="12870" max="12870" width="10.140625" style="342" customWidth="1"/>
    <col min="12871" max="12871" width="7.7109375" style="342" customWidth="1"/>
    <col min="12872" max="12872" width="6.140625" style="342" customWidth="1"/>
    <col min="12873" max="12873" width="7.7109375" style="342" customWidth="1"/>
    <col min="12874" max="12874" width="8.140625" style="342" customWidth="1"/>
    <col min="12875" max="12875" width="7.28515625" style="342" customWidth="1"/>
    <col min="12876" max="12876" width="8.42578125" style="342" customWidth="1"/>
    <col min="12877" max="12877" width="7.42578125" style="342" customWidth="1"/>
    <col min="12878" max="12878" width="8" style="342" customWidth="1"/>
    <col min="12879" max="12879" width="7.140625" style="342" customWidth="1"/>
    <col min="12880" max="12880" width="8.28515625" style="342" customWidth="1"/>
    <col min="12881" max="12881" width="9.28515625" style="342" customWidth="1"/>
    <col min="12882" max="12895" width="10" style="342" customWidth="1"/>
    <col min="12896" max="12899" width="9" style="342" customWidth="1"/>
    <col min="12900" max="12900" width="9.42578125" style="342" customWidth="1"/>
    <col min="12901" max="12902" width="8.28515625" style="342" customWidth="1"/>
    <col min="12903" max="12905" width="6.28515625" style="342" customWidth="1"/>
    <col min="12906" max="13056" width="11.5703125" style="342"/>
    <col min="13057" max="13057" width="5.140625" style="342" customWidth="1"/>
    <col min="13058" max="13058" width="13" style="342" customWidth="1"/>
    <col min="13059" max="13059" width="58.28515625" style="342" bestFit="1" customWidth="1"/>
    <col min="13060" max="13060" width="4.140625" style="342" bestFit="1" customWidth="1"/>
    <col min="13061" max="13061" width="39" style="342" bestFit="1" customWidth="1"/>
    <col min="13062" max="13062" width="26.85546875" style="342" bestFit="1" customWidth="1"/>
    <col min="13063" max="13063" width="47.42578125" style="342" bestFit="1" customWidth="1"/>
    <col min="13064" max="13064" width="7.140625" style="342" bestFit="1" customWidth="1"/>
    <col min="13065" max="13065" width="5.28515625" style="342" bestFit="1" customWidth="1"/>
    <col min="13066" max="13066" width="9" style="342" customWidth="1"/>
    <col min="13067" max="13067" width="59" style="342" bestFit="1" customWidth="1"/>
    <col min="13068" max="13097" width="10.28515625" style="342" customWidth="1"/>
    <col min="13098" max="13102" width="10" style="342" customWidth="1"/>
    <col min="13103" max="13110" width="9" style="342" customWidth="1"/>
    <col min="13111" max="13111" width="9.85546875" style="342" customWidth="1"/>
    <col min="13112" max="13112" width="10" style="342" customWidth="1"/>
    <col min="13113" max="13113" width="9.140625" style="342" customWidth="1"/>
    <col min="13114" max="13114" width="9" style="342" customWidth="1"/>
    <col min="13115" max="13115" width="8.42578125" style="342" customWidth="1"/>
    <col min="13116" max="13116" width="8.140625" style="342" customWidth="1"/>
    <col min="13117" max="13117" width="7.140625" style="342" customWidth="1"/>
    <col min="13118" max="13118" width="8.42578125" style="342" customWidth="1"/>
    <col min="13119" max="13119" width="5.85546875" style="342" customWidth="1"/>
    <col min="13120" max="13120" width="5.7109375" style="342" customWidth="1"/>
    <col min="13121" max="13121" width="5.42578125" style="342" customWidth="1"/>
    <col min="13122" max="13122" width="5.28515625" style="342" customWidth="1"/>
    <col min="13123" max="13123" width="6.7109375" style="342" customWidth="1"/>
    <col min="13124" max="13124" width="8.28515625" style="342" customWidth="1"/>
    <col min="13125" max="13125" width="10" style="342" customWidth="1"/>
    <col min="13126" max="13126" width="10.140625" style="342" customWidth="1"/>
    <col min="13127" max="13127" width="7.7109375" style="342" customWidth="1"/>
    <col min="13128" max="13128" width="6.140625" style="342" customWidth="1"/>
    <col min="13129" max="13129" width="7.7109375" style="342" customWidth="1"/>
    <col min="13130" max="13130" width="8.140625" style="342" customWidth="1"/>
    <col min="13131" max="13131" width="7.28515625" style="342" customWidth="1"/>
    <col min="13132" max="13132" width="8.42578125" style="342" customWidth="1"/>
    <col min="13133" max="13133" width="7.42578125" style="342" customWidth="1"/>
    <col min="13134" max="13134" width="8" style="342" customWidth="1"/>
    <col min="13135" max="13135" width="7.140625" style="342" customWidth="1"/>
    <col min="13136" max="13136" width="8.28515625" style="342" customWidth="1"/>
    <col min="13137" max="13137" width="9.28515625" style="342" customWidth="1"/>
    <col min="13138" max="13151" width="10" style="342" customWidth="1"/>
    <col min="13152" max="13155" width="9" style="342" customWidth="1"/>
    <col min="13156" max="13156" width="9.42578125" style="342" customWidth="1"/>
    <col min="13157" max="13158" width="8.28515625" style="342" customWidth="1"/>
    <col min="13159" max="13161" width="6.28515625" style="342" customWidth="1"/>
    <col min="13162" max="13312" width="11.5703125" style="342"/>
    <col min="13313" max="13313" width="5.140625" style="342" customWidth="1"/>
    <col min="13314" max="13314" width="13" style="342" customWidth="1"/>
    <col min="13315" max="13315" width="58.28515625" style="342" bestFit="1" customWidth="1"/>
    <col min="13316" max="13316" width="4.140625" style="342" bestFit="1" customWidth="1"/>
    <col min="13317" max="13317" width="39" style="342" bestFit="1" customWidth="1"/>
    <col min="13318" max="13318" width="26.85546875" style="342" bestFit="1" customWidth="1"/>
    <col min="13319" max="13319" width="47.42578125" style="342" bestFit="1" customWidth="1"/>
    <col min="13320" max="13320" width="7.140625" style="342" bestFit="1" customWidth="1"/>
    <col min="13321" max="13321" width="5.28515625" style="342" bestFit="1" customWidth="1"/>
    <col min="13322" max="13322" width="9" style="342" customWidth="1"/>
    <col min="13323" max="13323" width="59" style="342" bestFit="1" customWidth="1"/>
    <col min="13324" max="13353" width="10.28515625" style="342" customWidth="1"/>
    <col min="13354" max="13358" width="10" style="342" customWidth="1"/>
    <col min="13359" max="13366" width="9" style="342" customWidth="1"/>
    <col min="13367" max="13367" width="9.85546875" style="342" customWidth="1"/>
    <col min="13368" max="13368" width="10" style="342" customWidth="1"/>
    <col min="13369" max="13369" width="9.140625" style="342" customWidth="1"/>
    <col min="13370" max="13370" width="9" style="342" customWidth="1"/>
    <col min="13371" max="13371" width="8.42578125" style="342" customWidth="1"/>
    <col min="13372" max="13372" width="8.140625" style="342" customWidth="1"/>
    <col min="13373" max="13373" width="7.140625" style="342" customWidth="1"/>
    <col min="13374" max="13374" width="8.42578125" style="342" customWidth="1"/>
    <col min="13375" max="13375" width="5.85546875" style="342" customWidth="1"/>
    <col min="13376" max="13376" width="5.7109375" style="342" customWidth="1"/>
    <col min="13377" max="13377" width="5.42578125" style="342" customWidth="1"/>
    <col min="13378" max="13378" width="5.28515625" style="342" customWidth="1"/>
    <col min="13379" max="13379" width="6.7109375" style="342" customWidth="1"/>
    <col min="13380" max="13380" width="8.28515625" style="342" customWidth="1"/>
    <col min="13381" max="13381" width="10" style="342" customWidth="1"/>
    <col min="13382" max="13382" width="10.140625" style="342" customWidth="1"/>
    <col min="13383" max="13383" width="7.7109375" style="342" customWidth="1"/>
    <col min="13384" max="13384" width="6.140625" style="342" customWidth="1"/>
    <col min="13385" max="13385" width="7.7109375" style="342" customWidth="1"/>
    <col min="13386" max="13386" width="8.140625" style="342" customWidth="1"/>
    <col min="13387" max="13387" width="7.28515625" style="342" customWidth="1"/>
    <col min="13388" max="13388" width="8.42578125" style="342" customWidth="1"/>
    <col min="13389" max="13389" width="7.42578125" style="342" customWidth="1"/>
    <col min="13390" max="13390" width="8" style="342" customWidth="1"/>
    <col min="13391" max="13391" width="7.140625" style="342" customWidth="1"/>
    <col min="13392" max="13392" width="8.28515625" style="342" customWidth="1"/>
    <col min="13393" max="13393" width="9.28515625" style="342" customWidth="1"/>
    <col min="13394" max="13407" width="10" style="342" customWidth="1"/>
    <col min="13408" max="13411" width="9" style="342" customWidth="1"/>
    <col min="13412" max="13412" width="9.42578125" style="342" customWidth="1"/>
    <col min="13413" max="13414" width="8.28515625" style="342" customWidth="1"/>
    <col min="13415" max="13417" width="6.28515625" style="342" customWidth="1"/>
    <col min="13418" max="13568" width="11.5703125" style="342"/>
    <col min="13569" max="13569" width="5.140625" style="342" customWidth="1"/>
    <col min="13570" max="13570" width="13" style="342" customWidth="1"/>
    <col min="13571" max="13571" width="58.28515625" style="342" bestFit="1" customWidth="1"/>
    <col min="13572" max="13572" width="4.140625" style="342" bestFit="1" customWidth="1"/>
    <col min="13573" max="13573" width="39" style="342" bestFit="1" customWidth="1"/>
    <col min="13574" max="13574" width="26.85546875" style="342" bestFit="1" customWidth="1"/>
    <col min="13575" max="13575" width="47.42578125" style="342" bestFit="1" customWidth="1"/>
    <col min="13576" max="13576" width="7.140625" style="342" bestFit="1" customWidth="1"/>
    <col min="13577" max="13577" width="5.28515625" style="342" bestFit="1" customWidth="1"/>
    <col min="13578" max="13578" width="9" style="342" customWidth="1"/>
    <col min="13579" max="13579" width="59" style="342" bestFit="1" customWidth="1"/>
    <col min="13580" max="13609" width="10.28515625" style="342" customWidth="1"/>
    <col min="13610" max="13614" width="10" style="342" customWidth="1"/>
    <col min="13615" max="13622" width="9" style="342" customWidth="1"/>
    <col min="13623" max="13623" width="9.85546875" style="342" customWidth="1"/>
    <col min="13624" max="13624" width="10" style="342" customWidth="1"/>
    <col min="13625" max="13625" width="9.140625" style="342" customWidth="1"/>
    <col min="13626" max="13626" width="9" style="342" customWidth="1"/>
    <col min="13627" max="13627" width="8.42578125" style="342" customWidth="1"/>
    <col min="13628" max="13628" width="8.140625" style="342" customWidth="1"/>
    <col min="13629" max="13629" width="7.140625" style="342" customWidth="1"/>
    <col min="13630" max="13630" width="8.42578125" style="342" customWidth="1"/>
    <col min="13631" max="13631" width="5.85546875" style="342" customWidth="1"/>
    <col min="13632" max="13632" width="5.7109375" style="342" customWidth="1"/>
    <col min="13633" max="13633" width="5.42578125" style="342" customWidth="1"/>
    <col min="13634" max="13634" width="5.28515625" style="342" customWidth="1"/>
    <col min="13635" max="13635" width="6.7109375" style="342" customWidth="1"/>
    <col min="13636" max="13636" width="8.28515625" style="342" customWidth="1"/>
    <col min="13637" max="13637" width="10" style="342" customWidth="1"/>
    <col min="13638" max="13638" width="10.140625" style="342" customWidth="1"/>
    <col min="13639" max="13639" width="7.7109375" style="342" customWidth="1"/>
    <col min="13640" max="13640" width="6.140625" style="342" customWidth="1"/>
    <col min="13641" max="13641" width="7.7109375" style="342" customWidth="1"/>
    <col min="13642" max="13642" width="8.140625" style="342" customWidth="1"/>
    <col min="13643" max="13643" width="7.28515625" style="342" customWidth="1"/>
    <col min="13644" max="13644" width="8.42578125" style="342" customWidth="1"/>
    <col min="13645" max="13645" width="7.42578125" style="342" customWidth="1"/>
    <col min="13646" max="13646" width="8" style="342" customWidth="1"/>
    <col min="13647" max="13647" width="7.140625" style="342" customWidth="1"/>
    <col min="13648" max="13648" width="8.28515625" style="342" customWidth="1"/>
    <col min="13649" max="13649" width="9.28515625" style="342" customWidth="1"/>
    <col min="13650" max="13663" width="10" style="342" customWidth="1"/>
    <col min="13664" max="13667" width="9" style="342" customWidth="1"/>
    <col min="13668" max="13668" width="9.42578125" style="342" customWidth="1"/>
    <col min="13669" max="13670" width="8.28515625" style="342" customWidth="1"/>
    <col min="13671" max="13673" width="6.28515625" style="342" customWidth="1"/>
    <col min="13674" max="13824" width="11.5703125" style="342"/>
    <col min="13825" max="13825" width="5.140625" style="342" customWidth="1"/>
    <col min="13826" max="13826" width="13" style="342" customWidth="1"/>
    <col min="13827" max="13827" width="58.28515625" style="342" bestFit="1" customWidth="1"/>
    <col min="13828" max="13828" width="4.140625" style="342" bestFit="1" customWidth="1"/>
    <col min="13829" max="13829" width="39" style="342" bestFit="1" customWidth="1"/>
    <col min="13830" max="13830" width="26.85546875" style="342" bestFit="1" customWidth="1"/>
    <col min="13831" max="13831" width="47.42578125" style="342" bestFit="1" customWidth="1"/>
    <col min="13832" max="13832" width="7.140625" style="342" bestFit="1" customWidth="1"/>
    <col min="13833" max="13833" width="5.28515625" style="342" bestFit="1" customWidth="1"/>
    <col min="13834" max="13834" width="9" style="342" customWidth="1"/>
    <col min="13835" max="13835" width="59" style="342" bestFit="1" customWidth="1"/>
    <col min="13836" max="13865" width="10.28515625" style="342" customWidth="1"/>
    <col min="13866" max="13870" width="10" style="342" customWidth="1"/>
    <col min="13871" max="13878" width="9" style="342" customWidth="1"/>
    <col min="13879" max="13879" width="9.85546875" style="342" customWidth="1"/>
    <col min="13880" max="13880" width="10" style="342" customWidth="1"/>
    <col min="13881" max="13881" width="9.140625" style="342" customWidth="1"/>
    <col min="13882" max="13882" width="9" style="342" customWidth="1"/>
    <col min="13883" max="13883" width="8.42578125" style="342" customWidth="1"/>
    <col min="13884" max="13884" width="8.140625" style="342" customWidth="1"/>
    <col min="13885" max="13885" width="7.140625" style="342" customWidth="1"/>
    <col min="13886" max="13886" width="8.42578125" style="342" customWidth="1"/>
    <col min="13887" max="13887" width="5.85546875" style="342" customWidth="1"/>
    <col min="13888" max="13888" width="5.7109375" style="342" customWidth="1"/>
    <col min="13889" max="13889" width="5.42578125" style="342" customWidth="1"/>
    <col min="13890" max="13890" width="5.28515625" style="342" customWidth="1"/>
    <col min="13891" max="13891" width="6.7109375" style="342" customWidth="1"/>
    <col min="13892" max="13892" width="8.28515625" style="342" customWidth="1"/>
    <col min="13893" max="13893" width="10" style="342" customWidth="1"/>
    <col min="13894" max="13894" width="10.140625" style="342" customWidth="1"/>
    <col min="13895" max="13895" width="7.7109375" style="342" customWidth="1"/>
    <col min="13896" max="13896" width="6.140625" style="342" customWidth="1"/>
    <col min="13897" max="13897" width="7.7109375" style="342" customWidth="1"/>
    <col min="13898" max="13898" width="8.140625" style="342" customWidth="1"/>
    <col min="13899" max="13899" width="7.28515625" style="342" customWidth="1"/>
    <col min="13900" max="13900" width="8.42578125" style="342" customWidth="1"/>
    <col min="13901" max="13901" width="7.42578125" style="342" customWidth="1"/>
    <col min="13902" max="13902" width="8" style="342" customWidth="1"/>
    <col min="13903" max="13903" width="7.140625" style="342" customWidth="1"/>
    <col min="13904" max="13904" width="8.28515625" style="342" customWidth="1"/>
    <col min="13905" max="13905" width="9.28515625" style="342" customWidth="1"/>
    <col min="13906" max="13919" width="10" style="342" customWidth="1"/>
    <col min="13920" max="13923" width="9" style="342" customWidth="1"/>
    <col min="13924" max="13924" width="9.42578125" style="342" customWidth="1"/>
    <col min="13925" max="13926" width="8.28515625" style="342" customWidth="1"/>
    <col min="13927" max="13929" width="6.28515625" style="342" customWidth="1"/>
    <col min="13930" max="14080" width="11.5703125" style="342"/>
    <col min="14081" max="14081" width="5.140625" style="342" customWidth="1"/>
    <col min="14082" max="14082" width="13" style="342" customWidth="1"/>
    <col min="14083" max="14083" width="58.28515625" style="342" bestFit="1" customWidth="1"/>
    <col min="14084" max="14084" width="4.140625" style="342" bestFit="1" customWidth="1"/>
    <col min="14085" max="14085" width="39" style="342" bestFit="1" customWidth="1"/>
    <col min="14086" max="14086" width="26.85546875" style="342" bestFit="1" customWidth="1"/>
    <col min="14087" max="14087" width="47.42578125" style="342" bestFit="1" customWidth="1"/>
    <col min="14088" max="14088" width="7.140625" style="342" bestFit="1" customWidth="1"/>
    <col min="14089" max="14089" width="5.28515625" style="342" bestFit="1" customWidth="1"/>
    <col min="14090" max="14090" width="9" style="342" customWidth="1"/>
    <col min="14091" max="14091" width="59" style="342" bestFit="1" customWidth="1"/>
    <col min="14092" max="14121" width="10.28515625" style="342" customWidth="1"/>
    <col min="14122" max="14126" width="10" style="342" customWidth="1"/>
    <col min="14127" max="14134" width="9" style="342" customWidth="1"/>
    <col min="14135" max="14135" width="9.85546875" style="342" customWidth="1"/>
    <col min="14136" max="14136" width="10" style="342" customWidth="1"/>
    <col min="14137" max="14137" width="9.140625" style="342" customWidth="1"/>
    <col min="14138" max="14138" width="9" style="342" customWidth="1"/>
    <col min="14139" max="14139" width="8.42578125" style="342" customWidth="1"/>
    <col min="14140" max="14140" width="8.140625" style="342" customWidth="1"/>
    <col min="14141" max="14141" width="7.140625" style="342" customWidth="1"/>
    <col min="14142" max="14142" width="8.42578125" style="342" customWidth="1"/>
    <col min="14143" max="14143" width="5.85546875" style="342" customWidth="1"/>
    <col min="14144" max="14144" width="5.7109375" style="342" customWidth="1"/>
    <col min="14145" max="14145" width="5.42578125" style="342" customWidth="1"/>
    <col min="14146" max="14146" width="5.28515625" style="342" customWidth="1"/>
    <col min="14147" max="14147" width="6.7109375" style="342" customWidth="1"/>
    <col min="14148" max="14148" width="8.28515625" style="342" customWidth="1"/>
    <col min="14149" max="14149" width="10" style="342" customWidth="1"/>
    <col min="14150" max="14150" width="10.140625" style="342" customWidth="1"/>
    <col min="14151" max="14151" width="7.7109375" style="342" customWidth="1"/>
    <col min="14152" max="14152" width="6.140625" style="342" customWidth="1"/>
    <col min="14153" max="14153" width="7.7109375" style="342" customWidth="1"/>
    <col min="14154" max="14154" width="8.140625" style="342" customWidth="1"/>
    <col min="14155" max="14155" width="7.28515625" style="342" customWidth="1"/>
    <col min="14156" max="14156" width="8.42578125" style="342" customWidth="1"/>
    <col min="14157" max="14157" width="7.42578125" style="342" customWidth="1"/>
    <col min="14158" max="14158" width="8" style="342" customWidth="1"/>
    <col min="14159" max="14159" width="7.140625" style="342" customWidth="1"/>
    <col min="14160" max="14160" width="8.28515625" style="342" customWidth="1"/>
    <col min="14161" max="14161" width="9.28515625" style="342" customWidth="1"/>
    <col min="14162" max="14175" width="10" style="342" customWidth="1"/>
    <col min="14176" max="14179" width="9" style="342" customWidth="1"/>
    <col min="14180" max="14180" width="9.42578125" style="342" customWidth="1"/>
    <col min="14181" max="14182" width="8.28515625" style="342" customWidth="1"/>
    <col min="14183" max="14185" width="6.28515625" style="342" customWidth="1"/>
    <col min="14186" max="14336" width="11.5703125" style="342"/>
    <col min="14337" max="14337" width="5.140625" style="342" customWidth="1"/>
    <col min="14338" max="14338" width="13" style="342" customWidth="1"/>
    <col min="14339" max="14339" width="58.28515625" style="342" bestFit="1" customWidth="1"/>
    <col min="14340" max="14340" width="4.140625" style="342" bestFit="1" customWidth="1"/>
    <col min="14341" max="14341" width="39" style="342" bestFit="1" customWidth="1"/>
    <col min="14342" max="14342" width="26.85546875" style="342" bestFit="1" customWidth="1"/>
    <col min="14343" max="14343" width="47.42578125" style="342" bestFit="1" customWidth="1"/>
    <col min="14344" max="14344" width="7.140625" style="342" bestFit="1" customWidth="1"/>
    <col min="14345" max="14345" width="5.28515625" style="342" bestFit="1" customWidth="1"/>
    <col min="14346" max="14346" width="9" style="342" customWidth="1"/>
    <col min="14347" max="14347" width="59" style="342" bestFit="1" customWidth="1"/>
    <col min="14348" max="14377" width="10.28515625" style="342" customWidth="1"/>
    <col min="14378" max="14382" width="10" style="342" customWidth="1"/>
    <col min="14383" max="14390" width="9" style="342" customWidth="1"/>
    <col min="14391" max="14391" width="9.85546875" style="342" customWidth="1"/>
    <col min="14392" max="14392" width="10" style="342" customWidth="1"/>
    <col min="14393" max="14393" width="9.140625" style="342" customWidth="1"/>
    <col min="14394" max="14394" width="9" style="342" customWidth="1"/>
    <col min="14395" max="14395" width="8.42578125" style="342" customWidth="1"/>
    <col min="14396" max="14396" width="8.140625" style="342" customWidth="1"/>
    <col min="14397" max="14397" width="7.140625" style="342" customWidth="1"/>
    <col min="14398" max="14398" width="8.42578125" style="342" customWidth="1"/>
    <col min="14399" max="14399" width="5.85546875" style="342" customWidth="1"/>
    <col min="14400" max="14400" width="5.7109375" style="342" customWidth="1"/>
    <col min="14401" max="14401" width="5.42578125" style="342" customWidth="1"/>
    <col min="14402" max="14402" width="5.28515625" style="342" customWidth="1"/>
    <col min="14403" max="14403" width="6.7109375" style="342" customWidth="1"/>
    <col min="14404" max="14404" width="8.28515625" style="342" customWidth="1"/>
    <col min="14405" max="14405" width="10" style="342" customWidth="1"/>
    <col min="14406" max="14406" width="10.140625" style="342" customWidth="1"/>
    <col min="14407" max="14407" width="7.7109375" style="342" customWidth="1"/>
    <col min="14408" max="14408" width="6.140625" style="342" customWidth="1"/>
    <col min="14409" max="14409" width="7.7109375" style="342" customWidth="1"/>
    <col min="14410" max="14410" width="8.140625" style="342" customWidth="1"/>
    <col min="14411" max="14411" width="7.28515625" style="342" customWidth="1"/>
    <col min="14412" max="14412" width="8.42578125" style="342" customWidth="1"/>
    <col min="14413" max="14413" width="7.42578125" style="342" customWidth="1"/>
    <col min="14414" max="14414" width="8" style="342" customWidth="1"/>
    <col min="14415" max="14415" width="7.140625" style="342" customWidth="1"/>
    <col min="14416" max="14416" width="8.28515625" style="342" customWidth="1"/>
    <col min="14417" max="14417" width="9.28515625" style="342" customWidth="1"/>
    <col min="14418" max="14431" width="10" style="342" customWidth="1"/>
    <col min="14432" max="14435" width="9" style="342" customWidth="1"/>
    <col min="14436" max="14436" width="9.42578125" style="342" customWidth="1"/>
    <col min="14437" max="14438" width="8.28515625" style="342" customWidth="1"/>
    <col min="14439" max="14441" width="6.28515625" style="342" customWidth="1"/>
    <col min="14442" max="14592" width="11.5703125" style="342"/>
    <col min="14593" max="14593" width="5.140625" style="342" customWidth="1"/>
    <col min="14594" max="14594" width="13" style="342" customWidth="1"/>
    <col min="14595" max="14595" width="58.28515625" style="342" bestFit="1" customWidth="1"/>
    <col min="14596" max="14596" width="4.140625" style="342" bestFit="1" customWidth="1"/>
    <col min="14597" max="14597" width="39" style="342" bestFit="1" customWidth="1"/>
    <col min="14598" max="14598" width="26.85546875" style="342" bestFit="1" customWidth="1"/>
    <col min="14599" max="14599" width="47.42578125" style="342" bestFit="1" customWidth="1"/>
    <col min="14600" max="14600" width="7.140625" style="342" bestFit="1" customWidth="1"/>
    <col min="14601" max="14601" width="5.28515625" style="342" bestFit="1" customWidth="1"/>
    <col min="14602" max="14602" width="9" style="342" customWidth="1"/>
    <col min="14603" max="14603" width="59" style="342" bestFit="1" customWidth="1"/>
    <col min="14604" max="14633" width="10.28515625" style="342" customWidth="1"/>
    <col min="14634" max="14638" width="10" style="342" customWidth="1"/>
    <col min="14639" max="14646" width="9" style="342" customWidth="1"/>
    <col min="14647" max="14647" width="9.85546875" style="342" customWidth="1"/>
    <col min="14648" max="14648" width="10" style="342" customWidth="1"/>
    <col min="14649" max="14649" width="9.140625" style="342" customWidth="1"/>
    <col min="14650" max="14650" width="9" style="342" customWidth="1"/>
    <col min="14651" max="14651" width="8.42578125" style="342" customWidth="1"/>
    <col min="14652" max="14652" width="8.140625" style="342" customWidth="1"/>
    <col min="14653" max="14653" width="7.140625" style="342" customWidth="1"/>
    <col min="14654" max="14654" width="8.42578125" style="342" customWidth="1"/>
    <col min="14655" max="14655" width="5.85546875" style="342" customWidth="1"/>
    <col min="14656" max="14656" width="5.7109375" style="342" customWidth="1"/>
    <col min="14657" max="14657" width="5.42578125" style="342" customWidth="1"/>
    <col min="14658" max="14658" width="5.28515625" style="342" customWidth="1"/>
    <col min="14659" max="14659" width="6.7109375" style="342" customWidth="1"/>
    <col min="14660" max="14660" width="8.28515625" style="342" customWidth="1"/>
    <col min="14661" max="14661" width="10" style="342" customWidth="1"/>
    <col min="14662" max="14662" width="10.140625" style="342" customWidth="1"/>
    <col min="14663" max="14663" width="7.7109375" style="342" customWidth="1"/>
    <col min="14664" max="14664" width="6.140625" style="342" customWidth="1"/>
    <col min="14665" max="14665" width="7.7109375" style="342" customWidth="1"/>
    <col min="14666" max="14666" width="8.140625" style="342" customWidth="1"/>
    <col min="14667" max="14667" width="7.28515625" style="342" customWidth="1"/>
    <col min="14668" max="14668" width="8.42578125" style="342" customWidth="1"/>
    <col min="14669" max="14669" width="7.42578125" style="342" customWidth="1"/>
    <col min="14670" max="14670" width="8" style="342" customWidth="1"/>
    <col min="14671" max="14671" width="7.140625" style="342" customWidth="1"/>
    <col min="14672" max="14672" width="8.28515625" style="342" customWidth="1"/>
    <col min="14673" max="14673" width="9.28515625" style="342" customWidth="1"/>
    <col min="14674" max="14687" width="10" style="342" customWidth="1"/>
    <col min="14688" max="14691" width="9" style="342" customWidth="1"/>
    <col min="14692" max="14692" width="9.42578125" style="342" customWidth="1"/>
    <col min="14693" max="14694" width="8.28515625" style="342" customWidth="1"/>
    <col min="14695" max="14697" width="6.28515625" style="342" customWidth="1"/>
    <col min="14698" max="14848" width="11.5703125" style="342"/>
    <col min="14849" max="14849" width="5.140625" style="342" customWidth="1"/>
    <col min="14850" max="14850" width="13" style="342" customWidth="1"/>
    <col min="14851" max="14851" width="58.28515625" style="342" bestFit="1" customWidth="1"/>
    <col min="14852" max="14852" width="4.140625" style="342" bestFit="1" customWidth="1"/>
    <col min="14853" max="14853" width="39" style="342" bestFit="1" customWidth="1"/>
    <col min="14854" max="14854" width="26.85546875" style="342" bestFit="1" customWidth="1"/>
    <col min="14855" max="14855" width="47.42578125" style="342" bestFit="1" customWidth="1"/>
    <col min="14856" max="14856" width="7.140625" style="342" bestFit="1" customWidth="1"/>
    <col min="14857" max="14857" width="5.28515625" style="342" bestFit="1" customWidth="1"/>
    <col min="14858" max="14858" width="9" style="342" customWidth="1"/>
    <col min="14859" max="14859" width="59" style="342" bestFit="1" customWidth="1"/>
    <col min="14860" max="14889" width="10.28515625" style="342" customWidth="1"/>
    <col min="14890" max="14894" width="10" style="342" customWidth="1"/>
    <col min="14895" max="14902" width="9" style="342" customWidth="1"/>
    <col min="14903" max="14903" width="9.85546875" style="342" customWidth="1"/>
    <col min="14904" max="14904" width="10" style="342" customWidth="1"/>
    <col min="14905" max="14905" width="9.140625" style="342" customWidth="1"/>
    <col min="14906" max="14906" width="9" style="342" customWidth="1"/>
    <col min="14907" max="14907" width="8.42578125" style="342" customWidth="1"/>
    <col min="14908" max="14908" width="8.140625" style="342" customWidth="1"/>
    <col min="14909" max="14909" width="7.140625" style="342" customWidth="1"/>
    <col min="14910" max="14910" width="8.42578125" style="342" customWidth="1"/>
    <col min="14911" max="14911" width="5.85546875" style="342" customWidth="1"/>
    <col min="14912" max="14912" width="5.7109375" style="342" customWidth="1"/>
    <col min="14913" max="14913" width="5.42578125" style="342" customWidth="1"/>
    <col min="14914" max="14914" width="5.28515625" style="342" customWidth="1"/>
    <col min="14915" max="14915" width="6.7109375" style="342" customWidth="1"/>
    <col min="14916" max="14916" width="8.28515625" style="342" customWidth="1"/>
    <col min="14917" max="14917" width="10" style="342" customWidth="1"/>
    <col min="14918" max="14918" width="10.140625" style="342" customWidth="1"/>
    <col min="14919" max="14919" width="7.7109375" style="342" customWidth="1"/>
    <col min="14920" max="14920" width="6.140625" style="342" customWidth="1"/>
    <col min="14921" max="14921" width="7.7109375" style="342" customWidth="1"/>
    <col min="14922" max="14922" width="8.140625" style="342" customWidth="1"/>
    <col min="14923" max="14923" width="7.28515625" style="342" customWidth="1"/>
    <col min="14924" max="14924" width="8.42578125" style="342" customWidth="1"/>
    <col min="14925" max="14925" width="7.42578125" style="342" customWidth="1"/>
    <col min="14926" max="14926" width="8" style="342" customWidth="1"/>
    <col min="14927" max="14927" width="7.140625" style="342" customWidth="1"/>
    <col min="14928" max="14928" width="8.28515625" style="342" customWidth="1"/>
    <col min="14929" max="14929" width="9.28515625" style="342" customWidth="1"/>
    <col min="14930" max="14943" width="10" style="342" customWidth="1"/>
    <col min="14944" max="14947" width="9" style="342" customWidth="1"/>
    <col min="14948" max="14948" width="9.42578125" style="342" customWidth="1"/>
    <col min="14949" max="14950" width="8.28515625" style="342" customWidth="1"/>
    <col min="14951" max="14953" width="6.28515625" style="342" customWidth="1"/>
    <col min="14954" max="15104" width="11.5703125" style="342"/>
    <col min="15105" max="15105" width="5.140625" style="342" customWidth="1"/>
    <col min="15106" max="15106" width="13" style="342" customWidth="1"/>
    <col min="15107" max="15107" width="58.28515625" style="342" bestFit="1" customWidth="1"/>
    <col min="15108" max="15108" width="4.140625" style="342" bestFit="1" customWidth="1"/>
    <col min="15109" max="15109" width="39" style="342" bestFit="1" customWidth="1"/>
    <col min="15110" max="15110" width="26.85546875" style="342" bestFit="1" customWidth="1"/>
    <col min="15111" max="15111" width="47.42578125" style="342" bestFit="1" customWidth="1"/>
    <col min="15112" max="15112" width="7.140625" style="342" bestFit="1" customWidth="1"/>
    <col min="15113" max="15113" width="5.28515625" style="342" bestFit="1" customWidth="1"/>
    <col min="15114" max="15114" width="9" style="342" customWidth="1"/>
    <col min="15115" max="15115" width="59" style="342" bestFit="1" customWidth="1"/>
    <col min="15116" max="15145" width="10.28515625" style="342" customWidth="1"/>
    <col min="15146" max="15150" width="10" style="342" customWidth="1"/>
    <col min="15151" max="15158" width="9" style="342" customWidth="1"/>
    <col min="15159" max="15159" width="9.85546875" style="342" customWidth="1"/>
    <col min="15160" max="15160" width="10" style="342" customWidth="1"/>
    <col min="15161" max="15161" width="9.140625" style="342" customWidth="1"/>
    <col min="15162" max="15162" width="9" style="342" customWidth="1"/>
    <col min="15163" max="15163" width="8.42578125" style="342" customWidth="1"/>
    <col min="15164" max="15164" width="8.140625" style="342" customWidth="1"/>
    <col min="15165" max="15165" width="7.140625" style="342" customWidth="1"/>
    <col min="15166" max="15166" width="8.42578125" style="342" customWidth="1"/>
    <col min="15167" max="15167" width="5.85546875" style="342" customWidth="1"/>
    <col min="15168" max="15168" width="5.7109375" style="342" customWidth="1"/>
    <col min="15169" max="15169" width="5.42578125" style="342" customWidth="1"/>
    <col min="15170" max="15170" width="5.28515625" style="342" customWidth="1"/>
    <col min="15171" max="15171" width="6.7109375" style="342" customWidth="1"/>
    <col min="15172" max="15172" width="8.28515625" style="342" customWidth="1"/>
    <col min="15173" max="15173" width="10" style="342" customWidth="1"/>
    <col min="15174" max="15174" width="10.140625" style="342" customWidth="1"/>
    <col min="15175" max="15175" width="7.7109375" style="342" customWidth="1"/>
    <col min="15176" max="15176" width="6.140625" style="342" customWidth="1"/>
    <col min="15177" max="15177" width="7.7109375" style="342" customWidth="1"/>
    <col min="15178" max="15178" width="8.140625" style="342" customWidth="1"/>
    <col min="15179" max="15179" width="7.28515625" style="342" customWidth="1"/>
    <col min="15180" max="15180" width="8.42578125" style="342" customWidth="1"/>
    <col min="15181" max="15181" width="7.42578125" style="342" customWidth="1"/>
    <col min="15182" max="15182" width="8" style="342" customWidth="1"/>
    <col min="15183" max="15183" width="7.140625" style="342" customWidth="1"/>
    <col min="15184" max="15184" width="8.28515625" style="342" customWidth="1"/>
    <col min="15185" max="15185" width="9.28515625" style="342" customWidth="1"/>
    <col min="15186" max="15199" width="10" style="342" customWidth="1"/>
    <col min="15200" max="15203" width="9" style="342" customWidth="1"/>
    <col min="15204" max="15204" width="9.42578125" style="342" customWidth="1"/>
    <col min="15205" max="15206" width="8.28515625" style="342" customWidth="1"/>
    <col min="15207" max="15209" width="6.28515625" style="342" customWidth="1"/>
    <col min="15210" max="15360" width="11.5703125" style="342"/>
    <col min="15361" max="15361" width="5.140625" style="342" customWidth="1"/>
    <col min="15362" max="15362" width="13" style="342" customWidth="1"/>
    <col min="15363" max="15363" width="58.28515625" style="342" bestFit="1" customWidth="1"/>
    <col min="15364" max="15364" width="4.140625" style="342" bestFit="1" customWidth="1"/>
    <col min="15365" max="15365" width="39" style="342" bestFit="1" customWidth="1"/>
    <col min="15366" max="15366" width="26.85546875" style="342" bestFit="1" customWidth="1"/>
    <col min="15367" max="15367" width="47.42578125" style="342" bestFit="1" customWidth="1"/>
    <col min="15368" max="15368" width="7.140625" style="342" bestFit="1" customWidth="1"/>
    <col min="15369" max="15369" width="5.28515625" style="342" bestFit="1" customWidth="1"/>
    <col min="15370" max="15370" width="9" style="342" customWidth="1"/>
    <col min="15371" max="15371" width="59" style="342" bestFit="1" customWidth="1"/>
    <col min="15372" max="15401" width="10.28515625" style="342" customWidth="1"/>
    <col min="15402" max="15406" width="10" style="342" customWidth="1"/>
    <col min="15407" max="15414" width="9" style="342" customWidth="1"/>
    <col min="15415" max="15415" width="9.85546875" style="342" customWidth="1"/>
    <col min="15416" max="15416" width="10" style="342" customWidth="1"/>
    <col min="15417" max="15417" width="9.140625" style="342" customWidth="1"/>
    <col min="15418" max="15418" width="9" style="342" customWidth="1"/>
    <col min="15419" max="15419" width="8.42578125" style="342" customWidth="1"/>
    <col min="15420" max="15420" width="8.140625" style="342" customWidth="1"/>
    <col min="15421" max="15421" width="7.140625" style="342" customWidth="1"/>
    <col min="15422" max="15422" width="8.42578125" style="342" customWidth="1"/>
    <col min="15423" max="15423" width="5.85546875" style="342" customWidth="1"/>
    <col min="15424" max="15424" width="5.7109375" style="342" customWidth="1"/>
    <col min="15425" max="15425" width="5.42578125" style="342" customWidth="1"/>
    <col min="15426" max="15426" width="5.28515625" style="342" customWidth="1"/>
    <col min="15427" max="15427" width="6.7109375" style="342" customWidth="1"/>
    <col min="15428" max="15428" width="8.28515625" style="342" customWidth="1"/>
    <col min="15429" max="15429" width="10" style="342" customWidth="1"/>
    <col min="15430" max="15430" width="10.140625" style="342" customWidth="1"/>
    <col min="15431" max="15431" width="7.7109375" style="342" customWidth="1"/>
    <col min="15432" max="15432" width="6.140625" style="342" customWidth="1"/>
    <col min="15433" max="15433" width="7.7109375" style="342" customWidth="1"/>
    <col min="15434" max="15434" width="8.140625" style="342" customWidth="1"/>
    <col min="15435" max="15435" width="7.28515625" style="342" customWidth="1"/>
    <col min="15436" max="15436" width="8.42578125" style="342" customWidth="1"/>
    <col min="15437" max="15437" width="7.42578125" style="342" customWidth="1"/>
    <col min="15438" max="15438" width="8" style="342" customWidth="1"/>
    <col min="15439" max="15439" width="7.140625" style="342" customWidth="1"/>
    <col min="15440" max="15440" width="8.28515625" style="342" customWidth="1"/>
    <col min="15441" max="15441" width="9.28515625" style="342" customWidth="1"/>
    <col min="15442" max="15455" width="10" style="342" customWidth="1"/>
    <col min="15456" max="15459" width="9" style="342" customWidth="1"/>
    <col min="15460" max="15460" width="9.42578125" style="342" customWidth="1"/>
    <col min="15461" max="15462" width="8.28515625" style="342" customWidth="1"/>
    <col min="15463" max="15465" width="6.28515625" style="342" customWidth="1"/>
    <col min="15466" max="15616" width="11.5703125" style="342"/>
    <col min="15617" max="15617" width="5.140625" style="342" customWidth="1"/>
    <col min="15618" max="15618" width="13" style="342" customWidth="1"/>
    <col min="15619" max="15619" width="58.28515625" style="342" bestFit="1" customWidth="1"/>
    <col min="15620" max="15620" width="4.140625" style="342" bestFit="1" customWidth="1"/>
    <col min="15621" max="15621" width="39" style="342" bestFit="1" customWidth="1"/>
    <col min="15622" max="15622" width="26.85546875" style="342" bestFit="1" customWidth="1"/>
    <col min="15623" max="15623" width="47.42578125" style="342" bestFit="1" customWidth="1"/>
    <col min="15624" max="15624" width="7.140625" style="342" bestFit="1" customWidth="1"/>
    <col min="15625" max="15625" width="5.28515625" style="342" bestFit="1" customWidth="1"/>
    <col min="15626" max="15626" width="9" style="342" customWidth="1"/>
    <col min="15627" max="15627" width="59" style="342" bestFit="1" customWidth="1"/>
    <col min="15628" max="15657" width="10.28515625" style="342" customWidth="1"/>
    <col min="15658" max="15662" width="10" style="342" customWidth="1"/>
    <col min="15663" max="15670" width="9" style="342" customWidth="1"/>
    <col min="15671" max="15671" width="9.85546875" style="342" customWidth="1"/>
    <col min="15672" max="15672" width="10" style="342" customWidth="1"/>
    <col min="15673" max="15673" width="9.140625" style="342" customWidth="1"/>
    <col min="15674" max="15674" width="9" style="342" customWidth="1"/>
    <col min="15675" max="15675" width="8.42578125" style="342" customWidth="1"/>
    <col min="15676" max="15676" width="8.140625" style="342" customWidth="1"/>
    <col min="15677" max="15677" width="7.140625" style="342" customWidth="1"/>
    <col min="15678" max="15678" width="8.42578125" style="342" customWidth="1"/>
    <col min="15679" max="15679" width="5.85546875" style="342" customWidth="1"/>
    <col min="15680" max="15680" width="5.7109375" style="342" customWidth="1"/>
    <col min="15681" max="15681" width="5.42578125" style="342" customWidth="1"/>
    <col min="15682" max="15682" width="5.28515625" style="342" customWidth="1"/>
    <col min="15683" max="15683" width="6.7109375" style="342" customWidth="1"/>
    <col min="15684" max="15684" width="8.28515625" style="342" customWidth="1"/>
    <col min="15685" max="15685" width="10" style="342" customWidth="1"/>
    <col min="15686" max="15686" width="10.140625" style="342" customWidth="1"/>
    <col min="15687" max="15687" width="7.7109375" style="342" customWidth="1"/>
    <col min="15688" max="15688" width="6.140625" style="342" customWidth="1"/>
    <col min="15689" max="15689" width="7.7109375" style="342" customWidth="1"/>
    <col min="15690" max="15690" width="8.140625" style="342" customWidth="1"/>
    <col min="15691" max="15691" width="7.28515625" style="342" customWidth="1"/>
    <col min="15692" max="15692" width="8.42578125" style="342" customWidth="1"/>
    <col min="15693" max="15693" width="7.42578125" style="342" customWidth="1"/>
    <col min="15694" max="15694" width="8" style="342" customWidth="1"/>
    <col min="15695" max="15695" width="7.140625" style="342" customWidth="1"/>
    <col min="15696" max="15696" width="8.28515625" style="342" customWidth="1"/>
    <col min="15697" max="15697" width="9.28515625" style="342" customWidth="1"/>
    <col min="15698" max="15711" width="10" style="342" customWidth="1"/>
    <col min="15712" max="15715" width="9" style="342" customWidth="1"/>
    <col min="15716" max="15716" width="9.42578125" style="342" customWidth="1"/>
    <col min="15717" max="15718" width="8.28515625" style="342" customWidth="1"/>
    <col min="15719" max="15721" width="6.28515625" style="342" customWidth="1"/>
    <col min="15722" max="15872" width="11.5703125" style="342"/>
    <col min="15873" max="15873" width="5.140625" style="342" customWidth="1"/>
    <col min="15874" max="15874" width="13" style="342" customWidth="1"/>
    <col min="15875" max="15875" width="58.28515625" style="342" bestFit="1" customWidth="1"/>
    <col min="15876" max="15876" width="4.140625" style="342" bestFit="1" customWidth="1"/>
    <col min="15877" max="15877" width="39" style="342" bestFit="1" customWidth="1"/>
    <col min="15878" max="15878" width="26.85546875" style="342" bestFit="1" customWidth="1"/>
    <col min="15879" max="15879" width="47.42578125" style="342" bestFit="1" customWidth="1"/>
    <col min="15880" max="15880" width="7.140625" style="342" bestFit="1" customWidth="1"/>
    <col min="15881" max="15881" width="5.28515625" style="342" bestFit="1" customWidth="1"/>
    <col min="15882" max="15882" width="9" style="342" customWidth="1"/>
    <col min="15883" max="15883" width="59" style="342" bestFit="1" customWidth="1"/>
    <col min="15884" max="15913" width="10.28515625" style="342" customWidth="1"/>
    <col min="15914" max="15918" width="10" style="342" customWidth="1"/>
    <col min="15919" max="15926" width="9" style="342" customWidth="1"/>
    <col min="15927" max="15927" width="9.85546875" style="342" customWidth="1"/>
    <col min="15928" max="15928" width="10" style="342" customWidth="1"/>
    <col min="15929" max="15929" width="9.140625" style="342" customWidth="1"/>
    <col min="15930" max="15930" width="9" style="342" customWidth="1"/>
    <col min="15931" max="15931" width="8.42578125" style="342" customWidth="1"/>
    <col min="15932" max="15932" width="8.140625" style="342" customWidth="1"/>
    <col min="15933" max="15933" width="7.140625" style="342" customWidth="1"/>
    <col min="15934" max="15934" width="8.42578125" style="342" customWidth="1"/>
    <col min="15935" max="15935" width="5.85546875" style="342" customWidth="1"/>
    <col min="15936" max="15936" width="5.7109375" style="342" customWidth="1"/>
    <col min="15937" max="15937" width="5.42578125" style="342" customWidth="1"/>
    <col min="15938" max="15938" width="5.28515625" style="342" customWidth="1"/>
    <col min="15939" max="15939" width="6.7109375" style="342" customWidth="1"/>
    <col min="15940" max="15940" width="8.28515625" style="342" customWidth="1"/>
    <col min="15941" max="15941" width="10" style="342" customWidth="1"/>
    <col min="15942" max="15942" width="10.140625" style="342" customWidth="1"/>
    <col min="15943" max="15943" width="7.7109375" style="342" customWidth="1"/>
    <col min="15944" max="15944" width="6.140625" style="342" customWidth="1"/>
    <col min="15945" max="15945" width="7.7109375" style="342" customWidth="1"/>
    <col min="15946" max="15946" width="8.140625" style="342" customWidth="1"/>
    <col min="15947" max="15947" width="7.28515625" style="342" customWidth="1"/>
    <col min="15948" max="15948" width="8.42578125" style="342" customWidth="1"/>
    <col min="15949" max="15949" width="7.42578125" style="342" customWidth="1"/>
    <col min="15950" max="15950" width="8" style="342" customWidth="1"/>
    <col min="15951" max="15951" width="7.140625" style="342" customWidth="1"/>
    <col min="15952" max="15952" width="8.28515625" style="342" customWidth="1"/>
    <col min="15953" max="15953" width="9.28515625" style="342" customWidth="1"/>
    <col min="15954" max="15967" width="10" style="342" customWidth="1"/>
    <col min="15968" max="15971" width="9" style="342" customWidth="1"/>
    <col min="15972" max="15972" width="9.42578125" style="342" customWidth="1"/>
    <col min="15973" max="15974" width="8.28515625" style="342" customWidth="1"/>
    <col min="15975" max="15977" width="6.28515625" style="342" customWidth="1"/>
    <col min="15978" max="16128" width="11.5703125" style="342"/>
    <col min="16129" max="16129" width="5.140625" style="342" customWidth="1"/>
    <col min="16130" max="16130" width="13" style="342" customWidth="1"/>
    <col min="16131" max="16131" width="58.28515625" style="342" bestFit="1" customWidth="1"/>
    <col min="16132" max="16132" width="4.140625" style="342" bestFit="1" customWidth="1"/>
    <col min="16133" max="16133" width="39" style="342" bestFit="1" customWidth="1"/>
    <col min="16134" max="16134" width="26.85546875" style="342" bestFit="1" customWidth="1"/>
    <col min="16135" max="16135" width="47.42578125" style="342" bestFit="1" customWidth="1"/>
    <col min="16136" max="16136" width="7.140625" style="342" bestFit="1" customWidth="1"/>
    <col min="16137" max="16137" width="5.28515625" style="342" bestFit="1" customWidth="1"/>
    <col min="16138" max="16138" width="9" style="342" customWidth="1"/>
    <col min="16139" max="16139" width="59" style="342" bestFit="1" customWidth="1"/>
    <col min="16140" max="16169" width="10.28515625" style="342" customWidth="1"/>
    <col min="16170" max="16174" width="10" style="342" customWidth="1"/>
    <col min="16175" max="16182" width="9" style="342" customWidth="1"/>
    <col min="16183" max="16183" width="9.85546875" style="342" customWidth="1"/>
    <col min="16184" max="16184" width="10" style="342" customWidth="1"/>
    <col min="16185" max="16185" width="9.140625" style="342" customWidth="1"/>
    <col min="16186" max="16186" width="9" style="342" customWidth="1"/>
    <col min="16187" max="16187" width="8.42578125" style="342" customWidth="1"/>
    <col min="16188" max="16188" width="8.140625" style="342" customWidth="1"/>
    <col min="16189" max="16189" width="7.140625" style="342" customWidth="1"/>
    <col min="16190" max="16190" width="8.42578125" style="342" customWidth="1"/>
    <col min="16191" max="16191" width="5.85546875" style="342" customWidth="1"/>
    <col min="16192" max="16192" width="5.7109375" style="342" customWidth="1"/>
    <col min="16193" max="16193" width="5.42578125" style="342" customWidth="1"/>
    <col min="16194" max="16194" width="5.28515625" style="342" customWidth="1"/>
    <col min="16195" max="16195" width="6.7109375" style="342" customWidth="1"/>
    <col min="16196" max="16196" width="8.28515625" style="342" customWidth="1"/>
    <col min="16197" max="16197" width="10" style="342" customWidth="1"/>
    <col min="16198" max="16198" width="10.140625" style="342" customWidth="1"/>
    <col min="16199" max="16199" width="7.7109375" style="342" customWidth="1"/>
    <col min="16200" max="16200" width="6.140625" style="342" customWidth="1"/>
    <col min="16201" max="16201" width="7.7109375" style="342" customWidth="1"/>
    <col min="16202" max="16202" width="8.140625" style="342" customWidth="1"/>
    <col min="16203" max="16203" width="7.28515625" style="342" customWidth="1"/>
    <col min="16204" max="16204" width="8.42578125" style="342" customWidth="1"/>
    <col min="16205" max="16205" width="7.42578125" style="342" customWidth="1"/>
    <col min="16206" max="16206" width="8" style="342" customWidth="1"/>
    <col min="16207" max="16207" width="7.140625" style="342" customWidth="1"/>
    <col min="16208" max="16208" width="8.28515625" style="342" customWidth="1"/>
    <col min="16209" max="16209" width="9.28515625" style="342" customWidth="1"/>
    <col min="16210" max="16223" width="10" style="342" customWidth="1"/>
    <col min="16224" max="16227" width="9" style="342" customWidth="1"/>
    <col min="16228" max="16228" width="9.42578125" style="342" customWidth="1"/>
    <col min="16229" max="16230" width="8.28515625" style="342" customWidth="1"/>
    <col min="16231" max="16233" width="6.28515625" style="342" customWidth="1"/>
    <col min="16234" max="16384" width="11.5703125" style="342"/>
  </cols>
  <sheetData>
    <row r="1" spans="1:105" s="327" customFormat="1" x14ac:dyDescent="0.2">
      <c r="B1" s="357" t="s">
        <v>1248</v>
      </c>
      <c r="C1" s="318"/>
      <c r="D1" s="328"/>
      <c r="E1" s="318"/>
      <c r="F1" s="318"/>
      <c r="G1" s="318"/>
      <c r="H1" s="329"/>
      <c r="I1" s="330"/>
      <c r="J1" s="331"/>
      <c r="K1" s="332"/>
      <c r="L1" s="331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33"/>
      <c r="AL1" s="333"/>
      <c r="AM1" s="333"/>
      <c r="AN1" s="333"/>
      <c r="AO1" s="333"/>
      <c r="AP1" s="333"/>
      <c r="AQ1" s="333"/>
      <c r="AR1" s="333"/>
      <c r="AS1" s="333"/>
      <c r="AT1" s="333"/>
      <c r="AU1" s="333"/>
      <c r="AV1" s="333"/>
      <c r="AW1" s="333"/>
      <c r="AX1" s="333"/>
      <c r="AY1" s="333"/>
      <c r="AZ1" s="333"/>
      <c r="BA1" s="333"/>
      <c r="BB1" s="333"/>
      <c r="BC1" s="333"/>
      <c r="BD1" s="333"/>
      <c r="BE1" s="497" t="s">
        <v>344</v>
      </c>
      <c r="BF1" s="498"/>
      <c r="BG1" s="498"/>
      <c r="BH1" s="498"/>
      <c r="BI1" s="498"/>
      <c r="BJ1" s="498"/>
      <c r="BK1" s="498"/>
      <c r="BL1" s="498"/>
      <c r="BM1" s="498"/>
      <c r="BN1" s="498"/>
      <c r="BO1" s="498"/>
      <c r="BP1" s="498"/>
      <c r="BQ1" s="498"/>
      <c r="BR1" s="498"/>
      <c r="BS1" s="498"/>
      <c r="BT1" s="498"/>
      <c r="BU1" s="498"/>
      <c r="BV1" s="498"/>
      <c r="BW1" s="498"/>
      <c r="BX1" s="498"/>
      <c r="BY1" s="498"/>
      <c r="BZ1" s="498"/>
      <c r="CA1" s="498"/>
      <c r="CB1" s="498"/>
      <c r="CC1" s="499"/>
    </row>
    <row r="2" spans="1:105" s="317" customFormat="1" ht="11.25" customHeight="1" x14ac:dyDescent="0.2">
      <c r="B2" s="318"/>
      <c r="C2" s="319"/>
      <c r="D2" s="320"/>
      <c r="E2" s="319"/>
      <c r="F2" s="319"/>
      <c r="G2" s="319"/>
      <c r="H2" s="321"/>
      <c r="I2" s="322"/>
      <c r="J2" s="323"/>
      <c r="K2" s="324"/>
      <c r="L2" s="500" t="s">
        <v>345</v>
      </c>
      <c r="M2" s="500"/>
      <c r="N2" s="500"/>
      <c r="O2" s="500"/>
      <c r="P2" s="500"/>
      <c r="Q2" s="500" t="s">
        <v>346</v>
      </c>
      <c r="R2" s="500"/>
      <c r="S2" s="500"/>
      <c r="T2" s="500"/>
      <c r="U2" s="500"/>
      <c r="V2" s="500" t="s">
        <v>347</v>
      </c>
      <c r="W2" s="500"/>
      <c r="X2" s="500"/>
      <c r="Y2" s="500"/>
      <c r="Z2" s="500"/>
      <c r="AA2" s="500" t="s">
        <v>348</v>
      </c>
      <c r="AB2" s="500"/>
      <c r="AC2" s="500"/>
      <c r="AD2" s="500"/>
      <c r="AE2" s="500"/>
      <c r="AF2" s="500" t="s">
        <v>349</v>
      </c>
      <c r="AG2" s="500"/>
      <c r="AH2" s="500"/>
      <c r="AI2" s="500"/>
      <c r="AJ2" s="500"/>
      <c r="AK2" s="500" t="s">
        <v>350</v>
      </c>
      <c r="AL2" s="500"/>
      <c r="AM2" s="500"/>
      <c r="AN2" s="500"/>
      <c r="AO2" s="500"/>
      <c r="AP2" s="497" t="s">
        <v>181</v>
      </c>
      <c r="AQ2" s="498"/>
      <c r="AR2" s="498"/>
      <c r="AS2" s="498"/>
      <c r="AT2" s="499"/>
      <c r="AU2" s="501" t="s">
        <v>211</v>
      </c>
      <c r="AV2" s="502"/>
      <c r="AW2" s="502"/>
      <c r="AX2" s="502"/>
      <c r="AY2" s="502"/>
      <c r="AZ2" s="502"/>
      <c r="BA2" s="502"/>
      <c r="BB2" s="503"/>
      <c r="BC2" s="497" t="s">
        <v>359</v>
      </c>
      <c r="BD2" s="499"/>
      <c r="BE2" s="508" t="s">
        <v>351</v>
      </c>
      <c r="BF2" s="509"/>
      <c r="BG2" s="508" t="s">
        <v>352</v>
      </c>
      <c r="BH2" s="509"/>
      <c r="BI2" s="508" t="s">
        <v>353</v>
      </c>
      <c r="BJ2" s="509"/>
      <c r="BK2" s="497" t="s">
        <v>1238</v>
      </c>
      <c r="BL2" s="498"/>
      <c r="BM2" s="498"/>
      <c r="BN2" s="498"/>
      <c r="BO2" s="498"/>
      <c r="BP2" s="498"/>
      <c r="BQ2" s="498"/>
      <c r="BR2" s="499"/>
      <c r="BS2" s="497" t="s">
        <v>1239</v>
      </c>
      <c r="BT2" s="498"/>
      <c r="BU2" s="498"/>
      <c r="BV2" s="498"/>
      <c r="BW2" s="498"/>
      <c r="BX2" s="498"/>
      <c r="BY2" s="498"/>
      <c r="BZ2" s="499"/>
      <c r="CA2" s="508" t="s">
        <v>1240</v>
      </c>
      <c r="CB2" s="509"/>
      <c r="CC2" s="512" t="s">
        <v>181</v>
      </c>
      <c r="CD2" s="516" t="s">
        <v>354</v>
      </c>
      <c r="CE2" s="516"/>
      <c r="CF2" s="516"/>
      <c r="CG2" s="516"/>
      <c r="CH2" s="516"/>
      <c r="CI2" s="516"/>
      <c r="CJ2" s="516"/>
      <c r="CK2" s="516"/>
      <c r="CL2" s="516"/>
      <c r="CM2" s="516"/>
      <c r="CN2" s="516"/>
      <c r="CO2" s="516"/>
      <c r="CP2" s="516"/>
      <c r="CQ2" s="516"/>
      <c r="CR2" s="516"/>
      <c r="CS2" s="516"/>
      <c r="CT2" s="516"/>
      <c r="CU2" s="516"/>
      <c r="CV2" s="504" t="s">
        <v>1241</v>
      </c>
      <c r="CW2" s="504"/>
      <c r="CX2" s="504"/>
      <c r="CY2" s="504" t="s">
        <v>355</v>
      </c>
      <c r="CZ2" s="504"/>
      <c r="DA2" s="504"/>
    </row>
    <row r="3" spans="1:105" s="317" customFormat="1" ht="17.25" customHeight="1" x14ac:dyDescent="0.2">
      <c r="B3" s="319"/>
      <c r="C3" s="319"/>
      <c r="D3" s="320"/>
      <c r="E3" s="319"/>
      <c r="F3" s="319"/>
      <c r="G3" s="319"/>
      <c r="H3" s="321"/>
      <c r="I3" s="322"/>
      <c r="J3" s="323"/>
      <c r="K3" s="324"/>
      <c r="L3" s="500" t="s">
        <v>356</v>
      </c>
      <c r="M3" s="500"/>
      <c r="N3" s="500" t="s">
        <v>357</v>
      </c>
      <c r="O3" s="500"/>
      <c r="P3" s="505" t="s">
        <v>181</v>
      </c>
      <c r="Q3" s="500" t="s">
        <v>356</v>
      </c>
      <c r="R3" s="500"/>
      <c r="S3" s="500" t="s">
        <v>357</v>
      </c>
      <c r="T3" s="500"/>
      <c r="U3" s="505" t="s">
        <v>181</v>
      </c>
      <c r="V3" s="500" t="s">
        <v>356</v>
      </c>
      <c r="W3" s="500"/>
      <c r="X3" s="500" t="s">
        <v>357</v>
      </c>
      <c r="Y3" s="500"/>
      <c r="Z3" s="505" t="s">
        <v>181</v>
      </c>
      <c r="AA3" s="500" t="s">
        <v>356</v>
      </c>
      <c r="AB3" s="500"/>
      <c r="AC3" s="500" t="s">
        <v>357</v>
      </c>
      <c r="AD3" s="500"/>
      <c r="AE3" s="505" t="s">
        <v>181</v>
      </c>
      <c r="AF3" s="500" t="s">
        <v>356</v>
      </c>
      <c r="AG3" s="500"/>
      <c r="AH3" s="500" t="s">
        <v>357</v>
      </c>
      <c r="AI3" s="500"/>
      <c r="AJ3" s="505" t="s">
        <v>181</v>
      </c>
      <c r="AK3" s="500" t="s">
        <v>356</v>
      </c>
      <c r="AL3" s="500"/>
      <c r="AM3" s="500" t="s">
        <v>357</v>
      </c>
      <c r="AN3" s="500"/>
      <c r="AO3" s="505" t="s">
        <v>181</v>
      </c>
      <c r="AP3" s="500" t="s">
        <v>356</v>
      </c>
      <c r="AQ3" s="500"/>
      <c r="AR3" s="500" t="s">
        <v>357</v>
      </c>
      <c r="AS3" s="500"/>
      <c r="AT3" s="505" t="s">
        <v>358</v>
      </c>
      <c r="AU3" s="512" t="s">
        <v>360</v>
      </c>
      <c r="AV3" s="512" t="s">
        <v>361</v>
      </c>
      <c r="AW3" s="512" t="s">
        <v>362</v>
      </c>
      <c r="AX3" s="512" t="s">
        <v>363</v>
      </c>
      <c r="AY3" s="512" t="s">
        <v>364</v>
      </c>
      <c r="AZ3" s="512" t="s">
        <v>365</v>
      </c>
      <c r="BA3" s="514" t="s">
        <v>1242</v>
      </c>
      <c r="BB3" s="512" t="s">
        <v>181</v>
      </c>
      <c r="BC3" s="512" t="s">
        <v>388</v>
      </c>
      <c r="BD3" s="512" t="s">
        <v>389</v>
      </c>
      <c r="BE3" s="510"/>
      <c r="BF3" s="511"/>
      <c r="BG3" s="510"/>
      <c r="BH3" s="511"/>
      <c r="BI3" s="510"/>
      <c r="BJ3" s="511"/>
      <c r="BK3" s="512" t="s">
        <v>360</v>
      </c>
      <c r="BL3" s="512" t="s">
        <v>361</v>
      </c>
      <c r="BM3" s="512" t="s">
        <v>362</v>
      </c>
      <c r="BN3" s="512" t="s">
        <v>363</v>
      </c>
      <c r="BO3" s="512" t="s">
        <v>364</v>
      </c>
      <c r="BP3" s="512" t="s">
        <v>365</v>
      </c>
      <c r="BQ3" s="514" t="s">
        <v>366</v>
      </c>
      <c r="BR3" s="514" t="s">
        <v>181</v>
      </c>
      <c r="BS3" s="497" t="s">
        <v>367</v>
      </c>
      <c r="BT3" s="499"/>
      <c r="BU3" s="497" t="s">
        <v>368</v>
      </c>
      <c r="BV3" s="499"/>
      <c r="BW3" s="497" t="s">
        <v>369</v>
      </c>
      <c r="BX3" s="499"/>
      <c r="BY3" s="497" t="s">
        <v>370</v>
      </c>
      <c r="BZ3" s="499"/>
      <c r="CA3" s="510"/>
      <c r="CB3" s="511"/>
      <c r="CC3" s="513"/>
      <c r="CD3" s="516" t="s">
        <v>371</v>
      </c>
      <c r="CE3" s="516"/>
      <c r="CF3" s="516" t="s">
        <v>372</v>
      </c>
      <c r="CG3" s="516"/>
      <c r="CH3" s="516" t="s">
        <v>373</v>
      </c>
      <c r="CI3" s="516"/>
      <c r="CJ3" s="516" t="s">
        <v>374</v>
      </c>
      <c r="CK3" s="516"/>
      <c r="CL3" s="516" t="s">
        <v>375</v>
      </c>
      <c r="CM3" s="516"/>
      <c r="CN3" s="516" t="s">
        <v>376</v>
      </c>
      <c r="CO3" s="516"/>
      <c r="CP3" s="516" t="s">
        <v>377</v>
      </c>
      <c r="CQ3" s="516"/>
      <c r="CR3" s="517" t="s">
        <v>378</v>
      </c>
      <c r="CS3" s="518"/>
      <c r="CT3" s="517" t="s">
        <v>181</v>
      </c>
      <c r="CU3" s="518"/>
      <c r="CV3" s="504"/>
      <c r="CW3" s="504"/>
      <c r="CX3" s="504"/>
      <c r="CY3" s="504"/>
      <c r="CZ3" s="504"/>
      <c r="DA3" s="504"/>
    </row>
    <row r="4" spans="1:105" s="317" customFormat="1" x14ac:dyDescent="0.2">
      <c r="A4" s="358" t="s">
        <v>171</v>
      </c>
      <c r="B4" s="359" t="s">
        <v>379</v>
      </c>
      <c r="C4" s="359" t="s">
        <v>7</v>
      </c>
      <c r="D4" s="360" t="s">
        <v>380</v>
      </c>
      <c r="E4" s="359" t="s">
        <v>9</v>
      </c>
      <c r="F4" s="359" t="s">
        <v>5</v>
      </c>
      <c r="G4" s="359" t="s">
        <v>381</v>
      </c>
      <c r="H4" s="361" t="s">
        <v>382</v>
      </c>
      <c r="I4" s="362" t="s">
        <v>383</v>
      </c>
      <c r="J4" s="360" t="s">
        <v>571</v>
      </c>
      <c r="K4" s="359" t="s">
        <v>385</v>
      </c>
      <c r="L4" s="360" t="s">
        <v>386</v>
      </c>
      <c r="M4" s="360" t="s">
        <v>387</v>
      </c>
      <c r="N4" s="360" t="s">
        <v>386</v>
      </c>
      <c r="O4" s="360" t="s">
        <v>387</v>
      </c>
      <c r="P4" s="506"/>
      <c r="Q4" s="363" t="s">
        <v>386</v>
      </c>
      <c r="R4" s="363" t="s">
        <v>387</v>
      </c>
      <c r="S4" s="363" t="s">
        <v>386</v>
      </c>
      <c r="T4" s="363" t="s">
        <v>387</v>
      </c>
      <c r="U4" s="507"/>
      <c r="V4" s="363" t="s">
        <v>386</v>
      </c>
      <c r="W4" s="363" t="s">
        <v>387</v>
      </c>
      <c r="X4" s="363" t="s">
        <v>386</v>
      </c>
      <c r="Y4" s="363" t="s">
        <v>387</v>
      </c>
      <c r="Z4" s="507"/>
      <c r="AA4" s="363" t="s">
        <v>386</v>
      </c>
      <c r="AB4" s="363" t="s">
        <v>387</v>
      </c>
      <c r="AC4" s="363" t="s">
        <v>386</v>
      </c>
      <c r="AD4" s="363" t="s">
        <v>387</v>
      </c>
      <c r="AE4" s="507"/>
      <c r="AF4" s="363" t="s">
        <v>386</v>
      </c>
      <c r="AG4" s="363" t="s">
        <v>387</v>
      </c>
      <c r="AH4" s="363" t="s">
        <v>386</v>
      </c>
      <c r="AI4" s="363" t="s">
        <v>387</v>
      </c>
      <c r="AJ4" s="507"/>
      <c r="AK4" s="363" t="s">
        <v>386</v>
      </c>
      <c r="AL4" s="363" t="s">
        <v>387</v>
      </c>
      <c r="AM4" s="363" t="s">
        <v>386</v>
      </c>
      <c r="AN4" s="363" t="s">
        <v>387</v>
      </c>
      <c r="AO4" s="507"/>
      <c r="AP4" s="363" t="s">
        <v>386</v>
      </c>
      <c r="AQ4" s="363" t="s">
        <v>387</v>
      </c>
      <c r="AR4" s="363" t="s">
        <v>386</v>
      </c>
      <c r="AS4" s="363" t="s">
        <v>387</v>
      </c>
      <c r="AT4" s="507"/>
      <c r="AU4" s="513"/>
      <c r="AV4" s="513"/>
      <c r="AW4" s="513"/>
      <c r="AX4" s="513"/>
      <c r="AY4" s="513"/>
      <c r="AZ4" s="513"/>
      <c r="BA4" s="515"/>
      <c r="BB4" s="513"/>
      <c r="BC4" s="513"/>
      <c r="BD4" s="513"/>
      <c r="BE4" s="363" t="s">
        <v>167</v>
      </c>
      <c r="BF4" s="363" t="s">
        <v>168</v>
      </c>
      <c r="BG4" s="363" t="s">
        <v>167</v>
      </c>
      <c r="BH4" s="363" t="s">
        <v>168</v>
      </c>
      <c r="BI4" s="364" t="s">
        <v>167</v>
      </c>
      <c r="BJ4" s="364" t="s">
        <v>168</v>
      </c>
      <c r="BK4" s="513"/>
      <c r="BL4" s="513"/>
      <c r="BM4" s="513"/>
      <c r="BN4" s="513"/>
      <c r="BO4" s="513"/>
      <c r="BP4" s="513"/>
      <c r="BQ4" s="515"/>
      <c r="BR4" s="515"/>
      <c r="BS4" s="363" t="s">
        <v>167</v>
      </c>
      <c r="BT4" s="363" t="s">
        <v>168</v>
      </c>
      <c r="BU4" s="363" t="s">
        <v>167</v>
      </c>
      <c r="BV4" s="363" t="s">
        <v>168</v>
      </c>
      <c r="BW4" s="363" t="s">
        <v>167</v>
      </c>
      <c r="BX4" s="363" t="s">
        <v>168</v>
      </c>
      <c r="BY4" s="363" t="s">
        <v>167</v>
      </c>
      <c r="BZ4" s="363" t="s">
        <v>168</v>
      </c>
      <c r="CA4" s="364" t="s">
        <v>167</v>
      </c>
      <c r="CB4" s="364" t="s">
        <v>168</v>
      </c>
      <c r="CC4" s="513"/>
      <c r="CD4" s="363" t="s">
        <v>167</v>
      </c>
      <c r="CE4" s="363" t="s">
        <v>168</v>
      </c>
      <c r="CF4" s="363" t="s">
        <v>167</v>
      </c>
      <c r="CG4" s="363" t="s">
        <v>168</v>
      </c>
      <c r="CH4" s="363" t="s">
        <v>167</v>
      </c>
      <c r="CI4" s="363" t="s">
        <v>168</v>
      </c>
      <c r="CJ4" s="363" t="s">
        <v>167</v>
      </c>
      <c r="CK4" s="363" t="s">
        <v>168</v>
      </c>
      <c r="CL4" s="363" t="s">
        <v>167</v>
      </c>
      <c r="CM4" s="363" t="s">
        <v>168</v>
      </c>
      <c r="CN4" s="363" t="s">
        <v>167</v>
      </c>
      <c r="CO4" s="363" t="s">
        <v>168</v>
      </c>
      <c r="CP4" s="363" t="s">
        <v>167</v>
      </c>
      <c r="CQ4" s="363" t="s">
        <v>168</v>
      </c>
      <c r="CR4" s="363" t="s">
        <v>167</v>
      </c>
      <c r="CS4" s="363" t="s">
        <v>168</v>
      </c>
      <c r="CT4" s="363" t="s">
        <v>167</v>
      </c>
      <c r="CU4" s="363" t="s">
        <v>168</v>
      </c>
      <c r="CV4" s="363" t="s">
        <v>167</v>
      </c>
      <c r="CW4" s="363" t="s">
        <v>168</v>
      </c>
      <c r="CX4" s="363" t="s">
        <v>169</v>
      </c>
      <c r="CY4" s="363" t="s">
        <v>167</v>
      </c>
      <c r="CZ4" s="363" t="s">
        <v>168</v>
      </c>
      <c r="DA4" s="363" t="s">
        <v>169</v>
      </c>
    </row>
    <row r="5" spans="1:105" x14ac:dyDescent="0.2">
      <c r="A5" s="365">
        <v>1</v>
      </c>
      <c r="B5" s="366" t="s">
        <v>433</v>
      </c>
      <c r="C5" s="366" t="s">
        <v>421</v>
      </c>
      <c r="D5" s="367">
        <v>5</v>
      </c>
      <c r="E5" s="366" t="s">
        <v>240</v>
      </c>
      <c r="F5" s="366" t="s">
        <v>434</v>
      </c>
      <c r="G5" s="366" t="s">
        <v>435</v>
      </c>
      <c r="H5" s="368">
        <v>1</v>
      </c>
      <c r="I5" s="369">
        <v>31</v>
      </c>
      <c r="J5" s="367">
        <v>1</v>
      </c>
      <c r="K5" s="366" t="s">
        <v>436</v>
      </c>
      <c r="L5" s="367">
        <v>28</v>
      </c>
      <c r="M5" s="367">
        <v>0</v>
      </c>
      <c r="N5" s="367">
        <v>28</v>
      </c>
      <c r="O5" s="367">
        <v>1</v>
      </c>
      <c r="P5" s="367">
        <v>57</v>
      </c>
      <c r="Q5" s="367">
        <v>28</v>
      </c>
      <c r="R5" s="367">
        <v>0</v>
      </c>
      <c r="S5" s="367">
        <v>24</v>
      </c>
      <c r="T5" s="367">
        <v>0</v>
      </c>
      <c r="U5" s="367">
        <v>52</v>
      </c>
      <c r="V5" s="367">
        <v>27</v>
      </c>
      <c r="W5" s="367">
        <v>0</v>
      </c>
      <c r="X5" s="367">
        <v>35</v>
      </c>
      <c r="Y5" s="367">
        <v>0</v>
      </c>
      <c r="Z5" s="367">
        <v>62</v>
      </c>
      <c r="AA5" s="367">
        <v>27</v>
      </c>
      <c r="AB5" s="367">
        <v>0</v>
      </c>
      <c r="AC5" s="367">
        <v>27</v>
      </c>
      <c r="AD5" s="367">
        <v>0</v>
      </c>
      <c r="AE5" s="367">
        <v>54</v>
      </c>
      <c r="AF5" s="367">
        <v>26</v>
      </c>
      <c r="AG5" s="367">
        <v>0</v>
      </c>
      <c r="AH5" s="367">
        <v>26</v>
      </c>
      <c r="AI5" s="367">
        <v>0</v>
      </c>
      <c r="AJ5" s="367">
        <v>52</v>
      </c>
      <c r="AK5" s="367">
        <v>23</v>
      </c>
      <c r="AL5" s="367">
        <v>0</v>
      </c>
      <c r="AM5" s="367">
        <v>30</v>
      </c>
      <c r="AN5" s="367">
        <v>0</v>
      </c>
      <c r="AO5" s="367">
        <v>53</v>
      </c>
      <c r="AP5" s="367">
        <v>159</v>
      </c>
      <c r="AQ5" s="367">
        <v>0</v>
      </c>
      <c r="AR5" s="367">
        <v>170</v>
      </c>
      <c r="AS5" s="367">
        <v>1</v>
      </c>
      <c r="AT5" s="367">
        <v>330</v>
      </c>
      <c r="AU5" s="367">
        <v>2</v>
      </c>
      <c r="AV5" s="367">
        <v>2</v>
      </c>
      <c r="AW5" s="367">
        <v>2</v>
      </c>
      <c r="AX5" s="367">
        <v>2</v>
      </c>
      <c r="AY5" s="367">
        <v>2</v>
      </c>
      <c r="AZ5" s="367">
        <v>2</v>
      </c>
      <c r="BA5" s="367">
        <v>0</v>
      </c>
      <c r="BB5" s="367">
        <v>12</v>
      </c>
      <c r="BC5" s="367">
        <v>12</v>
      </c>
      <c r="BD5" s="367">
        <v>12</v>
      </c>
      <c r="BE5" s="367">
        <v>0</v>
      </c>
      <c r="BF5" s="367">
        <v>0</v>
      </c>
      <c r="BG5" s="367">
        <v>1</v>
      </c>
      <c r="BH5" s="367">
        <v>0</v>
      </c>
      <c r="BI5" s="367">
        <v>2</v>
      </c>
      <c r="BJ5" s="367">
        <v>10</v>
      </c>
      <c r="BK5" s="367">
        <v>2</v>
      </c>
      <c r="BL5" s="367">
        <v>2</v>
      </c>
      <c r="BM5" s="367">
        <v>2</v>
      </c>
      <c r="BN5" s="367">
        <v>2</v>
      </c>
      <c r="BO5" s="367">
        <v>2</v>
      </c>
      <c r="BP5" s="367">
        <v>2</v>
      </c>
      <c r="BQ5" s="367">
        <v>0</v>
      </c>
      <c r="BR5" s="367">
        <v>12</v>
      </c>
      <c r="BS5" s="367">
        <v>0</v>
      </c>
      <c r="BT5" s="367">
        <v>1</v>
      </c>
      <c r="BU5" s="367">
        <v>0</v>
      </c>
      <c r="BV5" s="367">
        <v>1</v>
      </c>
      <c r="BW5" s="367">
        <v>0</v>
      </c>
      <c r="BX5" s="367">
        <v>0</v>
      </c>
      <c r="BY5" s="367">
        <v>0</v>
      </c>
      <c r="BZ5" s="367">
        <v>1</v>
      </c>
      <c r="CA5" s="367">
        <v>3</v>
      </c>
      <c r="CB5" s="367">
        <v>1</v>
      </c>
      <c r="CC5" s="367">
        <v>20</v>
      </c>
      <c r="CD5" s="366">
        <v>0</v>
      </c>
      <c r="CE5" s="366">
        <v>0</v>
      </c>
      <c r="CF5" s="366">
        <v>0</v>
      </c>
      <c r="CG5" s="366">
        <v>1</v>
      </c>
      <c r="CH5" s="366">
        <v>0</v>
      </c>
      <c r="CI5" s="366">
        <v>0</v>
      </c>
      <c r="CJ5" s="366">
        <v>0</v>
      </c>
      <c r="CK5" s="366">
        <v>0</v>
      </c>
      <c r="CL5" s="366">
        <v>0</v>
      </c>
      <c r="CM5" s="366">
        <v>0</v>
      </c>
      <c r="CN5" s="366">
        <v>0</v>
      </c>
      <c r="CO5" s="366">
        <v>0</v>
      </c>
      <c r="CP5" s="366">
        <v>1</v>
      </c>
      <c r="CQ5" s="366">
        <v>0</v>
      </c>
      <c r="CR5" s="366">
        <v>0</v>
      </c>
      <c r="CS5" s="366">
        <v>2</v>
      </c>
      <c r="CT5" s="366">
        <v>1</v>
      </c>
      <c r="CU5" s="366">
        <v>3</v>
      </c>
      <c r="CV5" s="366">
        <v>7</v>
      </c>
      <c r="CW5" s="366">
        <v>0</v>
      </c>
      <c r="CX5" s="366">
        <v>7</v>
      </c>
      <c r="CY5" s="366">
        <v>1</v>
      </c>
      <c r="CZ5" s="366">
        <v>3</v>
      </c>
      <c r="DA5" s="370">
        <v>4</v>
      </c>
    </row>
    <row r="6" spans="1:105" x14ac:dyDescent="0.2">
      <c r="A6" s="371">
        <v>2</v>
      </c>
      <c r="B6" s="372" t="s">
        <v>390</v>
      </c>
      <c r="C6" s="372" t="s">
        <v>391</v>
      </c>
      <c r="D6" s="373">
        <v>5</v>
      </c>
      <c r="E6" s="372" t="s">
        <v>240</v>
      </c>
      <c r="F6" s="372" t="s">
        <v>392</v>
      </c>
      <c r="G6" s="372" t="s">
        <v>393</v>
      </c>
      <c r="H6" s="374">
        <v>29</v>
      </c>
      <c r="I6" s="375">
        <v>142</v>
      </c>
      <c r="J6" s="373">
        <v>4</v>
      </c>
      <c r="K6" s="372" t="s">
        <v>394</v>
      </c>
      <c r="L6" s="373">
        <v>14</v>
      </c>
      <c r="M6" s="373">
        <v>0</v>
      </c>
      <c r="N6" s="373">
        <v>12</v>
      </c>
      <c r="O6" s="373">
        <v>0</v>
      </c>
      <c r="P6" s="373">
        <v>26</v>
      </c>
      <c r="Q6" s="373">
        <v>11</v>
      </c>
      <c r="R6" s="373">
        <v>0</v>
      </c>
      <c r="S6" s="373">
        <v>14</v>
      </c>
      <c r="T6" s="373">
        <v>0</v>
      </c>
      <c r="U6" s="373">
        <v>25</v>
      </c>
      <c r="V6" s="373">
        <v>15</v>
      </c>
      <c r="W6" s="373">
        <v>0</v>
      </c>
      <c r="X6" s="373">
        <v>10</v>
      </c>
      <c r="Y6" s="373">
        <v>0</v>
      </c>
      <c r="Z6" s="373">
        <v>25</v>
      </c>
      <c r="AA6" s="373">
        <v>12</v>
      </c>
      <c r="AB6" s="373">
        <v>0</v>
      </c>
      <c r="AC6" s="373">
        <v>18</v>
      </c>
      <c r="AD6" s="373">
        <v>0</v>
      </c>
      <c r="AE6" s="373">
        <v>30</v>
      </c>
      <c r="AF6" s="373">
        <v>16</v>
      </c>
      <c r="AG6" s="373">
        <v>0</v>
      </c>
      <c r="AH6" s="373">
        <v>16</v>
      </c>
      <c r="AI6" s="373">
        <v>0</v>
      </c>
      <c r="AJ6" s="373">
        <v>32</v>
      </c>
      <c r="AK6" s="373">
        <v>18</v>
      </c>
      <c r="AL6" s="373">
        <v>0</v>
      </c>
      <c r="AM6" s="373">
        <v>13</v>
      </c>
      <c r="AN6" s="373">
        <v>0</v>
      </c>
      <c r="AO6" s="373">
        <v>31</v>
      </c>
      <c r="AP6" s="373">
        <v>86</v>
      </c>
      <c r="AQ6" s="373">
        <v>0</v>
      </c>
      <c r="AR6" s="373">
        <v>83</v>
      </c>
      <c r="AS6" s="373">
        <v>0</v>
      </c>
      <c r="AT6" s="373">
        <v>169</v>
      </c>
      <c r="AU6" s="373">
        <v>1</v>
      </c>
      <c r="AV6" s="373">
        <v>1</v>
      </c>
      <c r="AW6" s="373">
        <v>1</v>
      </c>
      <c r="AX6" s="373">
        <v>1</v>
      </c>
      <c r="AY6" s="373">
        <v>2</v>
      </c>
      <c r="AZ6" s="373">
        <v>1</v>
      </c>
      <c r="BA6" s="373">
        <v>0</v>
      </c>
      <c r="BB6" s="373">
        <v>7</v>
      </c>
      <c r="BC6" s="373">
        <v>9</v>
      </c>
      <c r="BD6" s="373">
        <v>7</v>
      </c>
      <c r="BE6" s="373">
        <v>0</v>
      </c>
      <c r="BF6" s="373">
        <v>0</v>
      </c>
      <c r="BG6" s="373">
        <v>1</v>
      </c>
      <c r="BH6" s="373">
        <v>0</v>
      </c>
      <c r="BI6" s="373">
        <v>2</v>
      </c>
      <c r="BJ6" s="373">
        <v>5</v>
      </c>
      <c r="BK6" s="373">
        <v>1</v>
      </c>
      <c r="BL6" s="373">
        <v>1</v>
      </c>
      <c r="BM6" s="373">
        <v>1</v>
      </c>
      <c r="BN6" s="373">
        <v>1</v>
      </c>
      <c r="BO6" s="373">
        <v>2</v>
      </c>
      <c r="BP6" s="373">
        <v>1</v>
      </c>
      <c r="BQ6" s="373">
        <v>0</v>
      </c>
      <c r="BR6" s="373">
        <v>7</v>
      </c>
      <c r="BS6" s="373">
        <v>2</v>
      </c>
      <c r="BT6" s="373">
        <v>0</v>
      </c>
      <c r="BU6" s="373">
        <v>0</v>
      </c>
      <c r="BV6" s="373">
        <v>0</v>
      </c>
      <c r="BW6" s="373">
        <v>0</v>
      </c>
      <c r="BX6" s="373">
        <v>0</v>
      </c>
      <c r="BY6" s="373">
        <v>0</v>
      </c>
      <c r="BZ6" s="373">
        <v>0</v>
      </c>
      <c r="CA6" s="373">
        <v>2</v>
      </c>
      <c r="CB6" s="373">
        <v>0</v>
      </c>
      <c r="CC6" s="373">
        <v>12</v>
      </c>
      <c r="CD6" s="372">
        <v>0</v>
      </c>
      <c r="CE6" s="372">
        <v>0</v>
      </c>
      <c r="CF6" s="372">
        <v>0</v>
      </c>
      <c r="CG6" s="372">
        <v>0</v>
      </c>
      <c r="CH6" s="372">
        <v>0</v>
      </c>
      <c r="CI6" s="372">
        <v>0</v>
      </c>
      <c r="CJ6" s="372">
        <v>0</v>
      </c>
      <c r="CK6" s="372">
        <v>0</v>
      </c>
      <c r="CL6" s="372">
        <v>0</v>
      </c>
      <c r="CM6" s="372">
        <v>0</v>
      </c>
      <c r="CN6" s="372">
        <v>0</v>
      </c>
      <c r="CO6" s="372">
        <v>0</v>
      </c>
      <c r="CP6" s="372">
        <v>1</v>
      </c>
      <c r="CQ6" s="372">
        <v>2</v>
      </c>
      <c r="CR6" s="372">
        <v>9</v>
      </c>
      <c r="CS6" s="372">
        <v>3</v>
      </c>
      <c r="CT6" s="372">
        <v>10</v>
      </c>
      <c r="CU6" s="372">
        <v>5</v>
      </c>
      <c r="CV6" s="372">
        <v>9</v>
      </c>
      <c r="CW6" s="372">
        <v>5</v>
      </c>
      <c r="CX6" s="372">
        <v>14</v>
      </c>
      <c r="CY6" s="372">
        <v>9</v>
      </c>
      <c r="CZ6" s="372">
        <v>5</v>
      </c>
      <c r="DA6" s="376">
        <v>14</v>
      </c>
    </row>
    <row r="7" spans="1:105" x14ac:dyDescent="0.2">
      <c r="A7" s="365">
        <v>3</v>
      </c>
      <c r="B7" s="366" t="s">
        <v>547</v>
      </c>
      <c r="C7" s="366" t="s">
        <v>548</v>
      </c>
      <c r="D7" s="367">
        <v>5</v>
      </c>
      <c r="E7" s="366" t="s">
        <v>240</v>
      </c>
      <c r="F7" s="366" t="s">
        <v>549</v>
      </c>
      <c r="G7" s="366" t="s">
        <v>550</v>
      </c>
      <c r="H7" s="368">
        <v>21</v>
      </c>
      <c r="I7" s="369">
        <v>104</v>
      </c>
      <c r="J7" s="367">
        <v>5</v>
      </c>
      <c r="K7" s="366" t="s">
        <v>551</v>
      </c>
      <c r="L7" s="367">
        <v>18</v>
      </c>
      <c r="M7" s="367">
        <v>0</v>
      </c>
      <c r="N7" s="367">
        <v>15</v>
      </c>
      <c r="O7" s="367">
        <v>0</v>
      </c>
      <c r="P7" s="367">
        <v>33</v>
      </c>
      <c r="Q7" s="367">
        <v>20</v>
      </c>
      <c r="R7" s="367">
        <v>0</v>
      </c>
      <c r="S7" s="367">
        <v>22</v>
      </c>
      <c r="T7" s="367">
        <v>0</v>
      </c>
      <c r="U7" s="367">
        <v>42</v>
      </c>
      <c r="V7" s="367">
        <v>27</v>
      </c>
      <c r="W7" s="367">
        <v>1</v>
      </c>
      <c r="X7" s="367">
        <v>15</v>
      </c>
      <c r="Y7" s="367">
        <v>0</v>
      </c>
      <c r="Z7" s="367">
        <v>43</v>
      </c>
      <c r="AA7" s="367">
        <v>13</v>
      </c>
      <c r="AB7" s="367">
        <v>0</v>
      </c>
      <c r="AC7" s="367">
        <v>15</v>
      </c>
      <c r="AD7" s="367">
        <v>0</v>
      </c>
      <c r="AE7" s="367">
        <v>28</v>
      </c>
      <c r="AF7" s="367">
        <v>28</v>
      </c>
      <c r="AG7" s="367">
        <v>0</v>
      </c>
      <c r="AH7" s="367">
        <v>15</v>
      </c>
      <c r="AI7" s="367">
        <v>0</v>
      </c>
      <c r="AJ7" s="367">
        <v>43</v>
      </c>
      <c r="AK7" s="367">
        <v>12</v>
      </c>
      <c r="AL7" s="367">
        <v>0</v>
      </c>
      <c r="AM7" s="367">
        <v>12</v>
      </c>
      <c r="AN7" s="367">
        <v>0</v>
      </c>
      <c r="AO7" s="367">
        <v>24</v>
      </c>
      <c r="AP7" s="367">
        <v>118</v>
      </c>
      <c r="AQ7" s="367">
        <v>1</v>
      </c>
      <c r="AR7" s="367">
        <v>94</v>
      </c>
      <c r="AS7" s="367">
        <v>0</v>
      </c>
      <c r="AT7" s="367">
        <v>213</v>
      </c>
      <c r="AU7" s="367">
        <v>1</v>
      </c>
      <c r="AV7" s="367">
        <v>2</v>
      </c>
      <c r="AW7" s="367">
        <v>2</v>
      </c>
      <c r="AX7" s="367">
        <v>1</v>
      </c>
      <c r="AY7" s="367">
        <v>2</v>
      </c>
      <c r="AZ7" s="367">
        <v>1</v>
      </c>
      <c r="BA7" s="367">
        <v>0</v>
      </c>
      <c r="BB7" s="367">
        <v>9</v>
      </c>
      <c r="BC7" s="367">
        <v>8</v>
      </c>
      <c r="BD7" s="367">
        <v>8</v>
      </c>
      <c r="BE7" s="367">
        <v>0</v>
      </c>
      <c r="BF7" s="367">
        <v>0</v>
      </c>
      <c r="BG7" s="367">
        <v>1</v>
      </c>
      <c r="BH7" s="367">
        <v>0</v>
      </c>
      <c r="BI7" s="367">
        <v>2</v>
      </c>
      <c r="BJ7" s="367">
        <v>7</v>
      </c>
      <c r="BK7" s="367">
        <v>1</v>
      </c>
      <c r="BL7" s="367">
        <v>2</v>
      </c>
      <c r="BM7" s="367">
        <v>2</v>
      </c>
      <c r="BN7" s="367">
        <v>1</v>
      </c>
      <c r="BO7" s="367">
        <v>2</v>
      </c>
      <c r="BP7" s="367">
        <v>1</v>
      </c>
      <c r="BQ7" s="367">
        <v>0</v>
      </c>
      <c r="BR7" s="367">
        <v>9</v>
      </c>
      <c r="BS7" s="367">
        <v>0</v>
      </c>
      <c r="BT7" s="367">
        <v>1</v>
      </c>
      <c r="BU7" s="367">
        <v>0</v>
      </c>
      <c r="BV7" s="367">
        <v>0</v>
      </c>
      <c r="BW7" s="367">
        <v>0</v>
      </c>
      <c r="BX7" s="367">
        <v>1</v>
      </c>
      <c r="BY7" s="367">
        <v>0</v>
      </c>
      <c r="BZ7" s="367">
        <v>1</v>
      </c>
      <c r="CA7" s="367">
        <v>0</v>
      </c>
      <c r="CB7" s="367">
        <v>0</v>
      </c>
      <c r="CC7" s="367">
        <v>13</v>
      </c>
      <c r="CD7" s="366">
        <v>0</v>
      </c>
      <c r="CE7" s="366">
        <v>0</v>
      </c>
      <c r="CF7" s="366">
        <v>1</v>
      </c>
      <c r="CG7" s="366">
        <v>0</v>
      </c>
      <c r="CH7" s="366">
        <v>0</v>
      </c>
      <c r="CI7" s="366">
        <v>0</v>
      </c>
      <c r="CJ7" s="366">
        <v>0</v>
      </c>
      <c r="CK7" s="366">
        <v>0</v>
      </c>
      <c r="CL7" s="366">
        <v>0</v>
      </c>
      <c r="CM7" s="366">
        <v>0</v>
      </c>
      <c r="CN7" s="366">
        <v>0</v>
      </c>
      <c r="CO7" s="366">
        <v>3</v>
      </c>
      <c r="CP7" s="366">
        <v>1</v>
      </c>
      <c r="CQ7" s="366">
        <v>0</v>
      </c>
      <c r="CR7" s="366">
        <v>8</v>
      </c>
      <c r="CS7" s="366">
        <v>10</v>
      </c>
      <c r="CT7" s="366">
        <v>10</v>
      </c>
      <c r="CU7" s="366">
        <v>13</v>
      </c>
      <c r="CV7" s="366">
        <v>10</v>
      </c>
      <c r="CW7" s="366">
        <v>13</v>
      </c>
      <c r="CX7" s="366">
        <v>23</v>
      </c>
      <c r="CY7" s="366">
        <v>10</v>
      </c>
      <c r="CZ7" s="366">
        <v>13</v>
      </c>
      <c r="DA7" s="370">
        <v>23</v>
      </c>
    </row>
    <row r="8" spans="1:105" x14ac:dyDescent="0.2">
      <c r="A8" s="371">
        <v>4</v>
      </c>
      <c r="B8" s="372" t="s">
        <v>460</v>
      </c>
      <c r="C8" s="372" t="s">
        <v>456</v>
      </c>
      <c r="D8" s="373">
        <v>5</v>
      </c>
      <c r="E8" s="372" t="s">
        <v>240</v>
      </c>
      <c r="F8" s="372" t="s">
        <v>461</v>
      </c>
      <c r="G8" s="372" t="s">
        <v>462</v>
      </c>
      <c r="H8" s="374">
        <v>30</v>
      </c>
      <c r="I8" s="375">
        <v>148</v>
      </c>
      <c r="J8" s="373">
        <v>8</v>
      </c>
      <c r="K8" s="372" t="s">
        <v>463</v>
      </c>
      <c r="L8" s="373">
        <v>15</v>
      </c>
      <c r="M8" s="373">
        <v>0</v>
      </c>
      <c r="N8" s="373">
        <v>7</v>
      </c>
      <c r="O8" s="373">
        <v>0</v>
      </c>
      <c r="P8" s="373">
        <v>22</v>
      </c>
      <c r="Q8" s="373">
        <v>11</v>
      </c>
      <c r="R8" s="373">
        <v>0</v>
      </c>
      <c r="S8" s="373">
        <v>10</v>
      </c>
      <c r="T8" s="373">
        <v>0</v>
      </c>
      <c r="U8" s="373">
        <v>21</v>
      </c>
      <c r="V8" s="373">
        <v>10</v>
      </c>
      <c r="W8" s="373">
        <v>0</v>
      </c>
      <c r="X8" s="373">
        <v>12</v>
      </c>
      <c r="Y8" s="373">
        <v>0</v>
      </c>
      <c r="Z8" s="373">
        <v>22</v>
      </c>
      <c r="AA8" s="373">
        <v>9</v>
      </c>
      <c r="AB8" s="373">
        <v>1</v>
      </c>
      <c r="AC8" s="373">
        <v>15</v>
      </c>
      <c r="AD8" s="373">
        <v>0</v>
      </c>
      <c r="AE8" s="373">
        <v>25</v>
      </c>
      <c r="AF8" s="373">
        <v>11</v>
      </c>
      <c r="AG8" s="373">
        <v>0</v>
      </c>
      <c r="AH8" s="373">
        <v>18</v>
      </c>
      <c r="AI8" s="373">
        <v>0</v>
      </c>
      <c r="AJ8" s="373">
        <v>29</v>
      </c>
      <c r="AK8" s="373">
        <v>10</v>
      </c>
      <c r="AL8" s="373">
        <v>1</v>
      </c>
      <c r="AM8" s="373">
        <v>15</v>
      </c>
      <c r="AN8" s="373">
        <v>0</v>
      </c>
      <c r="AO8" s="373">
        <v>26</v>
      </c>
      <c r="AP8" s="373">
        <v>66</v>
      </c>
      <c r="AQ8" s="373">
        <v>2</v>
      </c>
      <c r="AR8" s="373">
        <v>77</v>
      </c>
      <c r="AS8" s="373">
        <v>0</v>
      </c>
      <c r="AT8" s="373">
        <v>145</v>
      </c>
      <c r="AU8" s="373">
        <v>1</v>
      </c>
      <c r="AV8" s="373">
        <v>1</v>
      </c>
      <c r="AW8" s="373">
        <v>1</v>
      </c>
      <c r="AX8" s="373">
        <v>1</v>
      </c>
      <c r="AY8" s="373">
        <v>1</v>
      </c>
      <c r="AZ8" s="373">
        <v>1</v>
      </c>
      <c r="BA8" s="373">
        <v>0</v>
      </c>
      <c r="BB8" s="373">
        <v>6</v>
      </c>
      <c r="BC8" s="373">
        <v>9</v>
      </c>
      <c r="BD8" s="373">
        <v>6</v>
      </c>
      <c r="BE8" s="373">
        <v>0</v>
      </c>
      <c r="BF8" s="373">
        <v>0</v>
      </c>
      <c r="BG8" s="373">
        <v>1</v>
      </c>
      <c r="BH8" s="373">
        <v>0</v>
      </c>
      <c r="BI8" s="373">
        <v>3</v>
      </c>
      <c r="BJ8" s="373">
        <v>3</v>
      </c>
      <c r="BK8" s="373">
        <v>1</v>
      </c>
      <c r="BL8" s="373">
        <v>1</v>
      </c>
      <c r="BM8" s="373">
        <v>1</v>
      </c>
      <c r="BN8" s="373">
        <v>1</v>
      </c>
      <c r="BO8" s="373">
        <v>1</v>
      </c>
      <c r="BP8" s="373">
        <v>1</v>
      </c>
      <c r="BQ8" s="373">
        <v>0</v>
      </c>
      <c r="BR8" s="373">
        <v>6</v>
      </c>
      <c r="BS8" s="373">
        <v>1</v>
      </c>
      <c r="BT8" s="373">
        <v>0</v>
      </c>
      <c r="BU8" s="373">
        <v>0</v>
      </c>
      <c r="BV8" s="373">
        <v>0</v>
      </c>
      <c r="BW8" s="373">
        <v>0</v>
      </c>
      <c r="BX8" s="373">
        <v>0</v>
      </c>
      <c r="BY8" s="373">
        <v>0</v>
      </c>
      <c r="BZ8" s="373">
        <v>0</v>
      </c>
      <c r="CA8" s="373">
        <v>1</v>
      </c>
      <c r="CB8" s="373">
        <v>0</v>
      </c>
      <c r="CC8" s="373">
        <v>9</v>
      </c>
      <c r="CD8" s="372">
        <v>0</v>
      </c>
      <c r="CE8" s="372">
        <v>0</v>
      </c>
      <c r="CF8" s="372">
        <v>0</v>
      </c>
      <c r="CG8" s="372">
        <v>0</v>
      </c>
      <c r="CH8" s="372">
        <v>0</v>
      </c>
      <c r="CI8" s="372">
        <v>1</v>
      </c>
      <c r="CJ8" s="372">
        <v>0</v>
      </c>
      <c r="CK8" s="372">
        <v>0</v>
      </c>
      <c r="CL8" s="372">
        <v>1</v>
      </c>
      <c r="CM8" s="372">
        <v>0</v>
      </c>
      <c r="CN8" s="372">
        <v>0</v>
      </c>
      <c r="CO8" s="372">
        <v>0</v>
      </c>
      <c r="CP8" s="372">
        <v>3</v>
      </c>
      <c r="CQ8" s="372">
        <v>5</v>
      </c>
      <c r="CR8" s="372">
        <v>5</v>
      </c>
      <c r="CS8" s="372">
        <v>2</v>
      </c>
      <c r="CT8" s="372">
        <v>9</v>
      </c>
      <c r="CU8" s="372">
        <v>8</v>
      </c>
      <c r="CV8" s="372">
        <v>8</v>
      </c>
      <c r="CW8" s="372">
        <v>8</v>
      </c>
      <c r="CX8" s="372">
        <v>16</v>
      </c>
      <c r="CY8" s="372">
        <v>8</v>
      </c>
      <c r="CZ8" s="372">
        <v>8</v>
      </c>
      <c r="DA8" s="376">
        <v>16</v>
      </c>
    </row>
    <row r="9" spans="1:105" x14ac:dyDescent="0.2">
      <c r="A9" s="365">
        <v>5</v>
      </c>
      <c r="B9" s="366" t="s">
        <v>557</v>
      </c>
      <c r="C9" s="366" t="s">
        <v>558</v>
      </c>
      <c r="D9" s="367">
        <v>5</v>
      </c>
      <c r="E9" s="366" t="s">
        <v>240</v>
      </c>
      <c r="F9" s="366" t="s">
        <v>559</v>
      </c>
      <c r="G9" s="366" t="s">
        <v>560</v>
      </c>
      <c r="H9" s="368">
        <v>24</v>
      </c>
      <c r="I9" s="369">
        <v>114</v>
      </c>
      <c r="J9" s="367">
        <v>3</v>
      </c>
      <c r="K9" s="366" t="s">
        <v>561</v>
      </c>
      <c r="L9" s="367">
        <v>10</v>
      </c>
      <c r="M9" s="367">
        <v>0</v>
      </c>
      <c r="N9" s="367">
        <v>12</v>
      </c>
      <c r="O9" s="367">
        <v>0</v>
      </c>
      <c r="P9" s="367">
        <v>22</v>
      </c>
      <c r="Q9" s="367">
        <v>9</v>
      </c>
      <c r="R9" s="367">
        <v>0</v>
      </c>
      <c r="S9" s="367">
        <v>11</v>
      </c>
      <c r="T9" s="367">
        <v>1</v>
      </c>
      <c r="U9" s="367">
        <v>21</v>
      </c>
      <c r="V9" s="367">
        <v>4</v>
      </c>
      <c r="W9" s="367">
        <v>1</v>
      </c>
      <c r="X9" s="367">
        <v>10</v>
      </c>
      <c r="Y9" s="367">
        <v>0</v>
      </c>
      <c r="Z9" s="367">
        <v>15</v>
      </c>
      <c r="AA9" s="367">
        <v>15</v>
      </c>
      <c r="AB9" s="367">
        <v>2</v>
      </c>
      <c r="AC9" s="367">
        <v>15</v>
      </c>
      <c r="AD9" s="367">
        <v>0</v>
      </c>
      <c r="AE9" s="367">
        <v>32</v>
      </c>
      <c r="AF9" s="367">
        <v>12</v>
      </c>
      <c r="AG9" s="367">
        <v>0</v>
      </c>
      <c r="AH9" s="367">
        <v>16</v>
      </c>
      <c r="AI9" s="367">
        <v>1</v>
      </c>
      <c r="AJ9" s="367">
        <v>29</v>
      </c>
      <c r="AK9" s="367">
        <v>16</v>
      </c>
      <c r="AL9" s="367">
        <v>1</v>
      </c>
      <c r="AM9" s="367">
        <v>13</v>
      </c>
      <c r="AN9" s="367">
        <v>0</v>
      </c>
      <c r="AO9" s="367">
        <v>30</v>
      </c>
      <c r="AP9" s="367">
        <v>66</v>
      </c>
      <c r="AQ9" s="367">
        <v>4</v>
      </c>
      <c r="AR9" s="367">
        <v>77</v>
      </c>
      <c r="AS9" s="367">
        <v>2</v>
      </c>
      <c r="AT9" s="367">
        <v>149</v>
      </c>
      <c r="AU9" s="367">
        <v>1</v>
      </c>
      <c r="AV9" s="367">
        <v>1</v>
      </c>
      <c r="AW9" s="367">
        <v>1</v>
      </c>
      <c r="AX9" s="367">
        <v>1</v>
      </c>
      <c r="AY9" s="367">
        <v>1</v>
      </c>
      <c r="AZ9" s="367">
        <v>1</v>
      </c>
      <c r="BA9" s="367">
        <v>0</v>
      </c>
      <c r="BB9" s="367">
        <v>6</v>
      </c>
      <c r="BC9" s="367">
        <v>6</v>
      </c>
      <c r="BD9" s="367">
        <v>6</v>
      </c>
      <c r="BE9" s="367">
        <v>0</v>
      </c>
      <c r="BF9" s="367">
        <v>0</v>
      </c>
      <c r="BG9" s="367">
        <v>1</v>
      </c>
      <c r="BH9" s="367">
        <v>0</v>
      </c>
      <c r="BI9" s="367">
        <v>2</v>
      </c>
      <c r="BJ9" s="367">
        <v>4</v>
      </c>
      <c r="BK9" s="367">
        <v>1</v>
      </c>
      <c r="BL9" s="367">
        <v>1</v>
      </c>
      <c r="BM9" s="367">
        <v>1</v>
      </c>
      <c r="BN9" s="367">
        <v>1</v>
      </c>
      <c r="BO9" s="367">
        <v>1</v>
      </c>
      <c r="BP9" s="367">
        <v>1</v>
      </c>
      <c r="BQ9" s="367">
        <v>0</v>
      </c>
      <c r="BR9" s="367">
        <v>6</v>
      </c>
      <c r="BS9" s="367">
        <v>1</v>
      </c>
      <c r="BT9" s="367">
        <v>0</v>
      </c>
      <c r="BU9" s="367">
        <v>0</v>
      </c>
      <c r="BV9" s="367">
        <v>0</v>
      </c>
      <c r="BW9" s="367">
        <v>0</v>
      </c>
      <c r="BX9" s="367">
        <v>0</v>
      </c>
      <c r="BY9" s="367">
        <v>0</v>
      </c>
      <c r="BZ9" s="367">
        <v>0</v>
      </c>
      <c r="CA9" s="367">
        <v>2</v>
      </c>
      <c r="CB9" s="367">
        <v>0</v>
      </c>
      <c r="CC9" s="367">
        <v>10</v>
      </c>
      <c r="CD9" s="366">
        <v>0</v>
      </c>
      <c r="CE9" s="366">
        <v>0</v>
      </c>
      <c r="CF9" s="366">
        <v>0</v>
      </c>
      <c r="CG9" s="366">
        <v>0</v>
      </c>
      <c r="CH9" s="366">
        <v>0</v>
      </c>
      <c r="CI9" s="366">
        <v>0</v>
      </c>
      <c r="CJ9" s="366">
        <v>0</v>
      </c>
      <c r="CK9" s="366">
        <v>0</v>
      </c>
      <c r="CL9" s="366">
        <v>0</v>
      </c>
      <c r="CM9" s="366">
        <v>0</v>
      </c>
      <c r="CN9" s="366">
        <v>1</v>
      </c>
      <c r="CO9" s="366">
        <v>1</v>
      </c>
      <c r="CP9" s="366">
        <v>0</v>
      </c>
      <c r="CQ9" s="366">
        <v>0</v>
      </c>
      <c r="CR9" s="366">
        <v>1</v>
      </c>
      <c r="CS9" s="366">
        <v>1</v>
      </c>
      <c r="CT9" s="366">
        <v>2</v>
      </c>
      <c r="CU9" s="366">
        <v>2</v>
      </c>
      <c r="CV9" s="366">
        <v>10</v>
      </c>
      <c r="CW9" s="366">
        <v>8</v>
      </c>
      <c r="CX9" s="366">
        <v>18</v>
      </c>
      <c r="CY9" s="366">
        <v>2</v>
      </c>
      <c r="CZ9" s="366">
        <v>2</v>
      </c>
      <c r="DA9" s="370">
        <v>4</v>
      </c>
    </row>
    <row r="10" spans="1:105" x14ac:dyDescent="0.2">
      <c r="A10" s="371">
        <v>6</v>
      </c>
      <c r="B10" s="372" t="s">
        <v>450</v>
      </c>
      <c r="C10" s="372" t="s">
        <v>451</v>
      </c>
      <c r="D10" s="373">
        <v>5</v>
      </c>
      <c r="E10" s="372" t="s">
        <v>240</v>
      </c>
      <c r="F10" s="372" t="s">
        <v>452</v>
      </c>
      <c r="G10" s="372" t="s">
        <v>453</v>
      </c>
      <c r="H10" s="374">
        <v>21</v>
      </c>
      <c r="I10" s="375">
        <v>103</v>
      </c>
      <c r="J10" s="373">
        <v>5</v>
      </c>
      <c r="K10" s="372" t="s">
        <v>454</v>
      </c>
      <c r="L10" s="373">
        <v>14</v>
      </c>
      <c r="M10" s="373">
        <v>0</v>
      </c>
      <c r="N10" s="373">
        <v>10</v>
      </c>
      <c r="O10" s="373">
        <v>0</v>
      </c>
      <c r="P10" s="373">
        <v>24</v>
      </c>
      <c r="Q10" s="373">
        <v>5</v>
      </c>
      <c r="R10" s="373">
        <v>0</v>
      </c>
      <c r="S10" s="373">
        <v>16</v>
      </c>
      <c r="T10" s="373">
        <v>0</v>
      </c>
      <c r="U10" s="373">
        <v>21</v>
      </c>
      <c r="V10" s="373">
        <v>6</v>
      </c>
      <c r="W10" s="373">
        <v>0</v>
      </c>
      <c r="X10" s="373">
        <v>9</v>
      </c>
      <c r="Y10" s="373">
        <v>0</v>
      </c>
      <c r="Z10" s="373">
        <v>15</v>
      </c>
      <c r="AA10" s="373">
        <v>13</v>
      </c>
      <c r="AB10" s="373">
        <v>0</v>
      </c>
      <c r="AC10" s="373">
        <v>8</v>
      </c>
      <c r="AD10" s="373">
        <v>0</v>
      </c>
      <c r="AE10" s="373">
        <v>21</v>
      </c>
      <c r="AF10" s="373">
        <v>10</v>
      </c>
      <c r="AG10" s="373">
        <v>1</v>
      </c>
      <c r="AH10" s="373">
        <v>12</v>
      </c>
      <c r="AI10" s="373">
        <v>0</v>
      </c>
      <c r="AJ10" s="373">
        <v>23</v>
      </c>
      <c r="AK10" s="373">
        <v>16</v>
      </c>
      <c r="AL10" s="373">
        <v>0</v>
      </c>
      <c r="AM10" s="373">
        <v>11</v>
      </c>
      <c r="AN10" s="373">
        <v>0</v>
      </c>
      <c r="AO10" s="373">
        <v>27</v>
      </c>
      <c r="AP10" s="373">
        <v>64</v>
      </c>
      <c r="AQ10" s="373">
        <v>1</v>
      </c>
      <c r="AR10" s="373">
        <v>66</v>
      </c>
      <c r="AS10" s="373">
        <v>0</v>
      </c>
      <c r="AT10" s="373">
        <v>131</v>
      </c>
      <c r="AU10" s="373">
        <v>1</v>
      </c>
      <c r="AV10" s="373">
        <v>1</v>
      </c>
      <c r="AW10" s="373">
        <v>1</v>
      </c>
      <c r="AX10" s="373">
        <v>1</v>
      </c>
      <c r="AY10" s="373">
        <v>1</v>
      </c>
      <c r="AZ10" s="373">
        <v>1</v>
      </c>
      <c r="BA10" s="373">
        <v>0</v>
      </c>
      <c r="BB10" s="373">
        <v>6</v>
      </c>
      <c r="BC10" s="373">
        <v>9</v>
      </c>
      <c r="BD10" s="373">
        <v>8</v>
      </c>
      <c r="BE10" s="373">
        <v>0</v>
      </c>
      <c r="BF10" s="373">
        <v>0</v>
      </c>
      <c r="BG10" s="373">
        <v>0</v>
      </c>
      <c r="BH10" s="373">
        <v>1</v>
      </c>
      <c r="BI10" s="373">
        <v>1</v>
      </c>
      <c r="BJ10" s="373">
        <v>5</v>
      </c>
      <c r="BK10" s="373">
        <v>1</v>
      </c>
      <c r="BL10" s="373">
        <v>1</v>
      </c>
      <c r="BM10" s="373">
        <v>1</v>
      </c>
      <c r="BN10" s="373">
        <v>1</v>
      </c>
      <c r="BO10" s="373">
        <v>1</v>
      </c>
      <c r="BP10" s="373">
        <v>1</v>
      </c>
      <c r="BQ10" s="373">
        <v>0</v>
      </c>
      <c r="BR10" s="373">
        <v>6</v>
      </c>
      <c r="BS10" s="373">
        <v>1</v>
      </c>
      <c r="BT10" s="373">
        <v>0</v>
      </c>
      <c r="BU10" s="373">
        <v>0</v>
      </c>
      <c r="BV10" s="373">
        <v>0</v>
      </c>
      <c r="BW10" s="373">
        <v>0</v>
      </c>
      <c r="BX10" s="373">
        <v>0</v>
      </c>
      <c r="BY10" s="373">
        <v>0</v>
      </c>
      <c r="BZ10" s="373">
        <v>0</v>
      </c>
      <c r="CA10" s="373">
        <v>1</v>
      </c>
      <c r="CB10" s="373">
        <v>1</v>
      </c>
      <c r="CC10" s="373">
        <v>10</v>
      </c>
      <c r="CD10" s="372">
        <v>0</v>
      </c>
      <c r="CE10" s="372">
        <v>0</v>
      </c>
      <c r="CF10" s="372">
        <v>0</v>
      </c>
      <c r="CG10" s="372">
        <v>0</v>
      </c>
      <c r="CH10" s="372">
        <v>0</v>
      </c>
      <c r="CI10" s="372">
        <v>0</v>
      </c>
      <c r="CJ10" s="372">
        <v>0</v>
      </c>
      <c r="CK10" s="372">
        <v>0</v>
      </c>
      <c r="CL10" s="372">
        <v>0</v>
      </c>
      <c r="CM10" s="372">
        <v>1</v>
      </c>
      <c r="CN10" s="372">
        <v>6</v>
      </c>
      <c r="CO10" s="372">
        <v>4</v>
      </c>
      <c r="CP10" s="372">
        <v>2</v>
      </c>
      <c r="CQ10" s="372">
        <v>0</v>
      </c>
      <c r="CR10" s="372">
        <v>1</v>
      </c>
      <c r="CS10" s="372">
        <v>0</v>
      </c>
      <c r="CT10" s="372">
        <v>9</v>
      </c>
      <c r="CU10" s="372">
        <v>5</v>
      </c>
      <c r="CV10" s="372">
        <v>10</v>
      </c>
      <c r="CW10" s="372">
        <v>4</v>
      </c>
      <c r="CX10" s="372">
        <v>14</v>
      </c>
      <c r="CY10" s="372">
        <v>9</v>
      </c>
      <c r="CZ10" s="372">
        <v>4</v>
      </c>
      <c r="DA10" s="376">
        <v>13</v>
      </c>
    </row>
    <row r="11" spans="1:105" x14ac:dyDescent="0.2">
      <c r="A11" s="365">
        <v>7</v>
      </c>
      <c r="B11" s="366" t="s">
        <v>562</v>
      </c>
      <c r="C11" s="366" t="s">
        <v>563</v>
      </c>
      <c r="D11" s="367">
        <v>5</v>
      </c>
      <c r="E11" s="366" t="s">
        <v>240</v>
      </c>
      <c r="F11" s="366" t="s">
        <v>452</v>
      </c>
      <c r="G11" s="366" t="s">
        <v>564</v>
      </c>
      <c r="H11" s="368">
        <v>21</v>
      </c>
      <c r="I11" s="369">
        <v>103</v>
      </c>
      <c r="J11" s="367">
        <v>5</v>
      </c>
      <c r="K11" s="366" t="s">
        <v>565</v>
      </c>
      <c r="L11" s="367">
        <v>15</v>
      </c>
      <c r="M11" s="367">
        <v>0</v>
      </c>
      <c r="N11" s="367">
        <v>12</v>
      </c>
      <c r="O11" s="367">
        <v>0</v>
      </c>
      <c r="P11" s="367">
        <v>27</v>
      </c>
      <c r="Q11" s="367">
        <v>12</v>
      </c>
      <c r="R11" s="367">
        <v>0</v>
      </c>
      <c r="S11" s="367">
        <v>8</v>
      </c>
      <c r="T11" s="367">
        <v>0</v>
      </c>
      <c r="U11" s="367">
        <v>20</v>
      </c>
      <c r="V11" s="367">
        <v>15</v>
      </c>
      <c r="W11" s="367">
        <v>0</v>
      </c>
      <c r="X11" s="367">
        <v>18</v>
      </c>
      <c r="Y11" s="367">
        <v>0</v>
      </c>
      <c r="Z11" s="367">
        <v>33</v>
      </c>
      <c r="AA11" s="367">
        <v>17</v>
      </c>
      <c r="AB11" s="367">
        <v>0</v>
      </c>
      <c r="AC11" s="367">
        <v>14</v>
      </c>
      <c r="AD11" s="367">
        <v>0</v>
      </c>
      <c r="AE11" s="367">
        <v>31</v>
      </c>
      <c r="AF11" s="367">
        <v>13</v>
      </c>
      <c r="AG11" s="367">
        <v>0</v>
      </c>
      <c r="AH11" s="367">
        <v>13</v>
      </c>
      <c r="AI11" s="367">
        <v>0</v>
      </c>
      <c r="AJ11" s="367">
        <v>26</v>
      </c>
      <c r="AK11" s="367">
        <v>15</v>
      </c>
      <c r="AL11" s="367">
        <v>0</v>
      </c>
      <c r="AM11" s="367">
        <v>15</v>
      </c>
      <c r="AN11" s="367">
        <v>0</v>
      </c>
      <c r="AO11" s="367">
        <v>30</v>
      </c>
      <c r="AP11" s="367">
        <v>87</v>
      </c>
      <c r="AQ11" s="367">
        <v>0</v>
      </c>
      <c r="AR11" s="367">
        <v>80</v>
      </c>
      <c r="AS11" s="367">
        <v>0</v>
      </c>
      <c r="AT11" s="367">
        <v>167</v>
      </c>
      <c r="AU11" s="367">
        <v>1</v>
      </c>
      <c r="AV11" s="367">
        <v>1</v>
      </c>
      <c r="AW11" s="367">
        <v>1</v>
      </c>
      <c r="AX11" s="367">
        <v>1</v>
      </c>
      <c r="AY11" s="367">
        <v>1</v>
      </c>
      <c r="AZ11" s="367">
        <v>1</v>
      </c>
      <c r="BA11" s="367">
        <v>0</v>
      </c>
      <c r="BB11" s="367">
        <v>6</v>
      </c>
      <c r="BC11" s="367">
        <v>8</v>
      </c>
      <c r="BD11" s="367">
        <v>8</v>
      </c>
      <c r="BE11" s="367">
        <v>0</v>
      </c>
      <c r="BF11" s="367">
        <v>0</v>
      </c>
      <c r="BG11" s="367">
        <v>1</v>
      </c>
      <c r="BH11" s="367">
        <v>0</v>
      </c>
      <c r="BI11" s="367">
        <v>1</v>
      </c>
      <c r="BJ11" s="367">
        <v>5</v>
      </c>
      <c r="BK11" s="367">
        <v>1</v>
      </c>
      <c r="BL11" s="367">
        <v>1</v>
      </c>
      <c r="BM11" s="367">
        <v>1</v>
      </c>
      <c r="BN11" s="367">
        <v>1</v>
      </c>
      <c r="BO11" s="367">
        <v>1</v>
      </c>
      <c r="BP11" s="367">
        <v>1</v>
      </c>
      <c r="BQ11" s="367">
        <v>0</v>
      </c>
      <c r="BR11" s="367">
        <v>6</v>
      </c>
      <c r="BS11" s="367">
        <v>1</v>
      </c>
      <c r="BT11" s="367">
        <v>0</v>
      </c>
      <c r="BU11" s="367">
        <v>0</v>
      </c>
      <c r="BV11" s="367">
        <v>0</v>
      </c>
      <c r="BW11" s="367">
        <v>0</v>
      </c>
      <c r="BX11" s="367">
        <v>0</v>
      </c>
      <c r="BY11" s="367">
        <v>0</v>
      </c>
      <c r="BZ11" s="367">
        <v>0</v>
      </c>
      <c r="CA11" s="367">
        <v>0</v>
      </c>
      <c r="CB11" s="367">
        <v>0</v>
      </c>
      <c r="CC11" s="367">
        <v>8</v>
      </c>
      <c r="CD11" s="366">
        <v>0</v>
      </c>
      <c r="CE11" s="366">
        <v>0</v>
      </c>
      <c r="CF11" s="366">
        <v>0</v>
      </c>
      <c r="CG11" s="366">
        <v>0</v>
      </c>
      <c r="CH11" s="366">
        <v>0</v>
      </c>
      <c r="CI11" s="366">
        <v>0</v>
      </c>
      <c r="CJ11" s="366">
        <v>0</v>
      </c>
      <c r="CK11" s="366">
        <v>0</v>
      </c>
      <c r="CL11" s="366">
        <v>0</v>
      </c>
      <c r="CM11" s="366">
        <v>1</v>
      </c>
      <c r="CN11" s="366">
        <v>6</v>
      </c>
      <c r="CO11" s="366">
        <v>0</v>
      </c>
      <c r="CP11" s="366">
        <v>0</v>
      </c>
      <c r="CQ11" s="366">
        <v>0</v>
      </c>
      <c r="CR11" s="366">
        <v>0</v>
      </c>
      <c r="CS11" s="366">
        <v>0</v>
      </c>
      <c r="CT11" s="366">
        <v>6</v>
      </c>
      <c r="CU11" s="366">
        <v>1</v>
      </c>
      <c r="CV11" s="366">
        <v>0</v>
      </c>
      <c r="CW11" s="366">
        <v>0</v>
      </c>
      <c r="CX11" s="366">
        <v>0</v>
      </c>
      <c r="CY11" s="366">
        <v>6</v>
      </c>
      <c r="CZ11" s="366">
        <v>1</v>
      </c>
      <c r="DA11" s="370">
        <v>7</v>
      </c>
    </row>
    <row r="12" spans="1:105" x14ac:dyDescent="0.2">
      <c r="A12" s="371">
        <v>8</v>
      </c>
      <c r="B12" s="372" t="s">
        <v>501</v>
      </c>
      <c r="C12" s="372" t="s">
        <v>502</v>
      </c>
      <c r="D12" s="373">
        <v>5</v>
      </c>
      <c r="E12" s="372" t="s">
        <v>240</v>
      </c>
      <c r="F12" s="372" t="s">
        <v>503</v>
      </c>
      <c r="G12" s="372" t="s">
        <v>504</v>
      </c>
      <c r="H12" s="374">
        <v>19</v>
      </c>
      <c r="I12" s="375">
        <v>89</v>
      </c>
      <c r="J12" s="373">
        <v>6</v>
      </c>
      <c r="K12" s="372" t="s">
        <v>505</v>
      </c>
      <c r="L12" s="373">
        <v>8</v>
      </c>
      <c r="M12" s="373">
        <v>0</v>
      </c>
      <c r="N12" s="373">
        <v>7</v>
      </c>
      <c r="O12" s="373">
        <v>0</v>
      </c>
      <c r="P12" s="373">
        <v>15</v>
      </c>
      <c r="Q12" s="373">
        <v>9</v>
      </c>
      <c r="R12" s="373">
        <v>0</v>
      </c>
      <c r="S12" s="373">
        <v>11</v>
      </c>
      <c r="T12" s="373">
        <v>1</v>
      </c>
      <c r="U12" s="373">
        <v>21</v>
      </c>
      <c r="V12" s="373">
        <v>6</v>
      </c>
      <c r="W12" s="373">
        <v>0</v>
      </c>
      <c r="X12" s="373">
        <v>11</v>
      </c>
      <c r="Y12" s="373">
        <v>1</v>
      </c>
      <c r="Z12" s="373">
        <v>18</v>
      </c>
      <c r="AA12" s="373">
        <v>8</v>
      </c>
      <c r="AB12" s="373">
        <v>0</v>
      </c>
      <c r="AC12" s="373">
        <v>9</v>
      </c>
      <c r="AD12" s="373">
        <v>0</v>
      </c>
      <c r="AE12" s="373">
        <v>17</v>
      </c>
      <c r="AF12" s="373">
        <v>14</v>
      </c>
      <c r="AG12" s="373">
        <v>0</v>
      </c>
      <c r="AH12" s="373">
        <v>6</v>
      </c>
      <c r="AI12" s="373">
        <v>0</v>
      </c>
      <c r="AJ12" s="373">
        <v>20</v>
      </c>
      <c r="AK12" s="373">
        <v>8</v>
      </c>
      <c r="AL12" s="373">
        <v>0</v>
      </c>
      <c r="AM12" s="373">
        <v>9</v>
      </c>
      <c r="AN12" s="373">
        <v>0</v>
      </c>
      <c r="AO12" s="373">
        <v>17</v>
      </c>
      <c r="AP12" s="373">
        <v>53</v>
      </c>
      <c r="AQ12" s="373">
        <v>0</v>
      </c>
      <c r="AR12" s="373">
        <v>53</v>
      </c>
      <c r="AS12" s="373">
        <v>2</v>
      </c>
      <c r="AT12" s="373">
        <v>108</v>
      </c>
      <c r="AU12" s="373">
        <v>1</v>
      </c>
      <c r="AV12" s="373">
        <v>1</v>
      </c>
      <c r="AW12" s="373">
        <v>1</v>
      </c>
      <c r="AX12" s="373">
        <v>1</v>
      </c>
      <c r="AY12" s="373">
        <v>1</v>
      </c>
      <c r="AZ12" s="373">
        <v>1</v>
      </c>
      <c r="BA12" s="373">
        <v>0</v>
      </c>
      <c r="BB12" s="373">
        <v>6</v>
      </c>
      <c r="BC12" s="373">
        <v>6</v>
      </c>
      <c r="BD12" s="373">
        <v>6</v>
      </c>
      <c r="BE12" s="373">
        <v>0</v>
      </c>
      <c r="BF12" s="373">
        <v>0</v>
      </c>
      <c r="BG12" s="373">
        <v>0</v>
      </c>
      <c r="BH12" s="373">
        <v>1</v>
      </c>
      <c r="BI12" s="373">
        <v>2</v>
      </c>
      <c r="BJ12" s="373">
        <v>4</v>
      </c>
      <c r="BK12" s="373">
        <v>1</v>
      </c>
      <c r="BL12" s="373">
        <v>1</v>
      </c>
      <c r="BM12" s="373">
        <v>1</v>
      </c>
      <c r="BN12" s="373">
        <v>1</v>
      </c>
      <c r="BO12" s="373">
        <v>1</v>
      </c>
      <c r="BP12" s="373">
        <v>1</v>
      </c>
      <c r="BQ12" s="373">
        <v>0</v>
      </c>
      <c r="BR12" s="373">
        <v>6</v>
      </c>
      <c r="BS12" s="373">
        <v>1</v>
      </c>
      <c r="BT12" s="373">
        <v>0</v>
      </c>
      <c r="BU12" s="373">
        <v>0</v>
      </c>
      <c r="BV12" s="373">
        <v>0</v>
      </c>
      <c r="BW12" s="373">
        <v>0</v>
      </c>
      <c r="BX12" s="373">
        <v>0</v>
      </c>
      <c r="BY12" s="373">
        <v>0</v>
      </c>
      <c r="BZ12" s="373">
        <v>0</v>
      </c>
      <c r="CA12" s="373">
        <v>0</v>
      </c>
      <c r="CB12" s="373">
        <v>0</v>
      </c>
      <c r="CC12" s="373">
        <v>8</v>
      </c>
      <c r="CD12" s="372">
        <v>0</v>
      </c>
      <c r="CE12" s="372">
        <v>0</v>
      </c>
      <c r="CF12" s="372">
        <v>1</v>
      </c>
      <c r="CG12" s="372">
        <v>1</v>
      </c>
      <c r="CH12" s="372">
        <v>0</v>
      </c>
      <c r="CI12" s="372">
        <v>1</v>
      </c>
      <c r="CJ12" s="372">
        <v>0</v>
      </c>
      <c r="CK12" s="372">
        <v>0</v>
      </c>
      <c r="CL12" s="372">
        <v>0</v>
      </c>
      <c r="CM12" s="372">
        <v>0</v>
      </c>
      <c r="CN12" s="372">
        <v>0</v>
      </c>
      <c r="CO12" s="372">
        <v>0</v>
      </c>
      <c r="CP12" s="372">
        <v>0</v>
      </c>
      <c r="CQ12" s="372">
        <v>0</v>
      </c>
      <c r="CR12" s="372">
        <v>0</v>
      </c>
      <c r="CS12" s="372">
        <v>0</v>
      </c>
      <c r="CT12" s="372">
        <v>1</v>
      </c>
      <c r="CU12" s="372">
        <v>2</v>
      </c>
      <c r="CV12" s="372">
        <v>0</v>
      </c>
      <c r="CW12" s="372">
        <v>0</v>
      </c>
      <c r="CX12" s="372">
        <v>0</v>
      </c>
      <c r="CY12" s="372">
        <v>0</v>
      </c>
      <c r="CZ12" s="372">
        <v>0</v>
      </c>
      <c r="DA12" s="376">
        <v>0</v>
      </c>
    </row>
    <row r="13" spans="1:105" x14ac:dyDescent="0.2">
      <c r="A13" s="365">
        <v>9</v>
      </c>
      <c r="B13" s="366" t="s">
        <v>405</v>
      </c>
      <c r="C13" s="366" t="s">
        <v>406</v>
      </c>
      <c r="D13" s="367">
        <v>5</v>
      </c>
      <c r="E13" s="366" t="s">
        <v>240</v>
      </c>
      <c r="F13" s="366" t="s">
        <v>407</v>
      </c>
      <c r="G13" s="366" t="s">
        <v>408</v>
      </c>
      <c r="H13" s="368">
        <v>21</v>
      </c>
      <c r="I13" s="369">
        <v>104</v>
      </c>
      <c r="J13" s="367">
        <v>5</v>
      </c>
      <c r="K13" s="366" t="s">
        <v>409</v>
      </c>
      <c r="L13" s="367">
        <v>32</v>
      </c>
      <c r="M13" s="367">
        <v>0</v>
      </c>
      <c r="N13" s="367">
        <v>34</v>
      </c>
      <c r="O13" s="367">
        <v>0</v>
      </c>
      <c r="P13" s="367">
        <v>66</v>
      </c>
      <c r="Q13" s="367">
        <v>33</v>
      </c>
      <c r="R13" s="367">
        <v>0</v>
      </c>
      <c r="S13" s="367">
        <v>35</v>
      </c>
      <c r="T13" s="367">
        <v>0</v>
      </c>
      <c r="U13" s="367">
        <v>68</v>
      </c>
      <c r="V13" s="367">
        <v>32</v>
      </c>
      <c r="W13" s="367">
        <v>0</v>
      </c>
      <c r="X13" s="367">
        <v>37</v>
      </c>
      <c r="Y13" s="367">
        <v>0</v>
      </c>
      <c r="Z13" s="367">
        <v>69</v>
      </c>
      <c r="AA13" s="367">
        <v>30</v>
      </c>
      <c r="AB13" s="367">
        <v>0</v>
      </c>
      <c r="AC13" s="367">
        <v>27</v>
      </c>
      <c r="AD13" s="367">
        <v>0</v>
      </c>
      <c r="AE13" s="367">
        <v>57</v>
      </c>
      <c r="AF13" s="367">
        <v>30</v>
      </c>
      <c r="AG13" s="367">
        <v>0</v>
      </c>
      <c r="AH13" s="367">
        <v>37</v>
      </c>
      <c r="AI13" s="367">
        <v>0</v>
      </c>
      <c r="AJ13" s="367">
        <v>67</v>
      </c>
      <c r="AK13" s="367">
        <v>31</v>
      </c>
      <c r="AL13" s="367">
        <v>0</v>
      </c>
      <c r="AM13" s="367">
        <v>31</v>
      </c>
      <c r="AN13" s="367">
        <v>0</v>
      </c>
      <c r="AO13" s="367">
        <v>62</v>
      </c>
      <c r="AP13" s="367">
        <v>188</v>
      </c>
      <c r="AQ13" s="367">
        <v>0</v>
      </c>
      <c r="AR13" s="367">
        <v>201</v>
      </c>
      <c r="AS13" s="367">
        <v>0</v>
      </c>
      <c r="AT13" s="367">
        <v>389</v>
      </c>
      <c r="AU13" s="367">
        <v>2</v>
      </c>
      <c r="AV13" s="367">
        <v>2</v>
      </c>
      <c r="AW13" s="367">
        <v>2</v>
      </c>
      <c r="AX13" s="367">
        <v>2</v>
      </c>
      <c r="AY13" s="367">
        <v>2</v>
      </c>
      <c r="AZ13" s="367">
        <v>3</v>
      </c>
      <c r="BA13" s="367">
        <v>0</v>
      </c>
      <c r="BB13" s="367">
        <v>13</v>
      </c>
      <c r="BC13" s="367">
        <v>13</v>
      </c>
      <c r="BD13" s="367">
        <v>13</v>
      </c>
      <c r="BE13" s="367">
        <v>0</v>
      </c>
      <c r="BF13" s="367">
        <v>0</v>
      </c>
      <c r="BG13" s="367">
        <v>0</v>
      </c>
      <c r="BH13" s="367">
        <v>1</v>
      </c>
      <c r="BI13" s="367">
        <v>2</v>
      </c>
      <c r="BJ13" s="367">
        <v>11</v>
      </c>
      <c r="BK13" s="367">
        <v>2</v>
      </c>
      <c r="BL13" s="367">
        <v>2</v>
      </c>
      <c r="BM13" s="367">
        <v>2</v>
      </c>
      <c r="BN13" s="367">
        <v>2</v>
      </c>
      <c r="BO13" s="367">
        <v>2</v>
      </c>
      <c r="BP13" s="367">
        <v>3</v>
      </c>
      <c r="BQ13" s="367">
        <v>0</v>
      </c>
      <c r="BR13" s="367">
        <v>13</v>
      </c>
      <c r="BS13" s="367">
        <v>2</v>
      </c>
      <c r="BT13" s="367">
        <v>1</v>
      </c>
      <c r="BU13" s="367">
        <v>0</v>
      </c>
      <c r="BV13" s="367">
        <v>0</v>
      </c>
      <c r="BW13" s="367">
        <v>0</v>
      </c>
      <c r="BX13" s="367">
        <v>1</v>
      </c>
      <c r="BY13" s="367">
        <v>1</v>
      </c>
      <c r="BZ13" s="367">
        <v>0</v>
      </c>
      <c r="CA13" s="367">
        <v>1</v>
      </c>
      <c r="CB13" s="367">
        <v>1</v>
      </c>
      <c r="CC13" s="367">
        <v>21</v>
      </c>
      <c r="CD13" s="366">
        <v>0</v>
      </c>
      <c r="CE13" s="366">
        <v>0</v>
      </c>
      <c r="CF13" s="366">
        <v>0</v>
      </c>
      <c r="CG13" s="366">
        <v>0</v>
      </c>
      <c r="CH13" s="366">
        <v>0</v>
      </c>
      <c r="CI13" s="366">
        <v>0</v>
      </c>
      <c r="CJ13" s="366">
        <v>0</v>
      </c>
      <c r="CK13" s="366">
        <v>0</v>
      </c>
      <c r="CL13" s="366">
        <v>0</v>
      </c>
      <c r="CM13" s="366">
        <v>0</v>
      </c>
      <c r="CN13" s="366">
        <v>0</v>
      </c>
      <c r="CO13" s="366">
        <v>0</v>
      </c>
      <c r="CP13" s="366">
        <v>0</v>
      </c>
      <c r="CQ13" s="366">
        <v>0</v>
      </c>
      <c r="CR13" s="366">
        <v>15</v>
      </c>
      <c r="CS13" s="366">
        <v>13</v>
      </c>
      <c r="CT13" s="366">
        <v>15</v>
      </c>
      <c r="CU13" s="366">
        <v>13</v>
      </c>
      <c r="CV13" s="366">
        <v>15</v>
      </c>
      <c r="CW13" s="366">
        <v>13</v>
      </c>
      <c r="CX13" s="366">
        <v>28</v>
      </c>
      <c r="CY13" s="366">
        <v>15</v>
      </c>
      <c r="CZ13" s="366">
        <v>13</v>
      </c>
      <c r="DA13" s="370">
        <v>28</v>
      </c>
    </row>
    <row r="14" spans="1:105" x14ac:dyDescent="0.2">
      <c r="A14" s="371">
        <v>10</v>
      </c>
      <c r="B14" s="372" t="s">
        <v>437</v>
      </c>
      <c r="C14" s="372" t="s">
        <v>438</v>
      </c>
      <c r="D14" s="373">
        <v>5</v>
      </c>
      <c r="E14" s="372" t="s">
        <v>240</v>
      </c>
      <c r="F14" s="372" t="s">
        <v>407</v>
      </c>
      <c r="G14" s="372" t="s">
        <v>439</v>
      </c>
      <c r="H14" s="374">
        <v>22</v>
      </c>
      <c r="I14" s="375">
        <v>102</v>
      </c>
      <c r="J14" s="373">
        <v>5</v>
      </c>
      <c r="K14" s="372" t="s">
        <v>440</v>
      </c>
      <c r="L14" s="373">
        <v>21</v>
      </c>
      <c r="M14" s="373">
        <v>0</v>
      </c>
      <c r="N14" s="373">
        <v>24</v>
      </c>
      <c r="O14" s="373">
        <v>1</v>
      </c>
      <c r="P14" s="373">
        <v>46</v>
      </c>
      <c r="Q14" s="373">
        <v>25</v>
      </c>
      <c r="R14" s="373">
        <v>1</v>
      </c>
      <c r="S14" s="373">
        <v>20</v>
      </c>
      <c r="T14" s="373">
        <v>0</v>
      </c>
      <c r="U14" s="373">
        <v>46</v>
      </c>
      <c r="V14" s="373">
        <v>19</v>
      </c>
      <c r="W14" s="373">
        <v>1</v>
      </c>
      <c r="X14" s="373">
        <v>11</v>
      </c>
      <c r="Y14" s="373">
        <v>0</v>
      </c>
      <c r="Z14" s="373">
        <v>31</v>
      </c>
      <c r="AA14" s="373">
        <v>19</v>
      </c>
      <c r="AB14" s="373">
        <v>0</v>
      </c>
      <c r="AC14" s="373">
        <v>13</v>
      </c>
      <c r="AD14" s="373">
        <v>0</v>
      </c>
      <c r="AE14" s="373">
        <v>32</v>
      </c>
      <c r="AF14" s="373">
        <v>24</v>
      </c>
      <c r="AG14" s="373">
        <v>0</v>
      </c>
      <c r="AH14" s="373">
        <v>16</v>
      </c>
      <c r="AI14" s="373">
        <v>1</v>
      </c>
      <c r="AJ14" s="373">
        <v>41</v>
      </c>
      <c r="AK14" s="373">
        <v>25</v>
      </c>
      <c r="AL14" s="373">
        <v>0</v>
      </c>
      <c r="AM14" s="373">
        <v>16</v>
      </c>
      <c r="AN14" s="373">
        <v>0</v>
      </c>
      <c r="AO14" s="373">
        <v>41</v>
      </c>
      <c r="AP14" s="373">
        <v>133</v>
      </c>
      <c r="AQ14" s="373">
        <v>2</v>
      </c>
      <c r="AR14" s="373">
        <v>100</v>
      </c>
      <c r="AS14" s="373">
        <v>2</v>
      </c>
      <c r="AT14" s="373">
        <v>237</v>
      </c>
      <c r="AU14" s="373">
        <v>2</v>
      </c>
      <c r="AV14" s="373">
        <v>2</v>
      </c>
      <c r="AW14" s="373">
        <v>1</v>
      </c>
      <c r="AX14" s="373">
        <v>1</v>
      </c>
      <c r="AY14" s="373">
        <v>2</v>
      </c>
      <c r="AZ14" s="373">
        <v>2</v>
      </c>
      <c r="BA14" s="373">
        <v>0</v>
      </c>
      <c r="BB14" s="373">
        <v>10</v>
      </c>
      <c r="BC14" s="373">
        <v>15</v>
      </c>
      <c r="BD14" s="373">
        <v>10</v>
      </c>
      <c r="BE14" s="373">
        <v>0</v>
      </c>
      <c r="BF14" s="373">
        <v>0</v>
      </c>
      <c r="BG14" s="373">
        <v>0</v>
      </c>
      <c r="BH14" s="373">
        <v>1</v>
      </c>
      <c r="BI14" s="373">
        <v>1</v>
      </c>
      <c r="BJ14" s="373">
        <v>9</v>
      </c>
      <c r="BK14" s="373">
        <v>2</v>
      </c>
      <c r="BL14" s="373">
        <v>2</v>
      </c>
      <c r="BM14" s="373">
        <v>1</v>
      </c>
      <c r="BN14" s="373">
        <v>1</v>
      </c>
      <c r="BO14" s="373">
        <v>2</v>
      </c>
      <c r="BP14" s="373">
        <v>2</v>
      </c>
      <c r="BQ14" s="373">
        <v>0</v>
      </c>
      <c r="BR14" s="373">
        <v>10</v>
      </c>
      <c r="BS14" s="373">
        <v>1</v>
      </c>
      <c r="BT14" s="373">
        <v>2</v>
      </c>
      <c r="BU14" s="373">
        <v>0</v>
      </c>
      <c r="BV14" s="373">
        <v>0</v>
      </c>
      <c r="BW14" s="373">
        <v>0</v>
      </c>
      <c r="BX14" s="373">
        <v>0</v>
      </c>
      <c r="BY14" s="373">
        <v>0</v>
      </c>
      <c r="BZ14" s="373">
        <v>1</v>
      </c>
      <c r="CA14" s="373">
        <v>8</v>
      </c>
      <c r="CB14" s="373">
        <v>4</v>
      </c>
      <c r="CC14" s="373">
        <v>27</v>
      </c>
      <c r="CD14" s="372">
        <v>0</v>
      </c>
      <c r="CE14" s="372">
        <v>0</v>
      </c>
      <c r="CF14" s="372">
        <v>0</v>
      </c>
      <c r="CG14" s="372">
        <v>0</v>
      </c>
      <c r="CH14" s="372">
        <v>0</v>
      </c>
      <c r="CI14" s="372">
        <v>0</v>
      </c>
      <c r="CJ14" s="372">
        <v>0</v>
      </c>
      <c r="CK14" s="372">
        <v>0</v>
      </c>
      <c r="CL14" s="372">
        <v>0</v>
      </c>
      <c r="CM14" s="372">
        <v>0</v>
      </c>
      <c r="CN14" s="372">
        <v>0</v>
      </c>
      <c r="CO14" s="372">
        <v>2</v>
      </c>
      <c r="CP14" s="372">
        <v>3</v>
      </c>
      <c r="CQ14" s="372">
        <v>1</v>
      </c>
      <c r="CR14" s="372">
        <v>7</v>
      </c>
      <c r="CS14" s="372">
        <v>8</v>
      </c>
      <c r="CT14" s="372">
        <v>10</v>
      </c>
      <c r="CU14" s="372">
        <v>11</v>
      </c>
      <c r="CV14" s="372">
        <v>10</v>
      </c>
      <c r="CW14" s="372">
        <v>10</v>
      </c>
      <c r="CX14" s="372">
        <v>20</v>
      </c>
      <c r="CY14" s="372">
        <v>10</v>
      </c>
      <c r="CZ14" s="372">
        <v>10</v>
      </c>
      <c r="DA14" s="376">
        <v>20</v>
      </c>
    </row>
    <row r="15" spans="1:105" x14ac:dyDescent="0.2">
      <c r="A15" s="365">
        <v>11</v>
      </c>
      <c r="B15" s="366" t="s">
        <v>446</v>
      </c>
      <c r="C15" s="366" t="s">
        <v>447</v>
      </c>
      <c r="D15" s="367">
        <v>5</v>
      </c>
      <c r="E15" s="366" t="s">
        <v>240</v>
      </c>
      <c r="F15" s="366" t="s">
        <v>448</v>
      </c>
      <c r="G15" s="366" t="s">
        <v>449</v>
      </c>
      <c r="H15" s="368">
        <v>21</v>
      </c>
      <c r="I15" s="369">
        <v>103</v>
      </c>
      <c r="J15" s="367">
        <v>5</v>
      </c>
      <c r="K15" s="366" t="s">
        <v>414</v>
      </c>
      <c r="L15" s="367">
        <v>9</v>
      </c>
      <c r="M15" s="367">
        <v>0</v>
      </c>
      <c r="N15" s="367">
        <v>17</v>
      </c>
      <c r="O15" s="367">
        <v>0</v>
      </c>
      <c r="P15" s="367">
        <v>26</v>
      </c>
      <c r="Q15" s="367">
        <v>15</v>
      </c>
      <c r="R15" s="367">
        <v>0</v>
      </c>
      <c r="S15" s="367">
        <v>11</v>
      </c>
      <c r="T15" s="367">
        <v>0</v>
      </c>
      <c r="U15" s="367">
        <v>26</v>
      </c>
      <c r="V15" s="367">
        <v>9</v>
      </c>
      <c r="W15" s="367">
        <v>0</v>
      </c>
      <c r="X15" s="367">
        <v>10</v>
      </c>
      <c r="Y15" s="367">
        <v>0</v>
      </c>
      <c r="Z15" s="367">
        <v>19</v>
      </c>
      <c r="AA15" s="367">
        <v>12</v>
      </c>
      <c r="AB15" s="367">
        <v>0</v>
      </c>
      <c r="AC15" s="367">
        <v>8</v>
      </c>
      <c r="AD15" s="367">
        <v>0</v>
      </c>
      <c r="AE15" s="367">
        <v>20</v>
      </c>
      <c r="AF15" s="367">
        <v>13</v>
      </c>
      <c r="AG15" s="367">
        <v>0</v>
      </c>
      <c r="AH15" s="367">
        <v>9</v>
      </c>
      <c r="AI15" s="367">
        <v>0</v>
      </c>
      <c r="AJ15" s="367">
        <v>22</v>
      </c>
      <c r="AK15" s="367">
        <v>16</v>
      </c>
      <c r="AL15" s="367">
        <v>0</v>
      </c>
      <c r="AM15" s="367">
        <v>10</v>
      </c>
      <c r="AN15" s="367">
        <v>0</v>
      </c>
      <c r="AO15" s="367">
        <v>26</v>
      </c>
      <c r="AP15" s="367">
        <v>74</v>
      </c>
      <c r="AQ15" s="367">
        <v>0</v>
      </c>
      <c r="AR15" s="367">
        <v>65</v>
      </c>
      <c r="AS15" s="367">
        <v>0</v>
      </c>
      <c r="AT15" s="367">
        <v>139</v>
      </c>
      <c r="AU15" s="367">
        <v>1</v>
      </c>
      <c r="AV15" s="367">
        <v>1</v>
      </c>
      <c r="AW15" s="367">
        <v>1</v>
      </c>
      <c r="AX15" s="367">
        <v>1</v>
      </c>
      <c r="AY15" s="367">
        <v>1</v>
      </c>
      <c r="AZ15" s="367">
        <v>1</v>
      </c>
      <c r="BA15" s="367">
        <v>0</v>
      </c>
      <c r="BB15" s="367">
        <v>6</v>
      </c>
      <c r="BC15" s="367">
        <v>8</v>
      </c>
      <c r="BD15" s="367">
        <v>6</v>
      </c>
      <c r="BE15" s="367">
        <v>0</v>
      </c>
      <c r="BF15" s="367">
        <v>0</v>
      </c>
      <c r="BG15" s="367">
        <v>0</v>
      </c>
      <c r="BH15" s="367">
        <v>1</v>
      </c>
      <c r="BI15" s="367">
        <v>2</v>
      </c>
      <c r="BJ15" s="367">
        <v>4</v>
      </c>
      <c r="BK15" s="367">
        <v>1</v>
      </c>
      <c r="BL15" s="367">
        <v>1</v>
      </c>
      <c r="BM15" s="367">
        <v>1</v>
      </c>
      <c r="BN15" s="367">
        <v>1</v>
      </c>
      <c r="BO15" s="367">
        <v>1</v>
      </c>
      <c r="BP15" s="367">
        <v>1</v>
      </c>
      <c r="BQ15" s="367">
        <v>0</v>
      </c>
      <c r="BR15" s="367">
        <v>6</v>
      </c>
      <c r="BS15" s="367">
        <v>1</v>
      </c>
      <c r="BT15" s="367">
        <v>0</v>
      </c>
      <c r="BU15" s="367">
        <v>0</v>
      </c>
      <c r="BV15" s="367">
        <v>0</v>
      </c>
      <c r="BW15" s="367">
        <v>0</v>
      </c>
      <c r="BX15" s="367">
        <v>0</v>
      </c>
      <c r="BY15" s="367">
        <v>0</v>
      </c>
      <c r="BZ15" s="367">
        <v>0</v>
      </c>
      <c r="CA15" s="367">
        <v>0</v>
      </c>
      <c r="CB15" s="367">
        <v>0</v>
      </c>
      <c r="CC15" s="367">
        <v>8</v>
      </c>
      <c r="CD15" s="366">
        <v>0</v>
      </c>
      <c r="CE15" s="366">
        <v>0</v>
      </c>
      <c r="CF15" s="366">
        <v>0</v>
      </c>
      <c r="CG15" s="366">
        <v>0</v>
      </c>
      <c r="CH15" s="366">
        <v>1</v>
      </c>
      <c r="CI15" s="366">
        <v>0</v>
      </c>
      <c r="CJ15" s="366">
        <v>0</v>
      </c>
      <c r="CK15" s="366">
        <v>0</v>
      </c>
      <c r="CL15" s="366">
        <v>0</v>
      </c>
      <c r="CM15" s="366">
        <v>0</v>
      </c>
      <c r="CN15" s="366">
        <v>0</v>
      </c>
      <c r="CO15" s="366">
        <v>0</v>
      </c>
      <c r="CP15" s="366">
        <v>0</v>
      </c>
      <c r="CQ15" s="366">
        <v>0</v>
      </c>
      <c r="CR15" s="366">
        <v>0</v>
      </c>
      <c r="CS15" s="366">
        <v>0</v>
      </c>
      <c r="CT15" s="366">
        <v>1</v>
      </c>
      <c r="CU15" s="366">
        <v>0</v>
      </c>
      <c r="CV15" s="366">
        <v>0</v>
      </c>
      <c r="CW15" s="366">
        <v>0</v>
      </c>
      <c r="CX15" s="366">
        <v>0</v>
      </c>
      <c r="CY15" s="366">
        <v>1</v>
      </c>
      <c r="CZ15" s="366">
        <v>0</v>
      </c>
      <c r="DA15" s="370">
        <v>1</v>
      </c>
    </row>
    <row r="16" spans="1:105" x14ac:dyDescent="0.2">
      <c r="A16" s="371">
        <v>12</v>
      </c>
      <c r="B16" s="372" t="s">
        <v>492</v>
      </c>
      <c r="C16" s="372" t="s">
        <v>493</v>
      </c>
      <c r="D16" s="373">
        <v>5</v>
      </c>
      <c r="E16" s="372" t="s">
        <v>240</v>
      </c>
      <c r="F16" s="372" t="s">
        <v>489</v>
      </c>
      <c r="G16" s="372" t="s">
        <v>494</v>
      </c>
      <c r="H16" s="374">
        <v>2</v>
      </c>
      <c r="I16" s="375">
        <v>36</v>
      </c>
      <c r="J16" s="373">
        <v>1</v>
      </c>
      <c r="K16" s="372" t="s">
        <v>495</v>
      </c>
      <c r="L16" s="373">
        <v>7</v>
      </c>
      <c r="M16" s="373">
        <v>0</v>
      </c>
      <c r="N16" s="373">
        <v>12</v>
      </c>
      <c r="O16" s="373">
        <v>1</v>
      </c>
      <c r="P16" s="373">
        <v>20</v>
      </c>
      <c r="Q16" s="373">
        <v>12</v>
      </c>
      <c r="R16" s="373">
        <v>0</v>
      </c>
      <c r="S16" s="373">
        <v>12</v>
      </c>
      <c r="T16" s="373">
        <v>0</v>
      </c>
      <c r="U16" s="373">
        <v>24</v>
      </c>
      <c r="V16" s="373">
        <v>9</v>
      </c>
      <c r="W16" s="373">
        <v>0</v>
      </c>
      <c r="X16" s="373">
        <v>18</v>
      </c>
      <c r="Y16" s="373">
        <v>0</v>
      </c>
      <c r="Z16" s="373">
        <v>27</v>
      </c>
      <c r="AA16" s="373">
        <v>14</v>
      </c>
      <c r="AB16" s="373">
        <v>0</v>
      </c>
      <c r="AC16" s="373">
        <v>11</v>
      </c>
      <c r="AD16" s="373">
        <v>0</v>
      </c>
      <c r="AE16" s="373">
        <v>25</v>
      </c>
      <c r="AF16" s="373">
        <v>12</v>
      </c>
      <c r="AG16" s="373">
        <v>0</v>
      </c>
      <c r="AH16" s="373">
        <v>10</v>
      </c>
      <c r="AI16" s="373">
        <v>0</v>
      </c>
      <c r="AJ16" s="373">
        <v>22</v>
      </c>
      <c r="AK16" s="373">
        <v>10</v>
      </c>
      <c r="AL16" s="373">
        <v>0</v>
      </c>
      <c r="AM16" s="373">
        <v>8</v>
      </c>
      <c r="AN16" s="373">
        <v>0</v>
      </c>
      <c r="AO16" s="373">
        <v>18</v>
      </c>
      <c r="AP16" s="373">
        <v>64</v>
      </c>
      <c r="AQ16" s="373">
        <v>0</v>
      </c>
      <c r="AR16" s="373">
        <v>71</v>
      </c>
      <c r="AS16" s="373">
        <v>1</v>
      </c>
      <c r="AT16" s="373">
        <v>136</v>
      </c>
      <c r="AU16" s="373">
        <v>1</v>
      </c>
      <c r="AV16" s="373">
        <v>1</v>
      </c>
      <c r="AW16" s="373">
        <v>1</v>
      </c>
      <c r="AX16" s="373">
        <v>1</v>
      </c>
      <c r="AY16" s="373">
        <v>1</v>
      </c>
      <c r="AZ16" s="373">
        <v>1</v>
      </c>
      <c r="BA16" s="373">
        <v>0</v>
      </c>
      <c r="BB16" s="373">
        <v>6</v>
      </c>
      <c r="BC16" s="373">
        <v>8</v>
      </c>
      <c r="BD16" s="373">
        <v>6</v>
      </c>
      <c r="BE16" s="373">
        <v>0</v>
      </c>
      <c r="BF16" s="373">
        <v>0</v>
      </c>
      <c r="BG16" s="373">
        <v>1</v>
      </c>
      <c r="BH16" s="373">
        <v>0</v>
      </c>
      <c r="BI16" s="373">
        <v>1</v>
      </c>
      <c r="BJ16" s="373">
        <v>5</v>
      </c>
      <c r="BK16" s="373">
        <v>1</v>
      </c>
      <c r="BL16" s="373">
        <v>1</v>
      </c>
      <c r="BM16" s="373">
        <v>1</v>
      </c>
      <c r="BN16" s="373">
        <v>1</v>
      </c>
      <c r="BO16" s="373">
        <v>1</v>
      </c>
      <c r="BP16" s="373">
        <v>1</v>
      </c>
      <c r="BQ16" s="373">
        <v>0</v>
      </c>
      <c r="BR16" s="373">
        <v>6</v>
      </c>
      <c r="BS16" s="373">
        <v>0</v>
      </c>
      <c r="BT16" s="373">
        <v>1</v>
      </c>
      <c r="BU16" s="373">
        <v>0</v>
      </c>
      <c r="BV16" s="373">
        <v>0</v>
      </c>
      <c r="BW16" s="373">
        <v>0</v>
      </c>
      <c r="BX16" s="373">
        <v>0</v>
      </c>
      <c r="BY16" s="373">
        <v>0</v>
      </c>
      <c r="BZ16" s="373">
        <v>0</v>
      </c>
      <c r="CA16" s="373">
        <v>0</v>
      </c>
      <c r="CB16" s="373">
        <v>0</v>
      </c>
      <c r="CC16" s="373">
        <v>8</v>
      </c>
      <c r="CD16" s="372">
        <v>0</v>
      </c>
      <c r="CE16" s="372">
        <v>0</v>
      </c>
      <c r="CF16" s="372">
        <v>0</v>
      </c>
      <c r="CG16" s="372">
        <v>0</v>
      </c>
      <c r="CH16" s="372">
        <v>0</v>
      </c>
      <c r="CI16" s="372">
        <v>0</v>
      </c>
      <c r="CJ16" s="372">
        <v>0</v>
      </c>
      <c r="CK16" s="372">
        <v>0</v>
      </c>
      <c r="CL16" s="372">
        <v>0</v>
      </c>
      <c r="CM16" s="372">
        <v>0</v>
      </c>
      <c r="CN16" s="372">
        <v>0</v>
      </c>
      <c r="CO16" s="372">
        <v>0</v>
      </c>
      <c r="CP16" s="372">
        <v>0</v>
      </c>
      <c r="CQ16" s="372">
        <v>0</v>
      </c>
      <c r="CR16" s="372">
        <v>0</v>
      </c>
      <c r="CS16" s="372">
        <v>0</v>
      </c>
      <c r="CT16" s="372">
        <v>0</v>
      </c>
      <c r="CU16" s="372">
        <v>0</v>
      </c>
      <c r="CV16" s="372">
        <v>0</v>
      </c>
      <c r="CW16" s="372">
        <v>0</v>
      </c>
      <c r="CX16" s="372">
        <v>0</v>
      </c>
      <c r="CY16" s="372">
        <v>0</v>
      </c>
      <c r="CZ16" s="372">
        <v>0</v>
      </c>
      <c r="DA16" s="376">
        <v>0</v>
      </c>
    </row>
    <row r="17" spans="1:105" x14ac:dyDescent="0.2">
      <c r="A17" s="365">
        <v>13</v>
      </c>
      <c r="B17" s="366" t="s">
        <v>524</v>
      </c>
      <c r="C17" s="366" t="s">
        <v>525</v>
      </c>
      <c r="D17" s="367">
        <v>5</v>
      </c>
      <c r="E17" s="366" t="s">
        <v>240</v>
      </c>
      <c r="F17" s="366" t="s">
        <v>489</v>
      </c>
      <c r="G17" s="366" t="s">
        <v>526</v>
      </c>
      <c r="H17" s="368">
        <v>4</v>
      </c>
      <c r="I17" s="369">
        <v>34</v>
      </c>
      <c r="J17" s="367">
        <v>1</v>
      </c>
      <c r="K17" s="366" t="s">
        <v>527</v>
      </c>
      <c r="L17" s="367">
        <v>23</v>
      </c>
      <c r="M17" s="367">
        <v>0</v>
      </c>
      <c r="N17" s="367">
        <v>12</v>
      </c>
      <c r="O17" s="367">
        <v>1</v>
      </c>
      <c r="P17" s="367">
        <v>36</v>
      </c>
      <c r="Q17" s="367">
        <v>15</v>
      </c>
      <c r="R17" s="367">
        <v>1</v>
      </c>
      <c r="S17" s="367">
        <v>25</v>
      </c>
      <c r="T17" s="367">
        <v>0</v>
      </c>
      <c r="U17" s="367">
        <v>41</v>
      </c>
      <c r="V17" s="367">
        <v>25</v>
      </c>
      <c r="W17" s="367">
        <v>0</v>
      </c>
      <c r="X17" s="367">
        <v>14</v>
      </c>
      <c r="Y17" s="367">
        <v>0</v>
      </c>
      <c r="Z17" s="367">
        <v>39</v>
      </c>
      <c r="AA17" s="367">
        <v>24</v>
      </c>
      <c r="AB17" s="367">
        <v>1</v>
      </c>
      <c r="AC17" s="367">
        <v>22</v>
      </c>
      <c r="AD17" s="367">
        <v>0</v>
      </c>
      <c r="AE17" s="367">
        <v>47</v>
      </c>
      <c r="AF17" s="367">
        <v>15</v>
      </c>
      <c r="AG17" s="367">
        <v>2</v>
      </c>
      <c r="AH17" s="367">
        <v>22</v>
      </c>
      <c r="AI17" s="367">
        <v>1</v>
      </c>
      <c r="AJ17" s="367">
        <v>40</v>
      </c>
      <c r="AK17" s="367">
        <v>22</v>
      </c>
      <c r="AL17" s="367">
        <v>0</v>
      </c>
      <c r="AM17" s="367">
        <v>18</v>
      </c>
      <c r="AN17" s="367">
        <v>1</v>
      </c>
      <c r="AO17" s="367">
        <v>41</v>
      </c>
      <c r="AP17" s="367">
        <v>124</v>
      </c>
      <c r="AQ17" s="367">
        <v>4</v>
      </c>
      <c r="AR17" s="367">
        <v>113</v>
      </c>
      <c r="AS17" s="367">
        <v>3</v>
      </c>
      <c r="AT17" s="367">
        <v>244</v>
      </c>
      <c r="AU17" s="367">
        <v>2</v>
      </c>
      <c r="AV17" s="367">
        <v>2</v>
      </c>
      <c r="AW17" s="367">
        <v>2</v>
      </c>
      <c r="AX17" s="367">
        <v>2</v>
      </c>
      <c r="AY17" s="367">
        <v>2</v>
      </c>
      <c r="AZ17" s="367">
        <v>2</v>
      </c>
      <c r="BA17" s="367">
        <v>0</v>
      </c>
      <c r="BB17" s="367">
        <v>12</v>
      </c>
      <c r="BC17" s="367">
        <v>14</v>
      </c>
      <c r="BD17" s="367">
        <v>14</v>
      </c>
      <c r="BE17" s="367">
        <v>0</v>
      </c>
      <c r="BF17" s="367">
        <v>0</v>
      </c>
      <c r="BG17" s="367">
        <v>0</v>
      </c>
      <c r="BH17" s="367">
        <v>1</v>
      </c>
      <c r="BI17" s="367">
        <v>5</v>
      </c>
      <c r="BJ17" s="367">
        <v>7</v>
      </c>
      <c r="BK17" s="367">
        <v>2</v>
      </c>
      <c r="BL17" s="367">
        <v>2</v>
      </c>
      <c r="BM17" s="367">
        <v>2</v>
      </c>
      <c r="BN17" s="367">
        <v>2</v>
      </c>
      <c r="BO17" s="367">
        <v>2</v>
      </c>
      <c r="BP17" s="367">
        <v>2</v>
      </c>
      <c r="BQ17" s="367">
        <v>0</v>
      </c>
      <c r="BR17" s="367">
        <v>12</v>
      </c>
      <c r="BS17" s="367">
        <v>0</v>
      </c>
      <c r="BT17" s="367">
        <v>2</v>
      </c>
      <c r="BU17" s="367">
        <v>0</v>
      </c>
      <c r="BV17" s="367">
        <v>0</v>
      </c>
      <c r="BW17" s="367">
        <v>0</v>
      </c>
      <c r="BX17" s="367">
        <v>1</v>
      </c>
      <c r="BY17" s="367">
        <v>0</v>
      </c>
      <c r="BZ17" s="367">
        <v>1</v>
      </c>
      <c r="CA17" s="367">
        <v>0</v>
      </c>
      <c r="CB17" s="367">
        <v>0</v>
      </c>
      <c r="CC17" s="367">
        <v>17</v>
      </c>
      <c r="CD17" s="366">
        <v>0</v>
      </c>
      <c r="CE17" s="366">
        <v>0</v>
      </c>
      <c r="CF17" s="366">
        <v>0</v>
      </c>
      <c r="CG17" s="366">
        <v>0</v>
      </c>
      <c r="CH17" s="366">
        <v>0</v>
      </c>
      <c r="CI17" s="366">
        <v>0</v>
      </c>
      <c r="CJ17" s="366">
        <v>0</v>
      </c>
      <c r="CK17" s="366">
        <v>0</v>
      </c>
      <c r="CL17" s="366">
        <v>0</v>
      </c>
      <c r="CM17" s="366">
        <v>0</v>
      </c>
      <c r="CN17" s="366">
        <v>0</v>
      </c>
      <c r="CO17" s="366">
        <v>0</v>
      </c>
      <c r="CP17" s="366">
        <v>0</v>
      </c>
      <c r="CQ17" s="366">
        <v>0</v>
      </c>
      <c r="CR17" s="366">
        <v>14</v>
      </c>
      <c r="CS17" s="366">
        <v>3</v>
      </c>
      <c r="CT17" s="366">
        <v>14</v>
      </c>
      <c r="CU17" s="366">
        <v>3</v>
      </c>
      <c r="CV17" s="366">
        <v>15</v>
      </c>
      <c r="CW17" s="366">
        <v>3</v>
      </c>
      <c r="CX17" s="366">
        <v>18</v>
      </c>
      <c r="CY17" s="366">
        <v>14</v>
      </c>
      <c r="CZ17" s="366">
        <v>3</v>
      </c>
      <c r="DA17" s="370">
        <v>17</v>
      </c>
    </row>
    <row r="18" spans="1:105" x14ac:dyDescent="0.2">
      <c r="A18" s="371">
        <v>14</v>
      </c>
      <c r="B18" s="372" t="s">
        <v>487</v>
      </c>
      <c r="C18" s="372" t="s">
        <v>488</v>
      </c>
      <c r="D18" s="373">
        <v>5</v>
      </c>
      <c r="E18" s="372" t="s">
        <v>240</v>
      </c>
      <c r="F18" s="372" t="s">
        <v>489</v>
      </c>
      <c r="G18" s="372" t="s">
        <v>490</v>
      </c>
      <c r="H18" s="374">
        <v>8</v>
      </c>
      <c r="I18" s="375">
        <v>30</v>
      </c>
      <c r="J18" s="373">
        <v>1</v>
      </c>
      <c r="K18" s="372" t="s">
        <v>491</v>
      </c>
      <c r="L18" s="373">
        <v>18</v>
      </c>
      <c r="M18" s="373">
        <v>0</v>
      </c>
      <c r="N18" s="373">
        <v>15</v>
      </c>
      <c r="O18" s="373">
        <v>0</v>
      </c>
      <c r="P18" s="373">
        <v>33</v>
      </c>
      <c r="Q18" s="373">
        <v>13</v>
      </c>
      <c r="R18" s="373">
        <v>1</v>
      </c>
      <c r="S18" s="373">
        <v>14</v>
      </c>
      <c r="T18" s="373">
        <v>0</v>
      </c>
      <c r="U18" s="373">
        <v>28</v>
      </c>
      <c r="V18" s="373">
        <v>10</v>
      </c>
      <c r="W18" s="373">
        <v>0</v>
      </c>
      <c r="X18" s="373">
        <v>12</v>
      </c>
      <c r="Y18" s="373">
        <v>0</v>
      </c>
      <c r="Z18" s="373">
        <v>22</v>
      </c>
      <c r="AA18" s="373">
        <v>23</v>
      </c>
      <c r="AB18" s="373">
        <v>0</v>
      </c>
      <c r="AC18" s="373">
        <v>13</v>
      </c>
      <c r="AD18" s="373">
        <v>0</v>
      </c>
      <c r="AE18" s="373">
        <v>36</v>
      </c>
      <c r="AF18" s="373">
        <v>11</v>
      </c>
      <c r="AG18" s="373">
        <v>0</v>
      </c>
      <c r="AH18" s="373">
        <v>23</v>
      </c>
      <c r="AI18" s="373">
        <v>1</v>
      </c>
      <c r="AJ18" s="373">
        <v>35</v>
      </c>
      <c r="AK18" s="373">
        <v>14</v>
      </c>
      <c r="AL18" s="373">
        <v>0</v>
      </c>
      <c r="AM18" s="373">
        <v>23</v>
      </c>
      <c r="AN18" s="373">
        <v>0</v>
      </c>
      <c r="AO18" s="373">
        <v>37</v>
      </c>
      <c r="AP18" s="373">
        <v>89</v>
      </c>
      <c r="AQ18" s="373">
        <v>1</v>
      </c>
      <c r="AR18" s="373">
        <v>100</v>
      </c>
      <c r="AS18" s="373">
        <v>1</v>
      </c>
      <c r="AT18" s="373">
        <v>191</v>
      </c>
      <c r="AU18" s="373">
        <v>1</v>
      </c>
      <c r="AV18" s="373">
        <v>1</v>
      </c>
      <c r="AW18" s="373">
        <v>1</v>
      </c>
      <c r="AX18" s="373">
        <v>1</v>
      </c>
      <c r="AY18" s="373">
        <v>1</v>
      </c>
      <c r="AZ18" s="373">
        <v>1</v>
      </c>
      <c r="BA18" s="373">
        <v>0</v>
      </c>
      <c r="BB18" s="373">
        <v>6</v>
      </c>
      <c r="BC18" s="373">
        <v>6</v>
      </c>
      <c r="BD18" s="373">
        <v>6</v>
      </c>
      <c r="BE18" s="373">
        <v>0</v>
      </c>
      <c r="BF18" s="373">
        <v>0</v>
      </c>
      <c r="BG18" s="373">
        <v>1</v>
      </c>
      <c r="BH18" s="373">
        <v>0</v>
      </c>
      <c r="BI18" s="373">
        <v>4</v>
      </c>
      <c r="BJ18" s="373">
        <v>2</v>
      </c>
      <c r="BK18" s="373">
        <v>1</v>
      </c>
      <c r="BL18" s="373">
        <v>1</v>
      </c>
      <c r="BM18" s="373">
        <v>1</v>
      </c>
      <c r="BN18" s="373">
        <v>1</v>
      </c>
      <c r="BO18" s="373">
        <v>1</v>
      </c>
      <c r="BP18" s="373">
        <v>1</v>
      </c>
      <c r="BQ18" s="373">
        <v>0</v>
      </c>
      <c r="BR18" s="373">
        <v>6</v>
      </c>
      <c r="BS18" s="373">
        <v>1</v>
      </c>
      <c r="BT18" s="373">
        <v>0</v>
      </c>
      <c r="BU18" s="373">
        <v>0</v>
      </c>
      <c r="BV18" s="373">
        <v>0</v>
      </c>
      <c r="BW18" s="373">
        <v>0</v>
      </c>
      <c r="BX18" s="373">
        <v>0</v>
      </c>
      <c r="BY18" s="373">
        <v>0</v>
      </c>
      <c r="BZ18" s="373">
        <v>0</v>
      </c>
      <c r="CA18" s="373">
        <v>0</v>
      </c>
      <c r="CB18" s="373">
        <v>0</v>
      </c>
      <c r="CC18" s="373">
        <v>8</v>
      </c>
      <c r="CD18" s="372">
        <v>0</v>
      </c>
      <c r="CE18" s="372">
        <v>0</v>
      </c>
      <c r="CF18" s="372">
        <v>0</v>
      </c>
      <c r="CG18" s="372">
        <v>0</v>
      </c>
      <c r="CH18" s="372">
        <v>0</v>
      </c>
      <c r="CI18" s="372">
        <v>0</v>
      </c>
      <c r="CJ18" s="372">
        <v>1</v>
      </c>
      <c r="CK18" s="372">
        <v>0</v>
      </c>
      <c r="CL18" s="372">
        <v>1</v>
      </c>
      <c r="CM18" s="372">
        <v>1</v>
      </c>
      <c r="CN18" s="372">
        <v>0</v>
      </c>
      <c r="CO18" s="372">
        <v>0</v>
      </c>
      <c r="CP18" s="372">
        <v>0</v>
      </c>
      <c r="CQ18" s="372">
        <v>0</v>
      </c>
      <c r="CR18" s="372">
        <v>7</v>
      </c>
      <c r="CS18" s="372">
        <v>8</v>
      </c>
      <c r="CT18" s="372">
        <v>9</v>
      </c>
      <c r="CU18" s="372">
        <v>9</v>
      </c>
      <c r="CV18" s="372">
        <v>8</v>
      </c>
      <c r="CW18" s="372">
        <v>7</v>
      </c>
      <c r="CX18" s="372">
        <v>15</v>
      </c>
      <c r="CY18" s="372">
        <v>8</v>
      </c>
      <c r="CZ18" s="372">
        <v>9</v>
      </c>
      <c r="DA18" s="376">
        <v>17</v>
      </c>
    </row>
    <row r="19" spans="1:105" x14ac:dyDescent="0.2">
      <c r="A19" s="365">
        <v>15</v>
      </c>
      <c r="B19" s="366" t="s">
        <v>520</v>
      </c>
      <c r="C19" s="366" t="s">
        <v>521</v>
      </c>
      <c r="D19" s="367">
        <v>5</v>
      </c>
      <c r="E19" s="366" t="s">
        <v>240</v>
      </c>
      <c r="F19" s="366" t="s">
        <v>489</v>
      </c>
      <c r="G19" s="366" t="s">
        <v>522</v>
      </c>
      <c r="H19" s="368">
        <v>8</v>
      </c>
      <c r="I19" s="369">
        <v>30</v>
      </c>
      <c r="J19" s="367">
        <v>1</v>
      </c>
      <c r="K19" s="366" t="s">
        <v>523</v>
      </c>
      <c r="L19" s="367">
        <v>35</v>
      </c>
      <c r="M19" s="367">
        <v>0</v>
      </c>
      <c r="N19" s="367">
        <v>31</v>
      </c>
      <c r="O19" s="367">
        <v>1</v>
      </c>
      <c r="P19" s="367">
        <v>67</v>
      </c>
      <c r="Q19" s="367">
        <v>38</v>
      </c>
      <c r="R19" s="367">
        <v>1</v>
      </c>
      <c r="S19" s="367">
        <v>22</v>
      </c>
      <c r="T19" s="367">
        <v>0</v>
      </c>
      <c r="U19" s="367">
        <v>61</v>
      </c>
      <c r="V19" s="367">
        <v>27</v>
      </c>
      <c r="W19" s="367">
        <v>0</v>
      </c>
      <c r="X19" s="367">
        <v>31</v>
      </c>
      <c r="Y19" s="367">
        <v>0</v>
      </c>
      <c r="Z19" s="367">
        <v>58</v>
      </c>
      <c r="AA19" s="367">
        <v>37</v>
      </c>
      <c r="AB19" s="367">
        <v>3</v>
      </c>
      <c r="AC19" s="367">
        <v>37</v>
      </c>
      <c r="AD19" s="367">
        <v>0</v>
      </c>
      <c r="AE19" s="367">
        <v>77</v>
      </c>
      <c r="AF19" s="367">
        <v>35</v>
      </c>
      <c r="AG19" s="367">
        <v>0</v>
      </c>
      <c r="AH19" s="367">
        <v>30</v>
      </c>
      <c r="AI19" s="367">
        <v>0</v>
      </c>
      <c r="AJ19" s="367">
        <v>65</v>
      </c>
      <c r="AK19" s="367">
        <v>23</v>
      </c>
      <c r="AL19" s="367">
        <v>0</v>
      </c>
      <c r="AM19" s="367">
        <v>38</v>
      </c>
      <c r="AN19" s="367">
        <v>1</v>
      </c>
      <c r="AO19" s="367">
        <v>62</v>
      </c>
      <c r="AP19" s="367">
        <v>195</v>
      </c>
      <c r="AQ19" s="367">
        <v>4</v>
      </c>
      <c r="AR19" s="367">
        <v>189</v>
      </c>
      <c r="AS19" s="367">
        <v>2</v>
      </c>
      <c r="AT19" s="367">
        <v>390</v>
      </c>
      <c r="AU19" s="367">
        <v>2</v>
      </c>
      <c r="AV19" s="367">
        <v>2</v>
      </c>
      <c r="AW19" s="367">
        <v>2</v>
      </c>
      <c r="AX19" s="367">
        <v>3</v>
      </c>
      <c r="AY19" s="367">
        <v>2</v>
      </c>
      <c r="AZ19" s="367">
        <v>2</v>
      </c>
      <c r="BA19" s="367">
        <v>0</v>
      </c>
      <c r="BB19" s="367">
        <v>13</v>
      </c>
      <c r="BC19" s="367">
        <v>13</v>
      </c>
      <c r="BD19" s="367">
        <v>13</v>
      </c>
      <c r="BE19" s="367">
        <v>0</v>
      </c>
      <c r="BF19" s="367">
        <v>0</v>
      </c>
      <c r="BG19" s="367">
        <v>1</v>
      </c>
      <c r="BH19" s="367">
        <v>0</v>
      </c>
      <c r="BI19" s="367">
        <v>5</v>
      </c>
      <c r="BJ19" s="367">
        <v>8</v>
      </c>
      <c r="BK19" s="367">
        <v>2</v>
      </c>
      <c r="BL19" s="367">
        <v>2</v>
      </c>
      <c r="BM19" s="367">
        <v>2</v>
      </c>
      <c r="BN19" s="367">
        <v>3</v>
      </c>
      <c r="BO19" s="367">
        <v>2</v>
      </c>
      <c r="BP19" s="367">
        <v>2</v>
      </c>
      <c r="BQ19" s="367">
        <v>0</v>
      </c>
      <c r="BR19" s="367">
        <v>13</v>
      </c>
      <c r="BS19" s="367">
        <v>1</v>
      </c>
      <c r="BT19" s="367">
        <v>0</v>
      </c>
      <c r="BU19" s="367">
        <v>0</v>
      </c>
      <c r="BV19" s="367">
        <v>0</v>
      </c>
      <c r="BW19" s="367">
        <v>0</v>
      </c>
      <c r="BX19" s="367">
        <v>1</v>
      </c>
      <c r="BY19" s="367">
        <v>0</v>
      </c>
      <c r="BZ19" s="367">
        <v>1</v>
      </c>
      <c r="CA19" s="367">
        <v>7</v>
      </c>
      <c r="CB19" s="367">
        <v>1</v>
      </c>
      <c r="CC19" s="367">
        <v>25</v>
      </c>
      <c r="CD19" s="366">
        <v>0</v>
      </c>
      <c r="CE19" s="366">
        <v>0</v>
      </c>
      <c r="CF19" s="366">
        <v>0</v>
      </c>
      <c r="CG19" s="366">
        <v>0</v>
      </c>
      <c r="CH19" s="366">
        <v>0</v>
      </c>
      <c r="CI19" s="366">
        <v>0</v>
      </c>
      <c r="CJ19" s="366">
        <v>0</v>
      </c>
      <c r="CK19" s="366">
        <v>0</v>
      </c>
      <c r="CL19" s="366">
        <v>0</v>
      </c>
      <c r="CM19" s="366">
        <v>0</v>
      </c>
      <c r="CN19" s="366">
        <v>0</v>
      </c>
      <c r="CO19" s="366">
        <v>0</v>
      </c>
      <c r="CP19" s="366">
        <v>0</v>
      </c>
      <c r="CQ19" s="366">
        <v>0</v>
      </c>
      <c r="CR19" s="366">
        <v>0</v>
      </c>
      <c r="CS19" s="366">
        <v>0</v>
      </c>
      <c r="CT19" s="366">
        <v>0</v>
      </c>
      <c r="CU19" s="366">
        <v>0</v>
      </c>
      <c r="CV19" s="366">
        <v>0</v>
      </c>
      <c r="CW19" s="366">
        <v>0</v>
      </c>
      <c r="CX19" s="366">
        <v>0</v>
      </c>
      <c r="CY19" s="366">
        <v>0</v>
      </c>
      <c r="CZ19" s="366">
        <v>0</v>
      </c>
      <c r="DA19" s="370">
        <v>0</v>
      </c>
    </row>
    <row r="20" spans="1:105" x14ac:dyDescent="0.2">
      <c r="A20" s="371">
        <v>16</v>
      </c>
      <c r="B20" s="372" t="s">
        <v>528</v>
      </c>
      <c r="C20" s="372" t="s">
        <v>529</v>
      </c>
      <c r="D20" s="373">
        <v>5</v>
      </c>
      <c r="E20" s="372" t="s">
        <v>240</v>
      </c>
      <c r="F20" s="372" t="s">
        <v>530</v>
      </c>
      <c r="G20" s="372" t="s">
        <v>531</v>
      </c>
      <c r="H20" s="374">
        <v>5</v>
      </c>
      <c r="I20" s="375">
        <v>35</v>
      </c>
      <c r="J20" s="373">
        <v>1</v>
      </c>
      <c r="K20" s="372" t="s">
        <v>532</v>
      </c>
      <c r="L20" s="373">
        <v>4</v>
      </c>
      <c r="M20" s="373">
        <v>0</v>
      </c>
      <c r="N20" s="373">
        <v>3</v>
      </c>
      <c r="O20" s="373">
        <v>0</v>
      </c>
      <c r="P20" s="373">
        <v>7</v>
      </c>
      <c r="Q20" s="373">
        <v>3</v>
      </c>
      <c r="R20" s="373">
        <v>0</v>
      </c>
      <c r="S20" s="373">
        <v>5</v>
      </c>
      <c r="T20" s="373">
        <v>0</v>
      </c>
      <c r="U20" s="373">
        <v>8</v>
      </c>
      <c r="V20" s="373">
        <v>4</v>
      </c>
      <c r="W20" s="373">
        <v>0</v>
      </c>
      <c r="X20" s="373">
        <v>3</v>
      </c>
      <c r="Y20" s="373">
        <v>0</v>
      </c>
      <c r="Z20" s="373">
        <v>7</v>
      </c>
      <c r="AA20" s="373">
        <v>3</v>
      </c>
      <c r="AB20" s="373">
        <v>0</v>
      </c>
      <c r="AC20" s="373">
        <v>8</v>
      </c>
      <c r="AD20" s="373">
        <v>0</v>
      </c>
      <c r="AE20" s="373">
        <v>11</v>
      </c>
      <c r="AF20" s="373">
        <v>6</v>
      </c>
      <c r="AG20" s="373">
        <v>0</v>
      </c>
      <c r="AH20" s="373">
        <v>4</v>
      </c>
      <c r="AI20" s="373">
        <v>0</v>
      </c>
      <c r="AJ20" s="373">
        <v>10</v>
      </c>
      <c r="AK20" s="373">
        <v>5</v>
      </c>
      <c r="AL20" s="373">
        <v>0</v>
      </c>
      <c r="AM20" s="373">
        <v>9</v>
      </c>
      <c r="AN20" s="373">
        <v>0</v>
      </c>
      <c r="AO20" s="373">
        <v>14</v>
      </c>
      <c r="AP20" s="373">
        <v>25</v>
      </c>
      <c r="AQ20" s="373">
        <v>0</v>
      </c>
      <c r="AR20" s="373">
        <v>32</v>
      </c>
      <c r="AS20" s="373">
        <v>0</v>
      </c>
      <c r="AT20" s="373">
        <v>57</v>
      </c>
      <c r="AU20" s="373">
        <v>0</v>
      </c>
      <c r="AV20" s="373">
        <v>0</v>
      </c>
      <c r="AW20" s="373">
        <v>0</v>
      </c>
      <c r="AX20" s="373">
        <v>0</v>
      </c>
      <c r="AY20" s="373">
        <v>1</v>
      </c>
      <c r="AZ20" s="373">
        <v>1</v>
      </c>
      <c r="BA20" s="373">
        <v>2</v>
      </c>
      <c r="BB20" s="373">
        <v>4</v>
      </c>
      <c r="BC20" s="373">
        <v>6</v>
      </c>
      <c r="BD20" s="373">
        <v>6</v>
      </c>
      <c r="BE20" s="373">
        <v>0</v>
      </c>
      <c r="BF20" s="373">
        <v>1</v>
      </c>
      <c r="BG20" s="373">
        <v>0</v>
      </c>
      <c r="BH20" s="373">
        <v>0</v>
      </c>
      <c r="BI20" s="373">
        <v>1</v>
      </c>
      <c r="BJ20" s="373">
        <v>2</v>
      </c>
      <c r="BK20" s="373">
        <v>0</v>
      </c>
      <c r="BL20" s="373">
        <v>0</v>
      </c>
      <c r="BM20" s="373">
        <v>0</v>
      </c>
      <c r="BN20" s="373">
        <v>0</v>
      </c>
      <c r="BO20" s="373">
        <v>1</v>
      </c>
      <c r="BP20" s="373">
        <v>1</v>
      </c>
      <c r="BQ20" s="373">
        <v>2</v>
      </c>
      <c r="BR20" s="373">
        <v>4</v>
      </c>
      <c r="BS20" s="373">
        <v>0</v>
      </c>
      <c r="BT20" s="373">
        <v>0</v>
      </c>
      <c r="BU20" s="373">
        <v>0</v>
      </c>
      <c r="BV20" s="373">
        <v>0</v>
      </c>
      <c r="BW20" s="373">
        <v>0</v>
      </c>
      <c r="BX20" s="373">
        <v>0</v>
      </c>
      <c r="BY20" s="373">
        <v>0</v>
      </c>
      <c r="BZ20" s="373">
        <v>1</v>
      </c>
      <c r="CA20" s="373">
        <v>2</v>
      </c>
      <c r="CB20" s="373">
        <v>0</v>
      </c>
      <c r="CC20" s="373">
        <v>7</v>
      </c>
      <c r="CD20" s="372">
        <v>0</v>
      </c>
      <c r="CE20" s="372">
        <v>0</v>
      </c>
      <c r="CF20" s="372">
        <v>0</v>
      </c>
      <c r="CG20" s="372">
        <v>0</v>
      </c>
      <c r="CH20" s="372">
        <v>0</v>
      </c>
      <c r="CI20" s="372">
        <v>0</v>
      </c>
      <c r="CJ20" s="372">
        <v>0</v>
      </c>
      <c r="CK20" s="372">
        <v>0</v>
      </c>
      <c r="CL20" s="372">
        <v>0</v>
      </c>
      <c r="CM20" s="372">
        <v>0</v>
      </c>
      <c r="CN20" s="372">
        <v>0</v>
      </c>
      <c r="CO20" s="372">
        <v>0</v>
      </c>
      <c r="CP20" s="372">
        <v>0</v>
      </c>
      <c r="CQ20" s="372">
        <v>0</v>
      </c>
      <c r="CR20" s="372">
        <v>0</v>
      </c>
      <c r="CS20" s="372">
        <v>0</v>
      </c>
      <c r="CT20" s="372">
        <v>0</v>
      </c>
      <c r="CU20" s="372">
        <v>0</v>
      </c>
      <c r="CV20" s="372">
        <v>0</v>
      </c>
      <c r="CW20" s="372">
        <v>0</v>
      </c>
      <c r="CX20" s="372">
        <v>0</v>
      </c>
      <c r="CY20" s="372">
        <v>0</v>
      </c>
      <c r="CZ20" s="372">
        <v>0</v>
      </c>
      <c r="DA20" s="376">
        <v>0</v>
      </c>
    </row>
    <row r="21" spans="1:105" x14ac:dyDescent="0.2">
      <c r="A21" s="365">
        <v>17</v>
      </c>
      <c r="B21" s="366" t="s">
        <v>410</v>
      </c>
      <c r="C21" s="366" t="s">
        <v>411</v>
      </c>
      <c r="D21" s="367">
        <v>5</v>
      </c>
      <c r="E21" s="366" t="s">
        <v>240</v>
      </c>
      <c r="F21" s="366" t="s">
        <v>412</v>
      </c>
      <c r="G21" s="366" t="s">
        <v>413</v>
      </c>
      <c r="H21" s="368">
        <v>4</v>
      </c>
      <c r="I21" s="369">
        <v>34</v>
      </c>
      <c r="J21" s="367">
        <v>1</v>
      </c>
      <c r="K21" s="366" t="s">
        <v>414</v>
      </c>
      <c r="L21" s="367">
        <v>26</v>
      </c>
      <c r="M21" s="367">
        <v>1</v>
      </c>
      <c r="N21" s="367">
        <v>19</v>
      </c>
      <c r="O21" s="367">
        <v>0</v>
      </c>
      <c r="P21" s="367">
        <v>46</v>
      </c>
      <c r="Q21" s="367">
        <v>14</v>
      </c>
      <c r="R21" s="367">
        <v>0</v>
      </c>
      <c r="S21" s="367">
        <v>31</v>
      </c>
      <c r="T21" s="367">
        <v>0</v>
      </c>
      <c r="U21" s="367">
        <v>45</v>
      </c>
      <c r="V21" s="367">
        <v>23</v>
      </c>
      <c r="W21" s="367">
        <v>0</v>
      </c>
      <c r="X21" s="367">
        <v>30</v>
      </c>
      <c r="Y21" s="367">
        <v>0</v>
      </c>
      <c r="Z21" s="367">
        <v>53</v>
      </c>
      <c r="AA21" s="367">
        <v>29</v>
      </c>
      <c r="AB21" s="367">
        <v>0</v>
      </c>
      <c r="AC21" s="367">
        <v>16</v>
      </c>
      <c r="AD21" s="367">
        <v>0</v>
      </c>
      <c r="AE21" s="367">
        <v>45</v>
      </c>
      <c r="AF21" s="367">
        <v>26</v>
      </c>
      <c r="AG21" s="367">
        <v>0</v>
      </c>
      <c r="AH21" s="367">
        <v>22</v>
      </c>
      <c r="AI21" s="367">
        <v>0</v>
      </c>
      <c r="AJ21" s="367">
        <v>48</v>
      </c>
      <c r="AK21" s="367">
        <v>18</v>
      </c>
      <c r="AL21" s="367">
        <v>0</v>
      </c>
      <c r="AM21" s="367">
        <v>20</v>
      </c>
      <c r="AN21" s="367">
        <v>0</v>
      </c>
      <c r="AO21" s="367">
        <v>38</v>
      </c>
      <c r="AP21" s="367">
        <v>136</v>
      </c>
      <c r="AQ21" s="367">
        <v>1</v>
      </c>
      <c r="AR21" s="367">
        <v>138</v>
      </c>
      <c r="AS21" s="367">
        <v>0</v>
      </c>
      <c r="AT21" s="367">
        <v>275</v>
      </c>
      <c r="AU21" s="367">
        <v>2</v>
      </c>
      <c r="AV21" s="367">
        <v>2</v>
      </c>
      <c r="AW21" s="367">
        <v>2</v>
      </c>
      <c r="AX21" s="367">
        <v>2</v>
      </c>
      <c r="AY21" s="367">
        <v>2</v>
      </c>
      <c r="AZ21" s="367">
        <v>2</v>
      </c>
      <c r="BA21" s="367">
        <v>0</v>
      </c>
      <c r="BB21" s="367">
        <v>12</v>
      </c>
      <c r="BC21" s="367">
        <v>12</v>
      </c>
      <c r="BD21" s="367">
        <v>12</v>
      </c>
      <c r="BE21" s="367">
        <v>0</v>
      </c>
      <c r="BF21" s="367">
        <v>0</v>
      </c>
      <c r="BG21" s="367">
        <v>1</v>
      </c>
      <c r="BH21" s="367">
        <v>0</v>
      </c>
      <c r="BI21" s="367">
        <v>2</v>
      </c>
      <c r="BJ21" s="367">
        <v>10</v>
      </c>
      <c r="BK21" s="367">
        <v>2</v>
      </c>
      <c r="BL21" s="367">
        <v>2</v>
      </c>
      <c r="BM21" s="367">
        <v>2</v>
      </c>
      <c r="BN21" s="367">
        <v>2</v>
      </c>
      <c r="BO21" s="367">
        <v>2</v>
      </c>
      <c r="BP21" s="367">
        <v>2</v>
      </c>
      <c r="BQ21" s="367">
        <v>0</v>
      </c>
      <c r="BR21" s="367">
        <v>12</v>
      </c>
      <c r="BS21" s="367">
        <v>1</v>
      </c>
      <c r="BT21" s="367">
        <v>0</v>
      </c>
      <c r="BU21" s="367">
        <v>0</v>
      </c>
      <c r="BV21" s="367">
        <v>0</v>
      </c>
      <c r="BW21" s="367">
        <v>1</v>
      </c>
      <c r="BX21" s="367">
        <v>0</v>
      </c>
      <c r="BY21" s="367">
        <v>0</v>
      </c>
      <c r="BZ21" s="367">
        <v>1</v>
      </c>
      <c r="CA21" s="367">
        <v>3</v>
      </c>
      <c r="CB21" s="367">
        <v>0</v>
      </c>
      <c r="CC21" s="367">
        <v>19</v>
      </c>
      <c r="CD21" s="366">
        <v>0</v>
      </c>
      <c r="CE21" s="366">
        <v>0</v>
      </c>
      <c r="CF21" s="366">
        <v>0</v>
      </c>
      <c r="CG21" s="366">
        <v>0</v>
      </c>
      <c r="CH21" s="366">
        <v>0</v>
      </c>
      <c r="CI21" s="366">
        <v>0</v>
      </c>
      <c r="CJ21" s="366">
        <v>0</v>
      </c>
      <c r="CK21" s="366">
        <v>0</v>
      </c>
      <c r="CL21" s="366">
        <v>1</v>
      </c>
      <c r="CM21" s="366">
        <v>2</v>
      </c>
      <c r="CN21" s="366">
        <v>1</v>
      </c>
      <c r="CO21" s="366">
        <v>0</v>
      </c>
      <c r="CP21" s="366">
        <v>2</v>
      </c>
      <c r="CQ21" s="366">
        <v>1</v>
      </c>
      <c r="CR21" s="366">
        <v>9</v>
      </c>
      <c r="CS21" s="366">
        <v>3</v>
      </c>
      <c r="CT21" s="366">
        <v>13</v>
      </c>
      <c r="CU21" s="366">
        <v>6</v>
      </c>
      <c r="CV21" s="366">
        <v>13</v>
      </c>
      <c r="CW21" s="366">
        <v>6</v>
      </c>
      <c r="CX21" s="366">
        <v>19</v>
      </c>
      <c r="CY21" s="366">
        <v>13</v>
      </c>
      <c r="CZ21" s="366">
        <v>6</v>
      </c>
      <c r="DA21" s="370">
        <v>19</v>
      </c>
    </row>
    <row r="22" spans="1:105" x14ac:dyDescent="0.2">
      <c r="A22" s="371">
        <v>18</v>
      </c>
      <c r="B22" s="372" t="s">
        <v>511</v>
      </c>
      <c r="C22" s="372" t="s">
        <v>512</v>
      </c>
      <c r="D22" s="373">
        <v>5</v>
      </c>
      <c r="E22" s="372" t="s">
        <v>240</v>
      </c>
      <c r="F22" s="372" t="s">
        <v>513</v>
      </c>
      <c r="G22" s="372" t="s">
        <v>514</v>
      </c>
      <c r="H22" s="374">
        <v>4</v>
      </c>
      <c r="I22" s="375">
        <v>34</v>
      </c>
      <c r="J22" s="373">
        <v>1</v>
      </c>
      <c r="K22" s="372" t="s">
        <v>515</v>
      </c>
      <c r="L22" s="373">
        <v>9</v>
      </c>
      <c r="M22" s="373">
        <v>0</v>
      </c>
      <c r="N22" s="373">
        <v>16</v>
      </c>
      <c r="O22" s="373">
        <v>0</v>
      </c>
      <c r="P22" s="373">
        <v>25</v>
      </c>
      <c r="Q22" s="373">
        <v>17</v>
      </c>
      <c r="R22" s="373">
        <v>1</v>
      </c>
      <c r="S22" s="373">
        <v>17</v>
      </c>
      <c r="T22" s="373">
        <v>0</v>
      </c>
      <c r="U22" s="373">
        <v>35</v>
      </c>
      <c r="V22" s="373">
        <v>15</v>
      </c>
      <c r="W22" s="373">
        <v>1</v>
      </c>
      <c r="X22" s="373">
        <v>17</v>
      </c>
      <c r="Y22" s="373">
        <v>0</v>
      </c>
      <c r="Z22" s="373">
        <v>33</v>
      </c>
      <c r="AA22" s="373">
        <v>20</v>
      </c>
      <c r="AB22" s="373">
        <v>1</v>
      </c>
      <c r="AC22" s="373">
        <v>15</v>
      </c>
      <c r="AD22" s="373">
        <v>1</v>
      </c>
      <c r="AE22" s="373">
        <v>37</v>
      </c>
      <c r="AF22" s="373">
        <v>21</v>
      </c>
      <c r="AG22" s="373">
        <v>0</v>
      </c>
      <c r="AH22" s="373">
        <v>25</v>
      </c>
      <c r="AI22" s="373">
        <v>0</v>
      </c>
      <c r="AJ22" s="373">
        <v>46</v>
      </c>
      <c r="AK22" s="373">
        <v>15</v>
      </c>
      <c r="AL22" s="373">
        <v>0</v>
      </c>
      <c r="AM22" s="373">
        <v>12</v>
      </c>
      <c r="AN22" s="373">
        <v>0</v>
      </c>
      <c r="AO22" s="373">
        <v>27</v>
      </c>
      <c r="AP22" s="373">
        <v>97</v>
      </c>
      <c r="AQ22" s="373">
        <v>3</v>
      </c>
      <c r="AR22" s="373">
        <v>102</v>
      </c>
      <c r="AS22" s="373">
        <v>1</v>
      </c>
      <c r="AT22" s="373">
        <v>203</v>
      </c>
      <c r="AU22" s="373">
        <v>1</v>
      </c>
      <c r="AV22" s="373">
        <v>2</v>
      </c>
      <c r="AW22" s="373">
        <v>2</v>
      </c>
      <c r="AX22" s="373">
        <v>2</v>
      </c>
      <c r="AY22" s="373">
        <v>2</v>
      </c>
      <c r="AZ22" s="373">
        <v>1</v>
      </c>
      <c r="BA22" s="373">
        <v>0</v>
      </c>
      <c r="BB22" s="373">
        <v>10</v>
      </c>
      <c r="BC22" s="373">
        <v>14</v>
      </c>
      <c r="BD22" s="373">
        <v>10</v>
      </c>
      <c r="BE22" s="373">
        <v>0</v>
      </c>
      <c r="BF22" s="373">
        <v>0</v>
      </c>
      <c r="BG22" s="373">
        <v>0</v>
      </c>
      <c r="BH22" s="373">
        <v>1</v>
      </c>
      <c r="BI22" s="373">
        <v>5</v>
      </c>
      <c r="BJ22" s="373">
        <v>5</v>
      </c>
      <c r="BK22" s="373">
        <v>1</v>
      </c>
      <c r="BL22" s="373">
        <v>2</v>
      </c>
      <c r="BM22" s="373">
        <v>2</v>
      </c>
      <c r="BN22" s="373">
        <v>2</v>
      </c>
      <c r="BO22" s="373">
        <v>2</v>
      </c>
      <c r="BP22" s="373">
        <v>1</v>
      </c>
      <c r="BQ22" s="373">
        <v>0</v>
      </c>
      <c r="BR22" s="373">
        <v>10</v>
      </c>
      <c r="BS22" s="373">
        <v>1</v>
      </c>
      <c r="BT22" s="373">
        <v>0</v>
      </c>
      <c r="BU22" s="373">
        <v>0</v>
      </c>
      <c r="BV22" s="373">
        <v>0</v>
      </c>
      <c r="BW22" s="373">
        <v>0</v>
      </c>
      <c r="BX22" s="373">
        <v>1</v>
      </c>
      <c r="BY22" s="373">
        <v>0</v>
      </c>
      <c r="BZ22" s="373">
        <v>1</v>
      </c>
      <c r="CA22" s="373">
        <v>0</v>
      </c>
      <c r="CB22" s="373">
        <v>0</v>
      </c>
      <c r="CC22" s="373">
        <v>14</v>
      </c>
      <c r="CD22" s="372">
        <v>0</v>
      </c>
      <c r="CE22" s="372">
        <v>1</v>
      </c>
      <c r="CF22" s="372">
        <v>2</v>
      </c>
      <c r="CG22" s="372">
        <v>0</v>
      </c>
      <c r="CH22" s="372">
        <v>0</v>
      </c>
      <c r="CI22" s="372">
        <v>0</v>
      </c>
      <c r="CJ22" s="372">
        <v>0</v>
      </c>
      <c r="CK22" s="372">
        <v>0</v>
      </c>
      <c r="CL22" s="372">
        <v>0</v>
      </c>
      <c r="CM22" s="372">
        <v>0</v>
      </c>
      <c r="CN22" s="372">
        <v>0</v>
      </c>
      <c r="CO22" s="372">
        <v>1</v>
      </c>
      <c r="CP22" s="372">
        <v>0</v>
      </c>
      <c r="CQ22" s="372">
        <v>1</v>
      </c>
      <c r="CR22" s="372">
        <v>6</v>
      </c>
      <c r="CS22" s="372">
        <v>4</v>
      </c>
      <c r="CT22" s="372">
        <v>8</v>
      </c>
      <c r="CU22" s="372">
        <v>7</v>
      </c>
      <c r="CV22" s="372">
        <v>8</v>
      </c>
      <c r="CW22" s="372">
        <v>7</v>
      </c>
      <c r="CX22" s="372">
        <v>15</v>
      </c>
      <c r="CY22" s="372">
        <v>8</v>
      </c>
      <c r="CZ22" s="372">
        <v>7</v>
      </c>
      <c r="DA22" s="376">
        <v>15</v>
      </c>
    </row>
    <row r="23" spans="1:105" x14ac:dyDescent="0.2">
      <c r="A23" s="365">
        <v>19</v>
      </c>
      <c r="B23" s="366" t="s">
        <v>538</v>
      </c>
      <c r="C23" s="366" t="s">
        <v>539</v>
      </c>
      <c r="D23" s="367">
        <v>5</v>
      </c>
      <c r="E23" s="366" t="s">
        <v>240</v>
      </c>
      <c r="F23" s="366" t="s">
        <v>402</v>
      </c>
      <c r="G23" s="366" t="s">
        <v>540</v>
      </c>
      <c r="H23" s="368">
        <v>23</v>
      </c>
      <c r="I23" s="369">
        <v>108</v>
      </c>
      <c r="J23" s="367">
        <v>3</v>
      </c>
      <c r="K23" s="366" t="s">
        <v>541</v>
      </c>
      <c r="L23" s="367">
        <v>11</v>
      </c>
      <c r="M23" s="367">
        <v>0</v>
      </c>
      <c r="N23" s="367">
        <v>10</v>
      </c>
      <c r="O23" s="367">
        <v>0</v>
      </c>
      <c r="P23" s="367">
        <v>21</v>
      </c>
      <c r="Q23" s="367">
        <v>11</v>
      </c>
      <c r="R23" s="367">
        <v>0</v>
      </c>
      <c r="S23" s="367">
        <v>5</v>
      </c>
      <c r="T23" s="367">
        <v>0</v>
      </c>
      <c r="U23" s="367">
        <v>16</v>
      </c>
      <c r="V23" s="367">
        <v>12</v>
      </c>
      <c r="W23" s="367">
        <v>0</v>
      </c>
      <c r="X23" s="367">
        <v>7</v>
      </c>
      <c r="Y23" s="367">
        <v>0</v>
      </c>
      <c r="Z23" s="367">
        <v>19</v>
      </c>
      <c r="AA23" s="367">
        <v>13</v>
      </c>
      <c r="AB23" s="367">
        <v>0</v>
      </c>
      <c r="AC23" s="367">
        <v>14</v>
      </c>
      <c r="AD23" s="367">
        <v>0</v>
      </c>
      <c r="AE23" s="367">
        <v>27</v>
      </c>
      <c r="AF23" s="367">
        <v>11</v>
      </c>
      <c r="AG23" s="367">
        <v>0</v>
      </c>
      <c r="AH23" s="367">
        <v>10</v>
      </c>
      <c r="AI23" s="367">
        <v>0</v>
      </c>
      <c r="AJ23" s="367">
        <v>21</v>
      </c>
      <c r="AK23" s="367">
        <v>8</v>
      </c>
      <c r="AL23" s="367">
        <v>0</v>
      </c>
      <c r="AM23" s="367">
        <v>13</v>
      </c>
      <c r="AN23" s="367">
        <v>0</v>
      </c>
      <c r="AO23" s="367">
        <v>21</v>
      </c>
      <c r="AP23" s="367">
        <v>66</v>
      </c>
      <c r="AQ23" s="367">
        <v>0</v>
      </c>
      <c r="AR23" s="367">
        <v>59</v>
      </c>
      <c r="AS23" s="367">
        <v>0</v>
      </c>
      <c r="AT23" s="367">
        <v>125</v>
      </c>
      <c r="AU23" s="367">
        <v>1</v>
      </c>
      <c r="AV23" s="367">
        <v>1</v>
      </c>
      <c r="AW23" s="367">
        <v>1</v>
      </c>
      <c r="AX23" s="367">
        <v>1</v>
      </c>
      <c r="AY23" s="367">
        <v>1</v>
      </c>
      <c r="AZ23" s="367">
        <v>1</v>
      </c>
      <c r="BA23" s="367">
        <v>0</v>
      </c>
      <c r="BB23" s="367">
        <v>6</v>
      </c>
      <c r="BC23" s="367">
        <v>7</v>
      </c>
      <c r="BD23" s="367">
        <v>6</v>
      </c>
      <c r="BE23" s="367">
        <v>0</v>
      </c>
      <c r="BF23" s="367">
        <v>0</v>
      </c>
      <c r="BG23" s="367">
        <v>0</v>
      </c>
      <c r="BH23" s="367">
        <v>1</v>
      </c>
      <c r="BI23" s="367">
        <v>4</v>
      </c>
      <c r="BJ23" s="367">
        <v>2</v>
      </c>
      <c r="BK23" s="367">
        <v>1</v>
      </c>
      <c r="BL23" s="367">
        <v>1</v>
      </c>
      <c r="BM23" s="367">
        <v>1</v>
      </c>
      <c r="BN23" s="367">
        <v>1</v>
      </c>
      <c r="BO23" s="367">
        <v>1</v>
      </c>
      <c r="BP23" s="367">
        <v>1</v>
      </c>
      <c r="BQ23" s="367">
        <v>0</v>
      </c>
      <c r="BR23" s="367">
        <v>6</v>
      </c>
      <c r="BS23" s="367">
        <v>1</v>
      </c>
      <c r="BT23" s="367">
        <v>0</v>
      </c>
      <c r="BU23" s="367">
        <v>0</v>
      </c>
      <c r="BV23" s="367">
        <v>0</v>
      </c>
      <c r="BW23" s="367">
        <v>0</v>
      </c>
      <c r="BX23" s="367">
        <v>0</v>
      </c>
      <c r="BY23" s="367">
        <v>0</v>
      </c>
      <c r="BZ23" s="367">
        <v>0</v>
      </c>
      <c r="CA23" s="367">
        <v>0</v>
      </c>
      <c r="CB23" s="367">
        <v>0</v>
      </c>
      <c r="CC23" s="367">
        <v>8</v>
      </c>
      <c r="CD23" s="366">
        <v>0</v>
      </c>
      <c r="CE23" s="366">
        <v>0</v>
      </c>
      <c r="CF23" s="366">
        <v>0</v>
      </c>
      <c r="CG23" s="366">
        <v>0</v>
      </c>
      <c r="CH23" s="366">
        <v>0</v>
      </c>
      <c r="CI23" s="366">
        <v>0</v>
      </c>
      <c r="CJ23" s="366">
        <v>0</v>
      </c>
      <c r="CK23" s="366">
        <v>0</v>
      </c>
      <c r="CL23" s="366">
        <v>0</v>
      </c>
      <c r="CM23" s="366">
        <v>0</v>
      </c>
      <c r="CN23" s="366">
        <v>0</v>
      </c>
      <c r="CO23" s="366">
        <v>0</v>
      </c>
      <c r="CP23" s="366">
        <v>0</v>
      </c>
      <c r="CQ23" s="366">
        <v>0</v>
      </c>
      <c r="CR23" s="366">
        <v>0</v>
      </c>
      <c r="CS23" s="366">
        <v>0</v>
      </c>
      <c r="CT23" s="366">
        <v>0</v>
      </c>
      <c r="CU23" s="366">
        <v>0</v>
      </c>
      <c r="CV23" s="366">
        <v>0</v>
      </c>
      <c r="CW23" s="366">
        <v>0</v>
      </c>
      <c r="CX23" s="366">
        <v>0</v>
      </c>
      <c r="CY23" s="366">
        <v>0</v>
      </c>
      <c r="CZ23" s="366">
        <v>0</v>
      </c>
      <c r="DA23" s="370">
        <v>0</v>
      </c>
    </row>
    <row r="24" spans="1:105" x14ac:dyDescent="0.2">
      <c r="A24" s="371">
        <v>20</v>
      </c>
      <c r="B24" s="372" t="s">
        <v>400</v>
      </c>
      <c r="C24" s="372" t="s">
        <v>401</v>
      </c>
      <c r="D24" s="373">
        <v>5</v>
      </c>
      <c r="E24" s="372" t="s">
        <v>240</v>
      </c>
      <c r="F24" s="372" t="s">
        <v>402</v>
      </c>
      <c r="G24" s="372" t="s">
        <v>403</v>
      </c>
      <c r="H24" s="374">
        <v>23</v>
      </c>
      <c r="I24" s="375">
        <v>108</v>
      </c>
      <c r="J24" s="373">
        <v>3</v>
      </c>
      <c r="K24" s="372" t="s">
        <v>404</v>
      </c>
      <c r="L24" s="373">
        <v>37</v>
      </c>
      <c r="M24" s="373">
        <v>1</v>
      </c>
      <c r="N24" s="373">
        <v>32</v>
      </c>
      <c r="O24" s="373">
        <v>0</v>
      </c>
      <c r="P24" s="373">
        <v>70</v>
      </c>
      <c r="Q24" s="373">
        <v>30</v>
      </c>
      <c r="R24" s="373">
        <v>2</v>
      </c>
      <c r="S24" s="373">
        <v>29</v>
      </c>
      <c r="T24" s="373">
        <v>0</v>
      </c>
      <c r="U24" s="373">
        <v>61</v>
      </c>
      <c r="V24" s="373">
        <v>25</v>
      </c>
      <c r="W24" s="373">
        <v>3</v>
      </c>
      <c r="X24" s="373">
        <v>26</v>
      </c>
      <c r="Y24" s="373">
        <v>0</v>
      </c>
      <c r="Z24" s="373">
        <v>54</v>
      </c>
      <c r="AA24" s="373">
        <v>24</v>
      </c>
      <c r="AB24" s="373">
        <v>0</v>
      </c>
      <c r="AC24" s="373">
        <v>31</v>
      </c>
      <c r="AD24" s="373">
        <v>0</v>
      </c>
      <c r="AE24" s="373">
        <v>55</v>
      </c>
      <c r="AF24" s="373">
        <v>30</v>
      </c>
      <c r="AG24" s="373">
        <v>0</v>
      </c>
      <c r="AH24" s="373">
        <v>27</v>
      </c>
      <c r="AI24" s="373">
        <v>0</v>
      </c>
      <c r="AJ24" s="373">
        <v>57</v>
      </c>
      <c r="AK24" s="373">
        <v>24</v>
      </c>
      <c r="AL24" s="373">
        <v>0</v>
      </c>
      <c r="AM24" s="373">
        <v>28</v>
      </c>
      <c r="AN24" s="373">
        <v>0</v>
      </c>
      <c r="AO24" s="373">
        <v>52</v>
      </c>
      <c r="AP24" s="373">
        <v>170</v>
      </c>
      <c r="AQ24" s="373">
        <v>6</v>
      </c>
      <c r="AR24" s="373">
        <v>173</v>
      </c>
      <c r="AS24" s="373">
        <v>0</v>
      </c>
      <c r="AT24" s="373">
        <v>349</v>
      </c>
      <c r="AU24" s="373">
        <v>3</v>
      </c>
      <c r="AV24" s="373">
        <v>2</v>
      </c>
      <c r="AW24" s="373">
        <v>2</v>
      </c>
      <c r="AX24" s="373">
        <v>2</v>
      </c>
      <c r="AY24" s="373">
        <v>2</v>
      </c>
      <c r="AZ24" s="373">
        <v>2</v>
      </c>
      <c r="BA24" s="373">
        <v>0</v>
      </c>
      <c r="BB24" s="373">
        <v>13</v>
      </c>
      <c r="BC24" s="373">
        <v>14</v>
      </c>
      <c r="BD24" s="373">
        <v>13</v>
      </c>
      <c r="BE24" s="373">
        <v>0</v>
      </c>
      <c r="BF24" s="373">
        <v>0</v>
      </c>
      <c r="BG24" s="373">
        <v>0</v>
      </c>
      <c r="BH24" s="373">
        <v>1</v>
      </c>
      <c r="BI24" s="373">
        <v>3</v>
      </c>
      <c r="BJ24" s="373">
        <v>10</v>
      </c>
      <c r="BK24" s="373">
        <v>3</v>
      </c>
      <c r="BL24" s="373">
        <v>2</v>
      </c>
      <c r="BM24" s="373">
        <v>2</v>
      </c>
      <c r="BN24" s="373">
        <v>2</v>
      </c>
      <c r="BO24" s="373">
        <v>2</v>
      </c>
      <c r="BP24" s="373">
        <v>2</v>
      </c>
      <c r="BQ24" s="373">
        <v>0</v>
      </c>
      <c r="BR24" s="373">
        <v>13</v>
      </c>
      <c r="BS24" s="373">
        <v>0</v>
      </c>
      <c r="BT24" s="373">
        <v>1</v>
      </c>
      <c r="BU24" s="373">
        <v>0</v>
      </c>
      <c r="BV24" s="373">
        <v>0</v>
      </c>
      <c r="BW24" s="373">
        <v>0</v>
      </c>
      <c r="BX24" s="373">
        <v>0</v>
      </c>
      <c r="BY24" s="373">
        <v>0</v>
      </c>
      <c r="BZ24" s="373">
        <v>0</v>
      </c>
      <c r="CA24" s="373">
        <v>1</v>
      </c>
      <c r="CB24" s="373">
        <v>0</v>
      </c>
      <c r="CC24" s="373">
        <v>16</v>
      </c>
      <c r="CD24" s="372">
        <v>0</v>
      </c>
      <c r="CE24" s="372">
        <v>0</v>
      </c>
      <c r="CF24" s="372">
        <v>0</v>
      </c>
      <c r="CG24" s="372">
        <v>0</v>
      </c>
      <c r="CH24" s="372">
        <v>0</v>
      </c>
      <c r="CI24" s="372">
        <v>0</v>
      </c>
      <c r="CJ24" s="372">
        <v>0</v>
      </c>
      <c r="CK24" s="372">
        <v>0</v>
      </c>
      <c r="CL24" s="372">
        <v>0</v>
      </c>
      <c r="CM24" s="372">
        <v>0</v>
      </c>
      <c r="CN24" s="372">
        <v>1</v>
      </c>
      <c r="CO24" s="372">
        <v>0</v>
      </c>
      <c r="CP24" s="372">
        <v>1</v>
      </c>
      <c r="CQ24" s="372">
        <v>6</v>
      </c>
      <c r="CR24" s="372">
        <v>1</v>
      </c>
      <c r="CS24" s="372">
        <v>0</v>
      </c>
      <c r="CT24" s="372">
        <v>3</v>
      </c>
      <c r="CU24" s="372">
        <v>6</v>
      </c>
      <c r="CV24" s="372">
        <v>16</v>
      </c>
      <c r="CW24" s="372">
        <v>10</v>
      </c>
      <c r="CX24" s="372">
        <v>26</v>
      </c>
      <c r="CY24" s="372">
        <v>3</v>
      </c>
      <c r="CZ24" s="372">
        <v>6</v>
      </c>
      <c r="DA24" s="376">
        <v>9</v>
      </c>
    </row>
    <row r="25" spans="1:105" x14ac:dyDescent="0.2">
      <c r="A25" s="365">
        <v>21</v>
      </c>
      <c r="B25" s="366" t="s">
        <v>479</v>
      </c>
      <c r="C25" s="366" t="s">
        <v>475</v>
      </c>
      <c r="D25" s="367">
        <v>5</v>
      </c>
      <c r="E25" s="366" t="s">
        <v>240</v>
      </c>
      <c r="F25" s="366" t="s">
        <v>402</v>
      </c>
      <c r="G25" s="366" t="s">
        <v>480</v>
      </c>
      <c r="H25" s="368">
        <v>23</v>
      </c>
      <c r="I25" s="369">
        <v>107</v>
      </c>
      <c r="J25" s="367">
        <v>3</v>
      </c>
      <c r="K25" s="366" t="s">
        <v>481</v>
      </c>
      <c r="L25" s="367">
        <v>28</v>
      </c>
      <c r="M25" s="367">
        <v>1</v>
      </c>
      <c r="N25" s="367">
        <v>23</v>
      </c>
      <c r="O25" s="367">
        <v>0</v>
      </c>
      <c r="P25" s="367">
        <v>52</v>
      </c>
      <c r="Q25" s="367">
        <v>33</v>
      </c>
      <c r="R25" s="367">
        <v>0</v>
      </c>
      <c r="S25" s="367">
        <v>32</v>
      </c>
      <c r="T25" s="367">
        <v>2</v>
      </c>
      <c r="U25" s="367">
        <v>67</v>
      </c>
      <c r="V25" s="367">
        <v>26</v>
      </c>
      <c r="W25" s="367">
        <v>0</v>
      </c>
      <c r="X25" s="367">
        <v>29</v>
      </c>
      <c r="Y25" s="367">
        <v>0</v>
      </c>
      <c r="Z25" s="367">
        <v>55</v>
      </c>
      <c r="AA25" s="367">
        <v>26</v>
      </c>
      <c r="AB25" s="367">
        <v>0</v>
      </c>
      <c r="AC25" s="367">
        <v>28</v>
      </c>
      <c r="AD25" s="367">
        <v>1</v>
      </c>
      <c r="AE25" s="367">
        <v>55</v>
      </c>
      <c r="AF25" s="367">
        <v>29</v>
      </c>
      <c r="AG25" s="367">
        <v>6</v>
      </c>
      <c r="AH25" s="367">
        <v>31</v>
      </c>
      <c r="AI25" s="367">
        <v>0</v>
      </c>
      <c r="AJ25" s="367">
        <v>66</v>
      </c>
      <c r="AK25" s="367">
        <v>23</v>
      </c>
      <c r="AL25" s="367">
        <v>0</v>
      </c>
      <c r="AM25" s="367">
        <v>26</v>
      </c>
      <c r="AN25" s="367">
        <v>0</v>
      </c>
      <c r="AO25" s="367">
        <v>49</v>
      </c>
      <c r="AP25" s="367">
        <v>165</v>
      </c>
      <c r="AQ25" s="367">
        <v>7</v>
      </c>
      <c r="AR25" s="367">
        <v>169</v>
      </c>
      <c r="AS25" s="367">
        <v>3</v>
      </c>
      <c r="AT25" s="367">
        <v>344</v>
      </c>
      <c r="AU25" s="367">
        <v>2</v>
      </c>
      <c r="AV25" s="367">
        <v>2</v>
      </c>
      <c r="AW25" s="367">
        <v>2</v>
      </c>
      <c r="AX25" s="367">
        <v>2</v>
      </c>
      <c r="AY25" s="367">
        <v>3</v>
      </c>
      <c r="AZ25" s="367">
        <v>2</v>
      </c>
      <c r="BA25" s="367">
        <v>0</v>
      </c>
      <c r="BB25" s="367">
        <v>13</v>
      </c>
      <c r="BC25" s="367">
        <v>14</v>
      </c>
      <c r="BD25" s="367">
        <v>14</v>
      </c>
      <c r="BE25" s="367">
        <v>0</v>
      </c>
      <c r="BF25" s="367">
        <v>0</v>
      </c>
      <c r="BG25" s="367">
        <v>0</v>
      </c>
      <c r="BH25" s="367">
        <v>1</v>
      </c>
      <c r="BI25" s="367">
        <v>6</v>
      </c>
      <c r="BJ25" s="367">
        <v>7</v>
      </c>
      <c r="BK25" s="367">
        <v>2</v>
      </c>
      <c r="BL25" s="367">
        <v>2</v>
      </c>
      <c r="BM25" s="367">
        <v>2</v>
      </c>
      <c r="BN25" s="367">
        <v>2</v>
      </c>
      <c r="BO25" s="367">
        <v>3</v>
      </c>
      <c r="BP25" s="367">
        <v>2</v>
      </c>
      <c r="BQ25" s="367">
        <v>0</v>
      </c>
      <c r="BR25" s="367">
        <v>13</v>
      </c>
      <c r="BS25" s="367">
        <v>2</v>
      </c>
      <c r="BT25" s="367">
        <v>0</v>
      </c>
      <c r="BU25" s="367">
        <v>0</v>
      </c>
      <c r="BV25" s="367">
        <v>0</v>
      </c>
      <c r="BW25" s="367">
        <v>1</v>
      </c>
      <c r="BX25" s="367">
        <v>0</v>
      </c>
      <c r="BY25" s="367">
        <v>0</v>
      </c>
      <c r="BZ25" s="367">
        <v>1</v>
      </c>
      <c r="CA25" s="367">
        <v>2</v>
      </c>
      <c r="CB25" s="367">
        <v>1</v>
      </c>
      <c r="CC25" s="367">
        <v>21</v>
      </c>
      <c r="CD25" s="366">
        <v>0</v>
      </c>
      <c r="CE25" s="366">
        <v>0</v>
      </c>
      <c r="CF25" s="366">
        <v>0</v>
      </c>
      <c r="CG25" s="366">
        <v>0</v>
      </c>
      <c r="CH25" s="366">
        <v>0</v>
      </c>
      <c r="CI25" s="366">
        <v>0</v>
      </c>
      <c r="CJ25" s="366">
        <v>0</v>
      </c>
      <c r="CK25" s="366">
        <v>0</v>
      </c>
      <c r="CL25" s="366">
        <v>0</v>
      </c>
      <c r="CM25" s="366">
        <v>0</v>
      </c>
      <c r="CN25" s="366">
        <v>0</v>
      </c>
      <c r="CO25" s="366">
        <v>0</v>
      </c>
      <c r="CP25" s="366">
        <v>0</v>
      </c>
      <c r="CQ25" s="366">
        <v>0</v>
      </c>
      <c r="CR25" s="366">
        <v>0</v>
      </c>
      <c r="CS25" s="366">
        <v>0</v>
      </c>
      <c r="CT25" s="366">
        <v>0</v>
      </c>
      <c r="CU25" s="366">
        <v>0</v>
      </c>
      <c r="CV25" s="366">
        <v>0</v>
      </c>
      <c r="CW25" s="366">
        <v>0</v>
      </c>
      <c r="CX25" s="366">
        <v>0</v>
      </c>
      <c r="CY25" s="366">
        <v>0</v>
      </c>
      <c r="CZ25" s="366">
        <v>0</v>
      </c>
      <c r="DA25" s="370">
        <v>0</v>
      </c>
    </row>
    <row r="26" spans="1:105" x14ac:dyDescent="0.2">
      <c r="A26" s="371">
        <v>22</v>
      </c>
      <c r="B26" s="372" t="s">
        <v>482</v>
      </c>
      <c r="C26" s="372" t="s">
        <v>483</v>
      </c>
      <c r="D26" s="373">
        <v>5</v>
      </c>
      <c r="E26" s="372" t="s">
        <v>240</v>
      </c>
      <c r="F26" s="372" t="s">
        <v>484</v>
      </c>
      <c r="G26" s="372" t="s">
        <v>485</v>
      </c>
      <c r="H26" s="374">
        <v>19</v>
      </c>
      <c r="I26" s="375">
        <v>87</v>
      </c>
      <c r="J26" s="373">
        <v>9</v>
      </c>
      <c r="K26" s="372" t="s">
        <v>486</v>
      </c>
      <c r="L26" s="373">
        <v>5</v>
      </c>
      <c r="M26" s="373">
        <v>0</v>
      </c>
      <c r="N26" s="373">
        <v>11</v>
      </c>
      <c r="O26" s="373">
        <v>0</v>
      </c>
      <c r="P26" s="373">
        <v>16</v>
      </c>
      <c r="Q26" s="373">
        <v>16</v>
      </c>
      <c r="R26" s="373">
        <v>0</v>
      </c>
      <c r="S26" s="373">
        <v>15</v>
      </c>
      <c r="T26" s="373">
        <v>0</v>
      </c>
      <c r="U26" s="373">
        <v>31</v>
      </c>
      <c r="V26" s="373">
        <v>6</v>
      </c>
      <c r="W26" s="373">
        <v>0</v>
      </c>
      <c r="X26" s="373">
        <v>9</v>
      </c>
      <c r="Y26" s="373">
        <v>0</v>
      </c>
      <c r="Z26" s="373">
        <v>15</v>
      </c>
      <c r="AA26" s="373">
        <v>19</v>
      </c>
      <c r="AB26" s="373">
        <v>0</v>
      </c>
      <c r="AC26" s="373">
        <v>13</v>
      </c>
      <c r="AD26" s="373">
        <v>0</v>
      </c>
      <c r="AE26" s="373">
        <v>32</v>
      </c>
      <c r="AF26" s="373">
        <v>11</v>
      </c>
      <c r="AG26" s="373">
        <v>0</v>
      </c>
      <c r="AH26" s="373">
        <v>13</v>
      </c>
      <c r="AI26" s="373">
        <v>0</v>
      </c>
      <c r="AJ26" s="373">
        <v>24</v>
      </c>
      <c r="AK26" s="373">
        <v>13</v>
      </c>
      <c r="AL26" s="373">
        <v>1</v>
      </c>
      <c r="AM26" s="373">
        <v>18</v>
      </c>
      <c r="AN26" s="373">
        <v>0</v>
      </c>
      <c r="AO26" s="373">
        <v>32</v>
      </c>
      <c r="AP26" s="373">
        <v>70</v>
      </c>
      <c r="AQ26" s="373">
        <v>1</v>
      </c>
      <c r="AR26" s="373">
        <v>79</v>
      </c>
      <c r="AS26" s="373">
        <v>0</v>
      </c>
      <c r="AT26" s="373">
        <v>150</v>
      </c>
      <c r="AU26" s="373">
        <v>1</v>
      </c>
      <c r="AV26" s="373">
        <v>1</v>
      </c>
      <c r="AW26" s="373">
        <v>1</v>
      </c>
      <c r="AX26" s="373">
        <v>1</v>
      </c>
      <c r="AY26" s="373">
        <v>1</v>
      </c>
      <c r="AZ26" s="373">
        <v>1</v>
      </c>
      <c r="BA26" s="373">
        <v>0</v>
      </c>
      <c r="BB26" s="373">
        <v>6</v>
      </c>
      <c r="BC26" s="373">
        <v>10</v>
      </c>
      <c r="BD26" s="373">
        <v>6</v>
      </c>
      <c r="BE26" s="373">
        <v>0</v>
      </c>
      <c r="BF26" s="373">
        <v>0</v>
      </c>
      <c r="BG26" s="373">
        <v>1</v>
      </c>
      <c r="BH26" s="373">
        <v>0</v>
      </c>
      <c r="BI26" s="373">
        <v>3</v>
      </c>
      <c r="BJ26" s="373">
        <v>3</v>
      </c>
      <c r="BK26" s="373">
        <v>1</v>
      </c>
      <c r="BL26" s="373">
        <v>1</v>
      </c>
      <c r="BM26" s="373">
        <v>1</v>
      </c>
      <c r="BN26" s="373">
        <v>1</v>
      </c>
      <c r="BO26" s="373">
        <v>1</v>
      </c>
      <c r="BP26" s="373">
        <v>1</v>
      </c>
      <c r="BQ26" s="373">
        <v>0</v>
      </c>
      <c r="BR26" s="373">
        <v>6</v>
      </c>
      <c r="BS26" s="373">
        <v>1</v>
      </c>
      <c r="BT26" s="373">
        <v>0</v>
      </c>
      <c r="BU26" s="373">
        <v>0</v>
      </c>
      <c r="BV26" s="373">
        <v>0</v>
      </c>
      <c r="BW26" s="373">
        <v>0</v>
      </c>
      <c r="BX26" s="373">
        <v>0</v>
      </c>
      <c r="BY26" s="373">
        <v>0</v>
      </c>
      <c r="BZ26" s="373">
        <v>0</v>
      </c>
      <c r="CA26" s="373">
        <v>1</v>
      </c>
      <c r="CB26" s="373">
        <v>0</v>
      </c>
      <c r="CC26" s="373">
        <v>9</v>
      </c>
      <c r="CD26" s="372">
        <v>0</v>
      </c>
      <c r="CE26" s="372">
        <v>0</v>
      </c>
      <c r="CF26" s="372">
        <v>0</v>
      </c>
      <c r="CG26" s="372">
        <v>0</v>
      </c>
      <c r="CH26" s="372">
        <v>0</v>
      </c>
      <c r="CI26" s="372">
        <v>0</v>
      </c>
      <c r="CJ26" s="372">
        <v>0</v>
      </c>
      <c r="CK26" s="372">
        <v>0</v>
      </c>
      <c r="CL26" s="372">
        <v>0</v>
      </c>
      <c r="CM26" s="372">
        <v>0</v>
      </c>
      <c r="CN26" s="372">
        <v>0</v>
      </c>
      <c r="CO26" s="372">
        <v>0</v>
      </c>
      <c r="CP26" s="372">
        <v>0</v>
      </c>
      <c r="CQ26" s="372">
        <v>0</v>
      </c>
      <c r="CR26" s="372">
        <v>0</v>
      </c>
      <c r="CS26" s="372">
        <v>0</v>
      </c>
      <c r="CT26" s="372">
        <v>0</v>
      </c>
      <c r="CU26" s="372">
        <v>0</v>
      </c>
      <c r="CV26" s="372">
        <v>0</v>
      </c>
      <c r="CW26" s="372">
        <v>0</v>
      </c>
      <c r="CX26" s="372">
        <v>0</v>
      </c>
      <c r="CY26" s="372">
        <v>0</v>
      </c>
      <c r="CZ26" s="372">
        <v>0</v>
      </c>
      <c r="DA26" s="376">
        <v>0</v>
      </c>
    </row>
    <row r="27" spans="1:105" x14ac:dyDescent="0.2">
      <c r="A27" s="365">
        <v>23</v>
      </c>
      <c r="B27" s="366" t="s">
        <v>552</v>
      </c>
      <c r="C27" s="366" t="s">
        <v>553</v>
      </c>
      <c r="D27" s="367">
        <v>5</v>
      </c>
      <c r="E27" s="366" t="s">
        <v>240</v>
      </c>
      <c r="F27" s="366" t="s">
        <v>554</v>
      </c>
      <c r="G27" s="366" t="s">
        <v>555</v>
      </c>
      <c r="H27" s="368">
        <v>19</v>
      </c>
      <c r="I27" s="369">
        <v>89</v>
      </c>
      <c r="J27" s="367">
        <v>6</v>
      </c>
      <c r="K27" s="366" t="s">
        <v>556</v>
      </c>
      <c r="L27" s="367">
        <v>10</v>
      </c>
      <c r="M27" s="367">
        <v>0</v>
      </c>
      <c r="N27" s="367">
        <v>5</v>
      </c>
      <c r="O27" s="367">
        <v>1</v>
      </c>
      <c r="P27" s="367">
        <v>16</v>
      </c>
      <c r="Q27" s="367">
        <v>10</v>
      </c>
      <c r="R27" s="367">
        <v>0</v>
      </c>
      <c r="S27" s="367">
        <v>8</v>
      </c>
      <c r="T27" s="367">
        <v>0</v>
      </c>
      <c r="U27" s="367">
        <v>18</v>
      </c>
      <c r="V27" s="367">
        <v>14</v>
      </c>
      <c r="W27" s="367">
        <v>0</v>
      </c>
      <c r="X27" s="367">
        <v>5</v>
      </c>
      <c r="Y27" s="367">
        <v>0</v>
      </c>
      <c r="Z27" s="367">
        <v>19</v>
      </c>
      <c r="AA27" s="367">
        <v>14</v>
      </c>
      <c r="AB27" s="367">
        <v>0</v>
      </c>
      <c r="AC27" s="367">
        <v>19</v>
      </c>
      <c r="AD27" s="367">
        <v>0</v>
      </c>
      <c r="AE27" s="367">
        <v>33</v>
      </c>
      <c r="AF27" s="367">
        <v>12</v>
      </c>
      <c r="AG27" s="367">
        <v>1</v>
      </c>
      <c r="AH27" s="367">
        <v>12</v>
      </c>
      <c r="AI27" s="367">
        <v>0</v>
      </c>
      <c r="AJ27" s="367">
        <v>25</v>
      </c>
      <c r="AK27" s="367">
        <v>14</v>
      </c>
      <c r="AL27" s="367">
        <v>1</v>
      </c>
      <c r="AM27" s="367">
        <v>12</v>
      </c>
      <c r="AN27" s="367">
        <v>0</v>
      </c>
      <c r="AO27" s="367">
        <v>27</v>
      </c>
      <c r="AP27" s="367">
        <v>74</v>
      </c>
      <c r="AQ27" s="367">
        <v>2</v>
      </c>
      <c r="AR27" s="367">
        <v>61</v>
      </c>
      <c r="AS27" s="367">
        <v>1</v>
      </c>
      <c r="AT27" s="367">
        <v>138</v>
      </c>
      <c r="AU27" s="367">
        <v>1</v>
      </c>
      <c r="AV27" s="367">
        <v>1</v>
      </c>
      <c r="AW27" s="367">
        <v>1</v>
      </c>
      <c r="AX27" s="367">
        <v>1</v>
      </c>
      <c r="AY27" s="367">
        <v>1</v>
      </c>
      <c r="AZ27" s="367">
        <v>1</v>
      </c>
      <c r="BA27" s="367">
        <v>0</v>
      </c>
      <c r="BB27" s="367">
        <v>6</v>
      </c>
      <c r="BC27" s="367">
        <v>6</v>
      </c>
      <c r="BD27" s="367">
        <v>6</v>
      </c>
      <c r="BE27" s="367">
        <v>0</v>
      </c>
      <c r="BF27" s="367">
        <v>0</v>
      </c>
      <c r="BG27" s="367">
        <v>0</v>
      </c>
      <c r="BH27" s="367">
        <v>1</v>
      </c>
      <c r="BI27" s="367">
        <v>1</v>
      </c>
      <c r="BJ27" s="367">
        <v>5</v>
      </c>
      <c r="BK27" s="367">
        <v>1</v>
      </c>
      <c r="BL27" s="367">
        <v>1</v>
      </c>
      <c r="BM27" s="367">
        <v>1</v>
      </c>
      <c r="BN27" s="367">
        <v>1</v>
      </c>
      <c r="BO27" s="367">
        <v>1</v>
      </c>
      <c r="BP27" s="367">
        <v>1</v>
      </c>
      <c r="BQ27" s="367">
        <v>0</v>
      </c>
      <c r="BR27" s="367">
        <v>6</v>
      </c>
      <c r="BS27" s="367">
        <v>1</v>
      </c>
      <c r="BT27" s="367">
        <v>0</v>
      </c>
      <c r="BU27" s="367">
        <v>0</v>
      </c>
      <c r="BV27" s="367">
        <v>0</v>
      </c>
      <c r="BW27" s="367">
        <v>0</v>
      </c>
      <c r="BX27" s="367">
        <v>0</v>
      </c>
      <c r="BY27" s="367">
        <v>0</v>
      </c>
      <c r="BZ27" s="367">
        <v>0</v>
      </c>
      <c r="CA27" s="367">
        <v>0</v>
      </c>
      <c r="CB27" s="367">
        <v>0</v>
      </c>
      <c r="CC27" s="367">
        <v>8</v>
      </c>
      <c r="CD27" s="366">
        <v>0</v>
      </c>
      <c r="CE27" s="366">
        <v>0</v>
      </c>
      <c r="CF27" s="366">
        <v>0</v>
      </c>
      <c r="CG27" s="366">
        <v>0</v>
      </c>
      <c r="CH27" s="366">
        <v>0</v>
      </c>
      <c r="CI27" s="366">
        <v>0</v>
      </c>
      <c r="CJ27" s="366">
        <v>0</v>
      </c>
      <c r="CK27" s="366">
        <v>0</v>
      </c>
      <c r="CL27" s="366">
        <v>0</v>
      </c>
      <c r="CM27" s="366">
        <v>0</v>
      </c>
      <c r="CN27" s="366">
        <v>0</v>
      </c>
      <c r="CO27" s="366">
        <v>0</v>
      </c>
      <c r="CP27" s="366">
        <v>3</v>
      </c>
      <c r="CQ27" s="366">
        <v>0</v>
      </c>
      <c r="CR27" s="366">
        <v>1</v>
      </c>
      <c r="CS27" s="366">
        <v>0</v>
      </c>
      <c r="CT27" s="366">
        <v>4</v>
      </c>
      <c r="CU27" s="366">
        <v>0</v>
      </c>
      <c r="CV27" s="366">
        <v>12</v>
      </c>
      <c r="CW27" s="366">
        <v>4</v>
      </c>
      <c r="CX27" s="366">
        <v>16</v>
      </c>
      <c r="CY27" s="366">
        <v>4</v>
      </c>
      <c r="CZ27" s="366">
        <v>0</v>
      </c>
      <c r="DA27" s="370">
        <v>4</v>
      </c>
    </row>
    <row r="28" spans="1:105" x14ac:dyDescent="0.2">
      <c r="A28" s="371">
        <v>24</v>
      </c>
      <c r="B28" s="372" t="s">
        <v>533</v>
      </c>
      <c r="C28" s="372" t="s">
        <v>534</v>
      </c>
      <c r="D28" s="373">
        <v>5</v>
      </c>
      <c r="E28" s="372" t="s">
        <v>240</v>
      </c>
      <c r="F28" s="372" t="s">
        <v>535</v>
      </c>
      <c r="G28" s="372" t="s">
        <v>536</v>
      </c>
      <c r="H28" s="374">
        <v>25</v>
      </c>
      <c r="I28" s="375">
        <v>123</v>
      </c>
      <c r="J28" s="373">
        <v>11</v>
      </c>
      <c r="K28" s="372" t="s">
        <v>537</v>
      </c>
      <c r="L28" s="373">
        <v>10</v>
      </c>
      <c r="M28" s="373">
        <v>0</v>
      </c>
      <c r="N28" s="373">
        <v>11</v>
      </c>
      <c r="O28" s="373">
        <v>0</v>
      </c>
      <c r="P28" s="373">
        <v>21</v>
      </c>
      <c r="Q28" s="373">
        <v>8</v>
      </c>
      <c r="R28" s="373">
        <v>0</v>
      </c>
      <c r="S28" s="373">
        <v>12</v>
      </c>
      <c r="T28" s="373">
        <v>0</v>
      </c>
      <c r="U28" s="373">
        <v>20</v>
      </c>
      <c r="V28" s="373">
        <v>15</v>
      </c>
      <c r="W28" s="373">
        <v>0</v>
      </c>
      <c r="X28" s="373">
        <v>11</v>
      </c>
      <c r="Y28" s="373">
        <v>1</v>
      </c>
      <c r="Z28" s="373">
        <v>27</v>
      </c>
      <c r="AA28" s="373">
        <v>12</v>
      </c>
      <c r="AB28" s="373">
        <v>0</v>
      </c>
      <c r="AC28" s="373">
        <v>15</v>
      </c>
      <c r="AD28" s="373">
        <v>0</v>
      </c>
      <c r="AE28" s="373">
        <v>27</v>
      </c>
      <c r="AF28" s="373">
        <v>9</v>
      </c>
      <c r="AG28" s="373">
        <v>1</v>
      </c>
      <c r="AH28" s="373">
        <v>8</v>
      </c>
      <c r="AI28" s="373">
        <v>0</v>
      </c>
      <c r="AJ28" s="373">
        <v>18</v>
      </c>
      <c r="AK28" s="373">
        <v>16</v>
      </c>
      <c r="AL28" s="373">
        <v>0</v>
      </c>
      <c r="AM28" s="373">
        <v>9</v>
      </c>
      <c r="AN28" s="373">
        <v>0</v>
      </c>
      <c r="AO28" s="373">
        <v>25</v>
      </c>
      <c r="AP28" s="373">
        <v>70</v>
      </c>
      <c r="AQ28" s="373">
        <v>1</v>
      </c>
      <c r="AR28" s="373">
        <v>66</v>
      </c>
      <c r="AS28" s="373">
        <v>1</v>
      </c>
      <c r="AT28" s="373">
        <v>138</v>
      </c>
      <c r="AU28" s="373">
        <v>1</v>
      </c>
      <c r="AV28" s="373">
        <v>1</v>
      </c>
      <c r="AW28" s="373">
        <v>1</v>
      </c>
      <c r="AX28" s="373">
        <v>1</v>
      </c>
      <c r="AY28" s="373">
        <v>1</v>
      </c>
      <c r="AZ28" s="373">
        <v>1</v>
      </c>
      <c r="BA28" s="373">
        <v>0</v>
      </c>
      <c r="BB28" s="373">
        <v>6</v>
      </c>
      <c r="BC28" s="373">
        <v>8</v>
      </c>
      <c r="BD28" s="373">
        <v>8</v>
      </c>
      <c r="BE28" s="373">
        <v>0</v>
      </c>
      <c r="BF28" s="373">
        <v>0</v>
      </c>
      <c r="BG28" s="373">
        <v>1</v>
      </c>
      <c r="BH28" s="373">
        <v>0</v>
      </c>
      <c r="BI28" s="373">
        <v>1</v>
      </c>
      <c r="BJ28" s="373">
        <v>5</v>
      </c>
      <c r="BK28" s="373">
        <v>1</v>
      </c>
      <c r="BL28" s="373">
        <v>1</v>
      </c>
      <c r="BM28" s="373">
        <v>1</v>
      </c>
      <c r="BN28" s="373">
        <v>1</v>
      </c>
      <c r="BO28" s="373">
        <v>1</v>
      </c>
      <c r="BP28" s="373">
        <v>1</v>
      </c>
      <c r="BQ28" s="373">
        <v>0</v>
      </c>
      <c r="BR28" s="373">
        <v>6</v>
      </c>
      <c r="BS28" s="373">
        <v>0</v>
      </c>
      <c r="BT28" s="373">
        <v>0</v>
      </c>
      <c r="BU28" s="373">
        <v>0</v>
      </c>
      <c r="BV28" s="373">
        <v>0</v>
      </c>
      <c r="BW28" s="373">
        <v>0</v>
      </c>
      <c r="BX28" s="373">
        <v>1</v>
      </c>
      <c r="BY28" s="373">
        <v>0</v>
      </c>
      <c r="BZ28" s="373">
        <v>1</v>
      </c>
      <c r="CA28" s="373">
        <v>3</v>
      </c>
      <c r="CB28" s="373">
        <v>1</v>
      </c>
      <c r="CC28" s="373">
        <v>13</v>
      </c>
      <c r="CD28" s="372">
        <v>0</v>
      </c>
      <c r="CE28" s="372">
        <v>0</v>
      </c>
      <c r="CF28" s="372">
        <v>0</v>
      </c>
      <c r="CG28" s="372">
        <v>0</v>
      </c>
      <c r="CH28" s="372">
        <v>0</v>
      </c>
      <c r="CI28" s="372">
        <v>0</v>
      </c>
      <c r="CJ28" s="372">
        <v>0</v>
      </c>
      <c r="CK28" s="372">
        <v>0</v>
      </c>
      <c r="CL28" s="372">
        <v>0</v>
      </c>
      <c r="CM28" s="372">
        <v>0</v>
      </c>
      <c r="CN28" s="372">
        <v>0</v>
      </c>
      <c r="CO28" s="372">
        <v>0</v>
      </c>
      <c r="CP28" s="372">
        <v>0</v>
      </c>
      <c r="CQ28" s="372">
        <v>0</v>
      </c>
      <c r="CR28" s="372">
        <v>2</v>
      </c>
      <c r="CS28" s="372">
        <v>4</v>
      </c>
      <c r="CT28" s="372">
        <v>2</v>
      </c>
      <c r="CU28" s="372">
        <v>4</v>
      </c>
      <c r="CV28" s="372">
        <v>0</v>
      </c>
      <c r="CW28" s="372">
        <v>0</v>
      </c>
      <c r="CX28" s="372">
        <v>0</v>
      </c>
      <c r="CY28" s="372">
        <v>2</v>
      </c>
      <c r="CZ28" s="372">
        <v>4</v>
      </c>
      <c r="DA28" s="376">
        <v>6</v>
      </c>
    </row>
    <row r="29" spans="1:105" x14ac:dyDescent="0.2">
      <c r="A29" s="365">
        <v>25</v>
      </c>
      <c r="B29" s="366" t="s">
        <v>425</v>
      </c>
      <c r="C29" s="366" t="s">
        <v>421</v>
      </c>
      <c r="D29" s="367">
        <v>5</v>
      </c>
      <c r="E29" s="366" t="s">
        <v>240</v>
      </c>
      <c r="F29" s="366" t="s">
        <v>426</v>
      </c>
      <c r="G29" s="366" t="s">
        <v>427</v>
      </c>
      <c r="H29" s="368">
        <v>29</v>
      </c>
      <c r="I29" s="369">
        <v>142</v>
      </c>
      <c r="J29" s="367">
        <v>4</v>
      </c>
      <c r="K29" s="366" t="s">
        <v>428</v>
      </c>
      <c r="L29" s="367">
        <v>7</v>
      </c>
      <c r="M29" s="367">
        <v>0</v>
      </c>
      <c r="N29" s="367">
        <v>10</v>
      </c>
      <c r="O29" s="367">
        <v>0</v>
      </c>
      <c r="P29" s="367">
        <v>17</v>
      </c>
      <c r="Q29" s="367">
        <v>7</v>
      </c>
      <c r="R29" s="367">
        <v>0</v>
      </c>
      <c r="S29" s="367">
        <v>15</v>
      </c>
      <c r="T29" s="367">
        <v>0</v>
      </c>
      <c r="U29" s="367">
        <v>22</v>
      </c>
      <c r="V29" s="367">
        <v>17</v>
      </c>
      <c r="W29" s="367">
        <v>0</v>
      </c>
      <c r="X29" s="367">
        <v>10</v>
      </c>
      <c r="Y29" s="367">
        <v>0</v>
      </c>
      <c r="Z29" s="367">
        <v>27</v>
      </c>
      <c r="AA29" s="367">
        <v>8</v>
      </c>
      <c r="AB29" s="367">
        <v>0</v>
      </c>
      <c r="AC29" s="367">
        <v>6</v>
      </c>
      <c r="AD29" s="367">
        <v>0</v>
      </c>
      <c r="AE29" s="367">
        <v>14</v>
      </c>
      <c r="AF29" s="367">
        <v>12</v>
      </c>
      <c r="AG29" s="367">
        <v>0</v>
      </c>
      <c r="AH29" s="367">
        <v>13</v>
      </c>
      <c r="AI29" s="367">
        <v>0</v>
      </c>
      <c r="AJ29" s="367">
        <v>25</v>
      </c>
      <c r="AK29" s="367">
        <v>5</v>
      </c>
      <c r="AL29" s="367">
        <v>0</v>
      </c>
      <c r="AM29" s="367">
        <v>11</v>
      </c>
      <c r="AN29" s="367">
        <v>0</v>
      </c>
      <c r="AO29" s="367">
        <v>16</v>
      </c>
      <c r="AP29" s="367">
        <v>56</v>
      </c>
      <c r="AQ29" s="367">
        <v>0</v>
      </c>
      <c r="AR29" s="367">
        <v>65</v>
      </c>
      <c r="AS29" s="367">
        <v>0</v>
      </c>
      <c r="AT29" s="367">
        <v>121</v>
      </c>
      <c r="AU29" s="367">
        <v>1</v>
      </c>
      <c r="AV29" s="367">
        <v>1</v>
      </c>
      <c r="AW29" s="367">
        <v>1</v>
      </c>
      <c r="AX29" s="367">
        <v>1</v>
      </c>
      <c r="AY29" s="367">
        <v>1</v>
      </c>
      <c r="AZ29" s="367">
        <v>1</v>
      </c>
      <c r="BA29" s="367">
        <v>0</v>
      </c>
      <c r="BB29" s="367">
        <v>6</v>
      </c>
      <c r="BC29" s="367">
        <v>6</v>
      </c>
      <c r="BD29" s="367">
        <v>6</v>
      </c>
      <c r="BE29" s="367">
        <v>0</v>
      </c>
      <c r="BF29" s="367">
        <v>0</v>
      </c>
      <c r="BG29" s="367">
        <v>1</v>
      </c>
      <c r="BH29" s="367">
        <v>0</v>
      </c>
      <c r="BI29" s="367">
        <v>0</v>
      </c>
      <c r="BJ29" s="367">
        <v>6</v>
      </c>
      <c r="BK29" s="367">
        <v>1</v>
      </c>
      <c r="BL29" s="367">
        <v>1</v>
      </c>
      <c r="BM29" s="367">
        <v>1</v>
      </c>
      <c r="BN29" s="367">
        <v>1</v>
      </c>
      <c r="BO29" s="367">
        <v>1</v>
      </c>
      <c r="BP29" s="367">
        <v>1</v>
      </c>
      <c r="BQ29" s="367">
        <v>0</v>
      </c>
      <c r="BR29" s="367">
        <v>6</v>
      </c>
      <c r="BS29" s="367">
        <v>1</v>
      </c>
      <c r="BT29" s="367">
        <v>0</v>
      </c>
      <c r="BU29" s="367">
        <v>0</v>
      </c>
      <c r="BV29" s="367">
        <v>0</v>
      </c>
      <c r="BW29" s="367">
        <v>0</v>
      </c>
      <c r="BX29" s="367">
        <v>1</v>
      </c>
      <c r="BY29" s="367">
        <v>0</v>
      </c>
      <c r="BZ29" s="367">
        <v>1</v>
      </c>
      <c r="CA29" s="367">
        <v>1</v>
      </c>
      <c r="CB29" s="367">
        <v>0</v>
      </c>
      <c r="CC29" s="367">
        <v>11</v>
      </c>
      <c r="CD29" s="366">
        <v>0</v>
      </c>
      <c r="CE29" s="366">
        <v>0</v>
      </c>
      <c r="CF29" s="366">
        <v>1</v>
      </c>
      <c r="CG29" s="366">
        <v>0</v>
      </c>
      <c r="CH29" s="366">
        <v>0</v>
      </c>
      <c r="CI29" s="366">
        <v>0</v>
      </c>
      <c r="CJ29" s="366">
        <v>0</v>
      </c>
      <c r="CK29" s="366">
        <v>0</v>
      </c>
      <c r="CL29" s="366">
        <v>0</v>
      </c>
      <c r="CM29" s="366">
        <v>0</v>
      </c>
      <c r="CN29" s="366">
        <v>0</v>
      </c>
      <c r="CO29" s="366">
        <v>1</v>
      </c>
      <c r="CP29" s="366">
        <v>3</v>
      </c>
      <c r="CQ29" s="366">
        <v>3</v>
      </c>
      <c r="CR29" s="366">
        <v>6</v>
      </c>
      <c r="CS29" s="366">
        <v>0</v>
      </c>
      <c r="CT29" s="366">
        <v>10</v>
      </c>
      <c r="CU29" s="366">
        <v>4</v>
      </c>
      <c r="CV29" s="366">
        <v>10</v>
      </c>
      <c r="CW29" s="366">
        <v>4</v>
      </c>
      <c r="CX29" s="366">
        <v>14</v>
      </c>
      <c r="CY29" s="366">
        <v>10</v>
      </c>
      <c r="CZ29" s="366">
        <v>4</v>
      </c>
      <c r="DA29" s="370">
        <v>14</v>
      </c>
    </row>
    <row r="30" spans="1:105" x14ac:dyDescent="0.2">
      <c r="A30" s="371">
        <v>26</v>
      </c>
      <c r="B30" s="372" t="s">
        <v>415</v>
      </c>
      <c r="C30" s="372" t="s">
        <v>416</v>
      </c>
      <c r="D30" s="373">
        <v>5</v>
      </c>
      <c r="E30" s="372" t="s">
        <v>240</v>
      </c>
      <c r="F30" s="372" t="s">
        <v>417</v>
      </c>
      <c r="G30" s="372" t="s">
        <v>418</v>
      </c>
      <c r="H30" s="374">
        <v>28</v>
      </c>
      <c r="I30" s="375">
        <v>141</v>
      </c>
      <c r="J30" s="373">
        <v>4</v>
      </c>
      <c r="K30" s="372" t="s">
        <v>419</v>
      </c>
      <c r="L30" s="373">
        <v>27</v>
      </c>
      <c r="M30" s="373">
        <v>0</v>
      </c>
      <c r="N30" s="373">
        <v>24</v>
      </c>
      <c r="O30" s="373">
        <v>0</v>
      </c>
      <c r="P30" s="373">
        <v>51</v>
      </c>
      <c r="Q30" s="373">
        <v>16</v>
      </c>
      <c r="R30" s="373">
        <v>0</v>
      </c>
      <c r="S30" s="373">
        <v>21</v>
      </c>
      <c r="T30" s="373">
        <v>0</v>
      </c>
      <c r="U30" s="373">
        <v>37</v>
      </c>
      <c r="V30" s="373">
        <v>19</v>
      </c>
      <c r="W30" s="373">
        <v>1</v>
      </c>
      <c r="X30" s="373">
        <v>14</v>
      </c>
      <c r="Y30" s="373">
        <v>0</v>
      </c>
      <c r="Z30" s="373">
        <v>34</v>
      </c>
      <c r="AA30" s="373">
        <v>17</v>
      </c>
      <c r="AB30" s="373">
        <v>0</v>
      </c>
      <c r="AC30" s="373">
        <v>19</v>
      </c>
      <c r="AD30" s="373">
        <v>0</v>
      </c>
      <c r="AE30" s="373">
        <v>36</v>
      </c>
      <c r="AF30" s="373">
        <v>13</v>
      </c>
      <c r="AG30" s="373">
        <v>0</v>
      </c>
      <c r="AH30" s="373">
        <v>23</v>
      </c>
      <c r="AI30" s="373">
        <v>0</v>
      </c>
      <c r="AJ30" s="373">
        <v>36</v>
      </c>
      <c r="AK30" s="373">
        <v>18</v>
      </c>
      <c r="AL30" s="373">
        <v>0</v>
      </c>
      <c r="AM30" s="373">
        <v>17</v>
      </c>
      <c r="AN30" s="373">
        <v>0</v>
      </c>
      <c r="AO30" s="373">
        <v>35</v>
      </c>
      <c r="AP30" s="373">
        <v>110</v>
      </c>
      <c r="AQ30" s="373">
        <v>1</v>
      </c>
      <c r="AR30" s="373">
        <v>118</v>
      </c>
      <c r="AS30" s="373">
        <v>0</v>
      </c>
      <c r="AT30" s="373">
        <v>229</v>
      </c>
      <c r="AU30" s="373">
        <v>2</v>
      </c>
      <c r="AV30" s="373">
        <v>2</v>
      </c>
      <c r="AW30" s="373">
        <v>2</v>
      </c>
      <c r="AX30" s="373">
        <v>2</v>
      </c>
      <c r="AY30" s="373">
        <v>2</v>
      </c>
      <c r="AZ30" s="373">
        <v>2</v>
      </c>
      <c r="BA30" s="373">
        <v>0</v>
      </c>
      <c r="BB30" s="373">
        <v>12</v>
      </c>
      <c r="BC30" s="373">
        <v>14</v>
      </c>
      <c r="BD30" s="373">
        <v>14</v>
      </c>
      <c r="BE30" s="373">
        <v>0</v>
      </c>
      <c r="BF30" s="373">
        <v>0</v>
      </c>
      <c r="BG30" s="373">
        <v>1</v>
      </c>
      <c r="BH30" s="373">
        <v>0</v>
      </c>
      <c r="BI30" s="373">
        <v>1</v>
      </c>
      <c r="BJ30" s="373">
        <v>11</v>
      </c>
      <c r="BK30" s="373">
        <v>2</v>
      </c>
      <c r="BL30" s="373">
        <v>2</v>
      </c>
      <c r="BM30" s="373">
        <v>2</v>
      </c>
      <c r="BN30" s="373">
        <v>2</v>
      </c>
      <c r="BO30" s="373">
        <v>2</v>
      </c>
      <c r="BP30" s="373">
        <v>2</v>
      </c>
      <c r="BQ30" s="373">
        <v>0</v>
      </c>
      <c r="BR30" s="373">
        <v>12</v>
      </c>
      <c r="BS30" s="373">
        <v>2</v>
      </c>
      <c r="BT30" s="373">
        <v>0</v>
      </c>
      <c r="BU30" s="373">
        <v>0</v>
      </c>
      <c r="BV30" s="373">
        <v>0</v>
      </c>
      <c r="BW30" s="373">
        <v>0</v>
      </c>
      <c r="BX30" s="373">
        <v>1</v>
      </c>
      <c r="BY30" s="373">
        <v>1</v>
      </c>
      <c r="BZ30" s="373">
        <v>0</v>
      </c>
      <c r="CA30" s="373">
        <v>0</v>
      </c>
      <c r="CB30" s="373">
        <v>1</v>
      </c>
      <c r="CC30" s="373">
        <v>18</v>
      </c>
      <c r="CD30" s="372">
        <v>0</v>
      </c>
      <c r="CE30" s="372">
        <v>0</v>
      </c>
      <c r="CF30" s="372">
        <v>0</v>
      </c>
      <c r="CG30" s="372">
        <v>0</v>
      </c>
      <c r="CH30" s="372">
        <v>0</v>
      </c>
      <c r="CI30" s="372">
        <v>0</v>
      </c>
      <c r="CJ30" s="372">
        <v>0</v>
      </c>
      <c r="CK30" s="372">
        <v>0</v>
      </c>
      <c r="CL30" s="372">
        <v>1</v>
      </c>
      <c r="CM30" s="372">
        <v>0</v>
      </c>
      <c r="CN30" s="372">
        <v>1</v>
      </c>
      <c r="CO30" s="372">
        <v>1</v>
      </c>
      <c r="CP30" s="372">
        <v>0</v>
      </c>
      <c r="CQ30" s="372">
        <v>0</v>
      </c>
      <c r="CR30" s="372">
        <v>4</v>
      </c>
      <c r="CS30" s="372">
        <v>0</v>
      </c>
      <c r="CT30" s="372">
        <v>6</v>
      </c>
      <c r="CU30" s="372">
        <v>1</v>
      </c>
      <c r="CV30" s="372">
        <v>0</v>
      </c>
      <c r="CW30" s="372">
        <v>0</v>
      </c>
      <c r="CX30" s="372">
        <v>0</v>
      </c>
      <c r="CY30" s="372">
        <v>1</v>
      </c>
      <c r="CZ30" s="372">
        <v>1</v>
      </c>
      <c r="DA30" s="376">
        <v>2</v>
      </c>
    </row>
    <row r="31" spans="1:105" x14ac:dyDescent="0.2">
      <c r="A31" s="365">
        <v>27</v>
      </c>
      <c r="B31" s="366" t="s">
        <v>420</v>
      </c>
      <c r="C31" s="366" t="s">
        <v>421</v>
      </c>
      <c r="D31" s="367">
        <v>5</v>
      </c>
      <c r="E31" s="366" t="s">
        <v>240</v>
      </c>
      <c r="F31" s="366" t="s">
        <v>422</v>
      </c>
      <c r="G31" s="366" t="s">
        <v>423</v>
      </c>
      <c r="H31" s="368">
        <v>25</v>
      </c>
      <c r="I31" s="369">
        <v>122</v>
      </c>
      <c r="J31" s="367">
        <v>11</v>
      </c>
      <c r="K31" s="366" t="s">
        <v>424</v>
      </c>
      <c r="L31" s="367">
        <v>16</v>
      </c>
      <c r="M31" s="367">
        <v>1</v>
      </c>
      <c r="N31" s="367">
        <v>11</v>
      </c>
      <c r="O31" s="367">
        <v>0</v>
      </c>
      <c r="P31" s="367">
        <v>28</v>
      </c>
      <c r="Q31" s="367">
        <v>13</v>
      </c>
      <c r="R31" s="367">
        <v>1</v>
      </c>
      <c r="S31" s="367">
        <v>14</v>
      </c>
      <c r="T31" s="367">
        <v>1</v>
      </c>
      <c r="U31" s="367">
        <v>29</v>
      </c>
      <c r="V31" s="367">
        <v>13</v>
      </c>
      <c r="W31" s="367">
        <v>0</v>
      </c>
      <c r="X31" s="367">
        <v>13</v>
      </c>
      <c r="Y31" s="367">
        <v>0</v>
      </c>
      <c r="Z31" s="367">
        <v>26</v>
      </c>
      <c r="AA31" s="367">
        <v>19</v>
      </c>
      <c r="AB31" s="367">
        <v>0</v>
      </c>
      <c r="AC31" s="367">
        <v>14</v>
      </c>
      <c r="AD31" s="367">
        <v>0</v>
      </c>
      <c r="AE31" s="367">
        <v>33</v>
      </c>
      <c r="AF31" s="367">
        <v>13</v>
      </c>
      <c r="AG31" s="367">
        <v>0</v>
      </c>
      <c r="AH31" s="367">
        <v>14</v>
      </c>
      <c r="AI31" s="367">
        <v>0</v>
      </c>
      <c r="AJ31" s="367">
        <v>27</v>
      </c>
      <c r="AK31" s="367">
        <v>9</v>
      </c>
      <c r="AL31" s="367">
        <v>0</v>
      </c>
      <c r="AM31" s="367">
        <v>9</v>
      </c>
      <c r="AN31" s="367">
        <v>0</v>
      </c>
      <c r="AO31" s="367">
        <v>18</v>
      </c>
      <c r="AP31" s="367">
        <v>83</v>
      </c>
      <c r="AQ31" s="367">
        <v>2</v>
      </c>
      <c r="AR31" s="367">
        <v>75</v>
      </c>
      <c r="AS31" s="367">
        <v>1</v>
      </c>
      <c r="AT31" s="367">
        <v>161</v>
      </c>
      <c r="AU31" s="367">
        <v>1</v>
      </c>
      <c r="AV31" s="367">
        <v>1</v>
      </c>
      <c r="AW31" s="367">
        <v>1</v>
      </c>
      <c r="AX31" s="367">
        <v>1</v>
      </c>
      <c r="AY31" s="367">
        <v>1</v>
      </c>
      <c r="AZ31" s="367">
        <v>1</v>
      </c>
      <c r="BA31" s="367">
        <v>0</v>
      </c>
      <c r="BB31" s="367">
        <v>6</v>
      </c>
      <c r="BC31" s="367">
        <v>7</v>
      </c>
      <c r="BD31" s="367">
        <v>7</v>
      </c>
      <c r="BE31" s="367">
        <v>0</v>
      </c>
      <c r="BF31" s="367">
        <v>0</v>
      </c>
      <c r="BG31" s="367">
        <v>1</v>
      </c>
      <c r="BH31" s="367">
        <v>0</v>
      </c>
      <c r="BI31" s="367">
        <v>2</v>
      </c>
      <c r="BJ31" s="367">
        <v>4</v>
      </c>
      <c r="BK31" s="367">
        <v>1</v>
      </c>
      <c r="BL31" s="367">
        <v>1</v>
      </c>
      <c r="BM31" s="367">
        <v>1</v>
      </c>
      <c r="BN31" s="367">
        <v>1</v>
      </c>
      <c r="BO31" s="367">
        <v>1</v>
      </c>
      <c r="BP31" s="367">
        <v>1</v>
      </c>
      <c r="BQ31" s="367">
        <v>0</v>
      </c>
      <c r="BR31" s="367">
        <v>6</v>
      </c>
      <c r="BS31" s="367">
        <v>1</v>
      </c>
      <c r="BT31" s="367">
        <v>0</v>
      </c>
      <c r="BU31" s="367">
        <v>0</v>
      </c>
      <c r="BV31" s="367">
        <v>0</v>
      </c>
      <c r="BW31" s="367">
        <v>0</v>
      </c>
      <c r="BX31" s="367">
        <v>0</v>
      </c>
      <c r="BY31" s="367">
        <v>0</v>
      </c>
      <c r="BZ31" s="367">
        <v>0</v>
      </c>
      <c r="CA31" s="367">
        <v>0</v>
      </c>
      <c r="CB31" s="367">
        <v>0</v>
      </c>
      <c r="CC31" s="367">
        <v>8</v>
      </c>
      <c r="CD31" s="366">
        <v>0</v>
      </c>
      <c r="CE31" s="366">
        <v>0</v>
      </c>
      <c r="CF31" s="366">
        <v>0</v>
      </c>
      <c r="CG31" s="366">
        <v>0</v>
      </c>
      <c r="CH31" s="366">
        <v>0</v>
      </c>
      <c r="CI31" s="366">
        <v>0</v>
      </c>
      <c r="CJ31" s="366">
        <v>0</v>
      </c>
      <c r="CK31" s="366">
        <v>0</v>
      </c>
      <c r="CL31" s="366">
        <v>0</v>
      </c>
      <c r="CM31" s="366">
        <v>0</v>
      </c>
      <c r="CN31" s="366">
        <v>0</v>
      </c>
      <c r="CO31" s="366">
        <v>1</v>
      </c>
      <c r="CP31" s="366">
        <v>0</v>
      </c>
      <c r="CQ31" s="366">
        <v>0</v>
      </c>
      <c r="CR31" s="366">
        <v>0</v>
      </c>
      <c r="CS31" s="366">
        <v>0</v>
      </c>
      <c r="CT31" s="366">
        <v>0</v>
      </c>
      <c r="CU31" s="366">
        <v>1</v>
      </c>
      <c r="CV31" s="366">
        <v>3</v>
      </c>
      <c r="CW31" s="366">
        <v>6</v>
      </c>
      <c r="CX31" s="366">
        <v>9</v>
      </c>
      <c r="CY31" s="366">
        <v>0</v>
      </c>
      <c r="CZ31" s="366">
        <v>1</v>
      </c>
      <c r="DA31" s="370">
        <v>1</v>
      </c>
    </row>
    <row r="32" spans="1:105" x14ac:dyDescent="0.2">
      <c r="A32" s="371">
        <v>28</v>
      </c>
      <c r="B32" s="372" t="s">
        <v>395</v>
      </c>
      <c r="C32" s="372" t="s">
        <v>396</v>
      </c>
      <c r="D32" s="373">
        <v>5</v>
      </c>
      <c r="E32" s="372" t="s">
        <v>240</v>
      </c>
      <c r="F32" s="372" t="s">
        <v>397</v>
      </c>
      <c r="G32" s="372" t="s">
        <v>398</v>
      </c>
      <c r="H32" s="374">
        <v>22</v>
      </c>
      <c r="I32" s="375">
        <v>105</v>
      </c>
      <c r="J32" s="373">
        <v>5</v>
      </c>
      <c r="K32" s="372" t="s">
        <v>399</v>
      </c>
      <c r="L32" s="373">
        <v>6</v>
      </c>
      <c r="M32" s="373">
        <v>0</v>
      </c>
      <c r="N32" s="373">
        <v>12</v>
      </c>
      <c r="O32" s="373">
        <v>0</v>
      </c>
      <c r="P32" s="373">
        <v>18</v>
      </c>
      <c r="Q32" s="373">
        <v>11</v>
      </c>
      <c r="R32" s="373">
        <v>0</v>
      </c>
      <c r="S32" s="373">
        <v>19</v>
      </c>
      <c r="T32" s="373">
        <v>0</v>
      </c>
      <c r="U32" s="373">
        <v>30</v>
      </c>
      <c r="V32" s="373">
        <v>17</v>
      </c>
      <c r="W32" s="373">
        <v>0</v>
      </c>
      <c r="X32" s="373">
        <v>13</v>
      </c>
      <c r="Y32" s="373">
        <v>0</v>
      </c>
      <c r="Z32" s="373">
        <v>30</v>
      </c>
      <c r="AA32" s="373">
        <v>10</v>
      </c>
      <c r="AB32" s="373">
        <v>0</v>
      </c>
      <c r="AC32" s="373">
        <v>8</v>
      </c>
      <c r="AD32" s="373">
        <v>0</v>
      </c>
      <c r="AE32" s="373">
        <v>18</v>
      </c>
      <c r="AF32" s="373">
        <v>15</v>
      </c>
      <c r="AG32" s="373">
        <v>0</v>
      </c>
      <c r="AH32" s="373">
        <v>13</v>
      </c>
      <c r="AI32" s="373">
        <v>0</v>
      </c>
      <c r="AJ32" s="373">
        <v>28</v>
      </c>
      <c r="AK32" s="373">
        <v>15</v>
      </c>
      <c r="AL32" s="373">
        <v>0</v>
      </c>
      <c r="AM32" s="373">
        <v>12</v>
      </c>
      <c r="AN32" s="373">
        <v>0</v>
      </c>
      <c r="AO32" s="373">
        <v>27</v>
      </c>
      <c r="AP32" s="373">
        <v>74</v>
      </c>
      <c r="AQ32" s="373">
        <v>0</v>
      </c>
      <c r="AR32" s="373">
        <v>77</v>
      </c>
      <c r="AS32" s="373">
        <v>0</v>
      </c>
      <c r="AT32" s="373">
        <v>151</v>
      </c>
      <c r="AU32" s="373">
        <v>1</v>
      </c>
      <c r="AV32" s="373">
        <v>1</v>
      </c>
      <c r="AW32" s="373">
        <v>1</v>
      </c>
      <c r="AX32" s="373">
        <v>1</v>
      </c>
      <c r="AY32" s="373">
        <v>1</v>
      </c>
      <c r="AZ32" s="373">
        <v>1</v>
      </c>
      <c r="BA32" s="373">
        <v>0</v>
      </c>
      <c r="BB32" s="373">
        <v>6</v>
      </c>
      <c r="BC32" s="373">
        <v>7</v>
      </c>
      <c r="BD32" s="373">
        <v>7</v>
      </c>
      <c r="BE32" s="373">
        <v>0</v>
      </c>
      <c r="BF32" s="373">
        <v>0</v>
      </c>
      <c r="BG32" s="373">
        <v>0</v>
      </c>
      <c r="BH32" s="373">
        <v>1</v>
      </c>
      <c r="BI32" s="373">
        <v>2</v>
      </c>
      <c r="BJ32" s="373">
        <v>4</v>
      </c>
      <c r="BK32" s="373">
        <v>1</v>
      </c>
      <c r="BL32" s="373">
        <v>1</v>
      </c>
      <c r="BM32" s="373">
        <v>1</v>
      </c>
      <c r="BN32" s="373">
        <v>1</v>
      </c>
      <c r="BO32" s="373">
        <v>1</v>
      </c>
      <c r="BP32" s="373">
        <v>1</v>
      </c>
      <c r="BQ32" s="373">
        <v>0</v>
      </c>
      <c r="BR32" s="373">
        <v>6</v>
      </c>
      <c r="BS32" s="373">
        <v>1</v>
      </c>
      <c r="BT32" s="373">
        <v>0</v>
      </c>
      <c r="BU32" s="373">
        <v>0</v>
      </c>
      <c r="BV32" s="373">
        <v>0</v>
      </c>
      <c r="BW32" s="373">
        <v>0</v>
      </c>
      <c r="BX32" s="373">
        <v>0</v>
      </c>
      <c r="BY32" s="373">
        <v>0</v>
      </c>
      <c r="BZ32" s="373">
        <v>0</v>
      </c>
      <c r="CA32" s="373">
        <v>0</v>
      </c>
      <c r="CB32" s="373">
        <v>0</v>
      </c>
      <c r="CC32" s="373">
        <v>8</v>
      </c>
      <c r="CD32" s="372">
        <v>0</v>
      </c>
      <c r="CE32" s="372">
        <v>0</v>
      </c>
      <c r="CF32" s="372">
        <v>0</v>
      </c>
      <c r="CG32" s="372">
        <v>0</v>
      </c>
      <c r="CH32" s="372">
        <v>0</v>
      </c>
      <c r="CI32" s="372">
        <v>0</v>
      </c>
      <c r="CJ32" s="372">
        <v>0</v>
      </c>
      <c r="CK32" s="372">
        <v>0</v>
      </c>
      <c r="CL32" s="372">
        <v>1</v>
      </c>
      <c r="CM32" s="372">
        <v>0</v>
      </c>
      <c r="CN32" s="372">
        <v>4</v>
      </c>
      <c r="CO32" s="372">
        <v>2</v>
      </c>
      <c r="CP32" s="372">
        <v>0</v>
      </c>
      <c r="CQ32" s="372">
        <v>0</v>
      </c>
      <c r="CR32" s="372">
        <v>0</v>
      </c>
      <c r="CS32" s="372">
        <v>0</v>
      </c>
      <c r="CT32" s="372">
        <v>5</v>
      </c>
      <c r="CU32" s="372">
        <v>2</v>
      </c>
      <c r="CV32" s="372">
        <v>0</v>
      </c>
      <c r="CW32" s="372">
        <v>0</v>
      </c>
      <c r="CX32" s="372">
        <v>0</v>
      </c>
      <c r="CY32" s="372">
        <v>5</v>
      </c>
      <c r="CZ32" s="372">
        <v>2</v>
      </c>
      <c r="DA32" s="376">
        <v>7</v>
      </c>
    </row>
    <row r="33" spans="1:105" x14ac:dyDescent="0.2">
      <c r="A33" s="365">
        <v>29</v>
      </c>
      <c r="B33" s="366" t="s">
        <v>469</v>
      </c>
      <c r="C33" s="366" t="s">
        <v>470</v>
      </c>
      <c r="D33" s="367">
        <v>5</v>
      </c>
      <c r="E33" s="366" t="s">
        <v>240</v>
      </c>
      <c r="F33" s="366" t="s">
        <v>471</v>
      </c>
      <c r="G33" s="366" t="s">
        <v>472</v>
      </c>
      <c r="H33" s="368">
        <v>23</v>
      </c>
      <c r="I33" s="369">
        <v>111</v>
      </c>
      <c r="J33" s="367">
        <v>3</v>
      </c>
      <c r="K33" s="366" t="s">
        <v>473</v>
      </c>
      <c r="L33" s="367">
        <v>41</v>
      </c>
      <c r="M33" s="367">
        <v>0</v>
      </c>
      <c r="N33" s="367">
        <v>42</v>
      </c>
      <c r="O33" s="367">
        <v>0</v>
      </c>
      <c r="P33" s="367">
        <v>83</v>
      </c>
      <c r="Q33" s="367">
        <v>31</v>
      </c>
      <c r="R33" s="367">
        <v>0</v>
      </c>
      <c r="S33" s="367">
        <v>35</v>
      </c>
      <c r="T33" s="367">
        <v>0</v>
      </c>
      <c r="U33" s="367">
        <v>66</v>
      </c>
      <c r="V33" s="367">
        <v>32</v>
      </c>
      <c r="W33" s="367">
        <v>0</v>
      </c>
      <c r="X33" s="367">
        <v>36</v>
      </c>
      <c r="Y33" s="367">
        <v>0</v>
      </c>
      <c r="Z33" s="367">
        <v>68</v>
      </c>
      <c r="AA33" s="367">
        <v>27</v>
      </c>
      <c r="AB33" s="367">
        <v>0</v>
      </c>
      <c r="AC33" s="367">
        <v>22</v>
      </c>
      <c r="AD33" s="367">
        <v>0</v>
      </c>
      <c r="AE33" s="367">
        <v>49</v>
      </c>
      <c r="AF33" s="367">
        <v>29</v>
      </c>
      <c r="AG33" s="367">
        <v>0</v>
      </c>
      <c r="AH33" s="367">
        <v>27</v>
      </c>
      <c r="AI33" s="367">
        <v>0</v>
      </c>
      <c r="AJ33" s="367">
        <v>56</v>
      </c>
      <c r="AK33" s="367">
        <v>30</v>
      </c>
      <c r="AL33" s="367">
        <v>0</v>
      </c>
      <c r="AM33" s="367">
        <v>25</v>
      </c>
      <c r="AN33" s="367">
        <v>0</v>
      </c>
      <c r="AO33" s="367">
        <v>55</v>
      </c>
      <c r="AP33" s="367">
        <v>190</v>
      </c>
      <c r="AQ33" s="367">
        <v>0</v>
      </c>
      <c r="AR33" s="367">
        <v>187</v>
      </c>
      <c r="AS33" s="367">
        <v>0</v>
      </c>
      <c r="AT33" s="367">
        <v>377</v>
      </c>
      <c r="AU33" s="367">
        <v>3</v>
      </c>
      <c r="AV33" s="367">
        <v>2</v>
      </c>
      <c r="AW33" s="367">
        <v>2</v>
      </c>
      <c r="AX33" s="367">
        <v>2</v>
      </c>
      <c r="AY33" s="367">
        <v>2</v>
      </c>
      <c r="AZ33" s="367">
        <v>2</v>
      </c>
      <c r="BA33" s="367">
        <v>0</v>
      </c>
      <c r="BB33" s="367">
        <v>13</v>
      </c>
      <c r="BC33" s="367">
        <v>13</v>
      </c>
      <c r="BD33" s="367">
        <v>13</v>
      </c>
      <c r="BE33" s="367">
        <v>0</v>
      </c>
      <c r="BF33" s="367">
        <v>0</v>
      </c>
      <c r="BG33" s="367">
        <v>0</v>
      </c>
      <c r="BH33" s="367">
        <v>1</v>
      </c>
      <c r="BI33" s="367">
        <v>4</v>
      </c>
      <c r="BJ33" s="367">
        <v>9</v>
      </c>
      <c r="BK33" s="367">
        <v>3</v>
      </c>
      <c r="BL33" s="367">
        <v>2</v>
      </c>
      <c r="BM33" s="367">
        <v>2</v>
      </c>
      <c r="BN33" s="367">
        <v>2</v>
      </c>
      <c r="BO33" s="367">
        <v>2</v>
      </c>
      <c r="BP33" s="367">
        <v>2</v>
      </c>
      <c r="BQ33" s="367">
        <v>0</v>
      </c>
      <c r="BR33" s="367">
        <v>13</v>
      </c>
      <c r="BS33" s="367">
        <v>0</v>
      </c>
      <c r="BT33" s="367">
        <v>0</v>
      </c>
      <c r="BU33" s="367">
        <v>0</v>
      </c>
      <c r="BV33" s="367">
        <v>0</v>
      </c>
      <c r="BW33" s="367">
        <v>0</v>
      </c>
      <c r="BX33" s="367">
        <v>1</v>
      </c>
      <c r="BY33" s="367">
        <v>1</v>
      </c>
      <c r="BZ33" s="367">
        <v>0</v>
      </c>
      <c r="CA33" s="367">
        <v>0</v>
      </c>
      <c r="CB33" s="367">
        <v>0</v>
      </c>
      <c r="CC33" s="367">
        <v>16</v>
      </c>
      <c r="CD33" s="366">
        <v>0</v>
      </c>
      <c r="CE33" s="366">
        <v>0</v>
      </c>
      <c r="CF33" s="366">
        <v>0</v>
      </c>
      <c r="CG33" s="366">
        <v>0</v>
      </c>
      <c r="CH33" s="366">
        <v>0</v>
      </c>
      <c r="CI33" s="366">
        <v>0</v>
      </c>
      <c r="CJ33" s="366">
        <v>0</v>
      </c>
      <c r="CK33" s="366">
        <v>0</v>
      </c>
      <c r="CL33" s="366">
        <v>0</v>
      </c>
      <c r="CM33" s="366">
        <v>0</v>
      </c>
      <c r="CN33" s="366">
        <v>0</v>
      </c>
      <c r="CO33" s="366">
        <v>0</v>
      </c>
      <c r="CP33" s="366">
        <v>0</v>
      </c>
      <c r="CQ33" s="366">
        <v>0</v>
      </c>
      <c r="CR33" s="366">
        <v>0</v>
      </c>
      <c r="CS33" s="366">
        <v>0</v>
      </c>
      <c r="CT33" s="366">
        <v>0</v>
      </c>
      <c r="CU33" s="366">
        <v>0</v>
      </c>
      <c r="CV33" s="366">
        <v>0</v>
      </c>
      <c r="CW33" s="366">
        <v>0</v>
      </c>
      <c r="CX33" s="366">
        <v>0</v>
      </c>
      <c r="CY33" s="366">
        <v>0</v>
      </c>
      <c r="CZ33" s="366">
        <v>0</v>
      </c>
      <c r="DA33" s="370">
        <v>0</v>
      </c>
    </row>
    <row r="34" spans="1:105" x14ac:dyDescent="0.2">
      <c r="A34" s="371">
        <v>30</v>
      </c>
      <c r="B34" s="372" t="s">
        <v>464</v>
      </c>
      <c r="C34" s="372" t="s">
        <v>465</v>
      </c>
      <c r="D34" s="373">
        <v>5</v>
      </c>
      <c r="E34" s="372" t="s">
        <v>240</v>
      </c>
      <c r="F34" s="372" t="s">
        <v>466</v>
      </c>
      <c r="G34" s="372" t="s">
        <v>467</v>
      </c>
      <c r="H34" s="374">
        <v>16</v>
      </c>
      <c r="I34" s="375">
        <v>75</v>
      </c>
      <c r="J34" s="373">
        <v>2</v>
      </c>
      <c r="K34" s="372" t="s">
        <v>468</v>
      </c>
      <c r="L34" s="373">
        <v>18</v>
      </c>
      <c r="M34" s="373">
        <v>0</v>
      </c>
      <c r="N34" s="373">
        <v>13</v>
      </c>
      <c r="O34" s="373">
        <v>0</v>
      </c>
      <c r="P34" s="373">
        <v>31</v>
      </c>
      <c r="Q34" s="373">
        <v>13</v>
      </c>
      <c r="R34" s="373">
        <v>0</v>
      </c>
      <c r="S34" s="373">
        <v>19</v>
      </c>
      <c r="T34" s="373">
        <v>0</v>
      </c>
      <c r="U34" s="373">
        <v>32</v>
      </c>
      <c r="V34" s="373">
        <v>21</v>
      </c>
      <c r="W34" s="373">
        <v>0</v>
      </c>
      <c r="X34" s="373">
        <v>10</v>
      </c>
      <c r="Y34" s="373">
        <v>0</v>
      </c>
      <c r="Z34" s="373">
        <v>31</v>
      </c>
      <c r="AA34" s="373">
        <v>25</v>
      </c>
      <c r="AB34" s="373">
        <v>1</v>
      </c>
      <c r="AC34" s="373">
        <v>17</v>
      </c>
      <c r="AD34" s="373">
        <v>0</v>
      </c>
      <c r="AE34" s="373">
        <v>43</v>
      </c>
      <c r="AF34" s="373">
        <v>26</v>
      </c>
      <c r="AG34" s="373">
        <v>0</v>
      </c>
      <c r="AH34" s="373">
        <v>21</v>
      </c>
      <c r="AI34" s="373">
        <v>0</v>
      </c>
      <c r="AJ34" s="373">
        <v>47</v>
      </c>
      <c r="AK34" s="373">
        <v>27</v>
      </c>
      <c r="AL34" s="373">
        <v>0</v>
      </c>
      <c r="AM34" s="373">
        <v>20</v>
      </c>
      <c r="AN34" s="373">
        <v>0</v>
      </c>
      <c r="AO34" s="373">
        <v>47</v>
      </c>
      <c r="AP34" s="373">
        <v>130</v>
      </c>
      <c r="AQ34" s="373">
        <v>1</v>
      </c>
      <c r="AR34" s="373">
        <v>100</v>
      </c>
      <c r="AS34" s="373">
        <v>0</v>
      </c>
      <c r="AT34" s="373">
        <v>231</v>
      </c>
      <c r="AU34" s="373">
        <v>2</v>
      </c>
      <c r="AV34" s="373">
        <v>1</v>
      </c>
      <c r="AW34" s="373">
        <v>1</v>
      </c>
      <c r="AX34" s="373">
        <v>2</v>
      </c>
      <c r="AY34" s="373">
        <v>2</v>
      </c>
      <c r="AZ34" s="373">
        <v>2</v>
      </c>
      <c r="BA34" s="373">
        <v>0</v>
      </c>
      <c r="BB34" s="373">
        <v>10</v>
      </c>
      <c r="BC34" s="373">
        <v>12</v>
      </c>
      <c r="BD34" s="373">
        <v>10</v>
      </c>
      <c r="BE34" s="373">
        <v>0</v>
      </c>
      <c r="BF34" s="373">
        <v>0</v>
      </c>
      <c r="BG34" s="373">
        <v>1</v>
      </c>
      <c r="BH34" s="373">
        <v>0</v>
      </c>
      <c r="BI34" s="373">
        <v>4</v>
      </c>
      <c r="BJ34" s="373">
        <v>6</v>
      </c>
      <c r="BK34" s="373">
        <v>2</v>
      </c>
      <c r="BL34" s="373">
        <v>1</v>
      </c>
      <c r="BM34" s="373">
        <v>1</v>
      </c>
      <c r="BN34" s="373">
        <v>2</v>
      </c>
      <c r="BO34" s="373">
        <v>2</v>
      </c>
      <c r="BP34" s="373">
        <v>2</v>
      </c>
      <c r="BQ34" s="373">
        <v>0</v>
      </c>
      <c r="BR34" s="373">
        <v>10</v>
      </c>
      <c r="BS34" s="373">
        <v>0</v>
      </c>
      <c r="BT34" s="373">
        <v>0</v>
      </c>
      <c r="BU34" s="373">
        <v>0</v>
      </c>
      <c r="BV34" s="373">
        <v>0</v>
      </c>
      <c r="BW34" s="373">
        <v>0</v>
      </c>
      <c r="BX34" s="373">
        <v>0</v>
      </c>
      <c r="BY34" s="373">
        <v>0</v>
      </c>
      <c r="BZ34" s="373">
        <v>0</v>
      </c>
      <c r="CA34" s="373">
        <v>1</v>
      </c>
      <c r="CB34" s="373">
        <v>0</v>
      </c>
      <c r="CC34" s="373">
        <v>12</v>
      </c>
      <c r="CD34" s="372">
        <v>0</v>
      </c>
      <c r="CE34" s="372">
        <v>0</v>
      </c>
      <c r="CF34" s="372">
        <v>0</v>
      </c>
      <c r="CG34" s="372">
        <v>0</v>
      </c>
      <c r="CH34" s="372">
        <v>0</v>
      </c>
      <c r="CI34" s="372">
        <v>0</v>
      </c>
      <c r="CJ34" s="372">
        <v>0</v>
      </c>
      <c r="CK34" s="372">
        <v>0</v>
      </c>
      <c r="CL34" s="372">
        <v>0</v>
      </c>
      <c r="CM34" s="372">
        <v>0</v>
      </c>
      <c r="CN34" s="372">
        <v>0</v>
      </c>
      <c r="CO34" s="372">
        <v>0</v>
      </c>
      <c r="CP34" s="372">
        <v>0</v>
      </c>
      <c r="CQ34" s="372">
        <v>0</v>
      </c>
      <c r="CR34" s="372">
        <v>0</v>
      </c>
      <c r="CS34" s="372">
        <v>0</v>
      </c>
      <c r="CT34" s="372">
        <v>0</v>
      </c>
      <c r="CU34" s="372">
        <v>0</v>
      </c>
      <c r="CV34" s="372">
        <v>0</v>
      </c>
      <c r="CW34" s="372">
        <v>0</v>
      </c>
      <c r="CX34" s="372">
        <v>0</v>
      </c>
      <c r="CY34" s="372">
        <v>0</v>
      </c>
      <c r="CZ34" s="372">
        <v>0</v>
      </c>
      <c r="DA34" s="376">
        <v>0</v>
      </c>
    </row>
    <row r="35" spans="1:105" x14ac:dyDescent="0.2">
      <c r="A35" s="365">
        <v>31</v>
      </c>
      <c r="B35" s="366" t="s">
        <v>441</v>
      </c>
      <c r="C35" s="366" t="s">
        <v>442</v>
      </c>
      <c r="D35" s="367">
        <v>5</v>
      </c>
      <c r="E35" s="366" t="s">
        <v>240</v>
      </c>
      <c r="F35" s="366" t="s">
        <v>443</v>
      </c>
      <c r="G35" s="366" t="s">
        <v>444</v>
      </c>
      <c r="H35" s="368">
        <v>4</v>
      </c>
      <c r="I35" s="369">
        <v>34</v>
      </c>
      <c r="J35" s="367">
        <v>1</v>
      </c>
      <c r="K35" s="366" t="s">
        <v>445</v>
      </c>
      <c r="L35" s="367">
        <v>15</v>
      </c>
      <c r="M35" s="367">
        <v>0</v>
      </c>
      <c r="N35" s="367">
        <v>13</v>
      </c>
      <c r="O35" s="367">
        <v>0</v>
      </c>
      <c r="P35" s="367">
        <v>28</v>
      </c>
      <c r="Q35" s="367">
        <v>10</v>
      </c>
      <c r="R35" s="367">
        <v>0</v>
      </c>
      <c r="S35" s="367">
        <v>12</v>
      </c>
      <c r="T35" s="367">
        <v>0</v>
      </c>
      <c r="U35" s="367">
        <v>22</v>
      </c>
      <c r="V35" s="367">
        <v>16</v>
      </c>
      <c r="W35" s="367">
        <v>0</v>
      </c>
      <c r="X35" s="367">
        <v>11</v>
      </c>
      <c r="Y35" s="367">
        <v>0</v>
      </c>
      <c r="Z35" s="367">
        <v>27</v>
      </c>
      <c r="AA35" s="367">
        <v>12</v>
      </c>
      <c r="AB35" s="367">
        <v>2</v>
      </c>
      <c r="AC35" s="367">
        <v>13</v>
      </c>
      <c r="AD35" s="367">
        <v>0</v>
      </c>
      <c r="AE35" s="367">
        <v>27</v>
      </c>
      <c r="AF35" s="367">
        <v>15</v>
      </c>
      <c r="AG35" s="367">
        <v>1</v>
      </c>
      <c r="AH35" s="367">
        <v>13</v>
      </c>
      <c r="AI35" s="367">
        <v>1</v>
      </c>
      <c r="AJ35" s="367">
        <v>30</v>
      </c>
      <c r="AK35" s="367">
        <v>5</v>
      </c>
      <c r="AL35" s="367">
        <v>0</v>
      </c>
      <c r="AM35" s="367">
        <v>9</v>
      </c>
      <c r="AN35" s="367">
        <v>0</v>
      </c>
      <c r="AO35" s="367">
        <v>14</v>
      </c>
      <c r="AP35" s="367">
        <v>73</v>
      </c>
      <c r="AQ35" s="367">
        <v>3</v>
      </c>
      <c r="AR35" s="367">
        <v>71</v>
      </c>
      <c r="AS35" s="367">
        <v>1</v>
      </c>
      <c r="AT35" s="367">
        <v>148</v>
      </c>
      <c r="AU35" s="367">
        <v>1</v>
      </c>
      <c r="AV35" s="367">
        <v>1</v>
      </c>
      <c r="AW35" s="367">
        <v>1</v>
      </c>
      <c r="AX35" s="367">
        <v>1</v>
      </c>
      <c r="AY35" s="367">
        <v>1</v>
      </c>
      <c r="AZ35" s="367">
        <v>1</v>
      </c>
      <c r="BA35" s="367">
        <v>0</v>
      </c>
      <c r="BB35" s="367">
        <v>6</v>
      </c>
      <c r="BC35" s="367">
        <v>9</v>
      </c>
      <c r="BD35" s="367">
        <v>6</v>
      </c>
      <c r="BE35" s="367">
        <v>0</v>
      </c>
      <c r="BF35" s="367">
        <v>0</v>
      </c>
      <c r="BG35" s="367">
        <v>1</v>
      </c>
      <c r="BH35" s="367">
        <v>0</v>
      </c>
      <c r="BI35" s="367">
        <v>1</v>
      </c>
      <c r="BJ35" s="367">
        <v>5</v>
      </c>
      <c r="BK35" s="367">
        <v>1</v>
      </c>
      <c r="BL35" s="367">
        <v>1</v>
      </c>
      <c r="BM35" s="367">
        <v>1</v>
      </c>
      <c r="BN35" s="367">
        <v>1</v>
      </c>
      <c r="BO35" s="367">
        <v>1</v>
      </c>
      <c r="BP35" s="367">
        <v>1</v>
      </c>
      <c r="BQ35" s="367">
        <v>0</v>
      </c>
      <c r="BR35" s="367">
        <v>6</v>
      </c>
      <c r="BS35" s="367">
        <v>1</v>
      </c>
      <c r="BT35" s="367">
        <v>0</v>
      </c>
      <c r="BU35" s="367">
        <v>0</v>
      </c>
      <c r="BV35" s="367">
        <v>0</v>
      </c>
      <c r="BW35" s="367">
        <v>0</v>
      </c>
      <c r="BX35" s="367">
        <v>1</v>
      </c>
      <c r="BY35" s="367">
        <v>0</v>
      </c>
      <c r="BZ35" s="367">
        <v>1</v>
      </c>
      <c r="CA35" s="367">
        <v>2</v>
      </c>
      <c r="CB35" s="367">
        <v>0</v>
      </c>
      <c r="CC35" s="367">
        <v>12</v>
      </c>
      <c r="CD35" s="366">
        <v>0</v>
      </c>
      <c r="CE35" s="366">
        <v>1</v>
      </c>
      <c r="CF35" s="366">
        <v>0</v>
      </c>
      <c r="CG35" s="366">
        <v>0</v>
      </c>
      <c r="CH35" s="366">
        <v>0</v>
      </c>
      <c r="CI35" s="366">
        <v>0</v>
      </c>
      <c r="CJ35" s="366">
        <v>0</v>
      </c>
      <c r="CK35" s="366">
        <v>0</v>
      </c>
      <c r="CL35" s="366">
        <v>1</v>
      </c>
      <c r="CM35" s="366">
        <v>0</v>
      </c>
      <c r="CN35" s="366">
        <v>0</v>
      </c>
      <c r="CO35" s="366">
        <v>0</v>
      </c>
      <c r="CP35" s="366">
        <v>0</v>
      </c>
      <c r="CQ35" s="366">
        <v>0</v>
      </c>
      <c r="CR35" s="366">
        <v>10</v>
      </c>
      <c r="CS35" s="366">
        <v>2</v>
      </c>
      <c r="CT35" s="366">
        <v>11</v>
      </c>
      <c r="CU35" s="366">
        <v>3</v>
      </c>
      <c r="CV35" s="366">
        <v>11</v>
      </c>
      <c r="CW35" s="366">
        <v>3</v>
      </c>
      <c r="CX35" s="366">
        <v>14</v>
      </c>
      <c r="CY35" s="366">
        <v>11</v>
      </c>
      <c r="CZ35" s="366">
        <v>3</v>
      </c>
      <c r="DA35" s="370">
        <v>14</v>
      </c>
    </row>
    <row r="36" spans="1:105" x14ac:dyDescent="0.2">
      <c r="A36" s="371">
        <v>32</v>
      </c>
      <c r="B36" s="372" t="s">
        <v>506</v>
      </c>
      <c r="C36" s="372" t="s">
        <v>507</v>
      </c>
      <c r="D36" s="373">
        <v>5</v>
      </c>
      <c r="E36" s="372" t="s">
        <v>240</v>
      </c>
      <c r="F36" s="372" t="s">
        <v>508</v>
      </c>
      <c r="G36" s="372" t="s">
        <v>509</v>
      </c>
      <c r="H36" s="374">
        <v>30</v>
      </c>
      <c r="I36" s="375">
        <v>148</v>
      </c>
      <c r="J36" s="373">
        <v>8</v>
      </c>
      <c r="K36" s="372" t="s">
        <v>510</v>
      </c>
      <c r="L36" s="373">
        <v>7</v>
      </c>
      <c r="M36" s="373">
        <v>0</v>
      </c>
      <c r="N36" s="373">
        <v>6</v>
      </c>
      <c r="O36" s="373">
        <v>0</v>
      </c>
      <c r="P36" s="373">
        <v>13</v>
      </c>
      <c r="Q36" s="373">
        <v>4</v>
      </c>
      <c r="R36" s="373">
        <v>0</v>
      </c>
      <c r="S36" s="373">
        <v>10</v>
      </c>
      <c r="T36" s="373">
        <v>0</v>
      </c>
      <c r="U36" s="373">
        <v>14</v>
      </c>
      <c r="V36" s="373">
        <v>7</v>
      </c>
      <c r="W36" s="373">
        <v>0</v>
      </c>
      <c r="X36" s="373">
        <v>7</v>
      </c>
      <c r="Y36" s="373">
        <v>0</v>
      </c>
      <c r="Z36" s="373">
        <v>14</v>
      </c>
      <c r="AA36" s="373">
        <v>6</v>
      </c>
      <c r="AB36" s="373">
        <v>0</v>
      </c>
      <c r="AC36" s="373">
        <v>8</v>
      </c>
      <c r="AD36" s="373">
        <v>0</v>
      </c>
      <c r="AE36" s="373">
        <v>14</v>
      </c>
      <c r="AF36" s="373">
        <v>7</v>
      </c>
      <c r="AG36" s="373">
        <v>0</v>
      </c>
      <c r="AH36" s="373">
        <v>9</v>
      </c>
      <c r="AI36" s="373">
        <v>0</v>
      </c>
      <c r="AJ36" s="373">
        <v>16</v>
      </c>
      <c r="AK36" s="373">
        <v>9</v>
      </c>
      <c r="AL36" s="373">
        <v>0</v>
      </c>
      <c r="AM36" s="373">
        <v>6</v>
      </c>
      <c r="AN36" s="373">
        <v>0</v>
      </c>
      <c r="AO36" s="373">
        <v>15</v>
      </c>
      <c r="AP36" s="373">
        <v>40</v>
      </c>
      <c r="AQ36" s="373">
        <v>0</v>
      </c>
      <c r="AR36" s="373">
        <v>46</v>
      </c>
      <c r="AS36" s="373">
        <v>0</v>
      </c>
      <c r="AT36" s="373">
        <v>86</v>
      </c>
      <c r="AU36" s="373">
        <v>1</v>
      </c>
      <c r="AV36" s="373">
        <v>1</v>
      </c>
      <c r="AW36" s="373">
        <v>1</v>
      </c>
      <c r="AX36" s="373">
        <v>1</v>
      </c>
      <c r="AY36" s="373">
        <v>1</v>
      </c>
      <c r="AZ36" s="373">
        <v>1</v>
      </c>
      <c r="BA36" s="373">
        <v>0</v>
      </c>
      <c r="BB36" s="373">
        <v>6</v>
      </c>
      <c r="BC36" s="373">
        <v>6</v>
      </c>
      <c r="BD36" s="373">
        <v>6</v>
      </c>
      <c r="BE36" s="373">
        <v>0</v>
      </c>
      <c r="BF36" s="373">
        <v>0</v>
      </c>
      <c r="BG36" s="373">
        <v>1</v>
      </c>
      <c r="BH36" s="373">
        <v>0</v>
      </c>
      <c r="BI36" s="373">
        <v>4</v>
      </c>
      <c r="BJ36" s="373">
        <v>2</v>
      </c>
      <c r="BK36" s="373">
        <v>1</v>
      </c>
      <c r="BL36" s="373">
        <v>1</v>
      </c>
      <c r="BM36" s="373">
        <v>1</v>
      </c>
      <c r="BN36" s="373">
        <v>1</v>
      </c>
      <c r="BO36" s="373">
        <v>1</v>
      </c>
      <c r="BP36" s="373">
        <v>1</v>
      </c>
      <c r="BQ36" s="373">
        <v>0</v>
      </c>
      <c r="BR36" s="373">
        <v>6</v>
      </c>
      <c r="BS36" s="373">
        <v>0</v>
      </c>
      <c r="BT36" s="373">
        <v>0</v>
      </c>
      <c r="BU36" s="373">
        <v>0</v>
      </c>
      <c r="BV36" s="373">
        <v>0</v>
      </c>
      <c r="BW36" s="373">
        <v>0</v>
      </c>
      <c r="BX36" s="373">
        <v>0</v>
      </c>
      <c r="BY36" s="373">
        <v>0</v>
      </c>
      <c r="BZ36" s="373">
        <v>0</v>
      </c>
      <c r="CA36" s="373">
        <v>0</v>
      </c>
      <c r="CB36" s="373">
        <v>0</v>
      </c>
      <c r="CC36" s="373">
        <v>7</v>
      </c>
      <c r="CD36" s="372">
        <v>0</v>
      </c>
      <c r="CE36" s="372">
        <v>0</v>
      </c>
      <c r="CF36" s="372">
        <v>0</v>
      </c>
      <c r="CG36" s="372">
        <v>0</v>
      </c>
      <c r="CH36" s="372">
        <v>0</v>
      </c>
      <c r="CI36" s="372">
        <v>0</v>
      </c>
      <c r="CJ36" s="372">
        <v>0</v>
      </c>
      <c r="CK36" s="372">
        <v>0</v>
      </c>
      <c r="CL36" s="372">
        <v>0</v>
      </c>
      <c r="CM36" s="372">
        <v>0</v>
      </c>
      <c r="CN36" s="372">
        <v>0</v>
      </c>
      <c r="CO36" s="372">
        <v>0</v>
      </c>
      <c r="CP36" s="372">
        <v>3</v>
      </c>
      <c r="CQ36" s="372">
        <v>5</v>
      </c>
      <c r="CR36" s="372">
        <v>1</v>
      </c>
      <c r="CS36" s="372">
        <v>0</v>
      </c>
      <c r="CT36" s="372">
        <v>4</v>
      </c>
      <c r="CU36" s="372">
        <v>5</v>
      </c>
      <c r="CV36" s="372">
        <v>5</v>
      </c>
      <c r="CW36" s="372">
        <v>7</v>
      </c>
      <c r="CX36" s="372">
        <v>12</v>
      </c>
      <c r="CY36" s="372">
        <v>1</v>
      </c>
      <c r="CZ36" s="372">
        <v>2</v>
      </c>
      <c r="DA36" s="376">
        <v>3</v>
      </c>
    </row>
    <row r="37" spans="1:105" x14ac:dyDescent="0.2">
      <c r="A37" s="365">
        <v>33</v>
      </c>
      <c r="B37" s="366" t="s">
        <v>496</v>
      </c>
      <c r="C37" s="366" t="s">
        <v>497</v>
      </c>
      <c r="D37" s="367">
        <v>5</v>
      </c>
      <c r="E37" s="366" t="s">
        <v>240</v>
      </c>
      <c r="F37" s="366" t="s">
        <v>498</v>
      </c>
      <c r="G37" s="366" t="s">
        <v>499</v>
      </c>
      <c r="H37" s="368">
        <v>5</v>
      </c>
      <c r="I37" s="369">
        <v>35</v>
      </c>
      <c r="J37" s="367">
        <v>1</v>
      </c>
      <c r="K37" s="366" t="s">
        <v>500</v>
      </c>
      <c r="L37" s="367">
        <v>6</v>
      </c>
      <c r="M37" s="367">
        <v>1</v>
      </c>
      <c r="N37" s="367">
        <v>9</v>
      </c>
      <c r="O37" s="367">
        <v>0</v>
      </c>
      <c r="P37" s="367">
        <v>16</v>
      </c>
      <c r="Q37" s="367">
        <v>11</v>
      </c>
      <c r="R37" s="367">
        <v>0</v>
      </c>
      <c r="S37" s="367">
        <v>13</v>
      </c>
      <c r="T37" s="367">
        <v>0</v>
      </c>
      <c r="U37" s="367">
        <v>24</v>
      </c>
      <c r="V37" s="367">
        <v>7</v>
      </c>
      <c r="W37" s="367">
        <v>0</v>
      </c>
      <c r="X37" s="367">
        <v>8</v>
      </c>
      <c r="Y37" s="367">
        <v>0</v>
      </c>
      <c r="Z37" s="367">
        <v>15</v>
      </c>
      <c r="AA37" s="367">
        <v>7</v>
      </c>
      <c r="AB37" s="367">
        <v>0</v>
      </c>
      <c r="AC37" s="367">
        <v>5</v>
      </c>
      <c r="AD37" s="367">
        <v>0</v>
      </c>
      <c r="AE37" s="367">
        <v>12</v>
      </c>
      <c r="AF37" s="367">
        <v>8</v>
      </c>
      <c r="AG37" s="367">
        <v>0</v>
      </c>
      <c r="AH37" s="367">
        <v>9</v>
      </c>
      <c r="AI37" s="367">
        <v>0</v>
      </c>
      <c r="AJ37" s="367">
        <v>17</v>
      </c>
      <c r="AK37" s="367">
        <v>7</v>
      </c>
      <c r="AL37" s="367">
        <v>0</v>
      </c>
      <c r="AM37" s="367">
        <v>6</v>
      </c>
      <c r="AN37" s="367">
        <v>0</v>
      </c>
      <c r="AO37" s="367">
        <v>13</v>
      </c>
      <c r="AP37" s="367">
        <v>46</v>
      </c>
      <c r="AQ37" s="367">
        <v>1</v>
      </c>
      <c r="AR37" s="367">
        <v>50</v>
      </c>
      <c r="AS37" s="367">
        <v>0</v>
      </c>
      <c r="AT37" s="367">
        <v>97</v>
      </c>
      <c r="AU37" s="367">
        <v>1</v>
      </c>
      <c r="AV37" s="367">
        <v>1</v>
      </c>
      <c r="AW37" s="367">
        <v>1</v>
      </c>
      <c r="AX37" s="367">
        <v>1</v>
      </c>
      <c r="AY37" s="367">
        <v>1</v>
      </c>
      <c r="AZ37" s="367">
        <v>1</v>
      </c>
      <c r="BA37" s="367">
        <v>0</v>
      </c>
      <c r="BB37" s="367">
        <v>6</v>
      </c>
      <c r="BC37" s="367">
        <v>6</v>
      </c>
      <c r="BD37" s="367">
        <v>6</v>
      </c>
      <c r="BE37" s="367">
        <v>0</v>
      </c>
      <c r="BF37" s="367">
        <v>0</v>
      </c>
      <c r="BG37" s="367">
        <v>1</v>
      </c>
      <c r="BH37" s="367">
        <v>0</v>
      </c>
      <c r="BI37" s="367">
        <v>1</v>
      </c>
      <c r="BJ37" s="367">
        <v>5</v>
      </c>
      <c r="BK37" s="367">
        <v>1</v>
      </c>
      <c r="BL37" s="367">
        <v>1</v>
      </c>
      <c r="BM37" s="367">
        <v>1</v>
      </c>
      <c r="BN37" s="367">
        <v>1</v>
      </c>
      <c r="BO37" s="367">
        <v>1</v>
      </c>
      <c r="BP37" s="367">
        <v>1</v>
      </c>
      <c r="BQ37" s="367">
        <v>0</v>
      </c>
      <c r="BR37" s="367">
        <v>6</v>
      </c>
      <c r="BS37" s="367">
        <v>1</v>
      </c>
      <c r="BT37" s="367">
        <v>0</v>
      </c>
      <c r="BU37" s="367">
        <v>0</v>
      </c>
      <c r="BV37" s="367">
        <v>0</v>
      </c>
      <c r="BW37" s="367">
        <v>0</v>
      </c>
      <c r="BX37" s="367">
        <v>1</v>
      </c>
      <c r="BY37" s="367">
        <v>0</v>
      </c>
      <c r="BZ37" s="367">
        <v>1</v>
      </c>
      <c r="CA37" s="367">
        <v>3</v>
      </c>
      <c r="CB37" s="367">
        <v>1</v>
      </c>
      <c r="CC37" s="367">
        <v>14</v>
      </c>
      <c r="CD37" s="366">
        <v>0</v>
      </c>
      <c r="CE37" s="366">
        <v>0</v>
      </c>
      <c r="CF37" s="366">
        <v>0</v>
      </c>
      <c r="CG37" s="366">
        <v>0</v>
      </c>
      <c r="CH37" s="366">
        <v>0</v>
      </c>
      <c r="CI37" s="366">
        <v>0</v>
      </c>
      <c r="CJ37" s="366">
        <v>0</v>
      </c>
      <c r="CK37" s="366">
        <v>0</v>
      </c>
      <c r="CL37" s="366">
        <v>0</v>
      </c>
      <c r="CM37" s="366">
        <v>1</v>
      </c>
      <c r="CN37" s="366">
        <v>0</v>
      </c>
      <c r="CO37" s="366">
        <v>0</v>
      </c>
      <c r="CP37" s="366">
        <v>0</v>
      </c>
      <c r="CQ37" s="366">
        <v>0</v>
      </c>
      <c r="CR37" s="366">
        <v>0</v>
      </c>
      <c r="CS37" s="366">
        <v>0</v>
      </c>
      <c r="CT37" s="366">
        <v>0</v>
      </c>
      <c r="CU37" s="366">
        <v>1</v>
      </c>
      <c r="CV37" s="366">
        <v>0</v>
      </c>
      <c r="CW37" s="366">
        <v>0</v>
      </c>
      <c r="CX37" s="366">
        <v>0</v>
      </c>
      <c r="CY37" s="366">
        <v>0</v>
      </c>
      <c r="CZ37" s="366">
        <v>1</v>
      </c>
      <c r="DA37" s="370">
        <v>1</v>
      </c>
    </row>
    <row r="38" spans="1:105" x14ac:dyDescent="0.2">
      <c r="A38" s="371">
        <v>34</v>
      </c>
      <c r="B38" s="372" t="s">
        <v>516</v>
      </c>
      <c r="C38" s="372" t="s">
        <v>517</v>
      </c>
      <c r="D38" s="373">
        <v>5</v>
      </c>
      <c r="E38" s="372" t="s">
        <v>240</v>
      </c>
      <c r="F38" s="372" t="s">
        <v>430</v>
      </c>
      <c r="G38" s="372" t="s">
        <v>518</v>
      </c>
      <c r="H38" s="374">
        <v>2</v>
      </c>
      <c r="I38" s="375">
        <v>36</v>
      </c>
      <c r="J38" s="373">
        <v>1</v>
      </c>
      <c r="K38" s="372" t="s">
        <v>519</v>
      </c>
      <c r="L38" s="373">
        <v>11</v>
      </c>
      <c r="M38" s="373">
        <v>0</v>
      </c>
      <c r="N38" s="373">
        <v>4</v>
      </c>
      <c r="O38" s="373">
        <v>0</v>
      </c>
      <c r="P38" s="373">
        <v>15</v>
      </c>
      <c r="Q38" s="373">
        <v>7</v>
      </c>
      <c r="R38" s="373">
        <v>0</v>
      </c>
      <c r="S38" s="373">
        <v>6</v>
      </c>
      <c r="T38" s="373">
        <v>0</v>
      </c>
      <c r="U38" s="373">
        <v>13</v>
      </c>
      <c r="V38" s="373">
        <v>10</v>
      </c>
      <c r="W38" s="373">
        <v>0</v>
      </c>
      <c r="X38" s="373">
        <v>6</v>
      </c>
      <c r="Y38" s="373">
        <v>0</v>
      </c>
      <c r="Z38" s="373">
        <v>16</v>
      </c>
      <c r="AA38" s="373">
        <v>3</v>
      </c>
      <c r="AB38" s="373">
        <v>0</v>
      </c>
      <c r="AC38" s="373">
        <v>6</v>
      </c>
      <c r="AD38" s="373">
        <v>0</v>
      </c>
      <c r="AE38" s="373">
        <v>9</v>
      </c>
      <c r="AF38" s="373">
        <v>8</v>
      </c>
      <c r="AG38" s="373">
        <v>1</v>
      </c>
      <c r="AH38" s="373">
        <v>2</v>
      </c>
      <c r="AI38" s="373">
        <v>0</v>
      </c>
      <c r="AJ38" s="373">
        <v>11</v>
      </c>
      <c r="AK38" s="373">
        <v>6</v>
      </c>
      <c r="AL38" s="373">
        <v>0</v>
      </c>
      <c r="AM38" s="373">
        <v>7</v>
      </c>
      <c r="AN38" s="373">
        <v>0</v>
      </c>
      <c r="AO38" s="373">
        <v>13</v>
      </c>
      <c r="AP38" s="373">
        <v>45</v>
      </c>
      <c r="AQ38" s="373">
        <v>1</v>
      </c>
      <c r="AR38" s="373">
        <v>31</v>
      </c>
      <c r="AS38" s="373">
        <v>0</v>
      </c>
      <c r="AT38" s="373">
        <v>77</v>
      </c>
      <c r="AU38" s="373">
        <v>1</v>
      </c>
      <c r="AV38" s="373">
        <v>1</v>
      </c>
      <c r="AW38" s="373">
        <v>1</v>
      </c>
      <c r="AX38" s="373">
        <v>0</v>
      </c>
      <c r="AY38" s="373">
        <v>0</v>
      </c>
      <c r="AZ38" s="373">
        <v>1</v>
      </c>
      <c r="BA38" s="373">
        <v>1</v>
      </c>
      <c r="BB38" s="373">
        <v>5</v>
      </c>
      <c r="BC38" s="373">
        <v>12</v>
      </c>
      <c r="BD38" s="373">
        <v>6</v>
      </c>
      <c r="BE38" s="373">
        <v>0</v>
      </c>
      <c r="BF38" s="373">
        <v>0</v>
      </c>
      <c r="BG38" s="373">
        <v>1</v>
      </c>
      <c r="BH38" s="373">
        <v>0</v>
      </c>
      <c r="BI38" s="373">
        <v>1</v>
      </c>
      <c r="BJ38" s="373">
        <v>4</v>
      </c>
      <c r="BK38" s="373">
        <v>1</v>
      </c>
      <c r="BL38" s="373">
        <v>1</v>
      </c>
      <c r="BM38" s="373">
        <v>1</v>
      </c>
      <c r="BN38" s="373">
        <v>0</v>
      </c>
      <c r="BO38" s="373">
        <v>0</v>
      </c>
      <c r="BP38" s="373">
        <v>1</v>
      </c>
      <c r="BQ38" s="373">
        <v>1</v>
      </c>
      <c r="BR38" s="373">
        <v>5</v>
      </c>
      <c r="BS38" s="373">
        <v>0</v>
      </c>
      <c r="BT38" s="373">
        <v>0</v>
      </c>
      <c r="BU38" s="373">
        <v>0</v>
      </c>
      <c r="BV38" s="373">
        <v>0</v>
      </c>
      <c r="BW38" s="373">
        <v>0</v>
      </c>
      <c r="BX38" s="373">
        <v>0</v>
      </c>
      <c r="BY38" s="373">
        <v>0</v>
      </c>
      <c r="BZ38" s="373">
        <v>0</v>
      </c>
      <c r="CA38" s="373">
        <v>0</v>
      </c>
      <c r="CB38" s="373">
        <v>0</v>
      </c>
      <c r="CC38" s="373">
        <v>6</v>
      </c>
      <c r="CD38" s="372">
        <v>0</v>
      </c>
      <c r="CE38" s="372">
        <v>0</v>
      </c>
      <c r="CF38" s="372">
        <v>0</v>
      </c>
      <c r="CG38" s="372">
        <v>0</v>
      </c>
      <c r="CH38" s="372">
        <v>0</v>
      </c>
      <c r="CI38" s="372">
        <v>0</v>
      </c>
      <c r="CJ38" s="372">
        <v>0</v>
      </c>
      <c r="CK38" s="372">
        <v>0</v>
      </c>
      <c r="CL38" s="372">
        <v>0</v>
      </c>
      <c r="CM38" s="372">
        <v>0</v>
      </c>
      <c r="CN38" s="372">
        <v>0</v>
      </c>
      <c r="CO38" s="372">
        <v>0</v>
      </c>
      <c r="CP38" s="372">
        <v>0</v>
      </c>
      <c r="CQ38" s="372">
        <v>0</v>
      </c>
      <c r="CR38" s="372">
        <v>0</v>
      </c>
      <c r="CS38" s="372">
        <v>0</v>
      </c>
      <c r="CT38" s="372">
        <v>0</v>
      </c>
      <c r="CU38" s="372">
        <v>0</v>
      </c>
      <c r="CV38" s="372">
        <v>0</v>
      </c>
      <c r="CW38" s="372">
        <v>0</v>
      </c>
      <c r="CX38" s="372">
        <v>0</v>
      </c>
      <c r="CY38" s="372">
        <v>0</v>
      </c>
      <c r="CZ38" s="372">
        <v>0</v>
      </c>
      <c r="DA38" s="376">
        <v>0</v>
      </c>
    </row>
    <row r="39" spans="1:105" x14ac:dyDescent="0.2">
      <c r="A39" s="365">
        <v>35</v>
      </c>
      <c r="B39" s="366" t="s">
        <v>429</v>
      </c>
      <c r="C39" s="366" t="s">
        <v>421</v>
      </c>
      <c r="D39" s="367">
        <v>5</v>
      </c>
      <c r="E39" s="366" t="s">
        <v>240</v>
      </c>
      <c r="F39" s="366" t="s">
        <v>430</v>
      </c>
      <c r="G39" s="366" t="s">
        <v>431</v>
      </c>
      <c r="H39" s="368">
        <v>2</v>
      </c>
      <c r="I39" s="369">
        <v>36</v>
      </c>
      <c r="J39" s="367">
        <v>1</v>
      </c>
      <c r="K39" s="366" t="s">
        <v>432</v>
      </c>
      <c r="L39" s="367">
        <v>28</v>
      </c>
      <c r="M39" s="367">
        <v>0</v>
      </c>
      <c r="N39" s="367">
        <v>23</v>
      </c>
      <c r="O39" s="367">
        <v>0</v>
      </c>
      <c r="P39" s="367">
        <v>51</v>
      </c>
      <c r="Q39" s="367">
        <v>21</v>
      </c>
      <c r="R39" s="367">
        <v>0</v>
      </c>
      <c r="S39" s="367">
        <v>25</v>
      </c>
      <c r="T39" s="367">
        <v>0</v>
      </c>
      <c r="U39" s="367">
        <v>46</v>
      </c>
      <c r="V39" s="367">
        <v>20</v>
      </c>
      <c r="W39" s="367">
        <v>0</v>
      </c>
      <c r="X39" s="367">
        <v>26</v>
      </c>
      <c r="Y39" s="367">
        <v>0</v>
      </c>
      <c r="Z39" s="367">
        <v>46</v>
      </c>
      <c r="AA39" s="367">
        <v>21</v>
      </c>
      <c r="AB39" s="367">
        <v>0</v>
      </c>
      <c r="AC39" s="367">
        <v>23</v>
      </c>
      <c r="AD39" s="367">
        <v>0</v>
      </c>
      <c r="AE39" s="367">
        <v>44</v>
      </c>
      <c r="AF39" s="367">
        <v>26</v>
      </c>
      <c r="AG39" s="367">
        <v>0</v>
      </c>
      <c r="AH39" s="367">
        <v>21</v>
      </c>
      <c r="AI39" s="367">
        <v>0</v>
      </c>
      <c r="AJ39" s="367">
        <v>47</v>
      </c>
      <c r="AK39" s="367">
        <v>22</v>
      </c>
      <c r="AL39" s="367">
        <v>0</v>
      </c>
      <c r="AM39" s="367">
        <v>24</v>
      </c>
      <c r="AN39" s="367">
        <v>0</v>
      </c>
      <c r="AO39" s="367">
        <v>46</v>
      </c>
      <c r="AP39" s="367">
        <v>138</v>
      </c>
      <c r="AQ39" s="367">
        <v>0</v>
      </c>
      <c r="AR39" s="367">
        <v>142</v>
      </c>
      <c r="AS39" s="367">
        <v>0</v>
      </c>
      <c r="AT39" s="367">
        <v>280</v>
      </c>
      <c r="AU39" s="367">
        <v>2</v>
      </c>
      <c r="AV39" s="367">
        <v>2</v>
      </c>
      <c r="AW39" s="367">
        <v>2</v>
      </c>
      <c r="AX39" s="367">
        <v>2</v>
      </c>
      <c r="AY39" s="367">
        <v>2</v>
      </c>
      <c r="AZ39" s="367">
        <v>2</v>
      </c>
      <c r="BA39" s="367">
        <v>0</v>
      </c>
      <c r="BB39" s="367">
        <v>12</v>
      </c>
      <c r="BC39" s="367">
        <v>12</v>
      </c>
      <c r="BD39" s="367">
        <v>12</v>
      </c>
      <c r="BE39" s="367">
        <v>0</v>
      </c>
      <c r="BF39" s="367">
        <v>0</v>
      </c>
      <c r="BG39" s="367">
        <v>1</v>
      </c>
      <c r="BH39" s="367">
        <v>0</v>
      </c>
      <c r="BI39" s="367">
        <v>2</v>
      </c>
      <c r="BJ39" s="367">
        <v>10</v>
      </c>
      <c r="BK39" s="367">
        <v>2</v>
      </c>
      <c r="BL39" s="367">
        <v>2</v>
      </c>
      <c r="BM39" s="367">
        <v>2</v>
      </c>
      <c r="BN39" s="367">
        <v>2</v>
      </c>
      <c r="BO39" s="367">
        <v>2</v>
      </c>
      <c r="BP39" s="367">
        <v>2</v>
      </c>
      <c r="BQ39" s="367">
        <v>0</v>
      </c>
      <c r="BR39" s="367">
        <v>12</v>
      </c>
      <c r="BS39" s="367">
        <v>1</v>
      </c>
      <c r="BT39" s="367">
        <v>1</v>
      </c>
      <c r="BU39" s="367">
        <v>0</v>
      </c>
      <c r="BV39" s="367">
        <v>0</v>
      </c>
      <c r="BW39" s="367">
        <v>0</v>
      </c>
      <c r="BX39" s="367">
        <v>0</v>
      </c>
      <c r="BY39" s="367">
        <v>0</v>
      </c>
      <c r="BZ39" s="367">
        <v>0</v>
      </c>
      <c r="CA39" s="367">
        <v>1</v>
      </c>
      <c r="CB39" s="367">
        <v>0</v>
      </c>
      <c r="CC39" s="367">
        <v>16</v>
      </c>
      <c r="CD39" s="366">
        <v>0</v>
      </c>
      <c r="CE39" s="366">
        <v>0</v>
      </c>
      <c r="CF39" s="366">
        <v>0</v>
      </c>
      <c r="CG39" s="366">
        <v>0</v>
      </c>
      <c r="CH39" s="366">
        <v>0</v>
      </c>
      <c r="CI39" s="366">
        <v>0</v>
      </c>
      <c r="CJ39" s="366">
        <v>0</v>
      </c>
      <c r="CK39" s="366">
        <v>0</v>
      </c>
      <c r="CL39" s="366">
        <v>0</v>
      </c>
      <c r="CM39" s="366">
        <v>0</v>
      </c>
      <c r="CN39" s="366">
        <v>0</v>
      </c>
      <c r="CO39" s="366">
        <v>0</v>
      </c>
      <c r="CP39" s="366">
        <v>0</v>
      </c>
      <c r="CQ39" s="366">
        <v>0</v>
      </c>
      <c r="CR39" s="366">
        <v>0</v>
      </c>
      <c r="CS39" s="366">
        <v>0</v>
      </c>
      <c r="CT39" s="366">
        <v>0</v>
      </c>
      <c r="CU39" s="366">
        <v>0</v>
      </c>
      <c r="CV39" s="366">
        <v>0</v>
      </c>
      <c r="CW39" s="366">
        <v>0</v>
      </c>
      <c r="CX39" s="366">
        <v>0</v>
      </c>
      <c r="CY39" s="366">
        <v>0</v>
      </c>
      <c r="CZ39" s="366">
        <v>0</v>
      </c>
      <c r="DA39" s="370">
        <v>0</v>
      </c>
    </row>
    <row r="40" spans="1:105" x14ac:dyDescent="0.2">
      <c r="A40" s="371">
        <v>36</v>
      </c>
      <c r="B40" s="372" t="s">
        <v>455</v>
      </c>
      <c r="C40" s="372" t="s">
        <v>456</v>
      </c>
      <c r="D40" s="373">
        <v>5</v>
      </c>
      <c r="E40" s="372" t="s">
        <v>240</v>
      </c>
      <c r="F40" s="372" t="s">
        <v>457</v>
      </c>
      <c r="G40" s="372" t="s">
        <v>458</v>
      </c>
      <c r="H40" s="374">
        <v>27</v>
      </c>
      <c r="I40" s="375">
        <v>131</v>
      </c>
      <c r="J40" s="373">
        <v>11</v>
      </c>
      <c r="K40" s="372" t="s">
        <v>459</v>
      </c>
      <c r="L40" s="373">
        <v>17</v>
      </c>
      <c r="M40" s="373">
        <v>0</v>
      </c>
      <c r="N40" s="373">
        <v>26</v>
      </c>
      <c r="O40" s="373">
        <v>0</v>
      </c>
      <c r="P40" s="373">
        <v>43</v>
      </c>
      <c r="Q40" s="373">
        <v>24</v>
      </c>
      <c r="R40" s="373">
        <v>2</v>
      </c>
      <c r="S40" s="373">
        <v>25</v>
      </c>
      <c r="T40" s="373">
        <v>0</v>
      </c>
      <c r="U40" s="373">
        <v>51</v>
      </c>
      <c r="V40" s="373">
        <v>25</v>
      </c>
      <c r="W40" s="373">
        <v>0</v>
      </c>
      <c r="X40" s="373">
        <v>26</v>
      </c>
      <c r="Y40" s="373">
        <v>0</v>
      </c>
      <c r="Z40" s="373">
        <v>51</v>
      </c>
      <c r="AA40" s="373">
        <v>27</v>
      </c>
      <c r="AB40" s="373">
        <v>1</v>
      </c>
      <c r="AC40" s="373">
        <v>24</v>
      </c>
      <c r="AD40" s="373">
        <v>0</v>
      </c>
      <c r="AE40" s="373">
        <v>52</v>
      </c>
      <c r="AF40" s="373">
        <v>29</v>
      </c>
      <c r="AG40" s="373">
        <v>0</v>
      </c>
      <c r="AH40" s="373">
        <v>27</v>
      </c>
      <c r="AI40" s="373">
        <v>0</v>
      </c>
      <c r="AJ40" s="373">
        <v>56</v>
      </c>
      <c r="AK40" s="373">
        <v>29</v>
      </c>
      <c r="AL40" s="373">
        <v>0</v>
      </c>
      <c r="AM40" s="373">
        <v>25</v>
      </c>
      <c r="AN40" s="373">
        <v>0</v>
      </c>
      <c r="AO40" s="373">
        <v>54</v>
      </c>
      <c r="AP40" s="373">
        <v>151</v>
      </c>
      <c r="AQ40" s="373">
        <v>3</v>
      </c>
      <c r="AR40" s="373">
        <v>153</v>
      </c>
      <c r="AS40" s="373">
        <v>0</v>
      </c>
      <c r="AT40" s="373">
        <v>307</v>
      </c>
      <c r="AU40" s="373">
        <v>2</v>
      </c>
      <c r="AV40" s="373">
        <v>2</v>
      </c>
      <c r="AW40" s="373">
        <v>2</v>
      </c>
      <c r="AX40" s="373">
        <v>2</v>
      </c>
      <c r="AY40" s="373">
        <v>2</v>
      </c>
      <c r="AZ40" s="373">
        <v>2</v>
      </c>
      <c r="BA40" s="373">
        <v>0</v>
      </c>
      <c r="BB40" s="373">
        <v>12</v>
      </c>
      <c r="BC40" s="373">
        <v>13</v>
      </c>
      <c r="BD40" s="373">
        <v>12</v>
      </c>
      <c r="BE40" s="373">
        <v>0</v>
      </c>
      <c r="BF40" s="373">
        <v>0</v>
      </c>
      <c r="BG40" s="373">
        <v>0</v>
      </c>
      <c r="BH40" s="373">
        <v>1</v>
      </c>
      <c r="BI40" s="373">
        <v>2</v>
      </c>
      <c r="BJ40" s="373">
        <v>10</v>
      </c>
      <c r="BK40" s="373">
        <v>2</v>
      </c>
      <c r="BL40" s="373">
        <v>2</v>
      </c>
      <c r="BM40" s="373">
        <v>2</v>
      </c>
      <c r="BN40" s="373">
        <v>2</v>
      </c>
      <c r="BO40" s="373">
        <v>2</v>
      </c>
      <c r="BP40" s="373">
        <v>2</v>
      </c>
      <c r="BQ40" s="373">
        <v>0</v>
      </c>
      <c r="BR40" s="373">
        <v>12</v>
      </c>
      <c r="BS40" s="373">
        <v>2</v>
      </c>
      <c r="BT40" s="373">
        <v>0</v>
      </c>
      <c r="BU40" s="373">
        <v>0</v>
      </c>
      <c r="BV40" s="373">
        <v>0</v>
      </c>
      <c r="BW40" s="373">
        <v>0</v>
      </c>
      <c r="BX40" s="373">
        <v>0</v>
      </c>
      <c r="BY40" s="373">
        <v>0</v>
      </c>
      <c r="BZ40" s="373">
        <v>1</v>
      </c>
      <c r="CA40" s="373">
        <v>5</v>
      </c>
      <c r="CB40" s="373">
        <v>5</v>
      </c>
      <c r="CC40" s="373">
        <v>26</v>
      </c>
      <c r="CD40" s="372">
        <v>0</v>
      </c>
      <c r="CE40" s="372">
        <v>0</v>
      </c>
      <c r="CF40" s="372">
        <v>0</v>
      </c>
      <c r="CG40" s="372">
        <v>1</v>
      </c>
      <c r="CH40" s="372">
        <v>0</v>
      </c>
      <c r="CI40" s="372">
        <v>0</v>
      </c>
      <c r="CJ40" s="372">
        <v>0</v>
      </c>
      <c r="CK40" s="372">
        <v>0</v>
      </c>
      <c r="CL40" s="372">
        <v>0</v>
      </c>
      <c r="CM40" s="372">
        <v>0</v>
      </c>
      <c r="CN40" s="372">
        <v>0</v>
      </c>
      <c r="CO40" s="372">
        <v>0</v>
      </c>
      <c r="CP40" s="372">
        <v>4</v>
      </c>
      <c r="CQ40" s="372">
        <v>2</v>
      </c>
      <c r="CR40" s="372">
        <v>4</v>
      </c>
      <c r="CS40" s="372">
        <v>4</v>
      </c>
      <c r="CT40" s="372">
        <v>8</v>
      </c>
      <c r="CU40" s="372">
        <v>7</v>
      </c>
      <c r="CV40" s="372">
        <v>8</v>
      </c>
      <c r="CW40" s="372">
        <v>7</v>
      </c>
      <c r="CX40" s="372">
        <v>15</v>
      </c>
      <c r="CY40" s="372">
        <v>8</v>
      </c>
      <c r="CZ40" s="372">
        <v>7</v>
      </c>
      <c r="DA40" s="376">
        <v>15</v>
      </c>
    </row>
    <row r="41" spans="1:105" x14ac:dyDescent="0.2">
      <c r="A41" s="365">
        <v>37</v>
      </c>
      <c r="B41" s="366" t="s">
        <v>542</v>
      </c>
      <c r="C41" s="366" t="s">
        <v>543</v>
      </c>
      <c r="D41" s="367">
        <v>5</v>
      </c>
      <c r="E41" s="366" t="s">
        <v>240</v>
      </c>
      <c r="F41" s="366" t="s">
        <v>544</v>
      </c>
      <c r="G41" s="366" t="s">
        <v>545</v>
      </c>
      <c r="H41" s="368">
        <v>20</v>
      </c>
      <c r="I41" s="369">
        <v>96</v>
      </c>
      <c r="J41" s="367">
        <v>9</v>
      </c>
      <c r="K41" s="366" t="s">
        <v>546</v>
      </c>
      <c r="L41" s="367">
        <v>9</v>
      </c>
      <c r="M41" s="367">
        <v>0</v>
      </c>
      <c r="N41" s="367">
        <v>15</v>
      </c>
      <c r="O41" s="367">
        <v>0</v>
      </c>
      <c r="P41" s="367">
        <v>24</v>
      </c>
      <c r="Q41" s="367">
        <v>9</v>
      </c>
      <c r="R41" s="367">
        <v>0</v>
      </c>
      <c r="S41" s="367">
        <v>3</v>
      </c>
      <c r="T41" s="367">
        <v>0</v>
      </c>
      <c r="U41" s="367">
        <v>12</v>
      </c>
      <c r="V41" s="367">
        <v>12</v>
      </c>
      <c r="W41" s="367">
        <v>0</v>
      </c>
      <c r="X41" s="367">
        <v>8</v>
      </c>
      <c r="Y41" s="367">
        <v>0</v>
      </c>
      <c r="Z41" s="367">
        <v>20</v>
      </c>
      <c r="AA41" s="367">
        <v>12</v>
      </c>
      <c r="AB41" s="367">
        <v>0</v>
      </c>
      <c r="AC41" s="367">
        <v>4</v>
      </c>
      <c r="AD41" s="367">
        <v>0</v>
      </c>
      <c r="AE41" s="367">
        <v>16</v>
      </c>
      <c r="AF41" s="367">
        <v>12</v>
      </c>
      <c r="AG41" s="367">
        <v>0</v>
      </c>
      <c r="AH41" s="367">
        <v>9</v>
      </c>
      <c r="AI41" s="367">
        <v>0</v>
      </c>
      <c r="AJ41" s="367">
        <v>21</v>
      </c>
      <c r="AK41" s="367">
        <v>14</v>
      </c>
      <c r="AL41" s="367">
        <v>0</v>
      </c>
      <c r="AM41" s="367">
        <v>10</v>
      </c>
      <c r="AN41" s="367">
        <v>0</v>
      </c>
      <c r="AO41" s="367">
        <v>24</v>
      </c>
      <c r="AP41" s="367">
        <v>68</v>
      </c>
      <c r="AQ41" s="367">
        <v>0</v>
      </c>
      <c r="AR41" s="367">
        <v>49</v>
      </c>
      <c r="AS41" s="367">
        <v>0</v>
      </c>
      <c r="AT41" s="367">
        <v>117</v>
      </c>
      <c r="AU41" s="367">
        <v>1</v>
      </c>
      <c r="AV41" s="367">
        <v>1</v>
      </c>
      <c r="AW41" s="367">
        <v>1</v>
      </c>
      <c r="AX41" s="367">
        <v>1</v>
      </c>
      <c r="AY41" s="367">
        <v>1</v>
      </c>
      <c r="AZ41" s="367">
        <v>1</v>
      </c>
      <c r="BA41" s="367">
        <v>0</v>
      </c>
      <c r="BB41" s="367">
        <v>6</v>
      </c>
      <c r="BC41" s="367">
        <v>7</v>
      </c>
      <c r="BD41" s="367">
        <v>6</v>
      </c>
      <c r="BE41" s="367">
        <v>0</v>
      </c>
      <c r="BF41" s="367">
        <v>0</v>
      </c>
      <c r="BG41" s="367">
        <v>0</v>
      </c>
      <c r="BH41" s="367">
        <v>1</v>
      </c>
      <c r="BI41" s="367">
        <v>3</v>
      </c>
      <c r="BJ41" s="367">
        <v>3</v>
      </c>
      <c r="BK41" s="367">
        <v>1</v>
      </c>
      <c r="BL41" s="367">
        <v>1</v>
      </c>
      <c r="BM41" s="367">
        <v>1</v>
      </c>
      <c r="BN41" s="367">
        <v>1</v>
      </c>
      <c r="BO41" s="367">
        <v>1</v>
      </c>
      <c r="BP41" s="367">
        <v>1</v>
      </c>
      <c r="BQ41" s="367">
        <v>0</v>
      </c>
      <c r="BR41" s="367">
        <v>6</v>
      </c>
      <c r="BS41" s="367">
        <v>1</v>
      </c>
      <c r="BT41" s="367">
        <v>0</v>
      </c>
      <c r="BU41" s="367">
        <v>0</v>
      </c>
      <c r="BV41" s="367">
        <v>0</v>
      </c>
      <c r="BW41" s="367">
        <v>0</v>
      </c>
      <c r="BX41" s="367">
        <v>0</v>
      </c>
      <c r="BY41" s="367">
        <v>1</v>
      </c>
      <c r="BZ41" s="367">
        <v>0</v>
      </c>
      <c r="CA41" s="367">
        <v>3</v>
      </c>
      <c r="CB41" s="367">
        <v>2</v>
      </c>
      <c r="CC41" s="367">
        <v>14</v>
      </c>
      <c r="CD41" s="366">
        <v>0</v>
      </c>
      <c r="CE41" s="366">
        <v>0</v>
      </c>
      <c r="CF41" s="366">
        <v>0</v>
      </c>
      <c r="CG41" s="366">
        <v>0</v>
      </c>
      <c r="CH41" s="366">
        <v>0</v>
      </c>
      <c r="CI41" s="366">
        <v>0</v>
      </c>
      <c r="CJ41" s="366">
        <v>0</v>
      </c>
      <c r="CK41" s="366">
        <v>0</v>
      </c>
      <c r="CL41" s="366">
        <v>0</v>
      </c>
      <c r="CM41" s="366">
        <v>0</v>
      </c>
      <c r="CN41" s="366">
        <v>0</v>
      </c>
      <c r="CO41" s="366">
        <v>0</v>
      </c>
      <c r="CP41" s="366">
        <v>0</v>
      </c>
      <c r="CQ41" s="366">
        <v>0</v>
      </c>
      <c r="CR41" s="366">
        <v>0</v>
      </c>
      <c r="CS41" s="366">
        <v>0</v>
      </c>
      <c r="CT41" s="366">
        <v>0</v>
      </c>
      <c r="CU41" s="366">
        <v>0</v>
      </c>
      <c r="CV41" s="366">
        <v>0</v>
      </c>
      <c r="CW41" s="366">
        <v>0</v>
      </c>
      <c r="CX41" s="366">
        <v>0</v>
      </c>
      <c r="CY41" s="366">
        <v>0</v>
      </c>
      <c r="CZ41" s="366">
        <v>0</v>
      </c>
      <c r="DA41" s="370">
        <v>0</v>
      </c>
    </row>
    <row r="42" spans="1:105" x14ac:dyDescent="0.2">
      <c r="A42" s="371">
        <v>38</v>
      </c>
      <c r="B42" s="372" t="s">
        <v>474</v>
      </c>
      <c r="C42" s="372" t="s">
        <v>475</v>
      </c>
      <c r="D42" s="373">
        <v>5</v>
      </c>
      <c r="E42" s="372" t="s">
        <v>240</v>
      </c>
      <c r="F42" s="372" t="s">
        <v>476</v>
      </c>
      <c r="G42" s="372" t="s">
        <v>477</v>
      </c>
      <c r="H42" s="374">
        <v>28</v>
      </c>
      <c r="I42" s="375">
        <v>140</v>
      </c>
      <c r="J42" s="373">
        <v>4</v>
      </c>
      <c r="K42" s="372" t="s">
        <v>478</v>
      </c>
      <c r="L42" s="373">
        <v>11</v>
      </c>
      <c r="M42" s="373">
        <v>0</v>
      </c>
      <c r="N42" s="373">
        <v>19</v>
      </c>
      <c r="O42" s="373">
        <v>1</v>
      </c>
      <c r="P42" s="373">
        <v>31</v>
      </c>
      <c r="Q42" s="373">
        <v>16</v>
      </c>
      <c r="R42" s="373">
        <v>0</v>
      </c>
      <c r="S42" s="373">
        <v>20</v>
      </c>
      <c r="T42" s="373">
        <v>1</v>
      </c>
      <c r="U42" s="373">
        <v>37</v>
      </c>
      <c r="V42" s="373">
        <v>15</v>
      </c>
      <c r="W42" s="373">
        <v>4</v>
      </c>
      <c r="X42" s="373">
        <v>14</v>
      </c>
      <c r="Y42" s="373">
        <v>0</v>
      </c>
      <c r="Z42" s="373">
        <v>33</v>
      </c>
      <c r="AA42" s="373">
        <v>9</v>
      </c>
      <c r="AB42" s="373">
        <v>4</v>
      </c>
      <c r="AC42" s="373">
        <v>21</v>
      </c>
      <c r="AD42" s="373">
        <v>0</v>
      </c>
      <c r="AE42" s="373">
        <v>34</v>
      </c>
      <c r="AF42" s="373">
        <v>15</v>
      </c>
      <c r="AG42" s="373">
        <v>0</v>
      </c>
      <c r="AH42" s="373">
        <v>10</v>
      </c>
      <c r="AI42" s="373">
        <v>0</v>
      </c>
      <c r="AJ42" s="373">
        <v>25</v>
      </c>
      <c r="AK42" s="373">
        <v>18</v>
      </c>
      <c r="AL42" s="373">
        <v>0</v>
      </c>
      <c r="AM42" s="373">
        <v>10</v>
      </c>
      <c r="AN42" s="373">
        <v>0</v>
      </c>
      <c r="AO42" s="373">
        <v>28</v>
      </c>
      <c r="AP42" s="373">
        <v>84</v>
      </c>
      <c r="AQ42" s="373">
        <v>8</v>
      </c>
      <c r="AR42" s="373">
        <v>94</v>
      </c>
      <c r="AS42" s="373">
        <v>2</v>
      </c>
      <c r="AT42" s="373">
        <v>188</v>
      </c>
      <c r="AU42" s="373">
        <v>1</v>
      </c>
      <c r="AV42" s="373">
        <v>2</v>
      </c>
      <c r="AW42" s="373">
        <v>1</v>
      </c>
      <c r="AX42" s="373">
        <v>1</v>
      </c>
      <c r="AY42" s="373">
        <v>1</v>
      </c>
      <c r="AZ42" s="373">
        <v>1</v>
      </c>
      <c r="BA42" s="373">
        <v>0</v>
      </c>
      <c r="BB42" s="373">
        <v>7</v>
      </c>
      <c r="BC42" s="373">
        <v>7</v>
      </c>
      <c r="BD42" s="373">
        <v>7</v>
      </c>
      <c r="BE42" s="373">
        <v>0</v>
      </c>
      <c r="BF42" s="373">
        <v>0</v>
      </c>
      <c r="BG42" s="373">
        <v>1</v>
      </c>
      <c r="BH42" s="373">
        <v>0</v>
      </c>
      <c r="BI42" s="373">
        <v>2</v>
      </c>
      <c r="BJ42" s="373">
        <v>5</v>
      </c>
      <c r="BK42" s="373">
        <v>1</v>
      </c>
      <c r="BL42" s="373">
        <v>2</v>
      </c>
      <c r="BM42" s="373">
        <v>1</v>
      </c>
      <c r="BN42" s="373">
        <v>1</v>
      </c>
      <c r="BO42" s="373">
        <v>1</v>
      </c>
      <c r="BP42" s="373">
        <v>1</v>
      </c>
      <c r="BQ42" s="373">
        <v>0</v>
      </c>
      <c r="BR42" s="373">
        <v>7</v>
      </c>
      <c r="BS42" s="373">
        <v>0</v>
      </c>
      <c r="BT42" s="373">
        <v>0</v>
      </c>
      <c r="BU42" s="373">
        <v>0</v>
      </c>
      <c r="BV42" s="373">
        <v>0</v>
      </c>
      <c r="BW42" s="373">
        <v>0</v>
      </c>
      <c r="BX42" s="373">
        <v>0</v>
      </c>
      <c r="BY42" s="373">
        <v>0</v>
      </c>
      <c r="BZ42" s="373">
        <v>0</v>
      </c>
      <c r="CA42" s="373">
        <v>0</v>
      </c>
      <c r="CB42" s="373">
        <v>0</v>
      </c>
      <c r="CC42" s="373">
        <v>8</v>
      </c>
      <c r="CD42" s="372">
        <v>0</v>
      </c>
      <c r="CE42" s="372">
        <v>0</v>
      </c>
      <c r="CF42" s="372">
        <v>0</v>
      </c>
      <c r="CG42" s="372">
        <v>0</v>
      </c>
      <c r="CH42" s="372">
        <v>0</v>
      </c>
      <c r="CI42" s="372">
        <v>0</v>
      </c>
      <c r="CJ42" s="372">
        <v>0</v>
      </c>
      <c r="CK42" s="372">
        <v>0</v>
      </c>
      <c r="CL42" s="372">
        <v>0</v>
      </c>
      <c r="CM42" s="372">
        <v>0</v>
      </c>
      <c r="CN42" s="372">
        <v>4</v>
      </c>
      <c r="CO42" s="372">
        <v>2</v>
      </c>
      <c r="CP42" s="372">
        <v>1</v>
      </c>
      <c r="CQ42" s="372">
        <v>0</v>
      </c>
      <c r="CR42" s="372">
        <v>13</v>
      </c>
      <c r="CS42" s="372">
        <v>4</v>
      </c>
      <c r="CT42" s="372">
        <v>18</v>
      </c>
      <c r="CU42" s="372">
        <v>6</v>
      </c>
      <c r="CV42" s="372">
        <v>0</v>
      </c>
      <c r="CW42" s="372">
        <v>0</v>
      </c>
      <c r="CX42" s="372">
        <v>0</v>
      </c>
      <c r="CY42" s="372">
        <v>1</v>
      </c>
      <c r="CZ42" s="372">
        <v>1</v>
      </c>
      <c r="DA42" s="376">
        <v>2</v>
      </c>
    </row>
    <row r="43" spans="1:105" x14ac:dyDescent="0.2">
      <c r="A43" s="377"/>
      <c r="B43" s="378"/>
      <c r="C43" s="378"/>
      <c r="D43" s="379"/>
      <c r="E43" s="378"/>
      <c r="F43" s="378"/>
      <c r="G43" s="378"/>
      <c r="H43" s="380"/>
      <c r="I43" s="381"/>
      <c r="J43" s="379"/>
      <c r="K43" s="378"/>
      <c r="L43" s="382">
        <f>SUM(L5:L42)</f>
        <v>626</v>
      </c>
      <c r="M43" s="382">
        <f t="shared" ref="M43:AI43" si="0">SUM(M5:M42)</f>
        <v>5</v>
      </c>
      <c r="N43" s="382">
        <f t="shared" si="0"/>
        <v>605</v>
      </c>
      <c r="O43" s="382">
        <f t="shared" si="0"/>
        <v>7</v>
      </c>
      <c r="P43" s="382">
        <f t="shared" si="0"/>
        <v>1243</v>
      </c>
      <c r="Q43" s="382">
        <f t="shared" si="0"/>
        <v>591</v>
      </c>
      <c r="R43" s="382">
        <f t="shared" si="0"/>
        <v>10</v>
      </c>
      <c r="S43" s="382">
        <f t="shared" si="0"/>
        <v>646</v>
      </c>
      <c r="T43" s="382">
        <f t="shared" si="0"/>
        <v>6</v>
      </c>
      <c r="U43" s="382">
        <f t="shared" si="0"/>
        <v>1253</v>
      </c>
      <c r="V43" s="382">
        <f t="shared" si="0"/>
        <v>612</v>
      </c>
      <c r="W43" s="382">
        <f t="shared" si="0"/>
        <v>12</v>
      </c>
      <c r="X43" s="382">
        <f t="shared" si="0"/>
        <v>592</v>
      </c>
      <c r="Y43" s="382">
        <f t="shared" si="0"/>
        <v>2</v>
      </c>
      <c r="Z43" s="382">
        <f t="shared" si="0"/>
        <v>1218</v>
      </c>
      <c r="AA43" s="382">
        <f t="shared" si="0"/>
        <v>636</v>
      </c>
      <c r="AB43" s="382">
        <f t="shared" si="0"/>
        <v>16</v>
      </c>
      <c r="AC43" s="382">
        <f t="shared" si="0"/>
        <v>601</v>
      </c>
      <c r="AD43" s="382">
        <f t="shared" si="0"/>
        <v>2</v>
      </c>
      <c r="AE43" s="382">
        <f t="shared" si="0"/>
        <v>1255</v>
      </c>
      <c r="AF43" s="382">
        <f t="shared" si="0"/>
        <v>653</v>
      </c>
      <c r="AG43" s="382">
        <f t="shared" si="0"/>
        <v>13</v>
      </c>
      <c r="AH43" s="382">
        <f t="shared" si="0"/>
        <v>632</v>
      </c>
      <c r="AI43" s="382">
        <f t="shared" si="0"/>
        <v>5</v>
      </c>
      <c r="AJ43" s="382">
        <f t="shared" ref="AJ43:BO43" si="1">SUM(AJ5:AJ42)</f>
        <v>1303</v>
      </c>
      <c r="AK43" s="382">
        <f t="shared" si="1"/>
        <v>609</v>
      </c>
      <c r="AL43" s="382">
        <f t="shared" si="1"/>
        <v>4</v>
      </c>
      <c r="AM43" s="382">
        <f t="shared" si="1"/>
        <v>600</v>
      </c>
      <c r="AN43" s="382">
        <f t="shared" si="1"/>
        <v>2</v>
      </c>
      <c r="AO43" s="382">
        <f t="shared" si="1"/>
        <v>1215</v>
      </c>
      <c r="AP43" s="382">
        <f t="shared" si="1"/>
        <v>3727</v>
      </c>
      <c r="AQ43" s="382">
        <f t="shared" si="1"/>
        <v>60</v>
      </c>
      <c r="AR43" s="382">
        <f t="shared" si="1"/>
        <v>3676</v>
      </c>
      <c r="AS43" s="382">
        <f t="shared" si="1"/>
        <v>24</v>
      </c>
      <c r="AT43" s="382">
        <f t="shared" si="1"/>
        <v>7487</v>
      </c>
      <c r="AU43" s="382">
        <f t="shared" si="1"/>
        <v>52</v>
      </c>
      <c r="AV43" s="382">
        <f t="shared" si="1"/>
        <v>52</v>
      </c>
      <c r="AW43" s="382">
        <f t="shared" si="1"/>
        <v>50</v>
      </c>
      <c r="AX43" s="382">
        <f t="shared" si="1"/>
        <v>50</v>
      </c>
      <c r="AY43" s="382">
        <f t="shared" si="1"/>
        <v>54</v>
      </c>
      <c r="AZ43" s="382">
        <f t="shared" si="1"/>
        <v>52</v>
      </c>
      <c r="BA43" s="382">
        <f t="shared" si="1"/>
        <v>3</v>
      </c>
      <c r="BB43" s="382">
        <f t="shared" si="1"/>
        <v>313</v>
      </c>
      <c r="BC43" s="382">
        <f t="shared" si="1"/>
        <v>366</v>
      </c>
      <c r="BD43" s="382">
        <f t="shared" si="1"/>
        <v>328</v>
      </c>
      <c r="BE43" s="382">
        <f t="shared" si="1"/>
        <v>0</v>
      </c>
      <c r="BF43" s="382">
        <f t="shared" si="1"/>
        <v>1</v>
      </c>
      <c r="BG43" s="382">
        <f t="shared" si="1"/>
        <v>22</v>
      </c>
      <c r="BH43" s="382">
        <f t="shared" si="1"/>
        <v>15</v>
      </c>
      <c r="BI43" s="382">
        <f t="shared" si="1"/>
        <v>90</v>
      </c>
      <c r="BJ43" s="382">
        <f t="shared" si="1"/>
        <v>222</v>
      </c>
      <c r="BK43" s="382">
        <f t="shared" si="1"/>
        <v>52</v>
      </c>
      <c r="BL43" s="382">
        <f t="shared" si="1"/>
        <v>52</v>
      </c>
      <c r="BM43" s="382">
        <f t="shared" si="1"/>
        <v>50</v>
      </c>
      <c r="BN43" s="382">
        <f t="shared" si="1"/>
        <v>50</v>
      </c>
      <c r="BO43" s="382">
        <f t="shared" si="1"/>
        <v>54</v>
      </c>
      <c r="BP43" s="382">
        <f t="shared" ref="BP43:CU43" si="2">SUM(BP5:BP42)</f>
        <v>52</v>
      </c>
      <c r="BQ43" s="382">
        <f t="shared" si="2"/>
        <v>3</v>
      </c>
      <c r="BR43" s="382">
        <f t="shared" si="2"/>
        <v>313</v>
      </c>
      <c r="BS43" s="382">
        <f t="shared" si="2"/>
        <v>31</v>
      </c>
      <c r="BT43" s="382">
        <f t="shared" si="2"/>
        <v>10</v>
      </c>
      <c r="BU43" s="382">
        <f t="shared" si="2"/>
        <v>0</v>
      </c>
      <c r="BV43" s="382">
        <f t="shared" si="2"/>
        <v>1</v>
      </c>
      <c r="BW43" s="382">
        <f t="shared" si="2"/>
        <v>2</v>
      </c>
      <c r="BX43" s="382">
        <f t="shared" si="2"/>
        <v>11</v>
      </c>
      <c r="BY43" s="382">
        <f t="shared" si="2"/>
        <v>4</v>
      </c>
      <c r="BZ43" s="382">
        <f t="shared" si="2"/>
        <v>14</v>
      </c>
      <c r="CA43" s="382">
        <f t="shared" si="2"/>
        <v>53</v>
      </c>
      <c r="CB43" s="382">
        <f t="shared" si="2"/>
        <v>19</v>
      </c>
      <c r="CC43" s="382">
        <f t="shared" si="2"/>
        <v>495</v>
      </c>
      <c r="CD43" s="383">
        <f t="shared" si="2"/>
        <v>0</v>
      </c>
      <c r="CE43" s="383">
        <f t="shared" si="2"/>
        <v>2</v>
      </c>
      <c r="CF43" s="383">
        <f t="shared" si="2"/>
        <v>5</v>
      </c>
      <c r="CG43" s="383">
        <f t="shared" si="2"/>
        <v>3</v>
      </c>
      <c r="CH43" s="383">
        <f t="shared" si="2"/>
        <v>1</v>
      </c>
      <c r="CI43" s="383">
        <f t="shared" si="2"/>
        <v>2</v>
      </c>
      <c r="CJ43" s="383">
        <f t="shared" si="2"/>
        <v>1</v>
      </c>
      <c r="CK43" s="383">
        <f t="shared" si="2"/>
        <v>0</v>
      </c>
      <c r="CL43" s="383">
        <f t="shared" si="2"/>
        <v>6</v>
      </c>
      <c r="CM43" s="383">
        <f t="shared" si="2"/>
        <v>6</v>
      </c>
      <c r="CN43" s="383">
        <f t="shared" si="2"/>
        <v>24</v>
      </c>
      <c r="CO43" s="383">
        <f t="shared" si="2"/>
        <v>18</v>
      </c>
      <c r="CP43" s="383">
        <f t="shared" si="2"/>
        <v>28</v>
      </c>
      <c r="CQ43" s="383">
        <f t="shared" si="2"/>
        <v>26</v>
      </c>
      <c r="CR43" s="383">
        <f t="shared" si="2"/>
        <v>124</v>
      </c>
      <c r="CS43" s="383">
        <f t="shared" si="2"/>
        <v>71</v>
      </c>
      <c r="CT43" s="383">
        <f t="shared" si="2"/>
        <v>189</v>
      </c>
      <c r="CU43" s="383">
        <f t="shared" si="2"/>
        <v>128</v>
      </c>
      <c r="CV43" s="383">
        <f t="shared" ref="CV43:DA43" si="3">SUM(CV5:CV42)</f>
        <v>188</v>
      </c>
      <c r="CW43" s="383">
        <f t="shared" si="3"/>
        <v>125</v>
      </c>
      <c r="CX43" s="383">
        <f t="shared" si="3"/>
        <v>313</v>
      </c>
      <c r="CY43" s="383">
        <f t="shared" si="3"/>
        <v>160</v>
      </c>
      <c r="CZ43" s="383">
        <f t="shared" si="3"/>
        <v>116</v>
      </c>
      <c r="DA43" s="384">
        <f t="shared" si="3"/>
        <v>276</v>
      </c>
    </row>
    <row r="44" spans="1:105" x14ac:dyDescent="0.2">
      <c r="BJ44" s="356"/>
    </row>
    <row r="46" spans="1:105" s="385" customFormat="1" ht="12.75" thickBot="1" x14ac:dyDescent="0.25">
      <c r="B46" s="386"/>
      <c r="C46" s="386"/>
      <c r="D46" s="387"/>
      <c r="E46" s="386"/>
      <c r="F46" s="386"/>
      <c r="G46" s="386"/>
      <c r="H46" s="388"/>
      <c r="I46" s="389"/>
      <c r="J46" s="389"/>
      <c r="K46" s="386"/>
      <c r="L46" s="387"/>
      <c r="M46" s="387"/>
      <c r="N46" s="387"/>
      <c r="O46" s="387"/>
      <c r="P46" s="387"/>
      <c r="Q46" s="387"/>
      <c r="R46" s="387"/>
      <c r="S46" s="387"/>
      <c r="T46" s="387"/>
      <c r="U46" s="387"/>
      <c r="V46" s="387"/>
      <c r="W46" s="387"/>
      <c r="X46" s="387"/>
      <c r="Y46" s="387"/>
      <c r="Z46" s="387"/>
      <c r="AA46" s="387"/>
      <c r="AB46" s="387"/>
      <c r="AC46" s="387"/>
      <c r="AD46" s="387"/>
      <c r="AE46" s="387"/>
      <c r="AF46" s="387"/>
      <c r="AG46" s="387"/>
      <c r="AH46" s="387"/>
      <c r="AI46" s="387"/>
      <c r="AJ46" s="387"/>
      <c r="AK46" s="387"/>
      <c r="AL46" s="387"/>
      <c r="AM46" s="387"/>
      <c r="AN46" s="387"/>
      <c r="AO46" s="387"/>
      <c r="AP46" s="387"/>
      <c r="AQ46" s="387"/>
      <c r="AR46" s="387"/>
      <c r="AS46" s="387"/>
      <c r="AT46" s="387"/>
      <c r="AU46" s="387"/>
      <c r="AV46" s="387"/>
      <c r="AW46" s="387"/>
      <c r="AX46" s="387"/>
      <c r="AY46" s="387"/>
      <c r="AZ46" s="387"/>
      <c r="BA46" s="387"/>
      <c r="BB46" s="387"/>
      <c r="BC46" s="387"/>
      <c r="BD46" s="387"/>
      <c r="BE46" s="390"/>
      <c r="BF46" s="390"/>
      <c r="BG46" s="390"/>
      <c r="BH46" s="390"/>
      <c r="BI46" s="390"/>
      <c r="BJ46" s="390"/>
      <c r="BK46" s="390"/>
      <c r="BL46" s="390"/>
      <c r="BM46" s="390"/>
      <c r="BN46" s="390"/>
      <c r="BO46" s="390"/>
      <c r="BP46" s="390"/>
      <c r="BQ46" s="390"/>
      <c r="BR46" s="390"/>
      <c r="BS46" s="390"/>
      <c r="BT46" s="390"/>
      <c r="BU46" s="390"/>
      <c r="BV46" s="390"/>
      <c r="BW46" s="390"/>
      <c r="BX46" s="390"/>
      <c r="BY46" s="390"/>
    </row>
    <row r="47" spans="1:105" s="391" customFormat="1" ht="12.75" thickBot="1" x14ac:dyDescent="0.25">
      <c r="B47" s="392" t="s">
        <v>2761</v>
      </c>
      <c r="C47" s="392"/>
      <c r="D47" s="393"/>
      <c r="E47" s="392"/>
      <c r="F47" s="392"/>
      <c r="G47" s="392"/>
      <c r="H47" s="394"/>
      <c r="I47" s="395"/>
      <c r="J47" s="395"/>
      <c r="K47" s="392"/>
      <c r="L47" s="393"/>
      <c r="M47" s="393"/>
      <c r="N47" s="393"/>
      <c r="O47" s="393"/>
      <c r="P47" s="393"/>
      <c r="Q47" s="393"/>
      <c r="R47" s="393"/>
      <c r="S47" s="393"/>
      <c r="T47" s="393"/>
      <c r="U47" s="393"/>
      <c r="V47" s="393"/>
      <c r="W47" s="393"/>
      <c r="X47" s="393"/>
      <c r="Y47" s="393"/>
      <c r="Z47" s="393"/>
      <c r="AA47" s="393"/>
      <c r="AB47" s="393"/>
      <c r="AC47" s="393"/>
      <c r="AD47" s="393"/>
      <c r="AE47" s="393"/>
      <c r="AF47" s="393"/>
      <c r="AG47" s="393"/>
      <c r="AH47" s="393"/>
      <c r="AI47" s="393"/>
      <c r="AJ47" s="393"/>
      <c r="AK47" s="393"/>
      <c r="AL47" s="393"/>
      <c r="AM47" s="393"/>
      <c r="AN47" s="393"/>
      <c r="AO47" s="393"/>
      <c r="AP47" s="393"/>
      <c r="AQ47" s="393"/>
      <c r="AR47" s="393"/>
      <c r="AS47" s="393"/>
      <c r="AT47" s="393"/>
      <c r="AU47" s="393"/>
      <c r="AV47" s="393"/>
      <c r="AW47" s="393"/>
      <c r="AX47" s="393"/>
      <c r="AY47" s="393"/>
      <c r="AZ47" s="393"/>
      <c r="BA47" s="393"/>
      <c r="BB47" s="393"/>
      <c r="BC47" s="393"/>
      <c r="BD47" s="393"/>
      <c r="BE47" s="519" t="s">
        <v>1243</v>
      </c>
      <c r="BF47" s="520"/>
      <c r="BG47" s="520"/>
      <c r="BH47" s="520"/>
      <c r="BI47" s="520"/>
      <c r="BJ47" s="520"/>
      <c r="BK47" s="520"/>
      <c r="BL47" s="520"/>
      <c r="BM47" s="520"/>
      <c r="BN47" s="520"/>
      <c r="BO47" s="520"/>
      <c r="BP47" s="520"/>
      <c r="BQ47" s="520"/>
      <c r="BR47" s="520"/>
      <c r="BS47" s="520"/>
      <c r="BT47" s="520"/>
      <c r="BU47" s="520"/>
      <c r="BV47" s="520"/>
      <c r="BW47" s="521"/>
      <c r="BX47" s="522"/>
      <c r="BY47" s="523"/>
      <c r="BZ47" s="523"/>
      <c r="CA47" s="523"/>
      <c r="CB47" s="523"/>
      <c r="CC47" s="523"/>
      <c r="CD47" s="523"/>
      <c r="CE47" s="523"/>
      <c r="CF47" s="523"/>
      <c r="CG47" s="523"/>
      <c r="CH47" s="523"/>
      <c r="CI47" s="523"/>
      <c r="CJ47" s="523"/>
      <c r="CK47" s="523"/>
      <c r="CL47" s="523"/>
      <c r="CM47" s="523"/>
      <c r="CN47" s="523"/>
      <c r="CO47" s="523"/>
      <c r="CP47" s="523"/>
      <c r="CQ47" s="523"/>
      <c r="CR47" s="523"/>
      <c r="CS47" s="524"/>
    </row>
    <row r="48" spans="1:105" s="396" customFormat="1" ht="12.75" customHeight="1" x14ac:dyDescent="0.2">
      <c r="B48" s="386"/>
      <c r="C48" s="386"/>
      <c r="D48" s="387"/>
      <c r="E48" s="386"/>
      <c r="F48" s="386"/>
      <c r="G48" s="386"/>
      <c r="H48" s="388"/>
      <c r="I48" s="389"/>
      <c r="J48" s="389"/>
      <c r="K48" s="386"/>
      <c r="L48" s="525" t="s">
        <v>345</v>
      </c>
      <c r="M48" s="525"/>
      <c r="N48" s="525"/>
      <c r="O48" s="525"/>
      <c r="P48" s="525"/>
      <c r="Q48" s="525" t="s">
        <v>346</v>
      </c>
      <c r="R48" s="525"/>
      <c r="S48" s="525"/>
      <c r="T48" s="525"/>
      <c r="U48" s="525"/>
      <c r="V48" s="525" t="s">
        <v>347</v>
      </c>
      <c r="W48" s="525"/>
      <c r="X48" s="525"/>
      <c r="Y48" s="525"/>
      <c r="Z48" s="525"/>
      <c r="AA48" s="525" t="s">
        <v>348</v>
      </c>
      <c r="AB48" s="525"/>
      <c r="AC48" s="525"/>
      <c r="AD48" s="525"/>
      <c r="AE48" s="525"/>
      <c r="AF48" s="525" t="s">
        <v>349</v>
      </c>
      <c r="AG48" s="525"/>
      <c r="AH48" s="525"/>
      <c r="AI48" s="525"/>
      <c r="AJ48" s="525"/>
      <c r="AK48" s="525" t="s">
        <v>350</v>
      </c>
      <c r="AL48" s="525"/>
      <c r="AM48" s="525"/>
      <c r="AN48" s="525"/>
      <c r="AO48" s="525"/>
      <c r="AP48" s="519" t="s">
        <v>181</v>
      </c>
      <c r="AQ48" s="520"/>
      <c r="AR48" s="520"/>
      <c r="AS48" s="520"/>
      <c r="AT48" s="526"/>
      <c r="AU48" s="519" t="s">
        <v>1244</v>
      </c>
      <c r="AV48" s="520"/>
      <c r="AW48" s="520"/>
      <c r="AX48" s="520"/>
      <c r="AY48" s="520"/>
      <c r="AZ48" s="520"/>
      <c r="BA48" s="520"/>
      <c r="BB48" s="526"/>
      <c r="BC48" s="519" t="s">
        <v>359</v>
      </c>
      <c r="BD48" s="526"/>
      <c r="BE48" s="397"/>
      <c r="BF48" s="398"/>
      <c r="BG48" s="398"/>
      <c r="BH48" s="398"/>
      <c r="BI48" s="398"/>
      <c r="BJ48" s="398"/>
      <c r="BK48" s="398"/>
      <c r="BL48" s="398"/>
      <c r="BM48" s="519" t="s">
        <v>566</v>
      </c>
      <c r="BN48" s="520"/>
      <c r="BO48" s="520"/>
      <c r="BP48" s="520"/>
      <c r="BQ48" s="520"/>
      <c r="BR48" s="520"/>
      <c r="BS48" s="520"/>
      <c r="BT48" s="526"/>
      <c r="BU48" s="398"/>
      <c r="BV48" s="398"/>
      <c r="BW48" s="399"/>
      <c r="BX48" s="527" t="s">
        <v>354</v>
      </c>
      <c r="BY48" s="528"/>
      <c r="BZ48" s="528"/>
      <c r="CA48" s="528"/>
      <c r="CB48" s="528"/>
      <c r="CC48" s="528"/>
      <c r="CD48" s="528"/>
      <c r="CE48" s="528"/>
      <c r="CF48" s="528"/>
      <c r="CG48" s="528"/>
      <c r="CH48" s="528"/>
      <c r="CI48" s="528"/>
      <c r="CJ48" s="528"/>
      <c r="CK48" s="528"/>
      <c r="CL48" s="528"/>
      <c r="CM48" s="528"/>
      <c r="CN48" s="528"/>
      <c r="CO48" s="528"/>
      <c r="CP48" s="529"/>
      <c r="CQ48" s="530" t="s">
        <v>355</v>
      </c>
      <c r="CR48" s="531"/>
      <c r="CS48" s="532"/>
    </row>
    <row r="49" spans="1:97" s="396" customFormat="1" ht="12.75" customHeight="1" x14ac:dyDescent="0.2">
      <c r="B49" s="386"/>
      <c r="C49" s="386"/>
      <c r="D49" s="387"/>
      <c r="E49" s="386"/>
      <c r="F49" s="386"/>
      <c r="G49" s="386"/>
      <c r="H49" s="388"/>
      <c r="I49" s="389"/>
      <c r="J49" s="389"/>
      <c r="K49" s="386"/>
      <c r="L49" s="525" t="s">
        <v>356</v>
      </c>
      <c r="M49" s="525"/>
      <c r="N49" s="525" t="s">
        <v>357</v>
      </c>
      <c r="O49" s="525"/>
      <c r="P49" s="536" t="s">
        <v>181</v>
      </c>
      <c r="Q49" s="525" t="s">
        <v>356</v>
      </c>
      <c r="R49" s="525"/>
      <c r="S49" s="525" t="s">
        <v>357</v>
      </c>
      <c r="T49" s="525"/>
      <c r="U49" s="536" t="s">
        <v>181</v>
      </c>
      <c r="V49" s="525" t="s">
        <v>356</v>
      </c>
      <c r="W49" s="525"/>
      <c r="X49" s="525" t="s">
        <v>357</v>
      </c>
      <c r="Y49" s="525"/>
      <c r="Z49" s="536" t="s">
        <v>181</v>
      </c>
      <c r="AA49" s="525" t="s">
        <v>356</v>
      </c>
      <c r="AB49" s="525"/>
      <c r="AC49" s="525" t="s">
        <v>357</v>
      </c>
      <c r="AD49" s="525"/>
      <c r="AE49" s="536" t="s">
        <v>181</v>
      </c>
      <c r="AF49" s="525" t="s">
        <v>356</v>
      </c>
      <c r="AG49" s="525"/>
      <c r="AH49" s="525" t="s">
        <v>357</v>
      </c>
      <c r="AI49" s="525"/>
      <c r="AJ49" s="536" t="s">
        <v>181</v>
      </c>
      <c r="AK49" s="525" t="s">
        <v>356</v>
      </c>
      <c r="AL49" s="525"/>
      <c r="AM49" s="525" t="s">
        <v>357</v>
      </c>
      <c r="AN49" s="525"/>
      <c r="AO49" s="536" t="s">
        <v>181</v>
      </c>
      <c r="AP49" s="525" t="s">
        <v>356</v>
      </c>
      <c r="AQ49" s="525"/>
      <c r="AR49" s="525" t="s">
        <v>357</v>
      </c>
      <c r="AS49" s="525"/>
      <c r="AT49" s="536" t="s">
        <v>358</v>
      </c>
      <c r="AU49" s="538" t="s">
        <v>360</v>
      </c>
      <c r="AV49" s="538" t="s">
        <v>361</v>
      </c>
      <c r="AW49" s="538" t="s">
        <v>362</v>
      </c>
      <c r="AX49" s="538" t="s">
        <v>363</v>
      </c>
      <c r="AY49" s="538" t="s">
        <v>364</v>
      </c>
      <c r="AZ49" s="538" t="s">
        <v>364</v>
      </c>
      <c r="BA49" s="538" t="s">
        <v>1242</v>
      </c>
      <c r="BB49" s="540" t="s">
        <v>181</v>
      </c>
      <c r="BC49" s="540" t="s">
        <v>1245</v>
      </c>
      <c r="BD49" s="540" t="s">
        <v>1246</v>
      </c>
      <c r="BE49" s="519" t="s">
        <v>351</v>
      </c>
      <c r="BF49" s="520"/>
      <c r="BG49" s="519" t="s">
        <v>352</v>
      </c>
      <c r="BH49" s="526"/>
      <c r="BI49" s="544" t="s">
        <v>353</v>
      </c>
      <c r="BJ49" s="545"/>
      <c r="BK49" s="519" t="s">
        <v>567</v>
      </c>
      <c r="BL49" s="526"/>
      <c r="BM49" s="540" t="s">
        <v>360</v>
      </c>
      <c r="BN49" s="540" t="s">
        <v>361</v>
      </c>
      <c r="BO49" s="540" t="s">
        <v>362</v>
      </c>
      <c r="BP49" s="540" t="s">
        <v>363</v>
      </c>
      <c r="BQ49" s="540" t="s">
        <v>364</v>
      </c>
      <c r="BR49" s="540" t="s">
        <v>365</v>
      </c>
      <c r="BS49" s="542" t="s">
        <v>366</v>
      </c>
      <c r="BT49" s="542" t="s">
        <v>1247</v>
      </c>
      <c r="BU49" s="519" t="s">
        <v>568</v>
      </c>
      <c r="BV49" s="526"/>
      <c r="BW49" s="536" t="s">
        <v>181</v>
      </c>
      <c r="BX49" s="546" t="s">
        <v>371</v>
      </c>
      <c r="BY49" s="546"/>
      <c r="BZ49" s="546" t="s">
        <v>372</v>
      </c>
      <c r="CA49" s="546"/>
      <c r="CB49" s="546" t="s">
        <v>373</v>
      </c>
      <c r="CC49" s="546"/>
      <c r="CD49" s="546" t="s">
        <v>374</v>
      </c>
      <c r="CE49" s="546"/>
      <c r="CF49" s="546" t="s">
        <v>375</v>
      </c>
      <c r="CG49" s="546"/>
      <c r="CH49" s="546" t="s">
        <v>376</v>
      </c>
      <c r="CI49" s="546"/>
      <c r="CJ49" s="546" t="s">
        <v>378</v>
      </c>
      <c r="CK49" s="546"/>
      <c r="CL49" s="547" t="s">
        <v>377</v>
      </c>
      <c r="CM49" s="548"/>
      <c r="CN49" s="549" t="s">
        <v>181</v>
      </c>
      <c r="CO49" s="549"/>
      <c r="CP49" s="549"/>
      <c r="CQ49" s="533"/>
      <c r="CR49" s="534"/>
      <c r="CS49" s="535"/>
    </row>
    <row r="50" spans="1:97" s="407" customFormat="1" x14ac:dyDescent="0.2">
      <c r="A50" s="400" t="s">
        <v>171</v>
      </c>
      <c r="B50" s="401" t="s">
        <v>569</v>
      </c>
      <c r="C50" s="401" t="s">
        <v>7</v>
      </c>
      <c r="D50" s="402" t="s">
        <v>380</v>
      </c>
      <c r="E50" s="401" t="s">
        <v>9</v>
      </c>
      <c r="F50" s="401" t="s">
        <v>5</v>
      </c>
      <c r="G50" s="401" t="s">
        <v>570</v>
      </c>
      <c r="H50" s="403" t="s">
        <v>382</v>
      </c>
      <c r="I50" s="404" t="s">
        <v>383</v>
      </c>
      <c r="J50" s="404" t="s">
        <v>571</v>
      </c>
      <c r="K50" s="401" t="s">
        <v>385</v>
      </c>
      <c r="L50" s="402" t="s">
        <v>386</v>
      </c>
      <c r="M50" s="402" t="s">
        <v>387</v>
      </c>
      <c r="N50" s="402" t="s">
        <v>386</v>
      </c>
      <c r="O50" s="402" t="s">
        <v>387</v>
      </c>
      <c r="P50" s="537"/>
      <c r="Q50" s="402" t="s">
        <v>386</v>
      </c>
      <c r="R50" s="402" t="s">
        <v>387</v>
      </c>
      <c r="S50" s="402" t="s">
        <v>386</v>
      </c>
      <c r="T50" s="402" t="s">
        <v>387</v>
      </c>
      <c r="U50" s="537"/>
      <c r="V50" s="402" t="s">
        <v>386</v>
      </c>
      <c r="W50" s="402" t="s">
        <v>387</v>
      </c>
      <c r="X50" s="402" t="s">
        <v>386</v>
      </c>
      <c r="Y50" s="402" t="s">
        <v>387</v>
      </c>
      <c r="Z50" s="537"/>
      <c r="AA50" s="402" t="s">
        <v>386</v>
      </c>
      <c r="AB50" s="402" t="s">
        <v>387</v>
      </c>
      <c r="AC50" s="402" t="s">
        <v>386</v>
      </c>
      <c r="AD50" s="402" t="s">
        <v>387</v>
      </c>
      <c r="AE50" s="537"/>
      <c r="AF50" s="402" t="s">
        <v>386</v>
      </c>
      <c r="AG50" s="402" t="s">
        <v>387</v>
      </c>
      <c r="AH50" s="402" t="s">
        <v>386</v>
      </c>
      <c r="AI50" s="402" t="s">
        <v>387</v>
      </c>
      <c r="AJ50" s="537"/>
      <c r="AK50" s="402" t="s">
        <v>386</v>
      </c>
      <c r="AL50" s="402" t="s">
        <v>387</v>
      </c>
      <c r="AM50" s="402" t="s">
        <v>386</v>
      </c>
      <c r="AN50" s="402" t="s">
        <v>387</v>
      </c>
      <c r="AO50" s="537"/>
      <c r="AP50" s="402" t="s">
        <v>386</v>
      </c>
      <c r="AQ50" s="402" t="s">
        <v>387</v>
      </c>
      <c r="AR50" s="402" t="s">
        <v>386</v>
      </c>
      <c r="AS50" s="402" t="s">
        <v>387</v>
      </c>
      <c r="AT50" s="537"/>
      <c r="AU50" s="539"/>
      <c r="AV50" s="539"/>
      <c r="AW50" s="539"/>
      <c r="AX50" s="539"/>
      <c r="AY50" s="539"/>
      <c r="AZ50" s="539"/>
      <c r="BA50" s="539"/>
      <c r="BB50" s="541"/>
      <c r="BC50" s="541"/>
      <c r="BD50" s="541"/>
      <c r="BE50" s="402" t="s">
        <v>167</v>
      </c>
      <c r="BF50" s="402" t="s">
        <v>572</v>
      </c>
      <c r="BG50" s="402" t="s">
        <v>167</v>
      </c>
      <c r="BH50" s="402" t="s">
        <v>168</v>
      </c>
      <c r="BI50" s="402" t="s">
        <v>167</v>
      </c>
      <c r="BJ50" s="402" t="s">
        <v>572</v>
      </c>
      <c r="BK50" s="405" t="s">
        <v>167</v>
      </c>
      <c r="BL50" s="405" t="s">
        <v>168</v>
      </c>
      <c r="BM50" s="541"/>
      <c r="BN50" s="541"/>
      <c r="BO50" s="541"/>
      <c r="BP50" s="541"/>
      <c r="BQ50" s="541"/>
      <c r="BR50" s="541"/>
      <c r="BS50" s="543"/>
      <c r="BT50" s="543"/>
      <c r="BU50" s="405" t="s">
        <v>167</v>
      </c>
      <c r="BV50" s="405" t="s">
        <v>168</v>
      </c>
      <c r="BW50" s="537"/>
      <c r="BX50" s="402" t="s">
        <v>167</v>
      </c>
      <c r="BY50" s="402" t="s">
        <v>168</v>
      </c>
      <c r="BZ50" s="402" t="s">
        <v>167</v>
      </c>
      <c r="CA50" s="402" t="s">
        <v>168</v>
      </c>
      <c r="CB50" s="402" t="s">
        <v>167</v>
      </c>
      <c r="CC50" s="402" t="s">
        <v>168</v>
      </c>
      <c r="CD50" s="402" t="s">
        <v>167</v>
      </c>
      <c r="CE50" s="402" t="s">
        <v>168</v>
      </c>
      <c r="CF50" s="402" t="s">
        <v>167</v>
      </c>
      <c r="CG50" s="402" t="s">
        <v>168</v>
      </c>
      <c r="CH50" s="402" t="s">
        <v>167</v>
      </c>
      <c r="CI50" s="402" t="s">
        <v>168</v>
      </c>
      <c r="CJ50" s="402" t="s">
        <v>167</v>
      </c>
      <c r="CK50" s="402" t="s">
        <v>168</v>
      </c>
      <c r="CL50" s="402" t="s">
        <v>167</v>
      </c>
      <c r="CM50" s="402" t="s">
        <v>168</v>
      </c>
      <c r="CN50" s="402" t="s">
        <v>167</v>
      </c>
      <c r="CO50" s="402" t="s">
        <v>168</v>
      </c>
      <c r="CP50" s="406" t="s">
        <v>169</v>
      </c>
      <c r="CQ50" s="402" t="s">
        <v>167</v>
      </c>
      <c r="CR50" s="402" t="s">
        <v>168</v>
      </c>
      <c r="CS50" s="402" t="s">
        <v>169</v>
      </c>
    </row>
    <row r="51" spans="1:97" s="407" customFormat="1" x14ac:dyDescent="0.2">
      <c r="A51" s="408">
        <v>1</v>
      </c>
      <c r="B51" s="409" t="s">
        <v>586</v>
      </c>
      <c r="C51" s="409" t="s">
        <v>587</v>
      </c>
      <c r="D51" s="410">
        <v>1</v>
      </c>
      <c r="E51" s="409" t="s">
        <v>239</v>
      </c>
      <c r="F51" s="409" t="s">
        <v>452</v>
      </c>
      <c r="G51" s="409" t="s">
        <v>588</v>
      </c>
      <c r="H51" s="411">
        <v>9</v>
      </c>
      <c r="I51" s="412">
        <v>26</v>
      </c>
      <c r="J51" s="412">
        <v>5</v>
      </c>
      <c r="K51" s="409" t="s">
        <v>589</v>
      </c>
      <c r="L51" s="410">
        <v>6</v>
      </c>
      <c r="M51" s="410">
        <v>0</v>
      </c>
      <c r="N51" s="410">
        <v>8</v>
      </c>
      <c r="O51" s="410">
        <v>1</v>
      </c>
      <c r="P51" s="410">
        <v>15</v>
      </c>
      <c r="Q51" s="410">
        <v>4</v>
      </c>
      <c r="R51" s="410">
        <v>1</v>
      </c>
      <c r="S51" s="410">
        <v>9</v>
      </c>
      <c r="T51" s="410">
        <v>1</v>
      </c>
      <c r="U51" s="410">
        <v>15</v>
      </c>
      <c r="V51" s="410">
        <v>4</v>
      </c>
      <c r="W51" s="410">
        <v>2</v>
      </c>
      <c r="X51" s="410">
        <v>8</v>
      </c>
      <c r="Y51" s="410">
        <v>3</v>
      </c>
      <c r="Z51" s="410">
        <v>17</v>
      </c>
      <c r="AA51" s="410">
        <v>6</v>
      </c>
      <c r="AB51" s="410">
        <v>2</v>
      </c>
      <c r="AC51" s="410">
        <v>9</v>
      </c>
      <c r="AD51" s="410">
        <v>2</v>
      </c>
      <c r="AE51" s="410">
        <v>19</v>
      </c>
      <c r="AF51" s="410">
        <v>7</v>
      </c>
      <c r="AG51" s="410">
        <v>0</v>
      </c>
      <c r="AH51" s="410">
        <v>12</v>
      </c>
      <c r="AI51" s="410">
        <v>0</v>
      </c>
      <c r="AJ51" s="410">
        <v>19</v>
      </c>
      <c r="AK51" s="410">
        <v>7</v>
      </c>
      <c r="AL51" s="410">
        <v>0</v>
      </c>
      <c r="AM51" s="410">
        <v>7</v>
      </c>
      <c r="AN51" s="410">
        <v>1</v>
      </c>
      <c r="AO51" s="410">
        <v>15</v>
      </c>
      <c r="AP51" s="410">
        <v>34</v>
      </c>
      <c r="AQ51" s="410">
        <v>5</v>
      </c>
      <c r="AR51" s="410">
        <v>53</v>
      </c>
      <c r="AS51" s="410">
        <v>8</v>
      </c>
      <c r="AT51" s="410">
        <v>100</v>
      </c>
      <c r="AU51" s="410">
        <v>1</v>
      </c>
      <c r="AV51" s="410">
        <v>0</v>
      </c>
      <c r="AW51" s="410">
        <v>0</v>
      </c>
      <c r="AX51" s="410">
        <v>0</v>
      </c>
      <c r="AY51" s="410">
        <v>1</v>
      </c>
      <c r="AZ51" s="410">
        <v>0</v>
      </c>
      <c r="BA51" s="410">
        <v>2</v>
      </c>
      <c r="BB51" s="410">
        <v>4</v>
      </c>
      <c r="BC51" s="410">
        <v>4</v>
      </c>
      <c r="BD51" s="410">
        <v>4</v>
      </c>
      <c r="BE51" s="410">
        <v>0</v>
      </c>
      <c r="BF51" s="410">
        <v>0</v>
      </c>
      <c r="BG51" s="410">
        <v>1</v>
      </c>
      <c r="BH51" s="410">
        <v>0</v>
      </c>
      <c r="BI51" s="410">
        <v>2</v>
      </c>
      <c r="BJ51" s="410">
        <v>2</v>
      </c>
      <c r="BK51" s="410">
        <v>0</v>
      </c>
      <c r="BL51" s="410">
        <v>0</v>
      </c>
      <c r="BM51" s="410">
        <v>1</v>
      </c>
      <c r="BN51" s="410">
        <v>0</v>
      </c>
      <c r="BO51" s="410">
        <v>0</v>
      </c>
      <c r="BP51" s="410">
        <v>0</v>
      </c>
      <c r="BQ51" s="410">
        <v>1</v>
      </c>
      <c r="BR51" s="410">
        <v>0</v>
      </c>
      <c r="BS51" s="410">
        <v>2</v>
      </c>
      <c r="BT51" s="410">
        <v>4</v>
      </c>
      <c r="BU51" s="410">
        <v>0</v>
      </c>
      <c r="BV51" s="410">
        <v>3</v>
      </c>
      <c r="BW51" s="410">
        <v>8</v>
      </c>
      <c r="BX51" s="413">
        <v>0</v>
      </c>
      <c r="BY51" s="413">
        <v>0</v>
      </c>
      <c r="BZ51" s="413">
        <v>0</v>
      </c>
      <c r="CA51" s="413">
        <v>0</v>
      </c>
      <c r="CB51" s="413">
        <v>0</v>
      </c>
      <c r="CC51" s="413">
        <v>0</v>
      </c>
      <c r="CD51" s="413">
        <v>0</v>
      </c>
      <c r="CE51" s="413">
        <v>0</v>
      </c>
      <c r="CF51" s="413">
        <v>0</v>
      </c>
      <c r="CG51" s="413">
        <v>0</v>
      </c>
      <c r="CH51" s="413">
        <v>0</v>
      </c>
      <c r="CI51" s="413">
        <v>0</v>
      </c>
      <c r="CJ51" s="413">
        <v>0</v>
      </c>
      <c r="CK51" s="413">
        <v>0</v>
      </c>
      <c r="CL51" s="413">
        <v>0</v>
      </c>
      <c r="CM51" s="413">
        <v>0</v>
      </c>
      <c r="CN51" s="413">
        <v>0</v>
      </c>
      <c r="CO51" s="413">
        <v>0</v>
      </c>
      <c r="CP51" s="413">
        <v>0</v>
      </c>
      <c r="CQ51" s="413">
        <v>0</v>
      </c>
      <c r="CR51" s="413">
        <v>0</v>
      </c>
      <c r="CS51" s="414">
        <v>0</v>
      </c>
    </row>
    <row r="52" spans="1:97" s="407" customFormat="1" x14ac:dyDescent="0.2">
      <c r="A52" s="415">
        <v>2</v>
      </c>
      <c r="B52" s="416" t="s">
        <v>573</v>
      </c>
      <c r="C52" s="416" t="s">
        <v>574</v>
      </c>
      <c r="D52" s="417">
        <v>1</v>
      </c>
      <c r="E52" s="416" t="s">
        <v>239</v>
      </c>
      <c r="F52" s="416" t="s">
        <v>575</v>
      </c>
      <c r="G52" s="416" t="s">
        <v>576</v>
      </c>
      <c r="H52" s="418">
        <v>3</v>
      </c>
      <c r="I52" s="419">
        <v>5</v>
      </c>
      <c r="J52" s="419">
        <v>8</v>
      </c>
      <c r="K52" s="416" t="s">
        <v>577</v>
      </c>
      <c r="L52" s="417">
        <v>19</v>
      </c>
      <c r="M52" s="417">
        <v>0</v>
      </c>
      <c r="N52" s="417">
        <v>23</v>
      </c>
      <c r="O52" s="417">
        <v>0</v>
      </c>
      <c r="P52" s="417">
        <v>42</v>
      </c>
      <c r="Q52" s="417">
        <v>19</v>
      </c>
      <c r="R52" s="417">
        <v>3</v>
      </c>
      <c r="S52" s="417">
        <v>26</v>
      </c>
      <c r="T52" s="417">
        <v>1</v>
      </c>
      <c r="U52" s="417">
        <v>49</v>
      </c>
      <c r="V52" s="417">
        <v>27</v>
      </c>
      <c r="W52" s="417">
        <v>1</v>
      </c>
      <c r="X52" s="417">
        <v>26</v>
      </c>
      <c r="Y52" s="417">
        <v>0</v>
      </c>
      <c r="Z52" s="417">
        <v>54</v>
      </c>
      <c r="AA52" s="417">
        <v>24</v>
      </c>
      <c r="AB52" s="417">
        <v>2</v>
      </c>
      <c r="AC52" s="417">
        <v>36</v>
      </c>
      <c r="AD52" s="417">
        <v>1</v>
      </c>
      <c r="AE52" s="417">
        <v>63</v>
      </c>
      <c r="AF52" s="417">
        <v>20</v>
      </c>
      <c r="AG52" s="417">
        <v>2</v>
      </c>
      <c r="AH52" s="417">
        <v>43</v>
      </c>
      <c r="AI52" s="417">
        <v>1</v>
      </c>
      <c r="AJ52" s="417">
        <v>66</v>
      </c>
      <c r="AK52" s="417">
        <v>23</v>
      </c>
      <c r="AL52" s="417">
        <v>1</v>
      </c>
      <c r="AM52" s="417">
        <v>34</v>
      </c>
      <c r="AN52" s="417">
        <v>0</v>
      </c>
      <c r="AO52" s="417">
        <v>58</v>
      </c>
      <c r="AP52" s="417">
        <v>132</v>
      </c>
      <c r="AQ52" s="417">
        <v>9</v>
      </c>
      <c r="AR52" s="417">
        <v>188</v>
      </c>
      <c r="AS52" s="417">
        <v>3</v>
      </c>
      <c r="AT52" s="417">
        <v>332</v>
      </c>
      <c r="AU52" s="417">
        <v>2</v>
      </c>
      <c r="AV52" s="417">
        <v>2</v>
      </c>
      <c r="AW52" s="417">
        <v>2</v>
      </c>
      <c r="AX52" s="417">
        <v>2</v>
      </c>
      <c r="AY52" s="417">
        <v>2</v>
      </c>
      <c r="AZ52" s="417">
        <v>2</v>
      </c>
      <c r="BA52" s="417">
        <v>1</v>
      </c>
      <c r="BB52" s="417">
        <v>13</v>
      </c>
      <c r="BC52" s="417">
        <v>13</v>
      </c>
      <c r="BD52" s="417">
        <v>13</v>
      </c>
      <c r="BE52" s="417">
        <v>0</v>
      </c>
      <c r="BF52" s="417">
        <v>0</v>
      </c>
      <c r="BG52" s="417">
        <v>1</v>
      </c>
      <c r="BH52" s="417">
        <v>0</v>
      </c>
      <c r="BI52" s="417">
        <v>1</v>
      </c>
      <c r="BJ52" s="417">
        <v>12</v>
      </c>
      <c r="BK52" s="417">
        <v>0</v>
      </c>
      <c r="BL52" s="417">
        <v>0</v>
      </c>
      <c r="BM52" s="417">
        <v>2</v>
      </c>
      <c r="BN52" s="417">
        <v>2</v>
      </c>
      <c r="BO52" s="417">
        <v>2</v>
      </c>
      <c r="BP52" s="417">
        <v>2</v>
      </c>
      <c r="BQ52" s="417">
        <v>2</v>
      </c>
      <c r="BR52" s="417">
        <v>2</v>
      </c>
      <c r="BS52" s="417">
        <v>1</v>
      </c>
      <c r="BT52" s="417">
        <v>13</v>
      </c>
      <c r="BU52" s="417">
        <v>6</v>
      </c>
      <c r="BV52" s="417">
        <v>21</v>
      </c>
      <c r="BW52" s="417">
        <v>41</v>
      </c>
      <c r="BX52" s="420">
        <v>0</v>
      </c>
      <c r="BY52" s="420">
        <v>0</v>
      </c>
      <c r="BZ52" s="420">
        <v>0</v>
      </c>
      <c r="CA52" s="420">
        <v>0</v>
      </c>
      <c r="CB52" s="420">
        <v>0</v>
      </c>
      <c r="CC52" s="420">
        <v>0</v>
      </c>
      <c r="CD52" s="420">
        <v>0</v>
      </c>
      <c r="CE52" s="420">
        <v>0</v>
      </c>
      <c r="CF52" s="420">
        <v>0</v>
      </c>
      <c r="CG52" s="420">
        <v>0</v>
      </c>
      <c r="CH52" s="420">
        <v>0</v>
      </c>
      <c r="CI52" s="420">
        <v>0</v>
      </c>
      <c r="CJ52" s="420">
        <v>0</v>
      </c>
      <c r="CK52" s="420">
        <v>0</v>
      </c>
      <c r="CL52" s="420">
        <v>0</v>
      </c>
      <c r="CM52" s="420">
        <v>0</v>
      </c>
      <c r="CN52" s="420">
        <v>0</v>
      </c>
      <c r="CO52" s="420">
        <v>0</v>
      </c>
      <c r="CP52" s="420">
        <v>0</v>
      </c>
      <c r="CQ52" s="420">
        <v>4</v>
      </c>
      <c r="CR52" s="420">
        <v>8</v>
      </c>
      <c r="CS52" s="421">
        <v>12</v>
      </c>
    </row>
    <row r="53" spans="1:97" s="407" customFormat="1" x14ac:dyDescent="0.2">
      <c r="A53" s="408">
        <v>3</v>
      </c>
      <c r="B53" s="409" t="s">
        <v>578</v>
      </c>
      <c r="C53" s="409" t="s">
        <v>579</v>
      </c>
      <c r="D53" s="410">
        <v>1</v>
      </c>
      <c r="E53" s="409" t="s">
        <v>239</v>
      </c>
      <c r="F53" s="409" t="s">
        <v>575</v>
      </c>
      <c r="G53" s="409" t="s">
        <v>580</v>
      </c>
      <c r="H53" s="411">
        <v>8</v>
      </c>
      <c r="I53" s="412">
        <v>24</v>
      </c>
      <c r="J53" s="412">
        <v>8</v>
      </c>
      <c r="K53" s="409" t="s">
        <v>581</v>
      </c>
      <c r="L53" s="410">
        <v>11</v>
      </c>
      <c r="M53" s="410">
        <v>2</v>
      </c>
      <c r="N53" s="410">
        <v>13</v>
      </c>
      <c r="O53" s="410">
        <v>1</v>
      </c>
      <c r="P53" s="410">
        <v>27</v>
      </c>
      <c r="Q53" s="410">
        <v>15</v>
      </c>
      <c r="R53" s="410">
        <v>0</v>
      </c>
      <c r="S53" s="410">
        <v>7</v>
      </c>
      <c r="T53" s="410">
        <v>0</v>
      </c>
      <c r="U53" s="410">
        <v>22</v>
      </c>
      <c r="V53" s="410">
        <v>12</v>
      </c>
      <c r="W53" s="410">
        <v>2</v>
      </c>
      <c r="X53" s="410">
        <v>10</v>
      </c>
      <c r="Y53" s="410">
        <v>1</v>
      </c>
      <c r="Z53" s="410">
        <v>25</v>
      </c>
      <c r="AA53" s="410">
        <v>5</v>
      </c>
      <c r="AB53" s="410">
        <v>2</v>
      </c>
      <c r="AC53" s="410">
        <v>12</v>
      </c>
      <c r="AD53" s="410">
        <v>1</v>
      </c>
      <c r="AE53" s="410">
        <v>20</v>
      </c>
      <c r="AF53" s="410">
        <v>6</v>
      </c>
      <c r="AG53" s="410">
        <v>0</v>
      </c>
      <c r="AH53" s="410">
        <v>14</v>
      </c>
      <c r="AI53" s="410">
        <v>0</v>
      </c>
      <c r="AJ53" s="410">
        <v>20</v>
      </c>
      <c r="AK53" s="410">
        <v>10</v>
      </c>
      <c r="AL53" s="410">
        <v>0</v>
      </c>
      <c r="AM53" s="410">
        <v>8</v>
      </c>
      <c r="AN53" s="410">
        <v>0</v>
      </c>
      <c r="AO53" s="410">
        <v>18</v>
      </c>
      <c r="AP53" s="410">
        <v>59</v>
      </c>
      <c r="AQ53" s="410">
        <v>6</v>
      </c>
      <c r="AR53" s="410">
        <v>64</v>
      </c>
      <c r="AS53" s="410">
        <v>3</v>
      </c>
      <c r="AT53" s="410">
        <v>132</v>
      </c>
      <c r="AU53" s="410">
        <v>1</v>
      </c>
      <c r="AV53" s="410">
        <v>1</v>
      </c>
      <c r="AW53" s="410">
        <v>1</v>
      </c>
      <c r="AX53" s="410">
        <v>1</v>
      </c>
      <c r="AY53" s="410">
        <v>1</v>
      </c>
      <c r="AZ53" s="410">
        <v>1</v>
      </c>
      <c r="BA53" s="410">
        <v>0</v>
      </c>
      <c r="BB53" s="410">
        <v>6</v>
      </c>
      <c r="BC53" s="410">
        <v>6</v>
      </c>
      <c r="BD53" s="410">
        <v>6</v>
      </c>
      <c r="BE53" s="410">
        <v>0</v>
      </c>
      <c r="BF53" s="410">
        <v>0</v>
      </c>
      <c r="BG53" s="410">
        <v>1</v>
      </c>
      <c r="BH53" s="410">
        <v>0</v>
      </c>
      <c r="BI53" s="410">
        <v>2</v>
      </c>
      <c r="BJ53" s="410">
        <v>4</v>
      </c>
      <c r="BK53" s="410">
        <v>0</v>
      </c>
      <c r="BL53" s="410">
        <v>0</v>
      </c>
      <c r="BM53" s="410">
        <v>1</v>
      </c>
      <c r="BN53" s="410">
        <v>1</v>
      </c>
      <c r="BO53" s="410">
        <v>1</v>
      </c>
      <c r="BP53" s="410">
        <v>1</v>
      </c>
      <c r="BQ53" s="410">
        <v>1</v>
      </c>
      <c r="BR53" s="410">
        <v>1</v>
      </c>
      <c r="BS53" s="410">
        <v>0</v>
      </c>
      <c r="BT53" s="410">
        <v>6</v>
      </c>
      <c r="BU53" s="410">
        <v>3</v>
      </c>
      <c r="BV53" s="410">
        <v>5</v>
      </c>
      <c r="BW53" s="410">
        <v>15</v>
      </c>
      <c r="BX53" s="413">
        <v>0</v>
      </c>
      <c r="BY53" s="413">
        <v>0</v>
      </c>
      <c r="BZ53" s="413">
        <v>0</v>
      </c>
      <c r="CA53" s="413">
        <v>2</v>
      </c>
      <c r="CB53" s="413">
        <v>0</v>
      </c>
      <c r="CC53" s="413">
        <v>0</v>
      </c>
      <c r="CD53" s="413">
        <v>0</v>
      </c>
      <c r="CE53" s="413">
        <v>0</v>
      </c>
      <c r="CF53" s="413">
        <v>1</v>
      </c>
      <c r="CG53" s="413">
        <v>0</v>
      </c>
      <c r="CH53" s="413">
        <v>0</v>
      </c>
      <c r="CI53" s="413">
        <v>0</v>
      </c>
      <c r="CJ53" s="413">
        <v>0</v>
      </c>
      <c r="CK53" s="413">
        <v>0</v>
      </c>
      <c r="CL53" s="413">
        <v>0</v>
      </c>
      <c r="CM53" s="413">
        <v>0</v>
      </c>
      <c r="CN53" s="413">
        <v>1</v>
      </c>
      <c r="CO53" s="413">
        <v>2</v>
      </c>
      <c r="CP53" s="413">
        <v>3</v>
      </c>
      <c r="CQ53" s="413">
        <v>0</v>
      </c>
      <c r="CR53" s="413">
        <v>0</v>
      </c>
      <c r="CS53" s="414">
        <v>0</v>
      </c>
    </row>
    <row r="54" spans="1:97" s="407" customFormat="1" x14ac:dyDescent="0.2">
      <c r="A54" s="415">
        <v>4</v>
      </c>
      <c r="B54" s="416" t="s">
        <v>582</v>
      </c>
      <c r="C54" s="416" t="s">
        <v>583</v>
      </c>
      <c r="D54" s="417">
        <v>1</v>
      </c>
      <c r="E54" s="416" t="s">
        <v>239</v>
      </c>
      <c r="F54" s="416" t="s">
        <v>575</v>
      </c>
      <c r="G54" s="416" t="s">
        <v>584</v>
      </c>
      <c r="H54" s="418">
        <v>3</v>
      </c>
      <c r="I54" s="419">
        <v>6</v>
      </c>
      <c r="J54" s="419">
        <v>8</v>
      </c>
      <c r="K54" s="416" t="s">
        <v>585</v>
      </c>
      <c r="L54" s="417">
        <v>2</v>
      </c>
      <c r="M54" s="417">
        <v>0</v>
      </c>
      <c r="N54" s="417">
        <v>11</v>
      </c>
      <c r="O54" s="417">
        <v>0</v>
      </c>
      <c r="P54" s="417">
        <v>13</v>
      </c>
      <c r="Q54" s="417">
        <v>15</v>
      </c>
      <c r="R54" s="417">
        <v>0</v>
      </c>
      <c r="S54" s="417">
        <v>9</v>
      </c>
      <c r="T54" s="417">
        <v>0</v>
      </c>
      <c r="U54" s="417">
        <v>24</v>
      </c>
      <c r="V54" s="417">
        <v>12</v>
      </c>
      <c r="W54" s="417">
        <v>0</v>
      </c>
      <c r="X54" s="417">
        <v>9</v>
      </c>
      <c r="Y54" s="417">
        <v>0</v>
      </c>
      <c r="Z54" s="417">
        <v>21</v>
      </c>
      <c r="AA54" s="417">
        <v>14</v>
      </c>
      <c r="AB54" s="417">
        <v>0</v>
      </c>
      <c r="AC54" s="417">
        <v>15</v>
      </c>
      <c r="AD54" s="417">
        <v>0</v>
      </c>
      <c r="AE54" s="417">
        <v>29</v>
      </c>
      <c r="AF54" s="417">
        <v>8</v>
      </c>
      <c r="AG54" s="417">
        <v>1</v>
      </c>
      <c r="AH54" s="417">
        <v>9</v>
      </c>
      <c r="AI54" s="417">
        <v>2</v>
      </c>
      <c r="AJ54" s="417">
        <v>20</v>
      </c>
      <c r="AK54" s="417">
        <v>17</v>
      </c>
      <c r="AL54" s="417">
        <v>0</v>
      </c>
      <c r="AM54" s="417">
        <v>17</v>
      </c>
      <c r="AN54" s="417">
        <v>0</v>
      </c>
      <c r="AO54" s="417">
        <v>34</v>
      </c>
      <c r="AP54" s="417">
        <v>68</v>
      </c>
      <c r="AQ54" s="417">
        <v>1</v>
      </c>
      <c r="AR54" s="417">
        <v>70</v>
      </c>
      <c r="AS54" s="417">
        <v>2</v>
      </c>
      <c r="AT54" s="417">
        <v>141</v>
      </c>
      <c r="AU54" s="417">
        <v>1</v>
      </c>
      <c r="AV54" s="417">
        <v>1</v>
      </c>
      <c r="AW54" s="417">
        <v>1</v>
      </c>
      <c r="AX54" s="417">
        <v>1</v>
      </c>
      <c r="AY54" s="417">
        <v>1</v>
      </c>
      <c r="AZ54" s="417">
        <v>2</v>
      </c>
      <c r="BA54" s="417">
        <v>0</v>
      </c>
      <c r="BB54" s="417">
        <v>7</v>
      </c>
      <c r="BC54" s="417">
        <v>7</v>
      </c>
      <c r="BD54" s="417">
        <v>7</v>
      </c>
      <c r="BE54" s="417">
        <v>0</v>
      </c>
      <c r="BF54" s="417">
        <v>0</v>
      </c>
      <c r="BG54" s="417">
        <v>1</v>
      </c>
      <c r="BH54" s="417">
        <v>0</v>
      </c>
      <c r="BI54" s="417">
        <v>3</v>
      </c>
      <c r="BJ54" s="417">
        <v>4</v>
      </c>
      <c r="BK54" s="417">
        <v>0</v>
      </c>
      <c r="BL54" s="417">
        <v>0</v>
      </c>
      <c r="BM54" s="417">
        <v>1</v>
      </c>
      <c r="BN54" s="417">
        <v>1</v>
      </c>
      <c r="BO54" s="417">
        <v>1</v>
      </c>
      <c r="BP54" s="417">
        <v>1</v>
      </c>
      <c r="BQ54" s="417">
        <v>1</v>
      </c>
      <c r="BR54" s="417">
        <v>2</v>
      </c>
      <c r="BS54" s="417">
        <v>0</v>
      </c>
      <c r="BT54" s="417">
        <v>7</v>
      </c>
      <c r="BU54" s="417">
        <v>2</v>
      </c>
      <c r="BV54" s="417">
        <v>10</v>
      </c>
      <c r="BW54" s="417">
        <v>20</v>
      </c>
      <c r="BX54" s="420">
        <v>0</v>
      </c>
      <c r="BY54" s="420">
        <v>0</v>
      </c>
      <c r="BZ54" s="420">
        <v>0</v>
      </c>
      <c r="CA54" s="420">
        <v>1</v>
      </c>
      <c r="CB54" s="420">
        <v>0</v>
      </c>
      <c r="CC54" s="420">
        <v>0</v>
      </c>
      <c r="CD54" s="420">
        <v>0</v>
      </c>
      <c r="CE54" s="420">
        <v>0</v>
      </c>
      <c r="CF54" s="420">
        <v>0</v>
      </c>
      <c r="CG54" s="420">
        <v>0</v>
      </c>
      <c r="CH54" s="420">
        <v>0</v>
      </c>
      <c r="CI54" s="420">
        <v>0</v>
      </c>
      <c r="CJ54" s="420">
        <v>0</v>
      </c>
      <c r="CK54" s="420">
        <v>0</v>
      </c>
      <c r="CL54" s="420">
        <v>0</v>
      </c>
      <c r="CM54" s="420">
        <v>0</v>
      </c>
      <c r="CN54" s="420">
        <v>0</v>
      </c>
      <c r="CO54" s="420">
        <v>1</v>
      </c>
      <c r="CP54" s="420">
        <v>1</v>
      </c>
      <c r="CQ54" s="420">
        <v>0</v>
      </c>
      <c r="CR54" s="420">
        <v>0</v>
      </c>
      <c r="CS54" s="421">
        <v>0</v>
      </c>
    </row>
    <row r="55" spans="1:97" x14ac:dyDescent="0.2">
      <c r="A55" s="408">
        <v>5</v>
      </c>
      <c r="B55" s="409" t="s">
        <v>590</v>
      </c>
      <c r="C55" s="409" t="s">
        <v>591</v>
      </c>
      <c r="D55" s="410">
        <v>1</v>
      </c>
      <c r="E55" s="409" t="s">
        <v>239</v>
      </c>
      <c r="F55" s="409" t="s">
        <v>592</v>
      </c>
      <c r="G55" s="409" t="s">
        <v>593</v>
      </c>
      <c r="H55" s="411">
        <v>5</v>
      </c>
      <c r="I55" s="412">
        <v>15</v>
      </c>
      <c r="J55" s="412">
        <v>3</v>
      </c>
      <c r="K55" s="409" t="s">
        <v>594</v>
      </c>
      <c r="L55" s="410">
        <v>9</v>
      </c>
      <c r="M55" s="410">
        <v>0</v>
      </c>
      <c r="N55" s="410">
        <v>11</v>
      </c>
      <c r="O55" s="410">
        <v>0</v>
      </c>
      <c r="P55" s="410">
        <v>20</v>
      </c>
      <c r="Q55" s="410">
        <v>8</v>
      </c>
      <c r="R55" s="410">
        <v>0</v>
      </c>
      <c r="S55" s="410">
        <v>12</v>
      </c>
      <c r="T55" s="410">
        <v>0</v>
      </c>
      <c r="U55" s="410">
        <v>20</v>
      </c>
      <c r="V55" s="410">
        <v>15</v>
      </c>
      <c r="W55" s="410">
        <v>1</v>
      </c>
      <c r="X55" s="410">
        <v>10</v>
      </c>
      <c r="Y55" s="410">
        <v>0</v>
      </c>
      <c r="Z55" s="410">
        <v>26</v>
      </c>
      <c r="AA55" s="410">
        <v>12</v>
      </c>
      <c r="AB55" s="410">
        <v>1</v>
      </c>
      <c r="AC55" s="410">
        <v>6</v>
      </c>
      <c r="AD55" s="410">
        <v>0</v>
      </c>
      <c r="AE55" s="410">
        <v>19</v>
      </c>
      <c r="AF55" s="410">
        <v>13</v>
      </c>
      <c r="AG55" s="410">
        <v>0</v>
      </c>
      <c r="AH55" s="410">
        <v>14</v>
      </c>
      <c r="AI55" s="410">
        <v>0</v>
      </c>
      <c r="AJ55" s="410">
        <v>27</v>
      </c>
      <c r="AK55" s="410">
        <v>11</v>
      </c>
      <c r="AL55" s="410">
        <v>0</v>
      </c>
      <c r="AM55" s="410">
        <v>11</v>
      </c>
      <c r="AN55" s="410">
        <v>0</v>
      </c>
      <c r="AO55" s="410">
        <v>22</v>
      </c>
      <c r="AP55" s="410">
        <v>68</v>
      </c>
      <c r="AQ55" s="410">
        <v>2</v>
      </c>
      <c r="AR55" s="410">
        <v>64</v>
      </c>
      <c r="AS55" s="410">
        <v>0</v>
      </c>
      <c r="AT55" s="410">
        <v>134</v>
      </c>
      <c r="AU55" s="410">
        <v>1</v>
      </c>
      <c r="AV55" s="410">
        <v>1</v>
      </c>
      <c r="AW55" s="410">
        <v>1</v>
      </c>
      <c r="AX55" s="410">
        <v>1</v>
      </c>
      <c r="AY55" s="410">
        <v>1</v>
      </c>
      <c r="AZ55" s="410">
        <v>1</v>
      </c>
      <c r="BA55" s="410">
        <v>0</v>
      </c>
      <c r="BB55" s="410">
        <v>6</v>
      </c>
      <c r="BC55" s="410">
        <v>6</v>
      </c>
      <c r="BD55" s="410">
        <v>6</v>
      </c>
      <c r="BE55" s="410">
        <v>0</v>
      </c>
      <c r="BF55" s="410">
        <v>0</v>
      </c>
      <c r="BG55" s="410">
        <v>0</v>
      </c>
      <c r="BH55" s="410">
        <v>1</v>
      </c>
      <c r="BI55" s="410">
        <v>3</v>
      </c>
      <c r="BJ55" s="410">
        <v>3</v>
      </c>
      <c r="BK55" s="410">
        <v>0</v>
      </c>
      <c r="BL55" s="410">
        <v>0</v>
      </c>
      <c r="BM55" s="410">
        <v>1</v>
      </c>
      <c r="BN55" s="410">
        <v>1</v>
      </c>
      <c r="BO55" s="410">
        <v>1</v>
      </c>
      <c r="BP55" s="410">
        <v>1</v>
      </c>
      <c r="BQ55" s="410">
        <v>1</v>
      </c>
      <c r="BR55" s="410">
        <v>1</v>
      </c>
      <c r="BS55" s="410">
        <v>0</v>
      </c>
      <c r="BT55" s="410">
        <v>6</v>
      </c>
      <c r="BU55" s="410">
        <v>1</v>
      </c>
      <c r="BV55" s="410">
        <v>8</v>
      </c>
      <c r="BW55" s="410">
        <v>16</v>
      </c>
      <c r="BX55" s="413">
        <v>0</v>
      </c>
      <c r="BY55" s="413">
        <v>0</v>
      </c>
      <c r="BZ55" s="413">
        <v>0</v>
      </c>
      <c r="CA55" s="413">
        <v>4</v>
      </c>
      <c r="CB55" s="413">
        <v>0</v>
      </c>
      <c r="CC55" s="413">
        <v>0</v>
      </c>
      <c r="CD55" s="413">
        <v>0</v>
      </c>
      <c r="CE55" s="413">
        <v>0</v>
      </c>
      <c r="CF55" s="413">
        <v>0</v>
      </c>
      <c r="CG55" s="413">
        <v>0</v>
      </c>
      <c r="CH55" s="413">
        <v>0</v>
      </c>
      <c r="CI55" s="413">
        <v>0</v>
      </c>
      <c r="CJ55" s="413">
        <v>0</v>
      </c>
      <c r="CK55" s="413">
        <v>0</v>
      </c>
      <c r="CL55" s="413">
        <v>0</v>
      </c>
      <c r="CM55" s="413">
        <v>0</v>
      </c>
      <c r="CN55" s="413">
        <v>0</v>
      </c>
      <c r="CO55" s="413">
        <v>4</v>
      </c>
      <c r="CP55" s="413">
        <v>4</v>
      </c>
      <c r="CQ55" s="413">
        <v>0</v>
      </c>
      <c r="CR55" s="413">
        <v>0</v>
      </c>
      <c r="CS55" s="414">
        <v>0</v>
      </c>
    </row>
    <row r="56" spans="1:97" x14ac:dyDescent="0.2">
      <c r="A56" s="422"/>
      <c r="B56" s="423"/>
      <c r="C56" s="423"/>
      <c r="D56" s="424"/>
      <c r="E56" s="423"/>
      <c r="F56" s="423"/>
      <c r="G56" s="423"/>
      <c r="H56" s="425"/>
      <c r="I56" s="426"/>
      <c r="J56" s="424"/>
      <c r="K56" s="423"/>
      <c r="L56" s="427">
        <f>SUM(L51:L55)</f>
        <v>47</v>
      </c>
      <c r="M56" s="428">
        <f t="shared" ref="M56:BX56" si="4">SUM(M51:M55)</f>
        <v>2</v>
      </c>
      <c r="N56" s="428">
        <f t="shared" si="4"/>
        <v>66</v>
      </c>
      <c r="O56" s="428">
        <f t="shared" si="4"/>
        <v>2</v>
      </c>
      <c r="P56" s="428">
        <f t="shared" si="4"/>
        <v>117</v>
      </c>
      <c r="Q56" s="428">
        <f t="shared" si="4"/>
        <v>61</v>
      </c>
      <c r="R56" s="428">
        <f t="shared" si="4"/>
        <v>4</v>
      </c>
      <c r="S56" s="428">
        <f t="shared" si="4"/>
        <v>63</v>
      </c>
      <c r="T56" s="428">
        <f t="shared" si="4"/>
        <v>2</v>
      </c>
      <c r="U56" s="428">
        <f t="shared" si="4"/>
        <v>130</v>
      </c>
      <c r="V56" s="428">
        <f t="shared" si="4"/>
        <v>70</v>
      </c>
      <c r="W56" s="428">
        <f t="shared" si="4"/>
        <v>6</v>
      </c>
      <c r="X56" s="428">
        <f t="shared" si="4"/>
        <v>63</v>
      </c>
      <c r="Y56" s="428">
        <f t="shared" si="4"/>
        <v>4</v>
      </c>
      <c r="Z56" s="428">
        <f t="shared" si="4"/>
        <v>143</v>
      </c>
      <c r="AA56" s="428">
        <f t="shared" si="4"/>
        <v>61</v>
      </c>
      <c r="AB56" s="428">
        <f t="shared" si="4"/>
        <v>7</v>
      </c>
      <c r="AC56" s="428">
        <f t="shared" si="4"/>
        <v>78</v>
      </c>
      <c r="AD56" s="428">
        <f t="shared" si="4"/>
        <v>4</v>
      </c>
      <c r="AE56" s="428">
        <f t="shared" si="4"/>
        <v>150</v>
      </c>
      <c r="AF56" s="428">
        <f t="shared" si="4"/>
        <v>54</v>
      </c>
      <c r="AG56" s="428">
        <f t="shared" si="4"/>
        <v>3</v>
      </c>
      <c r="AH56" s="428">
        <f t="shared" si="4"/>
        <v>92</v>
      </c>
      <c r="AI56" s="428">
        <f t="shared" si="4"/>
        <v>3</v>
      </c>
      <c r="AJ56" s="428">
        <f t="shared" si="4"/>
        <v>152</v>
      </c>
      <c r="AK56" s="428">
        <f t="shared" si="4"/>
        <v>68</v>
      </c>
      <c r="AL56" s="428">
        <f t="shared" si="4"/>
        <v>1</v>
      </c>
      <c r="AM56" s="428">
        <f t="shared" si="4"/>
        <v>77</v>
      </c>
      <c r="AN56" s="428">
        <f t="shared" si="4"/>
        <v>1</v>
      </c>
      <c r="AO56" s="428">
        <f t="shared" si="4"/>
        <v>147</v>
      </c>
      <c r="AP56" s="428">
        <f t="shared" si="4"/>
        <v>361</v>
      </c>
      <c r="AQ56" s="428">
        <f t="shared" si="4"/>
        <v>23</v>
      </c>
      <c r="AR56" s="428">
        <f t="shared" si="4"/>
        <v>439</v>
      </c>
      <c r="AS56" s="428">
        <f t="shared" si="4"/>
        <v>16</v>
      </c>
      <c r="AT56" s="428">
        <f t="shared" si="4"/>
        <v>839</v>
      </c>
      <c r="AU56" s="428">
        <f t="shared" si="4"/>
        <v>6</v>
      </c>
      <c r="AV56" s="428">
        <f t="shared" si="4"/>
        <v>5</v>
      </c>
      <c r="AW56" s="428">
        <f t="shared" si="4"/>
        <v>5</v>
      </c>
      <c r="AX56" s="428">
        <f t="shared" si="4"/>
        <v>5</v>
      </c>
      <c r="AY56" s="428">
        <f t="shared" si="4"/>
        <v>6</v>
      </c>
      <c r="AZ56" s="428">
        <f t="shared" si="4"/>
        <v>6</v>
      </c>
      <c r="BA56" s="428">
        <f t="shared" si="4"/>
        <v>3</v>
      </c>
      <c r="BB56" s="428">
        <f t="shared" si="4"/>
        <v>36</v>
      </c>
      <c r="BC56" s="428">
        <f t="shared" si="4"/>
        <v>36</v>
      </c>
      <c r="BD56" s="428">
        <f t="shared" si="4"/>
        <v>36</v>
      </c>
      <c r="BE56" s="428">
        <f t="shared" si="4"/>
        <v>0</v>
      </c>
      <c r="BF56" s="428">
        <f t="shared" si="4"/>
        <v>0</v>
      </c>
      <c r="BG56" s="428">
        <f t="shared" si="4"/>
        <v>4</v>
      </c>
      <c r="BH56" s="428">
        <f t="shared" si="4"/>
        <v>1</v>
      </c>
      <c r="BI56" s="428">
        <f t="shared" si="4"/>
        <v>11</v>
      </c>
      <c r="BJ56" s="428">
        <f t="shared" si="4"/>
        <v>25</v>
      </c>
      <c r="BK56" s="428">
        <f t="shared" si="4"/>
        <v>0</v>
      </c>
      <c r="BL56" s="428">
        <f t="shared" si="4"/>
        <v>0</v>
      </c>
      <c r="BM56" s="428">
        <f t="shared" si="4"/>
        <v>6</v>
      </c>
      <c r="BN56" s="428">
        <f t="shared" si="4"/>
        <v>5</v>
      </c>
      <c r="BO56" s="428">
        <f t="shared" si="4"/>
        <v>5</v>
      </c>
      <c r="BP56" s="428">
        <f t="shared" si="4"/>
        <v>5</v>
      </c>
      <c r="BQ56" s="428">
        <f t="shared" si="4"/>
        <v>6</v>
      </c>
      <c r="BR56" s="428">
        <f t="shared" si="4"/>
        <v>6</v>
      </c>
      <c r="BS56" s="428">
        <f t="shared" si="4"/>
        <v>3</v>
      </c>
      <c r="BT56" s="428">
        <f t="shared" si="4"/>
        <v>36</v>
      </c>
      <c r="BU56" s="428">
        <f t="shared" si="4"/>
        <v>12</v>
      </c>
      <c r="BV56" s="428">
        <f t="shared" si="4"/>
        <v>47</v>
      </c>
      <c r="BW56" s="428">
        <f t="shared" si="4"/>
        <v>100</v>
      </c>
      <c r="BX56" s="428">
        <f t="shared" si="4"/>
        <v>0</v>
      </c>
      <c r="BY56" s="428">
        <f t="shared" ref="BY56:CS56" si="5">SUM(BY51:BY55)</f>
        <v>0</v>
      </c>
      <c r="BZ56" s="428">
        <f t="shared" si="5"/>
        <v>0</v>
      </c>
      <c r="CA56" s="428">
        <f t="shared" si="5"/>
        <v>7</v>
      </c>
      <c r="CB56" s="428">
        <f t="shared" si="5"/>
        <v>0</v>
      </c>
      <c r="CC56" s="428">
        <f t="shared" si="5"/>
        <v>0</v>
      </c>
      <c r="CD56" s="428">
        <f t="shared" si="5"/>
        <v>0</v>
      </c>
      <c r="CE56" s="428">
        <f t="shared" si="5"/>
        <v>0</v>
      </c>
      <c r="CF56" s="428">
        <f t="shared" si="5"/>
        <v>1</v>
      </c>
      <c r="CG56" s="428">
        <f t="shared" si="5"/>
        <v>0</v>
      </c>
      <c r="CH56" s="428">
        <f t="shared" si="5"/>
        <v>0</v>
      </c>
      <c r="CI56" s="428">
        <f t="shared" si="5"/>
        <v>0</v>
      </c>
      <c r="CJ56" s="428">
        <f t="shared" si="5"/>
        <v>0</v>
      </c>
      <c r="CK56" s="428">
        <f t="shared" si="5"/>
        <v>0</v>
      </c>
      <c r="CL56" s="428">
        <f t="shared" si="5"/>
        <v>0</v>
      </c>
      <c r="CM56" s="428">
        <f t="shared" si="5"/>
        <v>0</v>
      </c>
      <c r="CN56" s="428">
        <f t="shared" si="5"/>
        <v>1</v>
      </c>
      <c r="CO56" s="428">
        <f t="shared" si="5"/>
        <v>7</v>
      </c>
      <c r="CP56" s="428">
        <f t="shared" si="5"/>
        <v>8</v>
      </c>
      <c r="CQ56" s="428">
        <f t="shared" si="5"/>
        <v>4</v>
      </c>
      <c r="CR56" s="428">
        <f t="shared" si="5"/>
        <v>8</v>
      </c>
      <c r="CS56" s="429">
        <f t="shared" si="5"/>
        <v>12</v>
      </c>
    </row>
  </sheetData>
  <sortState ref="B53:CS57">
    <sortCondition ref="F52:F56"/>
    <sortCondition ref="B52:B56"/>
  </sortState>
  <mergeCells count="140">
    <mergeCell ref="CD49:CE49"/>
    <mergeCell ref="CF49:CG49"/>
    <mergeCell ref="CH49:CI49"/>
    <mergeCell ref="CJ49:CK49"/>
    <mergeCell ref="CL49:CM49"/>
    <mergeCell ref="CN49:CP49"/>
    <mergeCell ref="BT49:BT50"/>
    <mergeCell ref="BU49:BV49"/>
    <mergeCell ref="BW49:BW50"/>
    <mergeCell ref="BX49:BY49"/>
    <mergeCell ref="BZ49:CA49"/>
    <mergeCell ref="CB49:CC49"/>
    <mergeCell ref="BN49:BN50"/>
    <mergeCell ref="BO49:BO50"/>
    <mergeCell ref="BP49:BP50"/>
    <mergeCell ref="BQ49:BQ50"/>
    <mergeCell ref="BR49:BR50"/>
    <mergeCell ref="BS49:BS50"/>
    <mergeCell ref="BD49:BD50"/>
    <mergeCell ref="BE49:BF49"/>
    <mergeCell ref="BG49:BH49"/>
    <mergeCell ref="BI49:BJ49"/>
    <mergeCell ref="BK49:BL49"/>
    <mergeCell ref="BM49:BM50"/>
    <mergeCell ref="AY49:AY50"/>
    <mergeCell ref="AZ49:AZ50"/>
    <mergeCell ref="BA49:BA50"/>
    <mergeCell ref="BB49:BB50"/>
    <mergeCell ref="BC49:BC50"/>
    <mergeCell ref="AP49:AQ49"/>
    <mergeCell ref="AR49:AS49"/>
    <mergeCell ref="AT49:AT50"/>
    <mergeCell ref="AU49:AU50"/>
    <mergeCell ref="AV49:AV50"/>
    <mergeCell ref="AW49:AW50"/>
    <mergeCell ref="AM49:AN49"/>
    <mergeCell ref="AO49:AO50"/>
    <mergeCell ref="V49:W49"/>
    <mergeCell ref="X49:Y49"/>
    <mergeCell ref="Z49:Z50"/>
    <mergeCell ref="AA49:AB49"/>
    <mergeCell ref="AC49:AD49"/>
    <mergeCell ref="AE49:AE50"/>
    <mergeCell ref="AX49:AX50"/>
    <mergeCell ref="BE47:BW47"/>
    <mergeCell ref="BX47:CS47"/>
    <mergeCell ref="L48:P48"/>
    <mergeCell ref="Q48:U48"/>
    <mergeCell ref="V48:Z48"/>
    <mergeCell ref="AA48:AE48"/>
    <mergeCell ref="AF48:AJ48"/>
    <mergeCell ref="AK48:AO48"/>
    <mergeCell ref="AP48:AT48"/>
    <mergeCell ref="AU48:BB48"/>
    <mergeCell ref="BC48:BD48"/>
    <mergeCell ref="BM48:BT48"/>
    <mergeCell ref="BX48:CP48"/>
    <mergeCell ref="CQ48:CS49"/>
    <mergeCell ref="L49:M49"/>
    <mergeCell ref="N49:O49"/>
    <mergeCell ref="P49:P50"/>
    <mergeCell ref="Q49:R49"/>
    <mergeCell ref="S49:T49"/>
    <mergeCell ref="U49:U50"/>
    <mergeCell ref="AF49:AG49"/>
    <mergeCell ref="AH49:AI49"/>
    <mergeCell ref="AJ49:AJ50"/>
    <mergeCell ref="AK49:AL49"/>
    <mergeCell ref="BB3:BB4"/>
    <mergeCell ref="BC3:BC4"/>
    <mergeCell ref="CJ3:CK3"/>
    <mergeCell ref="CL3:CM3"/>
    <mergeCell ref="CN3:CO3"/>
    <mergeCell ref="CP3:CQ3"/>
    <mergeCell ref="CR3:CS3"/>
    <mergeCell ref="CT3:CU3"/>
    <mergeCell ref="BU3:BV3"/>
    <mergeCell ref="BW3:BX3"/>
    <mergeCell ref="BY3:BZ3"/>
    <mergeCell ref="CD3:CE3"/>
    <mergeCell ref="CF3:CG3"/>
    <mergeCell ref="CH3:CI3"/>
    <mergeCell ref="CD2:CU2"/>
    <mergeCell ref="CV2:CX3"/>
    <mergeCell ref="AP3:AQ3"/>
    <mergeCell ref="AR3:AS3"/>
    <mergeCell ref="AT3:AT4"/>
    <mergeCell ref="AU3:AU4"/>
    <mergeCell ref="AV3:AV4"/>
    <mergeCell ref="AW3:AW4"/>
    <mergeCell ref="AF3:AG3"/>
    <mergeCell ref="AH3:AI3"/>
    <mergeCell ref="AJ3:AJ4"/>
    <mergeCell ref="AK3:AL3"/>
    <mergeCell ref="AM3:AN3"/>
    <mergeCell ref="AO3:AO4"/>
    <mergeCell ref="BD3:BD4"/>
    <mergeCell ref="BK3:BK4"/>
    <mergeCell ref="BL3:BL4"/>
    <mergeCell ref="BM3:BM4"/>
    <mergeCell ref="BN3:BN4"/>
    <mergeCell ref="BO3:BO4"/>
    <mergeCell ref="AX3:AX4"/>
    <mergeCell ref="AY3:AY4"/>
    <mergeCell ref="AZ3:AZ4"/>
    <mergeCell ref="BA3:BA4"/>
    <mergeCell ref="CY2:DA3"/>
    <mergeCell ref="L3:M3"/>
    <mergeCell ref="N3:O3"/>
    <mergeCell ref="P3:P4"/>
    <mergeCell ref="Q3:R3"/>
    <mergeCell ref="S3:T3"/>
    <mergeCell ref="U3:U4"/>
    <mergeCell ref="BE2:BF3"/>
    <mergeCell ref="BG2:BH3"/>
    <mergeCell ref="BI2:BJ3"/>
    <mergeCell ref="BK2:BR2"/>
    <mergeCell ref="BS2:BZ2"/>
    <mergeCell ref="CA2:CB3"/>
    <mergeCell ref="BP3:BP4"/>
    <mergeCell ref="BQ3:BQ4"/>
    <mergeCell ref="BR3:BR4"/>
    <mergeCell ref="BS3:BT3"/>
    <mergeCell ref="V3:W3"/>
    <mergeCell ref="X3:Y3"/>
    <mergeCell ref="Z3:Z4"/>
    <mergeCell ref="AA3:AB3"/>
    <mergeCell ref="AC3:AD3"/>
    <mergeCell ref="AE3:AE4"/>
    <mergeCell ref="CC2:CC4"/>
    <mergeCell ref="BE1:CC1"/>
    <mergeCell ref="L2:P2"/>
    <mergeCell ref="Q2:U2"/>
    <mergeCell ref="V2:Z2"/>
    <mergeCell ref="AA2:AE2"/>
    <mergeCell ref="AF2:AJ2"/>
    <mergeCell ref="AK2:AO2"/>
    <mergeCell ref="AP2:AT2"/>
    <mergeCell ref="AU2:BB2"/>
    <mergeCell ref="BC2:BD2"/>
  </mergeCells>
  <pageMargins left="0.75" right="0.75" top="1" bottom="1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474"/>
  <sheetViews>
    <sheetView zoomScaleNormal="100" workbookViewId="0">
      <pane ySplit="5" topLeftCell="A6" activePane="bottomLeft" state="frozen"/>
      <selection activeCell="AG43" sqref="AG43"/>
      <selection pane="bottomLeft" activeCell="A6" sqref="A6"/>
    </sheetView>
  </sheetViews>
  <sheetFormatPr baseColWidth="10" defaultColWidth="11.5703125" defaultRowHeight="12" x14ac:dyDescent="0.2"/>
  <cols>
    <col min="1" max="1" width="3.5703125" style="342" bestFit="1" customWidth="1"/>
    <col min="2" max="2" width="10.42578125" style="342" customWidth="1"/>
    <col min="3" max="3" width="59.7109375" style="342" bestFit="1" customWidth="1"/>
    <col min="4" max="4" width="4.140625" style="351" bestFit="1" customWidth="1"/>
    <col min="5" max="5" width="33.85546875" style="342" bestFit="1" customWidth="1"/>
    <col min="6" max="6" width="25.28515625" style="342" bestFit="1" customWidth="1"/>
    <col min="7" max="7" width="46.7109375" style="342" bestFit="1" customWidth="1"/>
    <col min="8" max="8" width="9.5703125" style="352" customWidth="1"/>
    <col min="9" max="9" width="9.5703125" style="353" customWidth="1"/>
    <col min="10" max="10" width="10.42578125" style="354" customWidth="1"/>
    <col min="11" max="11" width="59" style="355" bestFit="1" customWidth="1"/>
    <col min="12" max="12" width="10.42578125" style="354" customWidth="1"/>
    <col min="13" max="81" width="10.42578125" style="351" customWidth="1"/>
    <col min="82" max="99" width="10.42578125" style="342" customWidth="1"/>
    <col min="100" max="105" width="11.28515625" style="342" customWidth="1"/>
    <col min="106" max="256" width="11.5703125" style="342"/>
    <col min="257" max="257" width="5.140625" style="342" customWidth="1"/>
    <col min="258" max="258" width="13" style="342" customWidth="1"/>
    <col min="259" max="259" width="58.28515625" style="342" bestFit="1" customWidth="1"/>
    <col min="260" max="260" width="4.140625" style="342" bestFit="1" customWidth="1"/>
    <col min="261" max="261" width="39" style="342" bestFit="1" customWidth="1"/>
    <col min="262" max="262" width="26.85546875" style="342" bestFit="1" customWidth="1"/>
    <col min="263" max="263" width="47.42578125" style="342" bestFit="1" customWidth="1"/>
    <col min="264" max="264" width="7.140625" style="342" bestFit="1" customWidth="1"/>
    <col min="265" max="265" width="5.28515625" style="342" bestFit="1" customWidth="1"/>
    <col min="266" max="266" width="9" style="342" customWidth="1"/>
    <col min="267" max="267" width="59" style="342" bestFit="1" customWidth="1"/>
    <col min="268" max="297" width="10.28515625" style="342" customWidth="1"/>
    <col min="298" max="302" width="10" style="342" customWidth="1"/>
    <col min="303" max="310" width="9" style="342" customWidth="1"/>
    <col min="311" max="311" width="9.85546875" style="342" customWidth="1"/>
    <col min="312" max="312" width="10" style="342" customWidth="1"/>
    <col min="313" max="313" width="9.140625" style="342" customWidth="1"/>
    <col min="314" max="314" width="9" style="342" customWidth="1"/>
    <col min="315" max="315" width="8.42578125" style="342" customWidth="1"/>
    <col min="316" max="316" width="8.140625" style="342" customWidth="1"/>
    <col min="317" max="317" width="7.140625" style="342" customWidth="1"/>
    <col min="318" max="318" width="8.42578125" style="342" customWidth="1"/>
    <col min="319" max="319" width="5.85546875" style="342" customWidth="1"/>
    <col min="320" max="320" width="5.7109375" style="342" customWidth="1"/>
    <col min="321" max="321" width="5.42578125" style="342" customWidth="1"/>
    <col min="322" max="322" width="5.28515625" style="342" customWidth="1"/>
    <col min="323" max="323" width="6.7109375" style="342" customWidth="1"/>
    <col min="324" max="324" width="8.28515625" style="342" customWidth="1"/>
    <col min="325" max="325" width="10" style="342" customWidth="1"/>
    <col min="326" max="326" width="10.140625" style="342" customWidth="1"/>
    <col min="327" max="327" width="7.7109375" style="342" customWidth="1"/>
    <col min="328" max="328" width="6.140625" style="342" customWidth="1"/>
    <col min="329" max="329" width="7.7109375" style="342" customWidth="1"/>
    <col min="330" max="330" width="8.140625" style="342" customWidth="1"/>
    <col min="331" max="331" width="7.28515625" style="342" customWidth="1"/>
    <col min="332" max="332" width="8.42578125" style="342" customWidth="1"/>
    <col min="333" max="333" width="7.42578125" style="342" customWidth="1"/>
    <col min="334" max="334" width="8" style="342" customWidth="1"/>
    <col min="335" max="335" width="7.140625" style="342" customWidth="1"/>
    <col min="336" max="336" width="8.28515625" style="342" customWidth="1"/>
    <col min="337" max="337" width="9.28515625" style="342" customWidth="1"/>
    <col min="338" max="351" width="10" style="342" customWidth="1"/>
    <col min="352" max="355" width="9" style="342" customWidth="1"/>
    <col min="356" max="356" width="9.42578125" style="342" customWidth="1"/>
    <col min="357" max="358" width="8.28515625" style="342" customWidth="1"/>
    <col min="359" max="361" width="6.28515625" style="342" customWidth="1"/>
    <col min="362" max="512" width="11.5703125" style="342"/>
    <col min="513" max="513" width="5.140625" style="342" customWidth="1"/>
    <col min="514" max="514" width="13" style="342" customWidth="1"/>
    <col min="515" max="515" width="58.28515625" style="342" bestFit="1" customWidth="1"/>
    <col min="516" max="516" width="4.140625" style="342" bestFit="1" customWidth="1"/>
    <col min="517" max="517" width="39" style="342" bestFit="1" customWidth="1"/>
    <col min="518" max="518" width="26.85546875" style="342" bestFit="1" customWidth="1"/>
    <col min="519" max="519" width="47.42578125" style="342" bestFit="1" customWidth="1"/>
    <col min="520" max="520" width="7.140625" style="342" bestFit="1" customWidth="1"/>
    <col min="521" max="521" width="5.28515625" style="342" bestFit="1" customWidth="1"/>
    <col min="522" max="522" width="9" style="342" customWidth="1"/>
    <col min="523" max="523" width="59" style="342" bestFit="1" customWidth="1"/>
    <col min="524" max="553" width="10.28515625" style="342" customWidth="1"/>
    <col min="554" max="558" width="10" style="342" customWidth="1"/>
    <col min="559" max="566" width="9" style="342" customWidth="1"/>
    <col min="567" max="567" width="9.85546875" style="342" customWidth="1"/>
    <col min="568" max="568" width="10" style="342" customWidth="1"/>
    <col min="569" max="569" width="9.140625" style="342" customWidth="1"/>
    <col min="570" max="570" width="9" style="342" customWidth="1"/>
    <col min="571" max="571" width="8.42578125" style="342" customWidth="1"/>
    <col min="572" max="572" width="8.140625" style="342" customWidth="1"/>
    <col min="573" max="573" width="7.140625" style="342" customWidth="1"/>
    <col min="574" max="574" width="8.42578125" style="342" customWidth="1"/>
    <col min="575" max="575" width="5.85546875" style="342" customWidth="1"/>
    <col min="576" max="576" width="5.7109375" style="342" customWidth="1"/>
    <col min="577" max="577" width="5.42578125" style="342" customWidth="1"/>
    <col min="578" max="578" width="5.28515625" style="342" customWidth="1"/>
    <col min="579" max="579" width="6.7109375" style="342" customWidth="1"/>
    <col min="580" max="580" width="8.28515625" style="342" customWidth="1"/>
    <col min="581" max="581" width="10" style="342" customWidth="1"/>
    <col min="582" max="582" width="10.140625" style="342" customWidth="1"/>
    <col min="583" max="583" width="7.7109375" style="342" customWidth="1"/>
    <col min="584" max="584" width="6.140625" style="342" customWidth="1"/>
    <col min="585" max="585" width="7.7109375" style="342" customWidth="1"/>
    <col min="586" max="586" width="8.140625" style="342" customWidth="1"/>
    <col min="587" max="587" width="7.28515625" style="342" customWidth="1"/>
    <col min="588" max="588" width="8.42578125" style="342" customWidth="1"/>
    <col min="589" max="589" width="7.42578125" style="342" customWidth="1"/>
    <col min="590" max="590" width="8" style="342" customWidth="1"/>
    <col min="591" max="591" width="7.140625" style="342" customWidth="1"/>
    <col min="592" max="592" width="8.28515625" style="342" customWidth="1"/>
    <col min="593" max="593" width="9.28515625" style="342" customWidth="1"/>
    <col min="594" max="607" width="10" style="342" customWidth="1"/>
    <col min="608" max="611" width="9" style="342" customWidth="1"/>
    <col min="612" max="612" width="9.42578125" style="342" customWidth="1"/>
    <col min="613" max="614" width="8.28515625" style="342" customWidth="1"/>
    <col min="615" max="617" width="6.28515625" style="342" customWidth="1"/>
    <col min="618" max="768" width="11.5703125" style="342"/>
    <col min="769" max="769" width="5.140625" style="342" customWidth="1"/>
    <col min="770" max="770" width="13" style="342" customWidth="1"/>
    <col min="771" max="771" width="58.28515625" style="342" bestFit="1" customWidth="1"/>
    <col min="772" max="772" width="4.140625" style="342" bestFit="1" customWidth="1"/>
    <col min="773" max="773" width="39" style="342" bestFit="1" customWidth="1"/>
    <col min="774" max="774" width="26.85546875" style="342" bestFit="1" customWidth="1"/>
    <col min="775" max="775" width="47.42578125" style="342" bestFit="1" customWidth="1"/>
    <col min="776" max="776" width="7.140625" style="342" bestFit="1" customWidth="1"/>
    <col min="777" max="777" width="5.28515625" style="342" bestFit="1" customWidth="1"/>
    <col min="778" max="778" width="9" style="342" customWidth="1"/>
    <col min="779" max="779" width="59" style="342" bestFit="1" customWidth="1"/>
    <col min="780" max="809" width="10.28515625" style="342" customWidth="1"/>
    <col min="810" max="814" width="10" style="342" customWidth="1"/>
    <col min="815" max="822" width="9" style="342" customWidth="1"/>
    <col min="823" max="823" width="9.85546875" style="342" customWidth="1"/>
    <col min="824" max="824" width="10" style="342" customWidth="1"/>
    <col min="825" max="825" width="9.140625" style="342" customWidth="1"/>
    <col min="826" max="826" width="9" style="342" customWidth="1"/>
    <col min="827" max="827" width="8.42578125" style="342" customWidth="1"/>
    <col min="828" max="828" width="8.140625" style="342" customWidth="1"/>
    <col min="829" max="829" width="7.140625" style="342" customWidth="1"/>
    <col min="830" max="830" width="8.42578125" style="342" customWidth="1"/>
    <col min="831" max="831" width="5.85546875" style="342" customWidth="1"/>
    <col min="832" max="832" width="5.7109375" style="342" customWidth="1"/>
    <col min="833" max="833" width="5.42578125" style="342" customWidth="1"/>
    <col min="834" max="834" width="5.28515625" style="342" customWidth="1"/>
    <col min="835" max="835" width="6.7109375" style="342" customWidth="1"/>
    <col min="836" max="836" width="8.28515625" style="342" customWidth="1"/>
    <col min="837" max="837" width="10" style="342" customWidth="1"/>
    <col min="838" max="838" width="10.140625" style="342" customWidth="1"/>
    <col min="839" max="839" width="7.7109375" style="342" customWidth="1"/>
    <col min="840" max="840" width="6.140625" style="342" customWidth="1"/>
    <col min="841" max="841" width="7.7109375" style="342" customWidth="1"/>
    <col min="842" max="842" width="8.140625" style="342" customWidth="1"/>
    <col min="843" max="843" width="7.28515625" style="342" customWidth="1"/>
    <col min="844" max="844" width="8.42578125" style="342" customWidth="1"/>
    <col min="845" max="845" width="7.42578125" style="342" customWidth="1"/>
    <col min="846" max="846" width="8" style="342" customWidth="1"/>
    <col min="847" max="847" width="7.140625" style="342" customWidth="1"/>
    <col min="848" max="848" width="8.28515625" style="342" customWidth="1"/>
    <col min="849" max="849" width="9.28515625" style="342" customWidth="1"/>
    <col min="850" max="863" width="10" style="342" customWidth="1"/>
    <col min="864" max="867" width="9" style="342" customWidth="1"/>
    <col min="868" max="868" width="9.42578125" style="342" customWidth="1"/>
    <col min="869" max="870" width="8.28515625" style="342" customWidth="1"/>
    <col min="871" max="873" width="6.28515625" style="342" customWidth="1"/>
    <col min="874" max="1024" width="11.5703125" style="342"/>
    <col min="1025" max="1025" width="5.140625" style="342" customWidth="1"/>
    <col min="1026" max="1026" width="13" style="342" customWidth="1"/>
    <col min="1027" max="1027" width="58.28515625" style="342" bestFit="1" customWidth="1"/>
    <col min="1028" max="1028" width="4.140625" style="342" bestFit="1" customWidth="1"/>
    <col min="1029" max="1029" width="39" style="342" bestFit="1" customWidth="1"/>
    <col min="1030" max="1030" width="26.85546875" style="342" bestFit="1" customWidth="1"/>
    <col min="1031" max="1031" width="47.42578125" style="342" bestFit="1" customWidth="1"/>
    <col min="1032" max="1032" width="7.140625" style="342" bestFit="1" customWidth="1"/>
    <col min="1033" max="1033" width="5.28515625" style="342" bestFit="1" customWidth="1"/>
    <col min="1034" max="1034" width="9" style="342" customWidth="1"/>
    <col min="1035" max="1035" width="59" style="342" bestFit="1" customWidth="1"/>
    <col min="1036" max="1065" width="10.28515625" style="342" customWidth="1"/>
    <col min="1066" max="1070" width="10" style="342" customWidth="1"/>
    <col min="1071" max="1078" width="9" style="342" customWidth="1"/>
    <col min="1079" max="1079" width="9.85546875" style="342" customWidth="1"/>
    <col min="1080" max="1080" width="10" style="342" customWidth="1"/>
    <col min="1081" max="1081" width="9.140625" style="342" customWidth="1"/>
    <col min="1082" max="1082" width="9" style="342" customWidth="1"/>
    <col min="1083" max="1083" width="8.42578125" style="342" customWidth="1"/>
    <col min="1084" max="1084" width="8.140625" style="342" customWidth="1"/>
    <col min="1085" max="1085" width="7.140625" style="342" customWidth="1"/>
    <col min="1086" max="1086" width="8.42578125" style="342" customWidth="1"/>
    <col min="1087" max="1087" width="5.85546875" style="342" customWidth="1"/>
    <col min="1088" max="1088" width="5.7109375" style="342" customWidth="1"/>
    <col min="1089" max="1089" width="5.42578125" style="342" customWidth="1"/>
    <col min="1090" max="1090" width="5.28515625" style="342" customWidth="1"/>
    <col min="1091" max="1091" width="6.7109375" style="342" customWidth="1"/>
    <col min="1092" max="1092" width="8.28515625" style="342" customWidth="1"/>
    <col min="1093" max="1093" width="10" style="342" customWidth="1"/>
    <col min="1094" max="1094" width="10.140625" style="342" customWidth="1"/>
    <col min="1095" max="1095" width="7.7109375" style="342" customWidth="1"/>
    <col min="1096" max="1096" width="6.140625" style="342" customWidth="1"/>
    <col min="1097" max="1097" width="7.7109375" style="342" customWidth="1"/>
    <col min="1098" max="1098" width="8.140625" style="342" customWidth="1"/>
    <col min="1099" max="1099" width="7.28515625" style="342" customWidth="1"/>
    <col min="1100" max="1100" width="8.42578125" style="342" customWidth="1"/>
    <col min="1101" max="1101" width="7.42578125" style="342" customWidth="1"/>
    <col min="1102" max="1102" width="8" style="342" customWidth="1"/>
    <col min="1103" max="1103" width="7.140625" style="342" customWidth="1"/>
    <col min="1104" max="1104" width="8.28515625" style="342" customWidth="1"/>
    <col min="1105" max="1105" width="9.28515625" style="342" customWidth="1"/>
    <col min="1106" max="1119" width="10" style="342" customWidth="1"/>
    <col min="1120" max="1123" width="9" style="342" customWidth="1"/>
    <col min="1124" max="1124" width="9.42578125" style="342" customWidth="1"/>
    <col min="1125" max="1126" width="8.28515625" style="342" customWidth="1"/>
    <col min="1127" max="1129" width="6.28515625" style="342" customWidth="1"/>
    <col min="1130" max="1280" width="11.5703125" style="342"/>
    <col min="1281" max="1281" width="5.140625" style="342" customWidth="1"/>
    <col min="1282" max="1282" width="13" style="342" customWidth="1"/>
    <col min="1283" max="1283" width="58.28515625" style="342" bestFit="1" customWidth="1"/>
    <col min="1284" max="1284" width="4.140625" style="342" bestFit="1" customWidth="1"/>
    <col min="1285" max="1285" width="39" style="342" bestFit="1" customWidth="1"/>
    <col min="1286" max="1286" width="26.85546875" style="342" bestFit="1" customWidth="1"/>
    <col min="1287" max="1287" width="47.42578125" style="342" bestFit="1" customWidth="1"/>
    <col min="1288" max="1288" width="7.140625" style="342" bestFit="1" customWidth="1"/>
    <col min="1289" max="1289" width="5.28515625" style="342" bestFit="1" customWidth="1"/>
    <col min="1290" max="1290" width="9" style="342" customWidth="1"/>
    <col min="1291" max="1291" width="59" style="342" bestFit="1" customWidth="1"/>
    <col min="1292" max="1321" width="10.28515625" style="342" customWidth="1"/>
    <col min="1322" max="1326" width="10" style="342" customWidth="1"/>
    <col min="1327" max="1334" width="9" style="342" customWidth="1"/>
    <col min="1335" max="1335" width="9.85546875" style="342" customWidth="1"/>
    <col min="1336" max="1336" width="10" style="342" customWidth="1"/>
    <col min="1337" max="1337" width="9.140625" style="342" customWidth="1"/>
    <col min="1338" max="1338" width="9" style="342" customWidth="1"/>
    <col min="1339" max="1339" width="8.42578125" style="342" customWidth="1"/>
    <col min="1340" max="1340" width="8.140625" style="342" customWidth="1"/>
    <col min="1341" max="1341" width="7.140625" style="342" customWidth="1"/>
    <col min="1342" max="1342" width="8.42578125" style="342" customWidth="1"/>
    <col min="1343" max="1343" width="5.85546875" style="342" customWidth="1"/>
    <col min="1344" max="1344" width="5.7109375" style="342" customWidth="1"/>
    <col min="1345" max="1345" width="5.42578125" style="342" customWidth="1"/>
    <col min="1346" max="1346" width="5.28515625" style="342" customWidth="1"/>
    <col min="1347" max="1347" width="6.7109375" style="342" customWidth="1"/>
    <col min="1348" max="1348" width="8.28515625" style="342" customWidth="1"/>
    <col min="1349" max="1349" width="10" style="342" customWidth="1"/>
    <col min="1350" max="1350" width="10.140625" style="342" customWidth="1"/>
    <col min="1351" max="1351" width="7.7109375" style="342" customWidth="1"/>
    <col min="1352" max="1352" width="6.140625" style="342" customWidth="1"/>
    <col min="1353" max="1353" width="7.7109375" style="342" customWidth="1"/>
    <col min="1354" max="1354" width="8.140625" style="342" customWidth="1"/>
    <col min="1355" max="1355" width="7.28515625" style="342" customWidth="1"/>
    <col min="1356" max="1356" width="8.42578125" style="342" customWidth="1"/>
    <col min="1357" max="1357" width="7.42578125" style="342" customWidth="1"/>
    <col min="1358" max="1358" width="8" style="342" customWidth="1"/>
    <col min="1359" max="1359" width="7.140625" style="342" customWidth="1"/>
    <col min="1360" max="1360" width="8.28515625" style="342" customWidth="1"/>
    <col min="1361" max="1361" width="9.28515625" style="342" customWidth="1"/>
    <col min="1362" max="1375" width="10" style="342" customWidth="1"/>
    <col min="1376" max="1379" width="9" style="342" customWidth="1"/>
    <col min="1380" max="1380" width="9.42578125" style="342" customWidth="1"/>
    <col min="1381" max="1382" width="8.28515625" style="342" customWidth="1"/>
    <col min="1383" max="1385" width="6.28515625" style="342" customWidth="1"/>
    <col min="1386" max="1536" width="11.5703125" style="342"/>
    <col min="1537" max="1537" width="5.140625" style="342" customWidth="1"/>
    <col min="1538" max="1538" width="13" style="342" customWidth="1"/>
    <col min="1539" max="1539" width="58.28515625" style="342" bestFit="1" customWidth="1"/>
    <col min="1540" max="1540" width="4.140625" style="342" bestFit="1" customWidth="1"/>
    <col min="1541" max="1541" width="39" style="342" bestFit="1" customWidth="1"/>
    <col min="1542" max="1542" width="26.85546875" style="342" bestFit="1" customWidth="1"/>
    <col min="1543" max="1543" width="47.42578125" style="342" bestFit="1" customWidth="1"/>
    <col min="1544" max="1544" width="7.140625" style="342" bestFit="1" customWidth="1"/>
    <col min="1545" max="1545" width="5.28515625" style="342" bestFit="1" customWidth="1"/>
    <col min="1546" max="1546" width="9" style="342" customWidth="1"/>
    <col min="1547" max="1547" width="59" style="342" bestFit="1" customWidth="1"/>
    <col min="1548" max="1577" width="10.28515625" style="342" customWidth="1"/>
    <col min="1578" max="1582" width="10" style="342" customWidth="1"/>
    <col min="1583" max="1590" width="9" style="342" customWidth="1"/>
    <col min="1591" max="1591" width="9.85546875" style="342" customWidth="1"/>
    <col min="1592" max="1592" width="10" style="342" customWidth="1"/>
    <col min="1593" max="1593" width="9.140625" style="342" customWidth="1"/>
    <col min="1594" max="1594" width="9" style="342" customWidth="1"/>
    <col min="1595" max="1595" width="8.42578125" style="342" customWidth="1"/>
    <col min="1596" max="1596" width="8.140625" style="342" customWidth="1"/>
    <col min="1597" max="1597" width="7.140625" style="342" customWidth="1"/>
    <col min="1598" max="1598" width="8.42578125" style="342" customWidth="1"/>
    <col min="1599" max="1599" width="5.85546875" style="342" customWidth="1"/>
    <col min="1600" max="1600" width="5.7109375" style="342" customWidth="1"/>
    <col min="1601" max="1601" width="5.42578125" style="342" customWidth="1"/>
    <col min="1602" max="1602" width="5.28515625" style="342" customWidth="1"/>
    <col min="1603" max="1603" width="6.7109375" style="342" customWidth="1"/>
    <col min="1604" max="1604" width="8.28515625" style="342" customWidth="1"/>
    <col min="1605" max="1605" width="10" style="342" customWidth="1"/>
    <col min="1606" max="1606" width="10.140625" style="342" customWidth="1"/>
    <col min="1607" max="1607" width="7.7109375" style="342" customWidth="1"/>
    <col min="1608" max="1608" width="6.140625" style="342" customWidth="1"/>
    <col min="1609" max="1609" width="7.7109375" style="342" customWidth="1"/>
    <col min="1610" max="1610" width="8.140625" style="342" customWidth="1"/>
    <col min="1611" max="1611" width="7.28515625" style="342" customWidth="1"/>
    <col min="1612" max="1612" width="8.42578125" style="342" customWidth="1"/>
    <col min="1613" max="1613" width="7.42578125" style="342" customWidth="1"/>
    <col min="1614" max="1614" width="8" style="342" customWidth="1"/>
    <col min="1615" max="1615" width="7.140625" style="342" customWidth="1"/>
    <col min="1616" max="1616" width="8.28515625" style="342" customWidth="1"/>
    <col min="1617" max="1617" width="9.28515625" style="342" customWidth="1"/>
    <col min="1618" max="1631" width="10" style="342" customWidth="1"/>
    <col min="1632" max="1635" width="9" style="342" customWidth="1"/>
    <col min="1636" max="1636" width="9.42578125" style="342" customWidth="1"/>
    <col min="1637" max="1638" width="8.28515625" style="342" customWidth="1"/>
    <col min="1639" max="1641" width="6.28515625" style="342" customWidth="1"/>
    <col min="1642" max="1792" width="11.5703125" style="342"/>
    <col min="1793" max="1793" width="5.140625" style="342" customWidth="1"/>
    <col min="1794" max="1794" width="13" style="342" customWidth="1"/>
    <col min="1795" max="1795" width="58.28515625" style="342" bestFit="1" customWidth="1"/>
    <col min="1796" max="1796" width="4.140625" style="342" bestFit="1" customWidth="1"/>
    <col min="1797" max="1797" width="39" style="342" bestFit="1" customWidth="1"/>
    <col min="1798" max="1798" width="26.85546875" style="342" bestFit="1" customWidth="1"/>
    <col min="1799" max="1799" width="47.42578125" style="342" bestFit="1" customWidth="1"/>
    <col min="1800" max="1800" width="7.140625" style="342" bestFit="1" customWidth="1"/>
    <col min="1801" max="1801" width="5.28515625" style="342" bestFit="1" customWidth="1"/>
    <col min="1802" max="1802" width="9" style="342" customWidth="1"/>
    <col min="1803" max="1803" width="59" style="342" bestFit="1" customWidth="1"/>
    <col min="1804" max="1833" width="10.28515625" style="342" customWidth="1"/>
    <col min="1834" max="1838" width="10" style="342" customWidth="1"/>
    <col min="1839" max="1846" width="9" style="342" customWidth="1"/>
    <col min="1847" max="1847" width="9.85546875" style="342" customWidth="1"/>
    <col min="1848" max="1848" width="10" style="342" customWidth="1"/>
    <col min="1849" max="1849" width="9.140625" style="342" customWidth="1"/>
    <col min="1850" max="1850" width="9" style="342" customWidth="1"/>
    <col min="1851" max="1851" width="8.42578125" style="342" customWidth="1"/>
    <col min="1852" max="1852" width="8.140625" style="342" customWidth="1"/>
    <col min="1853" max="1853" width="7.140625" style="342" customWidth="1"/>
    <col min="1854" max="1854" width="8.42578125" style="342" customWidth="1"/>
    <col min="1855" max="1855" width="5.85546875" style="342" customWidth="1"/>
    <col min="1856" max="1856" width="5.7109375" style="342" customWidth="1"/>
    <col min="1857" max="1857" width="5.42578125" style="342" customWidth="1"/>
    <col min="1858" max="1858" width="5.28515625" style="342" customWidth="1"/>
    <col min="1859" max="1859" width="6.7109375" style="342" customWidth="1"/>
    <col min="1860" max="1860" width="8.28515625" style="342" customWidth="1"/>
    <col min="1861" max="1861" width="10" style="342" customWidth="1"/>
    <col min="1862" max="1862" width="10.140625" style="342" customWidth="1"/>
    <col min="1863" max="1863" width="7.7109375" style="342" customWidth="1"/>
    <col min="1864" max="1864" width="6.140625" style="342" customWidth="1"/>
    <col min="1865" max="1865" width="7.7109375" style="342" customWidth="1"/>
    <col min="1866" max="1866" width="8.140625" style="342" customWidth="1"/>
    <col min="1867" max="1867" width="7.28515625" style="342" customWidth="1"/>
    <col min="1868" max="1868" width="8.42578125" style="342" customWidth="1"/>
    <col min="1869" max="1869" width="7.42578125" style="342" customWidth="1"/>
    <col min="1870" max="1870" width="8" style="342" customWidth="1"/>
    <col min="1871" max="1871" width="7.140625" style="342" customWidth="1"/>
    <col min="1872" max="1872" width="8.28515625" style="342" customWidth="1"/>
    <col min="1873" max="1873" width="9.28515625" style="342" customWidth="1"/>
    <col min="1874" max="1887" width="10" style="342" customWidth="1"/>
    <col min="1888" max="1891" width="9" style="342" customWidth="1"/>
    <col min="1892" max="1892" width="9.42578125" style="342" customWidth="1"/>
    <col min="1893" max="1894" width="8.28515625" style="342" customWidth="1"/>
    <col min="1895" max="1897" width="6.28515625" style="342" customWidth="1"/>
    <col min="1898" max="2048" width="11.5703125" style="342"/>
    <col min="2049" max="2049" width="5.140625" style="342" customWidth="1"/>
    <col min="2050" max="2050" width="13" style="342" customWidth="1"/>
    <col min="2051" max="2051" width="58.28515625" style="342" bestFit="1" customWidth="1"/>
    <col min="2052" max="2052" width="4.140625" style="342" bestFit="1" customWidth="1"/>
    <col min="2053" max="2053" width="39" style="342" bestFit="1" customWidth="1"/>
    <col min="2054" max="2054" width="26.85546875" style="342" bestFit="1" customWidth="1"/>
    <col min="2055" max="2055" width="47.42578125" style="342" bestFit="1" customWidth="1"/>
    <col min="2056" max="2056" width="7.140625" style="342" bestFit="1" customWidth="1"/>
    <col min="2057" max="2057" width="5.28515625" style="342" bestFit="1" customWidth="1"/>
    <col min="2058" max="2058" width="9" style="342" customWidth="1"/>
    <col min="2059" max="2059" width="59" style="342" bestFit="1" customWidth="1"/>
    <col min="2060" max="2089" width="10.28515625" style="342" customWidth="1"/>
    <col min="2090" max="2094" width="10" style="342" customWidth="1"/>
    <col min="2095" max="2102" width="9" style="342" customWidth="1"/>
    <col min="2103" max="2103" width="9.85546875" style="342" customWidth="1"/>
    <col min="2104" max="2104" width="10" style="342" customWidth="1"/>
    <col min="2105" max="2105" width="9.140625" style="342" customWidth="1"/>
    <col min="2106" max="2106" width="9" style="342" customWidth="1"/>
    <col min="2107" max="2107" width="8.42578125" style="342" customWidth="1"/>
    <col min="2108" max="2108" width="8.140625" style="342" customWidth="1"/>
    <col min="2109" max="2109" width="7.140625" style="342" customWidth="1"/>
    <col min="2110" max="2110" width="8.42578125" style="342" customWidth="1"/>
    <col min="2111" max="2111" width="5.85546875" style="342" customWidth="1"/>
    <col min="2112" max="2112" width="5.7109375" style="342" customWidth="1"/>
    <col min="2113" max="2113" width="5.42578125" style="342" customWidth="1"/>
    <col min="2114" max="2114" width="5.28515625" style="342" customWidth="1"/>
    <col min="2115" max="2115" width="6.7109375" style="342" customWidth="1"/>
    <col min="2116" max="2116" width="8.28515625" style="342" customWidth="1"/>
    <col min="2117" max="2117" width="10" style="342" customWidth="1"/>
    <col min="2118" max="2118" width="10.140625" style="342" customWidth="1"/>
    <col min="2119" max="2119" width="7.7109375" style="342" customWidth="1"/>
    <col min="2120" max="2120" width="6.140625" style="342" customWidth="1"/>
    <col min="2121" max="2121" width="7.7109375" style="342" customWidth="1"/>
    <col min="2122" max="2122" width="8.140625" style="342" customWidth="1"/>
    <col min="2123" max="2123" width="7.28515625" style="342" customWidth="1"/>
    <col min="2124" max="2124" width="8.42578125" style="342" customWidth="1"/>
    <col min="2125" max="2125" width="7.42578125" style="342" customWidth="1"/>
    <col min="2126" max="2126" width="8" style="342" customWidth="1"/>
    <col min="2127" max="2127" width="7.140625" style="342" customWidth="1"/>
    <col min="2128" max="2128" width="8.28515625" style="342" customWidth="1"/>
    <col min="2129" max="2129" width="9.28515625" style="342" customWidth="1"/>
    <col min="2130" max="2143" width="10" style="342" customWidth="1"/>
    <col min="2144" max="2147" width="9" style="342" customWidth="1"/>
    <col min="2148" max="2148" width="9.42578125" style="342" customWidth="1"/>
    <col min="2149" max="2150" width="8.28515625" style="342" customWidth="1"/>
    <col min="2151" max="2153" width="6.28515625" style="342" customWidth="1"/>
    <col min="2154" max="2304" width="11.5703125" style="342"/>
    <col min="2305" max="2305" width="5.140625" style="342" customWidth="1"/>
    <col min="2306" max="2306" width="13" style="342" customWidth="1"/>
    <col min="2307" max="2307" width="58.28515625" style="342" bestFit="1" customWidth="1"/>
    <col min="2308" max="2308" width="4.140625" style="342" bestFit="1" customWidth="1"/>
    <col min="2309" max="2309" width="39" style="342" bestFit="1" customWidth="1"/>
    <col min="2310" max="2310" width="26.85546875" style="342" bestFit="1" customWidth="1"/>
    <col min="2311" max="2311" width="47.42578125" style="342" bestFit="1" customWidth="1"/>
    <col min="2312" max="2312" width="7.140625" style="342" bestFit="1" customWidth="1"/>
    <col min="2313" max="2313" width="5.28515625" style="342" bestFit="1" customWidth="1"/>
    <col min="2314" max="2314" width="9" style="342" customWidth="1"/>
    <col min="2315" max="2315" width="59" style="342" bestFit="1" customWidth="1"/>
    <col min="2316" max="2345" width="10.28515625" style="342" customWidth="1"/>
    <col min="2346" max="2350" width="10" style="342" customWidth="1"/>
    <col min="2351" max="2358" width="9" style="342" customWidth="1"/>
    <col min="2359" max="2359" width="9.85546875" style="342" customWidth="1"/>
    <col min="2360" max="2360" width="10" style="342" customWidth="1"/>
    <col min="2361" max="2361" width="9.140625" style="342" customWidth="1"/>
    <col min="2362" max="2362" width="9" style="342" customWidth="1"/>
    <col min="2363" max="2363" width="8.42578125" style="342" customWidth="1"/>
    <col min="2364" max="2364" width="8.140625" style="342" customWidth="1"/>
    <col min="2365" max="2365" width="7.140625" style="342" customWidth="1"/>
    <col min="2366" max="2366" width="8.42578125" style="342" customWidth="1"/>
    <col min="2367" max="2367" width="5.85546875" style="342" customWidth="1"/>
    <col min="2368" max="2368" width="5.7109375" style="342" customWidth="1"/>
    <col min="2369" max="2369" width="5.42578125" style="342" customWidth="1"/>
    <col min="2370" max="2370" width="5.28515625" style="342" customWidth="1"/>
    <col min="2371" max="2371" width="6.7109375" style="342" customWidth="1"/>
    <col min="2372" max="2372" width="8.28515625" style="342" customWidth="1"/>
    <col min="2373" max="2373" width="10" style="342" customWidth="1"/>
    <col min="2374" max="2374" width="10.140625" style="342" customWidth="1"/>
    <col min="2375" max="2375" width="7.7109375" style="342" customWidth="1"/>
    <col min="2376" max="2376" width="6.140625" style="342" customWidth="1"/>
    <col min="2377" max="2377" width="7.7109375" style="342" customWidth="1"/>
    <col min="2378" max="2378" width="8.140625" style="342" customWidth="1"/>
    <col min="2379" max="2379" width="7.28515625" style="342" customWidth="1"/>
    <col min="2380" max="2380" width="8.42578125" style="342" customWidth="1"/>
    <col min="2381" max="2381" width="7.42578125" style="342" customWidth="1"/>
    <col min="2382" max="2382" width="8" style="342" customWidth="1"/>
    <col min="2383" max="2383" width="7.140625" style="342" customWidth="1"/>
    <col min="2384" max="2384" width="8.28515625" style="342" customWidth="1"/>
    <col min="2385" max="2385" width="9.28515625" style="342" customWidth="1"/>
    <col min="2386" max="2399" width="10" style="342" customWidth="1"/>
    <col min="2400" max="2403" width="9" style="342" customWidth="1"/>
    <col min="2404" max="2404" width="9.42578125" style="342" customWidth="1"/>
    <col min="2405" max="2406" width="8.28515625" style="342" customWidth="1"/>
    <col min="2407" max="2409" width="6.28515625" style="342" customWidth="1"/>
    <col min="2410" max="2560" width="11.5703125" style="342"/>
    <col min="2561" max="2561" width="5.140625" style="342" customWidth="1"/>
    <col min="2562" max="2562" width="13" style="342" customWidth="1"/>
    <col min="2563" max="2563" width="58.28515625" style="342" bestFit="1" customWidth="1"/>
    <col min="2564" max="2564" width="4.140625" style="342" bestFit="1" customWidth="1"/>
    <col min="2565" max="2565" width="39" style="342" bestFit="1" customWidth="1"/>
    <col min="2566" max="2566" width="26.85546875" style="342" bestFit="1" customWidth="1"/>
    <col min="2567" max="2567" width="47.42578125" style="342" bestFit="1" customWidth="1"/>
    <col min="2568" max="2568" width="7.140625" style="342" bestFit="1" customWidth="1"/>
    <col min="2569" max="2569" width="5.28515625" style="342" bestFit="1" customWidth="1"/>
    <col min="2570" max="2570" width="9" style="342" customWidth="1"/>
    <col min="2571" max="2571" width="59" style="342" bestFit="1" customWidth="1"/>
    <col min="2572" max="2601" width="10.28515625" style="342" customWidth="1"/>
    <col min="2602" max="2606" width="10" style="342" customWidth="1"/>
    <col min="2607" max="2614" width="9" style="342" customWidth="1"/>
    <col min="2615" max="2615" width="9.85546875" style="342" customWidth="1"/>
    <col min="2616" max="2616" width="10" style="342" customWidth="1"/>
    <col min="2617" max="2617" width="9.140625" style="342" customWidth="1"/>
    <col min="2618" max="2618" width="9" style="342" customWidth="1"/>
    <col min="2619" max="2619" width="8.42578125" style="342" customWidth="1"/>
    <col min="2620" max="2620" width="8.140625" style="342" customWidth="1"/>
    <col min="2621" max="2621" width="7.140625" style="342" customWidth="1"/>
    <col min="2622" max="2622" width="8.42578125" style="342" customWidth="1"/>
    <col min="2623" max="2623" width="5.85546875" style="342" customWidth="1"/>
    <col min="2624" max="2624" width="5.7109375" style="342" customWidth="1"/>
    <col min="2625" max="2625" width="5.42578125" style="342" customWidth="1"/>
    <col min="2626" max="2626" width="5.28515625" style="342" customWidth="1"/>
    <col min="2627" max="2627" width="6.7109375" style="342" customWidth="1"/>
    <col min="2628" max="2628" width="8.28515625" style="342" customWidth="1"/>
    <col min="2629" max="2629" width="10" style="342" customWidth="1"/>
    <col min="2630" max="2630" width="10.140625" style="342" customWidth="1"/>
    <col min="2631" max="2631" width="7.7109375" style="342" customWidth="1"/>
    <col min="2632" max="2632" width="6.140625" style="342" customWidth="1"/>
    <col min="2633" max="2633" width="7.7109375" style="342" customWidth="1"/>
    <col min="2634" max="2634" width="8.140625" style="342" customWidth="1"/>
    <col min="2635" max="2635" width="7.28515625" style="342" customWidth="1"/>
    <col min="2636" max="2636" width="8.42578125" style="342" customWidth="1"/>
    <col min="2637" max="2637" width="7.42578125" style="342" customWidth="1"/>
    <col min="2638" max="2638" width="8" style="342" customWidth="1"/>
    <col min="2639" max="2639" width="7.140625" style="342" customWidth="1"/>
    <col min="2640" max="2640" width="8.28515625" style="342" customWidth="1"/>
    <col min="2641" max="2641" width="9.28515625" style="342" customWidth="1"/>
    <col min="2642" max="2655" width="10" style="342" customWidth="1"/>
    <col min="2656" max="2659" width="9" style="342" customWidth="1"/>
    <col min="2660" max="2660" width="9.42578125" style="342" customWidth="1"/>
    <col min="2661" max="2662" width="8.28515625" style="342" customWidth="1"/>
    <col min="2663" max="2665" width="6.28515625" style="342" customWidth="1"/>
    <col min="2666" max="2816" width="11.5703125" style="342"/>
    <col min="2817" max="2817" width="5.140625" style="342" customWidth="1"/>
    <col min="2818" max="2818" width="13" style="342" customWidth="1"/>
    <col min="2819" max="2819" width="58.28515625" style="342" bestFit="1" customWidth="1"/>
    <col min="2820" max="2820" width="4.140625" style="342" bestFit="1" customWidth="1"/>
    <col min="2821" max="2821" width="39" style="342" bestFit="1" customWidth="1"/>
    <col min="2822" max="2822" width="26.85546875" style="342" bestFit="1" customWidth="1"/>
    <col min="2823" max="2823" width="47.42578125" style="342" bestFit="1" customWidth="1"/>
    <col min="2824" max="2824" width="7.140625" style="342" bestFit="1" customWidth="1"/>
    <col min="2825" max="2825" width="5.28515625" style="342" bestFit="1" customWidth="1"/>
    <col min="2826" max="2826" width="9" style="342" customWidth="1"/>
    <col min="2827" max="2827" width="59" style="342" bestFit="1" customWidth="1"/>
    <col min="2828" max="2857" width="10.28515625" style="342" customWidth="1"/>
    <col min="2858" max="2862" width="10" style="342" customWidth="1"/>
    <col min="2863" max="2870" width="9" style="342" customWidth="1"/>
    <col min="2871" max="2871" width="9.85546875" style="342" customWidth="1"/>
    <col min="2872" max="2872" width="10" style="342" customWidth="1"/>
    <col min="2873" max="2873" width="9.140625" style="342" customWidth="1"/>
    <col min="2874" max="2874" width="9" style="342" customWidth="1"/>
    <col min="2875" max="2875" width="8.42578125" style="342" customWidth="1"/>
    <col min="2876" max="2876" width="8.140625" style="342" customWidth="1"/>
    <col min="2877" max="2877" width="7.140625" style="342" customWidth="1"/>
    <col min="2878" max="2878" width="8.42578125" style="342" customWidth="1"/>
    <col min="2879" max="2879" width="5.85546875" style="342" customWidth="1"/>
    <col min="2880" max="2880" width="5.7109375" style="342" customWidth="1"/>
    <col min="2881" max="2881" width="5.42578125" style="342" customWidth="1"/>
    <col min="2882" max="2882" width="5.28515625" style="342" customWidth="1"/>
    <col min="2883" max="2883" width="6.7109375" style="342" customWidth="1"/>
    <col min="2884" max="2884" width="8.28515625" style="342" customWidth="1"/>
    <col min="2885" max="2885" width="10" style="342" customWidth="1"/>
    <col min="2886" max="2886" width="10.140625" style="342" customWidth="1"/>
    <col min="2887" max="2887" width="7.7109375" style="342" customWidth="1"/>
    <col min="2888" max="2888" width="6.140625" style="342" customWidth="1"/>
    <col min="2889" max="2889" width="7.7109375" style="342" customWidth="1"/>
    <col min="2890" max="2890" width="8.140625" style="342" customWidth="1"/>
    <col min="2891" max="2891" width="7.28515625" style="342" customWidth="1"/>
    <col min="2892" max="2892" width="8.42578125" style="342" customWidth="1"/>
    <col min="2893" max="2893" width="7.42578125" style="342" customWidth="1"/>
    <col min="2894" max="2894" width="8" style="342" customWidth="1"/>
    <col min="2895" max="2895" width="7.140625" style="342" customWidth="1"/>
    <col min="2896" max="2896" width="8.28515625" style="342" customWidth="1"/>
    <col min="2897" max="2897" width="9.28515625" style="342" customWidth="1"/>
    <col min="2898" max="2911" width="10" style="342" customWidth="1"/>
    <col min="2912" max="2915" width="9" style="342" customWidth="1"/>
    <col min="2916" max="2916" width="9.42578125" style="342" customWidth="1"/>
    <col min="2917" max="2918" width="8.28515625" style="342" customWidth="1"/>
    <col min="2919" max="2921" width="6.28515625" style="342" customWidth="1"/>
    <col min="2922" max="3072" width="11.5703125" style="342"/>
    <col min="3073" max="3073" width="5.140625" style="342" customWidth="1"/>
    <col min="3074" max="3074" width="13" style="342" customWidth="1"/>
    <col min="3075" max="3075" width="58.28515625" style="342" bestFit="1" customWidth="1"/>
    <col min="3076" max="3076" width="4.140625" style="342" bestFit="1" customWidth="1"/>
    <col min="3077" max="3077" width="39" style="342" bestFit="1" customWidth="1"/>
    <col min="3078" max="3078" width="26.85546875" style="342" bestFit="1" customWidth="1"/>
    <col min="3079" max="3079" width="47.42578125" style="342" bestFit="1" customWidth="1"/>
    <col min="3080" max="3080" width="7.140625" style="342" bestFit="1" customWidth="1"/>
    <col min="3081" max="3081" width="5.28515625" style="342" bestFit="1" customWidth="1"/>
    <col min="3082" max="3082" width="9" style="342" customWidth="1"/>
    <col min="3083" max="3083" width="59" style="342" bestFit="1" customWidth="1"/>
    <col min="3084" max="3113" width="10.28515625" style="342" customWidth="1"/>
    <col min="3114" max="3118" width="10" style="342" customWidth="1"/>
    <col min="3119" max="3126" width="9" style="342" customWidth="1"/>
    <col min="3127" max="3127" width="9.85546875" style="342" customWidth="1"/>
    <col min="3128" max="3128" width="10" style="342" customWidth="1"/>
    <col min="3129" max="3129" width="9.140625" style="342" customWidth="1"/>
    <col min="3130" max="3130" width="9" style="342" customWidth="1"/>
    <col min="3131" max="3131" width="8.42578125" style="342" customWidth="1"/>
    <col min="3132" max="3132" width="8.140625" style="342" customWidth="1"/>
    <col min="3133" max="3133" width="7.140625" style="342" customWidth="1"/>
    <col min="3134" max="3134" width="8.42578125" style="342" customWidth="1"/>
    <col min="3135" max="3135" width="5.85546875" style="342" customWidth="1"/>
    <col min="3136" max="3136" width="5.7109375" style="342" customWidth="1"/>
    <col min="3137" max="3137" width="5.42578125" style="342" customWidth="1"/>
    <col min="3138" max="3138" width="5.28515625" style="342" customWidth="1"/>
    <col min="3139" max="3139" width="6.7109375" style="342" customWidth="1"/>
    <col min="3140" max="3140" width="8.28515625" style="342" customWidth="1"/>
    <col min="3141" max="3141" width="10" style="342" customWidth="1"/>
    <col min="3142" max="3142" width="10.140625" style="342" customWidth="1"/>
    <col min="3143" max="3143" width="7.7109375" style="342" customWidth="1"/>
    <col min="3144" max="3144" width="6.140625" style="342" customWidth="1"/>
    <col min="3145" max="3145" width="7.7109375" style="342" customWidth="1"/>
    <col min="3146" max="3146" width="8.140625" style="342" customWidth="1"/>
    <col min="3147" max="3147" width="7.28515625" style="342" customWidth="1"/>
    <col min="3148" max="3148" width="8.42578125" style="342" customWidth="1"/>
    <col min="3149" max="3149" width="7.42578125" style="342" customWidth="1"/>
    <col min="3150" max="3150" width="8" style="342" customWidth="1"/>
    <col min="3151" max="3151" width="7.140625" style="342" customWidth="1"/>
    <col min="3152" max="3152" width="8.28515625" style="342" customWidth="1"/>
    <col min="3153" max="3153" width="9.28515625" style="342" customWidth="1"/>
    <col min="3154" max="3167" width="10" style="342" customWidth="1"/>
    <col min="3168" max="3171" width="9" style="342" customWidth="1"/>
    <col min="3172" max="3172" width="9.42578125" style="342" customWidth="1"/>
    <col min="3173" max="3174" width="8.28515625" style="342" customWidth="1"/>
    <col min="3175" max="3177" width="6.28515625" style="342" customWidth="1"/>
    <col min="3178" max="3328" width="11.5703125" style="342"/>
    <col min="3329" max="3329" width="5.140625" style="342" customWidth="1"/>
    <col min="3330" max="3330" width="13" style="342" customWidth="1"/>
    <col min="3331" max="3331" width="58.28515625" style="342" bestFit="1" customWidth="1"/>
    <col min="3332" max="3332" width="4.140625" style="342" bestFit="1" customWidth="1"/>
    <col min="3333" max="3333" width="39" style="342" bestFit="1" customWidth="1"/>
    <col min="3334" max="3334" width="26.85546875" style="342" bestFit="1" customWidth="1"/>
    <col min="3335" max="3335" width="47.42578125" style="342" bestFit="1" customWidth="1"/>
    <col min="3336" max="3336" width="7.140625" style="342" bestFit="1" customWidth="1"/>
    <col min="3337" max="3337" width="5.28515625" style="342" bestFit="1" customWidth="1"/>
    <col min="3338" max="3338" width="9" style="342" customWidth="1"/>
    <col min="3339" max="3339" width="59" style="342" bestFit="1" customWidth="1"/>
    <col min="3340" max="3369" width="10.28515625" style="342" customWidth="1"/>
    <col min="3370" max="3374" width="10" style="342" customWidth="1"/>
    <col min="3375" max="3382" width="9" style="342" customWidth="1"/>
    <col min="3383" max="3383" width="9.85546875" style="342" customWidth="1"/>
    <col min="3384" max="3384" width="10" style="342" customWidth="1"/>
    <col min="3385" max="3385" width="9.140625" style="342" customWidth="1"/>
    <col min="3386" max="3386" width="9" style="342" customWidth="1"/>
    <col min="3387" max="3387" width="8.42578125" style="342" customWidth="1"/>
    <col min="3388" max="3388" width="8.140625" style="342" customWidth="1"/>
    <col min="3389" max="3389" width="7.140625" style="342" customWidth="1"/>
    <col min="3390" max="3390" width="8.42578125" style="342" customWidth="1"/>
    <col min="3391" max="3391" width="5.85546875" style="342" customWidth="1"/>
    <col min="3392" max="3392" width="5.7109375" style="342" customWidth="1"/>
    <col min="3393" max="3393" width="5.42578125" style="342" customWidth="1"/>
    <col min="3394" max="3394" width="5.28515625" style="342" customWidth="1"/>
    <col min="3395" max="3395" width="6.7109375" style="342" customWidth="1"/>
    <col min="3396" max="3396" width="8.28515625" style="342" customWidth="1"/>
    <col min="3397" max="3397" width="10" style="342" customWidth="1"/>
    <col min="3398" max="3398" width="10.140625" style="342" customWidth="1"/>
    <col min="3399" max="3399" width="7.7109375" style="342" customWidth="1"/>
    <col min="3400" max="3400" width="6.140625" style="342" customWidth="1"/>
    <col min="3401" max="3401" width="7.7109375" style="342" customWidth="1"/>
    <col min="3402" max="3402" width="8.140625" style="342" customWidth="1"/>
    <col min="3403" max="3403" width="7.28515625" style="342" customWidth="1"/>
    <col min="3404" max="3404" width="8.42578125" style="342" customWidth="1"/>
    <col min="3405" max="3405" width="7.42578125" style="342" customWidth="1"/>
    <col min="3406" max="3406" width="8" style="342" customWidth="1"/>
    <col min="3407" max="3407" width="7.140625" style="342" customWidth="1"/>
    <col min="3408" max="3408" width="8.28515625" style="342" customWidth="1"/>
    <col min="3409" max="3409" width="9.28515625" style="342" customWidth="1"/>
    <col min="3410" max="3423" width="10" style="342" customWidth="1"/>
    <col min="3424" max="3427" width="9" style="342" customWidth="1"/>
    <col min="3428" max="3428" width="9.42578125" style="342" customWidth="1"/>
    <col min="3429" max="3430" width="8.28515625" style="342" customWidth="1"/>
    <col min="3431" max="3433" width="6.28515625" style="342" customWidth="1"/>
    <col min="3434" max="3584" width="11.5703125" style="342"/>
    <col min="3585" max="3585" width="5.140625" style="342" customWidth="1"/>
    <col min="3586" max="3586" width="13" style="342" customWidth="1"/>
    <col min="3587" max="3587" width="58.28515625" style="342" bestFit="1" customWidth="1"/>
    <col min="3588" max="3588" width="4.140625" style="342" bestFit="1" customWidth="1"/>
    <col min="3589" max="3589" width="39" style="342" bestFit="1" customWidth="1"/>
    <col min="3590" max="3590" width="26.85546875" style="342" bestFit="1" customWidth="1"/>
    <col min="3591" max="3591" width="47.42578125" style="342" bestFit="1" customWidth="1"/>
    <col min="3592" max="3592" width="7.140625" style="342" bestFit="1" customWidth="1"/>
    <col min="3593" max="3593" width="5.28515625" style="342" bestFit="1" customWidth="1"/>
    <col min="3594" max="3594" width="9" style="342" customWidth="1"/>
    <col min="3595" max="3595" width="59" style="342" bestFit="1" customWidth="1"/>
    <col min="3596" max="3625" width="10.28515625" style="342" customWidth="1"/>
    <col min="3626" max="3630" width="10" style="342" customWidth="1"/>
    <col min="3631" max="3638" width="9" style="342" customWidth="1"/>
    <col min="3639" max="3639" width="9.85546875" style="342" customWidth="1"/>
    <col min="3640" max="3640" width="10" style="342" customWidth="1"/>
    <col min="3641" max="3641" width="9.140625" style="342" customWidth="1"/>
    <col min="3642" max="3642" width="9" style="342" customWidth="1"/>
    <col min="3643" max="3643" width="8.42578125" style="342" customWidth="1"/>
    <col min="3644" max="3644" width="8.140625" style="342" customWidth="1"/>
    <col min="3645" max="3645" width="7.140625" style="342" customWidth="1"/>
    <col min="3646" max="3646" width="8.42578125" style="342" customWidth="1"/>
    <col min="3647" max="3647" width="5.85546875" style="342" customWidth="1"/>
    <col min="3648" max="3648" width="5.7109375" style="342" customWidth="1"/>
    <col min="3649" max="3649" width="5.42578125" style="342" customWidth="1"/>
    <col min="3650" max="3650" width="5.28515625" style="342" customWidth="1"/>
    <col min="3651" max="3651" width="6.7109375" style="342" customWidth="1"/>
    <col min="3652" max="3652" width="8.28515625" style="342" customWidth="1"/>
    <col min="3653" max="3653" width="10" style="342" customWidth="1"/>
    <col min="3654" max="3654" width="10.140625" style="342" customWidth="1"/>
    <col min="3655" max="3655" width="7.7109375" style="342" customWidth="1"/>
    <col min="3656" max="3656" width="6.140625" style="342" customWidth="1"/>
    <col min="3657" max="3657" width="7.7109375" style="342" customWidth="1"/>
    <col min="3658" max="3658" width="8.140625" style="342" customWidth="1"/>
    <col min="3659" max="3659" width="7.28515625" style="342" customWidth="1"/>
    <col min="3660" max="3660" width="8.42578125" style="342" customWidth="1"/>
    <col min="3661" max="3661" width="7.42578125" style="342" customWidth="1"/>
    <col min="3662" max="3662" width="8" style="342" customWidth="1"/>
    <col min="3663" max="3663" width="7.140625" style="342" customWidth="1"/>
    <col min="3664" max="3664" width="8.28515625" style="342" customWidth="1"/>
    <col min="3665" max="3665" width="9.28515625" style="342" customWidth="1"/>
    <col min="3666" max="3679" width="10" style="342" customWidth="1"/>
    <col min="3680" max="3683" width="9" style="342" customWidth="1"/>
    <col min="3684" max="3684" width="9.42578125" style="342" customWidth="1"/>
    <col min="3685" max="3686" width="8.28515625" style="342" customWidth="1"/>
    <col min="3687" max="3689" width="6.28515625" style="342" customWidth="1"/>
    <col min="3690" max="3840" width="11.5703125" style="342"/>
    <col min="3841" max="3841" width="5.140625" style="342" customWidth="1"/>
    <col min="3842" max="3842" width="13" style="342" customWidth="1"/>
    <col min="3843" max="3843" width="58.28515625" style="342" bestFit="1" customWidth="1"/>
    <col min="3844" max="3844" width="4.140625" style="342" bestFit="1" customWidth="1"/>
    <col min="3845" max="3845" width="39" style="342" bestFit="1" customWidth="1"/>
    <col min="3846" max="3846" width="26.85546875" style="342" bestFit="1" customWidth="1"/>
    <col min="3847" max="3847" width="47.42578125" style="342" bestFit="1" customWidth="1"/>
    <col min="3848" max="3848" width="7.140625" style="342" bestFit="1" customWidth="1"/>
    <col min="3849" max="3849" width="5.28515625" style="342" bestFit="1" customWidth="1"/>
    <col min="3850" max="3850" width="9" style="342" customWidth="1"/>
    <col min="3851" max="3851" width="59" style="342" bestFit="1" customWidth="1"/>
    <col min="3852" max="3881" width="10.28515625" style="342" customWidth="1"/>
    <col min="3882" max="3886" width="10" style="342" customWidth="1"/>
    <col min="3887" max="3894" width="9" style="342" customWidth="1"/>
    <col min="3895" max="3895" width="9.85546875" style="342" customWidth="1"/>
    <col min="3896" max="3896" width="10" style="342" customWidth="1"/>
    <col min="3897" max="3897" width="9.140625" style="342" customWidth="1"/>
    <col min="3898" max="3898" width="9" style="342" customWidth="1"/>
    <col min="3899" max="3899" width="8.42578125" style="342" customWidth="1"/>
    <col min="3900" max="3900" width="8.140625" style="342" customWidth="1"/>
    <col min="3901" max="3901" width="7.140625" style="342" customWidth="1"/>
    <col min="3902" max="3902" width="8.42578125" style="342" customWidth="1"/>
    <col min="3903" max="3903" width="5.85546875" style="342" customWidth="1"/>
    <col min="3904" max="3904" width="5.7109375" style="342" customWidth="1"/>
    <col min="3905" max="3905" width="5.42578125" style="342" customWidth="1"/>
    <col min="3906" max="3906" width="5.28515625" style="342" customWidth="1"/>
    <col min="3907" max="3907" width="6.7109375" style="342" customWidth="1"/>
    <col min="3908" max="3908" width="8.28515625" style="342" customWidth="1"/>
    <col min="3909" max="3909" width="10" style="342" customWidth="1"/>
    <col min="3910" max="3910" width="10.140625" style="342" customWidth="1"/>
    <col min="3911" max="3911" width="7.7109375" style="342" customWidth="1"/>
    <col min="3912" max="3912" width="6.140625" style="342" customWidth="1"/>
    <col min="3913" max="3913" width="7.7109375" style="342" customWidth="1"/>
    <col min="3914" max="3914" width="8.140625" style="342" customWidth="1"/>
    <col min="3915" max="3915" width="7.28515625" style="342" customWidth="1"/>
    <col min="3916" max="3916" width="8.42578125" style="342" customWidth="1"/>
    <col min="3917" max="3917" width="7.42578125" style="342" customWidth="1"/>
    <col min="3918" max="3918" width="8" style="342" customWidth="1"/>
    <col min="3919" max="3919" width="7.140625" style="342" customWidth="1"/>
    <col min="3920" max="3920" width="8.28515625" style="342" customWidth="1"/>
    <col min="3921" max="3921" width="9.28515625" style="342" customWidth="1"/>
    <col min="3922" max="3935" width="10" style="342" customWidth="1"/>
    <col min="3936" max="3939" width="9" style="342" customWidth="1"/>
    <col min="3940" max="3940" width="9.42578125" style="342" customWidth="1"/>
    <col min="3941" max="3942" width="8.28515625" style="342" customWidth="1"/>
    <col min="3943" max="3945" width="6.28515625" style="342" customWidth="1"/>
    <col min="3946" max="4096" width="11.5703125" style="342"/>
    <col min="4097" max="4097" width="5.140625" style="342" customWidth="1"/>
    <col min="4098" max="4098" width="13" style="342" customWidth="1"/>
    <col min="4099" max="4099" width="58.28515625" style="342" bestFit="1" customWidth="1"/>
    <col min="4100" max="4100" width="4.140625" style="342" bestFit="1" customWidth="1"/>
    <col min="4101" max="4101" width="39" style="342" bestFit="1" customWidth="1"/>
    <col min="4102" max="4102" width="26.85546875" style="342" bestFit="1" customWidth="1"/>
    <col min="4103" max="4103" width="47.42578125" style="342" bestFit="1" customWidth="1"/>
    <col min="4104" max="4104" width="7.140625" style="342" bestFit="1" customWidth="1"/>
    <col min="4105" max="4105" width="5.28515625" style="342" bestFit="1" customWidth="1"/>
    <col min="4106" max="4106" width="9" style="342" customWidth="1"/>
    <col min="4107" max="4107" width="59" style="342" bestFit="1" customWidth="1"/>
    <col min="4108" max="4137" width="10.28515625" style="342" customWidth="1"/>
    <col min="4138" max="4142" width="10" style="342" customWidth="1"/>
    <col min="4143" max="4150" width="9" style="342" customWidth="1"/>
    <col min="4151" max="4151" width="9.85546875" style="342" customWidth="1"/>
    <col min="4152" max="4152" width="10" style="342" customWidth="1"/>
    <col min="4153" max="4153" width="9.140625" style="342" customWidth="1"/>
    <col min="4154" max="4154" width="9" style="342" customWidth="1"/>
    <col min="4155" max="4155" width="8.42578125" style="342" customWidth="1"/>
    <col min="4156" max="4156" width="8.140625" style="342" customWidth="1"/>
    <col min="4157" max="4157" width="7.140625" style="342" customWidth="1"/>
    <col min="4158" max="4158" width="8.42578125" style="342" customWidth="1"/>
    <col min="4159" max="4159" width="5.85546875" style="342" customWidth="1"/>
    <col min="4160" max="4160" width="5.7109375" style="342" customWidth="1"/>
    <col min="4161" max="4161" width="5.42578125" style="342" customWidth="1"/>
    <col min="4162" max="4162" width="5.28515625" style="342" customWidth="1"/>
    <col min="4163" max="4163" width="6.7109375" style="342" customWidth="1"/>
    <col min="4164" max="4164" width="8.28515625" style="342" customWidth="1"/>
    <col min="4165" max="4165" width="10" style="342" customWidth="1"/>
    <col min="4166" max="4166" width="10.140625" style="342" customWidth="1"/>
    <col min="4167" max="4167" width="7.7109375" style="342" customWidth="1"/>
    <col min="4168" max="4168" width="6.140625" style="342" customWidth="1"/>
    <col min="4169" max="4169" width="7.7109375" style="342" customWidth="1"/>
    <col min="4170" max="4170" width="8.140625" style="342" customWidth="1"/>
    <col min="4171" max="4171" width="7.28515625" style="342" customWidth="1"/>
    <col min="4172" max="4172" width="8.42578125" style="342" customWidth="1"/>
    <col min="4173" max="4173" width="7.42578125" style="342" customWidth="1"/>
    <col min="4174" max="4174" width="8" style="342" customWidth="1"/>
    <col min="4175" max="4175" width="7.140625" style="342" customWidth="1"/>
    <col min="4176" max="4176" width="8.28515625" style="342" customWidth="1"/>
    <col min="4177" max="4177" width="9.28515625" style="342" customWidth="1"/>
    <col min="4178" max="4191" width="10" style="342" customWidth="1"/>
    <col min="4192" max="4195" width="9" style="342" customWidth="1"/>
    <col min="4196" max="4196" width="9.42578125" style="342" customWidth="1"/>
    <col min="4197" max="4198" width="8.28515625" style="342" customWidth="1"/>
    <col min="4199" max="4201" width="6.28515625" style="342" customWidth="1"/>
    <col min="4202" max="4352" width="11.5703125" style="342"/>
    <col min="4353" max="4353" width="5.140625" style="342" customWidth="1"/>
    <col min="4354" max="4354" width="13" style="342" customWidth="1"/>
    <col min="4355" max="4355" width="58.28515625" style="342" bestFit="1" customWidth="1"/>
    <col min="4356" max="4356" width="4.140625" style="342" bestFit="1" customWidth="1"/>
    <col min="4357" max="4357" width="39" style="342" bestFit="1" customWidth="1"/>
    <col min="4358" max="4358" width="26.85546875" style="342" bestFit="1" customWidth="1"/>
    <col min="4359" max="4359" width="47.42578125" style="342" bestFit="1" customWidth="1"/>
    <col min="4360" max="4360" width="7.140625" style="342" bestFit="1" customWidth="1"/>
    <col min="4361" max="4361" width="5.28515625" style="342" bestFit="1" customWidth="1"/>
    <col min="4362" max="4362" width="9" style="342" customWidth="1"/>
    <col min="4363" max="4363" width="59" style="342" bestFit="1" customWidth="1"/>
    <col min="4364" max="4393" width="10.28515625" style="342" customWidth="1"/>
    <col min="4394" max="4398" width="10" style="342" customWidth="1"/>
    <col min="4399" max="4406" width="9" style="342" customWidth="1"/>
    <col min="4407" max="4407" width="9.85546875" style="342" customWidth="1"/>
    <col min="4408" max="4408" width="10" style="342" customWidth="1"/>
    <col min="4409" max="4409" width="9.140625" style="342" customWidth="1"/>
    <col min="4410" max="4410" width="9" style="342" customWidth="1"/>
    <col min="4411" max="4411" width="8.42578125" style="342" customWidth="1"/>
    <col min="4412" max="4412" width="8.140625" style="342" customWidth="1"/>
    <col min="4413" max="4413" width="7.140625" style="342" customWidth="1"/>
    <col min="4414" max="4414" width="8.42578125" style="342" customWidth="1"/>
    <col min="4415" max="4415" width="5.85546875" style="342" customWidth="1"/>
    <col min="4416" max="4416" width="5.7109375" style="342" customWidth="1"/>
    <col min="4417" max="4417" width="5.42578125" style="342" customWidth="1"/>
    <col min="4418" max="4418" width="5.28515625" style="342" customWidth="1"/>
    <col min="4419" max="4419" width="6.7109375" style="342" customWidth="1"/>
    <col min="4420" max="4420" width="8.28515625" style="342" customWidth="1"/>
    <col min="4421" max="4421" width="10" style="342" customWidth="1"/>
    <col min="4422" max="4422" width="10.140625" style="342" customWidth="1"/>
    <col min="4423" max="4423" width="7.7109375" style="342" customWidth="1"/>
    <col min="4424" max="4424" width="6.140625" style="342" customWidth="1"/>
    <col min="4425" max="4425" width="7.7109375" style="342" customWidth="1"/>
    <col min="4426" max="4426" width="8.140625" style="342" customWidth="1"/>
    <col min="4427" max="4427" width="7.28515625" style="342" customWidth="1"/>
    <col min="4428" max="4428" width="8.42578125" style="342" customWidth="1"/>
    <col min="4429" max="4429" width="7.42578125" style="342" customWidth="1"/>
    <col min="4430" max="4430" width="8" style="342" customWidth="1"/>
    <col min="4431" max="4431" width="7.140625" style="342" customWidth="1"/>
    <col min="4432" max="4432" width="8.28515625" style="342" customWidth="1"/>
    <col min="4433" max="4433" width="9.28515625" style="342" customWidth="1"/>
    <col min="4434" max="4447" width="10" style="342" customWidth="1"/>
    <col min="4448" max="4451" width="9" style="342" customWidth="1"/>
    <col min="4452" max="4452" width="9.42578125" style="342" customWidth="1"/>
    <col min="4453" max="4454" width="8.28515625" style="342" customWidth="1"/>
    <col min="4455" max="4457" width="6.28515625" style="342" customWidth="1"/>
    <col min="4458" max="4608" width="11.5703125" style="342"/>
    <col min="4609" max="4609" width="5.140625" style="342" customWidth="1"/>
    <col min="4610" max="4610" width="13" style="342" customWidth="1"/>
    <col min="4611" max="4611" width="58.28515625" style="342" bestFit="1" customWidth="1"/>
    <col min="4612" max="4612" width="4.140625" style="342" bestFit="1" customWidth="1"/>
    <col min="4613" max="4613" width="39" style="342" bestFit="1" customWidth="1"/>
    <col min="4614" max="4614" width="26.85546875" style="342" bestFit="1" customWidth="1"/>
    <col min="4615" max="4615" width="47.42578125" style="342" bestFit="1" customWidth="1"/>
    <col min="4616" max="4616" width="7.140625" style="342" bestFit="1" customWidth="1"/>
    <col min="4617" max="4617" width="5.28515625" style="342" bestFit="1" customWidth="1"/>
    <col min="4618" max="4618" width="9" style="342" customWidth="1"/>
    <col min="4619" max="4619" width="59" style="342" bestFit="1" customWidth="1"/>
    <col min="4620" max="4649" width="10.28515625" style="342" customWidth="1"/>
    <col min="4650" max="4654" width="10" style="342" customWidth="1"/>
    <col min="4655" max="4662" width="9" style="342" customWidth="1"/>
    <col min="4663" max="4663" width="9.85546875" style="342" customWidth="1"/>
    <col min="4664" max="4664" width="10" style="342" customWidth="1"/>
    <col min="4665" max="4665" width="9.140625" style="342" customWidth="1"/>
    <col min="4666" max="4666" width="9" style="342" customWidth="1"/>
    <col min="4667" max="4667" width="8.42578125" style="342" customWidth="1"/>
    <col min="4668" max="4668" width="8.140625" style="342" customWidth="1"/>
    <col min="4669" max="4669" width="7.140625" style="342" customWidth="1"/>
    <col min="4670" max="4670" width="8.42578125" style="342" customWidth="1"/>
    <col min="4671" max="4671" width="5.85546875" style="342" customWidth="1"/>
    <col min="4672" max="4672" width="5.7109375" style="342" customWidth="1"/>
    <col min="4673" max="4673" width="5.42578125" style="342" customWidth="1"/>
    <col min="4674" max="4674" width="5.28515625" style="342" customWidth="1"/>
    <col min="4675" max="4675" width="6.7109375" style="342" customWidth="1"/>
    <col min="4676" max="4676" width="8.28515625" style="342" customWidth="1"/>
    <col min="4677" max="4677" width="10" style="342" customWidth="1"/>
    <col min="4678" max="4678" width="10.140625" style="342" customWidth="1"/>
    <col min="4679" max="4679" width="7.7109375" style="342" customWidth="1"/>
    <col min="4680" max="4680" width="6.140625" style="342" customWidth="1"/>
    <col min="4681" max="4681" width="7.7109375" style="342" customWidth="1"/>
    <col min="4682" max="4682" width="8.140625" style="342" customWidth="1"/>
    <col min="4683" max="4683" width="7.28515625" style="342" customWidth="1"/>
    <col min="4684" max="4684" width="8.42578125" style="342" customWidth="1"/>
    <col min="4685" max="4685" width="7.42578125" style="342" customWidth="1"/>
    <col min="4686" max="4686" width="8" style="342" customWidth="1"/>
    <col min="4687" max="4687" width="7.140625" style="342" customWidth="1"/>
    <col min="4688" max="4688" width="8.28515625" style="342" customWidth="1"/>
    <col min="4689" max="4689" width="9.28515625" style="342" customWidth="1"/>
    <col min="4690" max="4703" width="10" style="342" customWidth="1"/>
    <col min="4704" max="4707" width="9" style="342" customWidth="1"/>
    <col min="4708" max="4708" width="9.42578125" style="342" customWidth="1"/>
    <col min="4709" max="4710" width="8.28515625" style="342" customWidth="1"/>
    <col min="4711" max="4713" width="6.28515625" style="342" customWidth="1"/>
    <col min="4714" max="4864" width="11.5703125" style="342"/>
    <col min="4865" max="4865" width="5.140625" style="342" customWidth="1"/>
    <col min="4866" max="4866" width="13" style="342" customWidth="1"/>
    <col min="4867" max="4867" width="58.28515625" style="342" bestFit="1" customWidth="1"/>
    <col min="4868" max="4868" width="4.140625" style="342" bestFit="1" customWidth="1"/>
    <col min="4869" max="4869" width="39" style="342" bestFit="1" customWidth="1"/>
    <col min="4870" max="4870" width="26.85546875" style="342" bestFit="1" customWidth="1"/>
    <col min="4871" max="4871" width="47.42578125" style="342" bestFit="1" customWidth="1"/>
    <col min="4872" max="4872" width="7.140625" style="342" bestFit="1" customWidth="1"/>
    <col min="4873" max="4873" width="5.28515625" style="342" bestFit="1" customWidth="1"/>
    <col min="4874" max="4874" width="9" style="342" customWidth="1"/>
    <col min="4875" max="4875" width="59" style="342" bestFit="1" customWidth="1"/>
    <col min="4876" max="4905" width="10.28515625" style="342" customWidth="1"/>
    <col min="4906" max="4910" width="10" style="342" customWidth="1"/>
    <col min="4911" max="4918" width="9" style="342" customWidth="1"/>
    <col min="4919" max="4919" width="9.85546875" style="342" customWidth="1"/>
    <col min="4920" max="4920" width="10" style="342" customWidth="1"/>
    <col min="4921" max="4921" width="9.140625" style="342" customWidth="1"/>
    <col min="4922" max="4922" width="9" style="342" customWidth="1"/>
    <col min="4923" max="4923" width="8.42578125" style="342" customWidth="1"/>
    <col min="4924" max="4924" width="8.140625" style="342" customWidth="1"/>
    <col min="4925" max="4925" width="7.140625" style="342" customWidth="1"/>
    <col min="4926" max="4926" width="8.42578125" style="342" customWidth="1"/>
    <col min="4927" max="4927" width="5.85546875" style="342" customWidth="1"/>
    <col min="4928" max="4928" width="5.7109375" style="342" customWidth="1"/>
    <col min="4929" max="4929" width="5.42578125" style="342" customWidth="1"/>
    <col min="4930" max="4930" width="5.28515625" style="342" customWidth="1"/>
    <col min="4931" max="4931" width="6.7109375" style="342" customWidth="1"/>
    <col min="4932" max="4932" width="8.28515625" style="342" customWidth="1"/>
    <col min="4933" max="4933" width="10" style="342" customWidth="1"/>
    <col min="4934" max="4934" width="10.140625" style="342" customWidth="1"/>
    <col min="4935" max="4935" width="7.7109375" style="342" customWidth="1"/>
    <col min="4936" max="4936" width="6.140625" style="342" customWidth="1"/>
    <col min="4937" max="4937" width="7.7109375" style="342" customWidth="1"/>
    <col min="4938" max="4938" width="8.140625" style="342" customWidth="1"/>
    <col min="4939" max="4939" width="7.28515625" style="342" customWidth="1"/>
    <col min="4940" max="4940" width="8.42578125" style="342" customWidth="1"/>
    <col min="4941" max="4941" width="7.42578125" style="342" customWidth="1"/>
    <col min="4942" max="4942" width="8" style="342" customWidth="1"/>
    <col min="4943" max="4943" width="7.140625" style="342" customWidth="1"/>
    <col min="4944" max="4944" width="8.28515625" style="342" customWidth="1"/>
    <col min="4945" max="4945" width="9.28515625" style="342" customWidth="1"/>
    <col min="4946" max="4959" width="10" style="342" customWidth="1"/>
    <col min="4960" max="4963" width="9" style="342" customWidth="1"/>
    <col min="4964" max="4964" width="9.42578125" style="342" customWidth="1"/>
    <col min="4965" max="4966" width="8.28515625" style="342" customWidth="1"/>
    <col min="4967" max="4969" width="6.28515625" style="342" customWidth="1"/>
    <col min="4970" max="5120" width="11.5703125" style="342"/>
    <col min="5121" max="5121" width="5.140625" style="342" customWidth="1"/>
    <col min="5122" max="5122" width="13" style="342" customWidth="1"/>
    <col min="5123" max="5123" width="58.28515625" style="342" bestFit="1" customWidth="1"/>
    <col min="5124" max="5124" width="4.140625" style="342" bestFit="1" customWidth="1"/>
    <col min="5125" max="5125" width="39" style="342" bestFit="1" customWidth="1"/>
    <col min="5126" max="5126" width="26.85546875" style="342" bestFit="1" customWidth="1"/>
    <col min="5127" max="5127" width="47.42578125" style="342" bestFit="1" customWidth="1"/>
    <col min="5128" max="5128" width="7.140625" style="342" bestFit="1" customWidth="1"/>
    <col min="5129" max="5129" width="5.28515625" style="342" bestFit="1" customWidth="1"/>
    <col min="5130" max="5130" width="9" style="342" customWidth="1"/>
    <col min="5131" max="5131" width="59" style="342" bestFit="1" customWidth="1"/>
    <col min="5132" max="5161" width="10.28515625" style="342" customWidth="1"/>
    <col min="5162" max="5166" width="10" style="342" customWidth="1"/>
    <col min="5167" max="5174" width="9" style="342" customWidth="1"/>
    <col min="5175" max="5175" width="9.85546875" style="342" customWidth="1"/>
    <col min="5176" max="5176" width="10" style="342" customWidth="1"/>
    <col min="5177" max="5177" width="9.140625" style="342" customWidth="1"/>
    <col min="5178" max="5178" width="9" style="342" customWidth="1"/>
    <col min="5179" max="5179" width="8.42578125" style="342" customWidth="1"/>
    <col min="5180" max="5180" width="8.140625" style="342" customWidth="1"/>
    <col min="5181" max="5181" width="7.140625" style="342" customWidth="1"/>
    <col min="5182" max="5182" width="8.42578125" style="342" customWidth="1"/>
    <col min="5183" max="5183" width="5.85546875" style="342" customWidth="1"/>
    <col min="5184" max="5184" width="5.7109375" style="342" customWidth="1"/>
    <col min="5185" max="5185" width="5.42578125" style="342" customWidth="1"/>
    <col min="5186" max="5186" width="5.28515625" style="342" customWidth="1"/>
    <col min="5187" max="5187" width="6.7109375" style="342" customWidth="1"/>
    <col min="5188" max="5188" width="8.28515625" style="342" customWidth="1"/>
    <col min="5189" max="5189" width="10" style="342" customWidth="1"/>
    <col min="5190" max="5190" width="10.140625" style="342" customWidth="1"/>
    <col min="5191" max="5191" width="7.7109375" style="342" customWidth="1"/>
    <col min="5192" max="5192" width="6.140625" style="342" customWidth="1"/>
    <col min="5193" max="5193" width="7.7109375" style="342" customWidth="1"/>
    <col min="5194" max="5194" width="8.140625" style="342" customWidth="1"/>
    <col min="5195" max="5195" width="7.28515625" style="342" customWidth="1"/>
    <col min="5196" max="5196" width="8.42578125" style="342" customWidth="1"/>
    <col min="5197" max="5197" width="7.42578125" style="342" customWidth="1"/>
    <col min="5198" max="5198" width="8" style="342" customWidth="1"/>
    <col min="5199" max="5199" width="7.140625" style="342" customWidth="1"/>
    <col min="5200" max="5200" width="8.28515625" style="342" customWidth="1"/>
    <col min="5201" max="5201" width="9.28515625" style="342" customWidth="1"/>
    <col min="5202" max="5215" width="10" style="342" customWidth="1"/>
    <col min="5216" max="5219" width="9" style="342" customWidth="1"/>
    <col min="5220" max="5220" width="9.42578125" style="342" customWidth="1"/>
    <col min="5221" max="5222" width="8.28515625" style="342" customWidth="1"/>
    <col min="5223" max="5225" width="6.28515625" style="342" customWidth="1"/>
    <col min="5226" max="5376" width="11.5703125" style="342"/>
    <col min="5377" max="5377" width="5.140625" style="342" customWidth="1"/>
    <col min="5378" max="5378" width="13" style="342" customWidth="1"/>
    <col min="5379" max="5379" width="58.28515625" style="342" bestFit="1" customWidth="1"/>
    <col min="5380" max="5380" width="4.140625" style="342" bestFit="1" customWidth="1"/>
    <col min="5381" max="5381" width="39" style="342" bestFit="1" customWidth="1"/>
    <col min="5382" max="5382" width="26.85546875" style="342" bestFit="1" customWidth="1"/>
    <col min="5383" max="5383" width="47.42578125" style="342" bestFit="1" customWidth="1"/>
    <col min="5384" max="5384" width="7.140625" style="342" bestFit="1" customWidth="1"/>
    <col min="5385" max="5385" width="5.28515625" style="342" bestFit="1" customWidth="1"/>
    <col min="5386" max="5386" width="9" style="342" customWidth="1"/>
    <col min="5387" max="5387" width="59" style="342" bestFit="1" customWidth="1"/>
    <col min="5388" max="5417" width="10.28515625" style="342" customWidth="1"/>
    <col min="5418" max="5422" width="10" style="342" customWidth="1"/>
    <col min="5423" max="5430" width="9" style="342" customWidth="1"/>
    <col min="5431" max="5431" width="9.85546875" style="342" customWidth="1"/>
    <col min="5432" max="5432" width="10" style="342" customWidth="1"/>
    <col min="5433" max="5433" width="9.140625" style="342" customWidth="1"/>
    <col min="5434" max="5434" width="9" style="342" customWidth="1"/>
    <col min="5435" max="5435" width="8.42578125" style="342" customWidth="1"/>
    <col min="5436" max="5436" width="8.140625" style="342" customWidth="1"/>
    <col min="5437" max="5437" width="7.140625" style="342" customWidth="1"/>
    <col min="5438" max="5438" width="8.42578125" style="342" customWidth="1"/>
    <col min="5439" max="5439" width="5.85546875" style="342" customWidth="1"/>
    <col min="5440" max="5440" width="5.7109375" style="342" customWidth="1"/>
    <col min="5441" max="5441" width="5.42578125" style="342" customWidth="1"/>
    <col min="5442" max="5442" width="5.28515625" style="342" customWidth="1"/>
    <col min="5443" max="5443" width="6.7109375" style="342" customWidth="1"/>
    <col min="5444" max="5444" width="8.28515625" style="342" customWidth="1"/>
    <col min="5445" max="5445" width="10" style="342" customWidth="1"/>
    <col min="5446" max="5446" width="10.140625" style="342" customWidth="1"/>
    <col min="5447" max="5447" width="7.7109375" style="342" customWidth="1"/>
    <col min="5448" max="5448" width="6.140625" style="342" customWidth="1"/>
    <col min="5449" max="5449" width="7.7109375" style="342" customWidth="1"/>
    <col min="5450" max="5450" width="8.140625" style="342" customWidth="1"/>
    <col min="5451" max="5451" width="7.28515625" style="342" customWidth="1"/>
    <col min="5452" max="5452" width="8.42578125" style="342" customWidth="1"/>
    <col min="5453" max="5453" width="7.42578125" style="342" customWidth="1"/>
    <col min="5454" max="5454" width="8" style="342" customWidth="1"/>
    <col min="5455" max="5455" width="7.140625" style="342" customWidth="1"/>
    <col min="5456" max="5456" width="8.28515625" style="342" customWidth="1"/>
    <col min="5457" max="5457" width="9.28515625" style="342" customWidth="1"/>
    <col min="5458" max="5471" width="10" style="342" customWidth="1"/>
    <col min="5472" max="5475" width="9" style="342" customWidth="1"/>
    <col min="5476" max="5476" width="9.42578125" style="342" customWidth="1"/>
    <col min="5477" max="5478" width="8.28515625" style="342" customWidth="1"/>
    <col min="5479" max="5481" width="6.28515625" style="342" customWidth="1"/>
    <col min="5482" max="5632" width="11.5703125" style="342"/>
    <col min="5633" max="5633" width="5.140625" style="342" customWidth="1"/>
    <col min="5634" max="5634" width="13" style="342" customWidth="1"/>
    <col min="5635" max="5635" width="58.28515625" style="342" bestFit="1" customWidth="1"/>
    <col min="5636" max="5636" width="4.140625" style="342" bestFit="1" customWidth="1"/>
    <col min="5637" max="5637" width="39" style="342" bestFit="1" customWidth="1"/>
    <col min="5638" max="5638" width="26.85546875" style="342" bestFit="1" customWidth="1"/>
    <col min="5639" max="5639" width="47.42578125" style="342" bestFit="1" customWidth="1"/>
    <col min="5640" max="5640" width="7.140625" style="342" bestFit="1" customWidth="1"/>
    <col min="5641" max="5641" width="5.28515625" style="342" bestFit="1" customWidth="1"/>
    <col min="5642" max="5642" width="9" style="342" customWidth="1"/>
    <col min="5643" max="5643" width="59" style="342" bestFit="1" customWidth="1"/>
    <col min="5644" max="5673" width="10.28515625" style="342" customWidth="1"/>
    <col min="5674" max="5678" width="10" style="342" customWidth="1"/>
    <col min="5679" max="5686" width="9" style="342" customWidth="1"/>
    <col min="5687" max="5687" width="9.85546875" style="342" customWidth="1"/>
    <col min="5688" max="5688" width="10" style="342" customWidth="1"/>
    <col min="5689" max="5689" width="9.140625" style="342" customWidth="1"/>
    <col min="5690" max="5690" width="9" style="342" customWidth="1"/>
    <col min="5691" max="5691" width="8.42578125" style="342" customWidth="1"/>
    <col min="5692" max="5692" width="8.140625" style="342" customWidth="1"/>
    <col min="5693" max="5693" width="7.140625" style="342" customWidth="1"/>
    <col min="5694" max="5694" width="8.42578125" style="342" customWidth="1"/>
    <col min="5695" max="5695" width="5.85546875" style="342" customWidth="1"/>
    <col min="5696" max="5696" width="5.7109375" style="342" customWidth="1"/>
    <col min="5697" max="5697" width="5.42578125" style="342" customWidth="1"/>
    <col min="5698" max="5698" width="5.28515625" style="342" customWidth="1"/>
    <col min="5699" max="5699" width="6.7109375" style="342" customWidth="1"/>
    <col min="5700" max="5700" width="8.28515625" style="342" customWidth="1"/>
    <col min="5701" max="5701" width="10" style="342" customWidth="1"/>
    <col min="5702" max="5702" width="10.140625" style="342" customWidth="1"/>
    <col min="5703" max="5703" width="7.7109375" style="342" customWidth="1"/>
    <col min="5704" max="5704" width="6.140625" style="342" customWidth="1"/>
    <col min="5705" max="5705" width="7.7109375" style="342" customWidth="1"/>
    <col min="5706" max="5706" width="8.140625" style="342" customWidth="1"/>
    <col min="5707" max="5707" width="7.28515625" style="342" customWidth="1"/>
    <col min="5708" max="5708" width="8.42578125" style="342" customWidth="1"/>
    <col min="5709" max="5709" width="7.42578125" style="342" customWidth="1"/>
    <col min="5710" max="5710" width="8" style="342" customWidth="1"/>
    <col min="5711" max="5711" width="7.140625" style="342" customWidth="1"/>
    <col min="5712" max="5712" width="8.28515625" style="342" customWidth="1"/>
    <col min="5713" max="5713" width="9.28515625" style="342" customWidth="1"/>
    <col min="5714" max="5727" width="10" style="342" customWidth="1"/>
    <col min="5728" max="5731" width="9" style="342" customWidth="1"/>
    <col min="5732" max="5732" width="9.42578125" style="342" customWidth="1"/>
    <col min="5733" max="5734" width="8.28515625" style="342" customWidth="1"/>
    <col min="5735" max="5737" width="6.28515625" style="342" customWidth="1"/>
    <col min="5738" max="5888" width="11.5703125" style="342"/>
    <col min="5889" max="5889" width="5.140625" style="342" customWidth="1"/>
    <col min="5890" max="5890" width="13" style="342" customWidth="1"/>
    <col min="5891" max="5891" width="58.28515625" style="342" bestFit="1" customWidth="1"/>
    <col min="5892" max="5892" width="4.140625" style="342" bestFit="1" customWidth="1"/>
    <col min="5893" max="5893" width="39" style="342" bestFit="1" customWidth="1"/>
    <col min="5894" max="5894" width="26.85546875" style="342" bestFit="1" customWidth="1"/>
    <col min="5895" max="5895" width="47.42578125" style="342" bestFit="1" customWidth="1"/>
    <col min="5896" max="5896" width="7.140625" style="342" bestFit="1" customWidth="1"/>
    <col min="5897" max="5897" width="5.28515625" style="342" bestFit="1" customWidth="1"/>
    <col min="5898" max="5898" width="9" style="342" customWidth="1"/>
    <col min="5899" max="5899" width="59" style="342" bestFit="1" customWidth="1"/>
    <col min="5900" max="5929" width="10.28515625" style="342" customWidth="1"/>
    <col min="5930" max="5934" width="10" style="342" customWidth="1"/>
    <col min="5935" max="5942" width="9" style="342" customWidth="1"/>
    <col min="5943" max="5943" width="9.85546875" style="342" customWidth="1"/>
    <col min="5944" max="5944" width="10" style="342" customWidth="1"/>
    <col min="5945" max="5945" width="9.140625" style="342" customWidth="1"/>
    <col min="5946" max="5946" width="9" style="342" customWidth="1"/>
    <col min="5947" max="5947" width="8.42578125" style="342" customWidth="1"/>
    <col min="5948" max="5948" width="8.140625" style="342" customWidth="1"/>
    <col min="5949" max="5949" width="7.140625" style="342" customWidth="1"/>
    <col min="5950" max="5950" width="8.42578125" style="342" customWidth="1"/>
    <col min="5951" max="5951" width="5.85546875" style="342" customWidth="1"/>
    <col min="5952" max="5952" width="5.7109375" style="342" customWidth="1"/>
    <col min="5953" max="5953" width="5.42578125" style="342" customWidth="1"/>
    <col min="5954" max="5954" width="5.28515625" style="342" customWidth="1"/>
    <col min="5955" max="5955" width="6.7109375" style="342" customWidth="1"/>
    <col min="5956" max="5956" width="8.28515625" style="342" customWidth="1"/>
    <col min="5957" max="5957" width="10" style="342" customWidth="1"/>
    <col min="5958" max="5958" width="10.140625" style="342" customWidth="1"/>
    <col min="5959" max="5959" width="7.7109375" style="342" customWidth="1"/>
    <col min="5960" max="5960" width="6.140625" style="342" customWidth="1"/>
    <col min="5961" max="5961" width="7.7109375" style="342" customWidth="1"/>
    <col min="5962" max="5962" width="8.140625" style="342" customWidth="1"/>
    <col min="5963" max="5963" width="7.28515625" style="342" customWidth="1"/>
    <col min="5964" max="5964" width="8.42578125" style="342" customWidth="1"/>
    <col min="5965" max="5965" width="7.42578125" style="342" customWidth="1"/>
    <col min="5966" max="5966" width="8" style="342" customWidth="1"/>
    <col min="5967" max="5967" width="7.140625" style="342" customWidth="1"/>
    <col min="5968" max="5968" width="8.28515625" style="342" customWidth="1"/>
    <col min="5969" max="5969" width="9.28515625" style="342" customWidth="1"/>
    <col min="5970" max="5983" width="10" style="342" customWidth="1"/>
    <col min="5984" max="5987" width="9" style="342" customWidth="1"/>
    <col min="5988" max="5988" width="9.42578125" style="342" customWidth="1"/>
    <col min="5989" max="5990" width="8.28515625" style="342" customWidth="1"/>
    <col min="5991" max="5993" width="6.28515625" style="342" customWidth="1"/>
    <col min="5994" max="6144" width="11.5703125" style="342"/>
    <col min="6145" max="6145" width="5.140625" style="342" customWidth="1"/>
    <col min="6146" max="6146" width="13" style="342" customWidth="1"/>
    <col min="6147" max="6147" width="58.28515625" style="342" bestFit="1" customWidth="1"/>
    <col min="6148" max="6148" width="4.140625" style="342" bestFit="1" customWidth="1"/>
    <col min="6149" max="6149" width="39" style="342" bestFit="1" customWidth="1"/>
    <col min="6150" max="6150" width="26.85546875" style="342" bestFit="1" customWidth="1"/>
    <col min="6151" max="6151" width="47.42578125" style="342" bestFit="1" customWidth="1"/>
    <col min="6152" max="6152" width="7.140625" style="342" bestFit="1" customWidth="1"/>
    <col min="6153" max="6153" width="5.28515625" style="342" bestFit="1" customWidth="1"/>
    <col min="6154" max="6154" width="9" style="342" customWidth="1"/>
    <col min="6155" max="6155" width="59" style="342" bestFit="1" customWidth="1"/>
    <col min="6156" max="6185" width="10.28515625" style="342" customWidth="1"/>
    <col min="6186" max="6190" width="10" style="342" customWidth="1"/>
    <col min="6191" max="6198" width="9" style="342" customWidth="1"/>
    <col min="6199" max="6199" width="9.85546875" style="342" customWidth="1"/>
    <col min="6200" max="6200" width="10" style="342" customWidth="1"/>
    <col min="6201" max="6201" width="9.140625" style="342" customWidth="1"/>
    <col min="6202" max="6202" width="9" style="342" customWidth="1"/>
    <col min="6203" max="6203" width="8.42578125" style="342" customWidth="1"/>
    <col min="6204" max="6204" width="8.140625" style="342" customWidth="1"/>
    <col min="6205" max="6205" width="7.140625" style="342" customWidth="1"/>
    <col min="6206" max="6206" width="8.42578125" style="342" customWidth="1"/>
    <col min="6207" max="6207" width="5.85546875" style="342" customWidth="1"/>
    <col min="6208" max="6208" width="5.7109375" style="342" customWidth="1"/>
    <col min="6209" max="6209" width="5.42578125" style="342" customWidth="1"/>
    <col min="6210" max="6210" width="5.28515625" style="342" customWidth="1"/>
    <col min="6211" max="6211" width="6.7109375" style="342" customWidth="1"/>
    <col min="6212" max="6212" width="8.28515625" style="342" customWidth="1"/>
    <col min="6213" max="6213" width="10" style="342" customWidth="1"/>
    <col min="6214" max="6214" width="10.140625" style="342" customWidth="1"/>
    <col min="6215" max="6215" width="7.7109375" style="342" customWidth="1"/>
    <col min="6216" max="6216" width="6.140625" style="342" customWidth="1"/>
    <col min="6217" max="6217" width="7.7109375" style="342" customWidth="1"/>
    <col min="6218" max="6218" width="8.140625" style="342" customWidth="1"/>
    <col min="6219" max="6219" width="7.28515625" style="342" customWidth="1"/>
    <col min="6220" max="6220" width="8.42578125" style="342" customWidth="1"/>
    <col min="6221" max="6221" width="7.42578125" style="342" customWidth="1"/>
    <col min="6222" max="6222" width="8" style="342" customWidth="1"/>
    <col min="6223" max="6223" width="7.140625" style="342" customWidth="1"/>
    <col min="6224" max="6224" width="8.28515625" style="342" customWidth="1"/>
    <col min="6225" max="6225" width="9.28515625" style="342" customWidth="1"/>
    <col min="6226" max="6239" width="10" style="342" customWidth="1"/>
    <col min="6240" max="6243" width="9" style="342" customWidth="1"/>
    <col min="6244" max="6244" width="9.42578125" style="342" customWidth="1"/>
    <col min="6245" max="6246" width="8.28515625" style="342" customWidth="1"/>
    <col min="6247" max="6249" width="6.28515625" style="342" customWidth="1"/>
    <col min="6250" max="6400" width="11.5703125" style="342"/>
    <col min="6401" max="6401" width="5.140625" style="342" customWidth="1"/>
    <col min="6402" max="6402" width="13" style="342" customWidth="1"/>
    <col min="6403" max="6403" width="58.28515625" style="342" bestFit="1" customWidth="1"/>
    <col min="6404" max="6404" width="4.140625" style="342" bestFit="1" customWidth="1"/>
    <col min="6405" max="6405" width="39" style="342" bestFit="1" customWidth="1"/>
    <col min="6406" max="6406" width="26.85546875" style="342" bestFit="1" customWidth="1"/>
    <col min="6407" max="6407" width="47.42578125" style="342" bestFit="1" customWidth="1"/>
    <col min="6408" max="6408" width="7.140625" style="342" bestFit="1" customWidth="1"/>
    <col min="6409" max="6409" width="5.28515625" style="342" bestFit="1" customWidth="1"/>
    <col min="6410" max="6410" width="9" style="342" customWidth="1"/>
    <col min="6411" max="6411" width="59" style="342" bestFit="1" customWidth="1"/>
    <col min="6412" max="6441" width="10.28515625" style="342" customWidth="1"/>
    <col min="6442" max="6446" width="10" style="342" customWidth="1"/>
    <col min="6447" max="6454" width="9" style="342" customWidth="1"/>
    <col min="6455" max="6455" width="9.85546875" style="342" customWidth="1"/>
    <col min="6456" max="6456" width="10" style="342" customWidth="1"/>
    <col min="6457" max="6457" width="9.140625" style="342" customWidth="1"/>
    <col min="6458" max="6458" width="9" style="342" customWidth="1"/>
    <col min="6459" max="6459" width="8.42578125" style="342" customWidth="1"/>
    <col min="6460" max="6460" width="8.140625" style="342" customWidth="1"/>
    <col min="6461" max="6461" width="7.140625" style="342" customWidth="1"/>
    <col min="6462" max="6462" width="8.42578125" style="342" customWidth="1"/>
    <col min="6463" max="6463" width="5.85546875" style="342" customWidth="1"/>
    <col min="6464" max="6464" width="5.7109375" style="342" customWidth="1"/>
    <col min="6465" max="6465" width="5.42578125" style="342" customWidth="1"/>
    <col min="6466" max="6466" width="5.28515625" style="342" customWidth="1"/>
    <col min="6467" max="6467" width="6.7109375" style="342" customWidth="1"/>
    <col min="6468" max="6468" width="8.28515625" style="342" customWidth="1"/>
    <col min="6469" max="6469" width="10" style="342" customWidth="1"/>
    <col min="6470" max="6470" width="10.140625" style="342" customWidth="1"/>
    <col min="6471" max="6471" width="7.7109375" style="342" customWidth="1"/>
    <col min="6472" max="6472" width="6.140625" style="342" customWidth="1"/>
    <col min="6473" max="6473" width="7.7109375" style="342" customWidth="1"/>
    <col min="6474" max="6474" width="8.140625" style="342" customWidth="1"/>
    <col min="6475" max="6475" width="7.28515625" style="342" customWidth="1"/>
    <col min="6476" max="6476" width="8.42578125" style="342" customWidth="1"/>
    <col min="6477" max="6477" width="7.42578125" style="342" customWidth="1"/>
    <col min="6478" max="6478" width="8" style="342" customWidth="1"/>
    <col min="6479" max="6479" width="7.140625" style="342" customWidth="1"/>
    <col min="6480" max="6480" width="8.28515625" style="342" customWidth="1"/>
    <col min="6481" max="6481" width="9.28515625" style="342" customWidth="1"/>
    <col min="6482" max="6495" width="10" style="342" customWidth="1"/>
    <col min="6496" max="6499" width="9" style="342" customWidth="1"/>
    <col min="6500" max="6500" width="9.42578125" style="342" customWidth="1"/>
    <col min="6501" max="6502" width="8.28515625" style="342" customWidth="1"/>
    <col min="6503" max="6505" width="6.28515625" style="342" customWidth="1"/>
    <col min="6506" max="6656" width="11.5703125" style="342"/>
    <col min="6657" max="6657" width="5.140625" style="342" customWidth="1"/>
    <col min="6658" max="6658" width="13" style="342" customWidth="1"/>
    <col min="6659" max="6659" width="58.28515625" style="342" bestFit="1" customWidth="1"/>
    <col min="6660" max="6660" width="4.140625" style="342" bestFit="1" customWidth="1"/>
    <col min="6661" max="6661" width="39" style="342" bestFit="1" customWidth="1"/>
    <col min="6662" max="6662" width="26.85546875" style="342" bestFit="1" customWidth="1"/>
    <col min="6663" max="6663" width="47.42578125" style="342" bestFit="1" customWidth="1"/>
    <col min="6664" max="6664" width="7.140625" style="342" bestFit="1" customWidth="1"/>
    <col min="6665" max="6665" width="5.28515625" style="342" bestFit="1" customWidth="1"/>
    <col min="6666" max="6666" width="9" style="342" customWidth="1"/>
    <col min="6667" max="6667" width="59" style="342" bestFit="1" customWidth="1"/>
    <col min="6668" max="6697" width="10.28515625" style="342" customWidth="1"/>
    <col min="6698" max="6702" width="10" style="342" customWidth="1"/>
    <col min="6703" max="6710" width="9" style="342" customWidth="1"/>
    <col min="6711" max="6711" width="9.85546875" style="342" customWidth="1"/>
    <col min="6712" max="6712" width="10" style="342" customWidth="1"/>
    <col min="6713" max="6713" width="9.140625" style="342" customWidth="1"/>
    <col min="6714" max="6714" width="9" style="342" customWidth="1"/>
    <col min="6715" max="6715" width="8.42578125" style="342" customWidth="1"/>
    <col min="6716" max="6716" width="8.140625" style="342" customWidth="1"/>
    <col min="6717" max="6717" width="7.140625" style="342" customWidth="1"/>
    <col min="6718" max="6718" width="8.42578125" style="342" customWidth="1"/>
    <col min="6719" max="6719" width="5.85546875" style="342" customWidth="1"/>
    <col min="6720" max="6720" width="5.7109375" style="342" customWidth="1"/>
    <col min="6721" max="6721" width="5.42578125" style="342" customWidth="1"/>
    <col min="6722" max="6722" width="5.28515625" style="342" customWidth="1"/>
    <col min="6723" max="6723" width="6.7109375" style="342" customWidth="1"/>
    <col min="6724" max="6724" width="8.28515625" style="342" customWidth="1"/>
    <col min="6725" max="6725" width="10" style="342" customWidth="1"/>
    <col min="6726" max="6726" width="10.140625" style="342" customWidth="1"/>
    <col min="6727" max="6727" width="7.7109375" style="342" customWidth="1"/>
    <col min="6728" max="6728" width="6.140625" style="342" customWidth="1"/>
    <col min="6729" max="6729" width="7.7109375" style="342" customWidth="1"/>
    <col min="6730" max="6730" width="8.140625" style="342" customWidth="1"/>
    <col min="6731" max="6731" width="7.28515625" style="342" customWidth="1"/>
    <col min="6732" max="6732" width="8.42578125" style="342" customWidth="1"/>
    <col min="6733" max="6733" width="7.42578125" style="342" customWidth="1"/>
    <col min="6734" max="6734" width="8" style="342" customWidth="1"/>
    <col min="6735" max="6735" width="7.140625" style="342" customWidth="1"/>
    <col min="6736" max="6736" width="8.28515625" style="342" customWidth="1"/>
    <col min="6737" max="6737" width="9.28515625" style="342" customWidth="1"/>
    <col min="6738" max="6751" width="10" style="342" customWidth="1"/>
    <col min="6752" max="6755" width="9" style="342" customWidth="1"/>
    <col min="6756" max="6756" width="9.42578125" style="342" customWidth="1"/>
    <col min="6757" max="6758" width="8.28515625" style="342" customWidth="1"/>
    <col min="6759" max="6761" width="6.28515625" style="342" customWidth="1"/>
    <col min="6762" max="6912" width="11.5703125" style="342"/>
    <col min="6913" max="6913" width="5.140625" style="342" customWidth="1"/>
    <col min="6914" max="6914" width="13" style="342" customWidth="1"/>
    <col min="6915" max="6915" width="58.28515625" style="342" bestFit="1" customWidth="1"/>
    <col min="6916" max="6916" width="4.140625" style="342" bestFit="1" customWidth="1"/>
    <col min="6917" max="6917" width="39" style="342" bestFit="1" customWidth="1"/>
    <col min="6918" max="6918" width="26.85546875" style="342" bestFit="1" customWidth="1"/>
    <col min="6919" max="6919" width="47.42578125" style="342" bestFit="1" customWidth="1"/>
    <col min="6920" max="6920" width="7.140625" style="342" bestFit="1" customWidth="1"/>
    <col min="6921" max="6921" width="5.28515625" style="342" bestFit="1" customWidth="1"/>
    <col min="6922" max="6922" width="9" style="342" customWidth="1"/>
    <col min="6923" max="6923" width="59" style="342" bestFit="1" customWidth="1"/>
    <col min="6924" max="6953" width="10.28515625" style="342" customWidth="1"/>
    <col min="6954" max="6958" width="10" style="342" customWidth="1"/>
    <col min="6959" max="6966" width="9" style="342" customWidth="1"/>
    <col min="6967" max="6967" width="9.85546875" style="342" customWidth="1"/>
    <col min="6968" max="6968" width="10" style="342" customWidth="1"/>
    <col min="6969" max="6969" width="9.140625" style="342" customWidth="1"/>
    <col min="6970" max="6970" width="9" style="342" customWidth="1"/>
    <col min="6971" max="6971" width="8.42578125" style="342" customWidth="1"/>
    <col min="6972" max="6972" width="8.140625" style="342" customWidth="1"/>
    <col min="6973" max="6973" width="7.140625" style="342" customWidth="1"/>
    <col min="6974" max="6974" width="8.42578125" style="342" customWidth="1"/>
    <col min="6975" max="6975" width="5.85546875" style="342" customWidth="1"/>
    <col min="6976" max="6976" width="5.7109375" style="342" customWidth="1"/>
    <col min="6977" max="6977" width="5.42578125" style="342" customWidth="1"/>
    <col min="6978" max="6978" width="5.28515625" style="342" customWidth="1"/>
    <col min="6979" max="6979" width="6.7109375" style="342" customWidth="1"/>
    <col min="6980" max="6980" width="8.28515625" style="342" customWidth="1"/>
    <col min="6981" max="6981" width="10" style="342" customWidth="1"/>
    <col min="6982" max="6982" width="10.140625" style="342" customWidth="1"/>
    <col min="6983" max="6983" width="7.7109375" style="342" customWidth="1"/>
    <col min="6984" max="6984" width="6.140625" style="342" customWidth="1"/>
    <col min="6985" max="6985" width="7.7109375" style="342" customWidth="1"/>
    <col min="6986" max="6986" width="8.140625" style="342" customWidth="1"/>
    <col min="6987" max="6987" width="7.28515625" style="342" customWidth="1"/>
    <col min="6988" max="6988" width="8.42578125" style="342" customWidth="1"/>
    <col min="6989" max="6989" width="7.42578125" style="342" customWidth="1"/>
    <col min="6990" max="6990" width="8" style="342" customWidth="1"/>
    <col min="6991" max="6991" width="7.140625" style="342" customWidth="1"/>
    <col min="6992" max="6992" width="8.28515625" style="342" customWidth="1"/>
    <col min="6993" max="6993" width="9.28515625" style="342" customWidth="1"/>
    <col min="6994" max="7007" width="10" style="342" customWidth="1"/>
    <col min="7008" max="7011" width="9" style="342" customWidth="1"/>
    <col min="7012" max="7012" width="9.42578125" style="342" customWidth="1"/>
    <col min="7013" max="7014" width="8.28515625" style="342" customWidth="1"/>
    <col min="7015" max="7017" width="6.28515625" style="342" customWidth="1"/>
    <col min="7018" max="7168" width="11.5703125" style="342"/>
    <col min="7169" max="7169" width="5.140625" style="342" customWidth="1"/>
    <col min="7170" max="7170" width="13" style="342" customWidth="1"/>
    <col min="7171" max="7171" width="58.28515625" style="342" bestFit="1" customWidth="1"/>
    <col min="7172" max="7172" width="4.140625" style="342" bestFit="1" customWidth="1"/>
    <col min="7173" max="7173" width="39" style="342" bestFit="1" customWidth="1"/>
    <col min="7174" max="7174" width="26.85546875" style="342" bestFit="1" customWidth="1"/>
    <col min="7175" max="7175" width="47.42578125" style="342" bestFit="1" customWidth="1"/>
    <col min="7176" max="7176" width="7.140625" style="342" bestFit="1" customWidth="1"/>
    <col min="7177" max="7177" width="5.28515625" style="342" bestFit="1" customWidth="1"/>
    <col min="7178" max="7178" width="9" style="342" customWidth="1"/>
    <col min="7179" max="7179" width="59" style="342" bestFit="1" customWidth="1"/>
    <col min="7180" max="7209" width="10.28515625" style="342" customWidth="1"/>
    <col min="7210" max="7214" width="10" style="342" customWidth="1"/>
    <col min="7215" max="7222" width="9" style="342" customWidth="1"/>
    <col min="7223" max="7223" width="9.85546875" style="342" customWidth="1"/>
    <col min="7224" max="7224" width="10" style="342" customWidth="1"/>
    <col min="7225" max="7225" width="9.140625" style="342" customWidth="1"/>
    <col min="7226" max="7226" width="9" style="342" customWidth="1"/>
    <col min="7227" max="7227" width="8.42578125" style="342" customWidth="1"/>
    <col min="7228" max="7228" width="8.140625" style="342" customWidth="1"/>
    <col min="7229" max="7229" width="7.140625" style="342" customWidth="1"/>
    <col min="7230" max="7230" width="8.42578125" style="342" customWidth="1"/>
    <col min="7231" max="7231" width="5.85546875" style="342" customWidth="1"/>
    <col min="7232" max="7232" width="5.7109375" style="342" customWidth="1"/>
    <col min="7233" max="7233" width="5.42578125" style="342" customWidth="1"/>
    <col min="7234" max="7234" width="5.28515625" style="342" customWidth="1"/>
    <col min="7235" max="7235" width="6.7109375" style="342" customWidth="1"/>
    <col min="7236" max="7236" width="8.28515625" style="342" customWidth="1"/>
    <col min="7237" max="7237" width="10" style="342" customWidth="1"/>
    <col min="7238" max="7238" width="10.140625" style="342" customWidth="1"/>
    <col min="7239" max="7239" width="7.7109375" style="342" customWidth="1"/>
    <col min="7240" max="7240" width="6.140625" style="342" customWidth="1"/>
    <col min="7241" max="7241" width="7.7109375" style="342" customWidth="1"/>
    <col min="7242" max="7242" width="8.140625" style="342" customWidth="1"/>
    <col min="7243" max="7243" width="7.28515625" style="342" customWidth="1"/>
    <col min="7244" max="7244" width="8.42578125" style="342" customWidth="1"/>
    <col min="7245" max="7245" width="7.42578125" style="342" customWidth="1"/>
    <col min="7246" max="7246" width="8" style="342" customWidth="1"/>
    <col min="7247" max="7247" width="7.140625" style="342" customWidth="1"/>
    <col min="7248" max="7248" width="8.28515625" style="342" customWidth="1"/>
    <col min="7249" max="7249" width="9.28515625" style="342" customWidth="1"/>
    <col min="7250" max="7263" width="10" style="342" customWidth="1"/>
    <col min="7264" max="7267" width="9" style="342" customWidth="1"/>
    <col min="7268" max="7268" width="9.42578125" style="342" customWidth="1"/>
    <col min="7269" max="7270" width="8.28515625" style="342" customWidth="1"/>
    <col min="7271" max="7273" width="6.28515625" style="342" customWidth="1"/>
    <col min="7274" max="7424" width="11.5703125" style="342"/>
    <col min="7425" max="7425" width="5.140625" style="342" customWidth="1"/>
    <col min="7426" max="7426" width="13" style="342" customWidth="1"/>
    <col min="7427" max="7427" width="58.28515625" style="342" bestFit="1" customWidth="1"/>
    <col min="7428" max="7428" width="4.140625" style="342" bestFit="1" customWidth="1"/>
    <col min="7429" max="7429" width="39" style="342" bestFit="1" customWidth="1"/>
    <col min="7430" max="7430" width="26.85546875" style="342" bestFit="1" customWidth="1"/>
    <col min="7431" max="7431" width="47.42578125" style="342" bestFit="1" customWidth="1"/>
    <col min="7432" max="7432" width="7.140625" style="342" bestFit="1" customWidth="1"/>
    <col min="7433" max="7433" width="5.28515625" style="342" bestFit="1" customWidth="1"/>
    <col min="7434" max="7434" width="9" style="342" customWidth="1"/>
    <col min="7435" max="7435" width="59" style="342" bestFit="1" customWidth="1"/>
    <col min="7436" max="7465" width="10.28515625" style="342" customWidth="1"/>
    <col min="7466" max="7470" width="10" style="342" customWidth="1"/>
    <col min="7471" max="7478" width="9" style="342" customWidth="1"/>
    <col min="7479" max="7479" width="9.85546875" style="342" customWidth="1"/>
    <col min="7480" max="7480" width="10" style="342" customWidth="1"/>
    <col min="7481" max="7481" width="9.140625" style="342" customWidth="1"/>
    <col min="7482" max="7482" width="9" style="342" customWidth="1"/>
    <col min="7483" max="7483" width="8.42578125" style="342" customWidth="1"/>
    <col min="7484" max="7484" width="8.140625" style="342" customWidth="1"/>
    <col min="7485" max="7485" width="7.140625" style="342" customWidth="1"/>
    <col min="7486" max="7486" width="8.42578125" style="342" customWidth="1"/>
    <col min="7487" max="7487" width="5.85546875" style="342" customWidth="1"/>
    <col min="7488" max="7488" width="5.7109375" style="342" customWidth="1"/>
    <col min="7489" max="7489" width="5.42578125" style="342" customWidth="1"/>
    <col min="7490" max="7490" width="5.28515625" style="342" customWidth="1"/>
    <col min="7491" max="7491" width="6.7109375" style="342" customWidth="1"/>
    <col min="7492" max="7492" width="8.28515625" style="342" customWidth="1"/>
    <col min="7493" max="7493" width="10" style="342" customWidth="1"/>
    <col min="7494" max="7494" width="10.140625" style="342" customWidth="1"/>
    <col min="7495" max="7495" width="7.7109375" style="342" customWidth="1"/>
    <col min="7496" max="7496" width="6.140625" style="342" customWidth="1"/>
    <col min="7497" max="7497" width="7.7109375" style="342" customWidth="1"/>
    <col min="7498" max="7498" width="8.140625" style="342" customWidth="1"/>
    <col min="7499" max="7499" width="7.28515625" style="342" customWidth="1"/>
    <col min="7500" max="7500" width="8.42578125" style="342" customWidth="1"/>
    <col min="7501" max="7501" width="7.42578125" style="342" customWidth="1"/>
    <col min="7502" max="7502" width="8" style="342" customWidth="1"/>
    <col min="7503" max="7503" width="7.140625" style="342" customWidth="1"/>
    <col min="7504" max="7504" width="8.28515625" style="342" customWidth="1"/>
    <col min="7505" max="7505" width="9.28515625" style="342" customWidth="1"/>
    <col min="7506" max="7519" width="10" style="342" customWidth="1"/>
    <col min="7520" max="7523" width="9" style="342" customWidth="1"/>
    <col min="7524" max="7524" width="9.42578125" style="342" customWidth="1"/>
    <col min="7525" max="7526" width="8.28515625" style="342" customWidth="1"/>
    <col min="7527" max="7529" width="6.28515625" style="342" customWidth="1"/>
    <col min="7530" max="7680" width="11.5703125" style="342"/>
    <col min="7681" max="7681" width="5.140625" style="342" customWidth="1"/>
    <col min="7682" max="7682" width="13" style="342" customWidth="1"/>
    <col min="7683" max="7683" width="58.28515625" style="342" bestFit="1" customWidth="1"/>
    <col min="7684" max="7684" width="4.140625" style="342" bestFit="1" customWidth="1"/>
    <col min="7685" max="7685" width="39" style="342" bestFit="1" customWidth="1"/>
    <col min="7686" max="7686" width="26.85546875" style="342" bestFit="1" customWidth="1"/>
    <col min="7687" max="7687" width="47.42578125" style="342" bestFit="1" customWidth="1"/>
    <col min="7688" max="7688" width="7.140625" style="342" bestFit="1" customWidth="1"/>
    <col min="7689" max="7689" width="5.28515625" style="342" bestFit="1" customWidth="1"/>
    <col min="7690" max="7690" width="9" style="342" customWidth="1"/>
    <col min="7691" max="7691" width="59" style="342" bestFit="1" customWidth="1"/>
    <col min="7692" max="7721" width="10.28515625" style="342" customWidth="1"/>
    <col min="7722" max="7726" width="10" style="342" customWidth="1"/>
    <col min="7727" max="7734" width="9" style="342" customWidth="1"/>
    <col min="7735" max="7735" width="9.85546875" style="342" customWidth="1"/>
    <col min="7736" max="7736" width="10" style="342" customWidth="1"/>
    <col min="7737" max="7737" width="9.140625" style="342" customWidth="1"/>
    <col min="7738" max="7738" width="9" style="342" customWidth="1"/>
    <col min="7739" max="7739" width="8.42578125" style="342" customWidth="1"/>
    <col min="7740" max="7740" width="8.140625" style="342" customWidth="1"/>
    <col min="7741" max="7741" width="7.140625" style="342" customWidth="1"/>
    <col min="7742" max="7742" width="8.42578125" style="342" customWidth="1"/>
    <col min="7743" max="7743" width="5.85546875" style="342" customWidth="1"/>
    <col min="7744" max="7744" width="5.7109375" style="342" customWidth="1"/>
    <col min="7745" max="7745" width="5.42578125" style="342" customWidth="1"/>
    <col min="7746" max="7746" width="5.28515625" style="342" customWidth="1"/>
    <col min="7747" max="7747" width="6.7109375" style="342" customWidth="1"/>
    <col min="7748" max="7748" width="8.28515625" style="342" customWidth="1"/>
    <col min="7749" max="7749" width="10" style="342" customWidth="1"/>
    <col min="7750" max="7750" width="10.140625" style="342" customWidth="1"/>
    <col min="7751" max="7751" width="7.7109375" style="342" customWidth="1"/>
    <col min="7752" max="7752" width="6.140625" style="342" customWidth="1"/>
    <col min="7753" max="7753" width="7.7109375" style="342" customWidth="1"/>
    <col min="7754" max="7754" width="8.140625" style="342" customWidth="1"/>
    <col min="7755" max="7755" width="7.28515625" style="342" customWidth="1"/>
    <col min="7756" max="7756" width="8.42578125" style="342" customWidth="1"/>
    <col min="7757" max="7757" width="7.42578125" style="342" customWidth="1"/>
    <col min="7758" max="7758" width="8" style="342" customWidth="1"/>
    <col min="7759" max="7759" width="7.140625" style="342" customWidth="1"/>
    <col min="7760" max="7760" width="8.28515625" style="342" customWidth="1"/>
    <col min="7761" max="7761" width="9.28515625" style="342" customWidth="1"/>
    <col min="7762" max="7775" width="10" style="342" customWidth="1"/>
    <col min="7776" max="7779" width="9" style="342" customWidth="1"/>
    <col min="7780" max="7780" width="9.42578125" style="342" customWidth="1"/>
    <col min="7781" max="7782" width="8.28515625" style="342" customWidth="1"/>
    <col min="7783" max="7785" width="6.28515625" style="342" customWidth="1"/>
    <col min="7786" max="7936" width="11.5703125" style="342"/>
    <col min="7937" max="7937" width="5.140625" style="342" customWidth="1"/>
    <col min="7938" max="7938" width="13" style="342" customWidth="1"/>
    <col min="7939" max="7939" width="58.28515625" style="342" bestFit="1" customWidth="1"/>
    <col min="7940" max="7940" width="4.140625" style="342" bestFit="1" customWidth="1"/>
    <col min="7941" max="7941" width="39" style="342" bestFit="1" customWidth="1"/>
    <col min="7942" max="7942" width="26.85546875" style="342" bestFit="1" customWidth="1"/>
    <col min="7943" max="7943" width="47.42578125" style="342" bestFit="1" customWidth="1"/>
    <col min="7944" max="7944" width="7.140625" style="342" bestFit="1" customWidth="1"/>
    <col min="7945" max="7945" width="5.28515625" style="342" bestFit="1" customWidth="1"/>
    <col min="7946" max="7946" width="9" style="342" customWidth="1"/>
    <col min="7947" max="7947" width="59" style="342" bestFit="1" customWidth="1"/>
    <col min="7948" max="7977" width="10.28515625" style="342" customWidth="1"/>
    <col min="7978" max="7982" width="10" style="342" customWidth="1"/>
    <col min="7983" max="7990" width="9" style="342" customWidth="1"/>
    <col min="7991" max="7991" width="9.85546875" style="342" customWidth="1"/>
    <col min="7992" max="7992" width="10" style="342" customWidth="1"/>
    <col min="7993" max="7993" width="9.140625" style="342" customWidth="1"/>
    <col min="7994" max="7994" width="9" style="342" customWidth="1"/>
    <col min="7995" max="7995" width="8.42578125" style="342" customWidth="1"/>
    <col min="7996" max="7996" width="8.140625" style="342" customWidth="1"/>
    <col min="7997" max="7997" width="7.140625" style="342" customWidth="1"/>
    <col min="7998" max="7998" width="8.42578125" style="342" customWidth="1"/>
    <col min="7999" max="7999" width="5.85546875" style="342" customWidth="1"/>
    <col min="8000" max="8000" width="5.7109375" style="342" customWidth="1"/>
    <col min="8001" max="8001" width="5.42578125" style="342" customWidth="1"/>
    <col min="8002" max="8002" width="5.28515625" style="342" customWidth="1"/>
    <col min="8003" max="8003" width="6.7109375" style="342" customWidth="1"/>
    <col min="8004" max="8004" width="8.28515625" style="342" customWidth="1"/>
    <col min="8005" max="8005" width="10" style="342" customWidth="1"/>
    <col min="8006" max="8006" width="10.140625" style="342" customWidth="1"/>
    <col min="8007" max="8007" width="7.7109375" style="342" customWidth="1"/>
    <col min="8008" max="8008" width="6.140625" style="342" customWidth="1"/>
    <col min="8009" max="8009" width="7.7109375" style="342" customWidth="1"/>
    <col min="8010" max="8010" width="8.140625" style="342" customWidth="1"/>
    <col min="8011" max="8011" width="7.28515625" style="342" customWidth="1"/>
    <col min="8012" max="8012" width="8.42578125" style="342" customWidth="1"/>
    <col min="8013" max="8013" width="7.42578125" style="342" customWidth="1"/>
    <col min="8014" max="8014" width="8" style="342" customWidth="1"/>
    <col min="8015" max="8015" width="7.140625" style="342" customWidth="1"/>
    <col min="8016" max="8016" width="8.28515625" style="342" customWidth="1"/>
    <col min="8017" max="8017" width="9.28515625" style="342" customWidth="1"/>
    <col min="8018" max="8031" width="10" style="342" customWidth="1"/>
    <col min="8032" max="8035" width="9" style="342" customWidth="1"/>
    <col min="8036" max="8036" width="9.42578125" style="342" customWidth="1"/>
    <col min="8037" max="8038" width="8.28515625" style="342" customWidth="1"/>
    <col min="8039" max="8041" width="6.28515625" style="342" customWidth="1"/>
    <col min="8042" max="8192" width="11.5703125" style="342"/>
    <col min="8193" max="8193" width="5.140625" style="342" customWidth="1"/>
    <col min="8194" max="8194" width="13" style="342" customWidth="1"/>
    <col min="8195" max="8195" width="58.28515625" style="342" bestFit="1" customWidth="1"/>
    <col min="8196" max="8196" width="4.140625" style="342" bestFit="1" customWidth="1"/>
    <col min="8197" max="8197" width="39" style="342" bestFit="1" customWidth="1"/>
    <col min="8198" max="8198" width="26.85546875" style="342" bestFit="1" customWidth="1"/>
    <col min="8199" max="8199" width="47.42578125" style="342" bestFit="1" customWidth="1"/>
    <col min="8200" max="8200" width="7.140625" style="342" bestFit="1" customWidth="1"/>
    <col min="8201" max="8201" width="5.28515625" style="342" bestFit="1" customWidth="1"/>
    <col min="8202" max="8202" width="9" style="342" customWidth="1"/>
    <col min="8203" max="8203" width="59" style="342" bestFit="1" customWidth="1"/>
    <col min="8204" max="8233" width="10.28515625" style="342" customWidth="1"/>
    <col min="8234" max="8238" width="10" style="342" customWidth="1"/>
    <col min="8239" max="8246" width="9" style="342" customWidth="1"/>
    <col min="8247" max="8247" width="9.85546875" style="342" customWidth="1"/>
    <col min="8248" max="8248" width="10" style="342" customWidth="1"/>
    <col min="8249" max="8249" width="9.140625" style="342" customWidth="1"/>
    <col min="8250" max="8250" width="9" style="342" customWidth="1"/>
    <col min="8251" max="8251" width="8.42578125" style="342" customWidth="1"/>
    <col min="8252" max="8252" width="8.140625" style="342" customWidth="1"/>
    <col min="8253" max="8253" width="7.140625" style="342" customWidth="1"/>
    <col min="8254" max="8254" width="8.42578125" style="342" customWidth="1"/>
    <col min="8255" max="8255" width="5.85546875" style="342" customWidth="1"/>
    <col min="8256" max="8256" width="5.7109375" style="342" customWidth="1"/>
    <col min="8257" max="8257" width="5.42578125" style="342" customWidth="1"/>
    <col min="8258" max="8258" width="5.28515625" style="342" customWidth="1"/>
    <col min="8259" max="8259" width="6.7109375" style="342" customWidth="1"/>
    <col min="8260" max="8260" width="8.28515625" style="342" customWidth="1"/>
    <col min="8261" max="8261" width="10" style="342" customWidth="1"/>
    <col min="8262" max="8262" width="10.140625" style="342" customWidth="1"/>
    <col min="8263" max="8263" width="7.7109375" style="342" customWidth="1"/>
    <col min="8264" max="8264" width="6.140625" style="342" customWidth="1"/>
    <col min="8265" max="8265" width="7.7109375" style="342" customWidth="1"/>
    <col min="8266" max="8266" width="8.140625" style="342" customWidth="1"/>
    <col min="8267" max="8267" width="7.28515625" style="342" customWidth="1"/>
    <col min="8268" max="8268" width="8.42578125" style="342" customWidth="1"/>
    <col min="8269" max="8269" width="7.42578125" style="342" customWidth="1"/>
    <col min="8270" max="8270" width="8" style="342" customWidth="1"/>
    <col min="8271" max="8271" width="7.140625" style="342" customWidth="1"/>
    <col min="8272" max="8272" width="8.28515625" style="342" customWidth="1"/>
    <col min="8273" max="8273" width="9.28515625" style="342" customWidth="1"/>
    <col min="8274" max="8287" width="10" style="342" customWidth="1"/>
    <col min="8288" max="8291" width="9" style="342" customWidth="1"/>
    <col min="8292" max="8292" width="9.42578125" style="342" customWidth="1"/>
    <col min="8293" max="8294" width="8.28515625" style="342" customWidth="1"/>
    <col min="8295" max="8297" width="6.28515625" style="342" customWidth="1"/>
    <col min="8298" max="8448" width="11.5703125" style="342"/>
    <col min="8449" max="8449" width="5.140625" style="342" customWidth="1"/>
    <col min="8450" max="8450" width="13" style="342" customWidth="1"/>
    <col min="8451" max="8451" width="58.28515625" style="342" bestFit="1" customWidth="1"/>
    <col min="8452" max="8452" width="4.140625" style="342" bestFit="1" customWidth="1"/>
    <col min="8453" max="8453" width="39" style="342" bestFit="1" customWidth="1"/>
    <col min="8454" max="8454" width="26.85546875" style="342" bestFit="1" customWidth="1"/>
    <col min="8455" max="8455" width="47.42578125" style="342" bestFit="1" customWidth="1"/>
    <col min="8456" max="8456" width="7.140625" style="342" bestFit="1" customWidth="1"/>
    <col min="8457" max="8457" width="5.28515625" style="342" bestFit="1" customWidth="1"/>
    <col min="8458" max="8458" width="9" style="342" customWidth="1"/>
    <col min="8459" max="8459" width="59" style="342" bestFit="1" customWidth="1"/>
    <col min="8460" max="8489" width="10.28515625" style="342" customWidth="1"/>
    <col min="8490" max="8494" width="10" style="342" customWidth="1"/>
    <col min="8495" max="8502" width="9" style="342" customWidth="1"/>
    <col min="8503" max="8503" width="9.85546875" style="342" customWidth="1"/>
    <col min="8504" max="8504" width="10" style="342" customWidth="1"/>
    <col min="8505" max="8505" width="9.140625" style="342" customWidth="1"/>
    <col min="8506" max="8506" width="9" style="342" customWidth="1"/>
    <col min="8507" max="8507" width="8.42578125" style="342" customWidth="1"/>
    <col min="8508" max="8508" width="8.140625" style="342" customWidth="1"/>
    <col min="8509" max="8509" width="7.140625" style="342" customWidth="1"/>
    <col min="8510" max="8510" width="8.42578125" style="342" customWidth="1"/>
    <col min="8511" max="8511" width="5.85546875" style="342" customWidth="1"/>
    <col min="8512" max="8512" width="5.7109375" style="342" customWidth="1"/>
    <col min="8513" max="8513" width="5.42578125" style="342" customWidth="1"/>
    <col min="8514" max="8514" width="5.28515625" style="342" customWidth="1"/>
    <col min="8515" max="8515" width="6.7109375" style="342" customWidth="1"/>
    <col min="8516" max="8516" width="8.28515625" style="342" customWidth="1"/>
    <col min="8517" max="8517" width="10" style="342" customWidth="1"/>
    <col min="8518" max="8518" width="10.140625" style="342" customWidth="1"/>
    <col min="8519" max="8519" width="7.7109375" style="342" customWidth="1"/>
    <col min="8520" max="8520" width="6.140625" style="342" customWidth="1"/>
    <col min="8521" max="8521" width="7.7109375" style="342" customWidth="1"/>
    <col min="8522" max="8522" width="8.140625" style="342" customWidth="1"/>
    <col min="8523" max="8523" width="7.28515625" style="342" customWidth="1"/>
    <col min="8524" max="8524" width="8.42578125" style="342" customWidth="1"/>
    <col min="8525" max="8525" width="7.42578125" style="342" customWidth="1"/>
    <col min="8526" max="8526" width="8" style="342" customWidth="1"/>
    <col min="8527" max="8527" width="7.140625" style="342" customWidth="1"/>
    <col min="8528" max="8528" width="8.28515625" style="342" customWidth="1"/>
    <col min="8529" max="8529" width="9.28515625" style="342" customWidth="1"/>
    <col min="8530" max="8543" width="10" style="342" customWidth="1"/>
    <col min="8544" max="8547" width="9" style="342" customWidth="1"/>
    <col min="8548" max="8548" width="9.42578125" style="342" customWidth="1"/>
    <col min="8549" max="8550" width="8.28515625" style="342" customWidth="1"/>
    <col min="8551" max="8553" width="6.28515625" style="342" customWidth="1"/>
    <col min="8554" max="8704" width="11.5703125" style="342"/>
    <col min="8705" max="8705" width="5.140625" style="342" customWidth="1"/>
    <col min="8706" max="8706" width="13" style="342" customWidth="1"/>
    <col min="8707" max="8707" width="58.28515625" style="342" bestFit="1" customWidth="1"/>
    <col min="8708" max="8708" width="4.140625" style="342" bestFit="1" customWidth="1"/>
    <col min="8709" max="8709" width="39" style="342" bestFit="1" customWidth="1"/>
    <col min="8710" max="8710" width="26.85546875" style="342" bestFit="1" customWidth="1"/>
    <col min="8711" max="8711" width="47.42578125" style="342" bestFit="1" customWidth="1"/>
    <col min="8712" max="8712" width="7.140625" style="342" bestFit="1" customWidth="1"/>
    <col min="8713" max="8713" width="5.28515625" style="342" bestFit="1" customWidth="1"/>
    <col min="8714" max="8714" width="9" style="342" customWidth="1"/>
    <col min="8715" max="8715" width="59" style="342" bestFit="1" customWidth="1"/>
    <col min="8716" max="8745" width="10.28515625" style="342" customWidth="1"/>
    <col min="8746" max="8750" width="10" style="342" customWidth="1"/>
    <col min="8751" max="8758" width="9" style="342" customWidth="1"/>
    <col min="8759" max="8759" width="9.85546875" style="342" customWidth="1"/>
    <col min="8760" max="8760" width="10" style="342" customWidth="1"/>
    <col min="8761" max="8761" width="9.140625" style="342" customWidth="1"/>
    <col min="8762" max="8762" width="9" style="342" customWidth="1"/>
    <col min="8763" max="8763" width="8.42578125" style="342" customWidth="1"/>
    <col min="8764" max="8764" width="8.140625" style="342" customWidth="1"/>
    <col min="8765" max="8765" width="7.140625" style="342" customWidth="1"/>
    <col min="8766" max="8766" width="8.42578125" style="342" customWidth="1"/>
    <col min="8767" max="8767" width="5.85546875" style="342" customWidth="1"/>
    <col min="8768" max="8768" width="5.7109375" style="342" customWidth="1"/>
    <col min="8769" max="8769" width="5.42578125" style="342" customWidth="1"/>
    <col min="8770" max="8770" width="5.28515625" style="342" customWidth="1"/>
    <col min="8771" max="8771" width="6.7109375" style="342" customWidth="1"/>
    <col min="8772" max="8772" width="8.28515625" style="342" customWidth="1"/>
    <col min="8773" max="8773" width="10" style="342" customWidth="1"/>
    <col min="8774" max="8774" width="10.140625" style="342" customWidth="1"/>
    <col min="8775" max="8775" width="7.7109375" style="342" customWidth="1"/>
    <col min="8776" max="8776" width="6.140625" style="342" customWidth="1"/>
    <col min="8777" max="8777" width="7.7109375" style="342" customWidth="1"/>
    <col min="8778" max="8778" width="8.140625" style="342" customWidth="1"/>
    <col min="8779" max="8779" width="7.28515625" style="342" customWidth="1"/>
    <col min="8780" max="8780" width="8.42578125" style="342" customWidth="1"/>
    <col min="8781" max="8781" width="7.42578125" style="342" customWidth="1"/>
    <col min="8782" max="8782" width="8" style="342" customWidth="1"/>
    <col min="8783" max="8783" width="7.140625" style="342" customWidth="1"/>
    <col min="8784" max="8784" width="8.28515625" style="342" customWidth="1"/>
    <col min="8785" max="8785" width="9.28515625" style="342" customWidth="1"/>
    <col min="8786" max="8799" width="10" style="342" customWidth="1"/>
    <col min="8800" max="8803" width="9" style="342" customWidth="1"/>
    <col min="8804" max="8804" width="9.42578125" style="342" customWidth="1"/>
    <col min="8805" max="8806" width="8.28515625" style="342" customWidth="1"/>
    <col min="8807" max="8809" width="6.28515625" style="342" customWidth="1"/>
    <col min="8810" max="8960" width="11.5703125" style="342"/>
    <col min="8961" max="8961" width="5.140625" style="342" customWidth="1"/>
    <col min="8962" max="8962" width="13" style="342" customWidth="1"/>
    <col min="8963" max="8963" width="58.28515625" style="342" bestFit="1" customWidth="1"/>
    <col min="8964" max="8964" width="4.140625" style="342" bestFit="1" customWidth="1"/>
    <col min="8965" max="8965" width="39" style="342" bestFit="1" customWidth="1"/>
    <col min="8966" max="8966" width="26.85546875" style="342" bestFit="1" customWidth="1"/>
    <col min="8967" max="8967" width="47.42578125" style="342" bestFit="1" customWidth="1"/>
    <col min="8968" max="8968" width="7.140625" style="342" bestFit="1" customWidth="1"/>
    <col min="8969" max="8969" width="5.28515625" style="342" bestFit="1" customWidth="1"/>
    <col min="8970" max="8970" width="9" style="342" customWidth="1"/>
    <col min="8971" max="8971" width="59" style="342" bestFit="1" customWidth="1"/>
    <col min="8972" max="9001" width="10.28515625" style="342" customWidth="1"/>
    <col min="9002" max="9006" width="10" style="342" customWidth="1"/>
    <col min="9007" max="9014" width="9" style="342" customWidth="1"/>
    <col min="9015" max="9015" width="9.85546875" style="342" customWidth="1"/>
    <col min="9016" max="9016" width="10" style="342" customWidth="1"/>
    <col min="9017" max="9017" width="9.140625" style="342" customWidth="1"/>
    <col min="9018" max="9018" width="9" style="342" customWidth="1"/>
    <col min="9019" max="9019" width="8.42578125" style="342" customWidth="1"/>
    <col min="9020" max="9020" width="8.140625" style="342" customWidth="1"/>
    <col min="9021" max="9021" width="7.140625" style="342" customWidth="1"/>
    <col min="9022" max="9022" width="8.42578125" style="342" customWidth="1"/>
    <col min="9023" max="9023" width="5.85546875" style="342" customWidth="1"/>
    <col min="9024" max="9024" width="5.7109375" style="342" customWidth="1"/>
    <col min="9025" max="9025" width="5.42578125" style="342" customWidth="1"/>
    <col min="9026" max="9026" width="5.28515625" style="342" customWidth="1"/>
    <col min="9027" max="9027" width="6.7109375" style="342" customWidth="1"/>
    <col min="9028" max="9028" width="8.28515625" style="342" customWidth="1"/>
    <col min="9029" max="9029" width="10" style="342" customWidth="1"/>
    <col min="9030" max="9030" width="10.140625" style="342" customWidth="1"/>
    <col min="9031" max="9031" width="7.7109375" style="342" customWidth="1"/>
    <col min="9032" max="9032" width="6.140625" style="342" customWidth="1"/>
    <col min="9033" max="9033" width="7.7109375" style="342" customWidth="1"/>
    <col min="9034" max="9034" width="8.140625" style="342" customWidth="1"/>
    <col min="9035" max="9035" width="7.28515625" style="342" customWidth="1"/>
    <col min="9036" max="9036" width="8.42578125" style="342" customWidth="1"/>
    <col min="9037" max="9037" width="7.42578125" style="342" customWidth="1"/>
    <col min="9038" max="9038" width="8" style="342" customWidth="1"/>
    <col min="9039" max="9039" width="7.140625" style="342" customWidth="1"/>
    <col min="9040" max="9040" width="8.28515625" style="342" customWidth="1"/>
    <col min="9041" max="9041" width="9.28515625" style="342" customWidth="1"/>
    <col min="9042" max="9055" width="10" style="342" customWidth="1"/>
    <col min="9056" max="9059" width="9" style="342" customWidth="1"/>
    <col min="9060" max="9060" width="9.42578125" style="342" customWidth="1"/>
    <col min="9061" max="9062" width="8.28515625" style="342" customWidth="1"/>
    <col min="9063" max="9065" width="6.28515625" style="342" customWidth="1"/>
    <col min="9066" max="9216" width="11.5703125" style="342"/>
    <col min="9217" max="9217" width="5.140625" style="342" customWidth="1"/>
    <col min="9218" max="9218" width="13" style="342" customWidth="1"/>
    <col min="9219" max="9219" width="58.28515625" style="342" bestFit="1" customWidth="1"/>
    <col min="9220" max="9220" width="4.140625" style="342" bestFit="1" customWidth="1"/>
    <col min="9221" max="9221" width="39" style="342" bestFit="1" customWidth="1"/>
    <col min="9222" max="9222" width="26.85546875" style="342" bestFit="1" customWidth="1"/>
    <col min="9223" max="9223" width="47.42578125" style="342" bestFit="1" customWidth="1"/>
    <col min="9224" max="9224" width="7.140625" style="342" bestFit="1" customWidth="1"/>
    <col min="9225" max="9225" width="5.28515625" style="342" bestFit="1" customWidth="1"/>
    <col min="9226" max="9226" width="9" style="342" customWidth="1"/>
    <col min="9227" max="9227" width="59" style="342" bestFit="1" customWidth="1"/>
    <col min="9228" max="9257" width="10.28515625" style="342" customWidth="1"/>
    <col min="9258" max="9262" width="10" style="342" customWidth="1"/>
    <col min="9263" max="9270" width="9" style="342" customWidth="1"/>
    <col min="9271" max="9271" width="9.85546875" style="342" customWidth="1"/>
    <col min="9272" max="9272" width="10" style="342" customWidth="1"/>
    <col min="9273" max="9273" width="9.140625" style="342" customWidth="1"/>
    <col min="9274" max="9274" width="9" style="342" customWidth="1"/>
    <col min="9275" max="9275" width="8.42578125" style="342" customWidth="1"/>
    <col min="9276" max="9276" width="8.140625" style="342" customWidth="1"/>
    <col min="9277" max="9277" width="7.140625" style="342" customWidth="1"/>
    <col min="9278" max="9278" width="8.42578125" style="342" customWidth="1"/>
    <col min="9279" max="9279" width="5.85546875" style="342" customWidth="1"/>
    <col min="9280" max="9280" width="5.7109375" style="342" customWidth="1"/>
    <col min="9281" max="9281" width="5.42578125" style="342" customWidth="1"/>
    <col min="9282" max="9282" width="5.28515625" style="342" customWidth="1"/>
    <col min="9283" max="9283" width="6.7109375" style="342" customWidth="1"/>
    <col min="9284" max="9284" width="8.28515625" style="342" customWidth="1"/>
    <col min="9285" max="9285" width="10" style="342" customWidth="1"/>
    <col min="9286" max="9286" width="10.140625" style="342" customWidth="1"/>
    <col min="9287" max="9287" width="7.7109375" style="342" customWidth="1"/>
    <col min="9288" max="9288" width="6.140625" style="342" customWidth="1"/>
    <col min="9289" max="9289" width="7.7109375" style="342" customWidth="1"/>
    <col min="9290" max="9290" width="8.140625" style="342" customWidth="1"/>
    <col min="9291" max="9291" width="7.28515625" style="342" customWidth="1"/>
    <col min="9292" max="9292" width="8.42578125" style="342" customWidth="1"/>
    <col min="9293" max="9293" width="7.42578125" style="342" customWidth="1"/>
    <col min="9294" max="9294" width="8" style="342" customWidth="1"/>
    <col min="9295" max="9295" width="7.140625" style="342" customWidth="1"/>
    <col min="9296" max="9296" width="8.28515625" style="342" customWidth="1"/>
    <col min="9297" max="9297" width="9.28515625" style="342" customWidth="1"/>
    <col min="9298" max="9311" width="10" style="342" customWidth="1"/>
    <col min="9312" max="9315" width="9" style="342" customWidth="1"/>
    <col min="9316" max="9316" width="9.42578125" style="342" customWidth="1"/>
    <col min="9317" max="9318" width="8.28515625" style="342" customWidth="1"/>
    <col min="9319" max="9321" width="6.28515625" style="342" customWidth="1"/>
    <col min="9322" max="9472" width="11.5703125" style="342"/>
    <col min="9473" max="9473" width="5.140625" style="342" customWidth="1"/>
    <col min="9474" max="9474" width="13" style="342" customWidth="1"/>
    <col min="9475" max="9475" width="58.28515625" style="342" bestFit="1" customWidth="1"/>
    <col min="9476" max="9476" width="4.140625" style="342" bestFit="1" customWidth="1"/>
    <col min="9477" max="9477" width="39" style="342" bestFit="1" customWidth="1"/>
    <col min="9478" max="9478" width="26.85546875" style="342" bestFit="1" customWidth="1"/>
    <col min="9479" max="9479" width="47.42578125" style="342" bestFit="1" customWidth="1"/>
    <col min="9480" max="9480" width="7.140625" style="342" bestFit="1" customWidth="1"/>
    <col min="9481" max="9481" width="5.28515625" style="342" bestFit="1" customWidth="1"/>
    <col min="9482" max="9482" width="9" style="342" customWidth="1"/>
    <col min="9483" max="9483" width="59" style="342" bestFit="1" customWidth="1"/>
    <col min="9484" max="9513" width="10.28515625" style="342" customWidth="1"/>
    <col min="9514" max="9518" width="10" style="342" customWidth="1"/>
    <col min="9519" max="9526" width="9" style="342" customWidth="1"/>
    <col min="9527" max="9527" width="9.85546875" style="342" customWidth="1"/>
    <col min="9528" max="9528" width="10" style="342" customWidth="1"/>
    <col min="9529" max="9529" width="9.140625" style="342" customWidth="1"/>
    <col min="9530" max="9530" width="9" style="342" customWidth="1"/>
    <col min="9531" max="9531" width="8.42578125" style="342" customWidth="1"/>
    <col min="9532" max="9532" width="8.140625" style="342" customWidth="1"/>
    <col min="9533" max="9533" width="7.140625" style="342" customWidth="1"/>
    <col min="9534" max="9534" width="8.42578125" style="342" customWidth="1"/>
    <col min="9535" max="9535" width="5.85546875" style="342" customWidth="1"/>
    <col min="9536" max="9536" width="5.7109375" style="342" customWidth="1"/>
    <col min="9537" max="9537" width="5.42578125" style="342" customWidth="1"/>
    <col min="9538" max="9538" width="5.28515625" style="342" customWidth="1"/>
    <col min="9539" max="9539" width="6.7109375" style="342" customWidth="1"/>
    <col min="9540" max="9540" width="8.28515625" style="342" customWidth="1"/>
    <col min="9541" max="9541" width="10" style="342" customWidth="1"/>
    <col min="9542" max="9542" width="10.140625" style="342" customWidth="1"/>
    <col min="9543" max="9543" width="7.7109375" style="342" customWidth="1"/>
    <col min="9544" max="9544" width="6.140625" style="342" customWidth="1"/>
    <col min="9545" max="9545" width="7.7109375" style="342" customWidth="1"/>
    <col min="9546" max="9546" width="8.140625" style="342" customWidth="1"/>
    <col min="9547" max="9547" width="7.28515625" style="342" customWidth="1"/>
    <col min="9548" max="9548" width="8.42578125" style="342" customWidth="1"/>
    <col min="9549" max="9549" width="7.42578125" style="342" customWidth="1"/>
    <col min="9550" max="9550" width="8" style="342" customWidth="1"/>
    <col min="9551" max="9551" width="7.140625" style="342" customWidth="1"/>
    <col min="9552" max="9552" width="8.28515625" style="342" customWidth="1"/>
    <col min="9553" max="9553" width="9.28515625" style="342" customWidth="1"/>
    <col min="9554" max="9567" width="10" style="342" customWidth="1"/>
    <col min="9568" max="9571" width="9" style="342" customWidth="1"/>
    <col min="9572" max="9572" width="9.42578125" style="342" customWidth="1"/>
    <col min="9573" max="9574" width="8.28515625" style="342" customWidth="1"/>
    <col min="9575" max="9577" width="6.28515625" style="342" customWidth="1"/>
    <col min="9578" max="9728" width="11.5703125" style="342"/>
    <col min="9729" max="9729" width="5.140625" style="342" customWidth="1"/>
    <col min="9730" max="9730" width="13" style="342" customWidth="1"/>
    <col min="9731" max="9731" width="58.28515625" style="342" bestFit="1" customWidth="1"/>
    <col min="9732" max="9732" width="4.140625" style="342" bestFit="1" customWidth="1"/>
    <col min="9733" max="9733" width="39" style="342" bestFit="1" customWidth="1"/>
    <col min="9734" max="9734" width="26.85546875" style="342" bestFit="1" customWidth="1"/>
    <col min="9735" max="9735" width="47.42578125" style="342" bestFit="1" customWidth="1"/>
    <col min="9736" max="9736" width="7.140625" style="342" bestFit="1" customWidth="1"/>
    <col min="9737" max="9737" width="5.28515625" style="342" bestFit="1" customWidth="1"/>
    <col min="9738" max="9738" width="9" style="342" customWidth="1"/>
    <col min="9739" max="9739" width="59" style="342" bestFit="1" customWidth="1"/>
    <col min="9740" max="9769" width="10.28515625" style="342" customWidth="1"/>
    <col min="9770" max="9774" width="10" style="342" customWidth="1"/>
    <col min="9775" max="9782" width="9" style="342" customWidth="1"/>
    <col min="9783" max="9783" width="9.85546875" style="342" customWidth="1"/>
    <col min="9784" max="9784" width="10" style="342" customWidth="1"/>
    <col min="9785" max="9785" width="9.140625" style="342" customWidth="1"/>
    <col min="9786" max="9786" width="9" style="342" customWidth="1"/>
    <col min="9787" max="9787" width="8.42578125" style="342" customWidth="1"/>
    <col min="9788" max="9788" width="8.140625" style="342" customWidth="1"/>
    <col min="9789" max="9789" width="7.140625" style="342" customWidth="1"/>
    <col min="9790" max="9790" width="8.42578125" style="342" customWidth="1"/>
    <col min="9791" max="9791" width="5.85546875" style="342" customWidth="1"/>
    <col min="9792" max="9792" width="5.7109375" style="342" customWidth="1"/>
    <col min="9793" max="9793" width="5.42578125" style="342" customWidth="1"/>
    <col min="9794" max="9794" width="5.28515625" style="342" customWidth="1"/>
    <col min="9795" max="9795" width="6.7109375" style="342" customWidth="1"/>
    <col min="9796" max="9796" width="8.28515625" style="342" customWidth="1"/>
    <col min="9797" max="9797" width="10" style="342" customWidth="1"/>
    <col min="9798" max="9798" width="10.140625" style="342" customWidth="1"/>
    <col min="9799" max="9799" width="7.7109375" style="342" customWidth="1"/>
    <col min="9800" max="9800" width="6.140625" style="342" customWidth="1"/>
    <col min="9801" max="9801" width="7.7109375" style="342" customWidth="1"/>
    <col min="9802" max="9802" width="8.140625" style="342" customWidth="1"/>
    <col min="9803" max="9803" width="7.28515625" style="342" customWidth="1"/>
    <col min="9804" max="9804" width="8.42578125" style="342" customWidth="1"/>
    <col min="9805" max="9805" width="7.42578125" style="342" customWidth="1"/>
    <col min="9806" max="9806" width="8" style="342" customWidth="1"/>
    <col min="9807" max="9807" width="7.140625" style="342" customWidth="1"/>
    <col min="9808" max="9808" width="8.28515625" style="342" customWidth="1"/>
    <col min="9809" max="9809" width="9.28515625" style="342" customWidth="1"/>
    <col min="9810" max="9823" width="10" style="342" customWidth="1"/>
    <col min="9824" max="9827" width="9" style="342" customWidth="1"/>
    <col min="9828" max="9828" width="9.42578125" style="342" customWidth="1"/>
    <col min="9829" max="9830" width="8.28515625" style="342" customWidth="1"/>
    <col min="9831" max="9833" width="6.28515625" style="342" customWidth="1"/>
    <col min="9834" max="9984" width="11.5703125" style="342"/>
    <col min="9985" max="9985" width="5.140625" style="342" customWidth="1"/>
    <col min="9986" max="9986" width="13" style="342" customWidth="1"/>
    <col min="9987" max="9987" width="58.28515625" style="342" bestFit="1" customWidth="1"/>
    <col min="9988" max="9988" width="4.140625" style="342" bestFit="1" customWidth="1"/>
    <col min="9989" max="9989" width="39" style="342" bestFit="1" customWidth="1"/>
    <col min="9990" max="9990" width="26.85546875" style="342" bestFit="1" customWidth="1"/>
    <col min="9991" max="9991" width="47.42578125" style="342" bestFit="1" customWidth="1"/>
    <col min="9992" max="9992" width="7.140625" style="342" bestFit="1" customWidth="1"/>
    <col min="9993" max="9993" width="5.28515625" style="342" bestFit="1" customWidth="1"/>
    <col min="9994" max="9994" width="9" style="342" customWidth="1"/>
    <col min="9995" max="9995" width="59" style="342" bestFit="1" customWidth="1"/>
    <col min="9996" max="10025" width="10.28515625" style="342" customWidth="1"/>
    <col min="10026" max="10030" width="10" style="342" customWidth="1"/>
    <col min="10031" max="10038" width="9" style="342" customWidth="1"/>
    <col min="10039" max="10039" width="9.85546875" style="342" customWidth="1"/>
    <col min="10040" max="10040" width="10" style="342" customWidth="1"/>
    <col min="10041" max="10041" width="9.140625" style="342" customWidth="1"/>
    <col min="10042" max="10042" width="9" style="342" customWidth="1"/>
    <col min="10043" max="10043" width="8.42578125" style="342" customWidth="1"/>
    <col min="10044" max="10044" width="8.140625" style="342" customWidth="1"/>
    <col min="10045" max="10045" width="7.140625" style="342" customWidth="1"/>
    <col min="10046" max="10046" width="8.42578125" style="342" customWidth="1"/>
    <col min="10047" max="10047" width="5.85546875" style="342" customWidth="1"/>
    <col min="10048" max="10048" width="5.7109375" style="342" customWidth="1"/>
    <col min="10049" max="10049" width="5.42578125" style="342" customWidth="1"/>
    <col min="10050" max="10050" width="5.28515625" style="342" customWidth="1"/>
    <col min="10051" max="10051" width="6.7109375" style="342" customWidth="1"/>
    <col min="10052" max="10052" width="8.28515625" style="342" customWidth="1"/>
    <col min="10053" max="10053" width="10" style="342" customWidth="1"/>
    <col min="10054" max="10054" width="10.140625" style="342" customWidth="1"/>
    <col min="10055" max="10055" width="7.7109375" style="342" customWidth="1"/>
    <col min="10056" max="10056" width="6.140625" style="342" customWidth="1"/>
    <col min="10057" max="10057" width="7.7109375" style="342" customWidth="1"/>
    <col min="10058" max="10058" width="8.140625" style="342" customWidth="1"/>
    <col min="10059" max="10059" width="7.28515625" style="342" customWidth="1"/>
    <col min="10060" max="10060" width="8.42578125" style="342" customWidth="1"/>
    <col min="10061" max="10061" width="7.42578125" style="342" customWidth="1"/>
    <col min="10062" max="10062" width="8" style="342" customWidth="1"/>
    <col min="10063" max="10063" width="7.140625" style="342" customWidth="1"/>
    <col min="10064" max="10064" width="8.28515625" style="342" customWidth="1"/>
    <col min="10065" max="10065" width="9.28515625" style="342" customWidth="1"/>
    <col min="10066" max="10079" width="10" style="342" customWidth="1"/>
    <col min="10080" max="10083" width="9" style="342" customWidth="1"/>
    <col min="10084" max="10084" width="9.42578125" style="342" customWidth="1"/>
    <col min="10085" max="10086" width="8.28515625" style="342" customWidth="1"/>
    <col min="10087" max="10089" width="6.28515625" style="342" customWidth="1"/>
    <col min="10090" max="10240" width="11.5703125" style="342"/>
    <col min="10241" max="10241" width="5.140625" style="342" customWidth="1"/>
    <col min="10242" max="10242" width="13" style="342" customWidth="1"/>
    <col min="10243" max="10243" width="58.28515625" style="342" bestFit="1" customWidth="1"/>
    <col min="10244" max="10244" width="4.140625" style="342" bestFit="1" customWidth="1"/>
    <col min="10245" max="10245" width="39" style="342" bestFit="1" customWidth="1"/>
    <col min="10246" max="10246" width="26.85546875" style="342" bestFit="1" customWidth="1"/>
    <col min="10247" max="10247" width="47.42578125" style="342" bestFit="1" customWidth="1"/>
    <col min="10248" max="10248" width="7.140625" style="342" bestFit="1" customWidth="1"/>
    <col min="10249" max="10249" width="5.28515625" style="342" bestFit="1" customWidth="1"/>
    <col min="10250" max="10250" width="9" style="342" customWidth="1"/>
    <col min="10251" max="10251" width="59" style="342" bestFit="1" customWidth="1"/>
    <col min="10252" max="10281" width="10.28515625" style="342" customWidth="1"/>
    <col min="10282" max="10286" width="10" style="342" customWidth="1"/>
    <col min="10287" max="10294" width="9" style="342" customWidth="1"/>
    <col min="10295" max="10295" width="9.85546875" style="342" customWidth="1"/>
    <col min="10296" max="10296" width="10" style="342" customWidth="1"/>
    <col min="10297" max="10297" width="9.140625" style="342" customWidth="1"/>
    <col min="10298" max="10298" width="9" style="342" customWidth="1"/>
    <col min="10299" max="10299" width="8.42578125" style="342" customWidth="1"/>
    <col min="10300" max="10300" width="8.140625" style="342" customWidth="1"/>
    <col min="10301" max="10301" width="7.140625" style="342" customWidth="1"/>
    <col min="10302" max="10302" width="8.42578125" style="342" customWidth="1"/>
    <col min="10303" max="10303" width="5.85546875" style="342" customWidth="1"/>
    <col min="10304" max="10304" width="5.7109375" style="342" customWidth="1"/>
    <col min="10305" max="10305" width="5.42578125" style="342" customWidth="1"/>
    <col min="10306" max="10306" width="5.28515625" style="342" customWidth="1"/>
    <col min="10307" max="10307" width="6.7109375" style="342" customWidth="1"/>
    <col min="10308" max="10308" width="8.28515625" style="342" customWidth="1"/>
    <col min="10309" max="10309" width="10" style="342" customWidth="1"/>
    <col min="10310" max="10310" width="10.140625" style="342" customWidth="1"/>
    <col min="10311" max="10311" width="7.7109375" style="342" customWidth="1"/>
    <col min="10312" max="10312" width="6.140625" style="342" customWidth="1"/>
    <col min="10313" max="10313" width="7.7109375" style="342" customWidth="1"/>
    <col min="10314" max="10314" width="8.140625" style="342" customWidth="1"/>
    <col min="10315" max="10315" width="7.28515625" style="342" customWidth="1"/>
    <col min="10316" max="10316" width="8.42578125" style="342" customWidth="1"/>
    <col min="10317" max="10317" width="7.42578125" style="342" customWidth="1"/>
    <col min="10318" max="10318" width="8" style="342" customWidth="1"/>
    <col min="10319" max="10319" width="7.140625" style="342" customWidth="1"/>
    <col min="10320" max="10320" width="8.28515625" style="342" customWidth="1"/>
    <col min="10321" max="10321" width="9.28515625" style="342" customWidth="1"/>
    <col min="10322" max="10335" width="10" style="342" customWidth="1"/>
    <col min="10336" max="10339" width="9" style="342" customWidth="1"/>
    <col min="10340" max="10340" width="9.42578125" style="342" customWidth="1"/>
    <col min="10341" max="10342" width="8.28515625" style="342" customWidth="1"/>
    <col min="10343" max="10345" width="6.28515625" style="342" customWidth="1"/>
    <col min="10346" max="10496" width="11.5703125" style="342"/>
    <col min="10497" max="10497" width="5.140625" style="342" customWidth="1"/>
    <col min="10498" max="10498" width="13" style="342" customWidth="1"/>
    <col min="10499" max="10499" width="58.28515625" style="342" bestFit="1" customWidth="1"/>
    <col min="10500" max="10500" width="4.140625" style="342" bestFit="1" customWidth="1"/>
    <col min="10501" max="10501" width="39" style="342" bestFit="1" customWidth="1"/>
    <col min="10502" max="10502" width="26.85546875" style="342" bestFit="1" customWidth="1"/>
    <col min="10503" max="10503" width="47.42578125" style="342" bestFit="1" customWidth="1"/>
    <col min="10504" max="10504" width="7.140625" style="342" bestFit="1" customWidth="1"/>
    <col min="10505" max="10505" width="5.28515625" style="342" bestFit="1" customWidth="1"/>
    <col min="10506" max="10506" width="9" style="342" customWidth="1"/>
    <col min="10507" max="10507" width="59" style="342" bestFit="1" customWidth="1"/>
    <col min="10508" max="10537" width="10.28515625" style="342" customWidth="1"/>
    <col min="10538" max="10542" width="10" style="342" customWidth="1"/>
    <col min="10543" max="10550" width="9" style="342" customWidth="1"/>
    <col min="10551" max="10551" width="9.85546875" style="342" customWidth="1"/>
    <col min="10552" max="10552" width="10" style="342" customWidth="1"/>
    <col min="10553" max="10553" width="9.140625" style="342" customWidth="1"/>
    <col min="10554" max="10554" width="9" style="342" customWidth="1"/>
    <col min="10555" max="10555" width="8.42578125" style="342" customWidth="1"/>
    <col min="10556" max="10556" width="8.140625" style="342" customWidth="1"/>
    <col min="10557" max="10557" width="7.140625" style="342" customWidth="1"/>
    <col min="10558" max="10558" width="8.42578125" style="342" customWidth="1"/>
    <col min="10559" max="10559" width="5.85546875" style="342" customWidth="1"/>
    <col min="10560" max="10560" width="5.7109375" style="342" customWidth="1"/>
    <col min="10561" max="10561" width="5.42578125" style="342" customWidth="1"/>
    <col min="10562" max="10562" width="5.28515625" style="342" customWidth="1"/>
    <col min="10563" max="10563" width="6.7109375" style="342" customWidth="1"/>
    <col min="10564" max="10564" width="8.28515625" style="342" customWidth="1"/>
    <col min="10565" max="10565" width="10" style="342" customWidth="1"/>
    <col min="10566" max="10566" width="10.140625" style="342" customWidth="1"/>
    <col min="10567" max="10567" width="7.7109375" style="342" customWidth="1"/>
    <col min="10568" max="10568" width="6.140625" style="342" customWidth="1"/>
    <col min="10569" max="10569" width="7.7109375" style="342" customWidth="1"/>
    <col min="10570" max="10570" width="8.140625" style="342" customWidth="1"/>
    <col min="10571" max="10571" width="7.28515625" style="342" customWidth="1"/>
    <col min="10572" max="10572" width="8.42578125" style="342" customWidth="1"/>
    <col min="10573" max="10573" width="7.42578125" style="342" customWidth="1"/>
    <col min="10574" max="10574" width="8" style="342" customWidth="1"/>
    <col min="10575" max="10575" width="7.140625" style="342" customWidth="1"/>
    <col min="10576" max="10576" width="8.28515625" style="342" customWidth="1"/>
    <col min="10577" max="10577" width="9.28515625" style="342" customWidth="1"/>
    <col min="10578" max="10591" width="10" style="342" customWidth="1"/>
    <col min="10592" max="10595" width="9" style="342" customWidth="1"/>
    <col min="10596" max="10596" width="9.42578125" style="342" customWidth="1"/>
    <col min="10597" max="10598" width="8.28515625" style="342" customWidth="1"/>
    <col min="10599" max="10601" width="6.28515625" style="342" customWidth="1"/>
    <col min="10602" max="10752" width="11.5703125" style="342"/>
    <col min="10753" max="10753" width="5.140625" style="342" customWidth="1"/>
    <col min="10754" max="10754" width="13" style="342" customWidth="1"/>
    <col min="10755" max="10755" width="58.28515625" style="342" bestFit="1" customWidth="1"/>
    <col min="10756" max="10756" width="4.140625" style="342" bestFit="1" customWidth="1"/>
    <col min="10757" max="10757" width="39" style="342" bestFit="1" customWidth="1"/>
    <col min="10758" max="10758" width="26.85546875" style="342" bestFit="1" customWidth="1"/>
    <col min="10759" max="10759" width="47.42578125" style="342" bestFit="1" customWidth="1"/>
    <col min="10760" max="10760" width="7.140625" style="342" bestFit="1" customWidth="1"/>
    <col min="10761" max="10761" width="5.28515625" style="342" bestFit="1" customWidth="1"/>
    <col min="10762" max="10762" width="9" style="342" customWidth="1"/>
    <col min="10763" max="10763" width="59" style="342" bestFit="1" customWidth="1"/>
    <col min="10764" max="10793" width="10.28515625" style="342" customWidth="1"/>
    <col min="10794" max="10798" width="10" style="342" customWidth="1"/>
    <col min="10799" max="10806" width="9" style="342" customWidth="1"/>
    <col min="10807" max="10807" width="9.85546875" style="342" customWidth="1"/>
    <col min="10808" max="10808" width="10" style="342" customWidth="1"/>
    <col min="10809" max="10809" width="9.140625" style="342" customWidth="1"/>
    <col min="10810" max="10810" width="9" style="342" customWidth="1"/>
    <col min="10811" max="10811" width="8.42578125" style="342" customWidth="1"/>
    <col min="10812" max="10812" width="8.140625" style="342" customWidth="1"/>
    <col min="10813" max="10813" width="7.140625" style="342" customWidth="1"/>
    <col min="10814" max="10814" width="8.42578125" style="342" customWidth="1"/>
    <col min="10815" max="10815" width="5.85546875" style="342" customWidth="1"/>
    <col min="10816" max="10816" width="5.7109375" style="342" customWidth="1"/>
    <col min="10817" max="10817" width="5.42578125" style="342" customWidth="1"/>
    <col min="10818" max="10818" width="5.28515625" style="342" customWidth="1"/>
    <col min="10819" max="10819" width="6.7109375" style="342" customWidth="1"/>
    <col min="10820" max="10820" width="8.28515625" style="342" customWidth="1"/>
    <col min="10821" max="10821" width="10" style="342" customWidth="1"/>
    <col min="10822" max="10822" width="10.140625" style="342" customWidth="1"/>
    <col min="10823" max="10823" width="7.7109375" style="342" customWidth="1"/>
    <col min="10824" max="10824" width="6.140625" style="342" customWidth="1"/>
    <col min="10825" max="10825" width="7.7109375" style="342" customWidth="1"/>
    <col min="10826" max="10826" width="8.140625" style="342" customWidth="1"/>
    <col min="10827" max="10827" width="7.28515625" style="342" customWidth="1"/>
    <col min="10828" max="10828" width="8.42578125" style="342" customWidth="1"/>
    <col min="10829" max="10829" width="7.42578125" style="342" customWidth="1"/>
    <col min="10830" max="10830" width="8" style="342" customWidth="1"/>
    <col min="10831" max="10831" width="7.140625" style="342" customWidth="1"/>
    <col min="10832" max="10832" width="8.28515625" style="342" customWidth="1"/>
    <col min="10833" max="10833" width="9.28515625" style="342" customWidth="1"/>
    <col min="10834" max="10847" width="10" style="342" customWidth="1"/>
    <col min="10848" max="10851" width="9" style="342" customWidth="1"/>
    <col min="10852" max="10852" width="9.42578125" style="342" customWidth="1"/>
    <col min="10853" max="10854" width="8.28515625" style="342" customWidth="1"/>
    <col min="10855" max="10857" width="6.28515625" style="342" customWidth="1"/>
    <col min="10858" max="11008" width="11.5703125" style="342"/>
    <col min="11009" max="11009" width="5.140625" style="342" customWidth="1"/>
    <col min="11010" max="11010" width="13" style="342" customWidth="1"/>
    <col min="11011" max="11011" width="58.28515625" style="342" bestFit="1" customWidth="1"/>
    <col min="11012" max="11012" width="4.140625" style="342" bestFit="1" customWidth="1"/>
    <col min="11013" max="11013" width="39" style="342" bestFit="1" customWidth="1"/>
    <col min="11014" max="11014" width="26.85546875" style="342" bestFit="1" customWidth="1"/>
    <col min="11015" max="11015" width="47.42578125" style="342" bestFit="1" customWidth="1"/>
    <col min="11016" max="11016" width="7.140625" style="342" bestFit="1" customWidth="1"/>
    <col min="11017" max="11017" width="5.28515625" style="342" bestFit="1" customWidth="1"/>
    <col min="11018" max="11018" width="9" style="342" customWidth="1"/>
    <col min="11019" max="11019" width="59" style="342" bestFit="1" customWidth="1"/>
    <col min="11020" max="11049" width="10.28515625" style="342" customWidth="1"/>
    <col min="11050" max="11054" width="10" style="342" customWidth="1"/>
    <col min="11055" max="11062" width="9" style="342" customWidth="1"/>
    <col min="11063" max="11063" width="9.85546875" style="342" customWidth="1"/>
    <col min="11064" max="11064" width="10" style="342" customWidth="1"/>
    <col min="11065" max="11065" width="9.140625" style="342" customWidth="1"/>
    <col min="11066" max="11066" width="9" style="342" customWidth="1"/>
    <col min="11067" max="11067" width="8.42578125" style="342" customWidth="1"/>
    <col min="11068" max="11068" width="8.140625" style="342" customWidth="1"/>
    <col min="11069" max="11069" width="7.140625" style="342" customWidth="1"/>
    <col min="11070" max="11070" width="8.42578125" style="342" customWidth="1"/>
    <col min="11071" max="11071" width="5.85546875" style="342" customWidth="1"/>
    <col min="11072" max="11072" width="5.7109375" style="342" customWidth="1"/>
    <col min="11073" max="11073" width="5.42578125" style="342" customWidth="1"/>
    <col min="11074" max="11074" width="5.28515625" style="342" customWidth="1"/>
    <col min="11075" max="11075" width="6.7109375" style="342" customWidth="1"/>
    <col min="11076" max="11076" width="8.28515625" style="342" customWidth="1"/>
    <col min="11077" max="11077" width="10" style="342" customWidth="1"/>
    <col min="11078" max="11078" width="10.140625" style="342" customWidth="1"/>
    <col min="11079" max="11079" width="7.7109375" style="342" customWidth="1"/>
    <col min="11080" max="11080" width="6.140625" style="342" customWidth="1"/>
    <col min="11081" max="11081" width="7.7109375" style="342" customWidth="1"/>
    <col min="11082" max="11082" width="8.140625" style="342" customWidth="1"/>
    <col min="11083" max="11083" width="7.28515625" style="342" customWidth="1"/>
    <col min="11084" max="11084" width="8.42578125" style="342" customWidth="1"/>
    <col min="11085" max="11085" width="7.42578125" style="342" customWidth="1"/>
    <col min="11086" max="11086" width="8" style="342" customWidth="1"/>
    <col min="11087" max="11087" width="7.140625" style="342" customWidth="1"/>
    <col min="11088" max="11088" width="8.28515625" style="342" customWidth="1"/>
    <col min="11089" max="11089" width="9.28515625" style="342" customWidth="1"/>
    <col min="11090" max="11103" width="10" style="342" customWidth="1"/>
    <col min="11104" max="11107" width="9" style="342" customWidth="1"/>
    <col min="11108" max="11108" width="9.42578125" style="342" customWidth="1"/>
    <col min="11109" max="11110" width="8.28515625" style="342" customWidth="1"/>
    <col min="11111" max="11113" width="6.28515625" style="342" customWidth="1"/>
    <col min="11114" max="11264" width="11.5703125" style="342"/>
    <col min="11265" max="11265" width="5.140625" style="342" customWidth="1"/>
    <col min="11266" max="11266" width="13" style="342" customWidth="1"/>
    <col min="11267" max="11267" width="58.28515625" style="342" bestFit="1" customWidth="1"/>
    <col min="11268" max="11268" width="4.140625" style="342" bestFit="1" customWidth="1"/>
    <col min="11269" max="11269" width="39" style="342" bestFit="1" customWidth="1"/>
    <col min="11270" max="11270" width="26.85546875" style="342" bestFit="1" customWidth="1"/>
    <col min="11271" max="11271" width="47.42578125" style="342" bestFit="1" customWidth="1"/>
    <col min="11272" max="11272" width="7.140625" style="342" bestFit="1" customWidth="1"/>
    <col min="11273" max="11273" width="5.28515625" style="342" bestFit="1" customWidth="1"/>
    <col min="11274" max="11274" width="9" style="342" customWidth="1"/>
    <col min="11275" max="11275" width="59" style="342" bestFit="1" customWidth="1"/>
    <col min="11276" max="11305" width="10.28515625" style="342" customWidth="1"/>
    <col min="11306" max="11310" width="10" style="342" customWidth="1"/>
    <col min="11311" max="11318" width="9" style="342" customWidth="1"/>
    <col min="11319" max="11319" width="9.85546875" style="342" customWidth="1"/>
    <col min="11320" max="11320" width="10" style="342" customWidth="1"/>
    <col min="11321" max="11321" width="9.140625" style="342" customWidth="1"/>
    <col min="11322" max="11322" width="9" style="342" customWidth="1"/>
    <col min="11323" max="11323" width="8.42578125" style="342" customWidth="1"/>
    <col min="11324" max="11324" width="8.140625" style="342" customWidth="1"/>
    <col min="11325" max="11325" width="7.140625" style="342" customWidth="1"/>
    <col min="11326" max="11326" width="8.42578125" style="342" customWidth="1"/>
    <col min="11327" max="11327" width="5.85546875" style="342" customWidth="1"/>
    <col min="11328" max="11328" width="5.7109375" style="342" customWidth="1"/>
    <col min="11329" max="11329" width="5.42578125" style="342" customWidth="1"/>
    <col min="11330" max="11330" width="5.28515625" style="342" customWidth="1"/>
    <col min="11331" max="11331" width="6.7109375" style="342" customWidth="1"/>
    <col min="11332" max="11332" width="8.28515625" style="342" customWidth="1"/>
    <col min="11333" max="11333" width="10" style="342" customWidth="1"/>
    <col min="11334" max="11334" width="10.140625" style="342" customWidth="1"/>
    <col min="11335" max="11335" width="7.7109375" style="342" customWidth="1"/>
    <col min="11336" max="11336" width="6.140625" style="342" customWidth="1"/>
    <col min="11337" max="11337" width="7.7109375" style="342" customWidth="1"/>
    <col min="11338" max="11338" width="8.140625" style="342" customWidth="1"/>
    <col min="11339" max="11339" width="7.28515625" style="342" customWidth="1"/>
    <col min="11340" max="11340" width="8.42578125" style="342" customWidth="1"/>
    <col min="11341" max="11341" width="7.42578125" style="342" customWidth="1"/>
    <col min="11342" max="11342" width="8" style="342" customWidth="1"/>
    <col min="11343" max="11343" width="7.140625" style="342" customWidth="1"/>
    <col min="11344" max="11344" width="8.28515625" style="342" customWidth="1"/>
    <col min="11345" max="11345" width="9.28515625" style="342" customWidth="1"/>
    <col min="11346" max="11359" width="10" style="342" customWidth="1"/>
    <col min="11360" max="11363" width="9" style="342" customWidth="1"/>
    <col min="11364" max="11364" width="9.42578125" style="342" customWidth="1"/>
    <col min="11365" max="11366" width="8.28515625" style="342" customWidth="1"/>
    <col min="11367" max="11369" width="6.28515625" style="342" customWidth="1"/>
    <col min="11370" max="11520" width="11.5703125" style="342"/>
    <col min="11521" max="11521" width="5.140625" style="342" customWidth="1"/>
    <col min="11522" max="11522" width="13" style="342" customWidth="1"/>
    <col min="11523" max="11523" width="58.28515625" style="342" bestFit="1" customWidth="1"/>
    <col min="11524" max="11524" width="4.140625" style="342" bestFit="1" customWidth="1"/>
    <col min="11525" max="11525" width="39" style="342" bestFit="1" customWidth="1"/>
    <col min="11526" max="11526" width="26.85546875" style="342" bestFit="1" customWidth="1"/>
    <col min="11527" max="11527" width="47.42578125" style="342" bestFit="1" customWidth="1"/>
    <col min="11528" max="11528" width="7.140625" style="342" bestFit="1" customWidth="1"/>
    <col min="11529" max="11529" width="5.28515625" style="342" bestFit="1" customWidth="1"/>
    <col min="11530" max="11530" width="9" style="342" customWidth="1"/>
    <col min="11531" max="11531" width="59" style="342" bestFit="1" customWidth="1"/>
    <col min="11532" max="11561" width="10.28515625" style="342" customWidth="1"/>
    <col min="11562" max="11566" width="10" style="342" customWidth="1"/>
    <col min="11567" max="11574" width="9" style="342" customWidth="1"/>
    <col min="11575" max="11575" width="9.85546875" style="342" customWidth="1"/>
    <col min="11576" max="11576" width="10" style="342" customWidth="1"/>
    <col min="11577" max="11577" width="9.140625" style="342" customWidth="1"/>
    <col min="11578" max="11578" width="9" style="342" customWidth="1"/>
    <col min="11579" max="11579" width="8.42578125" style="342" customWidth="1"/>
    <col min="11580" max="11580" width="8.140625" style="342" customWidth="1"/>
    <col min="11581" max="11581" width="7.140625" style="342" customWidth="1"/>
    <col min="11582" max="11582" width="8.42578125" style="342" customWidth="1"/>
    <col min="11583" max="11583" width="5.85546875" style="342" customWidth="1"/>
    <col min="11584" max="11584" width="5.7109375" style="342" customWidth="1"/>
    <col min="11585" max="11585" width="5.42578125" style="342" customWidth="1"/>
    <col min="11586" max="11586" width="5.28515625" style="342" customWidth="1"/>
    <col min="11587" max="11587" width="6.7109375" style="342" customWidth="1"/>
    <col min="11588" max="11588" width="8.28515625" style="342" customWidth="1"/>
    <col min="11589" max="11589" width="10" style="342" customWidth="1"/>
    <col min="11590" max="11590" width="10.140625" style="342" customWidth="1"/>
    <col min="11591" max="11591" width="7.7109375" style="342" customWidth="1"/>
    <col min="11592" max="11592" width="6.140625" style="342" customWidth="1"/>
    <col min="11593" max="11593" width="7.7109375" style="342" customWidth="1"/>
    <col min="11594" max="11594" width="8.140625" style="342" customWidth="1"/>
    <col min="11595" max="11595" width="7.28515625" style="342" customWidth="1"/>
    <col min="11596" max="11596" width="8.42578125" style="342" customWidth="1"/>
    <col min="11597" max="11597" width="7.42578125" style="342" customWidth="1"/>
    <col min="11598" max="11598" width="8" style="342" customWidth="1"/>
    <col min="11599" max="11599" width="7.140625" style="342" customWidth="1"/>
    <col min="11600" max="11600" width="8.28515625" style="342" customWidth="1"/>
    <col min="11601" max="11601" width="9.28515625" style="342" customWidth="1"/>
    <col min="11602" max="11615" width="10" style="342" customWidth="1"/>
    <col min="11616" max="11619" width="9" style="342" customWidth="1"/>
    <col min="11620" max="11620" width="9.42578125" style="342" customWidth="1"/>
    <col min="11621" max="11622" width="8.28515625" style="342" customWidth="1"/>
    <col min="11623" max="11625" width="6.28515625" style="342" customWidth="1"/>
    <col min="11626" max="11776" width="11.5703125" style="342"/>
    <col min="11777" max="11777" width="5.140625" style="342" customWidth="1"/>
    <col min="11778" max="11778" width="13" style="342" customWidth="1"/>
    <col min="11779" max="11779" width="58.28515625" style="342" bestFit="1" customWidth="1"/>
    <col min="11780" max="11780" width="4.140625" style="342" bestFit="1" customWidth="1"/>
    <col min="11781" max="11781" width="39" style="342" bestFit="1" customWidth="1"/>
    <col min="11782" max="11782" width="26.85546875" style="342" bestFit="1" customWidth="1"/>
    <col min="11783" max="11783" width="47.42578125" style="342" bestFit="1" customWidth="1"/>
    <col min="11784" max="11784" width="7.140625" style="342" bestFit="1" customWidth="1"/>
    <col min="11785" max="11785" width="5.28515625" style="342" bestFit="1" customWidth="1"/>
    <col min="11786" max="11786" width="9" style="342" customWidth="1"/>
    <col min="11787" max="11787" width="59" style="342" bestFit="1" customWidth="1"/>
    <col min="11788" max="11817" width="10.28515625" style="342" customWidth="1"/>
    <col min="11818" max="11822" width="10" style="342" customWidth="1"/>
    <col min="11823" max="11830" width="9" style="342" customWidth="1"/>
    <col min="11831" max="11831" width="9.85546875" style="342" customWidth="1"/>
    <col min="11832" max="11832" width="10" style="342" customWidth="1"/>
    <col min="11833" max="11833" width="9.140625" style="342" customWidth="1"/>
    <col min="11834" max="11834" width="9" style="342" customWidth="1"/>
    <col min="11835" max="11835" width="8.42578125" style="342" customWidth="1"/>
    <col min="11836" max="11836" width="8.140625" style="342" customWidth="1"/>
    <col min="11837" max="11837" width="7.140625" style="342" customWidth="1"/>
    <col min="11838" max="11838" width="8.42578125" style="342" customWidth="1"/>
    <col min="11839" max="11839" width="5.85546875" style="342" customWidth="1"/>
    <col min="11840" max="11840" width="5.7109375" style="342" customWidth="1"/>
    <col min="11841" max="11841" width="5.42578125" style="342" customWidth="1"/>
    <col min="11842" max="11842" width="5.28515625" style="342" customWidth="1"/>
    <col min="11843" max="11843" width="6.7109375" style="342" customWidth="1"/>
    <col min="11844" max="11844" width="8.28515625" style="342" customWidth="1"/>
    <col min="11845" max="11845" width="10" style="342" customWidth="1"/>
    <col min="11846" max="11846" width="10.140625" style="342" customWidth="1"/>
    <col min="11847" max="11847" width="7.7109375" style="342" customWidth="1"/>
    <col min="11848" max="11848" width="6.140625" style="342" customWidth="1"/>
    <col min="11849" max="11849" width="7.7109375" style="342" customWidth="1"/>
    <col min="11850" max="11850" width="8.140625" style="342" customWidth="1"/>
    <col min="11851" max="11851" width="7.28515625" style="342" customWidth="1"/>
    <col min="11852" max="11852" width="8.42578125" style="342" customWidth="1"/>
    <col min="11853" max="11853" width="7.42578125" style="342" customWidth="1"/>
    <col min="11854" max="11854" width="8" style="342" customWidth="1"/>
    <col min="11855" max="11855" width="7.140625" style="342" customWidth="1"/>
    <col min="11856" max="11856" width="8.28515625" style="342" customWidth="1"/>
    <col min="11857" max="11857" width="9.28515625" style="342" customWidth="1"/>
    <col min="11858" max="11871" width="10" style="342" customWidth="1"/>
    <col min="11872" max="11875" width="9" style="342" customWidth="1"/>
    <col min="11876" max="11876" width="9.42578125" style="342" customWidth="1"/>
    <col min="11877" max="11878" width="8.28515625" style="342" customWidth="1"/>
    <col min="11879" max="11881" width="6.28515625" style="342" customWidth="1"/>
    <col min="11882" max="12032" width="11.5703125" style="342"/>
    <col min="12033" max="12033" width="5.140625" style="342" customWidth="1"/>
    <col min="12034" max="12034" width="13" style="342" customWidth="1"/>
    <col min="12035" max="12035" width="58.28515625" style="342" bestFit="1" customWidth="1"/>
    <col min="12036" max="12036" width="4.140625" style="342" bestFit="1" customWidth="1"/>
    <col min="12037" max="12037" width="39" style="342" bestFit="1" customWidth="1"/>
    <col min="12038" max="12038" width="26.85546875" style="342" bestFit="1" customWidth="1"/>
    <col min="12039" max="12039" width="47.42578125" style="342" bestFit="1" customWidth="1"/>
    <col min="12040" max="12040" width="7.140625" style="342" bestFit="1" customWidth="1"/>
    <col min="12041" max="12041" width="5.28515625" style="342" bestFit="1" customWidth="1"/>
    <col min="12042" max="12042" width="9" style="342" customWidth="1"/>
    <col min="12043" max="12043" width="59" style="342" bestFit="1" customWidth="1"/>
    <col min="12044" max="12073" width="10.28515625" style="342" customWidth="1"/>
    <col min="12074" max="12078" width="10" style="342" customWidth="1"/>
    <col min="12079" max="12086" width="9" style="342" customWidth="1"/>
    <col min="12087" max="12087" width="9.85546875" style="342" customWidth="1"/>
    <col min="12088" max="12088" width="10" style="342" customWidth="1"/>
    <col min="12089" max="12089" width="9.140625" style="342" customWidth="1"/>
    <col min="12090" max="12090" width="9" style="342" customWidth="1"/>
    <col min="12091" max="12091" width="8.42578125" style="342" customWidth="1"/>
    <col min="12092" max="12092" width="8.140625" style="342" customWidth="1"/>
    <col min="12093" max="12093" width="7.140625" style="342" customWidth="1"/>
    <col min="12094" max="12094" width="8.42578125" style="342" customWidth="1"/>
    <col min="12095" max="12095" width="5.85546875" style="342" customWidth="1"/>
    <col min="12096" max="12096" width="5.7109375" style="342" customWidth="1"/>
    <col min="12097" max="12097" width="5.42578125" style="342" customWidth="1"/>
    <col min="12098" max="12098" width="5.28515625" style="342" customWidth="1"/>
    <col min="12099" max="12099" width="6.7109375" style="342" customWidth="1"/>
    <col min="12100" max="12100" width="8.28515625" style="342" customWidth="1"/>
    <col min="12101" max="12101" width="10" style="342" customWidth="1"/>
    <col min="12102" max="12102" width="10.140625" style="342" customWidth="1"/>
    <col min="12103" max="12103" width="7.7109375" style="342" customWidth="1"/>
    <col min="12104" max="12104" width="6.140625" style="342" customWidth="1"/>
    <col min="12105" max="12105" width="7.7109375" style="342" customWidth="1"/>
    <col min="12106" max="12106" width="8.140625" style="342" customWidth="1"/>
    <col min="12107" max="12107" width="7.28515625" style="342" customWidth="1"/>
    <col min="12108" max="12108" width="8.42578125" style="342" customWidth="1"/>
    <col min="12109" max="12109" width="7.42578125" style="342" customWidth="1"/>
    <col min="12110" max="12110" width="8" style="342" customWidth="1"/>
    <col min="12111" max="12111" width="7.140625" style="342" customWidth="1"/>
    <col min="12112" max="12112" width="8.28515625" style="342" customWidth="1"/>
    <col min="12113" max="12113" width="9.28515625" style="342" customWidth="1"/>
    <col min="12114" max="12127" width="10" style="342" customWidth="1"/>
    <col min="12128" max="12131" width="9" style="342" customWidth="1"/>
    <col min="12132" max="12132" width="9.42578125" style="342" customWidth="1"/>
    <col min="12133" max="12134" width="8.28515625" style="342" customWidth="1"/>
    <col min="12135" max="12137" width="6.28515625" style="342" customWidth="1"/>
    <col min="12138" max="12288" width="11.5703125" style="342"/>
    <col min="12289" max="12289" width="5.140625" style="342" customWidth="1"/>
    <col min="12290" max="12290" width="13" style="342" customWidth="1"/>
    <col min="12291" max="12291" width="58.28515625" style="342" bestFit="1" customWidth="1"/>
    <col min="12292" max="12292" width="4.140625" style="342" bestFit="1" customWidth="1"/>
    <col min="12293" max="12293" width="39" style="342" bestFit="1" customWidth="1"/>
    <col min="12294" max="12294" width="26.85546875" style="342" bestFit="1" customWidth="1"/>
    <col min="12295" max="12295" width="47.42578125" style="342" bestFit="1" customWidth="1"/>
    <col min="12296" max="12296" width="7.140625" style="342" bestFit="1" customWidth="1"/>
    <col min="12297" max="12297" width="5.28515625" style="342" bestFit="1" customWidth="1"/>
    <col min="12298" max="12298" width="9" style="342" customWidth="1"/>
    <col min="12299" max="12299" width="59" style="342" bestFit="1" customWidth="1"/>
    <col min="12300" max="12329" width="10.28515625" style="342" customWidth="1"/>
    <col min="12330" max="12334" width="10" style="342" customWidth="1"/>
    <col min="12335" max="12342" width="9" style="342" customWidth="1"/>
    <col min="12343" max="12343" width="9.85546875" style="342" customWidth="1"/>
    <col min="12344" max="12344" width="10" style="342" customWidth="1"/>
    <col min="12345" max="12345" width="9.140625" style="342" customWidth="1"/>
    <col min="12346" max="12346" width="9" style="342" customWidth="1"/>
    <col min="12347" max="12347" width="8.42578125" style="342" customWidth="1"/>
    <col min="12348" max="12348" width="8.140625" style="342" customWidth="1"/>
    <col min="12349" max="12349" width="7.140625" style="342" customWidth="1"/>
    <col min="12350" max="12350" width="8.42578125" style="342" customWidth="1"/>
    <col min="12351" max="12351" width="5.85546875" style="342" customWidth="1"/>
    <col min="12352" max="12352" width="5.7109375" style="342" customWidth="1"/>
    <col min="12353" max="12353" width="5.42578125" style="342" customWidth="1"/>
    <col min="12354" max="12354" width="5.28515625" style="342" customWidth="1"/>
    <col min="12355" max="12355" width="6.7109375" style="342" customWidth="1"/>
    <col min="12356" max="12356" width="8.28515625" style="342" customWidth="1"/>
    <col min="12357" max="12357" width="10" style="342" customWidth="1"/>
    <col min="12358" max="12358" width="10.140625" style="342" customWidth="1"/>
    <col min="12359" max="12359" width="7.7109375" style="342" customWidth="1"/>
    <col min="12360" max="12360" width="6.140625" style="342" customWidth="1"/>
    <col min="12361" max="12361" width="7.7109375" style="342" customWidth="1"/>
    <col min="12362" max="12362" width="8.140625" style="342" customWidth="1"/>
    <col min="12363" max="12363" width="7.28515625" style="342" customWidth="1"/>
    <col min="12364" max="12364" width="8.42578125" style="342" customWidth="1"/>
    <col min="12365" max="12365" width="7.42578125" style="342" customWidth="1"/>
    <col min="12366" max="12366" width="8" style="342" customWidth="1"/>
    <col min="12367" max="12367" width="7.140625" style="342" customWidth="1"/>
    <col min="12368" max="12368" width="8.28515625" style="342" customWidth="1"/>
    <col min="12369" max="12369" width="9.28515625" style="342" customWidth="1"/>
    <col min="12370" max="12383" width="10" style="342" customWidth="1"/>
    <col min="12384" max="12387" width="9" style="342" customWidth="1"/>
    <col min="12388" max="12388" width="9.42578125" style="342" customWidth="1"/>
    <col min="12389" max="12390" width="8.28515625" style="342" customWidth="1"/>
    <col min="12391" max="12393" width="6.28515625" style="342" customWidth="1"/>
    <col min="12394" max="12544" width="11.5703125" style="342"/>
    <col min="12545" max="12545" width="5.140625" style="342" customWidth="1"/>
    <col min="12546" max="12546" width="13" style="342" customWidth="1"/>
    <col min="12547" max="12547" width="58.28515625" style="342" bestFit="1" customWidth="1"/>
    <col min="12548" max="12548" width="4.140625" style="342" bestFit="1" customWidth="1"/>
    <col min="12549" max="12549" width="39" style="342" bestFit="1" customWidth="1"/>
    <col min="12550" max="12550" width="26.85546875" style="342" bestFit="1" customWidth="1"/>
    <col min="12551" max="12551" width="47.42578125" style="342" bestFit="1" customWidth="1"/>
    <col min="12552" max="12552" width="7.140625" style="342" bestFit="1" customWidth="1"/>
    <col min="12553" max="12553" width="5.28515625" style="342" bestFit="1" customWidth="1"/>
    <col min="12554" max="12554" width="9" style="342" customWidth="1"/>
    <col min="12555" max="12555" width="59" style="342" bestFit="1" customWidth="1"/>
    <col min="12556" max="12585" width="10.28515625" style="342" customWidth="1"/>
    <col min="12586" max="12590" width="10" style="342" customWidth="1"/>
    <col min="12591" max="12598" width="9" style="342" customWidth="1"/>
    <col min="12599" max="12599" width="9.85546875" style="342" customWidth="1"/>
    <col min="12600" max="12600" width="10" style="342" customWidth="1"/>
    <col min="12601" max="12601" width="9.140625" style="342" customWidth="1"/>
    <col min="12602" max="12602" width="9" style="342" customWidth="1"/>
    <col min="12603" max="12603" width="8.42578125" style="342" customWidth="1"/>
    <col min="12604" max="12604" width="8.140625" style="342" customWidth="1"/>
    <col min="12605" max="12605" width="7.140625" style="342" customWidth="1"/>
    <col min="12606" max="12606" width="8.42578125" style="342" customWidth="1"/>
    <col min="12607" max="12607" width="5.85546875" style="342" customWidth="1"/>
    <col min="12608" max="12608" width="5.7109375" style="342" customWidth="1"/>
    <col min="12609" max="12609" width="5.42578125" style="342" customWidth="1"/>
    <col min="12610" max="12610" width="5.28515625" style="342" customWidth="1"/>
    <col min="12611" max="12611" width="6.7109375" style="342" customWidth="1"/>
    <col min="12612" max="12612" width="8.28515625" style="342" customWidth="1"/>
    <col min="12613" max="12613" width="10" style="342" customWidth="1"/>
    <col min="12614" max="12614" width="10.140625" style="342" customWidth="1"/>
    <col min="12615" max="12615" width="7.7109375" style="342" customWidth="1"/>
    <col min="12616" max="12616" width="6.140625" style="342" customWidth="1"/>
    <col min="12617" max="12617" width="7.7109375" style="342" customWidth="1"/>
    <col min="12618" max="12618" width="8.140625" style="342" customWidth="1"/>
    <col min="12619" max="12619" width="7.28515625" style="342" customWidth="1"/>
    <col min="12620" max="12620" width="8.42578125" style="342" customWidth="1"/>
    <col min="12621" max="12621" width="7.42578125" style="342" customWidth="1"/>
    <col min="12622" max="12622" width="8" style="342" customWidth="1"/>
    <col min="12623" max="12623" width="7.140625" style="342" customWidth="1"/>
    <col min="12624" max="12624" width="8.28515625" style="342" customWidth="1"/>
    <col min="12625" max="12625" width="9.28515625" style="342" customWidth="1"/>
    <col min="12626" max="12639" width="10" style="342" customWidth="1"/>
    <col min="12640" max="12643" width="9" style="342" customWidth="1"/>
    <col min="12644" max="12644" width="9.42578125" style="342" customWidth="1"/>
    <col min="12645" max="12646" width="8.28515625" style="342" customWidth="1"/>
    <col min="12647" max="12649" width="6.28515625" style="342" customWidth="1"/>
    <col min="12650" max="12800" width="11.5703125" style="342"/>
    <col min="12801" max="12801" width="5.140625" style="342" customWidth="1"/>
    <col min="12802" max="12802" width="13" style="342" customWidth="1"/>
    <col min="12803" max="12803" width="58.28515625" style="342" bestFit="1" customWidth="1"/>
    <col min="12804" max="12804" width="4.140625" style="342" bestFit="1" customWidth="1"/>
    <col min="12805" max="12805" width="39" style="342" bestFit="1" customWidth="1"/>
    <col min="12806" max="12806" width="26.85546875" style="342" bestFit="1" customWidth="1"/>
    <col min="12807" max="12807" width="47.42578125" style="342" bestFit="1" customWidth="1"/>
    <col min="12808" max="12808" width="7.140625" style="342" bestFit="1" customWidth="1"/>
    <col min="12809" max="12809" width="5.28515625" style="342" bestFit="1" customWidth="1"/>
    <col min="12810" max="12810" width="9" style="342" customWidth="1"/>
    <col min="12811" max="12811" width="59" style="342" bestFit="1" customWidth="1"/>
    <col min="12812" max="12841" width="10.28515625" style="342" customWidth="1"/>
    <col min="12842" max="12846" width="10" style="342" customWidth="1"/>
    <col min="12847" max="12854" width="9" style="342" customWidth="1"/>
    <col min="12855" max="12855" width="9.85546875" style="342" customWidth="1"/>
    <col min="12856" max="12856" width="10" style="342" customWidth="1"/>
    <col min="12857" max="12857" width="9.140625" style="342" customWidth="1"/>
    <col min="12858" max="12858" width="9" style="342" customWidth="1"/>
    <col min="12859" max="12859" width="8.42578125" style="342" customWidth="1"/>
    <col min="12860" max="12860" width="8.140625" style="342" customWidth="1"/>
    <col min="12861" max="12861" width="7.140625" style="342" customWidth="1"/>
    <col min="12862" max="12862" width="8.42578125" style="342" customWidth="1"/>
    <col min="12863" max="12863" width="5.85546875" style="342" customWidth="1"/>
    <col min="12864" max="12864" width="5.7109375" style="342" customWidth="1"/>
    <col min="12865" max="12865" width="5.42578125" style="342" customWidth="1"/>
    <col min="12866" max="12866" width="5.28515625" style="342" customWidth="1"/>
    <col min="12867" max="12867" width="6.7109375" style="342" customWidth="1"/>
    <col min="12868" max="12868" width="8.28515625" style="342" customWidth="1"/>
    <col min="12869" max="12869" width="10" style="342" customWidth="1"/>
    <col min="12870" max="12870" width="10.140625" style="342" customWidth="1"/>
    <col min="12871" max="12871" width="7.7109375" style="342" customWidth="1"/>
    <col min="12872" max="12872" width="6.140625" style="342" customWidth="1"/>
    <col min="12873" max="12873" width="7.7109375" style="342" customWidth="1"/>
    <col min="12874" max="12874" width="8.140625" style="342" customWidth="1"/>
    <col min="12875" max="12875" width="7.28515625" style="342" customWidth="1"/>
    <col min="12876" max="12876" width="8.42578125" style="342" customWidth="1"/>
    <col min="12877" max="12877" width="7.42578125" style="342" customWidth="1"/>
    <col min="12878" max="12878" width="8" style="342" customWidth="1"/>
    <col min="12879" max="12879" width="7.140625" style="342" customWidth="1"/>
    <col min="12880" max="12880" width="8.28515625" style="342" customWidth="1"/>
    <col min="12881" max="12881" width="9.28515625" style="342" customWidth="1"/>
    <col min="12882" max="12895" width="10" style="342" customWidth="1"/>
    <col min="12896" max="12899" width="9" style="342" customWidth="1"/>
    <col min="12900" max="12900" width="9.42578125" style="342" customWidth="1"/>
    <col min="12901" max="12902" width="8.28515625" style="342" customWidth="1"/>
    <col min="12903" max="12905" width="6.28515625" style="342" customWidth="1"/>
    <col min="12906" max="13056" width="11.5703125" style="342"/>
    <col min="13057" max="13057" width="5.140625" style="342" customWidth="1"/>
    <col min="13058" max="13058" width="13" style="342" customWidth="1"/>
    <col min="13059" max="13059" width="58.28515625" style="342" bestFit="1" customWidth="1"/>
    <col min="13060" max="13060" width="4.140625" style="342" bestFit="1" customWidth="1"/>
    <col min="13061" max="13061" width="39" style="342" bestFit="1" customWidth="1"/>
    <col min="13062" max="13062" width="26.85546875" style="342" bestFit="1" customWidth="1"/>
    <col min="13063" max="13063" width="47.42578125" style="342" bestFit="1" customWidth="1"/>
    <col min="13064" max="13064" width="7.140625" style="342" bestFit="1" customWidth="1"/>
    <col min="13065" max="13065" width="5.28515625" style="342" bestFit="1" customWidth="1"/>
    <col min="13066" max="13066" width="9" style="342" customWidth="1"/>
    <col min="13067" max="13067" width="59" style="342" bestFit="1" customWidth="1"/>
    <col min="13068" max="13097" width="10.28515625" style="342" customWidth="1"/>
    <col min="13098" max="13102" width="10" style="342" customWidth="1"/>
    <col min="13103" max="13110" width="9" style="342" customWidth="1"/>
    <col min="13111" max="13111" width="9.85546875" style="342" customWidth="1"/>
    <col min="13112" max="13112" width="10" style="342" customWidth="1"/>
    <col min="13113" max="13113" width="9.140625" style="342" customWidth="1"/>
    <col min="13114" max="13114" width="9" style="342" customWidth="1"/>
    <col min="13115" max="13115" width="8.42578125" style="342" customWidth="1"/>
    <col min="13116" max="13116" width="8.140625" style="342" customWidth="1"/>
    <col min="13117" max="13117" width="7.140625" style="342" customWidth="1"/>
    <col min="13118" max="13118" width="8.42578125" style="342" customWidth="1"/>
    <col min="13119" max="13119" width="5.85546875" style="342" customWidth="1"/>
    <col min="13120" max="13120" width="5.7109375" style="342" customWidth="1"/>
    <col min="13121" max="13121" width="5.42578125" style="342" customWidth="1"/>
    <col min="13122" max="13122" width="5.28515625" style="342" customWidth="1"/>
    <col min="13123" max="13123" width="6.7109375" style="342" customWidth="1"/>
    <col min="13124" max="13124" width="8.28515625" style="342" customWidth="1"/>
    <col min="13125" max="13125" width="10" style="342" customWidth="1"/>
    <col min="13126" max="13126" width="10.140625" style="342" customWidth="1"/>
    <col min="13127" max="13127" width="7.7109375" style="342" customWidth="1"/>
    <col min="13128" max="13128" width="6.140625" style="342" customWidth="1"/>
    <col min="13129" max="13129" width="7.7109375" style="342" customWidth="1"/>
    <col min="13130" max="13130" width="8.140625" style="342" customWidth="1"/>
    <col min="13131" max="13131" width="7.28515625" style="342" customWidth="1"/>
    <col min="13132" max="13132" width="8.42578125" style="342" customWidth="1"/>
    <col min="13133" max="13133" width="7.42578125" style="342" customWidth="1"/>
    <col min="13134" max="13134" width="8" style="342" customWidth="1"/>
    <col min="13135" max="13135" width="7.140625" style="342" customWidth="1"/>
    <col min="13136" max="13136" width="8.28515625" style="342" customWidth="1"/>
    <col min="13137" max="13137" width="9.28515625" style="342" customWidth="1"/>
    <col min="13138" max="13151" width="10" style="342" customWidth="1"/>
    <col min="13152" max="13155" width="9" style="342" customWidth="1"/>
    <col min="13156" max="13156" width="9.42578125" style="342" customWidth="1"/>
    <col min="13157" max="13158" width="8.28515625" style="342" customWidth="1"/>
    <col min="13159" max="13161" width="6.28515625" style="342" customWidth="1"/>
    <col min="13162" max="13312" width="11.5703125" style="342"/>
    <col min="13313" max="13313" width="5.140625" style="342" customWidth="1"/>
    <col min="13314" max="13314" width="13" style="342" customWidth="1"/>
    <col min="13315" max="13315" width="58.28515625" style="342" bestFit="1" customWidth="1"/>
    <col min="13316" max="13316" width="4.140625" style="342" bestFit="1" customWidth="1"/>
    <col min="13317" max="13317" width="39" style="342" bestFit="1" customWidth="1"/>
    <col min="13318" max="13318" width="26.85546875" style="342" bestFit="1" customWidth="1"/>
    <col min="13319" max="13319" width="47.42578125" style="342" bestFit="1" customWidth="1"/>
    <col min="13320" max="13320" width="7.140625" style="342" bestFit="1" customWidth="1"/>
    <col min="13321" max="13321" width="5.28515625" style="342" bestFit="1" customWidth="1"/>
    <col min="13322" max="13322" width="9" style="342" customWidth="1"/>
    <col min="13323" max="13323" width="59" style="342" bestFit="1" customWidth="1"/>
    <col min="13324" max="13353" width="10.28515625" style="342" customWidth="1"/>
    <col min="13354" max="13358" width="10" style="342" customWidth="1"/>
    <col min="13359" max="13366" width="9" style="342" customWidth="1"/>
    <col min="13367" max="13367" width="9.85546875" style="342" customWidth="1"/>
    <col min="13368" max="13368" width="10" style="342" customWidth="1"/>
    <col min="13369" max="13369" width="9.140625" style="342" customWidth="1"/>
    <col min="13370" max="13370" width="9" style="342" customWidth="1"/>
    <col min="13371" max="13371" width="8.42578125" style="342" customWidth="1"/>
    <col min="13372" max="13372" width="8.140625" style="342" customWidth="1"/>
    <col min="13373" max="13373" width="7.140625" style="342" customWidth="1"/>
    <col min="13374" max="13374" width="8.42578125" style="342" customWidth="1"/>
    <col min="13375" max="13375" width="5.85546875" style="342" customWidth="1"/>
    <col min="13376" max="13376" width="5.7109375" style="342" customWidth="1"/>
    <col min="13377" max="13377" width="5.42578125" style="342" customWidth="1"/>
    <col min="13378" max="13378" width="5.28515625" style="342" customWidth="1"/>
    <col min="13379" max="13379" width="6.7109375" style="342" customWidth="1"/>
    <col min="13380" max="13380" width="8.28515625" style="342" customWidth="1"/>
    <col min="13381" max="13381" width="10" style="342" customWidth="1"/>
    <col min="13382" max="13382" width="10.140625" style="342" customWidth="1"/>
    <col min="13383" max="13383" width="7.7109375" style="342" customWidth="1"/>
    <col min="13384" max="13384" width="6.140625" style="342" customWidth="1"/>
    <col min="13385" max="13385" width="7.7109375" style="342" customWidth="1"/>
    <col min="13386" max="13386" width="8.140625" style="342" customWidth="1"/>
    <col min="13387" max="13387" width="7.28515625" style="342" customWidth="1"/>
    <col min="13388" max="13388" width="8.42578125" style="342" customWidth="1"/>
    <col min="13389" max="13389" width="7.42578125" style="342" customWidth="1"/>
    <col min="13390" max="13390" width="8" style="342" customWidth="1"/>
    <col min="13391" max="13391" width="7.140625" style="342" customWidth="1"/>
    <col min="13392" max="13392" width="8.28515625" style="342" customWidth="1"/>
    <col min="13393" max="13393" width="9.28515625" style="342" customWidth="1"/>
    <col min="13394" max="13407" width="10" style="342" customWidth="1"/>
    <col min="13408" max="13411" width="9" style="342" customWidth="1"/>
    <col min="13412" max="13412" width="9.42578125" style="342" customWidth="1"/>
    <col min="13413" max="13414" width="8.28515625" style="342" customWidth="1"/>
    <col min="13415" max="13417" width="6.28515625" style="342" customWidth="1"/>
    <col min="13418" max="13568" width="11.5703125" style="342"/>
    <col min="13569" max="13569" width="5.140625" style="342" customWidth="1"/>
    <col min="13570" max="13570" width="13" style="342" customWidth="1"/>
    <col min="13571" max="13571" width="58.28515625" style="342" bestFit="1" customWidth="1"/>
    <col min="13572" max="13572" width="4.140625" style="342" bestFit="1" customWidth="1"/>
    <col min="13573" max="13573" width="39" style="342" bestFit="1" customWidth="1"/>
    <col min="13574" max="13574" width="26.85546875" style="342" bestFit="1" customWidth="1"/>
    <col min="13575" max="13575" width="47.42578125" style="342" bestFit="1" customWidth="1"/>
    <col min="13576" max="13576" width="7.140625" style="342" bestFit="1" customWidth="1"/>
    <col min="13577" max="13577" width="5.28515625" style="342" bestFit="1" customWidth="1"/>
    <col min="13578" max="13578" width="9" style="342" customWidth="1"/>
    <col min="13579" max="13579" width="59" style="342" bestFit="1" customWidth="1"/>
    <col min="13580" max="13609" width="10.28515625" style="342" customWidth="1"/>
    <col min="13610" max="13614" width="10" style="342" customWidth="1"/>
    <col min="13615" max="13622" width="9" style="342" customWidth="1"/>
    <col min="13623" max="13623" width="9.85546875" style="342" customWidth="1"/>
    <col min="13624" max="13624" width="10" style="342" customWidth="1"/>
    <col min="13625" max="13625" width="9.140625" style="342" customWidth="1"/>
    <col min="13626" max="13626" width="9" style="342" customWidth="1"/>
    <col min="13627" max="13627" width="8.42578125" style="342" customWidth="1"/>
    <col min="13628" max="13628" width="8.140625" style="342" customWidth="1"/>
    <col min="13629" max="13629" width="7.140625" style="342" customWidth="1"/>
    <col min="13630" max="13630" width="8.42578125" style="342" customWidth="1"/>
    <col min="13631" max="13631" width="5.85546875" style="342" customWidth="1"/>
    <col min="13632" max="13632" width="5.7109375" style="342" customWidth="1"/>
    <col min="13633" max="13633" width="5.42578125" style="342" customWidth="1"/>
    <col min="13634" max="13634" width="5.28515625" style="342" customWidth="1"/>
    <col min="13635" max="13635" width="6.7109375" style="342" customWidth="1"/>
    <col min="13636" max="13636" width="8.28515625" style="342" customWidth="1"/>
    <col min="13637" max="13637" width="10" style="342" customWidth="1"/>
    <col min="13638" max="13638" width="10.140625" style="342" customWidth="1"/>
    <col min="13639" max="13639" width="7.7109375" style="342" customWidth="1"/>
    <col min="13640" max="13640" width="6.140625" style="342" customWidth="1"/>
    <col min="13641" max="13641" width="7.7109375" style="342" customWidth="1"/>
    <col min="13642" max="13642" width="8.140625" style="342" customWidth="1"/>
    <col min="13643" max="13643" width="7.28515625" style="342" customWidth="1"/>
    <col min="13644" max="13644" width="8.42578125" style="342" customWidth="1"/>
    <col min="13645" max="13645" width="7.42578125" style="342" customWidth="1"/>
    <col min="13646" max="13646" width="8" style="342" customWidth="1"/>
    <col min="13647" max="13647" width="7.140625" style="342" customWidth="1"/>
    <col min="13648" max="13648" width="8.28515625" style="342" customWidth="1"/>
    <col min="13649" max="13649" width="9.28515625" style="342" customWidth="1"/>
    <col min="13650" max="13663" width="10" style="342" customWidth="1"/>
    <col min="13664" max="13667" width="9" style="342" customWidth="1"/>
    <col min="13668" max="13668" width="9.42578125" style="342" customWidth="1"/>
    <col min="13669" max="13670" width="8.28515625" style="342" customWidth="1"/>
    <col min="13671" max="13673" width="6.28515625" style="342" customWidth="1"/>
    <col min="13674" max="13824" width="11.5703125" style="342"/>
    <col min="13825" max="13825" width="5.140625" style="342" customWidth="1"/>
    <col min="13826" max="13826" width="13" style="342" customWidth="1"/>
    <col min="13827" max="13827" width="58.28515625" style="342" bestFit="1" customWidth="1"/>
    <col min="13828" max="13828" width="4.140625" style="342" bestFit="1" customWidth="1"/>
    <col min="13829" max="13829" width="39" style="342" bestFit="1" customWidth="1"/>
    <col min="13830" max="13830" width="26.85546875" style="342" bestFit="1" customWidth="1"/>
    <col min="13831" max="13831" width="47.42578125" style="342" bestFit="1" customWidth="1"/>
    <col min="13832" max="13832" width="7.140625" style="342" bestFit="1" customWidth="1"/>
    <col min="13833" max="13833" width="5.28515625" style="342" bestFit="1" customWidth="1"/>
    <col min="13834" max="13834" width="9" style="342" customWidth="1"/>
    <col min="13835" max="13835" width="59" style="342" bestFit="1" customWidth="1"/>
    <col min="13836" max="13865" width="10.28515625" style="342" customWidth="1"/>
    <col min="13866" max="13870" width="10" style="342" customWidth="1"/>
    <col min="13871" max="13878" width="9" style="342" customWidth="1"/>
    <col min="13879" max="13879" width="9.85546875" style="342" customWidth="1"/>
    <col min="13880" max="13880" width="10" style="342" customWidth="1"/>
    <col min="13881" max="13881" width="9.140625" style="342" customWidth="1"/>
    <col min="13882" max="13882" width="9" style="342" customWidth="1"/>
    <col min="13883" max="13883" width="8.42578125" style="342" customWidth="1"/>
    <col min="13884" max="13884" width="8.140625" style="342" customWidth="1"/>
    <col min="13885" max="13885" width="7.140625" style="342" customWidth="1"/>
    <col min="13886" max="13886" width="8.42578125" style="342" customWidth="1"/>
    <col min="13887" max="13887" width="5.85546875" style="342" customWidth="1"/>
    <col min="13888" max="13888" width="5.7109375" style="342" customWidth="1"/>
    <col min="13889" max="13889" width="5.42578125" style="342" customWidth="1"/>
    <col min="13890" max="13890" width="5.28515625" style="342" customWidth="1"/>
    <col min="13891" max="13891" width="6.7109375" style="342" customWidth="1"/>
    <col min="13892" max="13892" width="8.28515625" style="342" customWidth="1"/>
    <col min="13893" max="13893" width="10" style="342" customWidth="1"/>
    <col min="13894" max="13894" width="10.140625" style="342" customWidth="1"/>
    <col min="13895" max="13895" width="7.7109375" style="342" customWidth="1"/>
    <col min="13896" max="13896" width="6.140625" style="342" customWidth="1"/>
    <col min="13897" max="13897" width="7.7109375" style="342" customWidth="1"/>
    <col min="13898" max="13898" width="8.140625" style="342" customWidth="1"/>
    <col min="13899" max="13899" width="7.28515625" style="342" customWidth="1"/>
    <col min="13900" max="13900" width="8.42578125" style="342" customWidth="1"/>
    <col min="13901" max="13901" width="7.42578125" style="342" customWidth="1"/>
    <col min="13902" max="13902" width="8" style="342" customWidth="1"/>
    <col min="13903" max="13903" width="7.140625" style="342" customWidth="1"/>
    <col min="13904" max="13904" width="8.28515625" style="342" customWidth="1"/>
    <col min="13905" max="13905" width="9.28515625" style="342" customWidth="1"/>
    <col min="13906" max="13919" width="10" style="342" customWidth="1"/>
    <col min="13920" max="13923" width="9" style="342" customWidth="1"/>
    <col min="13924" max="13924" width="9.42578125" style="342" customWidth="1"/>
    <col min="13925" max="13926" width="8.28515625" style="342" customWidth="1"/>
    <col min="13927" max="13929" width="6.28515625" style="342" customWidth="1"/>
    <col min="13930" max="14080" width="11.5703125" style="342"/>
    <col min="14081" max="14081" width="5.140625" style="342" customWidth="1"/>
    <col min="14082" max="14082" width="13" style="342" customWidth="1"/>
    <col min="14083" max="14083" width="58.28515625" style="342" bestFit="1" customWidth="1"/>
    <col min="14084" max="14084" width="4.140625" style="342" bestFit="1" customWidth="1"/>
    <col min="14085" max="14085" width="39" style="342" bestFit="1" customWidth="1"/>
    <col min="14086" max="14086" width="26.85546875" style="342" bestFit="1" customWidth="1"/>
    <col min="14087" max="14087" width="47.42578125" style="342" bestFit="1" customWidth="1"/>
    <col min="14088" max="14088" width="7.140625" style="342" bestFit="1" customWidth="1"/>
    <col min="14089" max="14089" width="5.28515625" style="342" bestFit="1" customWidth="1"/>
    <col min="14090" max="14090" width="9" style="342" customWidth="1"/>
    <col min="14091" max="14091" width="59" style="342" bestFit="1" customWidth="1"/>
    <col min="14092" max="14121" width="10.28515625" style="342" customWidth="1"/>
    <col min="14122" max="14126" width="10" style="342" customWidth="1"/>
    <col min="14127" max="14134" width="9" style="342" customWidth="1"/>
    <col min="14135" max="14135" width="9.85546875" style="342" customWidth="1"/>
    <col min="14136" max="14136" width="10" style="342" customWidth="1"/>
    <col min="14137" max="14137" width="9.140625" style="342" customWidth="1"/>
    <col min="14138" max="14138" width="9" style="342" customWidth="1"/>
    <col min="14139" max="14139" width="8.42578125" style="342" customWidth="1"/>
    <col min="14140" max="14140" width="8.140625" style="342" customWidth="1"/>
    <col min="14141" max="14141" width="7.140625" style="342" customWidth="1"/>
    <col min="14142" max="14142" width="8.42578125" style="342" customWidth="1"/>
    <col min="14143" max="14143" width="5.85546875" style="342" customWidth="1"/>
    <col min="14144" max="14144" width="5.7109375" style="342" customWidth="1"/>
    <col min="14145" max="14145" width="5.42578125" style="342" customWidth="1"/>
    <col min="14146" max="14146" width="5.28515625" style="342" customWidth="1"/>
    <col min="14147" max="14147" width="6.7109375" style="342" customWidth="1"/>
    <col min="14148" max="14148" width="8.28515625" style="342" customWidth="1"/>
    <col min="14149" max="14149" width="10" style="342" customWidth="1"/>
    <col min="14150" max="14150" width="10.140625" style="342" customWidth="1"/>
    <col min="14151" max="14151" width="7.7109375" style="342" customWidth="1"/>
    <col min="14152" max="14152" width="6.140625" style="342" customWidth="1"/>
    <col min="14153" max="14153" width="7.7109375" style="342" customWidth="1"/>
    <col min="14154" max="14154" width="8.140625" style="342" customWidth="1"/>
    <col min="14155" max="14155" width="7.28515625" style="342" customWidth="1"/>
    <col min="14156" max="14156" width="8.42578125" style="342" customWidth="1"/>
    <col min="14157" max="14157" width="7.42578125" style="342" customWidth="1"/>
    <col min="14158" max="14158" width="8" style="342" customWidth="1"/>
    <col min="14159" max="14159" width="7.140625" style="342" customWidth="1"/>
    <col min="14160" max="14160" width="8.28515625" style="342" customWidth="1"/>
    <col min="14161" max="14161" width="9.28515625" style="342" customWidth="1"/>
    <col min="14162" max="14175" width="10" style="342" customWidth="1"/>
    <col min="14176" max="14179" width="9" style="342" customWidth="1"/>
    <col min="14180" max="14180" width="9.42578125" style="342" customWidth="1"/>
    <col min="14181" max="14182" width="8.28515625" style="342" customWidth="1"/>
    <col min="14183" max="14185" width="6.28515625" style="342" customWidth="1"/>
    <col min="14186" max="14336" width="11.5703125" style="342"/>
    <col min="14337" max="14337" width="5.140625" style="342" customWidth="1"/>
    <col min="14338" max="14338" width="13" style="342" customWidth="1"/>
    <col min="14339" max="14339" width="58.28515625" style="342" bestFit="1" customWidth="1"/>
    <col min="14340" max="14340" width="4.140625" style="342" bestFit="1" customWidth="1"/>
    <col min="14341" max="14341" width="39" style="342" bestFit="1" customWidth="1"/>
    <col min="14342" max="14342" width="26.85546875" style="342" bestFit="1" customWidth="1"/>
    <col min="14343" max="14343" width="47.42578125" style="342" bestFit="1" customWidth="1"/>
    <col min="14344" max="14344" width="7.140625" style="342" bestFit="1" customWidth="1"/>
    <col min="14345" max="14345" width="5.28515625" style="342" bestFit="1" customWidth="1"/>
    <col min="14346" max="14346" width="9" style="342" customWidth="1"/>
    <col min="14347" max="14347" width="59" style="342" bestFit="1" customWidth="1"/>
    <col min="14348" max="14377" width="10.28515625" style="342" customWidth="1"/>
    <col min="14378" max="14382" width="10" style="342" customWidth="1"/>
    <col min="14383" max="14390" width="9" style="342" customWidth="1"/>
    <col min="14391" max="14391" width="9.85546875" style="342" customWidth="1"/>
    <col min="14392" max="14392" width="10" style="342" customWidth="1"/>
    <col min="14393" max="14393" width="9.140625" style="342" customWidth="1"/>
    <col min="14394" max="14394" width="9" style="342" customWidth="1"/>
    <col min="14395" max="14395" width="8.42578125" style="342" customWidth="1"/>
    <col min="14396" max="14396" width="8.140625" style="342" customWidth="1"/>
    <col min="14397" max="14397" width="7.140625" style="342" customWidth="1"/>
    <col min="14398" max="14398" width="8.42578125" style="342" customWidth="1"/>
    <col min="14399" max="14399" width="5.85546875" style="342" customWidth="1"/>
    <col min="14400" max="14400" width="5.7109375" style="342" customWidth="1"/>
    <col min="14401" max="14401" width="5.42578125" style="342" customWidth="1"/>
    <col min="14402" max="14402" width="5.28515625" style="342" customWidth="1"/>
    <col min="14403" max="14403" width="6.7109375" style="342" customWidth="1"/>
    <col min="14404" max="14404" width="8.28515625" style="342" customWidth="1"/>
    <col min="14405" max="14405" width="10" style="342" customWidth="1"/>
    <col min="14406" max="14406" width="10.140625" style="342" customWidth="1"/>
    <col min="14407" max="14407" width="7.7109375" style="342" customWidth="1"/>
    <col min="14408" max="14408" width="6.140625" style="342" customWidth="1"/>
    <col min="14409" max="14409" width="7.7109375" style="342" customWidth="1"/>
    <col min="14410" max="14410" width="8.140625" style="342" customWidth="1"/>
    <col min="14411" max="14411" width="7.28515625" style="342" customWidth="1"/>
    <col min="14412" max="14412" width="8.42578125" style="342" customWidth="1"/>
    <col min="14413" max="14413" width="7.42578125" style="342" customWidth="1"/>
    <col min="14414" max="14414" width="8" style="342" customWidth="1"/>
    <col min="14415" max="14415" width="7.140625" style="342" customWidth="1"/>
    <col min="14416" max="14416" width="8.28515625" style="342" customWidth="1"/>
    <col min="14417" max="14417" width="9.28515625" style="342" customWidth="1"/>
    <col min="14418" max="14431" width="10" style="342" customWidth="1"/>
    <col min="14432" max="14435" width="9" style="342" customWidth="1"/>
    <col min="14436" max="14436" width="9.42578125" style="342" customWidth="1"/>
    <col min="14437" max="14438" width="8.28515625" style="342" customWidth="1"/>
    <col min="14439" max="14441" width="6.28515625" style="342" customWidth="1"/>
    <col min="14442" max="14592" width="11.5703125" style="342"/>
    <col min="14593" max="14593" width="5.140625" style="342" customWidth="1"/>
    <col min="14594" max="14594" width="13" style="342" customWidth="1"/>
    <col min="14595" max="14595" width="58.28515625" style="342" bestFit="1" customWidth="1"/>
    <col min="14596" max="14596" width="4.140625" style="342" bestFit="1" customWidth="1"/>
    <col min="14597" max="14597" width="39" style="342" bestFit="1" customWidth="1"/>
    <col min="14598" max="14598" width="26.85546875" style="342" bestFit="1" customWidth="1"/>
    <col min="14599" max="14599" width="47.42578125" style="342" bestFit="1" customWidth="1"/>
    <col min="14600" max="14600" width="7.140625" style="342" bestFit="1" customWidth="1"/>
    <col min="14601" max="14601" width="5.28515625" style="342" bestFit="1" customWidth="1"/>
    <col min="14602" max="14602" width="9" style="342" customWidth="1"/>
    <col min="14603" max="14603" width="59" style="342" bestFit="1" customWidth="1"/>
    <col min="14604" max="14633" width="10.28515625" style="342" customWidth="1"/>
    <col min="14634" max="14638" width="10" style="342" customWidth="1"/>
    <col min="14639" max="14646" width="9" style="342" customWidth="1"/>
    <col min="14647" max="14647" width="9.85546875" style="342" customWidth="1"/>
    <col min="14648" max="14648" width="10" style="342" customWidth="1"/>
    <col min="14649" max="14649" width="9.140625" style="342" customWidth="1"/>
    <col min="14650" max="14650" width="9" style="342" customWidth="1"/>
    <col min="14651" max="14651" width="8.42578125" style="342" customWidth="1"/>
    <col min="14652" max="14652" width="8.140625" style="342" customWidth="1"/>
    <col min="14653" max="14653" width="7.140625" style="342" customWidth="1"/>
    <col min="14654" max="14654" width="8.42578125" style="342" customWidth="1"/>
    <col min="14655" max="14655" width="5.85546875" style="342" customWidth="1"/>
    <col min="14656" max="14656" width="5.7109375" style="342" customWidth="1"/>
    <col min="14657" max="14657" width="5.42578125" style="342" customWidth="1"/>
    <col min="14658" max="14658" width="5.28515625" style="342" customWidth="1"/>
    <col min="14659" max="14659" width="6.7109375" style="342" customWidth="1"/>
    <col min="14660" max="14660" width="8.28515625" style="342" customWidth="1"/>
    <col min="14661" max="14661" width="10" style="342" customWidth="1"/>
    <col min="14662" max="14662" width="10.140625" style="342" customWidth="1"/>
    <col min="14663" max="14663" width="7.7109375" style="342" customWidth="1"/>
    <col min="14664" max="14664" width="6.140625" style="342" customWidth="1"/>
    <col min="14665" max="14665" width="7.7109375" style="342" customWidth="1"/>
    <col min="14666" max="14666" width="8.140625" style="342" customWidth="1"/>
    <col min="14667" max="14667" width="7.28515625" style="342" customWidth="1"/>
    <col min="14668" max="14668" width="8.42578125" style="342" customWidth="1"/>
    <col min="14669" max="14669" width="7.42578125" style="342" customWidth="1"/>
    <col min="14670" max="14670" width="8" style="342" customWidth="1"/>
    <col min="14671" max="14671" width="7.140625" style="342" customWidth="1"/>
    <col min="14672" max="14672" width="8.28515625" style="342" customWidth="1"/>
    <col min="14673" max="14673" width="9.28515625" style="342" customWidth="1"/>
    <col min="14674" max="14687" width="10" style="342" customWidth="1"/>
    <col min="14688" max="14691" width="9" style="342" customWidth="1"/>
    <col min="14692" max="14692" width="9.42578125" style="342" customWidth="1"/>
    <col min="14693" max="14694" width="8.28515625" style="342" customWidth="1"/>
    <col min="14695" max="14697" width="6.28515625" style="342" customWidth="1"/>
    <col min="14698" max="14848" width="11.5703125" style="342"/>
    <col min="14849" max="14849" width="5.140625" style="342" customWidth="1"/>
    <col min="14850" max="14850" width="13" style="342" customWidth="1"/>
    <col min="14851" max="14851" width="58.28515625" style="342" bestFit="1" customWidth="1"/>
    <col min="14852" max="14852" width="4.140625" style="342" bestFit="1" customWidth="1"/>
    <col min="14853" max="14853" width="39" style="342" bestFit="1" customWidth="1"/>
    <col min="14854" max="14854" width="26.85546875" style="342" bestFit="1" customWidth="1"/>
    <col min="14855" max="14855" width="47.42578125" style="342" bestFit="1" customWidth="1"/>
    <col min="14856" max="14856" width="7.140625" style="342" bestFit="1" customWidth="1"/>
    <col min="14857" max="14857" width="5.28515625" style="342" bestFit="1" customWidth="1"/>
    <col min="14858" max="14858" width="9" style="342" customWidth="1"/>
    <col min="14859" max="14859" width="59" style="342" bestFit="1" customWidth="1"/>
    <col min="14860" max="14889" width="10.28515625" style="342" customWidth="1"/>
    <col min="14890" max="14894" width="10" style="342" customWidth="1"/>
    <col min="14895" max="14902" width="9" style="342" customWidth="1"/>
    <col min="14903" max="14903" width="9.85546875" style="342" customWidth="1"/>
    <col min="14904" max="14904" width="10" style="342" customWidth="1"/>
    <col min="14905" max="14905" width="9.140625" style="342" customWidth="1"/>
    <col min="14906" max="14906" width="9" style="342" customWidth="1"/>
    <col min="14907" max="14907" width="8.42578125" style="342" customWidth="1"/>
    <col min="14908" max="14908" width="8.140625" style="342" customWidth="1"/>
    <col min="14909" max="14909" width="7.140625" style="342" customWidth="1"/>
    <col min="14910" max="14910" width="8.42578125" style="342" customWidth="1"/>
    <col min="14911" max="14911" width="5.85546875" style="342" customWidth="1"/>
    <col min="14912" max="14912" width="5.7109375" style="342" customWidth="1"/>
    <col min="14913" max="14913" width="5.42578125" style="342" customWidth="1"/>
    <col min="14914" max="14914" width="5.28515625" style="342" customWidth="1"/>
    <col min="14915" max="14915" width="6.7109375" style="342" customWidth="1"/>
    <col min="14916" max="14916" width="8.28515625" style="342" customWidth="1"/>
    <col min="14917" max="14917" width="10" style="342" customWidth="1"/>
    <col min="14918" max="14918" width="10.140625" style="342" customWidth="1"/>
    <col min="14919" max="14919" width="7.7109375" style="342" customWidth="1"/>
    <col min="14920" max="14920" width="6.140625" style="342" customWidth="1"/>
    <col min="14921" max="14921" width="7.7109375" style="342" customWidth="1"/>
    <col min="14922" max="14922" width="8.140625" style="342" customWidth="1"/>
    <col min="14923" max="14923" width="7.28515625" style="342" customWidth="1"/>
    <col min="14924" max="14924" width="8.42578125" style="342" customWidth="1"/>
    <col min="14925" max="14925" width="7.42578125" style="342" customWidth="1"/>
    <col min="14926" max="14926" width="8" style="342" customWidth="1"/>
    <col min="14927" max="14927" width="7.140625" style="342" customWidth="1"/>
    <col min="14928" max="14928" width="8.28515625" style="342" customWidth="1"/>
    <col min="14929" max="14929" width="9.28515625" style="342" customWidth="1"/>
    <col min="14930" max="14943" width="10" style="342" customWidth="1"/>
    <col min="14944" max="14947" width="9" style="342" customWidth="1"/>
    <col min="14948" max="14948" width="9.42578125" style="342" customWidth="1"/>
    <col min="14949" max="14950" width="8.28515625" style="342" customWidth="1"/>
    <col min="14951" max="14953" width="6.28515625" style="342" customWidth="1"/>
    <col min="14954" max="15104" width="11.5703125" style="342"/>
    <col min="15105" max="15105" width="5.140625" style="342" customWidth="1"/>
    <col min="15106" max="15106" width="13" style="342" customWidth="1"/>
    <col min="15107" max="15107" width="58.28515625" style="342" bestFit="1" customWidth="1"/>
    <col min="15108" max="15108" width="4.140625" style="342" bestFit="1" customWidth="1"/>
    <col min="15109" max="15109" width="39" style="342" bestFit="1" customWidth="1"/>
    <col min="15110" max="15110" width="26.85546875" style="342" bestFit="1" customWidth="1"/>
    <col min="15111" max="15111" width="47.42578125" style="342" bestFit="1" customWidth="1"/>
    <col min="15112" max="15112" width="7.140625" style="342" bestFit="1" customWidth="1"/>
    <col min="15113" max="15113" width="5.28515625" style="342" bestFit="1" customWidth="1"/>
    <col min="15114" max="15114" width="9" style="342" customWidth="1"/>
    <col min="15115" max="15115" width="59" style="342" bestFit="1" customWidth="1"/>
    <col min="15116" max="15145" width="10.28515625" style="342" customWidth="1"/>
    <col min="15146" max="15150" width="10" style="342" customWidth="1"/>
    <col min="15151" max="15158" width="9" style="342" customWidth="1"/>
    <col min="15159" max="15159" width="9.85546875" style="342" customWidth="1"/>
    <col min="15160" max="15160" width="10" style="342" customWidth="1"/>
    <col min="15161" max="15161" width="9.140625" style="342" customWidth="1"/>
    <col min="15162" max="15162" width="9" style="342" customWidth="1"/>
    <col min="15163" max="15163" width="8.42578125" style="342" customWidth="1"/>
    <col min="15164" max="15164" width="8.140625" style="342" customWidth="1"/>
    <col min="15165" max="15165" width="7.140625" style="342" customWidth="1"/>
    <col min="15166" max="15166" width="8.42578125" style="342" customWidth="1"/>
    <col min="15167" max="15167" width="5.85546875" style="342" customWidth="1"/>
    <col min="15168" max="15168" width="5.7109375" style="342" customWidth="1"/>
    <col min="15169" max="15169" width="5.42578125" style="342" customWidth="1"/>
    <col min="15170" max="15170" width="5.28515625" style="342" customWidth="1"/>
    <col min="15171" max="15171" width="6.7109375" style="342" customWidth="1"/>
    <col min="15172" max="15172" width="8.28515625" style="342" customWidth="1"/>
    <col min="15173" max="15173" width="10" style="342" customWidth="1"/>
    <col min="15174" max="15174" width="10.140625" style="342" customWidth="1"/>
    <col min="15175" max="15175" width="7.7109375" style="342" customWidth="1"/>
    <col min="15176" max="15176" width="6.140625" style="342" customWidth="1"/>
    <col min="15177" max="15177" width="7.7109375" style="342" customWidth="1"/>
    <col min="15178" max="15178" width="8.140625" style="342" customWidth="1"/>
    <col min="15179" max="15179" width="7.28515625" style="342" customWidth="1"/>
    <col min="15180" max="15180" width="8.42578125" style="342" customWidth="1"/>
    <col min="15181" max="15181" width="7.42578125" style="342" customWidth="1"/>
    <col min="15182" max="15182" width="8" style="342" customWidth="1"/>
    <col min="15183" max="15183" width="7.140625" style="342" customWidth="1"/>
    <col min="15184" max="15184" width="8.28515625" style="342" customWidth="1"/>
    <col min="15185" max="15185" width="9.28515625" style="342" customWidth="1"/>
    <col min="15186" max="15199" width="10" style="342" customWidth="1"/>
    <col min="15200" max="15203" width="9" style="342" customWidth="1"/>
    <col min="15204" max="15204" width="9.42578125" style="342" customWidth="1"/>
    <col min="15205" max="15206" width="8.28515625" style="342" customWidth="1"/>
    <col min="15207" max="15209" width="6.28515625" style="342" customWidth="1"/>
    <col min="15210" max="15360" width="11.5703125" style="342"/>
    <col min="15361" max="15361" width="5.140625" style="342" customWidth="1"/>
    <col min="15362" max="15362" width="13" style="342" customWidth="1"/>
    <col min="15363" max="15363" width="58.28515625" style="342" bestFit="1" customWidth="1"/>
    <col min="15364" max="15364" width="4.140625" style="342" bestFit="1" customWidth="1"/>
    <col min="15365" max="15365" width="39" style="342" bestFit="1" customWidth="1"/>
    <col min="15366" max="15366" width="26.85546875" style="342" bestFit="1" customWidth="1"/>
    <col min="15367" max="15367" width="47.42578125" style="342" bestFit="1" customWidth="1"/>
    <col min="15368" max="15368" width="7.140625" style="342" bestFit="1" customWidth="1"/>
    <col min="15369" max="15369" width="5.28515625" style="342" bestFit="1" customWidth="1"/>
    <col min="15370" max="15370" width="9" style="342" customWidth="1"/>
    <col min="15371" max="15371" width="59" style="342" bestFit="1" customWidth="1"/>
    <col min="15372" max="15401" width="10.28515625" style="342" customWidth="1"/>
    <col min="15402" max="15406" width="10" style="342" customWidth="1"/>
    <col min="15407" max="15414" width="9" style="342" customWidth="1"/>
    <col min="15415" max="15415" width="9.85546875" style="342" customWidth="1"/>
    <col min="15416" max="15416" width="10" style="342" customWidth="1"/>
    <col min="15417" max="15417" width="9.140625" style="342" customWidth="1"/>
    <col min="15418" max="15418" width="9" style="342" customWidth="1"/>
    <col min="15419" max="15419" width="8.42578125" style="342" customWidth="1"/>
    <col min="15420" max="15420" width="8.140625" style="342" customWidth="1"/>
    <col min="15421" max="15421" width="7.140625" style="342" customWidth="1"/>
    <col min="15422" max="15422" width="8.42578125" style="342" customWidth="1"/>
    <col min="15423" max="15423" width="5.85546875" style="342" customWidth="1"/>
    <col min="15424" max="15424" width="5.7109375" style="342" customWidth="1"/>
    <col min="15425" max="15425" width="5.42578125" style="342" customWidth="1"/>
    <col min="15426" max="15426" width="5.28515625" style="342" customWidth="1"/>
    <col min="15427" max="15427" width="6.7109375" style="342" customWidth="1"/>
    <col min="15428" max="15428" width="8.28515625" style="342" customWidth="1"/>
    <col min="15429" max="15429" width="10" style="342" customWidth="1"/>
    <col min="15430" max="15430" width="10.140625" style="342" customWidth="1"/>
    <col min="15431" max="15431" width="7.7109375" style="342" customWidth="1"/>
    <col min="15432" max="15432" width="6.140625" style="342" customWidth="1"/>
    <col min="15433" max="15433" width="7.7109375" style="342" customWidth="1"/>
    <col min="15434" max="15434" width="8.140625" style="342" customWidth="1"/>
    <col min="15435" max="15435" width="7.28515625" style="342" customWidth="1"/>
    <col min="15436" max="15436" width="8.42578125" style="342" customWidth="1"/>
    <col min="15437" max="15437" width="7.42578125" style="342" customWidth="1"/>
    <col min="15438" max="15438" width="8" style="342" customWidth="1"/>
    <col min="15439" max="15439" width="7.140625" style="342" customWidth="1"/>
    <col min="15440" max="15440" width="8.28515625" style="342" customWidth="1"/>
    <col min="15441" max="15441" width="9.28515625" style="342" customWidth="1"/>
    <col min="15442" max="15455" width="10" style="342" customWidth="1"/>
    <col min="15456" max="15459" width="9" style="342" customWidth="1"/>
    <col min="15460" max="15460" width="9.42578125" style="342" customWidth="1"/>
    <col min="15461" max="15462" width="8.28515625" style="342" customWidth="1"/>
    <col min="15463" max="15465" width="6.28515625" style="342" customWidth="1"/>
    <col min="15466" max="15616" width="11.5703125" style="342"/>
    <col min="15617" max="15617" width="5.140625" style="342" customWidth="1"/>
    <col min="15618" max="15618" width="13" style="342" customWidth="1"/>
    <col min="15619" max="15619" width="58.28515625" style="342" bestFit="1" customWidth="1"/>
    <col min="15620" max="15620" width="4.140625" style="342" bestFit="1" customWidth="1"/>
    <col min="15621" max="15621" width="39" style="342" bestFit="1" customWidth="1"/>
    <col min="15622" max="15622" width="26.85546875" style="342" bestFit="1" customWidth="1"/>
    <col min="15623" max="15623" width="47.42578125" style="342" bestFit="1" customWidth="1"/>
    <col min="15624" max="15624" width="7.140625" style="342" bestFit="1" customWidth="1"/>
    <col min="15625" max="15625" width="5.28515625" style="342" bestFit="1" customWidth="1"/>
    <col min="15626" max="15626" width="9" style="342" customWidth="1"/>
    <col min="15627" max="15627" width="59" style="342" bestFit="1" customWidth="1"/>
    <col min="15628" max="15657" width="10.28515625" style="342" customWidth="1"/>
    <col min="15658" max="15662" width="10" style="342" customWidth="1"/>
    <col min="15663" max="15670" width="9" style="342" customWidth="1"/>
    <col min="15671" max="15671" width="9.85546875" style="342" customWidth="1"/>
    <col min="15672" max="15672" width="10" style="342" customWidth="1"/>
    <col min="15673" max="15673" width="9.140625" style="342" customWidth="1"/>
    <col min="15674" max="15674" width="9" style="342" customWidth="1"/>
    <col min="15675" max="15675" width="8.42578125" style="342" customWidth="1"/>
    <col min="15676" max="15676" width="8.140625" style="342" customWidth="1"/>
    <col min="15677" max="15677" width="7.140625" style="342" customWidth="1"/>
    <col min="15678" max="15678" width="8.42578125" style="342" customWidth="1"/>
    <col min="15679" max="15679" width="5.85546875" style="342" customWidth="1"/>
    <col min="15680" max="15680" width="5.7109375" style="342" customWidth="1"/>
    <col min="15681" max="15681" width="5.42578125" style="342" customWidth="1"/>
    <col min="15682" max="15682" width="5.28515625" style="342" customWidth="1"/>
    <col min="15683" max="15683" width="6.7109375" style="342" customWidth="1"/>
    <col min="15684" max="15684" width="8.28515625" style="342" customWidth="1"/>
    <col min="15685" max="15685" width="10" style="342" customWidth="1"/>
    <col min="15686" max="15686" width="10.140625" style="342" customWidth="1"/>
    <col min="15687" max="15687" width="7.7109375" style="342" customWidth="1"/>
    <col min="15688" max="15688" width="6.140625" style="342" customWidth="1"/>
    <col min="15689" max="15689" width="7.7109375" style="342" customWidth="1"/>
    <col min="15690" max="15690" width="8.140625" style="342" customWidth="1"/>
    <col min="15691" max="15691" width="7.28515625" style="342" customWidth="1"/>
    <col min="15692" max="15692" width="8.42578125" style="342" customWidth="1"/>
    <col min="15693" max="15693" width="7.42578125" style="342" customWidth="1"/>
    <col min="15694" max="15694" width="8" style="342" customWidth="1"/>
    <col min="15695" max="15695" width="7.140625" style="342" customWidth="1"/>
    <col min="15696" max="15696" width="8.28515625" style="342" customWidth="1"/>
    <col min="15697" max="15697" width="9.28515625" style="342" customWidth="1"/>
    <col min="15698" max="15711" width="10" style="342" customWidth="1"/>
    <col min="15712" max="15715" width="9" style="342" customWidth="1"/>
    <col min="15716" max="15716" width="9.42578125" style="342" customWidth="1"/>
    <col min="15717" max="15718" width="8.28515625" style="342" customWidth="1"/>
    <col min="15719" max="15721" width="6.28515625" style="342" customWidth="1"/>
    <col min="15722" max="15872" width="11.5703125" style="342"/>
    <col min="15873" max="15873" width="5.140625" style="342" customWidth="1"/>
    <col min="15874" max="15874" width="13" style="342" customWidth="1"/>
    <col min="15875" max="15875" width="58.28515625" style="342" bestFit="1" customWidth="1"/>
    <col min="15876" max="15876" width="4.140625" style="342" bestFit="1" customWidth="1"/>
    <col min="15877" max="15877" width="39" style="342" bestFit="1" customWidth="1"/>
    <col min="15878" max="15878" width="26.85546875" style="342" bestFit="1" customWidth="1"/>
    <col min="15879" max="15879" width="47.42578125" style="342" bestFit="1" customWidth="1"/>
    <col min="15880" max="15880" width="7.140625" style="342" bestFit="1" customWidth="1"/>
    <col min="15881" max="15881" width="5.28515625" style="342" bestFit="1" customWidth="1"/>
    <col min="15882" max="15882" width="9" style="342" customWidth="1"/>
    <col min="15883" max="15883" width="59" style="342" bestFit="1" customWidth="1"/>
    <col min="15884" max="15913" width="10.28515625" style="342" customWidth="1"/>
    <col min="15914" max="15918" width="10" style="342" customWidth="1"/>
    <col min="15919" max="15926" width="9" style="342" customWidth="1"/>
    <col min="15927" max="15927" width="9.85546875" style="342" customWidth="1"/>
    <col min="15928" max="15928" width="10" style="342" customWidth="1"/>
    <col min="15929" max="15929" width="9.140625" style="342" customWidth="1"/>
    <col min="15930" max="15930" width="9" style="342" customWidth="1"/>
    <col min="15931" max="15931" width="8.42578125" style="342" customWidth="1"/>
    <col min="15932" max="15932" width="8.140625" style="342" customWidth="1"/>
    <col min="15933" max="15933" width="7.140625" style="342" customWidth="1"/>
    <col min="15934" max="15934" width="8.42578125" style="342" customWidth="1"/>
    <col min="15935" max="15935" width="5.85546875" style="342" customWidth="1"/>
    <col min="15936" max="15936" width="5.7109375" style="342" customWidth="1"/>
    <col min="15937" max="15937" width="5.42578125" style="342" customWidth="1"/>
    <col min="15938" max="15938" width="5.28515625" style="342" customWidth="1"/>
    <col min="15939" max="15939" width="6.7109375" style="342" customWidth="1"/>
    <col min="15940" max="15940" width="8.28515625" style="342" customWidth="1"/>
    <col min="15941" max="15941" width="10" style="342" customWidth="1"/>
    <col min="15942" max="15942" width="10.140625" style="342" customWidth="1"/>
    <col min="15943" max="15943" width="7.7109375" style="342" customWidth="1"/>
    <col min="15944" max="15944" width="6.140625" style="342" customWidth="1"/>
    <col min="15945" max="15945" width="7.7109375" style="342" customWidth="1"/>
    <col min="15946" max="15946" width="8.140625" style="342" customWidth="1"/>
    <col min="15947" max="15947" width="7.28515625" style="342" customWidth="1"/>
    <col min="15948" max="15948" width="8.42578125" style="342" customWidth="1"/>
    <col min="15949" max="15949" width="7.42578125" style="342" customWidth="1"/>
    <col min="15950" max="15950" width="8" style="342" customWidth="1"/>
    <col min="15951" max="15951" width="7.140625" style="342" customWidth="1"/>
    <col min="15952" max="15952" width="8.28515625" style="342" customWidth="1"/>
    <col min="15953" max="15953" width="9.28515625" style="342" customWidth="1"/>
    <col min="15954" max="15967" width="10" style="342" customWidth="1"/>
    <col min="15968" max="15971" width="9" style="342" customWidth="1"/>
    <col min="15972" max="15972" width="9.42578125" style="342" customWidth="1"/>
    <col min="15973" max="15974" width="8.28515625" style="342" customWidth="1"/>
    <col min="15975" max="15977" width="6.28515625" style="342" customWidth="1"/>
    <col min="15978" max="16128" width="11.5703125" style="342"/>
    <col min="16129" max="16129" width="5.140625" style="342" customWidth="1"/>
    <col min="16130" max="16130" width="13" style="342" customWidth="1"/>
    <col min="16131" max="16131" width="58.28515625" style="342" bestFit="1" customWidth="1"/>
    <col min="16132" max="16132" width="4.140625" style="342" bestFit="1" customWidth="1"/>
    <col min="16133" max="16133" width="39" style="342" bestFit="1" customWidth="1"/>
    <col min="16134" max="16134" width="26.85546875" style="342" bestFit="1" customWidth="1"/>
    <col min="16135" max="16135" width="47.42578125" style="342" bestFit="1" customWidth="1"/>
    <col min="16136" max="16136" width="7.140625" style="342" bestFit="1" customWidth="1"/>
    <col min="16137" max="16137" width="5.28515625" style="342" bestFit="1" customWidth="1"/>
    <col min="16138" max="16138" width="9" style="342" customWidth="1"/>
    <col min="16139" max="16139" width="59" style="342" bestFit="1" customWidth="1"/>
    <col min="16140" max="16169" width="10.28515625" style="342" customWidth="1"/>
    <col min="16170" max="16174" width="10" style="342" customWidth="1"/>
    <col min="16175" max="16182" width="9" style="342" customWidth="1"/>
    <col min="16183" max="16183" width="9.85546875" style="342" customWidth="1"/>
    <col min="16184" max="16184" width="10" style="342" customWidth="1"/>
    <col min="16185" max="16185" width="9.140625" style="342" customWidth="1"/>
    <col min="16186" max="16186" width="9" style="342" customWidth="1"/>
    <col min="16187" max="16187" width="8.42578125" style="342" customWidth="1"/>
    <col min="16188" max="16188" width="8.140625" style="342" customWidth="1"/>
    <col min="16189" max="16189" width="7.140625" style="342" customWidth="1"/>
    <col min="16190" max="16190" width="8.42578125" style="342" customWidth="1"/>
    <col min="16191" max="16191" width="5.85546875" style="342" customWidth="1"/>
    <col min="16192" max="16192" width="5.7109375" style="342" customWidth="1"/>
    <col min="16193" max="16193" width="5.42578125" style="342" customWidth="1"/>
    <col min="16194" max="16194" width="5.28515625" style="342" customWidth="1"/>
    <col min="16195" max="16195" width="6.7109375" style="342" customWidth="1"/>
    <col min="16196" max="16196" width="8.28515625" style="342" customWidth="1"/>
    <col min="16197" max="16197" width="10" style="342" customWidth="1"/>
    <col min="16198" max="16198" width="10.140625" style="342" customWidth="1"/>
    <col min="16199" max="16199" width="7.7109375" style="342" customWidth="1"/>
    <col min="16200" max="16200" width="6.140625" style="342" customWidth="1"/>
    <col min="16201" max="16201" width="7.7109375" style="342" customWidth="1"/>
    <col min="16202" max="16202" width="8.140625" style="342" customWidth="1"/>
    <col min="16203" max="16203" width="7.28515625" style="342" customWidth="1"/>
    <col min="16204" max="16204" width="8.42578125" style="342" customWidth="1"/>
    <col min="16205" max="16205" width="7.42578125" style="342" customWidth="1"/>
    <col min="16206" max="16206" width="8" style="342" customWidth="1"/>
    <col min="16207" max="16207" width="7.140625" style="342" customWidth="1"/>
    <col min="16208" max="16208" width="8.28515625" style="342" customWidth="1"/>
    <col min="16209" max="16209" width="9.28515625" style="342" customWidth="1"/>
    <col min="16210" max="16223" width="10" style="342" customWidth="1"/>
    <col min="16224" max="16227" width="9" style="342" customWidth="1"/>
    <col min="16228" max="16228" width="9.42578125" style="342" customWidth="1"/>
    <col min="16229" max="16230" width="8.28515625" style="342" customWidth="1"/>
    <col min="16231" max="16233" width="6.28515625" style="342" customWidth="1"/>
    <col min="16234" max="16384" width="11.5703125" style="342"/>
  </cols>
  <sheetData>
    <row r="1" spans="1:105" s="317" customFormat="1" x14ac:dyDescent="0.2">
      <c r="B1" s="318" t="s">
        <v>2670</v>
      </c>
      <c r="C1" s="319"/>
      <c r="D1" s="320"/>
      <c r="E1" s="319"/>
      <c r="F1" s="319"/>
      <c r="G1" s="319"/>
      <c r="H1" s="321"/>
      <c r="I1" s="322"/>
      <c r="J1" s="323"/>
      <c r="K1" s="324"/>
      <c r="L1" s="323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  <c r="AE1" s="320"/>
      <c r="AF1" s="320"/>
      <c r="AG1" s="320"/>
      <c r="AH1" s="320"/>
      <c r="AI1" s="320"/>
      <c r="AJ1" s="320"/>
      <c r="AK1" s="325"/>
      <c r="AL1" s="325"/>
      <c r="AM1" s="325"/>
      <c r="AN1" s="325"/>
      <c r="AO1" s="325"/>
      <c r="AP1" s="325"/>
      <c r="AQ1" s="325"/>
      <c r="AR1" s="325"/>
      <c r="AS1" s="325"/>
      <c r="AT1" s="325"/>
      <c r="AU1" s="325"/>
      <c r="AV1" s="325"/>
      <c r="AW1" s="325"/>
      <c r="AX1" s="325"/>
      <c r="AY1" s="325"/>
      <c r="AZ1" s="325"/>
      <c r="BA1" s="325"/>
      <c r="BB1" s="325"/>
      <c r="BC1" s="325"/>
      <c r="BD1" s="325"/>
      <c r="BE1" s="325"/>
      <c r="BF1" s="325"/>
      <c r="BG1" s="325"/>
      <c r="BH1" s="325"/>
      <c r="BI1" s="325"/>
      <c r="BJ1" s="325"/>
      <c r="BK1" s="325"/>
      <c r="BL1" s="325"/>
      <c r="BM1" s="325"/>
      <c r="BN1" s="325"/>
      <c r="BO1" s="325"/>
      <c r="BP1" s="325"/>
      <c r="BQ1" s="325"/>
      <c r="BR1" s="325"/>
      <c r="BS1" s="325"/>
      <c r="BT1" s="325"/>
      <c r="BU1" s="325"/>
      <c r="BV1" s="325"/>
      <c r="BW1" s="325"/>
      <c r="BX1" s="325"/>
      <c r="BY1" s="325"/>
      <c r="BZ1" s="325"/>
      <c r="CA1" s="325"/>
      <c r="CB1" s="325"/>
      <c r="CC1" s="325"/>
      <c r="CD1" s="326" t="s">
        <v>1237</v>
      </c>
    </row>
    <row r="2" spans="1:105" s="327" customFormat="1" x14ac:dyDescent="0.2">
      <c r="B2" s="318" t="s">
        <v>2671</v>
      </c>
      <c r="C2" s="318"/>
      <c r="D2" s="328"/>
      <c r="E2" s="318"/>
      <c r="F2" s="318"/>
      <c r="G2" s="318"/>
      <c r="H2" s="329"/>
      <c r="I2" s="330"/>
      <c r="J2" s="331"/>
      <c r="K2" s="332"/>
      <c r="L2" s="331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33"/>
      <c r="AL2" s="333"/>
      <c r="AM2" s="333"/>
      <c r="AN2" s="333"/>
      <c r="AO2" s="333"/>
      <c r="AP2" s="333"/>
      <c r="AQ2" s="333"/>
      <c r="AR2" s="333"/>
      <c r="AS2" s="333"/>
      <c r="AT2" s="333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550" t="s">
        <v>344</v>
      </c>
      <c r="BF2" s="551"/>
      <c r="BG2" s="551"/>
      <c r="BH2" s="551"/>
      <c r="BI2" s="551"/>
      <c r="BJ2" s="551"/>
      <c r="BK2" s="551"/>
      <c r="BL2" s="551"/>
      <c r="BM2" s="551"/>
      <c r="BN2" s="551"/>
      <c r="BO2" s="551"/>
      <c r="BP2" s="551"/>
      <c r="BQ2" s="551"/>
      <c r="BR2" s="551"/>
      <c r="BS2" s="551"/>
      <c r="BT2" s="551"/>
      <c r="BU2" s="551"/>
      <c r="BV2" s="551"/>
      <c r="BW2" s="551"/>
      <c r="BX2" s="551"/>
      <c r="BY2" s="551"/>
      <c r="BZ2" s="551"/>
      <c r="CA2" s="551"/>
      <c r="CB2" s="551"/>
      <c r="CC2" s="552"/>
    </row>
    <row r="3" spans="1:105" s="317" customFormat="1" ht="11.25" customHeight="1" x14ac:dyDescent="0.2">
      <c r="B3" s="318"/>
      <c r="C3" s="319"/>
      <c r="D3" s="320"/>
      <c r="E3" s="319"/>
      <c r="F3" s="319"/>
      <c r="G3" s="319"/>
      <c r="H3" s="321"/>
      <c r="I3" s="322"/>
      <c r="J3" s="323"/>
      <c r="K3" s="324"/>
      <c r="L3" s="553" t="s">
        <v>345</v>
      </c>
      <c r="M3" s="553"/>
      <c r="N3" s="553"/>
      <c r="O3" s="553"/>
      <c r="P3" s="553"/>
      <c r="Q3" s="553" t="s">
        <v>346</v>
      </c>
      <c r="R3" s="553"/>
      <c r="S3" s="553"/>
      <c r="T3" s="553"/>
      <c r="U3" s="553"/>
      <c r="V3" s="553" t="s">
        <v>347</v>
      </c>
      <c r="W3" s="553"/>
      <c r="X3" s="553"/>
      <c r="Y3" s="553"/>
      <c r="Z3" s="553"/>
      <c r="AA3" s="553" t="s">
        <v>348</v>
      </c>
      <c r="AB3" s="553"/>
      <c r="AC3" s="553"/>
      <c r="AD3" s="553"/>
      <c r="AE3" s="553"/>
      <c r="AF3" s="553" t="s">
        <v>349</v>
      </c>
      <c r="AG3" s="553"/>
      <c r="AH3" s="553"/>
      <c r="AI3" s="553"/>
      <c r="AJ3" s="553"/>
      <c r="AK3" s="553" t="s">
        <v>350</v>
      </c>
      <c r="AL3" s="553"/>
      <c r="AM3" s="553"/>
      <c r="AN3" s="553"/>
      <c r="AO3" s="553"/>
      <c r="AP3" s="550" t="s">
        <v>181</v>
      </c>
      <c r="AQ3" s="551"/>
      <c r="AR3" s="551"/>
      <c r="AS3" s="551"/>
      <c r="AT3" s="552"/>
      <c r="AU3" s="554" t="s">
        <v>211</v>
      </c>
      <c r="AV3" s="555"/>
      <c r="AW3" s="555"/>
      <c r="AX3" s="555"/>
      <c r="AY3" s="555"/>
      <c r="AZ3" s="555"/>
      <c r="BA3" s="555"/>
      <c r="BB3" s="556"/>
      <c r="BC3" s="550" t="s">
        <v>359</v>
      </c>
      <c r="BD3" s="552"/>
      <c r="BE3" s="561" t="s">
        <v>351</v>
      </c>
      <c r="BF3" s="562"/>
      <c r="BG3" s="561" t="s">
        <v>352</v>
      </c>
      <c r="BH3" s="562"/>
      <c r="BI3" s="561" t="s">
        <v>353</v>
      </c>
      <c r="BJ3" s="562"/>
      <c r="BK3" s="550" t="s">
        <v>1238</v>
      </c>
      <c r="BL3" s="551"/>
      <c r="BM3" s="551"/>
      <c r="BN3" s="551"/>
      <c r="BO3" s="551"/>
      <c r="BP3" s="551"/>
      <c r="BQ3" s="551"/>
      <c r="BR3" s="552"/>
      <c r="BS3" s="550" t="s">
        <v>1239</v>
      </c>
      <c r="BT3" s="551"/>
      <c r="BU3" s="551"/>
      <c r="BV3" s="551"/>
      <c r="BW3" s="551"/>
      <c r="BX3" s="551"/>
      <c r="BY3" s="551"/>
      <c r="BZ3" s="552"/>
      <c r="CA3" s="561" t="s">
        <v>1240</v>
      </c>
      <c r="CB3" s="562"/>
      <c r="CC3" s="557" t="s">
        <v>181</v>
      </c>
      <c r="CD3" s="567" t="s">
        <v>354</v>
      </c>
      <c r="CE3" s="567"/>
      <c r="CF3" s="567"/>
      <c r="CG3" s="567"/>
      <c r="CH3" s="567"/>
      <c r="CI3" s="567"/>
      <c r="CJ3" s="567"/>
      <c r="CK3" s="567"/>
      <c r="CL3" s="567"/>
      <c r="CM3" s="567"/>
      <c r="CN3" s="567"/>
      <c r="CO3" s="567"/>
      <c r="CP3" s="567"/>
      <c r="CQ3" s="567"/>
      <c r="CR3" s="567"/>
      <c r="CS3" s="567"/>
      <c r="CT3" s="567"/>
      <c r="CU3" s="567"/>
      <c r="CV3" s="568" t="s">
        <v>1241</v>
      </c>
      <c r="CW3" s="568"/>
      <c r="CX3" s="568"/>
      <c r="CY3" s="568" t="s">
        <v>355</v>
      </c>
      <c r="CZ3" s="568"/>
      <c r="DA3" s="568"/>
    </row>
    <row r="4" spans="1:105" s="317" customFormat="1" ht="17.25" customHeight="1" x14ac:dyDescent="0.2">
      <c r="B4" s="319"/>
      <c r="C4" s="319"/>
      <c r="D4" s="320"/>
      <c r="E4" s="319"/>
      <c r="F4" s="319"/>
      <c r="G4" s="319"/>
      <c r="H4" s="321"/>
      <c r="I4" s="322"/>
      <c r="J4" s="323"/>
      <c r="K4" s="324"/>
      <c r="L4" s="553" t="s">
        <v>356</v>
      </c>
      <c r="M4" s="553"/>
      <c r="N4" s="553" t="s">
        <v>357</v>
      </c>
      <c r="O4" s="553"/>
      <c r="P4" s="559" t="s">
        <v>181</v>
      </c>
      <c r="Q4" s="553" t="s">
        <v>356</v>
      </c>
      <c r="R4" s="553"/>
      <c r="S4" s="553" t="s">
        <v>357</v>
      </c>
      <c r="T4" s="553"/>
      <c r="U4" s="559" t="s">
        <v>181</v>
      </c>
      <c r="V4" s="553" t="s">
        <v>356</v>
      </c>
      <c r="W4" s="553"/>
      <c r="X4" s="553" t="s">
        <v>357</v>
      </c>
      <c r="Y4" s="553"/>
      <c r="Z4" s="559" t="s">
        <v>181</v>
      </c>
      <c r="AA4" s="553" t="s">
        <v>356</v>
      </c>
      <c r="AB4" s="553"/>
      <c r="AC4" s="553" t="s">
        <v>357</v>
      </c>
      <c r="AD4" s="553"/>
      <c r="AE4" s="559" t="s">
        <v>181</v>
      </c>
      <c r="AF4" s="553" t="s">
        <v>356</v>
      </c>
      <c r="AG4" s="553"/>
      <c r="AH4" s="553" t="s">
        <v>357</v>
      </c>
      <c r="AI4" s="553"/>
      <c r="AJ4" s="559" t="s">
        <v>181</v>
      </c>
      <c r="AK4" s="553" t="s">
        <v>356</v>
      </c>
      <c r="AL4" s="553"/>
      <c r="AM4" s="553" t="s">
        <v>357</v>
      </c>
      <c r="AN4" s="553"/>
      <c r="AO4" s="559" t="s">
        <v>181</v>
      </c>
      <c r="AP4" s="553" t="s">
        <v>356</v>
      </c>
      <c r="AQ4" s="553"/>
      <c r="AR4" s="553" t="s">
        <v>357</v>
      </c>
      <c r="AS4" s="553"/>
      <c r="AT4" s="559" t="s">
        <v>358</v>
      </c>
      <c r="AU4" s="557" t="s">
        <v>360</v>
      </c>
      <c r="AV4" s="557" t="s">
        <v>361</v>
      </c>
      <c r="AW4" s="557" t="s">
        <v>362</v>
      </c>
      <c r="AX4" s="557" t="s">
        <v>363</v>
      </c>
      <c r="AY4" s="557" t="s">
        <v>364</v>
      </c>
      <c r="AZ4" s="557" t="s">
        <v>365</v>
      </c>
      <c r="BA4" s="565" t="s">
        <v>1242</v>
      </c>
      <c r="BB4" s="557" t="s">
        <v>181</v>
      </c>
      <c r="BC4" s="557" t="s">
        <v>388</v>
      </c>
      <c r="BD4" s="557" t="s">
        <v>389</v>
      </c>
      <c r="BE4" s="563"/>
      <c r="BF4" s="564"/>
      <c r="BG4" s="563"/>
      <c r="BH4" s="564"/>
      <c r="BI4" s="563"/>
      <c r="BJ4" s="564"/>
      <c r="BK4" s="557" t="s">
        <v>360</v>
      </c>
      <c r="BL4" s="557" t="s">
        <v>361</v>
      </c>
      <c r="BM4" s="557" t="s">
        <v>362</v>
      </c>
      <c r="BN4" s="557" t="s">
        <v>363</v>
      </c>
      <c r="BO4" s="557" t="s">
        <v>364</v>
      </c>
      <c r="BP4" s="557" t="s">
        <v>365</v>
      </c>
      <c r="BQ4" s="565" t="s">
        <v>366</v>
      </c>
      <c r="BR4" s="565" t="s">
        <v>181</v>
      </c>
      <c r="BS4" s="550" t="s">
        <v>367</v>
      </c>
      <c r="BT4" s="552"/>
      <c r="BU4" s="550" t="s">
        <v>368</v>
      </c>
      <c r="BV4" s="552"/>
      <c r="BW4" s="550" t="s">
        <v>369</v>
      </c>
      <c r="BX4" s="552"/>
      <c r="BY4" s="550" t="s">
        <v>370</v>
      </c>
      <c r="BZ4" s="552"/>
      <c r="CA4" s="563"/>
      <c r="CB4" s="564"/>
      <c r="CC4" s="558"/>
      <c r="CD4" s="567" t="s">
        <v>371</v>
      </c>
      <c r="CE4" s="567"/>
      <c r="CF4" s="567" t="s">
        <v>372</v>
      </c>
      <c r="CG4" s="567"/>
      <c r="CH4" s="567" t="s">
        <v>373</v>
      </c>
      <c r="CI4" s="567"/>
      <c r="CJ4" s="567" t="s">
        <v>374</v>
      </c>
      <c r="CK4" s="567"/>
      <c r="CL4" s="567" t="s">
        <v>375</v>
      </c>
      <c r="CM4" s="567"/>
      <c r="CN4" s="567" t="s">
        <v>376</v>
      </c>
      <c r="CO4" s="567"/>
      <c r="CP4" s="567" t="s">
        <v>377</v>
      </c>
      <c r="CQ4" s="567"/>
      <c r="CR4" s="569" t="s">
        <v>378</v>
      </c>
      <c r="CS4" s="570"/>
      <c r="CT4" s="569" t="s">
        <v>181</v>
      </c>
      <c r="CU4" s="570"/>
      <c r="CV4" s="568"/>
      <c r="CW4" s="568"/>
      <c r="CX4" s="568"/>
      <c r="CY4" s="568"/>
      <c r="CZ4" s="568"/>
      <c r="DA4" s="568"/>
    </row>
    <row r="5" spans="1:105" s="317" customFormat="1" x14ac:dyDescent="0.2">
      <c r="A5" s="334" t="s">
        <v>171</v>
      </c>
      <c r="B5" s="335" t="s">
        <v>379</v>
      </c>
      <c r="C5" s="335" t="s">
        <v>7</v>
      </c>
      <c r="D5" s="336" t="s">
        <v>380</v>
      </c>
      <c r="E5" s="335" t="s">
        <v>9</v>
      </c>
      <c r="F5" s="335" t="s">
        <v>5</v>
      </c>
      <c r="G5" s="335" t="s">
        <v>381</v>
      </c>
      <c r="H5" s="337" t="s">
        <v>382</v>
      </c>
      <c r="I5" s="338" t="s">
        <v>383</v>
      </c>
      <c r="J5" s="339" t="s">
        <v>384</v>
      </c>
      <c r="K5" s="340" t="s">
        <v>385</v>
      </c>
      <c r="L5" s="339" t="s">
        <v>386</v>
      </c>
      <c r="M5" s="336" t="s">
        <v>387</v>
      </c>
      <c r="N5" s="336" t="s">
        <v>386</v>
      </c>
      <c r="O5" s="336" t="s">
        <v>387</v>
      </c>
      <c r="P5" s="560"/>
      <c r="Q5" s="336" t="s">
        <v>386</v>
      </c>
      <c r="R5" s="336" t="s">
        <v>387</v>
      </c>
      <c r="S5" s="336" t="s">
        <v>386</v>
      </c>
      <c r="T5" s="336" t="s">
        <v>387</v>
      </c>
      <c r="U5" s="560"/>
      <c r="V5" s="336" t="s">
        <v>386</v>
      </c>
      <c r="W5" s="336" t="s">
        <v>387</v>
      </c>
      <c r="X5" s="336" t="s">
        <v>386</v>
      </c>
      <c r="Y5" s="336" t="s">
        <v>387</v>
      </c>
      <c r="Z5" s="560"/>
      <c r="AA5" s="336" t="s">
        <v>386</v>
      </c>
      <c r="AB5" s="336" t="s">
        <v>387</v>
      </c>
      <c r="AC5" s="336" t="s">
        <v>386</v>
      </c>
      <c r="AD5" s="336" t="s">
        <v>387</v>
      </c>
      <c r="AE5" s="560"/>
      <c r="AF5" s="336" t="s">
        <v>386</v>
      </c>
      <c r="AG5" s="336" t="s">
        <v>387</v>
      </c>
      <c r="AH5" s="336" t="s">
        <v>386</v>
      </c>
      <c r="AI5" s="336" t="s">
        <v>387</v>
      </c>
      <c r="AJ5" s="560"/>
      <c r="AK5" s="336" t="s">
        <v>386</v>
      </c>
      <c r="AL5" s="336" t="s">
        <v>387</v>
      </c>
      <c r="AM5" s="336" t="s">
        <v>386</v>
      </c>
      <c r="AN5" s="336" t="s">
        <v>387</v>
      </c>
      <c r="AO5" s="560"/>
      <c r="AP5" s="336" t="s">
        <v>386</v>
      </c>
      <c r="AQ5" s="336" t="s">
        <v>387</v>
      </c>
      <c r="AR5" s="336" t="s">
        <v>386</v>
      </c>
      <c r="AS5" s="336" t="s">
        <v>387</v>
      </c>
      <c r="AT5" s="560"/>
      <c r="AU5" s="558"/>
      <c r="AV5" s="558"/>
      <c r="AW5" s="558"/>
      <c r="AX5" s="558"/>
      <c r="AY5" s="558"/>
      <c r="AZ5" s="558"/>
      <c r="BA5" s="566"/>
      <c r="BB5" s="558"/>
      <c r="BC5" s="558"/>
      <c r="BD5" s="558"/>
      <c r="BE5" s="336" t="s">
        <v>167</v>
      </c>
      <c r="BF5" s="336" t="s">
        <v>168</v>
      </c>
      <c r="BG5" s="336" t="s">
        <v>167</v>
      </c>
      <c r="BH5" s="336" t="s">
        <v>168</v>
      </c>
      <c r="BI5" s="341" t="s">
        <v>167</v>
      </c>
      <c r="BJ5" s="341" t="s">
        <v>168</v>
      </c>
      <c r="BK5" s="558"/>
      <c r="BL5" s="558"/>
      <c r="BM5" s="558"/>
      <c r="BN5" s="558"/>
      <c r="BO5" s="558"/>
      <c r="BP5" s="558"/>
      <c r="BQ5" s="566"/>
      <c r="BR5" s="566"/>
      <c r="BS5" s="336" t="s">
        <v>167</v>
      </c>
      <c r="BT5" s="336" t="s">
        <v>168</v>
      </c>
      <c r="BU5" s="336" t="s">
        <v>167</v>
      </c>
      <c r="BV5" s="336" t="s">
        <v>168</v>
      </c>
      <c r="BW5" s="336" t="s">
        <v>167</v>
      </c>
      <c r="BX5" s="336" t="s">
        <v>168</v>
      </c>
      <c r="BY5" s="336" t="s">
        <v>167</v>
      </c>
      <c r="BZ5" s="336" t="s">
        <v>168</v>
      </c>
      <c r="CA5" s="341" t="s">
        <v>167</v>
      </c>
      <c r="CB5" s="341" t="s">
        <v>168</v>
      </c>
      <c r="CC5" s="558"/>
      <c r="CD5" s="336" t="s">
        <v>167</v>
      </c>
      <c r="CE5" s="336" t="s">
        <v>168</v>
      </c>
      <c r="CF5" s="336" t="s">
        <v>167</v>
      </c>
      <c r="CG5" s="336" t="s">
        <v>168</v>
      </c>
      <c r="CH5" s="336" t="s">
        <v>167</v>
      </c>
      <c r="CI5" s="336" t="s">
        <v>168</v>
      </c>
      <c r="CJ5" s="336" t="s">
        <v>167</v>
      </c>
      <c r="CK5" s="336" t="s">
        <v>168</v>
      </c>
      <c r="CL5" s="336" t="s">
        <v>167</v>
      </c>
      <c r="CM5" s="336" t="s">
        <v>168</v>
      </c>
      <c r="CN5" s="336" t="s">
        <v>167</v>
      </c>
      <c r="CO5" s="336" t="s">
        <v>168</v>
      </c>
      <c r="CP5" s="336" t="s">
        <v>167</v>
      </c>
      <c r="CQ5" s="336" t="s">
        <v>168</v>
      </c>
      <c r="CR5" s="336" t="s">
        <v>167</v>
      </c>
      <c r="CS5" s="336" t="s">
        <v>168</v>
      </c>
      <c r="CT5" s="336" t="s">
        <v>167</v>
      </c>
      <c r="CU5" s="336" t="s">
        <v>168</v>
      </c>
      <c r="CV5" s="336" t="s">
        <v>167</v>
      </c>
      <c r="CW5" s="336" t="s">
        <v>168</v>
      </c>
      <c r="CX5" s="336" t="s">
        <v>169</v>
      </c>
      <c r="CY5" s="336" t="s">
        <v>167</v>
      </c>
      <c r="CZ5" s="336" t="s">
        <v>168</v>
      </c>
      <c r="DA5" s="336" t="s">
        <v>169</v>
      </c>
    </row>
    <row r="6" spans="1:105" x14ac:dyDescent="0.2">
      <c r="A6" s="305">
        <v>1</v>
      </c>
      <c r="B6" s="306" t="s">
        <v>2012</v>
      </c>
      <c r="C6" s="306" t="s">
        <v>1488</v>
      </c>
      <c r="D6" s="307">
        <v>5</v>
      </c>
      <c r="E6" s="306" t="s">
        <v>240</v>
      </c>
      <c r="F6" s="306" t="s">
        <v>1628</v>
      </c>
      <c r="G6" s="306" t="s">
        <v>2013</v>
      </c>
      <c r="H6" s="308">
        <v>16</v>
      </c>
      <c r="I6" s="309">
        <v>76</v>
      </c>
      <c r="J6" s="307">
        <v>2</v>
      </c>
      <c r="K6" s="306" t="s">
        <v>2014</v>
      </c>
      <c r="L6" s="307">
        <v>17</v>
      </c>
      <c r="M6" s="307">
        <v>0</v>
      </c>
      <c r="N6" s="307">
        <v>14</v>
      </c>
      <c r="O6" s="307">
        <v>0</v>
      </c>
      <c r="P6" s="307">
        <v>31</v>
      </c>
      <c r="Q6" s="307">
        <v>16</v>
      </c>
      <c r="R6" s="307">
        <v>2</v>
      </c>
      <c r="S6" s="307">
        <v>19</v>
      </c>
      <c r="T6" s="307">
        <v>3</v>
      </c>
      <c r="U6" s="307">
        <v>40</v>
      </c>
      <c r="V6" s="307">
        <v>12</v>
      </c>
      <c r="W6" s="307">
        <v>0</v>
      </c>
      <c r="X6" s="307">
        <v>16</v>
      </c>
      <c r="Y6" s="307">
        <v>0</v>
      </c>
      <c r="Z6" s="307">
        <v>28</v>
      </c>
      <c r="AA6" s="307">
        <v>18</v>
      </c>
      <c r="AB6" s="307">
        <v>1</v>
      </c>
      <c r="AC6" s="307">
        <v>24</v>
      </c>
      <c r="AD6" s="307">
        <v>0</v>
      </c>
      <c r="AE6" s="307">
        <v>43</v>
      </c>
      <c r="AF6" s="307">
        <v>13</v>
      </c>
      <c r="AG6" s="307">
        <v>4</v>
      </c>
      <c r="AH6" s="307">
        <v>8</v>
      </c>
      <c r="AI6" s="307">
        <v>0</v>
      </c>
      <c r="AJ6" s="307">
        <v>25</v>
      </c>
      <c r="AK6" s="307">
        <v>14</v>
      </c>
      <c r="AL6" s="307">
        <v>1</v>
      </c>
      <c r="AM6" s="307">
        <v>14</v>
      </c>
      <c r="AN6" s="307">
        <v>0</v>
      </c>
      <c r="AO6" s="307">
        <v>29</v>
      </c>
      <c r="AP6" s="307">
        <v>90</v>
      </c>
      <c r="AQ6" s="307">
        <v>8</v>
      </c>
      <c r="AR6" s="307">
        <v>95</v>
      </c>
      <c r="AS6" s="307">
        <v>3</v>
      </c>
      <c r="AT6" s="307">
        <v>196</v>
      </c>
      <c r="AU6" s="307">
        <v>1</v>
      </c>
      <c r="AV6" s="307">
        <v>2</v>
      </c>
      <c r="AW6" s="307">
        <v>1</v>
      </c>
      <c r="AX6" s="307">
        <v>2</v>
      </c>
      <c r="AY6" s="307">
        <v>1</v>
      </c>
      <c r="AZ6" s="307">
        <v>1</v>
      </c>
      <c r="BA6" s="307">
        <v>0</v>
      </c>
      <c r="BB6" s="307">
        <v>8</v>
      </c>
      <c r="BC6" s="307">
        <v>8</v>
      </c>
      <c r="BD6" s="307">
        <v>8</v>
      </c>
      <c r="BE6" s="307">
        <v>0</v>
      </c>
      <c r="BF6" s="307">
        <v>0</v>
      </c>
      <c r="BG6" s="307">
        <v>0</v>
      </c>
      <c r="BH6" s="307">
        <v>1</v>
      </c>
      <c r="BI6" s="307">
        <v>0</v>
      </c>
      <c r="BJ6" s="307">
        <v>8</v>
      </c>
      <c r="BK6" s="307">
        <v>1</v>
      </c>
      <c r="BL6" s="307">
        <v>2</v>
      </c>
      <c r="BM6" s="307">
        <v>1</v>
      </c>
      <c r="BN6" s="307">
        <v>2</v>
      </c>
      <c r="BO6" s="307">
        <v>1</v>
      </c>
      <c r="BP6" s="307">
        <v>1</v>
      </c>
      <c r="BQ6" s="307">
        <v>0</v>
      </c>
      <c r="BR6" s="307">
        <v>8</v>
      </c>
      <c r="BS6" s="307">
        <v>1</v>
      </c>
      <c r="BT6" s="307">
        <v>0</v>
      </c>
      <c r="BU6" s="307">
        <v>0</v>
      </c>
      <c r="BV6" s="307">
        <v>0</v>
      </c>
      <c r="BW6" s="307">
        <v>0</v>
      </c>
      <c r="BX6" s="307">
        <v>0</v>
      </c>
      <c r="BY6" s="307">
        <v>0</v>
      </c>
      <c r="BZ6" s="307">
        <v>0</v>
      </c>
      <c r="CA6" s="307">
        <v>1</v>
      </c>
      <c r="CB6" s="307">
        <v>0</v>
      </c>
      <c r="CC6" s="307">
        <v>11</v>
      </c>
      <c r="CD6" s="306">
        <v>0</v>
      </c>
      <c r="CE6" s="306">
        <v>0</v>
      </c>
      <c r="CF6" s="306">
        <v>0</v>
      </c>
      <c r="CG6" s="306">
        <v>0</v>
      </c>
      <c r="CH6" s="306">
        <v>0</v>
      </c>
      <c r="CI6" s="306">
        <v>0</v>
      </c>
      <c r="CJ6" s="306">
        <v>0</v>
      </c>
      <c r="CK6" s="306">
        <v>0</v>
      </c>
      <c r="CL6" s="306">
        <v>0</v>
      </c>
      <c r="CM6" s="306">
        <v>0</v>
      </c>
      <c r="CN6" s="306">
        <v>0</v>
      </c>
      <c r="CO6" s="306">
        <v>0</v>
      </c>
      <c r="CP6" s="306">
        <v>0</v>
      </c>
      <c r="CQ6" s="306">
        <v>0</v>
      </c>
      <c r="CR6" s="306">
        <v>0</v>
      </c>
      <c r="CS6" s="306">
        <v>0</v>
      </c>
      <c r="CT6" s="306">
        <v>0</v>
      </c>
      <c r="CU6" s="306">
        <v>0</v>
      </c>
      <c r="CV6" s="306">
        <v>0</v>
      </c>
      <c r="CW6" s="306">
        <v>0</v>
      </c>
      <c r="CX6" s="306">
        <v>0</v>
      </c>
      <c r="CY6" s="306">
        <v>0</v>
      </c>
      <c r="CZ6" s="306">
        <v>0</v>
      </c>
      <c r="DA6" s="310">
        <v>0</v>
      </c>
    </row>
    <row r="7" spans="1:105" x14ac:dyDescent="0.2">
      <c r="A7" s="311">
        <v>2</v>
      </c>
      <c r="B7" s="312" t="s">
        <v>1809</v>
      </c>
      <c r="C7" s="312" t="s">
        <v>1810</v>
      </c>
      <c r="D7" s="313">
        <v>5</v>
      </c>
      <c r="E7" s="312" t="s">
        <v>240</v>
      </c>
      <c r="F7" s="312" t="s">
        <v>434</v>
      </c>
      <c r="G7" s="312" t="s">
        <v>1305</v>
      </c>
      <c r="H7" s="314">
        <v>1</v>
      </c>
      <c r="I7" s="315">
        <v>31</v>
      </c>
      <c r="J7" s="313">
        <v>1</v>
      </c>
      <c r="K7" s="312" t="s">
        <v>1811</v>
      </c>
      <c r="L7" s="313">
        <v>6</v>
      </c>
      <c r="M7" s="313">
        <v>1</v>
      </c>
      <c r="N7" s="313">
        <v>11</v>
      </c>
      <c r="O7" s="313">
        <v>1</v>
      </c>
      <c r="P7" s="313">
        <v>19</v>
      </c>
      <c r="Q7" s="313">
        <v>10</v>
      </c>
      <c r="R7" s="313">
        <v>0</v>
      </c>
      <c r="S7" s="313">
        <v>10</v>
      </c>
      <c r="T7" s="313">
        <v>1</v>
      </c>
      <c r="U7" s="313">
        <v>21</v>
      </c>
      <c r="V7" s="313">
        <v>9</v>
      </c>
      <c r="W7" s="313">
        <v>1</v>
      </c>
      <c r="X7" s="313">
        <v>12</v>
      </c>
      <c r="Y7" s="313">
        <v>0</v>
      </c>
      <c r="Z7" s="313">
        <v>22</v>
      </c>
      <c r="AA7" s="313">
        <v>7</v>
      </c>
      <c r="AB7" s="313">
        <v>0</v>
      </c>
      <c r="AC7" s="313">
        <v>13</v>
      </c>
      <c r="AD7" s="313">
        <v>0</v>
      </c>
      <c r="AE7" s="313">
        <v>20</v>
      </c>
      <c r="AF7" s="313">
        <v>11</v>
      </c>
      <c r="AG7" s="313">
        <v>0</v>
      </c>
      <c r="AH7" s="313">
        <v>8</v>
      </c>
      <c r="AI7" s="313">
        <v>0</v>
      </c>
      <c r="AJ7" s="313">
        <v>19</v>
      </c>
      <c r="AK7" s="313">
        <v>5</v>
      </c>
      <c r="AL7" s="313">
        <v>0</v>
      </c>
      <c r="AM7" s="313">
        <v>10</v>
      </c>
      <c r="AN7" s="313">
        <v>0</v>
      </c>
      <c r="AO7" s="313">
        <v>15</v>
      </c>
      <c r="AP7" s="313">
        <v>48</v>
      </c>
      <c r="AQ7" s="313">
        <v>2</v>
      </c>
      <c r="AR7" s="313">
        <v>64</v>
      </c>
      <c r="AS7" s="313">
        <v>2</v>
      </c>
      <c r="AT7" s="313">
        <v>116</v>
      </c>
      <c r="AU7" s="313">
        <v>1</v>
      </c>
      <c r="AV7" s="313">
        <v>1</v>
      </c>
      <c r="AW7" s="313">
        <v>1</v>
      </c>
      <c r="AX7" s="313">
        <v>1</v>
      </c>
      <c r="AY7" s="313">
        <v>1</v>
      </c>
      <c r="AZ7" s="313">
        <v>1</v>
      </c>
      <c r="BA7" s="313">
        <v>0</v>
      </c>
      <c r="BB7" s="313">
        <v>6</v>
      </c>
      <c r="BC7" s="313">
        <v>11</v>
      </c>
      <c r="BD7" s="313">
        <v>6</v>
      </c>
      <c r="BE7" s="313">
        <v>0</v>
      </c>
      <c r="BF7" s="313">
        <v>0</v>
      </c>
      <c r="BG7" s="313">
        <v>0</v>
      </c>
      <c r="BH7" s="313">
        <v>1</v>
      </c>
      <c r="BI7" s="313">
        <v>1</v>
      </c>
      <c r="BJ7" s="313">
        <v>5</v>
      </c>
      <c r="BK7" s="313">
        <v>1</v>
      </c>
      <c r="BL7" s="313">
        <v>1</v>
      </c>
      <c r="BM7" s="313">
        <v>1</v>
      </c>
      <c r="BN7" s="313">
        <v>1</v>
      </c>
      <c r="BO7" s="313">
        <v>1</v>
      </c>
      <c r="BP7" s="313">
        <v>1</v>
      </c>
      <c r="BQ7" s="313">
        <v>0</v>
      </c>
      <c r="BR7" s="313">
        <v>6</v>
      </c>
      <c r="BS7" s="313">
        <v>0</v>
      </c>
      <c r="BT7" s="313">
        <v>1</v>
      </c>
      <c r="BU7" s="313">
        <v>0</v>
      </c>
      <c r="BV7" s="313">
        <v>0</v>
      </c>
      <c r="BW7" s="313">
        <v>0</v>
      </c>
      <c r="BX7" s="313">
        <v>0</v>
      </c>
      <c r="BY7" s="313">
        <v>0</v>
      </c>
      <c r="BZ7" s="313">
        <v>0</v>
      </c>
      <c r="CA7" s="313">
        <v>1</v>
      </c>
      <c r="CB7" s="313">
        <v>0</v>
      </c>
      <c r="CC7" s="313">
        <v>9</v>
      </c>
      <c r="CD7" s="312">
        <v>0</v>
      </c>
      <c r="CE7" s="312">
        <v>0</v>
      </c>
      <c r="CF7" s="312">
        <v>0</v>
      </c>
      <c r="CG7" s="312">
        <v>0</v>
      </c>
      <c r="CH7" s="312">
        <v>0</v>
      </c>
      <c r="CI7" s="312">
        <v>0</v>
      </c>
      <c r="CJ7" s="312">
        <v>0</v>
      </c>
      <c r="CK7" s="312">
        <v>0</v>
      </c>
      <c r="CL7" s="312">
        <v>0</v>
      </c>
      <c r="CM7" s="312">
        <v>0</v>
      </c>
      <c r="CN7" s="312">
        <v>0</v>
      </c>
      <c r="CO7" s="312">
        <v>0</v>
      </c>
      <c r="CP7" s="312">
        <v>0</v>
      </c>
      <c r="CQ7" s="312">
        <v>0</v>
      </c>
      <c r="CR7" s="312">
        <v>0</v>
      </c>
      <c r="CS7" s="312">
        <v>0</v>
      </c>
      <c r="CT7" s="312">
        <v>0</v>
      </c>
      <c r="CU7" s="312">
        <v>0</v>
      </c>
      <c r="CV7" s="312">
        <v>0</v>
      </c>
      <c r="CW7" s="312">
        <v>0</v>
      </c>
      <c r="CX7" s="312">
        <v>0</v>
      </c>
      <c r="CY7" s="312">
        <v>0</v>
      </c>
      <c r="CZ7" s="312">
        <v>0</v>
      </c>
      <c r="DA7" s="316">
        <v>0</v>
      </c>
    </row>
    <row r="8" spans="1:105" x14ac:dyDescent="0.2">
      <c r="A8" s="305">
        <v>3</v>
      </c>
      <c r="B8" s="306" t="s">
        <v>433</v>
      </c>
      <c r="C8" s="306" t="s">
        <v>421</v>
      </c>
      <c r="D8" s="307">
        <v>5</v>
      </c>
      <c r="E8" s="306" t="s">
        <v>240</v>
      </c>
      <c r="F8" s="306" t="s">
        <v>434</v>
      </c>
      <c r="G8" s="306" t="s">
        <v>435</v>
      </c>
      <c r="H8" s="308">
        <v>1</v>
      </c>
      <c r="I8" s="309">
        <v>31</v>
      </c>
      <c r="J8" s="307">
        <v>1</v>
      </c>
      <c r="K8" s="306" t="s">
        <v>436</v>
      </c>
      <c r="L8" s="307">
        <v>28</v>
      </c>
      <c r="M8" s="307">
        <v>0</v>
      </c>
      <c r="N8" s="307">
        <v>28</v>
      </c>
      <c r="O8" s="307">
        <v>1</v>
      </c>
      <c r="P8" s="307">
        <v>57</v>
      </c>
      <c r="Q8" s="307">
        <v>28</v>
      </c>
      <c r="R8" s="307">
        <v>0</v>
      </c>
      <c r="S8" s="307">
        <v>24</v>
      </c>
      <c r="T8" s="307">
        <v>0</v>
      </c>
      <c r="U8" s="307">
        <v>52</v>
      </c>
      <c r="V8" s="307">
        <v>27</v>
      </c>
      <c r="W8" s="307">
        <v>0</v>
      </c>
      <c r="X8" s="307">
        <v>35</v>
      </c>
      <c r="Y8" s="307">
        <v>0</v>
      </c>
      <c r="Z8" s="307">
        <v>62</v>
      </c>
      <c r="AA8" s="307">
        <v>27</v>
      </c>
      <c r="AB8" s="307">
        <v>0</v>
      </c>
      <c r="AC8" s="307">
        <v>27</v>
      </c>
      <c r="AD8" s="307">
        <v>0</v>
      </c>
      <c r="AE8" s="307">
        <v>54</v>
      </c>
      <c r="AF8" s="307">
        <v>26</v>
      </c>
      <c r="AG8" s="307">
        <v>0</v>
      </c>
      <c r="AH8" s="307">
        <v>26</v>
      </c>
      <c r="AI8" s="307">
        <v>0</v>
      </c>
      <c r="AJ8" s="307">
        <v>52</v>
      </c>
      <c r="AK8" s="307">
        <v>23</v>
      </c>
      <c r="AL8" s="307">
        <v>0</v>
      </c>
      <c r="AM8" s="307">
        <v>30</v>
      </c>
      <c r="AN8" s="307">
        <v>0</v>
      </c>
      <c r="AO8" s="307">
        <v>53</v>
      </c>
      <c r="AP8" s="307">
        <v>159</v>
      </c>
      <c r="AQ8" s="307">
        <v>0</v>
      </c>
      <c r="AR8" s="307">
        <v>170</v>
      </c>
      <c r="AS8" s="307">
        <v>1</v>
      </c>
      <c r="AT8" s="307">
        <v>330</v>
      </c>
      <c r="AU8" s="307">
        <v>2</v>
      </c>
      <c r="AV8" s="307">
        <v>2</v>
      </c>
      <c r="AW8" s="307">
        <v>2</v>
      </c>
      <c r="AX8" s="307">
        <v>2</v>
      </c>
      <c r="AY8" s="307">
        <v>2</v>
      </c>
      <c r="AZ8" s="307">
        <v>2</v>
      </c>
      <c r="BA8" s="307">
        <v>0</v>
      </c>
      <c r="BB8" s="307">
        <v>12</v>
      </c>
      <c r="BC8" s="307">
        <v>12</v>
      </c>
      <c r="BD8" s="307">
        <v>12</v>
      </c>
      <c r="BE8" s="307">
        <v>0</v>
      </c>
      <c r="BF8" s="307">
        <v>0</v>
      </c>
      <c r="BG8" s="307">
        <v>1</v>
      </c>
      <c r="BH8" s="307">
        <v>0</v>
      </c>
      <c r="BI8" s="307">
        <v>2</v>
      </c>
      <c r="BJ8" s="307">
        <v>10</v>
      </c>
      <c r="BK8" s="307">
        <v>2</v>
      </c>
      <c r="BL8" s="307">
        <v>2</v>
      </c>
      <c r="BM8" s="307">
        <v>2</v>
      </c>
      <c r="BN8" s="307">
        <v>2</v>
      </c>
      <c r="BO8" s="307">
        <v>2</v>
      </c>
      <c r="BP8" s="307">
        <v>2</v>
      </c>
      <c r="BQ8" s="307">
        <v>0</v>
      </c>
      <c r="BR8" s="307">
        <v>12</v>
      </c>
      <c r="BS8" s="307">
        <v>0</v>
      </c>
      <c r="BT8" s="307">
        <v>1</v>
      </c>
      <c r="BU8" s="307">
        <v>0</v>
      </c>
      <c r="BV8" s="307">
        <v>1</v>
      </c>
      <c r="BW8" s="307">
        <v>0</v>
      </c>
      <c r="BX8" s="307">
        <v>0</v>
      </c>
      <c r="BY8" s="307">
        <v>0</v>
      </c>
      <c r="BZ8" s="307">
        <v>1</v>
      </c>
      <c r="CA8" s="307">
        <v>3</v>
      </c>
      <c r="CB8" s="307">
        <v>1</v>
      </c>
      <c r="CC8" s="307">
        <v>20</v>
      </c>
      <c r="CD8" s="306">
        <v>0</v>
      </c>
      <c r="CE8" s="306">
        <v>0</v>
      </c>
      <c r="CF8" s="306">
        <v>0</v>
      </c>
      <c r="CG8" s="306">
        <v>1</v>
      </c>
      <c r="CH8" s="306">
        <v>0</v>
      </c>
      <c r="CI8" s="306">
        <v>0</v>
      </c>
      <c r="CJ8" s="306">
        <v>0</v>
      </c>
      <c r="CK8" s="306">
        <v>0</v>
      </c>
      <c r="CL8" s="306">
        <v>0</v>
      </c>
      <c r="CM8" s="306">
        <v>0</v>
      </c>
      <c r="CN8" s="306">
        <v>0</v>
      </c>
      <c r="CO8" s="306">
        <v>0</v>
      </c>
      <c r="CP8" s="306">
        <v>1</v>
      </c>
      <c r="CQ8" s="306">
        <v>0</v>
      </c>
      <c r="CR8" s="306">
        <v>0</v>
      </c>
      <c r="CS8" s="306">
        <v>2</v>
      </c>
      <c r="CT8" s="306">
        <v>1</v>
      </c>
      <c r="CU8" s="306">
        <v>3</v>
      </c>
      <c r="CV8" s="306">
        <v>7</v>
      </c>
      <c r="CW8" s="306">
        <v>0</v>
      </c>
      <c r="CX8" s="306">
        <v>7</v>
      </c>
      <c r="CY8" s="306">
        <v>1</v>
      </c>
      <c r="CZ8" s="306">
        <v>3</v>
      </c>
      <c r="DA8" s="310">
        <v>4</v>
      </c>
    </row>
    <row r="9" spans="1:105" x14ac:dyDescent="0.2">
      <c r="A9" s="311">
        <v>4</v>
      </c>
      <c r="B9" s="312" t="s">
        <v>2362</v>
      </c>
      <c r="C9" s="312" t="s">
        <v>2363</v>
      </c>
      <c r="D9" s="313">
        <v>5</v>
      </c>
      <c r="E9" s="312" t="s">
        <v>236</v>
      </c>
      <c r="F9" s="312" t="s">
        <v>434</v>
      </c>
      <c r="G9" s="312" t="s">
        <v>2364</v>
      </c>
      <c r="H9" s="314">
        <v>2</v>
      </c>
      <c r="I9" s="315">
        <v>12</v>
      </c>
      <c r="J9" s="313">
        <v>19</v>
      </c>
      <c r="K9" s="312" t="s">
        <v>2365</v>
      </c>
      <c r="L9" s="313">
        <v>8</v>
      </c>
      <c r="M9" s="313">
        <v>0</v>
      </c>
      <c r="N9" s="313">
        <v>5</v>
      </c>
      <c r="O9" s="313">
        <v>0</v>
      </c>
      <c r="P9" s="313">
        <v>13</v>
      </c>
      <c r="Q9" s="313">
        <v>2</v>
      </c>
      <c r="R9" s="313">
        <v>0</v>
      </c>
      <c r="S9" s="313">
        <v>6</v>
      </c>
      <c r="T9" s="313">
        <v>0</v>
      </c>
      <c r="U9" s="313">
        <v>8</v>
      </c>
      <c r="V9" s="313">
        <v>7</v>
      </c>
      <c r="W9" s="313">
        <v>0</v>
      </c>
      <c r="X9" s="313">
        <v>6</v>
      </c>
      <c r="Y9" s="313">
        <v>0</v>
      </c>
      <c r="Z9" s="313">
        <v>13</v>
      </c>
      <c r="AA9" s="313">
        <v>13</v>
      </c>
      <c r="AB9" s="313">
        <v>0</v>
      </c>
      <c r="AC9" s="313">
        <v>6</v>
      </c>
      <c r="AD9" s="313">
        <v>0</v>
      </c>
      <c r="AE9" s="313">
        <v>19</v>
      </c>
      <c r="AF9" s="313">
        <v>3</v>
      </c>
      <c r="AG9" s="313">
        <v>0</v>
      </c>
      <c r="AH9" s="313">
        <v>7</v>
      </c>
      <c r="AI9" s="313">
        <v>0</v>
      </c>
      <c r="AJ9" s="313">
        <v>10</v>
      </c>
      <c r="AK9" s="313">
        <v>10</v>
      </c>
      <c r="AL9" s="313">
        <v>0</v>
      </c>
      <c r="AM9" s="313">
        <v>6</v>
      </c>
      <c r="AN9" s="313">
        <v>0</v>
      </c>
      <c r="AO9" s="313">
        <v>16</v>
      </c>
      <c r="AP9" s="313">
        <v>43</v>
      </c>
      <c r="AQ9" s="313">
        <v>0</v>
      </c>
      <c r="AR9" s="313">
        <v>36</v>
      </c>
      <c r="AS9" s="313">
        <v>0</v>
      </c>
      <c r="AT9" s="313">
        <v>79</v>
      </c>
      <c r="AU9" s="313">
        <v>1</v>
      </c>
      <c r="AV9" s="313">
        <v>1</v>
      </c>
      <c r="AW9" s="313">
        <v>1</v>
      </c>
      <c r="AX9" s="313">
        <v>1</v>
      </c>
      <c r="AY9" s="313">
        <v>1</v>
      </c>
      <c r="AZ9" s="313">
        <v>1</v>
      </c>
      <c r="BA9" s="313">
        <v>0</v>
      </c>
      <c r="BB9" s="313">
        <v>6</v>
      </c>
      <c r="BC9" s="313">
        <v>6</v>
      </c>
      <c r="BD9" s="313">
        <v>6</v>
      </c>
      <c r="BE9" s="313">
        <v>0</v>
      </c>
      <c r="BF9" s="313">
        <v>0</v>
      </c>
      <c r="BG9" s="313">
        <v>1</v>
      </c>
      <c r="BH9" s="313">
        <v>0</v>
      </c>
      <c r="BI9" s="313">
        <v>2</v>
      </c>
      <c r="BJ9" s="313">
        <v>4</v>
      </c>
      <c r="BK9" s="313">
        <v>1</v>
      </c>
      <c r="BL9" s="313">
        <v>1</v>
      </c>
      <c r="BM9" s="313">
        <v>1</v>
      </c>
      <c r="BN9" s="313">
        <v>1</v>
      </c>
      <c r="BO9" s="313">
        <v>1</v>
      </c>
      <c r="BP9" s="313">
        <v>1</v>
      </c>
      <c r="BQ9" s="313">
        <v>0</v>
      </c>
      <c r="BR9" s="313">
        <v>6</v>
      </c>
      <c r="BS9" s="313">
        <v>0</v>
      </c>
      <c r="BT9" s="313">
        <v>1</v>
      </c>
      <c r="BU9" s="313">
        <v>0</v>
      </c>
      <c r="BV9" s="313">
        <v>0</v>
      </c>
      <c r="BW9" s="313">
        <v>0</v>
      </c>
      <c r="BX9" s="313">
        <v>0</v>
      </c>
      <c r="BY9" s="313">
        <v>0</v>
      </c>
      <c r="BZ9" s="313">
        <v>0</v>
      </c>
      <c r="CA9" s="313">
        <v>1</v>
      </c>
      <c r="CB9" s="313">
        <v>0</v>
      </c>
      <c r="CC9" s="313">
        <v>9</v>
      </c>
      <c r="CD9" s="312">
        <v>0</v>
      </c>
      <c r="CE9" s="312">
        <v>0</v>
      </c>
      <c r="CF9" s="312">
        <v>0</v>
      </c>
      <c r="CG9" s="312">
        <v>0</v>
      </c>
      <c r="CH9" s="312">
        <v>0</v>
      </c>
      <c r="CI9" s="312">
        <v>0</v>
      </c>
      <c r="CJ9" s="312">
        <v>0</v>
      </c>
      <c r="CK9" s="312">
        <v>0</v>
      </c>
      <c r="CL9" s="312">
        <v>0</v>
      </c>
      <c r="CM9" s="312">
        <v>0</v>
      </c>
      <c r="CN9" s="312">
        <v>0</v>
      </c>
      <c r="CO9" s="312">
        <v>0</v>
      </c>
      <c r="CP9" s="312">
        <v>0</v>
      </c>
      <c r="CQ9" s="312">
        <v>0</v>
      </c>
      <c r="CR9" s="312">
        <v>1</v>
      </c>
      <c r="CS9" s="312">
        <v>0</v>
      </c>
      <c r="CT9" s="312">
        <v>1</v>
      </c>
      <c r="CU9" s="312">
        <v>0</v>
      </c>
      <c r="CV9" s="312">
        <v>0</v>
      </c>
      <c r="CW9" s="312">
        <v>0</v>
      </c>
      <c r="CX9" s="312">
        <v>0</v>
      </c>
      <c r="CY9" s="312">
        <v>0</v>
      </c>
      <c r="CZ9" s="312">
        <v>0</v>
      </c>
      <c r="DA9" s="316">
        <v>0</v>
      </c>
    </row>
    <row r="10" spans="1:105" x14ac:dyDescent="0.2">
      <c r="A10" s="305">
        <v>5</v>
      </c>
      <c r="B10" s="306" t="s">
        <v>2366</v>
      </c>
      <c r="C10" s="306" t="s">
        <v>2367</v>
      </c>
      <c r="D10" s="307">
        <v>5</v>
      </c>
      <c r="E10" s="306" t="s">
        <v>236</v>
      </c>
      <c r="F10" s="306" t="s">
        <v>434</v>
      </c>
      <c r="G10" s="306" t="s">
        <v>1305</v>
      </c>
      <c r="H10" s="308">
        <v>2</v>
      </c>
      <c r="I10" s="309">
        <v>12</v>
      </c>
      <c r="J10" s="307">
        <v>19</v>
      </c>
      <c r="K10" s="306" t="s">
        <v>2368</v>
      </c>
      <c r="L10" s="307">
        <v>25</v>
      </c>
      <c r="M10" s="307">
        <v>1</v>
      </c>
      <c r="N10" s="307">
        <v>21</v>
      </c>
      <c r="O10" s="307">
        <v>0</v>
      </c>
      <c r="P10" s="307">
        <v>47</v>
      </c>
      <c r="Q10" s="307">
        <v>21</v>
      </c>
      <c r="R10" s="307">
        <v>0</v>
      </c>
      <c r="S10" s="307">
        <v>24</v>
      </c>
      <c r="T10" s="307">
        <v>0</v>
      </c>
      <c r="U10" s="307">
        <v>45</v>
      </c>
      <c r="V10" s="307">
        <v>20</v>
      </c>
      <c r="W10" s="307">
        <v>1</v>
      </c>
      <c r="X10" s="307">
        <v>22</v>
      </c>
      <c r="Y10" s="307">
        <v>0</v>
      </c>
      <c r="Z10" s="307">
        <v>43</v>
      </c>
      <c r="AA10" s="307">
        <v>20</v>
      </c>
      <c r="AB10" s="307">
        <v>0</v>
      </c>
      <c r="AC10" s="307">
        <v>25</v>
      </c>
      <c r="AD10" s="307">
        <v>0</v>
      </c>
      <c r="AE10" s="307">
        <v>45</v>
      </c>
      <c r="AF10" s="307">
        <v>23</v>
      </c>
      <c r="AG10" s="307">
        <v>0</v>
      </c>
      <c r="AH10" s="307">
        <v>23</v>
      </c>
      <c r="AI10" s="307">
        <v>0</v>
      </c>
      <c r="AJ10" s="307">
        <v>46</v>
      </c>
      <c r="AK10" s="307">
        <v>23</v>
      </c>
      <c r="AL10" s="307">
        <v>0</v>
      </c>
      <c r="AM10" s="307">
        <v>26</v>
      </c>
      <c r="AN10" s="307">
        <v>0</v>
      </c>
      <c r="AO10" s="307">
        <v>49</v>
      </c>
      <c r="AP10" s="307">
        <v>132</v>
      </c>
      <c r="AQ10" s="307">
        <v>2</v>
      </c>
      <c r="AR10" s="307">
        <v>141</v>
      </c>
      <c r="AS10" s="307">
        <v>0</v>
      </c>
      <c r="AT10" s="307">
        <v>275</v>
      </c>
      <c r="AU10" s="307">
        <v>2</v>
      </c>
      <c r="AV10" s="307">
        <v>2</v>
      </c>
      <c r="AW10" s="307">
        <v>2</v>
      </c>
      <c r="AX10" s="307">
        <v>2</v>
      </c>
      <c r="AY10" s="307">
        <v>2</v>
      </c>
      <c r="AZ10" s="307">
        <v>2</v>
      </c>
      <c r="BA10" s="307">
        <v>0</v>
      </c>
      <c r="BB10" s="307">
        <v>12</v>
      </c>
      <c r="BC10" s="307">
        <v>12</v>
      </c>
      <c r="BD10" s="307">
        <v>12</v>
      </c>
      <c r="BE10" s="307">
        <v>0</v>
      </c>
      <c r="BF10" s="307">
        <v>0</v>
      </c>
      <c r="BG10" s="307">
        <v>0</v>
      </c>
      <c r="BH10" s="307">
        <v>1</v>
      </c>
      <c r="BI10" s="307">
        <v>0</v>
      </c>
      <c r="BJ10" s="307">
        <v>12</v>
      </c>
      <c r="BK10" s="307">
        <v>2</v>
      </c>
      <c r="BL10" s="307">
        <v>2</v>
      </c>
      <c r="BM10" s="307">
        <v>2</v>
      </c>
      <c r="BN10" s="307">
        <v>2</v>
      </c>
      <c r="BO10" s="307">
        <v>2</v>
      </c>
      <c r="BP10" s="307">
        <v>2</v>
      </c>
      <c r="BQ10" s="307">
        <v>0</v>
      </c>
      <c r="BR10" s="307">
        <v>12</v>
      </c>
      <c r="BS10" s="307">
        <v>1</v>
      </c>
      <c r="BT10" s="307">
        <v>0</v>
      </c>
      <c r="BU10" s="307">
        <v>0</v>
      </c>
      <c r="BV10" s="307">
        <v>2</v>
      </c>
      <c r="BW10" s="307">
        <v>1</v>
      </c>
      <c r="BX10" s="307">
        <v>0</v>
      </c>
      <c r="BY10" s="307">
        <v>0</v>
      </c>
      <c r="BZ10" s="307">
        <v>0</v>
      </c>
      <c r="CA10" s="307">
        <v>1</v>
      </c>
      <c r="CB10" s="307">
        <v>1</v>
      </c>
      <c r="CC10" s="307">
        <v>19</v>
      </c>
      <c r="CD10" s="306">
        <v>0</v>
      </c>
      <c r="CE10" s="306">
        <v>0</v>
      </c>
      <c r="CF10" s="306">
        <v>1</v>
      </c>
      <c r="CG10" s="306">
        <v>0</v>
      </c>
      <c r="CH10" s="306">
        <v>0</v>
      </c>
      <c r="CI10" s="306">
        <v>0</v>
      </c>
      <c r="CJ10" s="306">
        <v>0</v>
      </c>
      <c r="CK10" s="306">
        <v>0</v>
      </c>
      <c r="CL10" s="306">
        <v>0</v>
      </c>
      <c r="CM10" s="306">
        <v>0</v>
      </c>
      <c r="CN10" s="306">
        <v>0</v>
      </c>
      <c r="CO10" s="306">
        <v>1</v>
      </c>
      <c r="CP10" s="306">
        <v>4</v>
      </c>
      <c r="CQ10" s="306">
        <v>16</v>
      </c>
      <c r="CR10" s="306">
        <v>4</v>
      </c>
      <c r="CS10" s="306">
        <v>2</v>
      </c>
      <c r="CT10" s="306">
        <v>9</v>
      </c>
      <c r="CU10" s="306">
        <v>19</v>
      </c>
      <c r="CV10" s="306">
        <v>10</v>
      </c>
      <c r="CW10" s="306">
        <v>18</v>
      </c>
      <c r="CX10" s="306">
        <v>28</v>
      </c>
      <c r="CY10" s="306">
        <v>9</v>
      </c>
      <c r="CZ10" s="306">
        <v>18</v>
      </c>
      <c r="DA10" s="310">
        <v>27</v>
      </c>
    </row>
    <row r="11" spans="1:105" x14ac:dyDescent="0.2">
      <c r="A11" s="311">
        <v>6</v>
      </c>
      <c r="B11" s="312" t="s">
        <v>2369</v>
      </c>
      <c r="C11" s="312" t="s">
        <v>2370</v>
      </c>
      <c r="D11" s="313">
        <v>5</v>
      </c>
      <c r="E11" s="312" t="s">
        <v>236</v>
      </c>
      <c r="F11" s="312" t="s">
        <v>434</v>
      </c>
      <c r="G11" s="312" t="s">
        <v>1305</v>
      </c>
      <c r="H11" s="314">
        <v>2</v>
      </c>
      <c r="I11" s="315">
        <v>12</v>
      </c>
      <c r="J11" s="313">
        <v>19</v>
      </c>
      <c r="K11" s="312" t="s">
        <v>2371</v>
      </c>
      <c r="L11" s="313">
        <v>28</v>
      </c>
      <c r="M11" s="313">
        <v>0</v>
      </c>
      <c r="N11" s="313">
        <v>27</v>
      </c>
      <c r="O11" s="313">
        <v>0</v>
      </c>
      <c r="P11" s="313">
        <v>55</v>
      </c>
      <c r="Q11" s="313">
        <v>30</v>
      </c>
      <c r="R11" s="313">
        <v>0</v>
      </c>
      <c r="S11" s="313">
        <v>29</v>
      </c>
      <c r="T11" s="313">
        <v>0</v>
      </c>
      <c r="U11" s="313">
        <v>59</v>
      </c>
      <c r="V11" s="313">
        <v>29</v>
      </c>
      <c r="W11" s="313">
        <v>0</v>
      </c>
      <c r="X11" s="313">
        <v>25</v>
      </c>
      <c r="Y11" s="313">
        <v>0</v>
      </c>
      <c r="Z11" s="313">
        <v>54</v>
      </c>
      <c r="AA11" s="313">
        <v>20</v>
      </c>
      <c r="AB11" s="313">
        <v>0</v>
      </c>
      <c r="AC11" s="313">
        <v>22</v>
      </c>
      <c r="AD11" s="313">
        <v>0</v>
      </c>
      <c r="AE11" s="313">
        <v>42</v>
      </c>
      <c r="AF11" s="313">
        <v>22</v>
      </c>
      <c r="AG11" s="313">
        <v>0</v>
      </c>
      <c r="AH11" s="313">
        <v>30</v>
      </c>
      <c r="AI11" s="313">
        <v>0</v>
      </c>
      <c r="AJ11" s="313">
        <v>52</v>
      </c>
      <c r="AK11" s="313">
        <v>27</v>
      </c>
      <c r="AL11" s="313">
        <v>0</v>
      </c>
      <c r="AM11" s="313">
        <v>22</v>
      </c>
      <c r="AN11" s="313">
        <v>0</v>
      </c>
      <c r="AO11" s="313">
        <v>49</v>
      </c>
      <c r="AP11" s="313">
        <v>156</v>
      </c>
      <c r="AQ11" s="313">
        <v>0</v>
      </c>
      <c r="AR11" s="313">
        <v>155</v>
      </c>
      <c r="AS11" s="313">
        <v>0</v>
      </c>
      <c r="AT11" s="313">
        <v>311</v>
      </c>
      <c r="AU11" s="313">
        <v>2</v>
      </c>
      <c r="AV11" s="313">
        <v>2</v>
      </c>
      <c r="AW11" s="313">
        <v>2</v>
      </c>
      <c r="AX11" s="313">
        <v>2</v>
      </c>
      <c r="AY11" s="313">
        <v>2</v>
      </c>
      <c r="AZ11" s="313">
        <v>2</v>
      </c>
      <c r="BA11" s="313">
        <v>0</v>
      </c>
      <c r="BB11" s="313">
        <v>12</v>
      </c>
      <c r="BC11" s="313">
        <v>12</v>
      </c>
      <c r="BD11" s="313">
        <v>12</v>
      </c>
      <c r="BE11" s="313">
        <v>0</v>
      </c>
      <c r="BF11" s="313">
        <v>0</v>
      </c>
      <c r="BG11" s="313">
        <v>0</v>
      </c>
      <c r="BH11" s="313">
        <v>1</v>
      </c>
      <c r="BI11" s="313">
        <v>2</v>
      </c>
      <c r="BJ11" s="313">
        <v>10</v>
      </c>
      <c r="BK11" s="313">
        <v>2</v>
      </c>
      <c r="BL11" s="313">
        <v>2</v>
      </c>
      <c r="BM11" s="313">
        <v>2</v>
      </c>
      <c r="BN11" s="313">
        <v>2</v>
      </c>
      <c r="BO11" s="313">
        <v>2</v>
      </c>
      <c r="BP11" s="313">
        <v>2</v>
      </c>
      <c r="BQ11" s="313">
        <v>0</v>
      </c>
      <c r="BR11" s="313">
        <v>12</v>
      </c>
      <c r="BS11" s="313">
        <v>1</v>
      </c>
      <c r="BT11" s="313">
        <v>0</v>
      </c>
      <c r="BU11" s="313">
        <v>1</v>
      </c>
      <c r="BV11" s="313">
        <v>1</v>
      </c>
      <c r="BW11" s="313">
        <v>1</v>
      </c>
      <c r="BX11" s="313">
        <v>0</v>
      </c>
      <c r="BY11" s="313">
        <v>0</v>
      </c>
      <c r="BZ11" s="313">
        <v>0</v>
      </c>
      <c r="CA11" s="313">
        <v>3</v>
      </c>
      <c r="CB11" s="313">
        <v>0</v>
      </c>
      <c r="CC11" s="313">
        <v>20</v>
      </c>
      <c r="CD11" s="312">
        <v>0</v>
      </c>
      <c r="CE11" s="312">
        <v>0</v>
      </c>
      <c r="CF11" s="312">
        <v>0</v>
      </c>
      <c r="CG11" s="312">
        <v>0</v>
      </c>
      <c r="CH11" s="312">
        <v>0</v>
      </c>
      <c r="CI11" s="312">
        <v>0</v>
      </c>
      <c r="CJ11" s="312">
        <v>0</v>
      </c>
      <c r="CK11" s="312">
        <v>0</v>
      </c>
      <c r="CL11" s="312">
        <v>0</v>
      </c>
      <c r="CM11" s="312">
        <v>0</v>
      </c>
      <c r="CN11" s="312">
        <v>0</v>
      </c>
      <c r="CO11" s="312">
        <v>0</v>
      </c>
      <c r="CP11" s="312">
        <v>26</v>
      </c>
      <c r="CQ11" s="312">
        <v>24</v>
      </c>
      <c r="CR11" s="312">
        <v>10</v>
      </c>
      <c r="CS11" s="312">
        <v>6</v>
      </c>
      <c r="CT11" s="312">
        <v>36</v>
      </c>
      <c r="CU11" s="312">
        <v>30</v>
      </c>
      <c r="CV11" s="312">
        <v>36</v>
      </c>
      <c r="CW11" s="312">
        <v>30</v>
      </c>
      <c r="CX11" s="312">
        <v>66</v>
      </c>
      <c r="CY11" s="312">
        <v>36</v>
      </c>
      <c r="CZ11" s="312">
        <v>30</v>
      </c>
      <c r="DA11" s="316">
        <v>66</v>
      </c>
    </row>
    <row r="12" spans="1:105" x14ac:dyDescent="0.2">
      <c r="A12" s="305">
        <v>7</v>
      </c>
      <c r="B12" s="306" t="s">
        <v>2372</v>
      </c>
      <c r="C12" s="306" t="s">
        <v>2373</v>
      </c>
      <c r="D12" s="307">
        <v>5</v>
      </c>
      <c r="E12" s="306" t="s">
        <v>236</v>
      </c>
      <c r="F12" s="306" t="s">
        <v>434</v>
      </c>
      <c r="G12" s="306" t="s">
        <v>1305</v>
      </c>
      <c r="H12" s="308">
        <v>2</v>
      </c>
      <c r="I12" s="309">
        <v>12</v>
      </c>
      <c r="J12" s="307">
        <v>19</v>
      </c>
      <c r="K12" s="306" t="s">
        <v>2374</v>
      </c>
      <c r="L12" s="307">
        <v>18</v>
      </c>
      <c r="M12" s="307">
        <v>0</v>
      </c>
      <c r="N12" s="307">
        <v>11</v>
      </c>
      <c r="O12" s="307">
        <v>1</v>
      </c>
      <c r="P12" s="307">
        <v>30</v>
      </c>
      <c r="Q12" s="307">
        <v>17</v>
      </c>
      <c r="R12" s="307">
        <v>0</v>
      </c>
      <c r="S12" s="307">
        <v>15</v>
      </c>
      <c r="T12" s="307">
        <v>0</v>
      </c>
      <c r="U12" s="307">
        <v>32</v>
      </c>
      <c r="V12" s="307">
        <v>17</v>
      </c>
      <c r="W12" s="307">
        <v>0</v>
      </c>
      <c r="X12" s="307">
        <v>12</v>
      </c>
      <c r="Y12" s="307">
        <v>0</v>
      </c>
      <c r="Z12" s="307">
        <v>29</v>
      </c>
      <c r="AA12" s="307">
        <v>16</v>
      </c>
      <c r="AB12" s="307">
        <v>0</v>
      </c>
      <c r="AC12" s="307">
        <v>10</v>
      </c>
      <c r="AD12" s="307">
        <v>0</v>
      </c>
      <c r="AE12" s="307">
        <v>26</v>
      </c>
      <c r="AF12" s="307">
        <v>10</v>
      </c>
      <c r="AG12" s="307">
        <v>0</v>
      </c>
      <c r="AH12" s="307">
        <v>18</v>
      </c>
      <c r="AI12" s="307">
        <v>0</v>
      </c>
      <c r="AJ12" s="307">
        <v>28</v>
      </c>
      <c r="AK12" s="307">
        <v>11</v>
      </c>
      <c r="AL12" s="307">
        <v>0</v>
      </c>
      <c r="AM12" s="307">
        <v>16</v>
      </c>
      <c r="AN12" s="307">
        <v>0</v>
      </c>
      <c r="AO12" s="307">
        <v>27</v>
      </c>
      <c r="AP12" s="307">
        <v>89</v>
      </c>
      <c r="AQ12" s="307">
        <v>0</v>
      </c>
      <c r="AR12" s="307">
        <v>82</v>
      </c>
      <c r="AS12" s="307">
        <v>1</v>
      </c>
      <c r="AT12" s="307">
        <v>172</v>
      </c>
      <c r="AU12" s="307">
        <v>1</v>
      </c>
      <c r="AV12" s="307">
        <v>1</v>
      </c>
      <c r="AW12" s="307">
        <v>1</v>
      </c>
      <c r="AX12" s="307">
        <v>1</v>
      </c>
      <c r="AY12" s="307">
        <v>1</v>
      </c>
      <c r="AZ12" s="307">
        <v>1</v>
      </c>
      <c r="BA12" s="307">
        <v>0</v>
      </c>
      <c r="BB12" s="307">
        <v>6</v>
      </c>
      <c r="BC12" s="307">
        <v>6</v>
      </c>
      <c r="BD12" s="307">
        <v>6</v>
      </c>
      <c r="BE12" s="307">
        <v>0</v>
      </c>
      <c r="BF12" s="307">
        <v>0</v>
      </c>
      <c r="BG12" s="307">
        <v>1</v>
      </c>
      <c r="BH12" s="307">
        <v>0</v>
      </c>
      <c r="BI12" s="307">
        <v>1</v>
      </c>
      <c r="BJ12" s="307">
        <v>5</v>
      </c>
      <c r="BK12" s="307">
        <v>1</v>
      </c>
      <c r="BL12" s="307">
        <v>1</v>
      </c>
      <c r="BM12" s="307">
        <v>1</v>
      </c>
      <c r="BN12" s="307">
        <v>1</v>
      </c>
      <c r="BO12" s="307">
        <v>1</v>
      </c>
      <c r="BP12" s="307">
        <v>1</v>
      </c>
      <c r="BQ12" s="307">
        <v>0</v>
      </c>
      <c r="BR12" s="307">
        <v>6</v>
      </c>
      <c r="BS12" s="307">
        <v>1</v>
      </c>
      <c r="BT12" s="307">
        <v>0</v>
      </c>
      <c r="BU12" s="307">
        <v>0</v>
      </c>
      <c r="BV12" s="307">
        <v>2</v>
      </c>
      <c r="BW12" s="307">
        <v>2</v>
      </c>
      <c r="BX12" s="307">
        <v>0</v>
      </c>
      <c r="BY12" s="307">
        <v>0</v>
      </c>
      <c r="BZ12" s="307">
        <v>0</v>
      </c>
      <c r="CA12" s="307">
        <v>1</v>
      </c>
      <c r="CB12" s="307">
        <v>0</v>
      </c>
      <c r="CC12" s="307">
        <v>13</v>
      </c>
      <c r="CD12" s="306">
        <v>0</v>
      </c>
      <c r="CE12" s="306">
        <v>0</v>
      </c>
      <c r="CF12" s="306">
        <v>0</v>
      </c>
      <c r="CG12" s="306">
        <v>0</v>
      </c>
      <c r="CH12" s="306">
        <v>0</v>
      </c>
      <c r="CI12" s="306">
        <v>0</v>
      </c>
      <c r="CJ12" s="306">
        <v>0</v>
      </c>
      <c r="CK12" s="306">
        <v>0</v>
      </c>
      <c r="CL12" s="306">
        <v>1</v>
      </c>
      <c r="CM12" s="306">
        <v>0</v>
      </c>
      <c r="CN12" s="306">
        <v>1</v>
      </c>
      <c r="CO12" s="306">
        <v>0</v>
      </c>
      <c r="CP12" s="306">
        <v>12</v>
      </c>
      <c r="CQ12" s="306">
        <v>16</v>
      </c>
      <c r="CR12" s="306">
        <v>3</v>
      </c>
      <c r="CS12" s="306">
        <v>2</v>
      </c>
      <c r="CT12" s="306">
        <v>17</v>
      </c>
      <c r="CU12" s="306">
        <v>18</v>
      </c>
      <c r="CV12" s="306">
        <v>16</v>
      </c>
      <c r="CW12" s="306">
        <v>18</v>
      </c>
      <c r="CX12" s="306">
        <v>34</v>
      </c>
      <c r="CY12" s="306">
        <v>6</v>
      </c>
      <c r="CZ12" s="306">
        <v>3</v>
      </c>
      <c r="DA12" s="310">
        <v>9</v>
      </c>
    </row>
    <row r="13" spans="1:105" x14ac:dyDescent="0.2">
      <c r="A13" s="311">
        <v>8</v>
      </c>
      <c r="B13" s="312" t="s">
        <v>2642</v>
      </c>
      <c r="C13" s="312" t="s">
        <v>2643</v>
      </c>
      <c r="D13" s="313">
        <v>5</v>
      </c>
      <c r="E13" s="312" t="s">
        <v>236</v>
      </c>
      <c r="F13" s="312" t="s">
        <v>434</v>
      </c>
      <c r="G13" s="312" t="s">
        <v>1305</v>
      </c>
      <c r="H13" s="314">
        <v>2</v>
      </c>
      <c r="I13" s="315">
        <v>12</v>
      </c>
      <c r="J13" s="313">
        <v>19</v>
      </c>
      <c r="K13" s="312" t="s">
        <v>2644</v>
      </c>
      <c r="L13" s="313">
        <v>12</v>
      </c>
      <c r="M13" s="313">
        <v>0</v>
      </c>
      <c r="N13" s="313">
        <v>8</v>
      </c>
      <c r="O13" s="313">
        <v>0</v>
      </c>
      <c r="P13" s="313">
        <v>20</v>
      </c>
      <c r="Q13" s="313">
        <v>14</v>
      </c>
      <c r="R13" s="313">
        <v>0</v>
      </c>
      <c r="S13" s="313">
        <v>17</v>
      </c>
      <c r="T13" s="313">
        <v>0</v>
      </c>
      <c r="U13" s="313">
        <v>31</v>
      </c>
      <c r="V13" s="313">
        <v>14</v>
      </c>
      <c r="W13" s="313">
        <v>1</v>
      </c>
      <c r="X13" s="313">
        <v>8</v>
      </c>
      <c r="Y13" s="313">
        <v>0</v>
      </c>
      <c r="Z13" s="313">
        <v>23</v>
      </c>
      <c r="AA13" s="313">
        <v>17</v>
      </c>
      <c r="AB13" s="313">
        <v>0</v>
      </c>
      <c r="AC13" s="313">
        <v>14</v>
      </c>
      <c r="AD13" s="313">
        <v>0</v>
      </c>
      <c r="AE13" s="313">
        <v>31</v>
      </c>
      <c r="AF13" s="313">
        <v>14</v>
      </c>
      <c r="AG13" s="313">
        <v>0</v>
      </c>
      <c r="AH13" s="313">
        <v>6</v>
      </c>
      <c r="AI13" s="313">
        <v>0</v>
      </c>
      <c r="AJ13" s="313">
        <v>20</v>
      </c>
      <c r="AK13" s="313">
        <v>9</v>
      </c>
      <c r="AL13" s="313">
        <v>0</v>
      </c>
      <c r="AM13" s="313">
        <v>7</v>
      </c>
      <c r="AN13" s="313">
        <v>0</v>
      </c>
      <c r="AO13" s="313">
        <v>16</v>
      </c>
      <c r="AP13" s="313">
        <v>80</v>
      </c>
      <c r="AQ13" s="313">
        <v>1</v>
      </c>
      <c r="AR13" s="313">
        <v>60</v>
      </c>
      <c r="AS13" s="313">
        <v>0</v>
      </c>
      <c r="AT13" s="313">
        <v>141</v>
      </c>
      <c r="AU13" s="313">
        <v>1</v>
      </c>
      <c r="AV13" s="313">
        <v>1</v>
      </c>
      <c r="AW13" s="313">
        <v>1</v>
      </c>
      <c r="AX13" s="313">
        <v>1</v>
      </c>
      <c r="AY13" s="313">
        <v>1</v>
      </c>
      <c r="AZ13" s="313">
        <v>1</v>
      </c>
      <c r="BA13" s="313">
        <v>0</v>
      </c>
      <c r="BB13" s="313">
        <v>6</v>
      </c>
      <c r="BC13" s="313">
        <v>6</v>
      </c>
      <c r="BD13" s="313">
        <v>6</v>
      </c>
      <c r="BE13" s="313">
        <v>0</v>
      </c>
      <c r="BF13" s="313">
        <v>0</v>
      </c>
      <c r="BG13" s="313">
        <v>0</v>
      </c>
      <c r="BH13" s="313">
        <v>1</v>
      </c>
      <c r="BI13" s="313">
        <v>0</v>
      </c>
      <c r="BJ13" s="313">
        <v>6</v>
      </c>
      <c r="BK13" s="313">
        <v>1</v>
      </c>
      <c r="BL13" s="313">
        <v>1</v>
      </c>
      <c r="BM13" s="313">
        <v>1</v>
      </c>
      <c r="BN13" s="313">
        <v>1</v>
      </c>
      <c r="BO13" s="313">
        <v>1</v>
      </c>
      <c r="BP13" s="313">
        <v>1</v>
      </c>
      <c r="BQ13" s="313">
        <v>0</v>
      </c>
      <c r="BR13" s="313">
        <v>6</v>
      </c>
      <c r="BS13" s="313">
        <v>1</v>
      </c>
      <c r="BT13" s="313">
        <v>0</v>
      </c>
      <c r="BU13" s="313">
        <v>1</v>
      </c>
      <c r="BV13" s="313">
        <v>1</v>
      </c>
      <c r="BW13" s="313">
        <v>2</v>
      </c>
      <c r="BX13" s="313">
        <v>0</v>
      </c>
      <c r="BY13" s="313">
        <v>0</v>
      </c>
      <c r="BZ13" s="313">
        <v>0</v>
      </c>
      <c r="CA13" s="313">
        <v>1</v>
      </c>
      <c r="CB13" s="313">
        <v>1</v>
      </c>
      <c r="CC13" s="313">
        <v>14</v>
      </c>
      <c r="CD13" s="312">
        <v>0</v>
      </c>
      <c r="CE13" s="312">
        <v>0</v>
      </c>
      <c r="CF13" s="312">
        <v>0</v>
      </c>
      <c r="CG13" s="312">
        <v>0</v>
      </c>
      <c r="CH13" s="312">
        <v>0</v>
      </c>
      <c r="CI13" s="312">
        <v>0</v>
      </c>
      <c r="CJ13" s="312">
        <v>0</v>
      </c>
      <c r="CK13" s="312">
        <v>1</v>
      </c>
      <c r="CL13" s="312">
        <v>0</v>
      </c>
      <c r="CM13" s="312">
        <v>0</v>
      </c>
      <c r="CN13" s="312">
        <v>1</v>
      </c>
      <c r="CO13" s="312">
        <v>0</v>
      </c>
      <c r="CP13" s="312">
        <v>0</v>
      </c>
      <c r="CQ13" s="312">
        <v>0</v>
      </c>
      <c r="CR13" s="312">
        <v>2</v>
      </c>
      <c r="CS13" s="312">
        <v>1</v>
      </c>
      <c r="CT13" s="312">
        <v>3</v>
      </c>
      <c r="CU13" s="312">
        <v>2</v>
      </c>
      <c r="CV13" s="312">
        <v>3</v>
      </c>
      <c r="CW13" s="312">
        <v>2</v>
      </c>
      <c r="CX13" s="312">
        <v>5</v>
      </c>
      <c r="CY13" s="312">
        <v>3</v>
      </c>
      <c r="CZ13" s="312">
        <v>2</v>
      </c>
      <c r="DA13" s="316">
        <v>5</v>
      </c>
    </row>
    <row r="14" spans="1:105" x14ac:dyDescent="0.2">
      <c r="A14" s="305">
        <v>9</v>
      </c>
      <c r="B14" s="306" t="s">
        <v>390</v>
      </c>
      <c r="C14" s="306" t="s">
        <v>391</v>
      </c>
      <c r="D14" s="307">
        <v>5</v>
      </c>
      <c r="E14" s="306" t="s">
        <v>240</v>
      </c>
      <c r="F14" s="306" t="s">
        <v>392</v>
      </c>
      <c r="G14" s="306" t="s">
        <v>393</v>
      </c>
      <c r="H14" s="308">
        <v>29</v>
      </c>
      <c r="I14" s="309">
        <v>142</v>
      </c>
      <c r="J14" s="307">
        <v>4</v>
      </c>
      <c r="K14" s="306" t="s">
        <v>394</v>
      </c>
      <c r="L14" s="307">
        <v>14</v>
      </c>
      <c r="M14" s="307">
        <v>0</v>
      </c>
      <c r="N14" s="307">
        <v>12</v>
      </c>
      <c r="O14" s="307">
        <v>0</v>
      </c>
      <c r="P14" s="307">
        <v>26</v>
      </c>
      <c r="Q14" s="307">
        <v>11</v>
      </c>
      <c r="R14" s="307">
        <v>0</v>
      </c>
      <c r="S14" s="307">
        <v>14</v>
      </c>
      <c r="T14" s="307">
        <v>0</v>
      </c>
      <c r="U14" s="307">
        <v>25</v>
      </c>
      <c r="V14" s="307">
        <v>15</v>
      </c>
      <c r="W14" s="307">
        <v>0</v>
      </c>
      <c r="X14" s="307">
        <v>10</v>
      </c>
      <c r="Y14" s="307">
        <v>0</v>
      </c>
      <c r="Z14" s="307">
        <v>25</v>
      </c>
      <c r="AA14" s="307">
        <v>12</v>
      </c>
      <c r="AB14" s="307">
        <v>0</v>
      </c>
      <c r="AC14" s="307">
        <v>18</v>
      </c>
      <c r="AD14" s="307">
        <v>0</v>
      </c>
      <c r="AE14" s="307">
        <v>30</v>
      </c>
      <c r="AF14" s="307">
        <v>16</v>
      </c>
      <c r="AG14" s="307">
        <v>0</v>
      </c>
      <c r="AH14" s="307">
        <v>16</v>
      </c>
      <c r="AI14" s="307">
        <v>0</v>
      </c>
      <c r="AJ14" s="307">
        <v>32</v>
      </c>
      <c r="AK14" s="307">
        <v>18</v>
      </c>
      <c r="AL14" s="307">
        <v>0</v>
      </c>
      <c r="AM14" s="307">
        <v>13</v>
      </c>
      <c r="AN14" s="307">
        <v>0</v>
      </c>
      <c r="AO14" s="307">
        <v>31</v>
      </c>
      <c r="AP14" s="307">
        <v>86</v>
      </c>
      <c r="AQ14" s="307">
        <v>0</v>
      </c>
      <c r="AR14" s="307">
        <v>83</v>
      </c>
      <c r="AS14" s="307">
        <v>0</v>
      </c>
      <c r="AT14" s="307">
        <v>169</v>
      </c>
      <c r="AU14" s="307">
        <v>1</v>
      </c>
      <c r="AV14" s="307">
        <v>1</v>
      </c>
      <c r="AW14" s="307">
        <v>1</v>
      </c>
      <c r="AX14" s="307">
        <v>1</v>
      </c>
      <c r="AY14" s="307">
        <v>2</v>
      </c>
      <c r="AZ14" s="307">
        <v>1</v>
      </c>
      <c r="BA14" s="307">
        <v>0</v>
      </c>
      <c r="BB14" s="307">
        <v>7</v>
      </c>
      <c r="BC14" s="307">
        <v>9</v>
      </c>
      <c r="BD14" s="307">
        <v>7</v>
      </c>
      <c r="BE14" s="307">
        <v>0</v>
      </c>
      <c r="BF14" s="307">
        <v>0</v>
      </c>
      <c r="BG14" s="307">
        <v>1</v>
      </c>
      <c r="BH14" s="307">
        <v>0</v>
      </c>
      <c r="BI14" s="307">
        <v>2</v>
      </c>
      <c r="BJ14" s="307">
        <v>5</v>
      </c>
      <c r="BK14" s="307">
        <v>1</v>
      </c>
      <c r="BL14" s="307">
        <v>1</v>
      </c>
      <c r="BM14" s="307">
        <v>1</v>
      </c>
      <c r="BN14" s="307">
        <v>1</v>
      </c>
      <c r="BO14" s="307">
        <v>2</v>
      </c>
      <c r="BP14" s="307">
        <v>1</v>
      </c>
      <c r="BQ14" s="307">
        <v>0</v>
      </c>
      <c r="BR14" s="307">
        <v>7</v>
      </c>
      <c r="BS14" s="307">
        <v>2</v>
      </c>
      <c r="BT14" s="307">
        <v>0</v>
      </c>
      <c r="BU14" s="307">
        <v>0</v>
      </c>
      <c r="BV14" s="307">
        <v>0</v>
      </c>
      <c r="BW14" s="307">
        <v>0</v>
      </c>
      <c r="BX14" s="307">
        <v>0</v>
      </c>
      <c r="BY14" s="307">
        <v>0</v>
      </c>
      <c r="BZ14" s="307">
        <v>0</v>
      </c>
      <c r="CA14" s="307">
        <v>2</v>
      </c>
      <c r="CB14" s="307">
        <v>0</v>
      </c>
      <c r="CC14" s="307">
        <v>12</v>
      </c>
      <c r="CD14" s="306">
        <v>0</v>
      </c>
      <c r="CE14" s="306">
        <v>0</v>
      </c>
      <c r="CF14" s="306">
        <v>0</v>
      </c>
      <c r="CG14" s="306">
        <v>0</v>
      </c>
      <c r="CH14" s="306">
        <v>0</v>
      </c>
      <c r="CI14" s="306">
        <v>0</v>
      </c>
      <c r="CJ14" s="306">
        <v>0</v>
      </c>
      <c r="CK14" s="306">
        <v>0</v>
      </c>
      <c r="CL14" s="306">
        <v>0</v>
      </c>
      <c r="CM14" s="306">
        <v>0</v>
      </c>
      <c r="CN14" s="306">
        <v>0</v>
      </c>
      <c r="CO14" s="306">
        <v>0</v>
      </c>
      <c r="CP14" s="306">
        <v>1</v>
      </c>
      <c r="CQ14" s="306">
        <v>2</v>
      </c>
      <c r="CR14" s="306">
        <v>9</v>
      </c>
      <c r="CS14" s="306">
        <v>3</v>
      </c>
      <c r="CT14" s="306">
        <v>10</v>
      </c>
      <c r="CU14" s="306">
        <v>5</v>
      </c>
      <c r="CV14" s="306">
        <v>9</v>
      </c>
      <c r="CW14" s="306">
        <v>5</v>
      </c>
      <c r="CX14" s="306">
        <v>14</v>
      </c>
      <c r="CY14" s="306">
        <v>9</v>
      </c>
      <c r="CZ14" s="306">
        <v>5</v>
      </c>
      <c r="DA14" s="310">
        <v>14</v>
      </c>
    </row>
    <row r="15" spans="1:105" x14ac:dyDescent="0.2">
      <c r="A15" s="311">
        <v>10</v>
      </c>
      <c r="B15" s="312" t="s">
        <v>2375</v>
      </c>
      <c r="C15" s="312" t="s">
        <v>2376</v>
      </c>
      <c r="D15" s="313">
        <v>5</v>
      </c>
      <c r="E15" s="312" t="s">
        <v>236</v>
      </c>
      <c r="F15" s="312" t="s">
        <v>392</v>
      </c>
      <c r="G15" s="312" t="s">
        <v>1924</v>
      </c>
      <c r="H15" s="314"/>
      <c r="I15" s="315">
        <v>5</v>
      </c>
      <c r="J15" s="313">
        <v>19</v>
      </c>
      <c r="K15" s="312" t="s">
        <v>2377</v>
      </c>
      <c r="L15" s="313">
        <v>10</v>
      </c>
      <c r="M15" s="313">
        <v>0</v>
      </c>
      <c r="N15" s="313">
        <v>24</v>
      </c>
      <c r="O15" s="313">
        <v>0</v>
      </c>
      <c r="P15" s="313">
        <v>34</v>
      </c>
      <c r="Q15" s="313">
        <v>19</v>
      </c>
      <c r="R15" s="313">
        <v>0</v>
      </c>
      <c r="S15" s="313">
        <v>28</v>
      </c>
      <c r="T15" s="313">
        <v>0</v>
      </c>
      <c r="U15" s="313">
        <v>47</v>
      </c>
      <c r="V15" s="313">
        <v>31</v>
      </c>
      <c r="W15" s="313">
        <v>0</v>
      </c>
      <c r="X15" s="313">
        <v>13</v>
      </c>
      <c r="Y15" s="313">
        <v>0</v>
      </c>
      <c r="Z15" s="313">
        <v>44</v>
      </c>
      <c r="AA15" s="313">
        <v>23</v>
      </c>
      <c r="AB15" s="313">
        <v>1</v>
      </c>
      <c r="AC15" s="313">
        <v>19</v>
      </c>
      <c r="AD15" s="313">
        <v>0</v>
      </c>
      <c r="AE15" s="313">
        <v>43</v>
      </c>
      <c r="AF15" s="313">
        <v>18</v>
      </c>
      <c r="AG15" s="313">
        <v>0</v>
      </c>
      <c r="AH15" s="313">
        <v>14</v>
      </c>
      <c r="AI15" s="313">
        <v>0</v>
      </c>
      <c r="AJ15" s="313">
        <v>32</v>
      </c>
      <c r="AK15" s="313">
        <v>20</v>
      </c>
      <c r="AL15" s="313">
        <v>0</v>
      </c>
      <c r="AM15" s="313">
        <v>18</v>
      </c>
      <c r="AN15" s="313">
        <v>0</v>
      </c>
      <c r="AO15" s="313">
        <v>38</v>
      </c>
      <c r="AP15" s="313">
        <v>121</v>
      </c>
      <c r="AQ15" s="313">
        <v>1</v>
      </c>
      <c r="AR15" s="313">
        <v>116</v>
      </c>
      <c r="AS15" s="313">
        <v>0</v>
      </c>
      <c r="AT15" s="313">
        <v>238</v>
      </c>
      <c r="AU15" s="313">
        <v>2</v>
      </c>
      <c r="AV15" s="313">
        <v>2</v>
      </c>
      <c r="AW15" s="313">
        <v>2</v>
      </c>
      <c r="AX15" s="313">
        <v>2</v>
      </c>
      <c r="AY15" s="313">
        <v>2</v>
      </c>
      <c r="AZ15" s="313">
        <v>2</v>
      </c>
      <c r="BA15" s="313">
        <v>0</v>
      </c>
      <c r="BB15" s="313">
        <v>12</v>
      </c>
      <c r="BC15" s="313">
        <v>14</v>
      </c>
      <c r="BD15" s="313">
        <v>12</v>
      </c>
      <c r="BE15" s="313">
        <v>0</v>
      </c>
      <c r="BF15" s="313">
        <v>0</v>
      </c>
      <c r="BG15" s="313">
        <v>0</v>
      </c>
      <c r="BH15" s="313">
        <v>1</v>
      </c>
      <c r="BI15" s="313">
        <v>4</v>
      </c>
      <c r="BJ15" s="313">
        <v>8</v>
      </c>
      <c r="BK15" s="313">
        <v>2</v>
      </c>
      <c r="BL15" s="313">
        <v>2</v>
      </c>
      <c r="BM15" s="313">
        <v>2</v>
      </c>
      <c r="BN15" s="313">
        <v>2</v>
      </c>
      <c r="BO15" s="313">
        <v>2</v>
      </c>
      <c r="BP15" s="313">
        <v>2</v>
      </c>
      <c r="BQ15" s="313">
        <v>0</v>
      </c>
      <c r="BR15" s="313">
        <v>12</v>
      </c>
      <c r="BS15" s="313">
        <v>1</v>
      </c>
      <c r="BT15" s="313">
        <v>0</v>
      </c>
      <c r="BU15" s="313">
        <v>1</v>
      </c>
      <c r="BV15" s="313">
        <v>0</v>
      </c>
      <c r="BW15" s="313">
        <v>0</v>
      </c>
      <c r="BX15" s="313">
        <v>0</v>
      </c>
      <c r="BY15" s="313">
        <v>0</v>
      </c>
      <c r="BZ15" s="313">
        <v>0</v>
      </c>
      <c r="CA15" s="313">
        <v>3</v>
      </c>
      <c r="CB15" s="313">
        <v>1</v>
      </c>
      <c r="CC15" s="313">
        <v>19</v>
      </c>
      <c r="CD15" s="312">
        <v>0</v>
      </c>
      <c r="CE15" s="312">
        <v>0</v>
      </c>
      <c r="CF15" s="312">
        <v>0</v>
      </c>
      <c r="CG15" s="312">
        <v>0</v>
      </c>
      <c r="CH15" s="312">
        <v>0</v>
      </c>
      <c r="CI15" s="312">
        <v>0</v>
      </c>
      <c r="CJ15" s="312">
        <v>0</v>
      </c>
      <c r="CK15" s="312">
        <v>0</v>
      </c>
      <c r="CL15" s="312">
        <v>0</v>
      </c>
      <c r="CM15" s="312">
        <v>0</v>
      </c>
      <c r="CN15" s="312">
        <v>0</v>
      </c>
      <c r="CO15" s="312">
        <v>0</v>
      </c>
      <c r="CP15" s="312">
        <v>2</v>
      </c>
      <c r="CQ15" s="312">
        <v>2</v>
      </c>
      <c r="CR15" s="312">
        <v>2</v>
      </c>
      <c r="CS15" s="312">
        <v>2</v>
      </c>
      <c r="CT15" s="312">
        <v>4</v>
      </c>
      <c r="CU15" s="312">
        <v>4</v>
      </c>
      <c r="CV15" s="312">
        <v>14</v>
      </c>
      <c r="CW15" s="312">
        <v>7</v>
      </c>
      <c r="CX15" s="312">
        <v>21</v>
      </c>
      <c r="CY15" s="312">
        <v>4</v>
      </c>
      <c r="CZ15" s="312">
        <v>4</v>
      </c>
      <c r="DA15" s="316">
        <v>8</v>
      </c>
    </row>
    <row r="16" spans="1:105" x14ac:dyDescent="0.2">
      <c r="A16" s="305">
        <v>11</v>
      </c>
      <c r="B16" s="306" t="s">
        <v>1861</v>
      </c>
      <c r="C16" s="306" t="s">
        <v>1578</v>
      </c>
      <c r="D16" s="307">
        <v>5</v>
      </c>
      <c r="E16" s="306" t="s">
        <v>240</v>
      </c>
      <c r="F16" s="306" t="s">
        <v>1439</v>
      </c>
      <c r="G16" s="306" t="s">
        <v>1862</v>
      </c>
      <c r="H16" s="308">
        <v>19</v>
      </c>
      <c r="I16" s="309">
        <v>88</v>
      </c>
      <c r="J16" s="307">
        <v>6</v>
      </c>
      <c r="K16" s="306" t="s">
        <v>1863</v>
      </c>
      <c r="L16" s="307">
        <v>6</v>
      </c>
      <c r="M16" s="307">
        <v>0</v>
      </c>
      <c r="N16" s="307">
        <v>3</v>
      </c>
      <c r="O16" s="307">
        <v>0</v>
      </c>
      <c r="P16" s="307">
        <v>9</v>
      </c>
      <c r="Q16" s="307">
        <v>5</v>
      </c>
      <c r="R16" s="307">
        <v>0</v>
      </c>
      <c r="S16" s="307">
        <v>6</v>
      </c>
      <c r="T16" s="307">
        <v>0</v>
      </c>
      <c r="U16" s="307">
        <v>11</v>
      </c>
      <c r="V16" s="307">
        <v>3</v>
      </c>
      <c r="W16" s="307">
        <v>0</v>
      </c>
      <c r="X16" s="307">
        <v>9</v>
      </c>
      <c r="Y16" s="307">
        <v>0</v>
      </c>
      <c r="Z16" s="307">
        <v>12</v>
      </c>
      <c r="AA16" s="307">
        <v>8</v>
      </c>
      <c r="AB16" s="307">
        <v>0</v>
      </c>
      <c r="AC16" s="307">
        <v>6</v>
      </c>
      <c r="AD16" s="307">
        <v>0</v>
      </c>
      <c r="AE16" s="307">
        <v>14</v>
      </c>
      <c r="AF16" s="307">
        <v>4</v>
      </c>
      <c r="AG16" s="307">
        <v>0</v>
      </c>
      <c r="AH16" s="307">
        <v>3</v>
      </c>
      <c r="AI16" s="307">
        <v>0</v>
      </c>
      <c r="AJ16" s="307">
        <v>7</v>
      </c>
      <c r="AK16" s="307">
        <v>3</v>
      </c>
      <c r="AL16" s="307">
        <v>0</v>
      </c>
      <c r="AM16" s="307">
        <v>5</v>
      </c>
      <c r="AN16" s="307">
        <v>0</v>
      </c>
      <c r="AO16" s="307">
        <v>8</v>
      </c>
      <c r="AP16" s="307">
        <v>29</v>
      </c>
      <c r="AQ16" s="307">
        <v>0</v>
      </c>
      <c r="AR16" s="307">
        <v>32</v>
      </c>
      <c r="AS16" s="307">
        <v>0</v>
      </c>
      <c r="AT16" s="307">
        <v>61</v>
      </c>
      <c r="AU16" s="307">
        <v>0</v>
      </c>
      <c r="AV16" s="307">
        <v>0</v>
      </c>
      <c r="AW16" s="307">
        <v>0</v>
      </c>
      <c r="AX16" s="307">
        <v>0</v>
      </c>
      <c r="AY16" s="307">
        <v>0</v>
      </c>
      <c r="AZ16" s="307">
        <v>0</v>
      </c>
      <c r="BA16" s="307">
        <v>2</v>
      </c>
      <c r="BB16" s="307">
        <v>2</v>
      </c>
      <c r="BC16" s="307">
        <v>2</v>
      </c>
      <c r="BD16" s="307">
        <v>2</v>
      </c>
      <c r="BE16" s="307">
        <v>0</v>
      </c>
      <c r="BF16" s="307">
        <v>1</v>
      </c>
      <c r="BG16" s="307">
        <v>0</v>
      </c>
      <c r="BH16" s="307">
        <v>0</v>
      </c>
      <c r="BI16" s="307">
        <v>1</v>
      </c>
      <c r="BJ16" s="307">
        <v>0</v>
      </c>
      <c r="BK16" s="307">
        <v>0</v>
      </c>
      <c r="BL16" s="307">
        <v>0</v>
      </c>
      <c r="BM16" s="307">
        <v>0</v>
      </c>
      <c r="BN16" s="307">
        <v>0</v>
      </c>
      <c r="BO16" s="307">
        <v>0</v>
      </c>
      <c r="BP16" s="307">
        <v>0</v>
      </c>
      <c r="BQ16" s="307">
        <v>2</v>
      </c>
      <c r="BR16" s="307">
        <v>2</v>
      </c>
      <c r="BS16" s="307">
        <v>0</v>
      </c>
      <c r="BT16" s="307">
        <v>0</v>
      </c>
      <c r="BU16" s="307">
        <v>0</v>
      </c>
      <c r="BV16" s="307">
        <v>0</v>
      </c>
      <c r="BW16" s="307">
        <v>0</v>
      </c>
      <c r="BX16" s="307">
        <v>0</v>
      </c>
      <c r="BY16" s="307">
        <v>0</v>
      </c>
      <c r="BZ16" s="307">
        <v>0</v>
      </c>
      <c r="CA16" s="307">
        <v>0</v>
      </c>
      <c r="CB16" s="307">
        <v>0</v>
      </c>
      <c r="CC16" s="307">
        <v>2</v>
      </c>
      <c r="CD16" s="306">
        <v>0</v>
      </c>
      <c r="CE16" s="306">
        <v>0</v>
      </c>
      <c r="CF16" s="306">
        <v>0</v>
      </c>
      <c r="CG16" s="306">
        <v>0</v>
      </c>
      <c r="CH16" s="306">
        <v>0</v>
      </c>
      <c r="CI16" s="306">
        <v>0</v>
      </c>
      <c r="CJ16" s="306">
        <v>0</v>
      </c>
      <c r="CK16" s="306">
        <v>0</v>
      </c>
      <c r="CL16" s="306">
        <v>0</v>
      </c>
      <c r="CM16" s="306">
        <v>0</v>
      </c>
      <c r="CN16" s="306">
        <v>0</v>
      </c>
      <c r="CO16" s="306">
        <v>0</v>
      </c>
      <c r="CP16" s="306">
        <v>0</v>
      </c>
      <c r="CQ16" s="306">
        <v>0</v>
      </c>
      <c r="CR16" s="306">
        <v>0</v>
      </c>
      <c r="CS16" s="306">
        <v>0</v>
      </c>
      <c r="CT16" s="306">
        <v>0</v>
      </c>
      <c r="CU16" s="306">
        <v>0</v>
      </c>
      <c r="CV16" s="306">
        <v>0</v>
      </c>
      <c r="CW16" s="306">
        <v>0</v>
      </c>
      <c r="CX16" s="306">
        <v>0</v>
      </c>
      <c r="CY16" s="306">
        <v>0</v>
      </c>
      <c r="CZ16" s="306">
        <v>0</v>
      </c>
      <c r="DA16" s="310">
        <v>0</v>
      </c>
    </row>
    <row r="17" spans="1:105" x14ac:dyDescent="0.2">
      <c r="A17" s="311">
        <v>12</v>
      </c>
      <c r="B17" s="312" t="s">
        <v>2035</v>
      </c>
      <c r="C17" s="312" t="s">
        <v>505</v>
      </c>
      <c r="D17" s="313">
        <v>5</v>
      </c>
      <c r="E17" s="312" t="s">
        <v>240</v>
      </c>
      <c r="F17" s="312" t="s">
        <v>1439</v>
      </c>
      <c r="G17" s="312" t="s">
        <v>2036</v>
      </c>
      <c r="H17" s="314">
        <v>19</v>
      </c>
      <c r="I17" s="315">
        <v>88</v>
      </c>
      <c r="J17" s="313">
        <v>6</v>
      </c>
      <c r="K17" s="312" t="s">
        <v>505</v>
      </c>
      <c r="L17" s="313">
        <v>12</v>
      </c>
      <c r="M17" s="313">
        <v>0</v>
      </c>
      <c r="N17" s="313">
        <v>13</v>
      </c>
      <c r="O17" s="313">
        <v>0</v>
      </c>
      <c r="P17" s="313">
        <v>25</v>
      </c>
      <c r="Q17" s="313">
        <v>10</v>
      </c>
      <c r="R17" s="313">
        <v>0</v>
      </c>
      <c r="S17" s="313">
        <v>15</v>
      </c>
      <c r="T17" s="313">
        <v>0</v>
      </c>
      <c r="U17" s="313">
        <v>25</v>
      </c>
      <c r="V17" s="313">
        <v>14</v>
      </c>
      <c r="W17" s="313">
        <v>0</v>
      </c>
      <c r="X17" s="313">
        <v>12</v>
      </c>
      <c r="Y17" s="313">
        <v>0</v>
      </c>
      <c r="Z17" s="313">
        <v>26</v>
      </c>
      <c r="AA17" s="313">
        <v>18</v>
      </c>
      <c r="AB17" s="313">
        <v>1</v>
      </c>
      <c r="AC17" s="313">
        <v>16</v>
      </c>
      <c r="AD17" s="313">
        <v>0</v>
      </c>
      <c r="AE17" s="313">
        <v>35</v>
      </c>
      <c r="AF17" s="313">
        <v>12</v>
      </c>
      <c r="AG17" s="313">
        <v>0</v>
      </c>
      <c r="AH17" s="313">
        <v>10</v>
      </c>
      <c r="AI17" s="313">
        <v>0</v>
      </c>
      <c r="AJ17" s="313">
        <v>22</v>
      </c>
      <c r="AK17" s="313">
        <v>9</v>
      </c>
      <c r="AL17" s="313">
        <v>0</v>
      </c>
      <c r="AM17" s="313">
        <v>12</v>
      </c>
      <c r="AN17" s="313">
        <v>0</v>
      </c>
      <c r="AO17" s="313">
        <v>21</v>
      </c>
      <c r="AP17" s="313">
        <v>75</v>
      </c>
      <c r="AQ17" s="313">
        <v>1</v>
      </c>
      <c r="AR17" s="313">
        <v>78</v>
      </c>
      <c r="AS17" s="313">
        <v>0</v>
      </c>
      <c r="AT17" s="313">
        <v>154</v>
      </c>
      <c r="AU17" s="313">
        <v>1</v>
      </c>
      <c r="AV17" s="313">
        <v>1</v>
      </c>
      <c r="AW17" s="313">
        <v>1</v>
      </c>
      <c r="AX17" s="313">
        <v>1</v>
      </c>
      <c r="AY17" s="313">
        <v>1</v>
      </c>
      <c r="AZ17" s="313">
        <v>1</v>
      </c>
      <c r="BA17" s="313">
        <v>0</v>
      </c>
      <c r="BB17" s="313">
        <v>6</v>
      </c>
      <c r="BC17" s="313">
        <v>11</v>
      </c>
      <c r="BD17" s="313">
        <v>6</v>
      </c>
      <c r="BE17" s="313">
        <v>0</v>
      </c>
      <c r="BF17" s="313">
        <v>0</v>
      </c>
      <c r="BG17" s="313">
        <v>1</v>
      </c>
      <c r="BH17" s="313">
        <v>0</v>
      </c>
      <c r="BI17" s="313">
        <v>0</v>
      </c>
      <c r="BJ17" s="313">
        <v>6</v>
      </c>
      <c r="BK17" s="313">
        <v>1</v>
      </c>
      <c r="BL17" s="313">
        <v>1</v>
      </c>
      <c r="BM17" s="313">
        <v>1</v>
      </c>
      <c r="BN17" s="313">
        <v>1</v>
      </c>
      <c r="BO17" s="313">
        <v>1</v>
      </c>
      <c r="BP17" s="313">
        <v>1</v>
      </c>
      <c r="BQ17" s="313">
        <v>0</v>
      </c>
      <c r="BR17" s="313">
        <v>6</v>
      </c>
      <c r="BS17" s="313">
        <v>0</v>
      </c>
      <c r="BT17" s="313">
        <v>0</v>
      </c>
      <c r="BU17" s="313">
        <v>0</v>
      </c>
      <c r="BV17" s="313">
        <v>0</v>
      </c>
      <c r="BW17" s="313">
        <v>0</v>
      </c>
      <c r="BX17" s="313">
        <v>0</v>
      </c>
      <c r="BY17" s="313">
        <v>0</v>
      </c>
      <c r="BZ17" s="313">
        <v>0</v>
      </c>
      <c r="CA17" s="313">
        <v>1</v>
      </c>
      <c r="CB17" s="313">
        <v>1</v>
      </c>
      <c r="CC17" s="313">
        <v>9</v>
      </c>
      <c r="CD17" s="312">
        <v>0</v>
      </c>
      <c r="CE17" s="312">
        <v>0</v>
      </c>
      <c r="CF17" s="312">
        <v>0</v>
      </c>
      <c r="CG17" s="312">
        <v>0</v>
      </c>
      <c r="CH17" s="312">
        <v>0</v>
      </c>
      <c r="CI17" s="312">
        <v>0</v>
      </c>
      <c r="CJ17" s="312">
        <v>0</v>
      </c>
      <c r="CK17" s="312">
        <v>0</v>
      </c>
      <c r="CL17" s="312">
        <v>0</v>
      </c>
      <c r="CM17" s="312">
        <v>0</v>
      </c>
      <c r="CN17" s="312">
        <v>0</v>
      </c>
      <c r="CO17" s="312">
        <v>0</v>
      </c>
      <c r="CP17" s="312">
        <v>0</v>
      </c>
      <c r="CQ17" s="312">
        <v>0</v>
      </c>
      <c r="CR17" s="312">
        <v>0</v>
      </c>
      <c r="CS17" s="312">
        <v>0</v>
      </c>
      <c r="CT17" s="312">
        <v>0</v>
      </c>
      <c r="CU17" s="312">
        <v>0</v>
      </c>
      <c r="CV17" s="312">
        <v>0</v>
      </c>
      <c r="CW17" s="312">
        <v>0</v>
      </c>
      <c r="CX17" s="312">
        <v>0</v>
      </c>
      <c r="CY17" s="312">
        <v>0</v>
      </c>
      <c r="CZ17" s="312">
        <v>0</v>
      </c>
      <c r="DA17" s="316">
        <v>0</v>
      </c>
    </row>
    <row r="18" spans="1:105" x14ac:dyDescent="0.2">
      <c r="A18" s="305">
        <v>13</v>
      </c>
      <c r="B18" s="306" t="s">
        <v>2255</v>
      </c>
      <c r="C18" s="306" t="s">
        <v>2256</v>
      </c>
      <c r="D18" s="307">
        <v>5</v>
      </c>
      <c r="E18" s="306" t="s">
        <v>240</v>
      </c>
      <c r="F18" s="306" t="s">
        <v>1439</v>
      </c>
      <c r="G18" s="306" t="s">
        <v>2257</v>
      </c>
      <c r="H18" s="308">
        <v>19</v>
      </c>
      <c r="I18" s="309">
        <v>88</v>
      </c>
      <c r="J18" s="307">
        <v>6</v>
      </c>
      <c r="K18" s="306" t="s">
        <v>2258</v>
      </c>
      <c r="L18" s="307">
        <v>8</v>
      </c>
      <c r="M18" s="307">
        <v>0</v>
      </c>
      <c r="N18" s="307">
        <v>7</v>
      </c>
      <c r="O18" s="307">
        <v>0</v>
      </c>
      <c r="P18" s="307">
        <v>15</v>
      </c>
      <c r="Q18" s="307">
        <v>11</v>
      </c>
      <c r="R18" s="307">
        <v>0</v>
      </c>
      <c r="S18" s="307">
        <v>9</v>
      </c>
      <c r="T18" s="307">
        <v>0</v>
      </c>
      <c r="U18" s="307">
        <v>20</v>
      </c>
      <c r="V18" s="307">
        <v>9</v>
      </c>
      <c r="W18" s="307">
        <v>0</v>
      </c>
      <c r="X18" s="307">
        <v>10</v>
      </c>
      <c r="Y18" s="307">
        <v>0</v>
      </c>
      <c r="Z18" s="307">
        <v>19</v>
      </c>
      <c r="AA18" s="307">
        <v>2</v>
      </c>
      <c r="AB18" s="307">
        <v>2</v>
      </c>
      <c r="AC18" s="307">
        <v>13</v>
      </c>
      <c r="AD18" s="307">
        <v>0</v>
      </c>
      <c r="AE18" s="307">
        <v>17</v>
      </c>
      <c r="AF18" s="307">
        <v>7</v>
      </c>
      <c r="AG18" s="307">
        <v>0</v>
      </c>
      <c r="AH18" s="307">
        <v>14</v>
      </c>
      <c r="AI18" s="307">
        <v>0</v>
      </c>
      <c r="AJ18" s="307">
        <v>21</v>
      </c>
      <c r="AK18" s="307">
        <v>10</v>
      </c>
      <c r="AL18" s="307">
        <v>0</v>
      </c>
      <c r="AM18" s="307">
        <v>5</v>
      </c>
      <c r="AN18" s="307">
        <v>0</v>
      </c>
      <c r="AO18" s="307">
        <v>15</v>
      </c>
      <c r="AP18" s="307">
        <v>47</v>
      </c>
      <c r="AQ18" s="307">
        <v>2</v>
      </c>
      <c r="AR18" s="307">
        <v>58</v>
      </c>
      <c r="AS18" s="307">
        <v>0</v>
      </c>
      <c r="AT18" s="307">
        <v>107</v>
      </c>
      <c r="AU18" s="307">
        <v>1</v>
      </c>
      <c r="AV18" s="307">
        <v>1</v>
      </c>
      <c r="AW18" s="307">
        <v>1</v>
      </c>
      <c r="AX18" s="307">
        <v>1</v>
      </c>
      <c r="AY18" s="307">
        <v>1</v>
      </c>
      <c r="AZ18" s="307">
        <v>1</v>
      </c>
      <c r="BA18" s="307">
        <v>0</v>
      </c>
      <c r="BB18" s="307">
        <v>6</v>
      </c>
      <c r="BC18" s="307">
        <v>6</v>
      </c>
      <c r="BD18" s="307">
        <v>6</v>
      </c>
      <c r="BE18" s="307">
        <v>0</v>
      </c>
      <c r="BF18" s="307">
        <v>0</v>
      </c>
      <c r="BG18" s="307">
        <v>1</v>
      </c>
      <c r="BH18" s="307">
        <v>0</v>
      </c>
      <c r="BI18" s="307">
        <v>1</v>
      </c>
      <c r="BJ18" s="307">
        <v>5</v>
      </c>
      <c r="BK18" s="307">
        <v>1</v>
      </c>
      <c r="BL18" s="307">
        <v>1</v>
      </c>
      <c r="BM18" s="307">
        <v>1</v>
      </c>
      <c r="BN18" s="307">
        <v>1</v>
      </c>
      <c r="BO18" s="307">
        <v>1</v>
      </c>
      <c r="BP18" s="307">
        <v>1</v>
      </c>
      <c r="BQ18" s="307">
        <v>0</v>
      </c>
      <c r="BR18" s="307">
        <v>6</v>
      </c>
      <c r="BS18" s="307">
        <v>0</v>
      </c>
      <c r="BT18" s="307">
        <v>0</v>
      </c>
      <c r="BU18" s="307">
        <v>0</v>
      </c>
      <c r="BV18" s="307">
        <v>0</v>
      </c>
      <c r="BW18" s="307">
        <v>0</v>
      </c>
      <c r="BX18" s="307">
        <v>0</v>
      </c>
      <c r="BY18" s="307">
        <v>0</v>
      </c>
      <c r="BZ18" s="307">
        <v>0</v>
      </c>
      <c r="CA18" s="307">
        <v>0</v>
      </c>
      <c r="CB18" s="307">
        <v>0</v>
      </c>
      <c r="CC18" s="307">
        <v>7</v>
      </c>
      <c r="CD18" s="306">
        <v>0</v>
      </c>
      <c r="CE18" s="306">
        <v>0</v>
      </c>
      <c r="CF18" s="306">
        <v>0</v>
      </c>
      <c r="CG18" s="306">
        <v>0</v>
      </c>
      <c r="CH18" s="306">
        <v>0</v>
      </c>
      <c r="CI18" s="306">
        <v>0</v>
      </c>
      <c r="CJ18" s="306">
        <v>0</v>
      </c>
      <c r="CK18" s="306">
        <v>0</v>
      </c>
      <c r="CL18" s="306">
        <v>0</v>
      </c>
      <c r="CM18" s="306">
        <v>0</v>
      </c>
      <c r="CN18" s="306">
        <v>0</v>
      </c>
      <c r="CO18" s="306">
        <v>0</v>
      </c>
      <c r="CP18" s="306">
        <v>0</v>
      </c>
      <c r="CQ18" s="306">
        <v>0</v>
      </c>
      <c r="CR18" s="306">
        <v>0</v>
      </c>
      <c r="CS18" s="306">
        <v>0</v>
      </c>
      <c r="CT18" s="306">
        <v>0</v>
      </c>
      <c r="CU18" s="306">
        <v>0</v>
      </c>
      <c r="CV18" s="306">
        <v>0</v>
      </c>
      <c r="CW18" s="306">
        <v>0</v>
      </c>
      <c r="CX18" s="306">
        <v>0</v>
      </c>
      <c r="CY18" s="306">
        <v>0</v>
      </c>
      <c r="CZ18" s="306">
        <v>0</v>
      </c>
      <c r="DA18" s="310">
        <v>0</v>
      </c>
    </row>
    <row r="19" spans="1:105" x14ac:dyDescent="0.2">
      <c r="A19" s="311">
        <v>14</v>
      </c>
      <c r="B19" s="312" t="s">
        <v>547</v>
      </c>
      <c r="C19" s="312" t="s">
        <v>548</v>
      </c>
      <c r="D19" s="313">
        <v>5</v>
      </c>
      <c r="E19" s="312" t="s">
        <v>240</v>
      </c>
      <c r="F19" s="312" t="s">
        <v>549</v>
      </c>
      <c r="G19" s="312" t="s">
        <v>550</v>
      </c>
      <c r="H19" s="314">
        <v>21</v>
      </c>
      <c r="I19" s="315">
        <v>104</v>
      </c>
      <c r="J19" s="313">
        <v>5</v>
      </c>
      <c r="K19" s="312" t="s">
        <v>551</v>
      </c>
      <c r="L19" s="313">
        <v>18</v>
      </c>
      <c r="M19" s="313">
        <v>0</v>
      </c>
      <c r="N19" s="313">
        <v>15</v>
      </c>
      <c r="O19" s="313">
        <v>0</v>
      </c>
      <c r="P19" s="313">
        <v>33</v>
      </c>
      <c r="Q19" s="313">
        <v>20</v>
      </c>
      <c r="R19" s="313">
        <v>0</v>
      </c>
      <c r="S19" s="313">
        <v>22</v>
      </c>
      <c r="T19" s="313">
        <v>0</v>
      </c>
      <c r="U19" s="313">
        <v>42</v>
      </c>
      <c r="V19" s="313">
        <v>27</v>
      </c>
      <c r="W19" s="313">
        <v>1</v>
      </c>
      <c r="X19" s="313">
        <v>15</v>
      </c>
      <c r="Y19" s="313">
        <v>0</v>
      </c>
      <c r="Z19" s="313">
        <v>43</v>
      </c>
      <c r="AA19" s="313">
        <v>13</v>
      </c>
      <c r="AB19" s="313">
        <v>0</v>
      </c>
      <c r="AC19" s="313">
        <v>15</v>
      </c>
      <c r="AD19" s="313">
        <v>0</v>
      </c>
      <c r="AE19" s="313">
        <v>28</v>
      </c>
      <c r="AF19" s="313">
        <v>28</v>
      </c>
      <c r="AG19" s="313">
        <v>0</v>
      </c>
      <c r="AH19" s="313">
        <v>15</v>
      </c>
      <c r="AI19" s="313">
        <v>0</v>
      </c>
      <c r="AJ19" s="313">
        <v>43</v>
      </c>
      <c r="AK19" s="313">
        <v>12</v>
      </c>
      <c r="AL19" s="313">
        <v>0</v>
      </c>
      <c r="AM19" s="313">
        <v>12</v>
      </c>
      <c r="AN19" s="313">
        <v>0</v>
      </c>
      <c r="AO19" s="313">
        <v>24</v>
      </c>
      <c r="AP19" s="313">
        <v>118</v>
      </c>
      <c r="AQ19" s="313">
        <v>1</v>
      </c>
      <c r="AR19" s="313">
        <v>94</v>
      </c>
      <c r="AS19" s="313">
        <v>0</v>
      </c>
      <c r="AT19" s="313">
        <v>213</v>
      </c>
      <c r="AU19" s="313">
        <v>1</v>
      </c>
      <c r="AV19" s="313">
        <v>2</v>
      </c>
      <c r="AW19" s="313">
        <v>2</v>
      </c>
      <c r="AX19" s="313">
        <v>1</v>
      </c>
      <c r="AY19" s="313">
        <v>2</v>
      </c>
      <c r="AZ19" s="313">
        <v>1</v>
      </c>
      <c r="BA19" s="313">
        <v>0</v>
      </c>
      <c r="BB19" s="313">
        <v>9</v>
      </c>
      <c r="BC19" s="313">
        <v>8</v>
      </c>
      <c r="BD19" s="313">
        <v>8</v>
      </c>
      <c r="BE19" s="313">
        <v>0</v>
      </c>
      <c r="BF19" s="313">
        <v>0</v>
      </c>
      <c r="BG19" s="313">
        <v>1</v>
      </c>
      <c r="BH19" s="313">
        <v>0</v>
      </c>
      <c r="BI19" s="313">
        <v>2</v>
      </c>
      <c r="BJ19" s="313">
        <v>7</v>
      </c>
      <c r="BK19" s="313">
        <v>1</v>
      </c>
      <c r="BL19" s="313">
        <v>2</v>
      </c>
      <c r="BM19" s="313">
        <v>2</v>
      </c>
      <c r="BN19" s="313">
        <v>1</v>
      </c>
      <c r="BO19" s="313">
        <v>2</v>
      </c>
      <c r="BP19" s="313">
        <v>1</v>
      </c>
      <c r="BQ19" s="313">
        <v>0</v>
      </c>
      <c r="BR19" s="313">
        <v>9</v>
      </c>
      <c r="BS19" s="313">
        <v>0</v>
      </c>
      <c r="BT19" s="313">
        <v>1</v>
      </c>
      <c r="BU19" s="313">
        <v>0</v>
      </c>
      <c r="BV19" s="313">
        <v>0</v>
      </c>
      <c r="BW19" s="313">
        <v>0</v>
      </c>
      <c r="BX19" s="313">
        <v>1</v>
      </c>
      <c r="BY19" s="313">
        <v>0</v>
      </c>
      <c r="BZ19" s="313">
        <v>1</v>
      </c>
      <c r="CA19" s="313">
        <v>0</v>
      </c>
      <c r="CB19" s="313">
        <v>0</v>
      </c>
      <c r="CC19" s="313">
        <v>13</v>
      </c>
      <c r="CD19" s="312">
        <v>0</v>
      </c>
      <c r="CE19" s="312">
        <v>0</v>
      </c>
      <c r="CF19" s="312">
        <v>1</v>
      </c>
      <c r="CG19" s="312">
        <v>0</v>
      </c>
      <c r="CH19" s="312">
        <v>0</v>
      </c>
      <c r="CI19" s="312">
        <v>0</v>
      </c>
      <c r="CJ19" s="312">
        <v>0</v>
      </c>
      <c r="CK19" s="312">
        <v>0</v>
      </c>
      <c r="CL19" s="312">
        <v>0</v>
      </c>
      <c r="CM19" s="312">
        <v>0</v>
      </c>
      <c r="CN19" s="312">
        <v>0</v>
      </c>
      <c r="CO19" s="312">
        <v>3</v>
      </c>
      <c r="CP19" s="312">
        <v>1</v>
      </c>
      <c r="CQ19" s="312">
        <v>0</v>
      </c>
      <c r="CR19" s="312">
        <v>8</v>
      </c>
      <c r="CS19" s="312">
        <v>10</v>
      </c>
      <c r="CT19" s="312">
        <v>10</v>
      </c>
      <c r="CU19" s="312">
        <v>13</v>
      </c>
      <c r="CV19" s="312">
        <v>10</v>
      </c>
      <c r="CW19" s="312">
        <v>13</v>
      </c>
      <c r="CX19" s="312">
        <v>23</v>
      </c>
      <c r="CY19" s="312">
        <v>10</v>
      </c>
      <c r="CZ19" s="312">
        <v>13</v>
      </c>
      <c r="DA19" s="316">
        <v>23</v>
      </c>
    </row>
    <row r="20" spans="1:105" x14ac:dyDescent="0.2">
      <c r="A20" s="305">
        <v>15</v>
      </c>
      <c r="B20" s="306" t="s">
        <v>2378</v>
      </c>
      <c r="C20" s="306" t="s">
        <v>2379</v>
      </c>
      <c r="D20" s="307">
        <v>5</v>
      </c>
      <c r="E20" s="306" t="s">
        <v>236</v>
      </c>
      <c r="F20" s="306" t="s">
        <v>549</v>
      </c>
      <c r="G20" s="306" t="s">
        <v>550</v>
      </c>
      <c r="H20" s="308">
        <v>7</v>
      </c>
      <c r="I20" s="309">
        <v>9</v>
      </c>
      <c r="J20" s="307">
        <v>19</v>
      </c>
      <c r="K20" s="306" t="s">
        <v>2380</v>
      </c>
      <c r="L20" s="307">
        <v>19</v>
      </c>
      <c r="M20" s="307">
        <v>3</v>
      </c>
      <c r="N20" s="307">
        <v>15</v>
      </c>
      <c r="O20" s="307">
        <v>0</v>
      </c>
      <c r="P20" s="307">
        <v>37</v>
      </c>
      <c r="Q20" s="307">
        <v>18</v>
      </c>
      <c r="R20" s="307">
        <v>0</v>
      </c>
      <c r="S20" s="307">
        <v>14</v>
      </c>
      <c r="T20" s="307">
        <v>1</v>
      </c>
      <c r="U20" s="307">
        <v>33</v>
      </c>
      <c r="V20" s="307">
        <v>11</v>
      </c>
      <c r="W20" s="307">
        <v>3</v>
      </c>
      <c r="X20" s="307">
        <v>26</v>
      </c>
      <c r="Y20" s="307">
        <v>0</v>
      </c>
      <c r="Z20" s="307">
        <v>40</v>
      </c>
      <c r="AA20" s="307">
        <v>12</v>
      </c>
      <c r="AB20" s="307">
        <v>0</v>
      </c>
      <c r="AC20" s="307">
        <v>12</v>
      </c>
      <c r="AD20" s="307">
        <v>0</v>
      </c>
      <c r="AE20" s="307">
        <v>24</v>
      </c>
      <c r="AF20" s="307">
        <v>13</v>
      </c>
      <c r="AG20" s="307">
        <v>0</v>
      </c>
      <c r="AH20" s="307">
        <v>17</v>
      </c>
      <c r="AI20" s="307">
        <v>0</v>
      </c>
      <c r="AJ20" s="307">
        <v>30</v>
      </c>
      <c r="AK20" s="307">
        <v>18</v>
      </c>
      <c r="AL20" s="307">
        <v>0</v>
      </c>
      <c r="AM20" s="307">
        <v>17</v>
      </c>
      <c r="AN20" s="307">
        <v>0</v>
      </c>
      <c r="AO20" s="307">
        <v>35</v>
      </c>
      <c r="AP20" s="307">
        <v>91</v>
      </c>
      <c r="AQ20" s="307">
        <v>6</v>
      </c>
      <c r="AR20" s="307">
        <v>101</v>
      </c>
      <c r="AS20" s="307">
        <v>1</v>
      </c>
      <c r="AT20" s="307">
        <v>199</v>
      </c>
      <c r="AU20" s="307">
        <v>2</v>
      </c>
      <c r="AV20" s="307">
        <v>2</v>
      </c>
      <c r="AW20" s="307">
        <v>2</v>
      </c>
      <c r="AX20" s="307">
        <v>1</v>
      </c>
      <c r="AY20" s="307">
        <v>1</v>
      </c>
      <c r="AZ20" s="307">
        <v>2</v>
      </c>
      <c r="BA20" s="307">
        <v>0</v>
      </c>
      <c r="BB20" s="307">
        <v>10</v>
      </c>
      <c r="BC20" s="307">
        <v>14</v>
      </c>
      <c r="BD20" s="307">
        <v>10</v>
      </c>
      <c r="BE20" s="307">
        <v>0</v>
      </c>
      <c r="BF20" s="307">
        <v>0</v>
      </c>
      <c r="BG20" s="307">
        <v>0</v>
      </c>
      <c r="BH20" s="307">
        <v>1</v>
      </c>
      <c r="BI20" s="307">
        <v>2</v>
      </c>
      <c r="BJ20" s="307">
        <v>8</v>
      </c>
      <c r="BK20" s="307">
        <v>2</v>
      </c>
      <c r="BL20" s="307">
        <v>2</v>
      </c>
      <c r="BM20" s="307">
        <v>2</v>
      </c>
      <c r="BN20" s="307">
        <v>1</v>
      </c>
      <c r="BO20" s="307">
        <v>1</v>
      </c>
      <c r="BP20" s="307">
        <v>2</v>
      </c>
      <c r="BQ20" s="307">
        <v>0</v>
      </c>
      <c r="BR20" s="307">
        <v>10</v>
      </c>
      <c r="BS20" s="307">
        <v>0</v>
      </c>
      <c r="BT20" s="307">
        <v>1</v>
      </c>
      <c r="BU20" s="307">
        <v>1</v>
      </c>
      <c r="BV20" s="307">
        <v>0</v>
      </c>
      <c r="BW20" s="307">
        <v>0</v>
      </c>
      <c r="BX20" s="307">
        <v>1</v>
      </c>
      <c r="BY20" s="307">
        <v>1</v>
      </c>
      <c r="BZ20" s="307">
        <v>0</v>
      </c>
      <c r="CA20" s="307">
        <v>2</v>
      </c>
      <c r="CB20" s="307">
        <v>1</v>
      </c>
      <c r="CC20" s="307">
        <v>18</v>
      </c>
      <c r="CD20" s="306">
        <v>0</v>
      </c>
      <c r="CE20" s="306">
        <v>0</v>
      </c>
      <c r="CF20" s="306">
        <v>0</v>
      </c>
      <c r="CG20" s="306">
        <v>0</v>
      </c>
      <c r="CH20" s="306">
        <v>0</v>
      </c>
      <c r="CI20" s="306">
        <v>0</v>
      </c>
      <c r="CJ20" s="306">
        <v>0</v>
      </c>
      <c r="CK20" s="306">
        <v>0</v>
      </c>
      <c r="CL20" s="306">
        <v>0</v>
      </c>
      <c r="CM20" s="306">
        <v>0</v>
      </c>
      <c r="CN20" s="306">
        <v>1</v>
      </c>
      <c r="CO20" s="306">
        <v>1</v>
      </c>
      <c r="CP20" s="306">
        <v>0</v>
      </c>
      <c r="CQ20" s="306">
        <v>0</v>
      </c>
      <c r="CR20" s="306">
        <v>10</v>
      </c>
      <c r="CS20" s="306">
        <v>7</v>
      </c>
      <c r="CT20" s="306">
        <v>11</v>
      </c>
      <c r="CU20" s="306">
        <v>8</v>
      </c>
      <c r="CV20" s="306">
        <v>9</v>
      </c>
      <c r="CW20" s="306">
        <v>6</v>
      </c>
      <c r="CX20" s="306">
        <v>15</v>
      </c>
      <c r="CY20" s="306">
        <v>10</v>
      </c>
      <c r="CZ20" s="306">
        <v>7</v>
      </c>
      <c r="DA20" s="310">
        <v>17</v>
      </c>
    </row>
    <row r="21" spans="1:105" x14ac:dyDescent="0.2">
      <c r="A21" s="311">
        <v>16</v>
      </c>
      <c r="B21" s="312" t="s">
        <v>1637</v>
      </c>
      <c r="C21" s="312" t="s">
        <v>1638</v>
      </c>
      <c r="D21" s="313">
        <v>5</v>
      </c>
      <c r="E21" s="312" t="s">
        <v>240</v>
      </c>
      <c r="F21" s="312" t="s">
        <v>461</v>
      </c>
      <c r="G21" s="312" t="s">
        <v>1639</v>
      </c>
      <c r="H21" s="314">
        <v>30</v>
      </c>
      <c r="I21" s="315">
        <v>148</v>
      </c>
      <c r="J21" s="313">
        <v>8</v>
      </c>
      <c r="K21" s="312" t="s">
        <v>1640</v>
      </c>
      <c r="L21" s="313">
        <v>10</v>
      </c>
      <c r="M21" s="313">
        <v>0</v>
      </c>
      <c r="N21" s="313">
        <v>18</v>
      </c>
      <c r="O21" s="313">
        <v>0</v>
      </c>
      <c r="P21" s="313">
        <v>28</v>
      </c>
      <c r="Q21" s="313">
        <v>5</v>
      </c>
      <c r="R21" s="313">
        <v>0</v>
      </c>
      <c r="S21" s="313">
        <v>21</v>
      </c>
      <c r="T21" s="313">
        <v>0</v>
      </c>
      <c r="U21" s="313">
        <v>26</v>
      </c>
      <c r="V21" s="313">
        <v>6</v>
      </c>
      <c r="W21" s="313">
        <v>0</v>
      </c>
      <c r="X21" s="313">
        <v>8</v>
      </c>
      <c r="Y21" s="313">
        <v>0</v>
      </c>
      <c r="Z21" s="313">
        <v>14</v>
      </c>
      <c r="AA21" s="313">
        <v>11</v>
      </c>
      <c r="AB21" s="313">
        <v>0</v>
      </c>
      <c r="AC21" s="313">
        <v>14</v>
      </c>
      <c r="AD21" s="313">
        <v>0</v>
      </c>
      <c r="AE21" s="313">
        <v>25</v>
      </c>
      <c r="AF21" s="313">
        <v>18</v>
      </c>
      <c r="AG21" s="313">
        <v>0</v>
      </c>
      <c r="AH21" s="313">
        <v>13</v>
      </c>
      <c r="AI21" s="313">
        <v>0</v>
      </c>
      <c r="AJ21" s="313">
        <v>31</v>
      </c>
      <c r="AK21" s="313">
        <v>11</v>
      </c>
      <c r="AL21" s="313">
        <v>0</v>
      </c>
      <c r="AM21" s="313">
        <v>17</v>
      </c>
      <c r="AN21" s="313">
        <v>0</v>
      </c>
      <c r="AO21" s="313">
        <v>28</v>
      </c>
      <c r="AP21" s="313">
        <v>61</v>
      </c>
      <c r="AQ21" s="313">
        <v>0</v>
      </c>
      <c r="AR21" s="313">
        <v>91</v>
      </c>
      <c r="AS21" s="313">
        <v>0</v>
      </c>
      <c r="AT21" s="313">
        <v>152</v>
      </c>
      <c r="AU21" s="313">
        <v>1</v>
      </c>
      <c r="AV21" s="313">
        <v>1</v>
      </c>
      <c r="AW21" s="313">
        <v>1</v>
      </c>
      <c r="AX21" s="313">
        <v>1</v>
      </c>
      <c r="AY21" s="313">
        <v>1</v>
      </c>
      <c r="AZ21" s="313">
        <v>1</v>
      </c>
      <c r="BA21" s="313">
        <v>0</v>
      </c>
      <c r="BB21" s="313">
        <v>6</v>
      </c>
      <c r="BC21" s="313">
        <v>7</v>
      </c>
      <c r="BD21" s="313">
        <v>6</v>
      </c>
      <c r="BE21" s="313">
        <v>0</v>
      </c>
      <c r="BF21" s="313">
        <v>0</v>
      </c>
      <c r="BG21" s="313">
        <v>1</v>
      </c>
      <c r="BH21" s="313">
        <v>0</v>
      </c>
      <c r="BI21" s="313">
        <v>1</v>
      </c>
      <c r="BJ21" s="313">
        <v>5</v>
      </c>
      <c r="BK21" s="313">
        <v>1</v>
      </c>
      <c r="BL21" s="313">
        <v>1</v>
      </c>
      <c r="BM21" s="313">
        <v>1</v>
      </c>
      <c r="BN21" s="313">
        <v>1</v>
      </c>
      <c r="BO21" s="313">
        <v>1</v>
      </c>
      <c r="BP21" s="313">
        <v>1</v>
      </c>
      <c r="BQ21" s="313">
        <v>0</v>
      </c>
      <c r="BR21" s="313">
        <v>6</v>
      </c>
      <c r="BS21" s="313">
        <v>1</v>
      </c>
      <c r="BT21" s="313">
        <v>0</v>
      </c>
      <c r="BU21" s="313">
        <v>0</v>
      </c>
      <c r="BV21" s="313">
        <v>0</v>
      </c>
      <c r="BW21" s="313">
        <v>0</v>
      </c>
      <c r="BX21" s="313">
        <v>0</v>
      </c>
      <c r="BY21" s="313">
        <v>0</v>
      </c>
      <c r="BZ21" s="313">
        <v>0</v>
      </c>
      <c r="CA21" s="313">
        <v>1</v>
      </c>
      <c r="CB21" s="313">
        <v>0</v>
      </c>
      <c r="CC21" s="313">
        <v>9</v>
      </c>
      <c r="CD21" s="312">
        <v>0</v>
      </c>
      <c r="CE21" s="312">
        <v>0</v>
      </c>
      <c r="CF21" s="312">
        <v>0</v>
      </c>
      <c r="CG21" s="312">
        <v>1</v>
      </c>
      <c r="CH21" s="312">
        <v>0</v>
      </c>
      <c r="CI21" s="312">
        <v>0</v>
      </c>
      <c r="CJ21" s="312">
        <v>0</v>
      </c>
      <c r="CK21" s="312">
        <v>0</v>
      </c>
      <c r="CL21" s="312">
        <v>0</v>
      </c>
      <c r="CM21" s="312">
        <v>0</v>
      </c>
      <c r="CN21" s="312">
        <v>0</v>
      </c>
      <c r="CO21" s="312">
        <v>0</v>
      </c>
      <c r="CP21" s="312">
        <v>0</v>
      </c>
      <c r="CQ21" s="312">
        <v>5</v>
      </c>
      <c r="CR21" s="312">
        <v>3</v>
      </c>
      <c r="CS21" s="312">
        <v>3</v>
      </c>
      <c r="CT21" s="312">
        <v>3</v>
      </c>
      <c r="CU21" s="312">
        <v>9</v>
      </c>
      <c r="CV21" s="312">
        <v>3</v>
      </c>
      <c r="CW21" s="312">
        <v>9</v>
      </c>
      <c r="CX21" s="312">
        <v>12</v>
      </c>
      <c r="CY21" s="312">
        <v>3</v>
      </c>
      <c r="CZ21" s="312">
        <v>9</v>
      </c>
      <c r="DA21" s="316">
        <v>12</v>
      </c>
    </row>
    <row r="22" spans="1:105" x14ac:dyDescent="0.2">
      <c r="A22" s="305">
        <v>17</v>
      </c>
      <c r="B22" s="306" t="s">
        <v>460</v>
      </c>
      <c r="C22" s="306" t="s">
        <v>456</v>
      </c>
      <c r="D22" s="307">
        <v>5</v>
      </c>
      <c r="E22" s="306" t="s">
        <v>240</v>
      </c>
      <c r="F22" s="306" t="s">
        <v>461</v>
      </c>
      <c r="G22" s="306" t="s">
        <v>462</v>
      </c>
      <c r="H22" s="308">
        <v>30</v>
      </c>
      <c r="I22" s="309">
        <v>148</v>
      </c>
      <c r="J22" s="307">
        <v>8</v>
      </c>
      <c r="K22" s="306" t="s">
        <v>463</v>
      </c>
      <c r="L22" s="307">
        <v>15</v>
      </c>
      <c r="M22" s="307">
        <v>0</v>
      </c>
      <c r="N22" s="307">
        <v>7</v>
      </c>
      <c r="O22" s="307">
        <v>0</v>
      </c>
      <c r="P22" s="307">
        <v>22</v>
      </c>
      <c r="Q22" s="307">
        <v>11</v>
      </c>
      <c r="R22" s="307">
        <v>0</v>
      </c>
      <c r="S22" s="307">
        <v>10</v>
      </c>
      <c r="T22" s="307">
        <v>0</v>
      </c>
      <c r="U22" s="307">
        <v>21</v>
      </c>
      <c r="V22" s="307">
        <v>10</v>
      </c>
      <c r="W22" s="307">
        <v>0</v>
      </c>
      <c r="X22" s="307">
        <v>12</v>
      </c>
      <c r="Y22" s="307">
        <v>0</v>
      </c>
      <c r="Z22" s="307">
        <v>22</v>
      </c>
      <c r="AA22" s="307">
        <v>9</v>
      </c>
      <c r="AB22" s="307">
        <v>1</v>
      </c>
      <c r="AC22" s="307">
        <v>15</v>
      </c>
      <c r="AD22" s="307">
        <v>0</v>
      </c>
      <c r="AE22" s="307">
        <v>25</v>
      </c>
      <c r="AF22" s="307">
        <v>11</v>
      </c>
      <c r="AG22" s="307">
        <v>0</v>
      </c>
      <c r="AH22" s="307">
        <v>18</v>
      </c>
      <c r="AI22" s="307">
        <v>0</v>
      </c>
      <c r="AJ22" s="307">
        <v>29</v>
      </c>
      <c r="AK22" s="307">
        <v>10</v>
      </c>
      <c r="AL22" s="307">
        <v>1</v>
      </c>
      <c r="AM22" s="307">
        <v>15</v>
      </c>
      <c r="AN22" s="307">
        <v>0</v>
      </c>
      <c r="AO22" s="307">
        <v>26</v>
      </c>
      <c r="AP22" s="307">
        <v>66</v>
      </c>
      <c r="AQ22" s="307">
        <v>2</v>
      </c>
      <c r="AR22" s="307">
        <v>77</v>
      </c>
      <c r="AS22" s="307">
        <v>0</v>
      </c>
      <c r="AT22" s="307">
        <v>145</v>
      </c>
      <c r="AU22" s="307">
        <v>1</v>
      </c>
      <c r="AV22" s="307">
        <v>1</v>
      </c>
      <c r="AW22" s="307">
        <v>1</v>
      </c>
      <c r="AX22" s="307">
        <v>1</v>
      </c>
      <c r="AY22" s="307">
        <v>1</v>
      </c>
      <c r="AZ22" s="307">
        <v>1</v>
      </c>
      <c r="BA22" s="307">
        <v>0</v>
      </c>
      <c r="BB22" s="307">
        <v>6</v>
      </c>
      <c r="BC22" s="307">
        <v>9</v>
      </c>
      <c r="BD22" s="307">
        <v>6</v>
      </c>
      <c r="BE22" s="307">
        <v>0</v>
      </c>
      <c r="BF22" s="307">
        <v>0</v>
      </c>
      <c r="BG22" s="307">
        <v>1</v>
      </c>
      <c r="BH22" s="307">
        <v>0</v>
      </c>
      <c r="BI22" s="307">
        <v>3</v>
      </c>
      <c r="BJ22" s="307">
        <v>3</v>
      </c>
      <c r="BK22" s="307">
        <v>1</v>
      </c>
      <c r="BL22" s="307">
        <v>1</v>
      </c>
      <c r="BM22" s="307">
        <v>1</v>
      </c>
      <c r="BN22" s="307">
        <v>1</v>
      </c>
      <c r="BO22" s="307">
        <v>1</v>
      </c>
      <c r="BP22" s="307">
        <v>1</v>
      </c>
      <c r="BQ22" s="307">
        <v>0</v>
      </c>
      <c r="BR22" s="307">
        <v>6</v>
      </c>
      <c r="BS22" s="307">
        <v>1</v>
      </c>
      <c r="BT22" s="307">
        <v>0</v>
      </c>
      <c r="BU22" s="307">
        <v>0</v>
      </c>
      <c r="BV22" s="307">
        <v>0</v>
      </c>
      <c r="BW22" s="307">
        <v>0</v>
      </c>
      <c r="BX22" s="307">
        <v>0</v>
      </c>
      <c r="BY22" s="307">
        <v>0</v>
      </c>
      <c r="BZ22" s="307">
        <v>0</v>
      </c>
      <c r="CA22" s="307">
        <v>1</v>
      </c>
      <c r="CB22" s="307">
        <v>0</v>
      </c>
      <c r="CC22" s="307">
        <v>9</v>
      </c>
      <c r="CD22" s="306">
        <v>0</v>
      </c>
      <c r="CE22" s="306">
        <v>0</v>
      </c>
      <c r="CF22" s="306">
        <v>0</v>
      </c>
      <c r="CG22" s="306">
        <v>0</v>
      </c>
      <c r="CH22" s="306">
        <v>0</v>
      </c>
      <c r="CI22" s="306">
        <v>1</v>
      </c>
      <c r="CJ22" s="306">
        <v>0</v>
      </c>
      <c r="CK22" s="306">
        <v>0</v>
      </c>
      <c r="CL22" s="306">
        <v>1</v>
      </c>
      <c r="CM22" s="306">
        <v>0</v>
      </c>
      <c r="CN22" s="306">
        <v>0</v>
      </c>
      <c r="CO22" s="306">
        <v>0</v>
      </c>
      <c r="CP22" s="306">
        <v>3</v>
      </c>
      <c r="CQ22" s="306">
        <v>5</v>
      </c>
      <c r="CR22" s="306">
        <v>5</v>
      </c>
      <c r="CS22" s="306">
        <v>2</v>
      </c>
      <c r="CT22" s="306">
        <v>9</v>
      </c>
      <c r="CU22" s="306">
        <v>8</v>
      </c>
      <c r="CV22" s="306">
        <v>8</v>
      </c>
      <c r="CW22" s="306">
        <v>8</v>
      </c>
      <c r="CX22" s="306">
        <v>16</v>
      </c>
      <c r="CY22" s="306">
        <v>8</v>
      </c>
      <c r="CZ22" s="306">
        <v>8</v>
      </c>
      <c r="DA22" s="310">
        <v>16</v>
      </c>
    </row>
    <row r="23" spans="1:105" x14ac:dyDescent="0.2">
      <c r="A23" s="311">
        <v>18</v>
      </c>
      <c r="B23" s="312" t="s">
        <v>1737</v>
      </c>
      <c r="C23" s="312" t="s">
        <v>1293</v>
      </c>
      <c r="D23" s="313">
        <v>5</v>
      </c>
      <c r="E23" s="312" t="s">
        <v>240</v>
      </c>
      <c r="F23" s="312" t="s">
        <v>461</v>
      </c>
      <c r="G23" s="312" t="s">
        <v>1738</v>
      </c>
      <c r="H23" s="314">
        <v>30</v>
      </c>
      <c r="I23" s="315">
        <v>148</v>
      </c>
      <c r="J23" s="313">
        <v>8</v>
      </c>
      <c r="K23" s="312" t="s">
        <v>1739</v>
      </c>
      <c r="L23" s="313">
        <v>3</v>
      </c>
      <c r="M23" s="313">
        <v>1</v>
      </c>
      <c r="N23" s="313">
        <v>6</v>
      </c>
      <c r="O23" s="313">
        <v>0</v>
      </c>
      <c r="P23" s="313">
        <v>10</v>
      </c>
      <c r="Q23" s="313">
        <v>2</v>
      </c>
      <c r="R23" s="313">
        <v>1</v>
      </c>
      <c r="S23" s="313">
        <v>2</v>
      </c>
      <c r="T23" s="313">
        <v>1</v>
      </c>
      <c r="U23" s="313">
        <v>6</v>
      </c>
      <c r="V23" s="313">
        <v>1</v>
      </c>
      <c r="W23" s="313">
        <v>2</v>
      </c>
      <c r="X23" s="313">
        <v>2</v>
      </c>
      <c r="Y23" s="313">
        <v>1</v>
      </c>
      <c r="Z23" s="313">
        <v>6</v>
      </c>
      <c r="AA23" s="313">
        <v>4</v>
      </c>
      <c r="AB23" s="313">
        <v>0</v>
      </c>
      <c r="AC23" s="313">
        <v>4</v>
      </c>
      <c r="AD23" s="313">
        <v>0</v>
      </c>
      <c r="AE23" s="313">
        <v>8</v>
      </c>
      <c r="AF23" s="313">
        <v>0</v>
      </c>
      <c r="AG23" s="313">
        <v>0</v>
      </c>
      <c r="AH23" s="313">
        <v>5</v>
      </c>
      <c r="AI23" s="313">
        <v>0</v>
      </c>
      <c r="AJ23" s="313">
        <v>5</v>
      </c>
      <c r="AK23" s="313">
        <v>4</v>
      </c>
      <c r="AL23" s="313">
        <v>0</v>
      </c>
      <c r="AM23" s="313">
        <v>2</v>
      </c>
      <c r="AN23" s="313">
        <v>0</v>
      </c>
      <c r="AO23" s="313">
        <v>6</v>
      </c>
      <c r="AP23" s="313">
        <v>14</v>
      </c>
      <c r="AQ23" s="313">
        <v>4</v>
      </c>
      <c r="AR23" s="313">
        <v>21</v>
      </c>
      <c r="AS23" s="313">
        <v>2</v>
      </c>
      <c r="AT23" s="313">
        <v>41</v>
      </c>
      <c r="AU23" s="313">
        <v>0</v>
      </c>
      <c r="AV23" s="313">
        <v>0</v>
      </c>
      <c r="AW23" s="313">
        <v>0</v>
      </c>
      <c r="AX23" s="313">
        <v>0</v>
      </c>
      <c r="AY23" s="313">
        <v>0</v>
      </c>
      <c r="AZ23" s="313">
        <v>0</v>
      </c>
      <c r="BA23" s="313">
        <v>2</v>
      </c>
      <c r="BB23" s="313">
        <v>2</v>
      </c>
      <c r="BC23" s="313">
        <v>5</v>
      </c>
      <c r="BD23" s="313">
        <v>2</v>
      </c>
      <c r="BE23" s="313">
        <v>1</v>
      </c>
      <c r="BF23" s="313">
        <v>0</v>
      </c>
      <c r="BG23" s="313">
        <v>0</v>
      </c>
      <c r="BH23" s="313">
        <v>0</v>
      </c>
      <c r="BI23" s="313">
        <v>0</v>
      </c>
      <c r="BJ23" s="313">
        <v>1</v>
      </c>
      <c r="BK23" s="313">
        <v>0</v>
      </c>
      <c r="BL23" s="313">
        <v>0</v>
      </c>
      <c r="BM23" s="313">
        <v>0</v>
      </c>
      <c r="BN23" s="313">
        <v>0</v>
      </c>
      <c r="BO23" s="313">
        <v>0</v>
      </c>
      <c r="BP23" s="313">
        <v>0</v>
      </c>
      <c r="BQ23" s="313">
        <v>2</v>
      </c>
      <c r="BR23" s="313">
        <v>2</v>
      </c>
      <c r="BS23" s="313">
        <v>0</v>
      </c>
      <c r="BT23" s="313">
        <v>0</v>
      </c>
      <c r="BU23" s="313">
        <v>0</v>
      </c>
      <c r="BV23" s="313">
        <v>0</v>
      </c>
      <c r="BW23" s="313">
        <v>0</v>
      </c>
      <c r="BX23" s="313">
        <v>0</v>
      </c>
      <c r="BY23" s="313">
        <v>0</v>
      </c>
      <c r="BZ23" s="313">
        <v>0</v>
      </c>
      <c r="CA23" s="313">
        <v>0</v>
      </c>
      <c r="CB23" s="313">
        <v>0</v>
      </c>
      <c r="CC23" s="313">
        <v>2</v>
      </c>
      <c r="CD23" s="312">
        <v>0</v>
      </c>
      <c r="CE23" s="312">
        <v>0</v>
      </c>
      <c r="CF23" s="312">
        <v>0</v>
      </c>
      <c r="CG23" s="312">
        <v>1</v>
      </c>
      <c r="CH23" s="312">
        <v>0</v>
      </c>
      <c r="CI23" s="312">
        <v>0</v>
      </c>
      <c r="CJ23" s="312">
        <v>0</v>
      </c>
      <c r="CK23" s="312">
        <v>0</v>
      </c>
      <c r="CL23" s="312">
        <v>0</v>
      </c>
      <c r="CM23" s="312">
        <v>0</v>
      </c>
      <c r="CN23" s="312">
        <v>0</v>
      </c>
      <c r="CO23" s="312">
        <v>0</v>
      </c>
      <c r="CP23" s="312">
        <v>0</v>
      </c>
      <c r="CQ23" s="312">
        <v>0</v>
      </c>
      <c r="CR23" s="312">
        <v>1</v>
      </c>
      <c r="CS23" s="312">
        <v>0</v>
      </c>
      <c r="CT23" s="312">
        <v>1</v>
      </c>
      <c r="CU23" s="312">
        <v>1</v>
      </c>
      <c r="CV23" s="312">
        <v>0</v>
      </c>
      <c r="CW23" s="312">
        <v>0</v>
      </c>
      <c r="CX23" s="312">
        <v>0</v>
      </c>
      <c r="CY23" s="312">
        <v>1</v>
      </c>
      <c r="CZ23" s="312">
        <v>0</v>
      </c>
      <c r="DA23" s="316">
        <v>1</v>
      </c>
    </row>
    <row r="24" spans="1:105" x14ac:dyDescent="0.2">
      <c r="A24" s="305">
        <v>19</v>
      </c>
      <c r="B24" s="306" t="s">
        <v>1783</v>
      </c>
      <c r="C24" s="306" t="s">
        <v>1545</v>
      </c>
      <c r="D24" s="307">
        <v>5</v>
      </c>
      <c r="E24" s="306" t="s">
        <v>240</v>
      </c>
      <c r="F24" s="306" t="s">
        <v>461</v>
      </c>
      <c r="G24" s="306" t="s">
        <v>1784</v>
      </c>
      <c r="H24" s="308">
        <v>30</v>
      </c>
      <c r="I24" s="309">
        <v>149</v>
      </c>
      <c r="J24" s="307">
        <v>8</v>
      </c>
      <c r="K24" s="306" t="s">
        <v>1785</v>
      </c>
      <c r="L24" s="307">
        <v>29</v>
      </c>
      <c r="M24" s="307">
        <v>1</v>
      </c>
      <c r="N24" s="307">
        <v>24</v>
      </c>
      <c r="O24" s="307">
        <v>0</v>
      </c>
      <c r="P24" s="307">
        <v>54</v>
      </c>
      <c r="Q24" s="307">
        <v>25</v>
      </c>
      <c r="R24" s="307">
        <v>0</v>
      </c>
      <c r="S24" s="307">
        <v>33</v>
      </c>
      <c r="T24" s="307">
        <v>0</v>
      </c>
      <c r="U24" s="307">
        <v>58</v>
      </c>
      <c r="V24" s="307">
        <v>19</v>
      </c>
      <c r="W24" s="307">
        <v>0</v>
      </c>
      <c r="X24" s="307">
        <v>29</v>
      </c>
      <c r="Y24" s="307">
        <v>2</v>
      </c>
      <c r="Z24" s="307">
        <v>50</v>
      </c>
      <c r="AA24" s="307">
        <v>33</v>
      </c>
      <c r="AB24" s="307">
        <v>1</v>
      </c>
      <c r="AC24" s="307">
        <v>26</v>
      </c>
      <c r="AD24" s="307">
        <v>0</v>
      </c>
      <c r="AE24" s="307">
        <v>60</v>
      </c>
      <c r="AF24" s="307">
        <v>21</v>
      </c>
      <c r="AG24" s="307">
        <v>0</v>
      </c>
      <c r="AH24" s="307">
        <v>27</v>
      </c>
      <c r="AI24" s="307">
        <v>0</v>
      </c>
      <c r="AJ24" s="307">
        <v>48</v>
      </c>
      <c r="AK24" s="307">
        <v>18</v>
      </c>
      <c r="AL24" s="307">
        <v>0</v>
      </c>
      <c r="AM24" s="307">
        <v>23</v>
      </c>
      <c r="AN24" s="307">
        <v>0</v>
      </c>
      <c r="AO24" s="307">
        <v>41</v>
      </c>
      <c r="AP24" s="307">
        <v>145</v>
      </c>
      <c r="AQ24" s="307">
        <v>2</v>
      </c>
      <c r="AR24" s="307">
        <v>162</v>
      </c>
      <c r="AS24" s="307">
        <v>2</v>
      </c>
      <c r="AT24" s="307">
        <v>311</v>
      </c>
      <c r="AU24" s="307">
        <v>2</v>
      </c>
      <c r="AV24" s="307">
        <v>2</v>
      </c>
      <c r="AW24" s="307">
        <v>2</v>
      </c>
      <c r="AX24" s="307">
        <v>2</v>
      </c>
      <c r="AY24" s="307">
        <v>2</v>
      </c>
      <c r="AZ24" s="307">
        <v>2</v>
      </c>
      <c r="BA24" s="307">
        <v>0</v>
      </c>
      <c r="BB24" s="307">
        <v>12</v>
      </c>
      <c r="BC24" s="307">
        <v>12</v>
      </c>
      <c r="BD24" s="307">
        <v>12</v>
      </c>
      <c r="BE24" s="307">
        <v>0</v>
      </c>
      <c r="BF24" s="307">
        <v>0</v>
      </c>
      <c r="BG24" s="307">
        <v>1</v>
      </c>
      <c r="BH24" s="307">
        <v>0</v>
      </c>
      <c r="BI24" s="307">
        <v>5</v>
      </c>
      <c r="BJ24" s="307">
        <v>7</v>
      </c>
      <c r="BK24" s="307">
        <v>2</v>
      </c>
      <c r="BL24" s="307">
        <v>2</v>
      </c>
      <c r="BM24" s="307">
        <v>2</v>
      </c>
      <c r="BN24" s="307">
        <v>2</v>
      </c>
      <c r="BO24" s="307">
        <v>2</v>
      </c>
      <c r="BP24" s="307">
        <v>2</v>
      </c>
      <c r="BQ24" s="307">
        <v>0</v>
      </c>
      <c r="BR24" s="307">
        <v>12</v>
      </c>
      <c r="BS24" s="307">
        <v>1</v>
      </c>
      <c r="BT24" s="307">
        <v>0</v>
      </c>
      <c r="BU24" s="307">
        <v>0</v>
      </c>
      <c r="BV24" s="307">
        <v>0</v>
      </c>
      <c r="BW24" s="307">
        <v>0</v>
      </c>
      <c r="BX24" s="307">
        <v>0</v>
      </c>
      <c r="BY24" s="307">
        <v>0</v>
      </c>
      <c r="BZ24" s="307">
        <v>0</v>
      </c>
      <c r="CA24" s="307">
        <v>1</v>
      </c>
      <c r="CB24" s="307">
        <v>0</v>
      </c>
      <c r="CC24" s="307">
        <v>15</v>
      </c>
      <c r="CD24" s="306">
        <v>0</v>
      </c>
      <c r="CE24" s="306">
        <v>0</v>
      </c>
      <c r="CF24" s="306">
        <v>0</v>
      </c>
      <c r="CG24" s="306">
        <v>0</v>
      </c>
      <c r="CH24" s="306">
        <v>0</v>
      </c>
      <c r="CI24" s="306">
        <v>0</v>
      </c>
      <c r="CJ24" s="306">
        <v>0</v>
      </c>
      <c r="CK24" s="306">
        <v>0</v>
      </c>
      <c r="CL24" s="306">
        <v>0</v>
      </c>
      <c r="CM24" s="306">
        <v>0</v>
      </c>
      <c r="CN24" s="306">
        <v>0</v>
      </c>
      <c r="CO24" s="306">
        <v>0</v>
      </c>
      <c r="CP24" s="306">
        <v>0</v>
      </c>
      <c r="CQ24" s="306">
        <v>0</v>
      </c>
      <c r="CR24" s="306">
        <v>0</v>
      </c>
      <c r="CS24" s="306">
        <v>0</v>
      </c>
      <c r="CT24" s="306">
        <v>0</v>
      </c>
      <c r="CU24" s="306">
        <v>0</v>
      </c>
      <c r="CV24" s="306">
        <v>0</v>
      </c>
      <c r="CW24" s="306">
        <v>0</v>
      </c>
      <c r="CX24" s="306">
        <v>0</v>
      </c>
      <c r="CY24" s="306">
        <v>0</v>
      </c>
      <c r="CZ24" s="306">
        <v>0</v>
      </c>
      <c r="DA24" s="310">
        <v>0</v>
      </c>
    </row>
    <row r="25" spans="1:105" x14ac:dyDescent="0.2">
      <c r="A25" s="311">
        <v>20</v>
      </c>
      <c r="B25" s="312" t="s">
        <v>1928</v>
      </c>
      <c r="C25" s="312" t="s">
        <v>591</v>
      </c>
      <c r="D25" s="313">
        <v>5</v>
      </c>
      <c r="E25" s="312" t="s">
        <v>240</v>
      </c>
      <c r="F25" s="312" t="s">
        <v>461</v>
      </c>
      <c r="G25" s="312" t="s">
        <v>1929</v>
      </c>
      <c r="H25" s="314">
        <v>30</v>
      </c>
      <c r="I25" s="315">
        <v>148</v>
      </c>
      <c r="J25" s="313">
        <v>8</v>
      </c>
      <c r="K25" s="312" t="s">
        <v>1930</v>
      </c>
      <c r="L25" s="313">
        <v>3</v>
      </c>
      <c r="M25" s="313">
        <v>0</v>
      </c>
      <c r="N25" s="313">
        <v>3</v>
      </c>
      <c r="O25" s="313">
        <v>0</v>
      </c>
      <c r="P25" s="313">
        <v>6</v>
      </c>
      <c r="Q25" s="313">
        <v>0</v>
      </c>
      <c r="R25" s="313">
        <v>0</v>
      </c>
      <c r="S25" s="313">
        <v>7</v>
      </c>
      <c r="T25" s="313">
        <v>0</v>
      </c>
      <c r="U25" s="313">
        <v>7</v>
      </c>
      <c r="V25" s="313">
        <v>1</v>
      </c>
      <c r="W25" s="313">
        <v>0</v>
      </c>
      <c r="X25" s="313">
        <v>2</v>
      </c>
      <c r="Y25" s="313">
        <v>0</v>
      </c>
      <c r="Z25" s="313">
        <v>3</v>
      </c>
      <c r="AA25" s="313">
        <v>4</v>
      </c>
      <c r="AB25" s="313">
        <v>0</v>
      </c>
      <c r="AC25" s="313">
        <v>6</v>
      </c>
      <c r="AD25" s="313">
        <v>0</v>
      </c>
      <c r="AE25" s="313">
        <v>10</v>
      </c>
      <c r="AF25" s="313">
        <v>3</v>
      </c>
      <c r="AG25" s="313">
        <v>0</v>
      </c>
      <c r="AH25" s="313">
        <v>4</v>
      </c>
      <c r="AI25" s="313">
        <v>0</v>
      </c>
      <c r="AJ25" s="313">
        <v>7</v>
      </c>
      <c r="AK25" s="313">
        <v>6</v>
      </c>
      <c r="AL25" s="313">
        <v>0</v>
      </c>
      <c r="AM25" s="313">
        <v>5</v>
      </c>
      <c r="AN25" s="313">
        <v>0</v>
      </c>
      <c r="AO25" s="313">
        <v>11</v>
      </c>
      <c r="AP25" s="313">
        <v>17</v>
      </c>
      <c r="AQ25" s="313">
        <v>0</v>
      </c>
      <c r="AR25" s="313">
        <v>27</v>
      </c>
      <c r="AS25" s="313">
        <v>0</v>
      </c>
      <c r="AT25" s="313">
        <v>44</v>
      </c>
      <c r="AU25" s="313">
        <v>0</v>
      </c>
      <c r="AV25" s="313">
        <v>0</v>
      </c>
      <c r="AW25" s="313">
        <v>0</v>
      </c>
      <c r="AX25" s="313">
        <v>0</v>
      </c>
      <c r="AY25" s="313">
        <v>0</v>
      </c>
      <c r="AZ25" s="313">
        <v>0</v>
      </c>
      <c r="BA25" s="313">
        <v>2</v>
      </c>
      <c r="BB25" s="313">
        <v>2</v>
      </c>
      <c r="BC25" s="313">
        <v>3</v>
      </c>
      <c r="BD25" s="313">
        <v>2</v>
      </c>
      <c r="BE25" s="313">
        <v>0</v>
      </c>
      <c r="BF25" s="313">
        <v>1</v>
      </c>
      <c r="BG25" s="313">
        <v>0</v>
      </c>
      <c r="BH25" s="313">
        <v>0</v>
      </c>
      <c r="BI25" s="313">
        <v>0</v>
      </c>
      <c r="BJ25" s="313">
        <v>1</v>
      </c>
      <c r="BK25" s="313">
        <v>0</v>
      </c>
      <c r="BL25" s="313">
        <v>0</v>
      </c>
      <c r="BM25" s="313">
        <v>0</v>
      </c>
      <c r="BN25" s="313">
        <v>0</v>
      </c>
      <c r="BO25" s="313">
        <v>0</v>
      </c>
      <c r="BP25" s="313">
        <v>0</v>
      </c>
      <c r="BQ25" s="313">
        <v>2</v>
      </c>
      <c r="BR25" s="313">
        <v>2</v>
      </c>
      <c r="BS25" s="313">
        <v>0</v>
      </c>
      <c r="BT25" s="313">
        <v>0</v>
      </c>
      <c r="BU25" s="313">
        <v>0</v>
      </c>
      <c r="BV25" s="313">
        <v>0</v>
      </c>
      <c r="BW25" s="313">
        <v>0</v>
      </c>
      <c r="BX25" s="313">
        <v>0</v>
      </c>
      <c r="BY25" s="313">
        <v>0</v>
      </c>
      <c r="BZ25" s="313">
        <v>0</v>
      </c>
      <c r="CA25" s="313">
        <v>0</v>
      </c>
      <c r="CB25" s="313">
        <v>0</v>
      </c>
      <c r="CC25" s="313">
        <v>2</v>
      </c>
      <c r="CD25" s="312">
        <v>0</v>
      </c>
      <c r="CE25" s="312">
        <v>0</v>
      </c>
      <c r="CF25" s="312">
        <v>0</v>
      </c>
      <c r="CG25" s="312">
        <v>0</v>
      </c>
      <c r="CH25" s="312">
        <v>0</v>
      </c>
      <c r="CI25" s="312">
        <v>0</v>
      </c>
      <c r="CJ25" s="312">
        <v>0</v>
      </c>
      <c r="CK25" s="312">
        <v>0</v>
      </c>
      <c r="CL25" s="312">
        <v>0</v>
      </c>
      <c r="CM25" s="312">
        <v>0</v>
      </c>
      <c r="CN25" s="312">
        <v>0</v>
      </c>
      <c r="CO25" s="312">
        <v>0</v>
      </c>
      <c r="CP25" s="312">
        <v>0</v>
      </c>
      <c r="CQ25" s="312">
        <v>0</v>
      </c>
      <c r="CR25" s="312">
        <v>0</v>
      </c>
      <c r="CS25" s="312">
        <v>0</v>
      </c>
      <c r="CT25" s="312">
        <v>0</v>
      </c>
      <c r="CU25" s="312">
        <v>0</v>
      </c>
      <c r="CV25" s="312">
        <v>0</v>
      </c>
      <c r="CW25" s="312">
        <v>0</v>
      </c>
      <c r="CX25" s="312">
        <v>0</v>
      </c>
      <c r="CY25" s="312">
        <v>0</v>
      </c>
      <c r="CZ25" s="312">
        <v>0</v>
      </c>
      <c r="DA25" s="316">
        <v>0</v>
      </c>
    </row>
    <row r="26" spans="1:105" x14ac:dyDescent="0.2">
      <c r="A26" s="305">
        <v>21</v>
      </c>
      <c r="B26" s="306" t="s">
        <v>1940</v>
      </c>
      <c r="C26" s="306" t="s">
        <v>1415</v>
      </c>
      <c r="D26" s="307">
        <v>5</v>
      </c>
      <c r="E26" s="306" t="s">
        <v>240</v>
      </c>
      <c r="F26" s="306" t="s">
        <v>461</v>
      </c>
      <c r="G26" s="306" t="s">
        <v>1941</v>
      </c>
      <c r="H26" s="308">
        <v>30</v>
      </c>
      <c r="I26" s="309">
        <v>148</v>
      </c>
      <c r="J26" s="307">
        <v>8</v>
      </c>
      <c r="K26" s="306" t="s">
        <v>1942</v>
      </c>
      <c r="L26" s="307">
        <v>3</v>
      </c>
      <c r="M26" s="307">
        <v>0</v>
      </c>
      <c r="N26" s="307">
        <v>3</v>
      </c>
      <c r="O26" s="307">
        <v>0</v>
      </c>
      <c r="P26" s="307">
        <v>6</v>
      </c>
      <c r="Q26" s="307">
        <v>3</v>
      </c>
      <c r="R26" s="307">
        <v>0</v>
      </c>
      <c r="S26" s="307">
        <v>2</v>
      </c>
      <c r="T26" s="307">
        <v>0</v>
      </c>
      <c r="U26" s="307">
        <v>5</v>
      </c>
      <c r="V26" s="307">
        <v>1</v>
      </c>
      <c r="W26" s="307">
        <v>0</v>
      </c>
      <c r="X26" s="307">
        <v>2</v>
      </c>
      <c r="Y26" s="307">
        <v>0</v>
      </c>
      <c r="Z26" s="307">
        <v>3</v>
      </c>
      <c r="AA26" s="307">
        <v>3</v>
      </c>
      <c r="AB26" s="307">
        <v>0</v>
      </c>
      <c r="AC26" s="307">
        <v>1</v>
      </c>
      <c r="AD26" s="307">
        <v>0</v>
      </c>
      <c r="AE26" s="307">
        <v>4</v>
      </c>
      <c r="AF26" s="307">
        <v>2</v>
      </c>
      <c r="AG26" s="307">
        <v>0</v>
      </c>
      <c r="AH26" s="307">
        <v>1</v>
      </c>
      <c r="AI26" s="307">
        <v>0</v>
      </c>
      <c r="AJ26" s="307">
        <v>3</v>
      </c>
      <c r="AK26" s="307">
        <v>3</v>
      </c>
      <c r="AL26" s="307">
        <v>0</v>
      </c>
      <c r="AM26" s="307">
        <v>4</v>
      </c>
      <c r="AN26" s="307">
        <v>0</v>
      </c>
      <c r="AO26" s="307">
        <v>7</v>
      </c>
      <c r="AP26" s="307">
        <v>15</v>
      </c>
      <c r="AQ26" s="307">
        <v>0</v>
      </c>
      <c r="AR26" s="307">
        <v>13</v>
      </c>
      <c r="AS26" s="307">
        <v>0</v>
      </c>
      <c r="AT26" s="307">
        <v>28</v>
      </c>
      <c r="AU26" s="307">
        <v>0</v>
      </c>
      <c r="AV26" s="307">
        <v>0</v>
      </c>
      <c r="AW26" s="307">
        <v>0</v>
      </c>
      <c r="AX26" s="307">
        <v>0</v>
      </c>
      <c r="AY26" s="307">
        <v>0</v>
      </c>
      <c r="AZ26" s="307">
        <v>0</v>
      </c>
      <c r="BA26" s="307">
        <v>2</v>
      </c>
      <c r="BB26" s="307">
        <v>2</v>
      </c>
      <c r="BC26" s="307">
        <v>4</v>
      </c>
      <c r="BD26" s="307">
        <v>3</v>
      </c>
      <c r="BE26" s="307">
        <v>1</v>
      </c>
      <c r="BF26" s="307">
        <v>0</v>
      </c>
      <c r="BG26" s="307">
        <v>0</v>
      </c>
      <c r="BH26" s="307">
        <v>0</v>
      </c>
      <c r="BI26" s="307">
        <v>0</v>
      </c>
      <c r="BJ26" s="307">
        <v>1</v>
      </c>
      <c r="BK26" s="307">
        <v>0</v>
      </c>
      <c r="BL26" s="307">
        <v>0</v>
      </c>
      <c r="BM26" s="307">
        <v>0</v>
      </c>
      <c r="BN26" s="307">
        <v>0</v>
      </c>
      <c r="BO26" s="307">
        <v>0</v>
      </c>
      <c r="BP26" s="307">
        <v>0</v>
      </c>
      <c r="BQ26" s="307">
        <v>2</v>
      </c>
      <c r="BR26" s="307">
        <v>2</v>
      </c>
      <c r="BS26" s="307">
        <v>0</v>
      </c>
      <c r="BT26" s="307">
        <v>0</v>
      </c>
      <c r="BU26" s="307">
        <v>0</v>
      </c>
      <c r="BV26" s="307">
        <v>0</v>
      </c>
      <c r="BW26" s="307">
        <v>0</v>
      </c>
      <c r="BX26" s="307">
        <v>0</v>
      </c>
      <c r="BY26" s="307">
        <v>0</v>
      </c>
      <c r="BZ26" s="307">
        <v>0</v>
      </c>
      <c r="CA26" s="307">
        <v>0</v>
      </c>
      <c r="CB26" s="307">
        <v>0</v>
      </c>
      <c r="CC26" s="307">
        <v>2</v>
      </c>
      <c r="CD26" s="306">
        <v>0</v>
      </c>
      <c r="CE26" s="306">
        <v>0</v>
      </c>
      <c r="CF26" s="306">
        <v>0</v>
      </c>
      <c r="CG26" s="306">
        <v>1</v>
      </c>
      <c r="CH26" s="306">
        <v>0</v>
      </c>
      <c r="CI26" s="306">
        <v>0</v>
      </c>
      <c r="CJ26" s="306">
        <v>0</v>
      </c>
      <c r="CK26" s="306">
        <v>0</v>
      </c>
      <c r="CL26" s="306">
        <v>0</v>
      </c>
      <c r="CM26" s="306">
        <v>0</v>
      </c>
      <c r="CN26" s="306">
        <v>0</v>
      </c>
      <c r="CO26" s="306">
        <v>0</v>
      </c>
      <c r="CP26" s="306">
        <v>0</v>
      </c>
      <c r="CQ26" s="306">
        <v>0</v>
      </c>
      <c r="CR26" s="306">
        <v>1</v>
      </c>
      <c r="CS26" s="306">
        <v>1</v>
      </c>
      <c r="CT26" s="306">
        <v>1</v>
      </c>
      <c r="CU26" s="306">
        <v>2</v>
      </c>
      <c r="CV26" s="306">
        <v>0</v>
      </c>
      <c r="CW26" s="306">
        <v>0</v>
      </c>
      <c r="CX26" s="306">
        <v>0</v>
      </c>
      <c r="CY26" s="306">
        <v>1</v>
      </c>
      <c r="CZ26" s="306">
        <v>1</v>
      </c>
      <c r="DA26" s="310">
        <v>2</v>
      </c>
    </row>
    <row r="27" spans="1:105" x14ac:dyDescent="0.2">
      <c r="A27" s="311">
        <v>22</v>
      </c>
      <c r="B27" s="312" t="s">
        <v>1943</v>
      </c>
      <c r="C27" s="312" t="s">
        <v>486</v>
      </c>
      <c r="D27" s="313">
        <v>5</v>
      </c>
      <c r="E27" s="312" t="s">
        <v>240</v>
      </c>
      <c r="F27" s="312" t="s">
        <v>461</v>
      </c>
      <c r="G27" s="312" t="s">
        <v>1944</v>
      </c>
      <c r="H27" s="314">
        <v>30</v>
      </c>
      <c r="I27" s="315">
        <v>148</v>
      </c>
      <c r="J27" s="313">
        <v>8</v>
      </c>
      <c r="K27" s="312" t="s">
        <v>1945</v>
      </c>
      <c r="L27" s="313">
        <v>1</v>
      </c>
      <c r="M27" s="313">
        <v>0</v>
      </c>
      <c r="N27" s="313">
        <v>1</v>
      </c>
      <c r="O27" s="313">
        <v>0</v>
      </c>
      <c r="P27" s="313">
        <v>2</v>
      </c>
      <c r="Q27" s="313">
        <v>0</v>
      </c>
      <c r="R27" s="313">
        <v>0</v>
      </c>
      <c r="S27" s="313">
        <v>1</v>
      </c>
      <c r="T27" s="313">
        <v>0</v>
      </c>
      <c r="U27" s="313">
        <v>1</v>
      </c>
      <c r="V27" s="313">
        <v>1</v>
      </c>
      <c r="W27" s="313">
        <v>0</v>
      </c>
      <c r="X27" s="313">
        <v>1</v>
      </c>
      <c r="Y27" s="313">
        <v>0</v>
      </c>
      <c r="Z27" s="313">
        <v>2</v>
      </c>
      <c r="AA27" s="313">
        <v>0</v>
      </c>
      <c r="AB27" s="313">
        <v>0</v>
      </c>
      <c r="AC27" s="313">
        <v>4</v>
      </c>
      <c r="AD27" s="313">
        <v>0</v>
      </c>
      <c r="AE27" s="313">
        <v>4</v>
      </c>
      <c r="AF27" s="313">
        <v>6</v>
      </c>
      <c r="AG27" s="313">
        <v>0</v>
      </c>
      <c r="AH27" s="313">
        <v>1</v>
      </c>
      <c r="AI27" s="313">
        <v>0</v>
      </c>
      <c r="AJ27" s="313">
        <v>7</v>
      </c>
      <c r="AK27" s="313">
        <v>0</v>
      </c>
      <c r="AL27" s="313">
        <v>0</v>
      </c>
      <c r="AM27" s="313">
        <v>1</v>
      </c>
      <c r="AN27" s="313">
        <v>0</v>
      </c>
      <c r="AO27" s="313">
        <v>1</v>
      </c>
      <c r="AP27" s="313">
        <v>8</v>
      </c>
      <c r="AQ27" s="313">
        <v>0</v>
      </c>
      <c r="AR27" s="313">
        <v>9</v>
      </c>
      <c r="AS27" s="313">
        <v>0</v>
      </c>
      <c r="AT27" s="313">
        <v>17</v>
      </c>
      <c r="AU27" s="313">
        <v>0</v>
      </c>
      <c r="AV27" s="313">
        <v>0</v>
      </c>
      <c r="AW27" s="313">
        <v>0</v>
      </c>
      <c r="AX27" s="313">
        <v>0</v>
      </c>
      <c r="AY27" s="313">
        <v>0</v>
      </c>
      <c r="AZ27" s="313">
        <v>0</v>
      </c>
      <c r="BA27" s="313">
        <v>1</v>
      </c>
      <c r="BB27" s="313">
        <v>1</v>
      </c>
      <c r="BC27" s="313">
        <v>2</v>
      </c>
      <c r="BD27" s="313">
        <v>1</v>
      </c>
      <c r="BE27" s="313">
        <v>0</v>
      </c>
      <c r="BF27" s="313">
        <v>1</v>
      </c>
      <c r="BG27" s="313">
        <v>0</v>
      </c>
      <c r="BH27" s="313">
        <v>0</v>
      </c>
      <c r="BI27" s="313">
        <v>0</v>
      </c>
      <c r="BJ27" s="313">
        <v>0</v>
      </c>
      <c r="BK27" s="313">
        <v>0</v>
      </c>
      <c r="BL27" s="313">
        <v>0</v>
      </c>
      <c r="BM27" s="313">
        <v>0</v>
      </c>
      <c r="BN27" s="313">
        <v>0</v>
      </c>
      <c r="BO27" s="313">
        <v>0</v>
      </c>
      <c r="BP27" s="313">
        <v>0</v>
      </c>
      <c r="BQ27" s="313">
        <v>1</v>
      </c>
      <c r="BR27" s="313">
        <v>1</v>
      </c>
      <c r="BS27" s="313">
        <v>0</v>
      </c>
      <c r="BT27" s="313">
        <v>0</v>
      </c>
      <c r="BU27" s="313">
        <v>0</v>
      </c>
      <c r="BV27" s="313">
        <v>0</v>
      </c>
      <c r="BW27" s="313">
        <v>0</v>
      </c>
      <c r="BX27" s="313">
        <v>0</v>
      </c>
      <c r="BY27" s="313">
        <v>0</v>
      </c>
      <c r="BZ27" s="313">
        <v>0</v>
      </c>
      <c r="CA27" s="313">
        <v>0</v>
      </c>
      <c r="CB27" s="313">
        <v>0</v>
      </c>
      <c r="CC27" s="313">
        <v>1</v>
      </c>
      <c r="CD27" s="312">
        <v>0</v>
      </c>
      <c r="CE27" s="312">
        <v>0</v>
      </c>
      <c r="CF27" s="312">
        <v>0</v>
      </c>
      <c r="CG27" s="312">
        <v>0</v>
      </c>
      <c r="CH27" s="312">
        <v>0</v>
      </c>
      <c r="CI27" s="312">
        <v>0</v>
      </c>
      <c r="CJ27" s="312">
        <v>0</v>
      </c>
      <c r="CK27" s="312">
        <v>0</v>
      </c>
      <c r="CL27" s="312">
        <v>0</v>
      </c>
      <c r="CM27" s="312">
        <v>0</v>
      </c>
      <c r="CN27" s="312">
        <v>0</v>
      </c>
      <c r="CO27" s="312">
        <v>0</v>
      </c>
      <c r="CP27" s="312">
        <v>0</v>
      </c>
      <c r="CQ27" s="312">
        <v>0</v>
      </c>
      <c r="CR27" s="312">
        <v>0</v>
      </c>
      <c r="CS27" s="312">
        <v>0</v>
      </c>
      <c r="CT27" s="312">
        <v>0</v>
      </c>
      <c r="CU27" s="312">
        <v>0</v>
      </c>
      <c r="CV27" s="312">
        <v>0</v>
      </c>
      <c r="CW27" s="312">
        <v>0</v>
      </c>
      <c r="CX27" s="312">
        <v>0</v>
      </c>
      <c r="CY27" s="312">
        <v>0</v>
      </c>
      <c r="CZ27" s="312">
        <v>0</v>
      </c>
      <c r="DA27" s="316">
        <v>0</v>
      </c>
    </row>
    <row r="28" spans="1:105" x14ac:dyDescent="0.2">
      <c r="A28" s="305">
        <v>23</v>
      </c>
      <c r="B28" s="306" t="s">
        <v>1946</v>
      </c>
      <c r="C28" s="306" t="s">
        <v>1310</v>
      </c>
      <c r="D28" s="307">
        <v>5</v>
      </c>
      <c r="E28" s="306" t="s">
        <v>240</v>
      </c>
      <c r="F28" s="306" t="s">
        <v>461</v>
      </c>
      <c r="G28" s="306" t="s">
        <v>1947</v>
      </c>
      <c r="H28" s="308">
        <v>30</v>
      </c>
      <c r="I28" s="309">
        <v>148</v>
      </c>
      <c r="J28" s="307">
        <v>8</v>
      </c>
      <c r="K28" s="306" t="s">
        <v>1948</v>
      </c>
      <c r="L28" s="307">
        <v>4</v>
      </c>
      <c r="M28" s="307">
        <v>0</v>
      </c>
      <c r="N28" s="307">
        <v>3</v>
      </c>
      <c r="O28" s="307">
        <v>0</v>
      </c>
      <c r="P28" s="307">
        <v>7</v>
      </c>
      <c r="Q28" s="307">
        <v>4</v>
      </c>
      <c r="R28" s="307">
        <v>0</v>
      </c>
      <c r="S28" s="307">
        <v>4</v>
      </c>
      <c r="T28" s="307">
        <v>0</v>
      </c>
      <c r="U28" s="307">
        <v>8</v>
      </c>
      <c r="V28" s="307">
        <v>1</v>
      </c>
      <c r="W28" s="307">
        <v>0</v>
      </c>
      <c r="X28" s="307">
        <v>3</v>
      </c>
      <c r="Y28" s="307">
        <v>0</v>
      </c>
      <c r="Z28" s="307">
        <v>4</v>
      </c>
      <c r="AA28" s="307">
        <v>2</v>
      </c>
      <c r="AB28" s="307">
        <v>0</v>
      </c>
      <c r="AC28" s="307">
        <v>3</v>
      </c>
      <c r="AD28" s="307">
        <v>0</v>
      </c>
      <c r="AE28" s="307">
        <v>5</v>
      </c>
      <c r="AF28" s="307">
        <v>6</v>
      </c>
      <c r="AG28" s="307">
        <v>0</v>
      </c>
      <c r="AH28" s="307">
        <v>5</v>
      </c>
      <c r="AI28" s="307">
        <v>0</v>
      </c>
      <c r="AJ28" s="307">
        <v>11</v>
      </c>
      <c r="AK28" s="307">
        <v>7</v>
      </c>
      <c r="AL28" s="307">
        <v>0</v>
      </c>
      <c r="AM28" s="307">
        <v>1</v>
      </c>
      <c r="AN28" s="307">
        <v>0</v>
      </c>
      <c r="AO28" s="307">
        <v>8</v>
      </c>
      <c r="AP28" s="307">
        <v>24</v>
      </c>
      <c r="AQ28" s="307">
        <v>0</v>
      </c>
      <c r="AR28" s="307">
        <v>19</v>
      </c>
      <c r="AS28" s="307">
        <v>0</v>
      </c>
      <c r="AT28" s="307">
        <v>43</v>
      </c>
      <c r="AU28" s="307">
        <v>0</v>
      </c>
      <c r="AV28" s="307">
        <v>0</v>
      </c>
      <c r="AW28" s="307">
        <v>0</v>
      </c>
      <c r="AX28" s="307">
        <v>0</v>
      </c>
      <c r="AY28" s="307">
        <v>0</v>
      </c>
      <c r="AZ28" s="307">
        <v>0</v>
      </c>
      <c r="BA28" s="307">
        <v>2</v>
      </c>
      <c r="BB28" s="307">
        <v>2</v>
      </c>
      <c r="BC28" s="307">
        <v>3</v>
      </c>
      <c r="BD28" s="307">
        <v>3</v>
      </c>
      <c r="BE28" s="307">
        <v>0</v>
      </c>
      <c r="BF28" s="307">
        <v>1</v>
      </c>
      <c r="BG28" s="307">
        <v>0</v>
      </c>
      <c r="BH28" s="307">
        <v>0</v>
      </c>
      <c r="BI28" s="307">
        <v>0</v>
      </c>
      <c r="BJ28" s="307">
        <v>1</v>
      </c>
      <c r="BK28" s="307">
        <v>0</v>
      </c>
      <c r="BL28" s="307">
        <v>0</v>
      </c>
      <c r="BM28" s="307">
        <v>0</v>
      </c>
      <c r="BN28" s="307">
        <v>0</v>
      </c>
      <c r="BO28" s="307">
        <v>0</v>
      </c>
      <c r="BP28" s="307">
        <v>0</v>
      </c>
      <c r="BQ28" s="307">
        <v>2</v>
      </c>
      <c r="BR28" s="307">
        <v>2</v>
      </c>
      <c r="BS28" s="307">
        <v>0</v>
      </c>
      <c r="BT28" s="307">
        <v>0</v>
      </c>
      <c r="BU28" s="307">
        <v>0</v>
      </c>
      <c r="BV28" s="307">
        <v>0</v>
      </c>
      <c r="BW28" s="307">
        <v>0</v>
      </c>
      <c r="BX28" s="307">
        <v>0</v>
      </c>
      <c r="BY28" s="307">
        <v>0</v>
      </c>
      <c r="BZ28" s="307">
        <v>0</v>
      </c>
      <c r="CA28" s="307">
        <v>0</v>
      </c>
      <c r="CB28" s="307">
        <v>0</v>
      </c>
      <c r="CC28" s="307">
        <v>2</v>
      </c>
      <c r="CD28" s="306">
        <v>0</v>
      </c>
      <c r="CE28" s="306">
        <v>0</v>
      </c>
      <c r="CF28" s="306">
        <v>0</v>
      </c>
      <c r="CG28" s="306">
        <v>0</v>
      </c>
      <c r="CH28" s="306">
        <v>0</v>
      </c>
      <c r="CI28" s="306">
        <v>0</v>
      </c>
      <c r="CJ28" s="306">
        <v>0</v>
      </c>
      <c r="CK28" s="306">
        <v>0</v>
      </c>
      <c r="CL28" s="306">
        <v>0</v>
      </c>
      <c r="CM28" s="306">
        <v>0</v>
      </c>
      <c r="CN28" s="306">
        <v>0</v>
      </c>
      <c r="CO28" s="306">
        <v>0</v>
      </c>
      <c r="CP28" s="306">
        <v>0</v>
      </c>
      <c r="CQ28" s="306">
        <v>0</v>
      </c>
      <c r="CR28" s="306">
        <v>0</v>
      </c>
      <c r="CS28" s="306">
        <v>0</v>
      </c>
      <c r="CT28" s="306">
        <v>0</v>
      </c>
      <c r="CU28" s="306">
        <v>0</v>
      </c>
      <c r="CV28" s="306">
        <v>0</v>
      </c>
      <c r="CW28" s="306">
        <v>0</v>
      </c>
      <c r="CX28" s="306">
        <v>0</v>
      </c>
      <c r="CY28" s="306">
        <v>0</v>
      </c>
      <c r="CZ28" s="306">
        <v>0</v>
      </c>
      <c r="DA28" s="310">
        <v>0</v>
      </c>
    </row>
    <row r="29" spans="1:105" x14ac:dyDescent="0.2">
      <c r="A29" s="311">
        <v>24</v>
      </c>
      <c r="B29" s="312" t="s">
        <v>2108</v>
      </c>
      <c r="C29" s="312" t="s">
        <v>1612</v>
      </c>
      <c r="D29" s="313">
        <v>5</v>
      </c>
      <c r="E29" s="312" t="s">
        <v>240</v>
      </c>
      <c r="F29" s="312" t="s">
        <v>461</v>
      </c>
      <c r="G29" s="312" t="s">
        <v>2109</v>
      </c>
      <c r="H29" s="314">
        <v>30</v>
      </c>
      <c r="I29" s="315">
        <v>148</v>
      </c>
      <c r="J29" s="313">
        <v>8</v>
      </c>
      <c r="K29" s="312" t="s">
        <v>2110</v>
      </c>
      <c r="L29" s="313">
        <v>3</v>
      </c>
      <c r="M29" s="313">
        <v>0</v>
      </c>
      <c r="N29" s="313">
        <v>3</v>
      </c>
      <c r="O29" s="313">
        <v>0</v>
      </c>
      <c r="P29" s="313">
        <v>6</v>
      </c>
      <c r="Q29" s="313">
        <v>0</v>
      </c>
      <c r="R29" s="313">
        <v>0</v>
      </c>
      <c r="S29" s="313">
        <v>0</v>
      </c>
      <c r="T29" s="313">
        <v>0</v>
      </c>
      <c r="U29" s="313">
        <v>0</v>
      </c>
      <c r="V29" s="313">
        <v>3</v>
      </c>
      <c r="W29" s="313">
        <v>0</v>
      </c>
      <c r="X29" s="313">
        <v>0</v>
      </c>
      <c r="Y29" s="313">
        <v>0</v>
      </c>
      <c r="Z29" s="313">
        <v>3</v>
      </c>
      <c r="AA29" s="313">
        <v>2</v>
      </c>
      <c r="AB29" s="313">
        <v>1</v>
      </c>
      <c r="AC29" s="313">
        <v>3</v>
      </c>
      <c r="AD29" s="313">
        <v>0</v>
      </c>
      <c r="AE29" s="313">
        <v>6</v>
      </c>
      <c r="AF29" s="313">
        <v>1</v>
      </c>
      <c r="AG29" s="313">
        <v>0</v>
      </c>
      <c r="AH29" s="313">
        <v>1</v>
      </c>
      <c r="AI29" s="313">
        <v>0</v>
      </c>
      <c r="AJ29" s="313">
        <v>2</v>
      </c>
      <c r="AK29" s="313">
        <v>4</v>
      </c>
      <c r="AL29" s="313">
        <v>0</v>
      </c>
      <c r="AM29" s="313">
        <v>1</v>
      </c>
      <c r="AN29" s="313">
        <v>0</v>
      </c>
      <c r="AO29" s="313">
        <v>5</v>
      </c>
      <c r="AP29" s="313">
        <v>13</v>
      </c>
      <c r="AQ29" s="313">
        <v>1</v>
      </c>
      <c r="AR29" s="313">
        <v>8</v>
      </c>
      <c r="AS29" s="313">
        <v>0</v>
      </c>
      <c r="AT29" s="313">
        <v>22</v>
      </c>
      <c r="AU29" s="313">
        <v>0</v>
      </c>
      <c r="AV29" s="313">
        <v>0</v>
      </c>
      <c r="AW29" s="313">
        <v>0</v>
      </c>
      <c r="AX29" s="313">
        <v>0</v>
      </c>
      <c r="AY29" s="313">
        <v>0</v>
      </c>
      <c r="AZ29" s="313">
        <v>0</v>
      </c>
      <c r="BA29" s="313">
        <v>1</v>
      </c>
      <c r="BB29" s="313">
        <v>1</v>
      </c>
      <c r="BC29" s="313">
        <v>3</v>
      </c>
      <c r="BD29" s="313">
        <v>2</v>
      </c>
      <c r="BE29" s="313">
        <v>0</v>
      </c>
      <c r="BF29" s="313">
        <v>1</v>
      </c>
      <c r="BG29" s="313">
        <v>0</v>
      </c>
      <c r="BH29" s="313">
        <v>0</v>
      </c>
      <c r="BI29" s="313">
        <v>0</v>
      </c>
      <c r="BJ29" s="313">
        <v>0</v>
      </c>
      <c r="BK29" s="313">
        <v>0</v>
      </c>
      <c r="BL29" s="313">
        <v>0</v>
      </c>
      <c r="BM29" s="313">
        <v>0</v>
      </c>
      <c r="BN29" s="313">
        <v>0</v>
      </c>
      <c r="BO29" s="313">
        <v>0</v>
      </c>
      <c r="BP29" s="313">
        <v>0</v>
      </c>
      <c r="BQ29" s="313">
        <v>1</v>
      </c>
      <c r="BR29" s="313">
        <v>1</v>
      </c>
      <c r="BS29" s="313">
        <v>0</v>
      </c>
      <c r="BT29" s="313">
        <v>0</v>
      </c>
      <c r="BU29" s="313">
        <v>0</v>
      </c>
      <c r="BV29" s="313">
        <v>0</v>
      </c>
      <c r="BW29" s="313">
        <v>0</v>
      </c>
      <c r="BX29" s="313">
        <v>0</v>
      </c>
      <c r="BY29" s="313">
        <v>0</v>
      </c>
      <c r="BZ29" s="313">
        <v>0</v>
      </c>
      <c r="CA29" s="313">
        <v>0</v>
      </c>
      <c r="CB29" s="313">
        <v>0</v>
      </c>
      <c r="CC29" s="313">
        <v>1</v>
      </c>
      <c r="CD29" s="312">
        <v>0</v>
      </c>
      <c r="CE29" s="312">
        <v>0</v>
      </c>
      <c r="CF29" s="312">
        <v>0</v>
      </c>
      <c r="CG29" s="312">
        <v>0</v>
      </c>
      <c r="CH29" s="312">
        <v>0</v>
      </c>
      <c r="CI29" s="312">
        <v>0</v>
      </c>
      <c r="CJ29" s="312">
        <v>0</v>
      </c>
      <c r="CK29" s="312">
        <v>0</v>
      </c>
      <c r="CL29" s="312">
        <v>0</v>
      </c>
      <c r="CM29" s="312">
        <v>0</v>
      </c>
      <c r="CN29" s="312">
        <v>0</v>
      </c>
      <c r="CO29" s="312">
        <v>0</v>
      </c>
      <c r="CP29" s="312">
        <v>0</v>
      </c>
      <c r="CQ29" s="312">
        <v>0</v>
      </c>
      <c r="CR29" s="312">
        <v>0</v>
      </c>
      <c r="CS29" s="312">
        <v>0</v>
      </c>
      <c r="CT29" s="312">
        <v>0</v>
      </c>
      <c r="CU29" s="312">
        <v>0</v>
      </c>
      <c r="CV29" s="312">
        <v>0</v>
      </c>
      <c r="CW29" s="312">
        <v>0</v>
      </c>
      <c r="CX29" s="312">
        <v>0</v>
      </c>
      <c r="CY29" s="312">
        <v>0</v>
      </c>
      <c r="CZ29" s="312">
        <v>0</v>
      </c>
      <c r="DA29" s="316">
        <v>0</v>
      </c>
    </row>
    <row r="30" spans="1:105" x14ac:dyDescent="0.2">
      <c r="A30" s="305">
        <v>25</v>
      </c>
      <c r="B30" s="306" t="s">
        <v>2381</v>
      </c>
      <c r="C30" s="306" t="s">
        <v>2382</v>
      </c>
      <c r="D30" s="307">
        <v>5</v>
      </c>
      <c r="E30" s="306" t="s">
        <v>236</v>
      </c>
      <c r="F30" s="306" t="s">
        <v>461</v>
      </c>
      <c r="G30" s="306" t="s">
        <v>2383</v>
      </c>
      <c r="H30" s="308"/>
      <c r="I30" s="309">
        <v>7</v>
      </c>
      <c r="J30" s="307">
        <v>19</v>
      </c>
      <c r="K30" s="306" t="s">
        <v>2384</v>
      </c>
      <c r="L30" s="307">
        <v>4</v>
      </c>
      <c r="M30" s="307">
        <v>0</v>
      </c>
      <c r="N30" s="307">
        <v>2</v>
      </c>
      <c r="O30" s="307">
        <v>1</v>
      </c>
      <c r="P30" s="307">
        <v>7</v>
      </c>
      <c r="Q30" s="307">
        <v>5</v>
      </c>
      <c r="R30" s="307">
        <v>0</v>
      </c>
      <c r="S30" s="307">
        <v>5</v>
      </c>
      <c r="T30" s="307">
        <v>0</v>
      </c>
      <c r="U30" s="307">
        <v>10</v>
      </c>
      <c r="V30" s="307">
        <v>3</v>
      </c>
      <c r="W30" s="307">
        <v>0</v>
      </c>
      <c r="X30" s="307">
        <v>6</v>
      </c>
      <c r="Y30" s="307">
        <v>0</v>
      </c>
      <c r="Z30" s="307">
        <v>9</v>
      </c>
      <c r="AA30" s="307">
        <v>9</v>
      </c>
      <c r="AB30" s="307">
        <v>0</v>
      </c>
      <c r="AC30" s="307">
        <v>11</v>
      </c>
      <c r="AD30" s="307">
        <v>0</v>
      </c>
      <c r="AE30" s="307">
        <v>20</v>
      </c>
      <c r="AF30" s="307">
        <v>5</v>
      </c>
      <c r="AG30" s="307">
        <v>0</v>
      </c>
      <c r="AH30" s="307">
        <v>6</v>
      </c>
      <c r="AI30" s="307">
        <v>0</v>
      </c>
      <c r="AJ30" s="307">
        <v>11</v>
      </c>
      <c r="AK30" s="307">
        <v>5</v>
      </c>
      <c r="AL30" s="307">
        <v>0</v>
      </c>
      <c r="AM30" s="307">
        <v>5</v>
      </c>
      <c r="AN30" s="307">
        <v>0</v>
      </c>
      <c r="AO30" s="307">
        <v>10</v>
      </c>
      <c r="AP30" s="307">
        <v>31</v>
      </c>
      <c r="AQ30" s="307">
        <v>0</v>
      </c>
      <c r="AR30" s="307">
        <v>35</v>
      </c>
      <c r="AS30" s="307">
        <v>1</v>
      </c>
      <c r="AT30" s="307">
        <v>67</v>
      </c>
      <c r="AU30" s="307">
        <v>0</v>
      </c>
      <c r="AV30" s="307">
        <v>0</v>
      </c>
      <c r="AW30" s="307">
        <v>1</v>
      </c>
      <c r="AX30" s="307">
        <v>1</v>
      </c>
      <c r="AY30" s="307">
        <v>0</v>
      </c>
      <c r="AZ30" s="307">
        <v>0</v>
      </c>
      <c r="BA30" s="307">
        <v>2</v>
      </c>
      <c r="BB30" s="307">
        <v>4</v>
      </c>
      <c r="BC30" s="307">
        <v>4</v>
      </c>
      <c r="BD30" s="307">
        <v>4</v>
      </c>
      <c r="BE30" s="307">
        <v>1</v>
      </c>
      <c r="BF30" s="307">
        <v>0</v>
      </c>
      <c r="BG30" s="307">
        <v>0</v>
      </c>
      <c r="BH30" s="307">
        <v>0</v>
      </c>
      <c r="BI30" s="307">
        <v>2</v>
      </c>
      <c r="BJ30" s="307">
        <v>1</v>
      </c>
      <c r="BK30" s="307">
        <v>0</v>
      </c>
      <c r="BL30" s="307">
        <v>0</v>
      </c>
      <c r="BM30" s="307">
        <v>1</v>
      </c>
      <c r="BN30" s="307">
        <v>1</v>
      </c>
      <c r="BO30" s="307">
        <v>0</v>
      </c>
      <c r="BP30" s="307">
        <v>0</v>
      </c>
      <c r="BQ30" s="307">
        <v>2</v>
      </c>
      <c r="BR30" s="307">
        <v>4</v>
      </c>
      <c r="BS30" s="307">
        <v>1</v>
      </c>
      <c r="BT30" s="307">
        <v>0</v>
      </c>
      <c r="BU30" s="307">
        <v>0</v>
      </c>
      <c r="BV30" s="307">
        <v>0</v>
      </c>
      <c r="BW30" s="307">
        <v>0</v>
      </c>
      <c r="BX30" s="307">
        <v>0</v>
      </c>
      <c r="BY30" s="307">
        <v>0</v>
      </c>
      <c r="BZ30" s="307">
        <v>0</v>
      </c>
      <c r="CA30" s="307">
        <v>1</v>
      </c>
      <c r="CB30" s="307">
        <v>0</v>
      </c>
      <c r="CC30" s="307">
        <v>6</v>
      </c>
      <c r="CD30" s="306">
        <v>0</v>
      </c>
      <c r="CE30" s="306">
        <v>0</v>
      </c>
      <c r="CF30" s="306">
        <v>0</v>
      </c>
      <c r="CG30" s="306">
        <v>0</v>
      </c>
      <c r="CH30" s="306">
        <v>0</v>
      </c>
      <c r="CI30" s="306">
        <v>0</v>
      </c>
      <c r="CJ30" s="306">
        <v>0</v>
      </c>
      <c r="CK30" s="306">
        <v>0</v>
      </c>
      <c r="CL30" s="306">
        <v>0</v>
      </c>
      <c r="CM30" s="306">
        <v>0</v>
      </c>
      <c r="CN30" s="306">
        <v>0</v>
      </c>
      <c r="CO30" s="306">
        <v>0</v>
      </c>
      <c r="CP30" s="306">
        <v>0</v>
      </c>
      <c r="CQ30" s="306">
        <v>0</v>
      </c>
      <c r="CR30" s="306">
        <v>0</v>
      </c>
      <c r="CS30" s="306">
        <v>0</v>
      </c>
      <c r="CT30" s="306">
        <v>0</v>
      </c>
      <c r="CU30" s="306">
        <v>0</v>
      </c>
      <c r="CV30" s="306">
        <v>0</v>
      </c>
      <c r="CW30" s="306">
        <v>0</v>
      </c>
      <c r="CX30" s="306">
        <v>0</v>
      </c>
      <c r="CY30" s="306">
        <v>0</v>
      </c>
      <c r="CZ30" s="306">
        <v>0</v>
      </c>
      <c r="DA30" s="310">
        <v>0</v>
      </c>
    </row>
    <row r="31" spans="1:105" x14ac:dyDescent="0.2">
      <c r="A31" s="311">
        <v>26</v>
      </c>
      <c r="B31" s="312" t="s">
        <v>1507</v>
      </c>
      <c r="C31" s="312" t="s">
        <v>1508</v>
      </c>
      <c r="D31" s="313">
        <v>5</v>
      </c>
      <c r="E31" s="312" t="s">
        <v>240</v>
      </c>
      <c r="F31" s="312" t="s">
        <v>1509</v>
      </c>
      <c r="G31" s="312" t="s">
        <v>1510</v>
      </c>
      <c r="H31" s="314">
        <v>24</v>
      </c>
      <c r="I31" s="315">
        <v>118</v>
      </c>
      <c r="J31" s="313">
        <v>3</v>
      </c>
      <c r="K31" s="312" t="s">
        <v>1511</v>
      </c>
      <c r="L31" s="313">
        <v>1</v>
      </c>
      <c r="M31" s="313">
        <v>0</v>
      </c>
      <c r="N31" s="313">
        <v>2</v>
      </c>
      <c r="O31" s="313">
        <v>0</v>
      </c>
      <c r="P31" s="313">
        <v>3</v>
      </c>
      <c r="Q31" s="313">
        <v>2</v>
      </c>
      <c r="R31" s="313">
        <v>0</v>
      </c>
      <c r="S31" s="313">
        <v>2</v>
      </c>
      <c r="T31" s="313">
        <v>0</v>
      </c>
      <c r="U31" s="313">
        <v>4</v>
      </c>
      <c r="V31" s="313">
        <v>4</v>
      </c>
      <c r="W31" s="313">
        <v>0</v>
      </c>
      <c r="X31" s="313">
        <v>4</v>
      </c>
      <c r="Y31" s="313">
        <v>0</v>
      </c>
      <c r="Z31" s="313">
        <v>8</v>
      </c>
      <c r="AA31" s="313">
        <v>6</v>
      </c>
      <c r="AB31" s="313">
        <v>1</v>
      </c>
      <c r="AC31" s="313">
        <v>2</v>
      </c>
      <c r="AD31" s="313">
        <v>0</v>
      </c>
      <c r="AE31" s="313">
        <v>9</v>
      </c>
      <c r="AF31" s="313">
        <v>10</v>
      </c>
      <c r="AG31" s="313">
        <v>2</v>
      </c>
      <c r="AH31" s="313">
        <v>6</v>
      </c>
      <c r="AI31" s="313">
        <v>0</v>
      </c>
      <c r="AJ31" s="313">
        <v>18</v>
      </c>
      <c r="AK31" s="313">
        <v>3</v>
      </c>
      <c r="AL31" s="313">
        <v>0</v>
      </c>
      <c r="AM31" s="313">
        <v>4</v>
      </c>
      <c r="AN31" s="313">
        <v>0</v>
      </c>
      <c r="AO31" s="313">
        <v>7</v>
      </c>
      <c r="AP31" s="313">
        <v>26</v>
      </c>
      <c r="AQ31" s="313">
        <v>3</v>
      </c>
      <c r="AR31" s="313">
        <v>20</v>
      </c>
      <c r="AS31" s="313">
        <v>0</v>
      </c>
      <c r="AT31" s="313">
        <v>49</v>
      </c>
      <c r="AU31" s="313">
        <v>0</v>
      </c>
      <c r="AV31" s="313">
        <v>0</v>
      </c>
      <c r="AW31" s="313">
        <v>0</v>
      </c>
      <c r="AX31" s="313">
        <v>0</v>
      </c>
      <c r="AY31" s="313">
        <v>0</v>
      </c>
      <c r="AZ31" s="313">
        <v>0</v>
      </c>
      <c r="BA31" s="313">
        <v>3</v>
      </c>
      <c r="BB31" s="313">
        <v>3</v>
      </c>
      <c r="BC31" s="313">
        <v>3</v>
      </c>
      <c r="BD31" s="313">
        <v>3</v>
      </c>
      <c r="BE31" s="313">
        <v>0</v>
      </c>
      <c r="BF31" s="313">
        <v>1</v>
      </c>
      <c r="BG31" s="313">
        <v>0</v>
      </c>
      <c r="BH31" s="313">
        <v>0</v>
      </c>
      <c r="BI31" s="313">
        <v>0</v>
      </c>
      <c r="BJ31" s="313">
        <v>2</v>
      </c>
      <c r="BK31" s="313">
        <v>0</v>
      </c>
      <c r="BL31" s="313">
        <v>0</v>
      </c>
      <c r="BM31" s="313">
        <v>0</v>
      </c>
      <c r="BN31" s="313">
        <v>0</v>
      </c>
      <c r="BO31" s="313">
        <v>0</v>
      </c>
      <c r="BP31" s="313">
        <v>0</v>
      </c>
      <c r="BQ31" s="313">
        <v>3</v>
      </c>
      <c r="BR31" s="313">
        <v>3</v>
      </c>
      <c r="BS31" s="313">
        <v>0</v>
      </c>
      <c r="BT31" s="313">
        <v>0</v>
      </c>
      <c r="BU31" s="313">
        <v>0</v>
      </c>
      <c r="BV31" s="313">
        <v>0</v>
      </c>
      <c r="BW31" s="313">
        <v>0</v>
      </c>
      <c r="BX31" s="313">
        <v>0</v>
      </c>
      <c r="BY31" s="313">
        <v>0</v>
      </c>
      <c r="BZ31" s="313">
        <v>0</v>
      </c>
      <c r="CA31" s="313">
        <v>0</v>
      </c>
      <c r="CB31" s="313">
        <v>0</v>
      </c>
      <c r="CC31" s="313">
        <v>3</v>
      </c>
      <c r="CD31" s="312">
        <v>0</v>
      </c>
      <c r="CE31" s="312">
        <v>0</v>
      </c>
      <c r="CF31" s="312">
        <v>0</v>
      </c>
      <c r="CG31" s="312">
        <v>0</v>
      </c>
      <c r="CH31" s="312">
        <v>0</v>
      </c>
      <c r="CI31" s="312">
        <v>0</v>
      </c>
      <c r="CJ31" s="312">
        <v>0</v>
      </c>
      <c r="CK31" s="312">
        <v>0</v>
      </c>
      <c r="CL31" s="312">
        <v>0</v>
      </c>
      <c r="CM31" s="312">
        <v>0</v>
      </c>
      <c r="CN31" s="312">
        <v>0</v>
      </c>
      <c r="CO31" s="312">
        <v>0</v>
      </c>
      <c r="CP31" s="312">
        <v>0</v>
      </c>
      <c r="CQ31" s="312">
        <v>0</v>
      </c>
      <c r="CR31" s="312">
        <v>0</v>
      </c>
      <c r="CS31" s="312">
        <v>0</v>
      </c>
      <c r="CT31" s="312">
        <v>0</v>
      </c>
      <c r="CU31" s="312">
        <v>0</v>
      </c>
      <c r="CV31" s="312">
        <v>0</v>
      </c>
      <c r="CW31" s="312">
        <v>0</v>
      </c>
      <c r="CX31" s="312">
        <v>0</v>
      </c>
      <c r="CY31" s="312">
        <v>0</v>
      </c>
      <c r="CZ31" s="312">
        <v>0</v>
      </c>
      <c r="DA31" s="316">
        <v>0</v>
      </c>
    </row>
    <row r="32" spans="1:105" x14ac:dyDescent="0.2">
      <c r="A32" s="305">
        <v>27</v>
      </c>
      <c r="B32" s="306" t="s">
        <v>1551</v>
      </c>
      <c r="C32" s="306" t="s">
        <v>1482</v>
      </c>
      <c r="D32" s="307">
        <v>5</v>
      </c>
      <c r="E32" s="306" t="s">
        <v>240</v>
      </c>
      <c r="F32" s="306" t="s">
        <v>1509</v>
      </c>
      <c r="G32" s="306" t="s">
        <v>1552</v>
      </c>
      <c r="H32" s="308">
        <v>24</v>
      </c>
      <c r="I32" s="309">
        <v>118</v>
      </c>
      <c r="J32" s="307">
        <v>3</v>
      </c>
      <c r="K32" s="306" t="s">
        <v>1553</v>
      </c>
      <c r="L32" s="307">
        <v>5</v>
      </c>
      <c r="M32" s="307">
        <v>0</v>
      </c>
      <c r="N32" s="307">
        <v>4</v>
      </c>
      <c r="O32" s="307">
        <v>0</v>
      </c>
      <c r="P32" s="307">
        <v>9</v>
      </c>
      <c r="Q32" s="307">
        <v>8</v>
      </c>
      <c r="R32" s="307">
        <v>0</v>
      </c>
      <c r="S32" s="307">
        <v>2</v>
      </c>
      <c r="T32" s="307">
        <v>0</v>
      </c>
      <c r="U32" s="307">
        <v>10</v>
      </c>
      <c r="V32" s="307">
        <v>9</v>
      </c>
      <c r="W32" s="307">
        <v>0</v>
      </c>
      <c r="X32" s="307">
        <v>2</v>
      </c>
      <c r="Y32" s="307">
        <v>0</v>
      </c>
      <c r="Z32" s="307">
        <v>11</v>
      </c>
      <c r="AA32" s="307">
        <v>8</v>
      </c>
      <c r="AB32" s="307">
        <v>0</v>
      </c>
      <c r="AC32" s="307">
        <v>3</v>
      </c>
      <c r="AD32" s="307">
        <v>0</v>
      </c>
      <c r="AE32" s="307">
        <v>11</v>
      </c>
      <c r="AF32" s="307">
        <v>4</v>
      </c>
      <c r="AG32" s="307">
        <v>0</v>
      </c>
      <c r="AH32" s="307">
        <v>7</v>
      </c>
      <c r="AI32" s="307">
        <v>0</v>
      </c>
      <c r="AJ32" s="307">
        <v>11</v>
      </c>
      <c r="AK32" s="307">
        <v>6</v>
      </c>
      <c r="AL32" s="307">
        <v>2</v>
      </c>
      <c r="AM32" s="307">
        <v>2</v>
      </c>
      <c r="AN32" s="307">
        <v>0</v>
      </c>
      <c r="AO32" s="307">
        <v>10</v>
      </c>
      <c r="AP32" s="307">
        <v>40</v>
      </c>
      <c r="AQ32" s="307">
        <v>2</v>
      </c>
      <c r="AR32" s="307">
        <v>20</v>
      </c>
      <c r="AS32" s="307">
        <v>0</v>
      </c>
      <c r="AT32" s="307">
        <v>62</v>
      </c>
      <c r="AU32" s="307">
        <v>0</v>
      </c>
      <c r="AV32" s="307">
        <v>0</v>
      </c>
      <c r="AW32" s="307">
        <v>0</v>
      </c>
      <c r="AX32" s="307">
        <v>0</v>
      </c>
      <c r="AY32" s="307">
        <v>0</v>
      </c>
      <c r="AZ32" s="307">
        <v>0</v>
      </c>
      <c r="BA32" s="307">
        <v>3</v>
      </c>
      <c r="BB32" s="307">
        <v>3</v>
      </c>
      <c r="BC32" s="307">
        <v>4</v>
      </c>
      <c r="BD32" s="307">
        <v>3</v>
      </c>
      <c r="BE32" s="307">
        <v>1</v>
      </c>
      <c r="BF32" s="307">
        <v>0</v>
      </c>
      <c r="BG32" s="307">
        <v>0</v>
      </c>
      <c r="BH32" s="307">
        <v>0</v>
      </c>
      <c r="BI32" s="307">
        <v>0</v>
      </c>
      <c r="BJ32" s="307">
        <v>2</v>
      </c>
      <c r="BK32" s="307">
        <v>0</v>
      </c>
      <c r="BL32" s="307">
        <v>0</v>
      </c>
      <c r="BM32" s="307">
        <v>0</v>
      </c>
      <c r="BN32" s="307">
        <v>0</v>
      </c>
      <c r="BO32" s="307">
        <v>0</v>
      </c>
      <c r="BP32" s="307">
        <v>0</v>
      </c>
      <c r="BQ32" s="307">
        <v>3</v>
      </c>
      <c r="BR32" s="307">
        <v>3</v>
      </c>
      <c r="BS32" s="307">
        <v>0</v>
      </c>
      <c r="BT32" s="307">
        <v>0</v>
      </c>
      <c r="BU32" s="307">
        <v>0</v>
      </c>
      <c r="BV32" s="307">
        <v>0</v>
      </c>
      <c r="BW32" s="307">
        <v>0</v>
      </c>
      <c r="BX32" s="307">
        <v>0</v>
      </c>
      <c r="BY32" s="307">
        <v>0</v>
      </c>
      <c r="BZ32" s="307">
        <v>0</v>
      </c>
      <c r="CA32" s="307">
        <v>0</v>
      </c>
      <c r="CB32" s="307">
        <v>0</v>
      </c>
      <c r="CC32" s="307">
        <v>3</v>
      </c>
      <c r="CD32" s="306">
        <v>0</v>
      </c>
      <c r="CE32" s="306">
        <v>0</v>
      </c>
      <c r="CF32" s="306">
        <v>0</v>
      </c>
      <c r="CG32" s="306">
        <v>0</v>
      </c>
      <c r="CH32" s="306">
        <v>0</v>
      </c>
      <c r="CI32" s="306">
        <v>0</v>
      </c>
      <c r="CJ32" s="306">
        <v>0</v>
      </c>
      <c r="CK32" s="306">
        <v>0</v>
      </c>
      <c r="CL32" s="306">
        <v>0</v>
      </c>
      <c r="CM32" s="306">
        <v>0</v>
      </c>
      <c r="CN32" s="306">
        <v>0</v>
      </c>
      <c r="CO32" s="306">
        <v>0</v>
      </c>
      <c r="CP32" s="306">
        <v>0</v>
      </c>
      <c r="CQ32" s="306">
        <v>0</v>
      </c>
      <c r="CR32" s="306">
        <v>0</v>
      </c>
      <c r="CS32" s="306">
        <v>0</v>
      </c>
      <c r="CT32" s="306">
        <v>0</v>
      </c>
      <c r="CU32" s="306">
        <v>0</v>
      </c>
      <c r="CV32" s="306">
        <v>0</v>
      </c>
      <c r="CW32" s="306">
        <v>0</v>
      </c>
      <c r="CX32" s="306">
        <v>0</v>
      </c>
      <c r="CY32" s="306">
        <v>0</v>
      </c>
      <c r="CZ32" s="306">
        <v>0</v>
      </c>
      <c r="DA32" s="310">
        <v>0</v>
      </c>
    </row>
    <row r="33" spans="1:105" x14ac:dyDescent="0.2">
      <c r="A33" s="311">
        <v>28</v>
      </c>
      <c r="B33" s="312" t="s">
        <v>1870</v>
      </c>
      <c r="C33" s="312" t="s">
        <v>1334</v>
      </c>
      <c r="D33" s="313">
        <v>5</v>
      </c>
      <c r="E33" s="312" t="s">
        <v>240</v>
      </c>
      <c r="F33" s="312" t="s">
        <v>1509</v>
      </c>
      <c r="G33" s="312" t="s">
        <v>1871</v>
      </c>
      <c r="H33" s="314">
        <v>30</v>
      </c>
      <c r="I33" s="315">
        <v>153</v>
      </c>
      <c r="J33" s="313">
        <v>8</v>
      </c>
      <c r="K33" s="312" t="s">
        <v>1872</v>
      </c>
      <c r="L33" s="313">
        <v>5</v>
      </c>
      <c r="M33" s="313">
        <v>0</v>
      </c>
      <c r="N33" s="313">
        <v>2</v>
      </c>
      <c r="O33" s="313">
        <v>0</v>
      </c>
      <c r="P33" s="313">
        <v>7</v>
      </c>
      <c r="Q33" s="313">
        <v>0</v>
      </c>
      <c r="R33" s="313">
        <v>1</v>
      </c>
      <c r="S33" s="313">
        <v>4</v>
      </c>
      <c r="T33" s="313">
        <v>0</v>
      </c>
      <c r="U33" s="313">
        <v>5</v>
      </c>
      <c r="V33" s="313">
        <v>2</v>
      </c>
      <c r="W33" s="313">
        <v>0</v>
      </c>
      <c r="X33" s="313">
        <v>4</v>
      </c>
      <c r="Y33" s="313">
        <v>0</v>
      </c>
      <c r="Z33" s="313">
        <v>6</v>
      </c>
      <c r="AA33" s="313">
        <v>1</v>
      </c>
      <c r="AB33" s="313">
        <v>0</v>
      </c>
      <c r="AC33" s="313">
        <v>0</v>
      </c>
      <c r="AD33" s="313">
        <v>0</v>
      </c>
      <c r="AE33" s="313">
        <v>1</v>
      </c>
      <c r="AF33" s="313">
        <v>4</v>
      </c>
      <c r="AG33" s="313">
        <v>0</v>
      </c>
      <c r="AH33" s="313">
        <v>4</v>
      </c>
      <c r="AI33" s="313">
        <v>0</v>
      </c>
      <c r="AJ33" s="313">
        <v>8</v>
      </c>
      <c r="AK33" s="313">
        <v>1</v>
      </c>
      <c r="AL33" s="313">
        <v>0</v>
      </c>
      <c r="AM33" s="313">
        <v>1</v>
      </c>
      <c r="AN33" s="313">
        <v>0</v>
      </c>
      <c r="AO33" s="313">
        <v>2</v>
      </c>
      <c r="AP33" s="313">
        <v>13</v>
      </c>
      <c r="AQ33" s="313">
        <v>1</v>
      </c>
      <c r="AR33" s="313">
        <v>15</v>
      </c>
      <c r="AS33" s="313">
        <v>0</v>
      </c>
      <c r="AT33" s="313">
        <v>29</v>
      </c>
      <c r="AU33" s="313">
        <v>0</v>
      </c>
      <c r="AV33" s="313">
        <v>0</v>
      </c>
      <c r="AW33" s="313">
        <v>0</v>
      </c>
      <c r="AX33" s="313">
        <v>0</v>
      </c>
      <c r="AY33" s="313">
        <v>0</v>
      </c>
      <c r="AZ33" s="313">
        <v>0</v>
      </c>
      <c r="BA33" s="313">
        <v>1</v>
      </c>
      <c r="BB33" s="313">
        <v>1</v>
      </c>
      <c r="BC33" s="313">
        <v>1</v>
      </c>
      <c r="BD33" s="313">
        <v>1</v>
      </c>
      <c r="BE33" s="313">
        <v>1</v>
      </c>
      <c r="BF33" s="313">
        <v>0</v>
      </c>
      <c r="BG33" s="313">
        <v>0</v>
      </c>
      <c r="BH33" s="313">
        <v>0</v>
      </c>
      <c r="BI33" s="313">
        <v>0</v>
      </c>
      <c r="BJ33" s="313">
        <v>0</v>
      </c>
      <c r="BK33" s="313">
        <v>0</v>
      </c>
      <c r="BL33" s="313">
        <v>0</v>
      </c>
      <c r="BM33" s="313">
        <v>0</v>
      </c>
      <c r="BN33" s="313">
        <v>0</v>
      </c>
      <c r="BO33" s="313">
        <v>0</v>
      </c>
      <c r="BP33" s="313">
        <v>0</v>
      </c>
      <c r="BQ33" s="313">
        <v>1</v>
      </c>
      <c r="BR33" s="313">
        <v>1</v>
      </c>
      <c r="BS33" s="313">
        <v>0</v>
      </c>
      <c r="BT33" s="313">
        <v>0</v>
      </c>
      <c r="BU33" s="313">
        <v>0</v>
      </c>
      <c r="BV33" s="313">
        <v>0</v>
      </c>
      <c r="BW33" s="313">
        <v>0</v>
      </c>
      <c r="BX33" s="313">
        <v>0</v>
      </c>
      <c r="BY33" s="313">
        <v>0</v>
      </c>
      <c r="BZ33" s="313">
        <v>0</v>
      </c>
      <c r="CA33" s="313">
        <v>0</v>
      </c>
      <c r="CB33" s="313">
        <v>0</v>
      </c>
      <c r="CC33" s="313">
        <v>1</v>
      </c>
      <c r="CD33" s="312">
        <v>0</v>
      </c>
      <c r="CE33" s="312">
        <v>0</v>
      </c>
      <c r="CF33" s="312">
        <v>0</v>
      </c>
      <c r="CG33" s="312">
        <v>0</v>
      </c>
      <c r="CH33" s="312">
        <v>0</v>
      </c>
      <c r="CI33" s="312">
        <v>0</v>
      </c>
      <c r="CJ33" s="312">
        <v>0</v>
      </c>
      <c r="CK33" s="312">
        <v>0</v>
      </c>
      <c r="CL33" s="312">
        <v>0</v>
      </c>
      <c r="CM33" s="312">
        <v>0</v>
      </c>
      <c r="CN33" s="312">
        <v>0</v>
      </c>
      <c r="CO33" s="312">
        <v>0</v>
      </c>
      <c r="CP33" s="312">
        <v>0</v>
      </c>
      <c r="CQ33" s="312">
        <v>0</v>
      </c>
      <c r="CR33" s="312">
        <v>0</v>
      </c>
      <c r="CS33" s="312">
        <v>0</v>
      </c>
      <c r="CT33" s="312">
        <v>0</v>
      </c>
      <c r="CU33" s="312">
        <v>0</v>
      </c>
      <c r="CV33" s="312">
        <v>0</v>
      </c>
      <c r="CW33" s="312">
        <v>0</v>
      </c>
      <c r="CX33" s="312">
        <v>0</v>
      </c>
      <c r="CY33" s="312">
        <v>0</v>
      </c>
      <c r="CZ33" s="312">
        <v>0</v>
      </c>
      <c r="DA33" s="316">
        <v>0</v>
      </c>
    </row>
    <row r="34" spans="1:105" x14ac:dyDescent="0.2">
      <c r="A34" s="305">
        <v>29</v>
      </c>
      <c r="B34" s="306" t="s">
        <v>1873</v>
      </c>
      <c r="C34" s="306" t="s">
        <v>1517</v>
      </c>
      <c r="D34" s="307">
        <v>5</v>
      </c>
      <c r="E34" s="306" t="s">
        <v>240</v>
      </c>
      <c r="F34" s="306" t="s">
        <v>1509</v>
      </c>
      <c r="G34" s="306" t="s">
        <v>1874</v>
      </c>
      <c r="H34" s="308">
        <v>24</v>
      </c>
      <c r="I34" s="309">
        <v>118</v>
      </c>
      <c r="J34" s="307">
        <v>3</v>
      </c>
      <c r="K34" s="306" t="s">
        <v>1875</v>
      </c>
      <c r="L34" s="307">
        <v>2</v>
      </c>
      <c r="M34" s="307">
        <v>0</v>
      </c>
      <c r="N34" s="307">
        <v>1</v>
      </c>
      <c r="O34" s="307">
        <v>0</v>
      </c>
      <c r="P34" s="307">
        <v>3</v>
      </c>
      <c r="Q34" s="307">
        <v>4</v>
      </c>
      <c r="R34" s="307">
        <v>0</v>
      </c>
      <c r="S34" s="307">
        <v>2</v>
      </c>
      <c r="T34" s="307">
        <v>0</v>
      </c>
      <c r="U34" s="307">
        <v>6</v>
      </c>
      <c r="V34" s="307">
        <v>2</v>
      </c>
      <c r="W34" s="307">
        <v>0</v>
      </c>
      <c r="X34" s="307">
        <v>1</v>
      </c>
      <c r="Y34" s="307">
        <v>0</v>
      </c>
      <c r="Z34" s="307">
        <v>3</v>
      </c>
      <c r="AA34" s="307">
        <v>2</v>
      </c>
      <c r="AB34" s="307">
        <v>0</v>
      </c>
      <c r="AC34" s="307">
        <v>1</v>
      </c>
      <c r="AD34" s="307">
        <v>0</v>
      </c>
      <c r="AE34" s="307">
        <v>3</v>
      </c>
      <c r="AF34" s="307">
        <v>0</v>
      </c>
      <c r="AG34" s="307">
        <v>0</v>
      </c>
      <c r="AH34" s="307">
        <v>1</v>
      </c>
      <c r="AI34" s="307">
        <v>0</v>
      </c>
      <c r="AJ34" s="307">
        <v>1</v>
      </c>
      <c r="AK34" s="307">
        <v>1</v>
      </c>
      <c r="AL34" s="307">
        <v>0</v>
      </c>
      <c r="AM34" s="307">
        <v>3</v>
      </c>
      <c r="AN34" s="307">
        <v>0</v>
      </c>
      <c r="AO34" s="307">
        <v>4</v>
      </c>
      <c r="AP34" s="307">
        <v>11</v>
      </c>
      <c r="AQ34" s="307">
        <v>0</v>
      </c>
      <c r="AR34" s="307">
        <v>9</v>
      </c>
      <c r="AS34" s="307">
        <v>0</v>
      </c>
      <c r="AT34" s="307">
        <v>20</v>
      </c>
      <c r="AU34" s="307">
        <v>0</v>
      </c>
      <c r="AV34" s="307">
        <v>0</v>
      </c>
      <c r="AW34" s="307">
        <v>0</v>
      </c>
      <c r="AX34" s="307">
        <v>0</v>
      </c>
      <c r="AY34" s="307">
        <v>0</v>
      </c>
      <c r="AZ34" s="307">
        <v>0</v>
      </c>
      <c r="BA34" s="307">
        <v>1</v>
      </c>
      <c r="BB34" s="307">
        <v>1</v>
      </c>
      <c r="BC34" s="307">
        <v>2</v>
      </c>
      <c r="BD34" s="307">
        <v>1</v>
      </c>
      <c r="BE34" s="307">
        <v>1</v>
      </c>
      <c r="BF34" s="307">
        <v>0</v>
      </c>
      <c r="BG34" s="307">
        <v>0</v>
      </c>
      <c r="BH34" s="307">
        <v>0</v>
      </c>
      <c r="BI34" s="307">
        <v>0</v>
      </c>
      <c r="BJ34" s="307">
        <v>0</v>
      </c>
      <c r="BK34" s="307">
        <v>0</v>
      </c>
      <c r="BL34" s="307">
        <v>0</v>
      </c>
      <c r="BM34" s="307">
        <v>0</v>
      </c>
      <c r="BN34" s="307">
        <v>0</v>
      </c>
      <c r="BO34" s="307">
        <v>0</v>
      </c>
      <c r="BP34" s="307">
        <v>0</v>
      </c>
      <c r="BQ34" s="307">
        <v>1</v>
      </c>
      <c r="BR34" s="307">
        <v>1</v>
      </c>
      <c r="BS34" s="307">
        <v>0</v>
      </c>
      <c r="BT34" s="307">
        <v>0</v>
      </c>
      <c r="BU34" s="307">
        <v>0</v>
      </c>
      <c r="BV34" s="307">
        <v>0</v>
      </c>
      <c r="BW34" s="307">
        <v>0</v>
      </c>
      <c r="BX34" s="307">
        <v>0</v>
      </c>
      <c r="BY34" s="307">
        <v>0</v>
      </c>
      <c r="BZ34" s="307">
        <v>0</v>
      </c>
      <c r="CA34" s="307">
        <v>0</v>
      </c>
      <c r="CB34" s="307">
        <v>0</v>
      </c>
      <c r="CC34" s="307">
        <v>1</v>
      </c>
      <c r="CD34" s="306">
        <v>0</v>
      </c>
      <c r="CE34" s="306">
        <v>0</v>
      </c>
      <c r="CF34" s="306">
        <v>0</v>
      </c>
      <c r="CG34" s="306">
        <v>0</v>
      </c>
      <c r="CH34" s="306">
        <v>0</v>
      </c>
      <c r="CI34" s="306">
        <v>0</v>
      </c>
      <c r="CJ34" s="306">
        <v>0</v>
      </c>
      <c r="CK34" s="306">
        <v>0</v>
      </c>
      <c r="CL34" s="306">
        <v>0</v>
      </c>
      <c r="CM34" s="306">
        <v>0</v>
      </c>
      <c r="CN34" s="306">
        <v>0</v>
      </c>
      <c r="CO34" s="306">
        <v>0</v>
      </c>
      <c r="CP34" s="306">
        <v>0</v>
      </c>
      <c r="CQ34" s="306">
        <v>0</v>
      </c>
      <c r="CR34" s="306">
        <v>0</v>
      </c>
      <c r="CS34" s="306">
        <v>0</v>
      </c>
      <c r="CT34" s="306">
        <v>0</v>
      </c>
      <c r="CU34" s="306">
        <v>0</v>
      </c>
      <c r="CV34" s="306">
        <v>0</v>
      </c>
      <c r="CW34" s="306">
        <v>0</v>
      </c>
      <c r="CX34" s="306">
        <v>0</v>
      </c>
      <c r="CY34" s="306">
        <v>0</v>
      </c>
      <c r="CZ34" s="306">
        <v>0</v>
      </c>
      <c r="DA34" s="310">
        <v>0</v>
      </c>
    </row>
    <row r="35" spans="1:105" x14ac:dyDescent="0.2">
      <c r="A35" s="311">
        <v>30</v>
      </c>
      <c r="B35" s="312" t="s">
        <v>1906</v>
      </c>
      <c r="C35" s="312" t="s">
        <v>1310</v>
      </c>
      <c r="D35" s="313">
        <v>5</v>
      </c>
      <c r="E35" s="312" t="s">
        <v>240</v>
      </c>
      <c r="F35" s="312" t="s">
        <v>1509</v>
      </c>
      <c r="G35" s="312" t="s">
        <v>1907</v>
      </c>
      <c r="H35" s="314">
        <v>24</v>
      </c>
      <c r="I35" s="315">
        <v>118</v>
      </c>
      <c r="J35" s="313">
        <v>3</v>
      </c>
      <c r="K35" s="312" t="s">
        <v>1908</v>
      </c>
      <c r="L35" s="313">
        <v>6</v>
      </c>
      <c r="M35" s="313">
        <v>0</v>
      </c>
      <c r="N35" s="313">
        <v>14</v>
      </c>
      <c r="O35" s="313">
        <v>0</v>
      </c>
      <c r="P35" s="313">
        <v>20</v>
      </c>
      <c r="Q35" s="313">
        <v>5</v>
      </c>
      <c r="R35" s="313">
        <v>0</v>
      </c>
      <c r="S35" s="313">
        <v>12</v>
      </c>
      <c r="T35" s="313">
        <v>0</v>
      </c>
      <c r="U35" s="313">
        <v>17</v>
      </c>
      <c r="V35" s="313">
        <v>20</v>
      </c>
      <c r="W35" s="313">
        <v>0</v>
      </c>
      <c r="X35" s="313">
        <v>6</v>
      </c>
      <c r="Y35" s="313">
        <v>0</v>
      </c>
      <c r="Z35" s="313">
        <v>26</v>
      </c>
      <c r="AA35" s="313">
        <v>12</v>
      </c>
      <c r="AB35" s="313">
        <v>0</v>
      </c>
      <c r="AC35" s="313">
        <v>4</v>
      </c>
      <c r="AD35" s="313">
        <v>0</v>
      </c>
      <c r="AE35" s="313">
        <v>16</v>
      </c>
      <c r="AF35" s="313">
        <v>15</v>
      </c>
      <c r="AG35" s="313">
        <v>0</v>
      </c>
      <c r="AH35" s="313">
        <v>9</v>
      </c>
      <c r="AI35" s="313">
        <v>0</v>
      </c>
      <c r="AJ35" s="313">
        <v>24</v>
      </c>
      <c r="AK35" s="313">
        <v>8</v>
      </c>
      <c r="AL35" s="313">
        <v>0</v>
      </c>
      <c r="AM35" s="313">
        <v>4</v>
      </c>
      <c r="AN35" s="313">
        <v>0</v>
      </c>
      <c r="AO35" s="313">
        <v>12</v>
      </c>
      <c r="AP35" s="313">
        <v>66</v>
      </c>
      <c r="AQ35" s="313">
        <v>0</v>
      </c>
      <c r="AR35" s="313">
        <v>49</v>
      </c>
      <c r="AS35" s="313">
        <v>0</v>
      </c>
      <c r="AT35" s="313">
        <v>115</v>
      </c>
      <c r="AU35" s="313">
        <v>1</v>
      </c>
      <c r="AV35" s="313">
        <v>1</v>
      </c>
      <c r="AW35" s="313">
        <v>1</v>
      </c>
      <c r="AX35" s="313">
        <v>1</v>
      </c>
      <c r="AY35" s="313">
        <v>1</v>
      </c>
      <c r="AZ35" s="313">
        <v>1</v>
      </c>
      <c r="BA35" s="313">
        <v>0</v>
      </c>
      <c r="BB35" s="313">
        <v>6</v>
      </c>
      <c r="BC35" s="313">
        <v>6</v>
      </c>
      <c r="BD35" s="313">
        <v>6</v>
      </c>
      <c r="BE35" s="313">
        <v>0</v>
      </c>
      <c r="BF35" s="313">
        <v>1</v>
      </c>
      <c r="BG35" s="313">
        <v>0</v>
      </c>
      <c r="BH35" s="313">
        <v>0</v>
      </c>
      <c r="BI35" s="313">
        <v>1</v>
      </c>
      <c r="BJ35" s="313">
        <v>4</v>
      </c>
      <c r="BK35" s="313">
        <v>1</v>
      </c>
      <c r="BL35" s="313">
        <v>1</v>
      </c>
      <c r="BM35" s="313">
        <v>1</v>
      </c>
      <c r="BN35" s="313">
        <v>1</v>
      </c>
      <c r="BO35" s="313">
        <v>1</v>
      </c>
      <c r="BP35" s="313">
        <v>1</v>
      </c>
      <c r="BQ35" s="313">
        <v>0</v>
      </c>
      <c r="BR35" s="313">
        <v>6</v>
      </c>
      <c r="BS35" s="313">
        <v>0</v>
      </c>
      <c r="BT35" s="313">
        <v>0</v>
      </c>
      <c r="BU35" s="313">
        <v>0</v>
      </c>
      <c r="BV35" s="313">
        <v>0</v>
      </c>
      <c r="BW35" s="313">
        <v>0</v>
      </c>
      <c r="BX35" s="313">
        <v>0</v>
      </c>
      <c r="BY35" s="313">
        <v>0</v>
      </c>
      <c r="BZ35" s="313">
        <v>0</v>
      </c>
      <c r="CA35" s="313">
        <v>0</v>
      </c>
      <c r="CB35" s="313">
        <v>0</v>
      </c>
      <c r="CC35" s="313">
        <v>6</v>
      </c>
      <c r="CD35" s="312">
        <v>0</v>
      </c>
      <c r="CE35" s="312">
        <v>0</v>
      </c>
      <c r="CF35" s="312">
        <v>0</v>
      </c>
      <c r="CG35" s="312">
        <v>0</v>
      </c>
      <c r="CH35" s="312">
        <v>0</v>
      </c>
      <c r="CI35" s="312">
        <v>0</v>
      </c>
      <c r="CJ35" s="312">
        <v>0</v>
      </c>
      <c r="CK35" s="312">
        <v>0</v>
      </c>
      <c r="CL35" s="312">
        <v>0</v>
      </c>
      <c r="CM35" s="312">
        <v>0</v>
      </c>
      <c r="CN35" s="312">
        <v>0</v>
      </c>
      <c r="CO35" s="312">
        <v>0</v>
      </c>
      <c r="CP35" s="312">
        <v>0</v>
      </c>
      <c r="CQ35" s="312">
        <v>0</v>
      </c>
      <c r="CR35" s="312">
        <v>0</v>
      </c>
      <c r="CS35" s="312">
        <v>0</v>
      </c>
      <c r="CT35" s="312">
        <v>0</v>
      </c>
      <c r="CU35" s="312">
        <v>0</v>
      </c>
      <c r="CV35" s="312">
        <v>0</v>
      </c>
      <c r="CW35" s="312">
        <v>0</v>
      </c>
      <c r="CX35" s="312">
        <v>0</v>
      </c>
      <c r="CY35" s="312">
        <v>0</v>
      </c>
      <c r="CZ35" s="312">
        <v>0</v>
      </c>
      <c r="DA35" s="316">
        <v>0</v>
      </c>
    </row>
    <row r="36" spans="1:105" x14ac:dyDescent="0.2">
      <c r="A36" s="305">
        <v>31</v>
      </c>
      <c r="B36" s="306" t="s">
        <v>2032</v>
      </c>
      <c r="C36" s="306" t="s">
        <v>1488</v>
      </c>
      <c r="D36" s="307">
        <v>5</v>
      </c>
      <c r="E36" s="306" t="s">
        <v>240</v>
      </c>
      <c r="F36" s="306" t="s">
        <v>1509</v>
      </c>
      <c r="G36" s="306" t="s">
        <v>2033</v>
      </c>
      <c r="H36" s="308">
        <v>24</v>
      </c>
      <c r="I36" s="309">
        <v>115</v>
      </c>
      <c r="J36" s="307">
        <v>3</v>
      </c>
      <c r="K36" s="306" t="s">
        <v>2034</v>
      </c>
      <c r="L36" s="307">
        <v>7</v>
      </c>
      <c r="M36" s="307">
        <v>0</v>
      </c>
      <c r="N36" s="307">
        <v>3</v>
      </c>
      <c r="O36" s="307">
        <v>0</v>
      </c>
      <c r="P36" s="307">
        <v>10</v>
      </c>
      <c r="Q36" s="307">
        <v>3</v>
      </c>
      <c r="R36" s="307">
        <v>0</v>
      </c>
      <c r="S36" s="307">
        <v>6</v>
      </c>
      <c r="T36" s="307">
        <v>0</v>
      </c>
      <c r="U36" s="307">
        <v>9</v>
      </c>
      <c r="V36" s="307">
        <v>4</v>
      </c>
      <c r="W36" s="307">
        <v>0</v>
      </c>
      <c r="X36" s="307">
        <v>5</v>
      </c>
      <c r="Y36" s="307">
        <v>0</v>
      </c>
      <c r="Z36" s="307">
        <v>9</v>
      </c>
      <c r="AA36" s="307">
        <v>5</v>
      </c>
      <c r="AB36" s="307">
        <v>0</v>
      </c>
      <c r="AC36" s="307">
        <v>1</v>
      </c>
      <c r="AD36" s="307">
        <v>1</v>
      </c>
      <c r="AE36" s="307">
        <v>7</v>
      </c>
      <c r="AF36" s="307">
        <v>2</v>
      </c>
      <c r="AG36" s="307">
        <v>0</v>
      </c>
      <c r="AH36" s="307">
        <v>2</v>
      </c>
      <c r="AI36" s="307">
        <v>0</v>
      </c>
      <c r="AJ36" s="307">
        <v>4</v>
      </c>
      <c r="AK36" s="307">
        <v>2</v>
      </c>
      <c r="AL36" s="307">
        <v>0</v>
      </c>
      <c r="AM36" s="307">
        <v>2</v>
      </c>
      <c r="AN36" s="307">
        <v>0</v>
      </c>
      <c r="AO36" s="307">
        <v>4</v>
      </c>
      <c r="AP36" s="307">
        <v>23</v>
      </c>
      <c r="AQ36" s="307">
        <v>0</v>
      </c>
      <c r="AR36" s="307">
        <v>19</v>
      </c>
      <c r="AS36" s="307">
        <v>1</v>
      </c>
      <c r="AT36" s="307">
        <v>43</v>
      </c>
      <c r="AU36" s="307">
        <v>0</v>
      </c>
      <c r="AV36" s="307">
        <v>0</v>
      </c>
      <c r="AW36" s="307">
        <v>0</v>
      </c>
      <c r="AX36" s="307">
        <v>0</v>
      </c>
      <c r="AY36" s="307">
        <v>0</v>
      </c>
      <c r="AZ36" s="307">
        <v>0</v>
      </c>
      <c r="BA36" s="307">
        <v>1</v>
      </c>
      <c r="BB36" s="307">
        <v>1</v>
      </c>
      <c r="BC36" s="307">
        <v>2</v>
      </c>
      <c r="BD36" s="307">
        <v>1</v>
      </c>
      <c r="BE36" s="307">
        <v>0</v>
      </c>
      <c r="BF36" s="307">
        <v>1</v>
      </c>
      <c r="BG36" s="307">
        <v>0</v>
      </c>
      <c r="BH36" s="307">
        <v>0</v>
      </c>
      <c r="BI36" s="307">
        <v>0</v>
      </c>
      <c r="BJ36" s="307">
        <v>0</v>
      </c>
      <c r="BK36" s="307">
        <v>0</v>
      </c>
      <c r="BL36" s="307">
        <v>0</v>
      </c>
      <c r="BM36" s="307">
        <v>0</v>
      </c>
      <c r="BN36" s="307">
        <v>0</v>
      </c>
      <c r="BO36" s="307">
        <v>0</v>
      </c>
      <c r="BP36" s="307">
        <v>0</v>
      </c>
      <c r="BQ36" s="307">
        <v>1</v>
      </c>
      <c r="BR36" s="307">
        <v>1</v>
      </c>
      <c r="BS36" s="307">
        <v>0</v>
      </c>
      <c r="BT36" s="307">
        <v>0</v>
      </c>
      <c r="BU36" s="307">
        <v>0</v>
      </c>
      <c r="BV36" s="307">
        <v>0</v>
      </c>
      <c r="BW36" s="307">
        <v>0</v>
      </c>
      <c r="BX36" s="307">
        <v>0</v>
      </c>
      <c r="BY36" s="307">
        <v>0</v>
      </c>
      <c r="BZ36" s="307">
        <v>0</v>
      </c>
      <c r="CA36" s="307">
        <v>0</v>
      </c>
      <c r="CB36" s="307">
        <v>0</v>
      </c>
      <c r="CC36" s="307">
        <v>1</v>
      </c>
      <c r="CD36" s="306">
        <v>0</v>
      </c>
      <c r="CE36" s="306">
        <v>0</v>
      </c>
      <c r="CF36" s="306">
        <v>0</v>
      </c>
      <c r="CG36" s="306">
        <v>0</v>
      </c>
      <c r="CH36" s="306">
        <v>0</v>
      </c>
      <c r="CI36" s="306">
        <v>0</v>
      </c>
      <c r="CJ36" s="306">
        <v>0</v>
      </c>
      <c r="CK36" s="306">
        <v>0</v>
      </c>
      <c r="CL36" s="306">
        <v>0</v>
      </c>
      <c r="CM36" s="306">
        <v>0</v>
      </c>
      <c r="CN36" s="306">
        <v>0</v>
      </c>
      <c r="CO36" s="306">
        <v>0</v>
      </c>
      <c r="CP36" s="306">
        <v>0</v>
      </c>
      <c r="CQ36" s="306">
        <v>0</v>
      </c>
      <c r="CR36" s="306">
        <v>0</v>
      </c>
      <c r="CS36" s="306">
        <v>0</v>
      </c>
      <c r="CT36" s="306">
        <v>0</v>
      </c>
      <c r="CU36" s="306">
        <v>0</v>
      </c>
      <c r="CV36" s="306">
        <v>0</v>
      </c>
      <c r="CW36" s="306">
        <v>0</v>
      </c>
      <c r="CX36" s="306">
        <v>0</v>
      </c>
      <c r="CY36" s="306">
        <v>0</v>
      </c>
      <c r="CZ36" s="306">
        <v>0</v>
      </c>
      <c r="DA36" s="310">
        <v>0</v>
      </c>
    </row>
    <row r="37" spans="1:105" x14ac:dyDescent="0.2">
      <c r="A37" s="311">
        <v>32</v>
      </c>
      <c r="B37" s="312" t="s">
        <v>2137</v>
      </c>
      <c r="C37" s="312" t="s">
        <v>1271</v>
      </c>
      <c r="D37" s="313">
        <v>5</v>
      </c>
      <c r="E37" s="312" t="s">
        <v>240</v>
      </c>
      <c r="F37" s="312" t="s">
        <v>1509</v>
      </c>
      <c r="G37" s="312" t="s">
        <v>2138</v>
      </c>
      <c r="H37" s="314">
        <v>24</v>
      </c>
      <c r="I37" s="315">
        <v>118</v>
      </c>
      <c r="J37" s="313">
        <v>3</v>
      </c>
      <c r="K37" s="312" t="s">
        <v>2139</v>
      </c>
      <c r="L37" s="313">
        <v>2</v>
      </c>
      <c r="M37" s="313">
        <v>0</v>
      </c>
      <c r="N37" s="313">
        <v>1</v>
      </c>
      <c r="O37" s="313">
        <v>0</v>
      </c>
      <c r="P37" s="313">
        <v>3</v>
      </c>
      <c r="Q37" s="313">
        <v>2</v>
      </c>
      <c r="R37" s="313">
        <v>0</v>
      </c>
      <c r="S37" s="313">
        <v>3</v>
      </c>
      <c r="T37" s="313">
        <v>0</v>
      </c>
      <c r="U37" s="313">
        <v>5</v>
      </c>
      <c r="V37" s="313">
        <v>1</v>
      </c>
      <c r="W37" s="313">
        <v>0</v>
      </c>
      <c r="X37" s="313">
        <v>1</v>
      </c>
      <c r="Y37" s="313">
        <v>0</v>
      </c>
      <c r="Z37" s="313">
        <v>2</v>
      </c>
      <c r="AA37" s="313">
        <v>1</v>
      </c>
      <c r="AB37" s="313">
        <v>0</v>
      </c>
      <c r="AC37" s="313">
        <v>1</v>
      </c>
      <c r="AD37" s="313">
        <v>0</v>
      </c>
      <c r="AE37" s="313">
        <v>2</v>
      </c>
      <c r="AF37" s="313">
        <v>1</v>
      </c>
      <c r="AG37" s="313">
        <v>0</v>
      </c>
      <c r="AH37" s="313">
        <v>2</v>
      </c>
      <c r="AI37" s="313">
        <v>0</v>
      </c>
      <c r="AJ37" s="313">
        <v>3</v>
      </c>
      <c r="AK37" s="313">
        <v>2</v>
      </c>
      <c r="AL37" s="313">
        <v>0</v>
      </c>
      <c r="AM37" s="313">
        <v>0</v>
      </c>
      <c r="AN37" s="313">
        <v>0</v>
      </c>
      <c r="AO37" s="313">
        <v>2</v>
      </c>
      <c r="AP37" s="313">
        <v>9</v>
      </c>
      <c r="AQ37" s="313">
        <v>0</v>
      </c>
      <c r="AR37" s="313">
        <v>8</v>
      </c>
      <c r="AS37" s="313">
        <v>0</v>
      </c>
      <c r="AT37" s="313">
        <v>17</v>
      </c>
      <c r="AU37" s="313">
        <v>0</v>
      </c>
      <c r="AV37" s="313">
        <v>0</v>
      </c>
      <c r="AW37" s="313">
        <v>0</v>
      </c>
      <c r="AX37" s="313">
        <v>0</v>
      </c>
      <c r="AY37" s="313">
        <v>0</v>
      </c>
      <c r="AZ37" s="313">
        <v>0</v>
      </c>
      <c r="BA37" s="313">
        <v>1</v>
      </c>
      <c r="BB37" s="313">
        <v>1</v>
      </c>
      <c r="BC37" s="313">
        <v>2</v>
      </c>
      <c r="BD37" s="313">
        <v>1</v>
      </c>
      <c r="BE37" s="313">
        <v>0</v>
      </c>
      <c r="BF37" s="313">
        <v>1</v>
      </c>
      <c r="BG37" s="313">
        <v>0</v>
      </c>
      <c r="BH37" s="313">
        <v>0</v>
      </c>
      <c r="BI37" s="313">
        <v>0</v>
      </c>
      <c r="BJ37" s="313">
        <v>0</v>
      </c>
      <c r="BK37" s="313">
        <v>0</v>
      </c>
      <c r="BL37" s="313">
        <v>0</v>
      </c>
      <c r="BM37" s="313">
        <v>0</v>
      </c>
      <c r="BN37" s="313">
        <v>0</v>
      </c>
      <c r="BO37" s="313">
        <v>0</v>
      </c>
      <c r="BP37" s="313">
        <v>0</v>
      </c>
      <c r="BQ37" s="313">
        <v>1</v>
      </c>
      <c r="BR37" s="313">
        <v>1</v>
      </c>
      <c r="BS37" s="313">
        <v>0</v>
      </c>
      <c r="BT37" s="313">
        <v>0</v>
      </c>
      <c r="BU37" s="313">
        <v>0</v>
      </c>
      <c r="BV37" s="313">
        <v>0</v>
      </c>
      <c r="BW37" s="313">
        <v>0</v>
      </c>
      <c r="BX37" s="313">
        <v>0</v>
      </c>
      <c r="BY37" s="313">
        <v>0</v>
      </c>
      <c r="BZ37" s="313">
        <v>0</v>
      </c>
      <c r="CA37" s="313">
        <v>0</v>
      </c>
      <c r="CB37" s="313">
        <v>0</v>
      </c>
      <c r="CC37" s="313">
        <v>1</v>
      </c>
      <c r="CD37" s="312">
        <v>0</v>
      </c>
      <c r="CE37" s="312">
        <v>0</v>
      </c>
      <c r="CF37" s="312">
        <v>0</v>
      </c>
      <c r="CG37" s="312">
        <v>0</v>
      </c>
      <c r="CH37" s="312">
        <v>0</v>
      </c>
      <c r="CI37" s="312">
        <v>0</v>
      </c>
      <c r="CJ37" s="312">
        <v>0</v>
      </c>
      <c r="CK37" s="312">
        <v>0</v>
      </c>
      <c r="CL37" s="312">
        <v>0</v>
      </c>
      <c r="CM37" s="312">
        <v>0</v>
      </c>
      <c r="CN37" s="312">
        <v>0</v>
      </c>
      <c r="CO37" s="312">
        <v>0</v>
      </c>
      <c r="CP37" s="312">
        <v>0</v>
      </c>
      <c r="CQ37" s="312">
        <v>0</v>
      </c>
      <c r="CR37" s="312">
        <v>0</v>
      </c>
      <c r="CS37" s="312">
        <v>0</v>
      </c>
      <c r="CT37" s="312">
        <v>0</v>
      </c>
      <c r="CU37" s="312">
        <v>0</v>
      </c>
      <c r="CV37" s="312">
        <v>0</v>
      </c>
      <c r="CW37" s="312">
        <v>0</v>
      </c>
      <c r="CX37" s="312">
        <v>0</v>
      </c>
      <c r="CY37" s="312">
        <v>0</v>
      </c>
      <c r="CZ37" s="312">
        <v>0</v>
      </c>
      <c r="DA37" s="316">
        <v>0</v>
      </c>
    </row>
    <row r="38" spans="1:105" x14ac:dyDescent="0.2">
      <c r="A38" s="305">
        <v>33</v>
      </c>
      <c r="B38" s="306" t="s">
        <v>2274</v>
      </c>
      <c r="C38" s="306" t="s">
        <v>2215</v>
      </c>
      <c r="D38" s="307">
        <v>5</v>
      </c>
      <c r="E38" s="306" t="s">
        <v>240</v>
      </c>
      <c r="F38" s="306" t="s">
        <v>1509</v>
      </c>
      <c r="G38" s="306" t="s">
        <v>2275</v>
      </c>
      <c r="H38" s="308">
        <v>24</v>
      </c>
      <c r="I38" s="309">
        <v>118</v>
      </c>
      <c r="J38" s="307">
        <v>3</v>
      </c>
      <c r="K38" s="306" t="s">
        <v>1866</v>
      </c>
      <c r="L38" s="307">
        <v>6</v>
      </c>
      <c r="M38" s="307">
        <v>0</v>
      </c>
      <c r="N38" s="307">
        <v>1</v>
      </c>
      <c r="O38" s="307">
        <v>0</v>
      </c>
      <c r="P38" s="307">
        <v>7</v>
      </c>
      <c r="Q38" s="307">
        <v>0</v>
      </c>
      <c r="R38" s="307">
        <v>0</v>
      </c>
      <c r="S38" s="307">
        <v>4</v>
      </c>
      <c r="T38" s="307">
        <v>0</v>
      </c>
      <c r="U38" s="307">
        <v>4</v>
      </c>
      <c r="V38" s="307">
        <v>7</v>
      </c>
      <c r="W38" s="307">
        <v>0</v>
      </c>
      <c r="X38" s="307">
        <v>8</v>
      </c>
      <c r="Y38" s="307">
        <v>0</v>
      </c>
      <c r="Z38" s="307">
        <v>15</v>
      </c>
      <c r="AA38" s="307">
        <v>4</v>
      </c>
      <c r="AB38" s="307">
        <v>0</v>
      </c>
      <c r="AC38" s="307">
        <v>1</v>
      </c>
      <c r="AD38" s="307">
        <v>0</v>
      </c>
      <c r="AE38" s="307">
        <v>5</v>
      </c>
      <c r="AF38" s="307">
        <v>4</v>
      </c>
      <c r="AG38" s="307">
        <v>0</v>
      </c>
      <c r="AH38" s="307">
        <v>9</v>
      </c>
      <c r="AI38" s="307">
        <v>0</v>
      </c>
      <c r="AJ38" s="307">
        <v>13</v>
      </c>
      <c r="AK38" s="307">
        <v>4</v>
      </c>
      <c r="AL38" s="307">
        <v>0</v>
      </c>
      <c r="AM38" s="307">
        <v>5</v>
      </c>
      <c r="AN38" s="307">
        <v>0</v>
      </c>
      <c r="AO38" s="307">
        <v>9</v>
      </c>
      <c r="AP38" s="307">
        <v>25</v>
      </c>
      <c r="AQ38" s="307">
        <v>0</v>
      </c>
      <c r="AR38" s="307">
        <v>28</v>
      </c>
      <c r="AS38" s="307">
        <v>0</v>
      </c>
      <c r="AT38" s="307">
        <v>53</v>
      </c>
      <c r="AU38" s="307">
        <v>0</v>
      </c>
      <c r="AV38" s="307">
        <v>0</v>
      </c>
      <c r="AW38" s="307">
        <v>0</v>
      </c>
      <c r="AX38" s="307">
        <v>0</v>
      </c>
      <c r="AY38" s="307">
        <v>0</v>
      </c>
      <c r="AZ38" s="307">
        <v>0</v>
      </c>
      <c r="BA38" s="307">
        <v>3</v>
      </c>
      <c r="BB38" s="307">
        <v>3</v>
      </c>
      <c r="BC38" s="307">
        <v>3</v>
      </c>
      <c r="BD38" s="307">
        <v>3</v>
      </c>
      <c r="BE38" s="307">
        <v>0</v>
      </c>
      <c r="BF38" s="307">
        <v>1</v>
      </c>
      <c r="BG38" s="307">
        <v>0</v>
      </c>
      <c r="BH38" s="307">
        <v>0</v>
      </c>
      <c r="BI38" s="307">
        <v>0</v>
      </c>
      <c r="BJ38" s="307">
        <v>2</v>
      </c>
      <c r="BK38" s="307">
        <v>0</v>
      </c>
      <c r="BL38" s="307">
        <v>0</v>
      </c>
      <c r="BM38" s="307">
        <v>0</v>
      </c>
      <c r="BN38" s="307">
        <v>0</v>
      </c>
      <c r="BO38" s="307">
        <v>0</v>
      </c>
      <c r="BP38" s="307">
        <v>0</v>
      </c>
      <c r="BQ38" s="307">
        <v>3</v>
      </c>
      <c r="BR38" s="307">
        <v>3</v>
      </c>
      <c r="BS38" s="307">
        <v>0</v>
      </c>
      <c r="BT38" s="307">
        <v>0</v>
      </c>
      <c r="BU38" s="307">
        <v>0</v>
      </c>
      <c r="BV38" s="307">
        <v>0</v>
      </c>
      <c r="BW38" s="307">
        <v>0</v>
      </c>
      <c r="BX38" s="307">
        <v>0</v>
      </c>
      <c r="BY38" s="307">
        <v>0</v>
      </c>
      <c r="BZ38" s="307">
        <v>0</v>
      </c>
      <c r="CA38" s="307">
        <v>0</v>
      </c>
      <c r="CB38" s="307">
        <v>0</v>
      </c>
      <c r="CC38" s="307">
        <v>3</v>
      </c>
      <c r="CD38" s="306">
        <v>0</v>
      </c>
      <c r="CE38" s="306">
        <v>0</v>
      </c>
      <c r="CF38" s="306">
        <v>0</v>
      </c>
      <c r="CG38" s="306">
        <v>0</v>
      </c>
      <c r="CH38" s="306">
        <v>0</v>
      </c>
      <c r="CI38" s="306">
        <v>0</v>
      </c>
      <c r="CJ38" s="306">
        <v>0</v>
      </c>
      <c r="CK38" s="306">
        <v>0</v>
      </c>
      <c r="CL38" s="306">
        <v>0</v>
      </c>
      <c r="CM38" s="306">
        <v>0</v>
      </c>
      <c r="CN38" s="306">
        <v>0</v>
      </c>
      <c r="CO38" s="306">
        <v>0</v>
      </c>
      <c r="CP38" s="306">
        <v>0</v>
      </c>
      <c r="CQ38" s="306">
        <v>0</v>
      </c>
      <c r="CR38" s="306">
        <v>0</v>
      </c>
      <c r="CS38" s="306">
        <v>0</v>
      </c>
      <c r="CT38" s="306">
        <v>0</v>
      </c>
      <c r="CU38" s="306">
        <v>0</v>
      </c>
      <c r="CV38" s="306">
        <v>0</v>
      </c>
      <c r="CW38" s="306">
        <v>0</v>
      </c>
      <c r="CX38" s="306">
        <v>0</v>
      </c>
      <c r="CY38" s="306">
        <v>0</v>
      </c>
      <c r="CZ38" s="306">
        <v>0</v>
      </c>
      <c r="DA38" s="310">
        <v>0</v>
      </c>
    </row>
    <row r="39" spans="1:105" x14ac:dyDescent="0.2">
      <c r="A39" s="311">
        <v>34</v>
      </c>
      <c r="B39" s="312" t="s">
        <v>557</v>
      </c>
      <c r="C39" s="312" t="s">
        <v>558</v>
      </c>
      <c r="D39" s="313">
        <v>5</v>
      </c>
      <c r="E39" s="312" t="s">
        <v>240</v>
      </c>
      <c r="F39" s="312" t="s">
        <v>559</v>
      </c>
      <c r="G39" s="312" t="s">
        <v>560</v>
      </c>
      <c r="H39" s="314">
        <v>24</v>
      </c>
      <c r="I39" s="315">
        <v>114</v>
      </c>
      <c r="J39" s="313">
        <v>3</v>
      </c>
      <c r="K39" s="312" t="s">
        <v>561</v>
      </c>
      <c r="L39" s="313">
        <v>10</v>
      </c>
      <c r="M39" s="313">
        <v>0</v>
      </c>
      <c r="N39" s="313">
        <v>12</v>
      </c>
      <c r="O39" s="313">
        <v>0</v>
      </c>
      <c r="P39" s="313">
        <v>22</v>
      </c>
      <c r="Q39" s="313">
        <v>9</v>
      </c>
      <c r="R39" s="313">
        <v>0</v>
      </c>
      <c r="S39" s="313">
        <v>11</v>
      </c>
      <c r="T39" s="313">
        <v>1</v>
      </c>
      <c r="U39" s="313">
        <v>21</v>
      </c>
      <c r="V39" s="313">
        <v>4</v>
      </c>
      <c r="W39" s="313">
        <v>1</v>
      </c>
      <c r="X39" s="313">
        <v>10</v>
      </c>
      <c r="Y39" s="313">
        <v>0</v>
      </c>
      <c r="Z39" s="313">
        <v>15</v>
      </c>
      <c r="AA39" s="313">
        <v>15</v>
      </c>
      <c r="AB39" s="313">
        <v>2</v>
      </c>
      <c r="AC39" s="313">
        <v>15</v>
      </c>
      <c r="AD39" s="313">
        <v>0</v>
      </c>
      <c r="AE39" s="313">
        <v>32</v>
      </c>
      <c r="AF39" s="313">
        <v>12</v>
      </c>
      <c r="AG39" s="313">
        <v>0</v>
      </c>
      <c r="AH39" s="313">
        <v>16</v>
      </c>
      <c r="AI39" s="313">
        <v>1</v>
      </c>
      <c r="AJ39" s="313">
        <v>29</v>
      </c>
      <c r="AK39" s="313">
        <v>16</v>
      </c>
      <c r="AL39" s="313">
        <v>1</v>
      </c>
      <c r="AM39" s="313">
        <v>13</v>
      </c>
      <c r="AN39" s="313">
        <v>0</v>
      </c>
      <c r="AO39" s="313">
        <v>30</v>
      </c>
      <c r="AP39" s="313">
        <v>66</v>
      </c>
      <c r="AQ39" s="313">
        <v>4</v>
      </c>
      <c r="AR39" s="313">
        <v>77</v>
      </c>
      <c r="AS39" s="313">
        <v>2</v>
      </c>
      <c r="AT39" s="313">
        <v>149</v>
      </c>
      <c r="AU39" s="313">
        <v>1</v>
      </c>
      <c r="AV39" s="313">
        <v>1</v>
      </c>
      <c r="AW39" s="313">
        <v>1</v>
      </c>
      <c r="AX39" s="313">
        <v>1</v>
      </c>
      <c r="AY39" s="313">
        <v>1</v>
      </c>
      <c r="AZ39" s="313">
        <v>1</v>
      </c>
      <c r="BA39" s="313">
        <v>0</v>
      </c>
      <c r="BB39" s="313">
        <v>6</v>
      </c>
      <c r="BC39" s="313">
        <v>6</v>
      </c>
      <c r="BD39" s="313">
        <v>6</v>
      </c>
      <c r="BE39" s="313">
        <v>0</v>
      </c>
      <c r="BF39" s="313">
        <v>0</v>
      </c>
      <c r="BG39" s="313">
        <v>1</v>
      </c>
      <c r="BH39" s="313">
        <v>0</v>
      </c>
      <c r="BI39" s="313">
        <v>2</v>
      </c>
      <c r="BJ39" s="313">
        <v>4</v>
      </c>
      <c r="BK39" s="313">
        <v>1</v>
      </c>
      <c r="BL39" s="313">
        <v>1</v>
      </c>
      <c r="BM39" s="313">
        <v>1</v>
      </c>
      <c r="BN39" s="313">
        <v>1</v>
      </c>
      <c r="BO39" s="313">
        <v>1</v>
      </c>
      <c r="BP39" s="313">
        <v>1</v>
      </c>
      <c r="BQ39" s="313">
        <v>0</v>
      </c>
      <c r="BR39" s="313">
        <v>6</v>
      </c>
      <c r="BS39" s="313">
        <v>1</v>
      </c>
      <c r="BT39" s="313">
        <v>0</v>
      </c>
      <c r="BU39" s="313">
        <v>0</v>
      </c>
      <c r="BV39" s="313">
        <v>0</v>
      </c>
      <c r="BW39" s="313">
        <v>0</v>
      </c>
      <c r="BX39" s="313">
        <v>0</v>
      </c>
      <c r="BY39" s="313">
        <v>0</v>
      </c>
      <c r="BZ39" s="313">
        <v>0</v>
      </c>
      <c r="CA39" s="313">
        <v>2</v>
      </c>
      <c r="CB39" s="313">
        <v>0</v>
      </c>
      <c r="CC39" s="313">
        <v>10</v>
      </c>
      <c r="CD39" s="312">
        <v>0</v>
      </c>
      <c r="CE39" s="312">
        <v>0</v>
      </c>
      <c r="CF39" s="312">
        <v>0</v>
      </c>
      <c r="CG39" s="312">
        <v>0</v>
      </c>
      <c r="CH39" s="312">
        <v>0</v>
      </c>
      <c r="CI39" s="312">
        <v>0</v>
      </c>
      <c r="CJ39" s="312">
        <v>0</v>
      </c>
      <c r="CK39" s="312">
        <v>0</v>
      </c>
      <c r="CL39" s="312">
        <v>0</v>
      </c>
      <c r="CM39" s="312">
        <v>0</v>
      </c>
      <c r="CN39" s="312">
        <v>1</v>
      </c>
      <c r="CO39" s="312">
        <v>1</v>
      </c>
      <c r="CP39" s="312">
        <v>0</v>
      </c>
      <c r="CQ39" s="312">
        <v>0</v>
      </c>
      <c r="CR39" s="312">
        <v>1</v>
      </c>
      <c r="CS39" s="312">
        <v>1</v>
      </c>
      <c r="CT39" s="312">
        <v>2</v>
      </c>
      <c r="CU39" s="312">
        <v>2</v>
      </c>
      <c r="CV39" s="312">
        <v>10</v>
      </c>
      <c r="CW39" s="312">
        <v>8</v>
      </c>
      <c r="CX39" s="312">
        <v>18</v>
      </c>
      <c r="CY39" s="312">
        <v>2</v>
      </c>
      <c r="CZ39" s="312">
        <v>2</v>
      </c>
      <c r="DA39" s="316">
        <v>4</v>
      </c>
    </row>
    <row r="40" spans="1:105" x14ac:dyDescent="0.2">
      <c r="A40" s="305">
        <v>35</v>
      </c>
      <c r="B40" s="306" t="s">
        <v>1657</v>
      </c>
      <c r="C40" s="306" t="s">
        <v>1255</v>
      </c>
      <c r="D40" s="307">
        <v>5</v>
      </c>
      <c r="E40" s="306" t="s">
        <v>240</v>
      </c>
      <c r="F40" s="306" t="s">
        <v>559</v>
      </c>
      <c r="G40" s="306" t="s">
        <v>1658</v>
      </c>
      <c r="H40" s="308">
        <v>23</v>
      </c>
      <c r="I40" s="309">
        <v>113</v>
      </c>
      <c r="J40" s="307">
        <v>3</v>
      </c>
      <c r="K40" s="306" t="s">
        <v>1659</v>
      </c>
      <c r="L40" s="307">
        <v>3</v>
      </c>
      <c r="M40" s="307">
        <v>0</v>
      </c>
      <c r="N40" s="307">
        <v>4</v>
      </c>
      <c r="O40" s="307">
        <v>0</v>
      </c>
      <c r="P40" s="307">
        <v>7</v>
      </c>
      <c r="Q40" s="307">
        <v>3</v>
      </c>
      <c r="R40" s="307">
        <v>0</v>
      </c>
      <c r="S40" s="307">
        <v>4</v>
      </c>
      <c r="T40" s="307">
        <v>0</v>
      </c>
      <c r="U40" s="307">
        <v>7</v>
      </c>
      <c r="V40" s="307">
        <v>6</v>
      </c>
      <c r="W40" s="307">
        <v>0</v>
      </c>
      <c r="X40" s="307">
        <v>4</v>
      </c>
      <c r="Y40" s="307">
        <v>0</v>
      </c>
      <c r="Z40" s="307">
        <v>10</v>
      </c>
      <c r="AA40" s="307">
        <v>2</v>
      </c>
      <c r="AB40" s="307">
        <v>0</v>
      </c>
      <c r="AC40" s="307">
        <v>1</v>
      </c>
      <c r="AD40" s="307">
        <v>0</v>
      </c>
      <c r="AE40" s="307">
        <v>3</v>
      </c>
      <c r="AF40" s="307">
        <v>2</v>
      </c>
      <c r="AG40" s="307">
        <v>0</v>
      </c>
      <c r="AH40" s="307">
        <v>4</v>
      </c>
      <c r="AI40" s="307">
        <v>0</v>
      </c>
      <c r="AJ40" s="307">
        <v>6</v>
      </c>
      <c r="AK40" s="307">
        <v>4</v>
      </c>
      <c r="AL40" s="307">
        <v>0</v>
      </c>
      <c r="AM40" s="307">
        <v>2</v>
      </c>
      <c r="AN40" s="307">
        <v>0</v>
      </c>
      <c r="AO40" s="307">
        <v>6</v>
      </c>
      <c r="AP40" s="307">
        <v>20</v>
      </c>
      <c r="AQ40" s="307">
        <v>0</v>
      </c>
      <c r="AR40" s="307">
        <v>19</v>
      </c>
      <c r="AS40" s="307">
        <v>0</v>
      </c>
      <c r="AT40" s="307">
        <v>39</v>
      </c>
      <c r="AU40" s="307">
        <v>0</v>
      </c>
      <c r="AV40" s="307">
        <v>0</v>
      </c>
      <c r="AW40" s="307">
        <v>0</v>
      </c>
      <c r="AX40" s="307">
        <v>0</v>
      </c>
      <c r="AY40" s="307">
        <v>0</v>
      </c>
      <c r="AZ40" s="307">
        <v>0</v>
      </c>
      <c r="BA40" s="307">
        <v>2</v>
      </c>
      <c r="BB40" s="307">
        <v>2</v>
      </c>
      <c r="BC40" s="307">
        <v>2</v>
      </c>
      <c r="BD40" s="307">
        <v>2</v>
      </c>
      <c r="BE40" s="307">
        <v>0</v>
      </c>
      <c r="BF40" s="307">
        <v>1</v>
      </c>
      <c r="BG40" s="307">
        <v>0</v>
      </c>
      <c r="BH40" s="307">
        <v>0</v>
      </c>
      <c r="BI40" s="307">
        <v>0</v>
      </c>
      <c r="BJ40" s="307">
        <v>1</v>
      </c>
      <c r="BK40" s="307">
        <v>0</v>
      </c>
      <c r="BL40" s="307">
        <v>0</v>
      </c>
      <c r="BM40" s="307">
        <v>0</v>
      </c>
      <c r="BN40" s="307">
        <v>0</v>
      </c>
      <c r="BO40" s="307">
        <v>0</v>
      </c>
      <c r="BP40" s="307">
        <v>0</v>
      </c>
      <c r="BQ40" s="307">
        <v>2</v>
      </c>
      <c r="BR40" s="307">
        <v>2</v>
      </c>
      <c r="BS40" s="307">
        <v>0</v>
      </c>
      <c r="BT40" s="307">
        <v>0</v>
      </c>
      <c r="BU40" s="307">
        <v>0</v>
      </c>
      <c r="BV40" s="307">
        <v>0</v>
      </c>
      <c r="BW40" s="307">
        <v>0</v>
      </c>
      <c r="BX40" s="307">
        <v>0</v>
      </c>
      <c r="BY40" s="307">
        <v>0</v>
      </c>
      <c r="BZ40" s="307">
        <v>0</v>
      </c>
      <c r="CA40" s="307">
        <v>0</v>
      </c>
      <c r="CB40" s="307">
        <v>0</v>
      </c>
      <c r="CC40" s="307">
        <v>2</v>
      </c>
      <c r="CD40" s="306">
        <v>0</v>
      </c>
      <c r="CE40" s="306">
        <v>0</v>
      </c>
      <c r="CF40" s="306">
        <v>0</v>
      </c>
      <c r="CG40" s="306">
        <v>0</v>
      </c>
      <c r="CH40" s="306">
        <v>0</v>
      </c>
      <c r="CI40" s="306">
        <v>0</v>
      </c>
      <c r="CJ40" s="306">
        <v>0</v>
      </c>
      <c r="CK40" s="306">
        <v>0</v>
      </c>
      <c r="CL40" s="306">
        <v>0</v>
      </c>
      <c r="CM40" s="306">
        <v>0</v>
      </c>
      <c r="CN40" s="306">
        <v>0</v>
      </c>
      <c r="CO40" s="306">
        <v>0</v>
      </c>
      <c r="CP40" s="306">
        <v>0</v>
      </c>
      <c r="CQ40" s="306">
        <v>0</v>
      </c>
      <c r="CR40" s="306">
        <v>0</v>
      </c>
      <c r="CS40" s="306">
        <v>0</v>
      </c>
      <c r="CT40" s="306">
        <v>0</v>
      </c>
      <c r="CU40" s="306">
        <v>0</v>
      </c>
      <c r="CV40" s="306">
        <v>0</v>
      </c>
      <c r="CW40" s="306">
        <v>0</v>
      </c>
      <c r="CX40" s="306">
        <v>0</v>
      </c>
      <c r="CY40" s="306">
        <v>0</v>
      </c>
      <c r="CZ40" s="306">
        <v>0</v>
      </c>
      <c r="DA40" s="310">
        <v>0</v>
      </c>
    </row>
    <row r="41" spans="1:105" x14ac:dyDescent="0.2">
      <c r="A41" s="311">
        <v>36</v>
      </c>
      <c r="B41" s="312" t="s">
        <v>1756</v>
      </c>
      <c r="C41" s="312" t="s">
        <v>1270</v>
      </c>
      <c r="D41" s="313">
        <v>5</v>
      </c>
      <c r="E41" s="312" t="s">
        <v>240</v>
      </c>
      <c r="F41" s="312" t="s">
        <v>559</v>
      </c>
      <c r="G41" s="312" t="s">
        <v>1757</v>
      </c>
      <c r="H41" s="314">
        <v>23</v>
      </c>
      <c r="I41" s="315">
        <v>113</v>
      </c>
      <c r="J41" s="313">
        <v>3</v>
      </c>
      <c r="K41" s="312" t="s">
        <v>1758</v>
      </c>
      <c r="L41" s="313">
        <v>2</v>
      </c>
      <c r="M41" s="313">
        <v>0</v>
      </c>
      <c r="N41" s="313">
        <v>2</v>
      </c>
      <c r="O41" s="313">
        <v>0</v>
      </c>
      <c r="P41" s="313">
        <v>4</v>
      </c>
      <c r="Q41" s="313">
        <v>2</v>
      </c>
      <c r="R41" s="313">
        <v>0</v>
      </c>
      <c r="S41" s="313">
        <v>4</v>
      </c>
      <c r="T41" s="313">
        <v>0</v>
      </c>
      <c r="U41" s="313">
        <v>6</v>
      </c>
      <c r="V41" s="313">
        <v>5</v>
      </c>
      <c r="W41" s="313">
        <v>0</v>
      </c>
      <c r="X41" s="313">
        <v>3</v>
      </c>
      <c r="Y41" s="313">
        <v>0</v>
      </c>
      <c r="Z41" s="313">
        <v>8</v>
      </c>
      <c r="AA41" s="313">
        <v>2</v>
      </c>
      <c r="AB41" s="313">
        <v>0</v>
      </c>
      <c r="AC41" s="313">
        <v>2</v>
      </c>
      <c r="AD41" s="313">
        <v>0</v>
      </c>
      <c r="AE41" s="313">
        <v>4</v>
      </c>
      <c r="AF41" s="313">
        <v>1</v>
      </c>
      <c r="AG41" s="313">
        <v>0</v>
      </c>
      <c r="AH41" s="313">
        <v>3</v>
      </c>
      <c r="AI41" s="313">
        <v>0</v>
      </c>
      <c r="AJ41" s="313">
        <v>4</v>
      </c>
      <c r="AK41" s="313">
        <v>1</v>
      </c>
      <c r="AL41" s="313">
        <v>0</v>
      </c>
      <c r="AM41" s="313">
        <v>1</v>
      </c>
      <c r="AN41" s="313">
        <v>0</v>
      </c>
      <c r="AO41" s="313">
        <v>2</v>
      </c>
      <c r="AP41" s="313">
        <v>13</v>
      </c>
      <c r="AQ41" s="313">
        <v>0</v>
      </c>
      <c r="AR41" s="313">
        <v>15</v>
      </c>
      <c r="AS41" s="313">
        <v>0</v>
      </c>
      <c r="AT41" s="313">
        <v>28</v>
      </c>
      <c r="AU41" s="313">
        <v>0</v>
      </c>
      <c r="AV41" s="313">
        <v>0</v>
      </c>
      <c r="AW41" s="313">
        <v>0</v>
      </c>
      <c r="AX41" s="313">
        <v>0</v>
      </c>
      <c r="AY41" s="313">
        <v>0</v>
      </c>
      <c r="AZ41" s="313">
        <v>0</v>
      </c>
      <c r="BA41" s="313">
        <v>2</v>
      </c>
      <c r="BB41" s="313">
        <v>2</v>
      </c>
      <c r="BC41" s="313">
        <v>3</v>
      </c>
      <c r="BD41" s="313">
        <v>2</v>
      </c>
      <c r="BE41" s="313">
        <v>0</v>
      </c>
      <c r="BF41" s="313">
        <v>1</v>
      </c>
      <c r="BG41" s="313">
        <v>0</v>
      </c>
      <c r="BH41" s="313">
        <v>0</v>
      </c>
      <c r="BI41" s="313">
        <v>1</v>
      </c>
      <c r="BJ41" s="313">
        <v>0</v>
      </c>
      <c r="BK41" s="313">
        <v>0</v>
      </c>
      <c r="BL41" s="313">
        <v>0</v>
      </c>
      <c r="BM41" s="313">
        <v>0</v>
      </c>
      <c r="BN41" s="313">
        <v>0</v>
      </c>
      <c r="BO41" s="313">
        <v>0</v>
      </c>
      <c r="BP41" s="313">
        <v>0</v>
      </c>
      <c r="BQ41" s="313">
        <v>2</v>
      </c>
      <c r="BR41" s="313">
        <v>2</v>
      </c>
      <c r="BS41" s="313">
        <v>0</v>
      </c>
      <c r="BT41" s="313">
        <v>0</v>
      </c>
      <c r="BU41" s="313">
        <v>0</v>
      </c>
      <c r="BV41" s="313">
        <v>0</v>
      </c>
      <c r="BW41" s="313">
        <v>0</v>
      </c>
      <c r="BX41" s="313">
        <v>0</v>
      </c>
      <c r="BY41" s="313">
        <v>0</v>
      </c>
      <c r="BZ41" s="313">
        <v>0</v>
      </c>
      <c r="CA41" s="313">
        <v>0</v>
      </c>
      <c r="CB41" s="313">
        <v>0</v>
      </c>
      <c r="CC41" s="313">
        <v>2</v>
      </c>
      <c r="CD41" s="312">
        <v>0</v>
      </c>
      <c r="CE41" s="312">
        <v>0</v>
      </c>
      <c r="CF41" s="312">
        <v>0</v>
      </c>
      <c r="CG41" s="312">
        <v>0</v>
      </c>
      <c r="CH41" s="312">
        <v>0</v>
      </c>
      <c r="CI41" s="312">
        <v>0</v>
      </c>
      <c r="CJ41" s="312">
        <v>0</v>
      </c>
      <c r="CK41" s="312">
        <v>0</v>
      </c>
      <c r="CL41" s="312">
        <v>0</v>
      </c>
      <c r="CM41" s="312">
        <v>0</v>
      </c>
      <c r="CN41" s="312">
        <v>2</v>
      </c>
      <c r="CO41" s="312">
        <v>0</v>
      </c>
      <c r="CP41" s="312">
        <v>0</v>
      </c>
      <c r="CQ41" s="312">
        <v>0</v>
      </c>
      <c r="CR41" s="312">
        <v>0</v>
      </c>
      <c r="CS41" s="312">
        <v>0</v>
      </c>
      <c r="CT41" s="312">
        <v>2</v>
      </c>
      <c r="CU41" s="312">
        <v>0</v>
      </c>
      <c r="CV41" s="312">
        <v>2</v>
      </c>
      <c r="CW41" s="312">
        <v>0</v>
      </c>
      <c r="CX41" s="312">
        <v>2</v>
      </c>
      <c r="CY41" s="312">
        <v>2</v>
      </c>
      <c r="CZ41" s="312">
        <v>0</v>
      </c>
      <c r="DA41" s="316">
        <v>2</v>
      </c>
    </row>
    <row r="42" spans="1:105" x14ac:dyDescent="0.2">
      <c r="A42" s="305">
        <v>37</v>
      </c>
      <c r="B42" s="306" t="s">
        <v>2015</v>
      </c>
      <c r="C42" s="306" t="s">
        <v>1388</v>
      </c>
      <c r="D42" s="307">
        <v>5</v>
      </c>
      <c r="E42" s="306" t="s">
        <v>240</v>
      </c>
      <c r="F42" s="306" t="s">
        <v>559</v>
      </c>
      <c r="G42" s="306" t="s">
        <v>2016</v>
      </c>
      <c r="H42" s="308">
        <v>23</v>
      </c>
      <c r="I42" s="309">
        <v>113</v>
      </c>
      <c r="J42" s="307">
        <v>3</v>
      </c>
      <c r="K42" s="306" t="s">
        <v>2017</v>
      </c>
      <c r="L42" s="307">
        <v>0</v>
      </c>
      <c r="M42" s="307">
        <v>0</v>
      </c>
      <c r="N42" s="307">
        <v>2</v>
      </c>
      <c r="O42" s="307">
        <v>0</v>
      </c>
      <c r="P42" s="307">
        <v>2</v>
      </c>
      <c r="Q42" s="307">
        <v>3</v>
      </c>
      <c r="R42" s="307">
        <v>0</v>
      </c>
      <c r="S42" s="307">
        <v>3</v>
      </c>
      <c r="T42" s="307">
        <v>0</v>
      </c>
      <c r="U42" s="307">
        <v>6</v>
      </c>
      <c r="V42" s="307">
        <v>5</v>
      </c>
      <c r="W42" s="307">
        <v>1</v>
      </c>
      <c r="X42" s="307">
        <v>1</v>
      </c>
      <c r="Y42" s="307">
        <v>0</v>
      </c>
      <c r="Z42" s="307">
        <v>7</v>
      </c>
      <c r="AA42" s="307">
        <v>1</v>
      </c>
      <c r="AB42" s="307">
        <v>0</v>
      </c>
      <c r="AC42" s="307">
        <v>4</v>
      </c>
      <c r="AD42" s="307">
        <v>0</v>
      </c>
      <c r="AE42" s="307">
        <v>5</v>
      </c>
      <c r="AF42" s="307">
        <v>4</v>
      </c>
      <c r="AG42" s="307">
        <v>0</v>
      </c>
      <c r="AH42" s="307">
        <v>0</v>
      </c>
      <c r="AI42" s="307">
        <v>0</v>
      </c>
      <c r="AJ42" s="307">
        <v>4</v>
      </c>
      <c r="AK42" s="307">
        <v>4</v>
      </c>
      <c r="AL42" s="307">
        <v>0</v>
      </c>
      <c r="AM42" s="307">
        <v>3</v>
      </c>
      <c r="AN42" s="307">
        <v>0</v>
      </c>
      <c r="AO42" s="307">
        <v>7</v>
      </c>
      <c r="AP42" s="307">
        <v>17</v>
      </c>
      <c r="AQ42" s="307">
        <v>1</v>
      </c>
      <c r="AR42" s="307">
        <v>13</v>
      </c>
      <c r="AS42" s="307">
        <v>0</v>
      </c>
      <c r="AT42" s="307">
        <v>31</v>
      </c>
      <c r="AU42" s="307">
        <v>0</v>
      </c>
      <c r="AV42" s="307">
        <v>0</v>
      </c>
      <c r="AW42" s="307">
        <v>0</v>
      </c>
      <c r="AX42" s="307">
        <v>0</v>
      </c>
      <c r="AY42" s="307">
        <v>0</v>
      </c>
      <c r="AZ42" s="307">
        <v>0</v>
      </c>
      <c r="BA42" s="307">
        <v>2</v>
      </c>
      <c r="BB42" s="307">
        <v>2</v>
      </c>
      <c r="BC42" s="307">
        <v>3</v>
      </c>
      <c r="BD42" s="307">
        <v>3</v>
      </c>
      <c r="BE42" s="307">
        <v>0</v>
      </c>
      <c r="BF42" s="307">
        <v>1</v>
      </c>
      <c r="BG42" s="307">
        <v>0</v>
      </c>
      <c r="BH42" s="307">
        <v>0</v>
      </c>
      <c r="BI42" s="307">
        <v>0</v>
      </c>
      <c r="BJ42" s="307">
        <v>1</v>
      </c>
      <c r="BK42" s="307">
        <v>0</v>
      </c>
      <c r="BL42" s="307">
        <v>0</v>
      </c>
      <c r="BM42" s="307">
        <v>0</v>
      </c>
      <c r="BN42" s="307">
        <v>0</v>
      </c>
      <c r="BO42" s="307">
        <v>0</v>
      </c>
      <c r="BP42" s="307">
        <v>0</v>
      </c>
      <c r="BQ42" s="307">
        <v>2</v>
      </c>
      <c r="BR42" s="307">
        <v>2</v>
      </c>
      <c r="BS42" s="307">
        <v>0</v>
      </c>
      <c r="BT42" s="307">
        <v>0</v>
      </c>
      <c r="BU42" s="307">
        <v>0</v>
      </c>
      <c r="BV42" s="307">
        <v>0</v>
      </c>
      <c r="BW42" s="307">
        <v>0</v>
      </c>
      <c r="BX42" s="307">
        <v>0</v>
      </c>
      <c r="BY42" s="307">
        <v>0</v>
      </c>
      <c r="BZ42" s="307">
        <v>0</v>
      </c>
      <c r="CA42" s="307">
        <v>0</v>
      </c>
      <c r="CB42" s="307">
        <v>0</v>
      </c>
      <c r="CC42" s="307">
        <v>2</v>
      </c>
      <c r="CD42" s="306">
        <v>0</v>
      </c>
      <c r="CE42" s="306">
        <v>0</v>
      </c>
      <c r="CF42" s="306">
        <v>1</v>
      </c>
      <c r="CG42" s="306">
        <v>1</v>
      </c>
      <c r="CH42" s="306">
        <v>0</v>
      </c>
      <c r="CI42" s="306">
        <v>0</v>
      </c>
      <c r="CJ42" s="306">
        <v>0</v>
      </c>
      <c r="CK42" s="306">
        <v>0</v>
      </c>
      <c r="CL42" s="306">
        <v>0</v>
      </c>
      <c r="CM42" s="306">
        <v>0</v>
      </c>
      <c r="CN42" s="306">
        <v>0</v>
      </c>
      <c r="CO42" s="306">
        <v>1</v>
      </c>
      <c r="CP42" s="306">
        <v>0</v>
      </c>
      <c r="CQ42" s="306">
        <v>0</v>
      </c>
      <c r="CR42" s="306">
        <v>0</v>
      </c>
      <c r="CS42" s="306">
        <v>0</v>
      </c>
      <c r="CT42" s="306">
        <v>1</v>
      </c>
      <c r="CU42" s="306">
        <v>2</v>
      </c>
      <c r="CV42" s="306">
        <v>0</v>
      </c>
      <c r="CW42" s="306">
        <v>0</v>
      </c>
      <c r="CX42" s="306">
        <v>0</v>
      </c>
      <c r="CY42" s="306">
        <v>0</v>
      </c>
      <c r="CZ42" s="306">
        <v>0</v>
      </c>
      <c r="DA42" s="310">
        <v>0</v>
      </c>
    </row>
    <row r="43" spans="1:105" x14ac:dyDescent="0.2">
      <c r="A43" s="311">
        <v>38</v>
      </c>
      <c r="B43" s="312" t="s">
        <v>2606</v>
      </c>
      <c r="C43" s="312" t="s">
        <v>2607</v>
      </c>
      <c r="D43" s="313">
        <v>5</v>
      </c>
      <c r="E43" s="312" t="s">
        <v>236</v>
      </c>
      <c r="F43" s="312" t="s">
        <v>559</v>
      </c>
      <c r="G43" s="312" t="s">
        <v>1762</v>
      </c>
      <c r="H43" s="314">
        <v>7</v>
      </c>
      <c r="I43" s="315">
        <v>11</v>
      </c>
      <c r="J43" s="313">
        <v>19</v>
      </c>
      <c r="K43" s="312" t="s">
        <v>2488</v>
      </c>
      <c r="L43" s="313">
        <v>23</v>
      </c>
      <c r="M43" s="313">
        <v>0</v>
      </c>
      <c r="N43" s="313">
        <v>12</v>
      </c>
      <c r="O43" s="313">
        <v>1</v>
      </c>
      <c r="P43" s="313">
        <v>36</v>
      </c>
      <c r="Q43" s="313">
        <v>21</v>
      </c>
      <c r="R43" s="313">
        <v>0</v>
      </c>
      <c r="S43" s="313">
        <v>15</v>
      </c>
      <c r="T43" s="313">
        <v>0</v>
      </c>
      <c r="U43" s="313">
        <v>36</v>
      </c>
      <c r="V43" s="313">
        <v>17</v>
      </c>
      <c r="W43" s="313">
        <v>1</v>
      </c>
      <c r="X43" s="313">
        <v>16</v>
      </c>
      <c r="Y43" s="313">
        <v>0</v>
      </c>
      <c r="Z43" s="313">
        <v>34</v>
      </c>
      <c r="AA43" s="313">
        <v>15</v>
      </c>
      <c r="AB43" s="313">
        <v>0</v>
      </c>
      <c r="AC43" s="313">
        <v>15</v>
      </c>
      <c r="AD43" s="313">
        <v>0</v>
      </c>
      <c r="AE43" s="313">
        <v>30</v>
      </c>
      <c r="AF43" s="313">
        <v>28</v>
      </c>
      <c r="AG43" s="313">
        <v>0</v>
      </c>
      <c r="AH43" s="313">
        <v>17</v>
      </c>
      <c r="AI43" s="313">
        <v>0</v>
      </c>
      <c r="AJ43" s="313">
        <v>45</v>
      </c>
      <c r="AK43" s="313">
        <v>11</v>
      </c>
      <c r="AL43" s="313">
        <v>2</v>
      </c>
      <c r="AM43" s="313">
        <v>16</v>
      </c>
      <c r="AN43" s="313">
        <v>1</v>
      </c>
      <c r="AO43" s="313">
        <v>30</v>
      </c>
      <c r="AP43" s="313">
        <v>115</v>
      </c>
      <c r="AQ43" s="313">
        <v>3</v>
      </c>
      <c r="AR43" s="313">
        <v>91</v>
      </c>
      <c r="AS43" s="313">
        <v>2</v>
      </c>
      <c r="AT43" s="313">
        <v>211</v>
      </c>
      <c r="AU43" s="313">
        <v>2</v>
      </c>
      <c r="AV43" s="313">
        <v>2</v>
      </c>
      <c r="AW43" s="313">
        <v>2</v>
      </c>
      <c r="AX43" s="313">
        <v>2</v>
      </c>
      <c r="AY43" s="313">
        <v>2</v>
      </c>
      <c r="AZ43" s="313">
        <v>1</v>
      </c>
      <c r="BA43" s="313">
        <v>0</v>
      </c>
      <c r="BB43" s="313">
        <v>11</v>
      </c>
      <c r="BC43" s="313">
        <v>13</v>
      </c>
      <c r="BD43" s="313">
        <v>11</v>
      </c>
      <c r="BE43" s="313">
        <v>0</v>
      </c>
      <c r="BF43" s="313">
        <v>0</v>
      </c>
      <c r="BG43" s="313">
        <v>1</v>
      </c>
      <c r="BH43" s="313">
        <v>0</v>
      </c>
      <c r="BI43" s="313">
        <v>2</v>
      </c>
      <c r="BJ43" s="313">
        <v>9</v>
      </c>
      <c r="BK43" s="313">
        <v>2</v>
      </c>
      <c r="BL43" s="313">
        <v>2</v>
      </c>
      <c r="BM43" s="313">
        <v>2</v>
      </c>
      <c r="BN43" s="313">
        <v>2</v>
      </c>
      <c r="BO43" s="313">
        <v>2</v>
      </c>
      <c r="BP43" s="313">
        <v>1</v>
      </c>
      <c r="BQ43" s="313">
        <v>0</v>
      </c>
      <c r="BR43" s="313">
        <v>11</v>
      </c>
      <c r="BS43" s="313">
        <v>2</v>
      </c>
      <c r="BT43" s="313">
        <v>0</v>
      </c>
      <c r="BU43" s="313">
        <v>0</v>
      </c>
      <c r="BV43" s="313">
        <v>1</v>
      </c>
      <c r="BW43" s="313">
        <v>1</v>
      </c>
      <c r="BX43" s="313">
        <v>0</v>
      </c>
      <c r="BY43" s="313">
        <v>0</v>
      </c>
      <c r="BZ43" s="313">
        <v>0</v>
      </c>
      <c r="CA43" s="313">
        <v>3</v>
      </c>
      <c r="CB43" s="313">
        <v>0</v>
      </c>
      <c r="CC43" s="313">
        <v>19</v>
      </c>
      <c r="CD43" s="312">
        <v>0</v>
      </c>
      <c r="CE43" s="312">
        <v>0</v>
      </c>
      <c r="CF43" s="312">
        <v>0</v>
      </c>
      <c r="CG43" s="312">
        <v>0</v>
      </c>
      <c r="CH43" s="312">
        <v>0</v>
      </c>
      <c r="CI43" s="312">
        <v>1</v>
      </c>
      <c r="CJ43" s="312">
        <v>0</v>
      </c>
      <c r="CK43" s="312">
        <v>0</v>
      </c>
      <c r="CL43" s="312">
        <v>0</v>
      </c>
      <c r="CM43" s="312">
        <v>0</v>
      </c>
      <c r="CN43" s="312">
        <v>2</v>
      </c>
      <c r="CO43" s="312">
        <v>0</v>
      </c>
      <c r="CP43" s="312">
        <v>0</v>
      </c>
      <c r="CQ43" s="312">
        <v>0</v>
      </c>
      <c r="CR43" s="312">
        <v>17</v>
      </c>
      <c r="CS43" s="312">
        <v>4</v>
      </c>
      <c r="CT43" s="312">
        <v>19</v>
      </c>
      <c r="CU43" s="312">
        <v>5</v>
      </c>
      <c r="CV43" s="312">
        <v>0</v>
      </c>
      <c r="CW43" s="312">
        <v>0</v>
      </c>
      <c r="CX43" s="312">
        <v>0</v>
      </c>
      <c r="CY43" s="312">
        <v>2</v>
      </c>
      <c r="CZ43" s="312">
        <v>1</v>
      </c>
      <c r="DA43" s="316">
        <v>3</v>
      </c>
    </row>
    <row r="44" spans="1:105" x14ac:dyDescent="0.2">
      <c r="A44" s="305">
        <v>39</v>
      </c>
      <c r="B44" s="306" t="s">
        <v>2625</v>
      </c>
      <c r="C44" s="306" t="s">
        <v>2626</v>
      </c>
      <c r="D44" s="307">
        <v>5</v>
      </c>
      <c r="E44" s="306" t="s">
        <v>236</v>
      </c>
      <c r="F44" s="306" t="s">
        <v>559</v>
      </c>
      <c r="G44" s="306" t="s">
        <v>1755</v>
      </c>
      <c r="H44" s="308">
        <v>7</v>
      </c>
      <c r="I44" s="309">
        <v>11</v>
      </c>
      <c r="J44" s="307">
        <v>19</v>
      </c>
      <c r="K44" s="306" t="s">
        <v>2627</v>
      </c>
      <c r="L44" s="307">
        <v>20</v>
      </c>
      <c r="M44" s="307">
        <v>0</v>
      </c>
      <c r="N44" s="307">
        <v>20</v>
      </c>
      <c r="O44" s="307">
        <v>0</v>
      </c>
      <c r="P44" s="307">
        <v>40</v>
      </c>
      <c r="Q44" s="307">
        <v>17</v>
      </c>
      <c r="R44" s="307">
        <v>0</v>
      </c>
      <c r="S44" s="307">
        <v>17</v>
      </c>
      <c r="T44" s="307">
        <v>0</v>
      </c>
      <c r="U44" s="307">
        <v>34</v>
      </c>
      <c r="V44" s="307">
        <v>14</v>
      </c>
      <c r="W44" s="307">
        <v>0</v>
      </c>
      <c r="X44" s="307">
        <v>23</v>
      </c>
      <c r="Y44" s="307">
        <v>0</v>
      </c>
      <c r="Z44" s="307">
        <v>37</v>
      </c>
      <c r="AA44" s="307">
        <v>24</v>
      </c>
      <c r="AB44" s="307">
        <v>0</v>
      </c>
      <c r="AC44" s="307">
        <v>16</v>
      </c>
      <c r="AD44" s="307">
        <v>0</v>
      </c>
      <c r="AE44" s="307">
        <v>40</v>
      </c>
      <c r="AF44" s="307">
        <v>18</v>
      </c>
      <c r="AG44" s="307">
        <v>0</v>
      </c>
      <c r="AH44" s="307">
        <v>18</v>
      </c>
      <c r="AI44" s="307">
        <v>0</v>
      </c>
      <c r="AJ44" s="307">
        <v>36</v>
      </c>
      <c r="AK44" s="307">
        <v>15</v>
      </c>
      <c r="AL44" s="307">
        <v>0</v>
      </c>
      <c r="AM44" s="307">
        <v>12</v>
      </c>
      <c r="AN44" s="307">
        <v>0</v>
      </c>
      <c r="AO44" s="307">
        <v>27</v>
      </c>
      <c r="AP44" s="307">
        <v>108</v>
      </c>
      <c r="AQ44" s="307">
        <v>0</v>
      </c>
      <c r="AR44" s="307">
        <v>106</v>
      </c>
      <c r="AS44" s="307">
        <v>0</v>
      </c>
      <c r="AT44" s="307">
        <v>214</v>
      </c>
      <c r="AU44" s="307">
        <v>2</v>
      </c>
      <c r="AV44" s="307">
        <v>2</v>
      </c>
      <c r="AW44" s="307">
        <v>2</v>
      </c>
      <c r="AX44" s="307">
        <v>2</v>
      </c>
      <c r="AY44" s="307">
        <v>2</v>
      </c>
      <c r="AZ44" s="307">
        <v>2</v>
      </c>
      <c r="BA44" s="307">
        <v>0</v>
      </c>
      <c r="BB44" s="307">
        <v>12</v>
      </c>
      <c r="BC44" s="307">
        <v>14</v>
      </c>
      <c r="BD44" s="307">
        <v>4</v>
      </c>
      <c r="BE44" s="307">
        <v>0</v>
      </c>
      <c r="BF44" s="307">
        <v>0</v>
      </c>
      <c r="BG44" s="307">
        <v>1</v>
      </c>
      <c r="BH44" s="307">
        <v>0</v>
      </c>
      <c r="BI44" s="307">
        <v>3</v>
      </c>
      <c r="BJ44" s="307">
        <v>9</v>
      </c>
      <c r="BK44" s="307">
        <v>2</v>
      </c>
      <c r="BL44" s="307">
        <v>2</v>
      </c>
      <c r="BM44" s="307">
        <v>2</v>
      </c>
      <c r="BN44" s="307">
        <v>2</v>
      </c>
      <c r="BO44" s="307">
        <v>2</v>
      </c>
      <c r="BP44" s="307">
        <v>2</v>
      </c>
      <c r="BQ44" s="307">
        <v>0</v>
      </c>
      <c r="BR44" s="307">
        <v>12</v>
      </c>
      <c r="BS44" s="307">
        <v>1</v>
      </c>
      <c r="BT44" s="307">
        <v>0</v>
      </c>
      <c r="BU44" s="307">
        <v>1</v>
      </c>
      <c r="BV44" s="307">
        <v>0</v>
      </c>
      <c r="BW44" s="307">
        <v>1</v>
      </c>
      <c r="BX44" s="307">
        <v>0</v>
      </c>
      <c r="BY44" s="307">
        <v>0</v>
      </c>
      <c r="BZ44" s="307">
        <v>0</v>
      </c>
      <c r="CA44" s="307">
        <v>1</v>
      </c>
      <c r="CB44" s="307">
        <v>3</v>
      </c>
      <c r="CC44" s="307">
        <v>20</v>
      </c>
      <c r="CD44" s="306">
        <v>0</v>
      </c>
      <c r="CE44" s="306">
        <v>0</v>
      </c>
      <c r="CF44" s="306">
        <v>0</v>
      </c>
      <c r="CG44" s="306">
        <v>0</v>
      </c>
      <c r="CH44" s="306">
        <v>0</v>
      </c>
      <c r="CI44" s="306">
        <v>0</v>
      </c>
      <c r="CJ44" s="306">
        <v>0</v>
      </c>
      <c r="CK44" s="306">
        <v>0</v>
      </c>
      <c r="CL44" s="306">
        <v>0</v>
      </c>
      <c r="CM44" s="306">
        <v>0</v>
      </c>
      <c r="CN44" s="306">
        <v>7</v>
      </c>
      <c r="CO44" s="306">
        <v>6</v>
      </c>
      <c r="CP44" s="306">
        <v>0</v>
      </c>
      <c r="CQ44" s="306">
        <v>0</v>
      </c>
      <c r="CR44" s="306">
        <v>2</v>
      </c>
      <c r="CS44" s="306">
        <v>2</v>
      </c>
      <c r="CT44" s="306">
        <v>9</v>
      </c>
      <c r="CU44" s="306">
        <v>8</v>
      </c>
      <c r="CV44" s="306">
        <v>7</v>
      </c>
      <c r="CW44" s="306">
        <v>6</v>
      </c>
      <c r="CX44" s="306">
        <v>13</v>
      </c>
      <c r="CY44" s="306">
        <v>7</v>
      </c>
      <c r="CZ44" s="306">
        <v>6</v>
      </c>
      <c r="DA44" s="310">
        <v>13</v>
      </c>
    </row>
    <row r="45" spans="1:105" x14ac:dyDescent="0.2">
      <c r="A45" s="311">
        <v>40</v>
      </c>
      <c r="B45" s="312" t="s">
        <v>2586</v>
      </c>
      <c r="C45" s="312" t="s">
        <v>2587</v>
      </c>
      <c r="D45" s="313">
        <v>5</v>
      </c>
      <c r="E45" s="312" t="s">
        <v>236</v>
      </c>
      <c r="F45" s="312" t="s">
        <v>1434</v>
      </c>
      <c r="G45" s="312" t="s">
        <v>2163</v>
      </c>
      <c r="H45" s="314">
        <v>6</v>
      </c>
      <c r="I45" s="315">
        <v>21</v>
      </c>
      <c r="J45" s="313">
        <v>19</v>
      </c>
      <c r="K45" s="312" t="s">
        <v>2588</v>
      </c>
      <c r="L45" s="313">
        <v>25</v>
      </c>
      <c r="M45" s="313">
        <v>2</v>
      </c>
      <c r="N45" s="313">
        <v>24</v>
      </c>
      <c r="O45" s="313">
        <v>1</v>
      </c>
      <c r="P45" s="313">
        <v>52</v>
      </c>
      <c r="Q45" s="313">
        <v>29</v>
      </c>
      <c r="R45" s="313">
        <v>2</v>
      </c>
      <c r="S45" s="313">
        <v>28</v>
      </c>
      <c r="T45" s="313">
        <v>0</v>
      </c>
      <c r="U45" s="313">
        <v>59</v>
      </c>
      <c r="V45" s="313">
        <v>26</v>
      </c>
      <c r="W45" s="313">
        <v>1</v>
      </c>
      <c r="X45" s="313">
        <v>35</v>
      </c>
      <c r="Y45" s="313">
        <v>0</v>
      </c>
      <c r="Z45" s="313">
        <v>62</v>
      </c>
      <c r="AA45" s="313">
        <v>38</v>
      </c>
      <c r="AB45" s="313">
        <v>1</v>
      </c>
      <c r="AC45" s="313">
        <v>30</v>
      </c>
      <c r="AD45" s="313">
        <v>0</v>
      </c>
      <c r="AE45" s="313">
        <v>69</v>
      </c>
      <c r="AF45" s="313">
        <v>21</v>
      </c>
      <c r="AG45" s="313">
        <v>0</v>
      </c>
      <c r="AH45" s="313">
        <v>27</v>
      </c>
      <c r="AI45" s="313">
        <v>1</v>
      </c>
      <c r="AJ45" s="313">
        <v>49</v>
      </c>
      <c r="AK45" s="313">
        <v>28</v>
      </c>
      <c r="AL45" s="313">
        <v>0</v>
      </c>
      <c r="AM45" s="313">
        <v>27</v>
      </c>
      <c r="AN45" s="313">
        <v>0</v>
      </c>
      <c r="AO45" s="313">
        <v>55</v>
      </c>
      <c r="AP45" s="313">
        <v>167</v>
      </c>
      <c r="AQ45" s="313">
        <v>6</v>
      </c>
      <c r="AR45" s="313">
        <v>171</v>
      </c>
      <c r="AS45" s="313">
        <v>2</v>
      </c>
      <c r="AT45" s="313">
        <v>346</v>
      </c>
      <c r="AU45" s="313">
        <v>2</v>
      </c>
      <c r="AV45" s="313">
        <v>2</v>
      </c>
      <c r="AW45" s="313">
        <v>3</v>
      </c>
      <c r="AX45" s="313">
        <v>3</v>
      </c>
      <c r="AY45" s="313">
        <v>2</v>
      </c>
      <c r="AZ45" s="313">
        <v>2</v>
      </c>
      <c r="BA45" s="313">
        <v>0</v>
      </c>
      <c r="BB45" s="313">
        <v>14</v>
      </c>
      <c r="BC45" s="313">
        <v>17</v>
      </c>
      <c r="BD45" s="313">
        <v>14</v>
      </c>
      <c r="BE45" s="313">
        <v>0</v>
      </c>
      <c r="BF45" s="313">
        <v>0</v>
      </c>
      <c r="BG45" s="313">
        <v>0</v>
      </c>
      <c r="BH45" s="313">
        <v>1</v>
      </c>
      <c r="BI45" s="313">
        <v>7</v>
      </c>
      <c r="BJ45" s="313">
        <v>7</v>
      </c>
      <c r="BK45" s="313">
        <v>2</v>
      </c>
      <c r="BL45" s="313">
        <v>2</v>
      </c>
      <c r="BM45" s="313">
        <v>3</v>
      </c>
      <c r="BN45" s="313">
        <v>3</v>
      </c>
      <c r="BO45" s="313">
        <v>2</v>
      </c>
      <c r="BP45" s="313">
        <v>2</v>
      </c>
      <c r="BQ45" s="313">
        <v>0</v>
      </c>
      <c r="BR45" s="313">
        <v>14</v>
      </c>
      <c r="BS45" s="313">
        <v>2</v>
      </c>
      <c r="BT45" s="313">
        <v>0</v>
      </c>
      <c r="BU45" s="313">
        <v>1</v>
      </c>
      <c r="BV45" s="313">
        <v>0</v>
      </c>
      <c r="BW45" s="313">
        <v>0</v>
      </c>
      <c r="BX45" s="313">
        <v>1</v>
      </c>
      <c r="BY45" s="313">
        <v>0</v>
      </c>
      <c r="BZ45" s="313">
        <v>0</v>
      </c>
      <c r="CA45" s="313">
        <v>1</v>
      </c>
      <c r="CB45" s="313">
        <v>1</v>
      </c>
      <c r="CC45" s="313">
        <v>21</v>
      </c>
      <c r="CD45" s="312">
        <v>0</v>
      </c>
      <c r="CE45" s="312">
        <v>0</v>
      </c>
      <c r="CF45" s="312">
        <v>0</v>
      </c>
      <c r="CG45" s="312">
        <v>0</v>
      </c>
      <c r="CH45" s="312">
        <v>0</v>
      </c>
      <c r="CI45" s="312">
        <v>0</v>
      </c>
      <c r="CJ45" s="312">
        <v>0</v>
      </c>
      <c r="CK45" s="312">
        <v>0</v>
      </c>
      <c r="CL45" s="312">
        <v>0</v>
      </c>
      <c r="CM45" s="312">
        <v>0</v>
      </c>
      <c r="CN45" s="312">
        <v>0</v>
      </c>
      <c r="CO45" s="312">
        <v>0</v>
      </c>
      <c r="CP45" s="312">
        <v>0</v>
      </c>
      <c r="CQ45" s="312">
        <v>0</v>
      </c>
      <c r="CR45" s="312">
        <v>0</v>
      </c>
      <c r="CS45" s="312">
        <v>0</v>
      </c>
      <c r="CT45" s="312">
        <v>0</v>
      </c>
      <c r="CU45" s="312">
        <v>0</v>
      </c>
      <c r="CV45" s="312">
        <v>0</v>
      </c>
      <c r="CW45" s="312">
        <v>0</v>
      </c>
      <c r="CX45" s="312">
        <v>0</v>
      </c>
      <c r="CY45" s="312">
        <v>0</v>
      </c>
      <c r="CZ45" s="312">
        <v>0</v>
      </c>
      <c r="DA45" s="316">
        <v>0</v>
      </c>
    </row>
    <row r="46" spans="1:105" x14ac:dyDescent="0.2">
      <c r="A46" s="305">
        <v>41</v>
      </c>
      <c r="B46" s="306" t="s">
        <v>2589</v>
      </c>
      <c r="C46" s="306" t="s">
        <v>2590</v>
      </c>
      <c r="D46" s="307">
        <v>5</v>
      </c>
      <c r="E46" s="306" t="s">
        <v>236</v>
      </c>
      <c r="F46" s="306" t="s">
        <v>1434</v>
      </c>
      <c r="G46" s="306" t="s">
        <v>2591</v>
      </c>
      <c r="H46" s="308">
        <v>6</v>
      </c>
      <c r="I46" s="309">
        <v>21</v>
      </c>
      <c r="J46" s="307">
        <v>19</v>
      </c>
      <c r="K46" s="306" t="s">
        <v>2592</v>
      </c>
      <c r="L46" s="307">
        <v>19</v>
      </c>
      <c r="M46" s="307">
        <v>2</v>
      </c>
      <c r="N46" s="307">
        <v>21</v>
      </c>
      <c r="O46" s="307">
        <v>0</v>
      </c>
      <c r="P46" s="307">
        <v>42</v>
      </c>
      <c r="Q46" s="307">
        <v>21</v>
      </c>
      <c r="R46" s="307">
        <v>0</v>
      </c>
      <c r="S46" s="307">
        <v>28</v>
      </c>
      <c r="T46" s="307">
        <v>0</v>
      </c>
      <c r="U46" s="307">
        <v>49</v>
      </c>
      <c r="V46" s="307">
        <v>27</v>
      </c>
      <c r="W46" s="307">
        <v>0</v>
      </c>
      <c r="X46" s="307">
        <v>16</v>
      </c>
      <c r="Y46" s="307">
        <v>0</v>
      </c>
      <c r="Z46" s="307">
        <v>43</v>
      </c>
      <c r="AA46" s="307">
        <v>32</v>
      </c>
      <c r="AB46" s="307">
        <v>0</v>
      </c>
      <c r="AC46" s="307">
        <v>32</v>
      </c>
      <c r="AD46" s="307">
        <v>0</v>
      </c>
      <c r="AE46" s="307">
        <v>64</v>
      </c>
      <c r="AF46" s="307">
        <v>26</v>
      </c>
      <c r="AG46" s="307">
        <v>0</v>
      </c>
      <c r="AH46" s="307">
        <v>15</v>
      </c>
      <c r="AI46" s="307">
        <v>0</v>
      </c>
      <c r="AJ46" s="307">
        <v>41</v>
      </c>
      <c r="AK46" s="307">
        <v>25</v>
      </c>
      <c r="AL46" s="307">
        <v>0</v>
      </c>
      <c r="AM46" s="307">
        <v>21</v>
      </c>
      <c r="AN46" s="307">
        <v>0</v>
      </c>
      <c r="AO46" s="307">
        <v>46</v>
      </c>
      <c r="AP46" s="307">
        <v>150</v>
      </c>
      <c r="AQ46" s="307">
        <v>2</v>
      </c>
      <c r="AR46" s="307">
        <v>133</v>
      </c>
      <c r="AS46" s="307">
        <v>0</v>
      </c>
      <c r="AT46" s="307">
        <v>285</v>
      </c>
      <c r="AU46" s="307">
        <v>2</v>
      </c>
      <c r="AV46" s="307">
        <v>2</v>
      </c>
      <c r="AW46" s="307">
        <v>2</v>
      </c>
      <c r="AX46" s="307">
        <v>3</v>
      </c>
      <c r="AY46" s="307">
        <v>2</v>
      </c>
      <c r="AZ46" s="307">
        <v>2</v>
      </c>
      <c r="BA46" s="307">
        <v>0</v>
      </c>
      <c r="BB46" s="307">
        <v>13</v>
      </c>
      <c r="BC46" s="307">
        <v>12</v>
      </c>
      <c r="BD46" s="307">
        <v>12</v>
      </c>
      <c r="BE46" s="307">
        <v>0</v>
      </c>
      <c r="BF46" s="307">
        <v>0</v>
      </c>
      <c r="BG46" s="307">
        <v>0</v>
      </c>
      <c r="BH46" s="307">
        <v>1</v>
      </c>
      <c r="BI46" s="307">
        <v>5</v>
      </c>
      <c r="BJ46" s="307">
        <v>8</v>
      </c>
      <c r="BK46" s="307">
        <v>2</v>
      </c>
      <c r="BL46" s="307">
        <v>2</v>
      </c>
      <c r="BM46" s="307">
        <v>2</v>
      </c>
      <c r="BN46" s="307">
        <v>3</v>
      </c>
      <c r="BO46" s="307">
        <v>2</v>
      </c>
      <c r="BP46" s="307">
        <v>2</v>
      </c>
      <c r="BQ46" s="307">
        <v>0</v>
      </c>
      <c r="BR46" s="307">
        <v>13</v>
      </c>
      <c r="BS46" s="307">
        <v>3</v>
      </c>
      <c r="BT46" s="307">
        <v>0</v>
      </c>
      <c r="BU46" s="307">
        <v>1</v>
      </c>
      <c r="BV46" s="307">
        <v>0</v>
      </c>
      <c r="BW46" s="307">
        <v>1</v>
      </c>
      <c r="BX46" s="307">
        <v>0</v>
      </c>
      <c r="BY46" s="307">
        <v>0</v>
      </c>
      <c r="BZ46" s="307">
        <v>0</v>
      </c>
      <c r="CA46" s="307">
        <v>2</v>
      </c>
      <c r="CB46" s="307">
        <v>0</v>
      </c>
      <c r="CC46" s="307">
        <v>21</v>
      </c>
      <c r="CD46" s="306">
        <v>0</v>
      </c>
      <c r="CE46" s="306">
        <v>0</v>
      </c>
      <c r="CF46" s="306">
        <v>0</v>
      </c>
      <c r="CG46" s="306">
        <v>0</v>
      </c>
      <c r="CH46" s="306">
        <v>0</v>
      </c>
      <c r="CI46" s="306">
        <v>0</v>
      </c>
      <c r="CJ46" s="306">
        <v>0</v>
      </c>
      <c r="CK46" s="306">
        <v>0</v>
      </c>
      <c r="CL46" s="306">
        <v>0</v>
      </c>
      <c r="CM46" s="306">
        <v>0</v>
      </c>
      <c r="CN46" s="306">
        <v>2</v>
      </c>
      <c r="CO46" s="306">
        <v>1</v>
      </c>
      <c r="CP46" s="306">
        <v>0</v>
      </c>
      <c r="CQ46" s="306">
        <v>0</v>
      </c>
      <c r="CR46" s="306">
        <v>4</v>
      </c>
      <c r="CS46" s="306">
        <v>1</v>
      </c>
      <c r="CT46" s="306">
        <v>6</v>
      </c>
      <c r="CU46" s="306">
        <v>2</v>
      </c>
      <c r="CV46" s="306">
        <v>5</v>
      </c>
      <c r="CW46" s="306">
        <v>2</v>
      </c>
      <c r="CX46" s="306">
        <v>7</v>
      </c>
      <c r="CY46" s="306">
        <v>5</v>
      </c>
      <c r="CZ46" s="306">
        <v>2</v>
      </c>
      <c r="DA46" s="310">
        <v>7</v>
      </c>
    </row>
    <row r="47" spans="1:105" x14ac:dyDescent="0.2">
      <c r="A47" s="311">
        <v>42</v>
      </c>
      <c r="B47" s="312" t="s">
        <v>1795</v>
      </c>
      <c r="C47" s="312" t="s">
        <v>1259</v>
      </c>
      <c r="D47" s="313">
        <v>5</v>
      </c>
      <c r="E47" s="312" t="s">
        <v>240</v>
      </c>
      <c r="F47" s="312" t="s">
        <v>1454</v>
      </c>
      <c r="G47" s="312" t="s">
        <v>1584</v>
      </c>
      <c r="H47" s="314">
        <v>27</v>
      </c>
      <c r="I47" s="315">
        <v>132</v>
      </c>
      <c r="J47" s="313">
        <v>11</v>
      </c>
      <c r="K47" s="312" t="s">
        <v>1796</v>
      </c>
      <c r="L47" s="313">
        <v>16</v>
      </c>
      <c r="M47" s="313">
        <v>0</v>
      </c>
      <c r="N47" s="313">
        <v>13</v>
      </c>
      <c r="O47" s="313">
        <v>0</v>
      </c>
      <c r="P47" s="313">
        <v>29</v>
      </c>
      <c r="Q47" s="313">
        <v>10</v>
      </c>
      <c r="R47" s="313">
        <v>0</v>
      </c>
      <c r="S47" s="313">
        <v>15</v>
      </c>
      <c r="T47" s="313">
        <v>0</v>
      </c>
      <c r="U47" s="313">
        <v>25</v>
      </c>
      <c r="V47" s="313">
        <v>10</v>
      </c>
      <c r="W47" s="313">
        <v>0</v>
      </c>
      <c r="X47" s="313">
        <v>8</v>
      </c>
      <c r="Y47" s="313">
        <v>0</v>
      </c>
      <c r="Z47" s="313">
        <v>18</v>
      </c>
      <c r="AA47" s="313">
        <v>11</v>
      </c>
      <c r="AB47" s="313">
        <v>0</v>
      </c>
      <c r="AC47" s="313">
        <v>10</v>
      </c>
      <c r="AD47" s="313">
        <v>0</v>
      </c>
      <c r="AE47" s="313">
        <v>21</v>
      </c>
      <c r="AF47" s="313">
        <v>11</v>
      </c>
      <c r="AG47" s="313">
        <v>0</v>
      </c>
      <c r="AH47" s="313">
        <v>7</v>
      </c>
      <c r="AI47" s="313">
        <v>0</v>
      </c>
      <c r="AJ47" s="313">
        <v>18</v>
      </c>
      <c r="AK47" s="313">
        <v>12</v>
      </c>
      <c r="AL47" s="313">
        <v>0</v>
      </c>
      <c r="AM47" s="313">
        <v>6</v>
      </c>
      <c r="AN47" s="313">
        <v>0</v>
      </c>
      <c r="AO47" s="313">
        <v>18</v>
      </c>
      <c r="AP47" s="313">
        <v>70</v>
      </c>
      <c r="AQ47" s="313">
        <v>0</v>
      </c>
      <c r="AR47" s="313">
        <v>59</v>
      </c>
      <c r="AS47" s="313">
        <v>0</v>
      </c>
      <c r="AT47" s="313">
        <v>129</v>
      </c>
      <c r="AU47" s="313">
        <v>1</v>
      </c>
      <c r="AV47" s="313">
        <v>1</v>
      </c>
      <c r="AW47" s="313">
        <v>1</v>
      </c>
      <c r="AX47" s="313">
        <v>1</v>
      </c>
      <c r="AY47" s="313">
        <v>1</v>
      </c>
      <c r="AZ47" s="313">
        <v>1</v>
      </c>
      <c r="BA47" s="313">
        <v>0</v>
      </c>
      <c r="BB47" s="313">
        <v>6</v>
      </c>
      <c r="BC47" s="313">
        <v>11</v>
      </c>
      <c r="BD47" s="313">
        <v>6</v>
      </c>
      <c r="BE47" s="313">
        <v>0</v>
      </c>
      <c r="BF47" s="313">
        <v>0</v>
      </c>
      <c r="BG47" s="313">
        <v>0</v>
      </c>
      <c r="BH47" s="313">
        <v>1</v>
      </c>
      <c r="BI47" s="313">
        <v>2</v>
      </c>
      <c r="BJ47" s="313">
        <v>4</v>
      </c>
      <c r="BK47" s="313">
        <v>1</v>
      </c>
      <c r="BL47" s="313">
        <v>1</v>
      </c>
      <c r="BM47" s="313">
        <v>1</v>
      </c>
      <c r="BN47" s="313">
        <v>1</v>
      </c>
      <c r="BO47" s="313">
        <v>1</v>
      </c>
      <c r="BP47" s="313">
        <v>1</v>
      </c>
      <c r="BQ47" s="313">
        <v>0</v>
      </c>
      <c r="BR47" s="313">
        <v>6</v>
      </c>
      <c r="BS47" s="313">
        <v>1</v>
      </c>
      <c r="BT47" s="313">
        <v>0</v>
      </c>
      <c r="BU47" s="313">
        <v>0</v>
      </c>
      <c r="BV47" s="313">
        <v>0</v>
      </c>
      <c r="BW47" s="313">
        <v>0</v>
      </c>
      <c r="BX47" s="313">
        <v>0</v>
      </c>
      <c r="BY47" s="313">
        <v>0</v>
      </c>
      <c r="BZ47" s="313">
        <v>0</v>
      </c>
      <c r="CA47" s="313">
        <v>1</v>
      </c>
      <c r="CB47" s="313">
        <v>0</v>
      </c>
      <c r="CC47" s="313">
        <v>9</v>
      </c>
      <c r="CD47" s="312">
        <v>0</v>
      </c>
      <c r="CE47" s="312">
        <v>0</v>
      </c>
      <c r="CF47" s="312">
        <v>1</v>
      </c>
      <c r="CG47" s="312">
        <v>0</v>
      </c>
      <c r="CH47" s="312">
        <v>0</v>
      </c>
      <c r="CI47" s="312">
        <v>0</v>
      </c>
      <c r="CJ47" s="312">
        <v>0</v>
      </c>
      <c r="CK47" s="312">
        <v>0</v>
      </c>
      <c r="CL47" s="312">
        <v>0</v>
      </c>
      <c r="CM47" s="312">
        <v>0</v>
      </c>
      <c r="CN47" s="312">
        <v>0</v>
      </c>
      <c r="CO47" s="312">
        <v>0</v>
      </c>
      <c r="CP47" s="312">
        <v>0</v>
      </c>
      <c r="CQ47" s="312">
        <v>0</v>
      </c>
      <c r="CR47" s="312">
        <v>19</v>
      </c>
      <c r="CS47" s="312">
        <v>5</v>
      </c>
      <c r="CT47" s="312">
        <v>20</v>
      </c>
      <c r="CU47" s="312">
        <v>5</v>
      </c>
      <c r="CV47" s="312">
        <v>0</v>
      </c>
      <c r="CW47" s="312">
        <v>0</v>
      </c>
      <c r="CX47" s="312">
        <v>0</v>
      </c>
      <c r="CY47" s="312">
        <v>20</v>
      </c>
      <c r="CZ47" s="312">
        <v>5</v>
      </c>
      <c r="DA47" s="316">
        <v>25</v>
      </c>
    </row>
    <row r="48" spans="1:105" x14ac:dyDescent="0.2">
      <c r="A48" s="305">
        <v>43</v>
      </c>
      <c r="B48" s="306" t="s">
        <v>1982</v>
      </c>
      <c r="C48" s="306" t="s">
        <v>1983</v>
      </c>
      <c r="D48" s="307">
        <v>5</v>
      </c>
      <c r="E48" s="306" t="s">
        <v>240</v>
      </c>
      <c r="F48" s="306" t="s">
        <v>1454</v>
      </c>
      <c r="G48" s="306" t="s">
        <v>1984</v>
      </c>
      <c r="H48" s="308">
        <v>27</v>
      </c>
      <c r="I48" s="309">
        <v>136</v>
      </c>
      <c r="J48" s="307">
        <v>11</v>
      </c>
      <c r="K48" s="306" t="s">
        <v>1985</v>
      </c>
      <c r="L48" s="307">
        <v>7</v>
      </c>
      <c r="M48" s="307">
        <v>0</v>
      </c>
      <c r="N48" s="307">
        <v>12</v>
      </c>
      <c r="O48" s="307">
        <v>0</v>
      </c>
      <c r="P48" s="307">
        <v>19</v>
      </c>
      <c r="Q48" s="307">
        <v>10</v>
      </c>
      <c r="R48" s="307">
        <v>0</v>
      </c>
      <c r="S48" s="307">
        <v>5</v>
      </c>
      <c r="T48" s="307">
        <v>0</v>
      </c>
      <c r="U48" s="307">
        <v>15</v>
      </c>
      <c r="V48" s="307">
        <v>11</v>
      </c>
      <c r="W48" s="307">
        <v>2</v>
      </c>
      <c r="X48" s="307">
        <v>6</v>
      </c>
      <c r="Y48" s="307">
        <v>1</v>
      </c>
      <c r="Z48" s="307">
        <v>20</v>
      </c>
      <c r="AA48" s="307">
        <v>14</v>
      </c>
      <c r="AB48" s="307">
        <v>1</v>
      </c>
      <c r="AC48" s="307">
        <v>17</v>
      </c>
      <c r="AD48" s="307">
        <v>0</v>
      </c>
      <c r="AE48" s="307">
        <v>32</v>
      </c>
      <c r="AF48" s="307">
        <v>14</v>
      </c>
      <c r="AG48" s="307">
        <v>0</v>
      </c>
      <c r="AH48" s="307">
        <v>9</v>
      </c>
      <c r="AI48" s="307">
        <v>0</v>
      </c>
      <c r="AJ48" s="307">
        <v>23</v>
      </c>
      <c r="AK48" s="307">
        <v>10</v>
      </c>
      <c r="AL48" s="307">
        <v>0</v>
      </c>
      <c r="AM48" s="307">
        <v>11</v>
      </c>
      <c r="AN48" s="307">
        <v>0</v>
      </c>
      <c r="AO48" s="307">
        <v>21</v>
      </c>
      <c r="AP48" s="307">
        <v>66</v>
      </c>
      <c r="AQ48" s="307">
        <v>3</v>
      </c>
      <c r="AR48" s="307">
        <v>60</v>
      </c>
      <c r="AS48" s="307">
        <v>1</v>
      </c>
      <c r="AT48" s="307">
        <v>130</v>
      </c>
      <c r="AU48" s="307">
        <v>1</v>
      </c>
      <c r="AV48" s="307">
        <v>1</v>
      </c>
      <c r="AW48" s="307">
        <v>1</v>
      </c>
      <c r="AX48" s="307">
        <v>1</v>
      </c>
      <c r="AY48" s="307">
        <v>1</v>
      </c>
      <c r="AZ48" s="307">
        <v>1</v>
      </c>
      <c r="BA48" s="307">
        <v>0</v>
      </c>
      <c r="BB48" s="307">
        <v>6</v>
      </c>
      <c r="BC48" s="307">
        <v>9</v>
      </c>
      <c r="BD48" s="307">
        <v>6</v>
      </c>
      <c r="BE48" s="307">
        <v>0</v>
      </c>
      <c r="BF48" s="307">
        <v>0</v>
      </c>
      <c r="BG48" s="307">
        <v>0</v>
      </c>
      <c r="BH48" s="307">
        <v>1</v>
      </c>
      <c r="BI48" s="307">
        <v>4</v>
      </c>
      <c r="BJ48" s="307">
        <v>2</v>
      </c>
      <c r="BK48" s="307">
        <v>1</v>
      </c>
      <c r="BL48" s="307">
        <v>1</v>
      </c>
      <c r="BM48" s="307">
        <v>1</v>
      </c>
      <c r="BN48" s="307">
        <v>1</v>
      </c>
      <c r="BO48" s="307">
        <v>1</v>
      </c>
      <c r="BP48" s="307">
        <v>1</v>
      </c>
      <c r="BQ48" s="307">
        <v>0</v>
      </c>
      <c r="BR48" s="307">
        <v>6</v>
      </c>
      <c r="BS48" s="307">
        <v>1</v>
      </c>
      <c r="BT48" s="307">
        <v>0</v>
      </c>
      <c r="BU48" s="307">
        <v>0</v>
      </c>
      <c r="BV48" s="307">
        <v>0</v>
      </c>
      <c r="BW48" s="307">
        <v>0</v>
      </c>
      <c r="BX48" s="307">
        <v>0</v>
      </c>
      <c r="BY48" s="307">
        <v>0</v>
      </c>
      <c r="BZ48" s="307">
        <v>0</v>
      </c>
      <c r="CA48" s="307">
        <v>1</v>
      </c>
      <c r="CB48" s="307">
        <v>0</v>
      </c>
      <c r="CC48" s="307">
        <v>9</v>
      </c>
      <c r="CD48" s="306">
        <v>0</v>
      </c>
      <c r="CE48" s="306">
        <v>0</v>
      </c>
      <c r="CF48" s="306">
        <v>0</v>
      </c>
      <c r="CG48" s="306">
        <v>2</v>
      </c>
      <c r="CH48" s="306">
        <v>0</v>
      </c>
      <c r="CI48" s="306">
        <v>0</v>
      </c>
      <c r="CJ48" s="306">
        <v>0</v>
      </c>
      <c r="CK48" s="306">
        <v>0</v>
      </c>
      <c r="CL48" s="306">
        <v>0</v>
      </c>
      <c r="CM48" s="306">
        <v>0</v>
      </c>
      <c r="CN48" s="306">
        <v>0</v>
      </c>
      <c r="CO48" s="306">
        <v>0</v>
      </c>
      <c r="CP48" s="306">
        <v>0</v>
      </c>
      <c r="CQ48" s="306">
        <v>0</v>
      </c>
      <c r="CR48" s="306">
        <v>1</v>
      </c>
      <c r="CS48" s="306">
        <v>0</v>
      </c>
      <c r="CT48" s="306">
        <v>1</v>
      </c>
      <c r="CU48" s="306">
        <v>2</v>
      </c>
      <c r="CV48" s="306">
        <v>0</v>
      </c>
      <c r="CW48" s="306">
        <v>0</v>
      </c>
      <c r="CX48" s="306">
        <v>0</v>
      </c>
      <c r="CY48" s="306">
        <v>1</v>
      </c>
      <c r="CZ48" s="306">
        <v>2</v>
      </c>
      <c r="DA48" s="310">
        <v>3</v>
      </c>
    </row>
    <row r="49" spans="1:105" x14ac:dyDescent="0.2">
      <c r="A49" s="311">
        <v>44</v>
      </c>
      <c r="B49" s="312" t="s">
        <v>450</v>
      </c>
      <c r="C49" s="312" t="s">
        <v>451</v>
      </c>
      <c r="D49" s="313">
        <v>5</v>
      </c>
      <c r="E49" s="312" t="s">
        <v>240</v>
      </c>
      <c r="F49" s="312" t="s">
        <v>452</v>
      </c>
      <c r="G49" s="312" t="s">
        <v>453</v>
      </c>
      <c r="H49" s="314">
        <v>21</v>
      </c>
      <c r="I49" s="315">
        <v>103</v>
      </c>
      <c r="J49" s="313">
        <v>5</v>
      </c>
      <c r="K49" s="312" t="s">
        <v>454</v>
      </c>
      <c r="L49" s="313">
        <v>14</v>
      </c>
      <c r="M49" s="313">
        <v>0</v>
      </c>
      <c r="N49" s="313">
        <v>10</v>
      </c>
      <c r="O49" s="313">
        <v>0</v>
      </c>
      <c r="P49" s="313">
        <v>24</v>
      </c>
      <c r="Q49" s="313">
        <v>5</v>
      </c>
      <c r="R49" s="313">
        <v>0</v>
      </c>
      <c r="S49" s="313">
        <v>16</v>
      </c>
      <c r="T49" s="313">
        <v>0</v>
      </c>
      <c r="U49" s="313">
        <v>21</v>
      </c>
      <c r="V49" s="313">
        <v>6</v>
      </c>
      <c r="W49" s="313">
        <v>0</v>
      </c>
      <c r="X49" s="313">
        <v>9</v>
      </c>
      <c r="Y49" s="313">
        <v>0</v>
      </c>
      <c r="Z49" s="313">
        <v>15</v>
      </c>
      <c r="AA49" s="313">
        <v>13</v>
      </c>
      <c r="AB49" s="313">
        <v>0</v>
      </c>
      <c r="AC49" s="313">
        <v>8</v>
      </c>
      <c r="AD49" s="313">
        <v>0</v>
      </c>
      <c r="AE49" s="313">
        <v>21</v>
      </c>
      <c r="AF49" s="313">
        <v>10</v>
      </c>
      <c r="AG49" s="313">
        <v>1</v>
      </c>
      <c r="AH49" s="313">
        <v>12</v>
      </c>
      <c r="AI49" s="313">
        <v>0</v>
      </c>
      <c r="AJ49" s="313">
        <v>23</v>
      </c>
      <c r="AK49" s="313">
        <v>16</v>
      </c>
      <c r="AL49" s="313">
        <v>0</v>
      </c>
      <c r="AM49" s="313">
        <v>11</v>
      </c>
      <c r="AN49" s="313">
        <v>0</v>
      </c>
      <c r="AO49" s="313">
        <v>27</v>
      </c>
      <c r="AP49" s="313">
        <v>64</v>
      </c>
      <c r="AQ49" s="313">
        <v>1</v>
      </c>
      <c r="AR49" s="313">
        <v>66</v>
      </c>
      <c r="AS49" s="313">
        <v>0</v>
      </c>
      <c r="AT49" s="313">
        <v>131</v>
      </c>
      <c r="AU49" s="313">
        <v>1</v>
      </c>
      <c r="AV49" s="313">
        <v>1</v>
      </c>
      <c r="AW49" s="313">
        <v>1</v>
      </c>
      <c r="AX49" s="313">
        <v>1</v>
      </c>
      <c r="AY49" s="313">
        <v>1</v>
      </c>
      <c r="AZ49" s="313">
        <v>1</v>
      </c>
      <c r="BA49" s="313">
        <v>0</v>
      </c>
      <c r="BB49" s="313">
        <v>6</v>
      </c>
      <c r="BC49" s="313">
        <v>9</v>
      </c>
      <c r="BD49" s="313">
        <v>8</v>
      </c>
      <c r="BE49" s="313">
        <v>0</v>
      </c>
      <c r="BF49" s="313">
        <v>0</v>
      </c>
      <c r="BG49" s="313">
        <v>0</v>
      </c>
      <c r="BH49" s="313">
        <v>1</v>
      </c>
      <c r="BI49" s="313">
        <v>1</v>
      </c>
      <c r="BJ49" s="313">
        <v>5</v>
      </c>
      <c r="BK49" s="313">
        <v>1</v>
      </c>
      <c r="BL49" s="313">
        <v>1</v>
      </c>
      <c r="BM49" s="313">
        <v>1</v>
      </c>
      <c r="BN49" s="313">
        <v>1</v>
      </c>
      <c r="BO49" s="313">
        <v>1</v>
      </c>
      <c r="BP49" s="313">
        <v>1</v>
      </c>
      <c r="BQ49" s="313">
        <v>0</v>
      </c>
      <c r="BR49" s="313">
        <v>6</v>
      </c>
      <c r="BS49" s="313">
        <v>1</v>
      </c>
      <c r="BT49" s="313">
        <v>0</v>
      </c>
      <c r="BU49" s="313">
        <v>0</v>
      </c>
      <c r="BV49" s="313">
        <v>0</v>
      </c>
      <c r="BW49" s="313">
        <v>0</v>
      </c>
      <c r="BX49" s="313">
        <v>0</v>
      </c>
      <c r="BY49" s="313">
        <v>0</v>
      </c>
      <c r="BZ49" s="313">
        <v>0</v>
      </c>
      <c r="CA49" s="313">
        <v>1</v>
      </c>
      <c r="CB49" s="313">
        <v>1</v>
      </c>
      <c r="CC49" s="313">
        <v>10</v>
      </c>
      <c r="CD49" s="312">
        <v>0</v>
      </c>
      <c r="CE49" s="312">
        <v>0</v>
      </c>
      <c r="CF49" s="312">
        <v>0</v>
      </c>
      <c r="CG49" s="312">
        <v>0</v>
      </c>
      <c r="CH49" s="312">
        <v>0</v>
      </c>
      <c r="CI49" s="312">
        <v>0</v>
      </c>
      <c r="CJ49" s="312">
        <v>0</v>
      </c>
      <c r="CK49" s="312">
        <v>0</v>
      </c>
      <c r="CL49" s="312">
        <v>0</v>
      </c>
      <c r="CM49" s="312">
        <v>1</v>
      </c>
      <c r="CN49" s="312">
        <v>6</v>
      </c>
      <c r="CO49" s="312">
        <v>4</v>
      </c>
      <c r="CP49" s="312">
        <v>2</v>
      </c>
      <c r="CQ49" s="312">
        <v>0</v>
      </c>
      <c r="CR49" s="312">
        <v>1</v>
      </c>
      <c r="CS49" s="312">
        <v>0</v>
      </c>
      <c r="CT49" s="312">
        <v>9</v>
      </c>
      <c r="CU49" s="312">
        <v>5</v>
      </c>
      <c r="CV49" s="312">
        <v>10</v>
      </c>
      <c r="CW49" s="312">
        <v>4</v>
      </c>
      <c r="CX49" s="312">
        <v>14</v>
      </c>
      <c r="CY49" s="312">
        <v>9</v>
      </c>
      <c r="CZ49" s="312">
        <v>4</v>
      </c>
      <c r="DA49" s="316">
        <v>13</v>
      </c>
    </row>
    <row r="50" spans="1:105" x14ac:dyDescent="0.2">
      <c r="A50" s="305">
        <v>45</v>
      </c>
      <c r="B50" s="306" t="s">
        <v>562</v>
      </c>
      <c r="C50" s="306" t="s">
        <v>563</v>
      </c>
      <c r="D50" s="307">
        <v>5</v>
      </c>
      <c r="E50" s="306" t="s">
        <v>240</v>
      </c>
      <c r="F50" s="306" t="s">
        <v>452</v>
      </c>
      <c r="G50" s="306" t="s">
        <v>564</v>
      </c>
      <c r="H50" s="308">
        <v>21</v>
      </c>
      <c r="I50" s="309">
        <v>103</v>
      </c>
      <c r="J50" s="307">
        <v>5</v>
      </c>
      <c r="K50" s="306" t="s">
        <v>565</v>
      </c>
      <c r="L50" s="307">
        <v>15</v>
      </c>
      <c r="M50" s="307">
        <v>0</v>
      </c>
      <c r="N50" s="307">
        <v>12</v>
      </c>
      <c r="O50" s="307">
        <v>0</v>
      </c>
      <c r="P50" s="307">
        <v>27</v>
      </c>
      <c r="Q50" s="307">
        <v>12</v>
      </c>
      <c r="R50" s="307">
        <v>0</v>
      </c>
      <c r="S50" s="307">
        <v>8</v>
      </c>
      <c r="T50" s="307">
        <v>0</v>
      </c>
      <c r="U50" s="307">
        <v>20</v>
      </c>
      <c r="V50" s="307">
        <v>15</v>
      </c>
      <c r="W50" s="307">
        <v>0</v>
      </c>
      <c r="X50" s="307">
        <v>18</v>
      </c>
      <c r="Y50" s="307">
        <v>0</v>
      </c>
      <c r="Z50" s="307">
        <v>33</v>
      </c>
      <c r="AA50" s="307">
        <v>17</v>
      </c>
      <c r="AB50" s="307">
        <v>0</v>
      </c>
      <c r="AC50" s="307">
        <v>14</v>
      </c>
      <c r="AD50" s="307">
        <v>0</v>
      </c>
      <c r="AE50" s="307">
        <v>31</v>
      </c>
      <c r="AF50" s="307">
        <v>13</v>
      </c>
      <c r="AG50" s="307">
        <v>0</v>
      </c>
      <c r="AH50" s="307">
        <v>13</v>
      </c>
      <c r="AI50" s="307">
        <v>0</v>
      </c>
      <c r="AJ50" s="307">
        <v>26</v>
      </c>
      <c r="AK50" s="307">
        <v>15</v>
      </c>
      <c r="AL50" s="307">
        <v>0</v>
      </c>
      <c r="AM50" s="307">
        <v>15</v>
      </c>
      <c r="AN50" s="307">
        <v>0</v>
      </c>
      <c r="AO50" s="307">
        <v>30</v>
      </c>
      <c r="AP50" s="307">
        <v>87</v>
      </c>
      <c r="AQ50" s="307">
        <v>0</v>
      </c>
      <c r="AR50" s="307">
        <v>80</v>
      </c>
      <c r="AS50" s="307">
        <v>0</v>
      </c>
      <c r="AT50" s="307">
        <v>167</v>
      </c>
      <c r="AU50" s="307">
        <v>1</v>
      </c>
      <c r="AV50" s="307">
        <v>1</v>
      </c>
      <c r="AW50" s="307">
        <v>1</v>
      </c>
      <c r="AX50" s="307">
        <v>1</v>
      </c>
      <c r="AY50" s="307">
        <v>1</v>
      </c>
      <c r="AZ50" s="307">
        <v>1</v>
      </c>
      <c r="BA50" s="307">
        <v>0</v>
      </c>
      <c r="BB50" s="307">
        <v>6</v>
      </c>
      <c r="BC50" s="307">
        <v>8</v>
      </c>
      <c r="BD50" s="307">
        <v>8</v>
      </c>
      <c r="BE50" s="307">
        <v>0</v>
      </c>
      <c r="BF50" s="307">
        <v>0</v>
      </c>
      <c r="BG50" s="307">
        <v>1</v>
      </c>
      <c r="BH50" s="307">
        <v>0</v>
      </c>
      <c r="BI50" s="307">
        <v>1</v>
      </c>
      <c r="BJ50" s="307">
        <v>5</v>
      </c>
      <c r="BK50" s="307">
        <v>1</v>
      </c>
      <c r="BL50" s="307">
        <v>1</v>
      </c>
      <c r="BM50" s="307">
        <v>1</v>
      </c>
      <c r="BN50" s="307">
        <v>1</v>
      </c>
      <c r="BO50" s="307">
        <v>1</v>
      </c>
      <c r="BP50" s="307">
        <v>1</v>
      </c>
      <c r="BQ50" s="307">
        <v>0</v>
      </c>
      <c r="BR50" s="307">
        <v>6</v>
      </c>
      <c r="BS50" s="307">
        <v>1</v>
      </c>
      <c r="BT50" s="307">
        <v>0</v>
      </c>
      <c r="BU50" s="307">
        <v>0</v>
      </c>
      <c r="BV50" s="307">
        <v>0</v>
      </c>
      <c r="BW50" s="307">
        <v>0</v>
      </c>
      <c r="BX50" s="307">
        <v>0</v>
      </c>
      <c r="BY50" s="307">
        <v>0</v>
      </c>
      <c r="BZ50" s="307">
        <v>0</v>
      </c>
      <c r="CA50" s="307">
        <v>0</v>
      </c>
      <c r="CB50" s="307">
        <v>0</v>
      </c>
      <c r="CC50" s="307">
        <v>8</v>
      </c>
      <c r="CD50" s="306">
        <v>0</v>
      </c>
      <c r="CE50" s="306">
        <v>0</v>
      </c>
      <c r="CF50" s="306">
        <v>0</v>
      </c>
      <c r="CG50" s="306">
        <v>0</v>
      </c>
      <c r="CH50" s="306">
        <v>0</v>
      </c>
      <c r="CI50" s="306">
        <v>0</v>
      </c>
      <c r="CJ50" s="306">
        <v>0</v>
      </c>
      <c r="CK50" s="306">
        <v>0</v>
      </c>
      <c r="CL50" s="306">
        <v>0</v>
      </c>
      <c r="CM50" s="306">
        <v>1</v>
      </c>
      <c r="CN50" s="306">
        <v>6</v>
      </c>
      <c r="CO50" s="306">
        <v>0</v>
      </c>
      <c r="CP50" s="306">
        <v>0</v>
      </c>
      <c r="CQ50" s="306">
        <v>0</v>
      </c>
      <c r="CR50" s="306">
        <v>0</v>
      </c>
      <c r="CS50" s="306">
        <v>0</v>
      </c>
      <c r="CT50" s="306">
        <v>6</v>
      </c>
      <c r="CU50" s="306">
        <v>1</v>
      </c>
      <c r="CV50" s="306">
        <v>0</v>
      </c>
      <c r="CW50" s="306">
        <v>0</v>
      </c>
      <c r="CX50" s="306">
        <v>0</v>
      </c>
      <c r="CY50" s="306">
        <v>6</v>
      </c>
      <c r="CZ50" s="306">
        <v>1</v>
      </c>
      <c r="DA50" s="310">
        <v>7</v>
      </c>
    </row>
    <row r="51" spans="1:105" x14ac:dyDescent="0.2">
      <c r="A51" s="311">
        <v>46</v>
      </c>
      <c r="B51" s="312" t="s">
        <v>501</v>
      </c>
      <c r="C51" s="312" t="s">
        <v>502</v>
      </c>
      <c r="D51" s="313">
        <v>5</v>
      </c>
      <c r="E51" s="312" t="s">
        <v>240</v>
      </c>
      <c r="F51" s="312" t="s">
        <v>503</v>
      </c>
      <c r="G51" s="312" t="s">
        <v>504</v>
      </c>
      <c r="H51" s="314">
        <v>19</v>
      </c>
      <c r="I51" s="315">
        <v>89</v>
      </c>
      <c r="J51" s="313">
        <v>6</v>
      </c>
      <c r="K51" s="312" t="s">
        <v>505</v>
      </c>
      <c r="L51" s="313">
        <v>8</v>
      </c>
      <c r="M51" s="313">
        <v>0</v>
      </c>
      <c r="N51" s="313">
        <v>7</v>
      </c>
      <c r="O51" s="313">
        <v>0</v>
      </c>
      <c r="P51" s="313">
        <v>15</v>
      </c>
      <c r="Q51" s="313">
        <v>9</v>
      </c>
      <c r="R51" s="313">
        <v>0</v>
      </c>
      <c r="S51" s="313">
        <v>11</v>
      </c>
      <c r="T51" s="313">
        <v>1</v>
      </c>
      <c r="U51" s="313">
        <v>21</v>
      </c>
      <c r="V51" s="313">
        <v>6</v>
      </c>
      <c r="W51" s="313">
        <v>0</v>
      </c>
      <c r="X51" s="313">
        <v>11</v>
      </c>
      <c r="Y51" s="313">
        <v>1</v>
      </c>
      <c r="Z51" s="313">
        <v>18</v>
      </c>
      <c r="AA51" s="313">
        <v>8</v>
      </c>
      <c r="AB51" s="313">
        <v>0</v>
      </c>
      <c r="AC51" s="313">
        <v>9</v>
      </c>
      <c r="AD51" s="313">
        <v>0</v>
      </c>
      <c r="AE51" s="313">
        <v>17</v>
      </c>
      <c r="AF51" s="313">
        <v>14</v>
      </c>
      <c r="AG51" s="313">
        <v>0</v>
      </c>
      <c r="AH51" s="313">
        <v>6</v>
      </c>
      <c r="AI51" s="313">
        <v>0</v>
      </c>
      <c r="AJ51" s="313">
        <v>20</v>
      </c>
      <c r="AK51" s="313">
        <v>8</v>
      </c>
      <c r="AL51" s="313">
        <v>0</v>
      </c>
      <c r="AM51" s="313">
        <v>9</v>
      </c>
      <c r="AN51" s="313">
        <v>0</v>
      </c>
      <c r="AO51" s="313">
        <v>17</v>
      </c>
      <c r="AP51" s="313">
        <v>53</v>
      </c>
      <c r="AQ51" s="313">
        <v>0</v>
      </c>
      <c r="AR51" s="313">
        <v>53</v>
      </c>
      <c r="AS51" s="313">
        <v>2</v>
      </c>
      <c r="AT51" s="313">
        <v>108</v>
      </c>
      <c r="AU51" s="313">
        <v>1</v>
      </c>
      <c r="AV51" s="313">
        <v>1</v>
      </c>
      <c r="AW51" s="313">
        <v>1</v>
      </c>
      <c r="AX51" s="313">
        <v>1</v>
      </c>
      <c r="AY51" s="313">
        <v>1</v>
      </c>
      <c r="AZ51" s="313">
        <v>1</v>
      </c>
      <c r="BA51" s="313">
        <v>0</v>
      </c>
      <c r="BB51" s="313">
        <v>6</v>
      </c>
      <c r="BC51" s="313">
        <v>6</v>
      </c>
      <c r="BD51" s="313">
        <v>6</v>
      </c>
      <c r="BE51" s="313">
        <v>0</v>
      </c>
      <c r="BF51" s="313">
        <v>0</v>
      </c>
      <c r="BG51" s="313">
        <v>0</v>
      </c>
      <c r="BH51" s="313">
        <v>1</v>
      </c>
      <c r="BI51" s="313">
        <v>2</v>
      </c>
      <c r="BJ51" s="313">
        <v>4</v>
      </c>
      <c r="BK51" s="313">
        <v>1</v>
      </c>
      <c r="BL51" s="313">
        <v>1</v>
      </c>
      <c r="BM51" s="313">
        <v>1</v>
      </c>
      <c r="BN51" s="313">
        <v>1</v>
      </c>
      <c r="BO51" s="313">
        <v>1</v>
      </c>
      <c r="BP51" s="313">
        <v>1</v>
      </c>
      <c r="BQ51" s="313">
        <v>0</v>
      </c>
      <c r="BR51" s="313">
        <v>6</v>
      </c>
      <c r="BS51" s="313">
        <v>1</v>
      </c>
      <c r="BT51" s="313">
        <v>0</v>
      </c>
      <c r="BU51" s="313">
        <v>0</v>
      </c>
      <c r="BV51" s="313">
        <v>0</v>
      </c>
      <c r="BW51" s="313">
        <v>0</v>
      </c>
      <c r="BX51" s="313">
        <v>0</v>
      </c>
      <c r="BY51" s="313">
        <v>0</v>
      </c>
      <c r="BZ51" s="313">
        <v>0</v>
      </c>
      <c r="CA51" s="313">
        <v>0</v>
      </c>
      <c r="CB51" s="313">
        <v>0</v>
      </c>
      <c r="CC51" s="313">
        <v>8</v>
      </c>
      <c r="CD51" s="312">
        <v>0</v>
      </c>
      <c r="CE51" s="312">
        <v>0</v>
      </c>
      <c r="CF51" s="312">
        <v>1</v>
      </c>
      <c r="CG51" s="312">
        <v>1</v>
      </c>
      <c r="CH51" s="312">
        <v>0</v>
      </c>
      <c r="CI51" s="312">
        <v>1</v>
      </c>
      <c r="CJ51" s="312">
        <v>0</v>
      </c>
      <c r="CK51" s="312">
        <v>0</v>
      </c>
      <c r="CL51" s="312">
        <v>0</v>
      </c>
      <c r="CM51" s="312">
        <v>0</v>
      </c>
      <c r="CN51" s="312">
        <v>0</v>
      </c>
      <c r="CO51" s="312">
        <v>0</v>
      </c>
      <c r="CP51" s="312">
        <v>0</v>
      </c>
      <c r="CQ51" s="312">
        <v>0</v>
      </c>
      <c r="CR51" s="312">
        <v>0</v>
      </c>
      <c r="CS51" s="312">
        <v>0</v>
      </c>
      <c r="CT51" s="312">
        <v>1</v>
      </c>
      <c r="CU51" s="312">
        <v>2</v>
      </c>
      <c r="CV51" s="312">
        <v>0</v>
      </c>
      <c r="CW51" s="312">
        <v>0</v>
      </c>
      <c r="CX51" s="312">
        <v>0</v>
      </c>
      <c r="CY51" s="312">
        <v>0</v>
      </c>
      <c r="CZ51" s="312">
        <v>0</v>
      </c>
      <c r="DA51" s="316">
        <v>0</v>
      </c>
    </row>
    <row r="52" spans="1:105" x14ac:dyDescent="0.2">
      <c r="A52" s="305">
        <v>47</v>
      </c>
      <c r="B52" s="306" t="s">
        <v>1266</v>
      </c>
      <c r="C52" s="306" t="s">
        <v>1267</v>
      </c>
      <c r="D52" s="307">
        <v>5</v>
      </c>
      <c r="E52" s="306" t="s">
        <v>240</v>
      </c>
      <c r="F52" s="306" t="s">
        <v>407</v>
      </c>
      <c r="G52" s="306" t="s">
        <v>1268</v>
      </c>
      <c r="H52" s="308">
        <v>21</v>
      </c>
      <c r="I52" s="309">
        <v>97</v>
      </c>
      <c r="J52" s="307">
        <v>5</v>
      </c>
      <c r="K52" s="306" t="s">
        <v>1269</v>
      </c>
      <c r="L52" s="307">
        <v>28</v>
      </c>
      <c r="M52" s="307">
        <v>0</v>
      </c>
      <c r="N52" s="307">
        <v>23</v>
      </c>
      <c r="O52" s="307">
        <v>1</v>
      </c>
      <c r="P52" s="307">
        <v>52</v>
      </c>
      <c r="Q52" s="307">
        <v>16</v>
      </c>
      <c r="R52" s="307">
        <v>3</v>
      </c>
      <c r="S52" s="307">
        <v>14</v>
      </c>
      <c r="T52" s="307">
        <v>0</v>
      </c>
      <c r="U52" s="307">
        <v>33</v>
      </c>
      <c r="V52" s="307">
        <v>17</v>
      </c>
      <c r="W52" s="307">
        <v>0</v>
      </c>
      <c r="X52" s="307">
        <v>23</v>
      </c>
      <c r="Y52" s="307">
        <v>2</v>
      </c>
      <c r="Z52" s="307">
        <v>42</v>
      </c>
      <c r="AA52" s="307">
        <v>21</v>
      </c>
      <c r="AB52" s="307">
        <v>0</v>
      </c>
      <c r="AC52" s="307">
        <v>19</v>
      </c>
      <c r="AD52" s="307">
        <v>1</v>
      </c>
      <c r="AE52" s="307">
        <v>41</v>
      </c>
      <c r="AF52" s="307">
        <v>22</v>
      </c>
      <c r="AG52" s="307">
        <v>0</v>
      </c>
      <c r="AH52" s="307">
        <v>21</v>
      </c>
      <c r="AI52" s="307">
        <v>1</v>
      </c>
      <c r="AJ52" s="307">
        <v>44</v>
      </c>
      <c r="AK52" s="307">
        <v>16</v>
      </c>
      <c r="AL52" s="307">
        <v>0</v>
      </c>
      <c r="AM52" s="307">
        <v>22</v>
      </c>
      <c r="AN52" s="307">
        <v>0</v>
      </c>
      <c r="AO52" s="307">
        <v>38</v>
      </c>
      <c r="AP52" s="307">
        <v>120</v>
      </c>
      <c r="AQ52" s="307">
        <v>3</v>
      </c>
      <c r="AR52" s="307">
        <v>122</v>
      </c>
      <c r="AS52" s="307">
        <v>5</v>
      </c>
      <c r="AT52" s="307">
        <v>250</v>
      </c>
      <c r="AU52" s="307">
        <v>2</v>
      </c>
      <c r="AV52" s="307">
        <v>2</v>
      </c>
      <c r="AW52" s="307">
        <v>2</v>
      </c>
      <c r="AX52" s="307">
        <v>2</v>
      </c>
      <c r="AY52" s="307">
        <v>2</v>
      </c>
      <c r="AZ52" s="307">
        <v>2</v>
      </c>
      <c r="BA52" s="307">
        <v>0</v>
      </c>
      <c r="BB52" s="307">
        <v>12</v>
      </c>
      <c r="BC52" s="307">
        <v>12</v>
      </c>
      <c r="BD52" s="307">
        <v>12</v>
      </c>
      <c r="BE52" s="307">
        <v>0</v>
      </c>
      <c r="BF52" s="307">
        <v>0</v>
      </c>
      <c r="BG52" s="307">
        <v>0</v>
      </c>
      <c r="BH52" s="307">
        <v>1</v>
      </c>
      <c r="BI52" s="307">
        <v>3</v>
      </c>
      <c r="BJ52" s="307">
        <v>9</v>
      </c>
      <c r="BK52" s="307">
        <v>2</v>
      </c>
      <c r="BL52" s="307">
        <v>2</v>
      </c>
      <c r="BM52" s="307">
        <v>2</v>
      </c>
      <c r="BN52" s="307">
        <v>2</v>
      </c>
      <c r="BO52" s="307">
        <v>2</v>
      </c>
      <c r="BP52" s="307">
        <v>2</v>
      </c>
      <c r="BQ52" s="307">
        <v>0</v>
      </c>
      <c r="BR52" s="307">
        <v>12</v>
      </c>
      <c r="BS52" s="307">
        <v>2</v>
      </c>
      <c r="BT52" s="307">
        <v>0</v>
      </c>
      <c r="BU52" s="307">
        <v>0</v>
      </c>
      <c r="BV52" s="307">
        <v>0</v>
      </c>
      <c r="BW52" s="307">
        <v>0</v>
      </c>
      <c r="BX52" s="307">
        <v>0</v>
      </c>
      <c r="BY52" s="307">
        <v>0</v>
      </c>
      <c r="BZ52" s="307">
        <v>0</v>
      </c>
      <c r="CA52" s="307">
        <v>1</v>
      </c>
      <c r="CB52" s="307">
        <v>0</v>
      </c>
      <c r="CC52" s="307">
        <v>16</v>
      </c>
      <c r="CD52" s="306">
        <v>0</v>
      </c>
      <c r="CE52" s="306">
        <v>0</v>
      </c>
      <c r="CF52" s="306">
        <v>0</v>
      </c>
      <c r="CG52" s="306">
        <v>0</v>
      </c>
      <c r="CH52" s="306">
        <v>1</v>
      </c>
      <c r="CI52" s="306">
        <v>0</v>
      </c>
      <c r="CJ52" s="306">
        <v>0</v>
      </c>
      <c r="CK52" s="306">
        <v>0</v>
      </c>
      <c r="CL52" s="306">
        <v>0</v>
      </c>
      <c r="CM52" s="306">
        <v>0</v>
      </c>
      <c r="CN52" s="306">
        <v>0</v>
      </c>
      <c r="CO52" s="306">
        <v>0</v>
      </c>
      <c r="CP52" s="306">
        <v>0</v>
      </c>
      <c r="CQ52" s="306">
        <v>0</v>
      </c>
      <c r="CR52" s="306">
        <v>0</v>
      </c>
      <c r="CS52" s="306">
        <v>1</v>
      </c>
      <c r="CT52" s="306">
        <v>1</v>
      </c>
      <c r="CU52" s="306">
        <v>1</v>
      </c>
      <c r="CV52" s="306">
        <v>0</v>
      </c>
      <c r="CW52" s="306">
        <v>0</v>
      </c>
      <c r="CX52" s="306">
        <v>0</v>
      </c>
      <c r="CY52" s="306">
        <v>1</v>
      </c>
      <c r="CZ52" s="306">
        <v>1</v>
      </c>
      <c r="DA52" s="310">
        <v>2</v>
      </c>
    </row>
    <row r="53" spans="1:105" x14ac:dyDescent="0.2">
      <c r="A53" s="311">
        <v>48</v>
      </c>
      <c r="B53" s="312" t="s">
        <v>1549</v>
      </c>
      <c r="C53" s="312" t="s">
        <v>114</v>
      </c>
      <c r="D53" s="313">
        <v>5</v>
      </c>
      <c r="E53" s="312" t="s">
        <v>240</v>
      </c>
      <c r="F53" s="312" t="s">
        <v>407</v>
      </c>
      <c r="G53" s="312" t="s">
        <v>1268</v>
      </c>
      <c r="H53" s="314">
        <v>21</v>
      </c>
      <c r="I53" s="315">
        <v>98</v>
      </c>
      <c r="J53" s="313">
        <v>5</v>
      </c>
      <c r="K53" s="312" t="s">
        <v>1550</v>
      </c>
      <c r="L53" s="313">
        <v>12</v>
      </c>
      <c r="M53" s="313">
        <v>0</v>
      </c>
      <c r="N53" s="313">
        <v>11</v>
      </c>
      <c r="O53" s="313">
        <v>0</v>
      </c>
      <c r="P53" s="313">
        <v>23</v>
      </c>
      <c r="Q53" s="313">
        <v>9</v>
      </c>
      <c r="R53" s="313">
        <v>0</v>
      </c>
      <c r="S53" s="313">
        <v>8</v>
      </c>
      <c r="T53" s="313">
        <v>0</v>
      </c>
      <c r="U53" s="313">
        <v>17</v>
      </c>
      <c r="V53" s="313">
        <v>15</v>
      </c>
      <c r="W53" s="313">
        <v>0</v>
      </c>
      <c r="X53" s="313">
        <v>12</v>
      </c>
      <c r="Y53" s="313">
        <v>0</v>
      </c>
      <c r="Z53" s="313">
        <v>27</v>
      </c>
      <c r="AA53" s="313">
        <v>16</v>
      </c>
      <c r="AB53" s="313">
        <v>0</v>
      </c>
      <c r="AC53" s="313">
        <v>8</v>
      </c>
      <c r="AD53" s="313">
        <v>0</v>
      </c>
      <c r="AE53" s="313">
        <v>24</v>
      </c>
      <c r="AF53" s="313">
        <v>12</v>
      </c>
      <c r="AG53" s="313">
        <v>0</v>
      </c>
      <c r="AH53" s="313">
        <v>11</v>
      </c>
      <c r="AI53" s="313">
        <v>0</v>
      </c>
      <c r="AJ53" s="313">
        <v>23</v>
      </c>
      <c r="AK53" s="313">
        <v>19</v>
      </c>
      <c r="AL53" s="313">
        <v>0</v>
      </c>
      <c r="AM53" s="313">
        <v>6</v>
      </c>
      <c r="AN53" s="313">
        <v>0</v>
      </c>
      <c r="AO53" s="313">
        <v>25</v>
      </c>
      <c r="AP53" s="313">
        <v>83</v>
      </c>
      <c r="AQ53" s="313">
        <v>0</v>
      </c>
      <c r="AR53" s="313">
        <v>56</v>
      </c>
      <c r="AS53" s="313">
        <v>0</v>
      </c>
      <c r="AT53" s="313">
        <v>139</v>
      </c>
      <c r="AU53" s="313">
        <v>1</v>
      </c>
      <c r="AV53" s="313">
        <v>1</v>
      </c>
      <c r="AW53" s="313">
        <v>1</v>
      </c>
      <c r="AX53" s="313">
        <v>1</v>
      </c>
      <c r="AY53" s="313">
        <v>1</v>
      </c>
      <c r="AZ53" s="313">
        <v>1</v>
      </c>
      <c r="BA53" s="313">
        <v>0</v>
      </c>
      <c r="BB53" s="313">
        <v>6</v>
      </c>
      <c r="BC53" s="313">
        <v>12</v>
      </c>
      <c r="BD53" s="313">
        <v>6</v>
      </c>
      <c r="BE53" s="313">
        <v>0</v>
      </c>
      <c r="BF53" s="313">
        <v>0</v>
      </c>
      <c r="BG53" s="313">
        <v>1</v>
      </c>
      <c r="BH53" s="313">
        <v>0</v>
      </c>
      <c r="BI53" s="313">
        <v>2</v>
      </c>
      <c r="BJ53" s="313">
        <v>4</v>
      </c>
      <c r="BK53" s="313">
        <v>1</v>
      </c>
      <c r="BL53" s="313">
        <v>1</v>
      </c>
      <c r="BM53" s="313">
        <v>1</v>
      </c>
      <c r="BN53" s="313">
        <v>1</v>
      </c>
      <c r="BO53" s="313">
        <v>1</v>
      </c>
      <c r="BP53" s="313">
        <v>1</v>
      </c>
      <c r="BQ53" s="313">
        <v>0</v>
      </c>
      <c r="BR53" s="313">
        <v>6</v>
      </c>
      <c r="BS53" s="313">
        <v>1</v>
      </c>
      <c r="BT53" s="313">
        <v>1</v>
      </c>
      <c r="BU53" s="313">
        <v>0</v>
      </c>
      <c r="BV53" s="313">
        <v>0</v>
      </c>
      <c r="BW53" s="313">
        <v>0</v>
      </c>
      <c r="BX53" s="313">
        <v>0</v>
      </c>
      <c r="BY53" s="313">
        <v>0</v>
      </c>
      <c r="BZ53" s="313">
        <v>0</v>
      </c>
      <c r="CA53" s="313">
        <v>1</v>
      </c>
      <c r="CB53" s="313">
        <v>0</v>
      </c>
      <c r="CC53" s="313">
        <v>10</v>
      </c>
      <c r="CD53" s="312">
        <v>0</v>
      </c>
      <c r="CE53" s="312">
        <v>0</v>
      </c>
      <c r="CF53" s="312">
        <v>0</v>
      </c>
      <c r="CG53" s="312">
        <v>0</v>
      </c>
      <c r="CH53" s="312">
        <v>0</v>
      </c>
      <c r="CI53" s="312">
        <v>0</v>
      </c>
      <c r="CJ53" s="312">
        <v>0</v>
      </c>
      <c r="CK53" s="312">
        <v>0</v>
      </c>
      <c r="CL53" s="312">
        <v>1</v>
      </c>
      <c r="CM53" s="312">
        <v>0</v>
      </c>
      <c r="CN53" s="312">
        <v>0</v>
      </c>
      <c r="CO53" s="312">
        <v>0</v>
      </c>
      <c r="CP53" s="312">
        <v>0</v>
      </c>
      <c r="CQ53" s="312">
        <v>0</v>
      </c>
      <c r="CR53" s="312">
        <v>0</v>
      </c>
      <c r="CS53" s="312">
        <v>0</v>
      </c>
      <c r="CT53" s="312">
        <v>1</v>
      </c>
      <c r="CU53" s="312">
        <v>0</v>
      </c>
      <c r="CV53" s="312">
        <v>0</v>
      </c>
      <c r="CW53" s="312">
        <v>0</v>
      </c>
      <c r="CX53" s="312">
        <v>0</v>
      </c>
      <c r="CY53" s="312">
        <v>1</v>
      </c>
      <c r="CZ53" s="312">
        <v>0</v>
      </c>
      <c r="DA53" s="316">
        <v>1</v>
      </c>
    </row>
    <row r="54" spans="1:105" x14ac:dyDescent="0.2">
      <c r="A54" s="305">
        <v>49</v>
      </c>
      <c r="B54" s="306" t="s">
        <v>405</v>
      </c>
      <c r="C54" s="306" t="s">
        <v>406</v>
      </c>
      <c r="D54" s="307">
        <v>5</v>
      </c>
      <c r="E54" s="306" t="s">
        <v>240</v>
      </c>
      <c r="F54" s="306" t="s">
        <v>407</v>
      </c>
      <c r="G54" s="306" t="s">
        <v>408</v>
      </c>
      <c r="H54" s="308">
        <v>21</v>
      </c>
      <c r="I54" s="309">
        <v>104</v>
      </c>
      <c r="J54" s="307">
        <v>5</v>
      </c>
      <c r="K54" s="306" t="s">
        <v>409</v>
      </c>
      <c r="L54" s="307">
        <v>32</v>
      </c>
      <c r="M54" s="307">
        <v>0</v>
      </c>
      <c r="N54" s="307">
        <v>34</v>
      </c>
      <c r="O54" s="307">
        <v>0</v>
      </c>
      <c r="P54" s="307">
        <v>66</v>
      </c>
      <c r="Q54" s="307">
        <v>33</v>
      </c>
      <c r="R54" s="307">
        <v>0</v>
      </c>
      <c r="S54" s="307">
        <v>35</v>
      </c>
      <c r="T54" s="307">
        <v>0</v>
      </c>
      <c r="U54" s="307">
        <v>68</v>
      </c>
      <c r="V54" s="307">
        <v>32</v>
      </c>
      <c r="W54" s="307">
        <v>0</v>
      </c>
      <c r="X54" s="307">
        <v>37</v>
      </c>
      <c r="Y54" s="307">
        <v>0</v>
      </c>
      <c r="Z54" s="307">
        <v>69</v>
      </c>
      <c r="AA54" s="307">
        <v>30</v>
      </c>
      <c r="AB54" s="307">
        <v>0</v>
      </c>
      <c r="AC54" s="307">
        <v>27</v>
      </c>
      <c r="AD54" s="307">
        <v>0</v>
      </c>
      <c r="AE54" s="307">
        <v>57</v>
      </c>
      <c r="AF54" s="307">
        <v>30</v>
      </c>
      <c r="AG54" s="307">
        <v>0</v>
      </c>
      <c r="AH54" s="307">
        <v>37</v>
      </c>
      <c r="AI54" s="307">
        <v>0</v>
      </c>
      <c r="AJ54" s="307">
        <v>67</v>
      </c>
      <c r="AK54" s="307">
        <v>31</v>
      </c>
      <c r="AL54" s="307">
        <v>0</v>
      </c>
      <c r="AM54" s="307">
        <v>31</v>
      </c>
      <c r="AN54" s="307">
        <v>0</v>
      </c>
      <c r="AO54" s="307">
        <v>62</v>
      </c>
      <c r="AP54" s="307">
        <v>188</v>
      </c>
      <c r="AQ54" s="307">
        <v>0</v>
      </c>
      <c r="AR54" s="307">
        <v>201</v>
      </c>
      <c r="AS54" s="307">
        <v>0</v>
      </c>
      <c r="AT54" s="307">
        <v>389</v>
      </c>
      <c r="AU54" s="307">
        <v>2</v>
      </c>
      <c r="AV54" s="307">
        <v>2</v>
      </c>
      <c r="AW54" s="307">
        <v>2</v>
      </c>
      <c r="AX54" s="307">
        <v>2</v>
      </c>
      <c r="AY54" s="307">
        <v>2</v>
      </c>
      <c r="AZ54" s="307">
        <v>3</v>
      </c>
      <c r="BA54" s="307">
        <v>0</v>
      </c>
      <c r="BB54" s="307">
        <v>13</v>
      </c>
      <c r="BC54" s="307">
        <v>13</v>
      </c>
      <c r="BD54" s="307">
        <v>13</v>
      </c>
      <c r="BE54" s="307">
        <v>0</v>
      </c>
      <c r="BF54" s="307">
        <v>0</v>
      </c>
      <c r="BG54" s="307">
        <v>0</v>
      </c>
      <c r="BH54" s="307">
        <v>1</v>
      </c>
      <c r="BI54" s="307">
        <v>2</v>
      </c>
      <c r="BJ54" s="307">
        <v>11</v>
      </c>
      <c r="BK54" s="307">
        <v>2</v>
      </c>
      <c r="BL54" s="307">
        <v>2</v>
      </c>
      <c r="BM54" s="307">
        <v>2</v>
      </c>
      <c r="BN54" s="307">
        <v>2</v>
      </c>
      <c r="BO54" s="307">
        <v>2</v>
      </c>
      <c r="BP54" s="307">
        <v>3</v>
      </c>
      <c r="BQ54" s="307">
        <v>0</v>
      </c>
      <c r="BR54" s="307">
        <v>13</v>
      </c>
      <c r="BS54" s="307">
        <v>2</v>
      </c>
      <c r="BT54" s="307">
        <v>1</v>
      </c>
      <c r="BU54" s="307">
        <v>0</v>
      </c>
      <c r="BV54" s="307">
        <v>0</v>
      </c>
      <c r="BW54" s="307">
        <v>0</v>
      </c>
      <c r="BX54" s="307">
        <v>1</v>
      </c>
      <c r="BY54" s="307">
        <v>1</v>
      </c>
      <c r="BZ54" s="307">
        <v>0</v>
      </c>
      <c r="CA54" s="307">
        <v>1</v>
      </c>
      <c r="CB54" s="307">
        <v>1</v>
      </c>
      <c r="CC54" s="307">
        <v>21</v>
      </c>
      <c r="CD54" s="306">
        <v>0</v>
      </c>
      <c r="CE54" s="306">
        <v>0</v>
      </c>
      <c r="CF54" s="306">
        <v>0</v>
      </c>
      <c r="CG54" s="306">
        <v>0</v>
      </c>
      <c r="CH54" s="306">
        <v>0</v>
      </c>
      <c r="CI54" s="306">
        <v>0</v>
      </c>
      <c r="CJ54" s="306">
        <v>0</v>
      </c>
      <c r="CK54" s="306">
        <v>0</v>
      </c>
      <c r="CL54" s="306">
        <v>0</v>
      </c>
      <c r="CM54" s="306">
        <v>0</v>
      </c>
      <c r="CN54" s="306">
        <v>0</v>
      </c>
      <c r="CO54" s="306">
        <v>0</v>
      </c>
      <c r="CP54" s="306">
        <v>0</v>
      </c>
      <c r="CQ54" s="306">
        <v>0</v>
      </c>
      <c r="CR54" s="306">
        <v>15</v>
      </c>
      <c r="CS54" s="306">
        <v>13</v>
      </c>
      <c r="CT54" s="306">
        <v>15</v>
      </c>
      <c r="CU54" s="306">
        <v>13</v>
      </c>
      <c r="CV54" s="306">
        <v>15</v>
      </c>
      <c r="CW54" s="306">
        <v>13</v>
      </c>
      <c r="CX54" s="306">
        <v>28</v>
      </c>
      <c r="CY54" s="306">
        <v>15</v>
      </c>
      <c r="CZ54" s="306">
        <v>13</v>
      </c>
      <c r="DA54" s="310">
        <v>28</v>
      </c>
    </row>
    <row r="55" spans="1:105" x14ac:dyDescent="0.2">
      <c r="A55" s="311">
        <v>50</v>
      </c>
      <c r="B55" s="312" t="s">
        <v>437</v>
      </c>
      <c r="C55" s="312" t="s">
        <v>438</v>
      </c>
      <c r="D55" s="313">
        <v>5</v>
      </c>
      <c r="E55" s="312" t="s">
        <v>240</v>
      </c>
      <c r="F55" s="312" t="s">
        <v>407</v>
      </c>
      <c r="G55" s="312" t="s">
        <v>439</v>
      </c>
      <c r="H55" s="314">
        <v>22</v>
      </c>
      <c r="I55" s="315">
        <v>102</v>
      </c>
      <c r="J55" s="313">
        <v>5</v>
      </c>
      <c r="K55" s="312" t="s">
        <v>440</v>
      </c>
      <c r="L55" s="313">
        <v>21</v>
      </c>
      <c r="M55" s="313">
        <v>0</v>
      </c>
      <c r="N55" s="313">
        <v>24</v>
      </c>
      <c r="O55" s="313">
        <v>1</v>
      </c>
      <c r="P55" s="313">
        <v>46</v>
      </c>
      <c r="Q55" s="313">
        <v>25</v>
      </c>
      <c r="R55" s="313">
        <v>1</v>
      </c>
      <c r="S55" s="313">
        <v>20</v>
      </c>
      <c r="T55" s="313">
        <v>0</v>
      </c>
      <c r="U55" s="313">
        <v>46</v>
      </c>
      <c r="V55" s="313">
        <v>19</v>
      </c>
      <c r="W55" s="313">
        <v>1</v>
      </c>
      <c r="X55" s="313">
        <v>11</v>
      </c>
      <c r="Y55" s="313">
        <v>0</v>
      </c>
      <c r="Z55" s="313">
        <v>31</v>
      </c>
      <c r="AA55" s="313">
        <v>19</v>
      </c>
      <c r="AB55" s="313">
        <v>0</v>
      </c>
      <c r="AC55" s="313">
        <v>13</v>
      </c>
      <c r="AD55" s="313">
        <v>0</v>
      </c>
      <c r="AE55" s="313">
        <v>32</v>
      </c>
      <c r="AF55" s="313">
        <v>24</v>
      </c>
      <c r="AG55" s="313">
        <v>0</v>
      </c>
      <c r="AH55" s="313">
        <v>16</v>
      </c>
      <c r="AI55" s="313">
        <v>1</v>
      </c>
      <c r="AJ55" s="313">
        <v>41</v>
      </c>
      <c r="AK55" s="313">
        <v>25</v>
      </c>
      <c r="AL55" s="313">
        <v>0</v>
      </c>
      <c r="AM55" s="313">
        <v>16</v>
      </c>
      <c r="AN55" s="313">
        <v>0</v>
      </c>
      <c r="AO55" s="313">
        <v>41</v>
      </c>
      <c r="AP55" s="313">
        <v>133</v>
      </c>
      <c r="AQ55" s="313">
        <v>2</v>
      </c>
      <c r="AR55" s="313">
        <v>100</v>
      </c>
      <c r="AS55" s="313">
        <v>2</v>
      </c>
      <c r="AT55" s="313">
        <v>237</v>
      </c>
      <c r="AU55" s="313">
        <v>2</v>
      </c>
      <c r="AV55" s="313">
        <v>2</v>
      </c>
      <c r="AW55" s="313">
        <v>1</v>
      </c>
      <c r="AX55" s="313">
        <v>1</v>
      </c>
      <c r="AY55" s="313">
        <v>2</v>
      </c>
      <c r="AZ55" s="313">
        <v>2</v>
      </c>
      <c r="BA55" s="313">
        <v>0</v>
      </c>
      <c r="BB55" s="313">
        <v>10</v>
      </c>
      <c r="BC55" s="313">
        <v>15</v>
      </c>
      <c r="BD55" s="313">
        <v>10</v>
      </c>
      <c r="BE55" s="313">
        <v>0</v>
      </c>
      <c r="BF55" s="313">
        <v>0</v>
      </c>
      <c r="BG55" s="313">
        <v>0</v>
      </c>
      <c r="BH55" s="313">
        <v>1</v>
      </c>
      <c r="BI55" s="313">
        <v>1</v>
      </c>
      <c r="BJ55" s="313">
        <v>9</v>
      </c>
      <c r="BK55" s="313">
        <v>2</v>
      </c>
      <c r="BL55" s="313">
        <v>2</v>
      </c>
      <c r="BM55" s="313">
        <v>1</v>
      </c>
      <c r="BN55" s="313">
        <v>1</v>
      </c>
      <c r="BO55" s="313">
        <v>2</v>
      </c>
      <c r="BP55" s="313">
        <v>2</v>
      </c>
      <c r="BQ55" s="313">
        <v>0</v>
      </c>
      <c r="BR55" s="313">
        <v>10</v>
      </c>
      <c r="BS55" s="313">
        <v>1</v>
      </c>
      <c r="BT55" s="313">
        <v>2</v>
      </c>
      <c r="BU55" s="313">
        <v>0</v>
      </c>
      <c r="BV55" s="313">
        <v>0</v>
      </c>
      <c r="BW55" s="313">
        <v>0</v>
      </c>
      <c r="BX55" s="313">
        <v>0</v>
      </c>
      <c r="BY55" s="313">
        <v>0</v>
      </c>
      <c r="BZ55" s="313">
        <v>1</v>
      </c>
      <c r="CA55" s="313">
        <v>8</v>
      </c>
      <c r="CB55" s="313">
        <v>4</v>
      </c>
      <c r="CC55" s="313">
        <v>27</v>
      </c>
      <c r="CD55" s="312">
        <v>0</v>
      </c>
      <c r="CE55" s="312">
        <v>0</v>
      </c>
      <c r="CF55" s="312">
        <v>0</v>
      </c>
      <c r="CG55" s="312">
        <v>0</v>
      </c>
      <c r="CH55" s="312">
        <v>0</v>
      </c>
      <c r="CI55" s="312">
        <v>0</v>
      </c>
      <c r="CJ55" s="312">
        <v>0</v>
      </c>
      <c r="CK55" s="312">
        <v>0</v>
      </c>
      <c r="CL55" s="312">
        <v>0</v>
      </c>
      <c r="CM55" s="312">
        <v>0</v>
      </c>
      <c r="CN55" s="312">
        <v>0</v>
      </c>
      <c r="CO55" s="312">
        <v>2</v>
      </c>
      <c r="CP55" s="312">
        <v>3</v>
      </c>
      <c r="CQ55" s="312">
        <v>1</v>
      </c>
      <c r="CR55" s="312">
        <v>7</v>
      </c>
      <c r="CS55" s="312">
        <v>8</v>
      </c>
      <c r="CT55" s="312">
        <v>10</v>
      </c>
      <c r="CU55" s="312">
        <v>11</v>
      </c>
      <c r="CV55" s="312">
        <v>10</v>
      </c>
      <c r="CW55" s="312">
        <v>10</v>
      </c>
      <c r="CX55" s="312">
        <v>20</v>
      </c>
      <c r="CY55" s="312">
        <v>10</v>
      </c>
      <c r="CZ55" s="312">
        <v>10</v>
      </c>
      <c r="DA55" s="316">
        <v>20</v>
      </c>
    </row>
    <row r="56" spans="1:105" x14ac:dyDescent="0.2">
      <c r="A56" s="305">
        <v>51</v>
      </c>
      <c r="B56" s="306" t="s">
        <v>2251</v>
      </c>
      <c r="C56" s="306" t="s">
        <v>1277</v>
      </c>
      <c r="D56" s="307">
        <v>5</v>
      </c>
      <c r="E56" s="306" t="s">
        <v>240</v>
      </c>
      <c r="F56" s="306" t="s">
        <v>407</v>
      </c>
      <c r="G56" s="306" t="s">
        <v>1268</v>
      </c>
      <c r="H56" s="308">
        <v>21</v>
      </c>
      <c r="I56" s="309">
        <v>99</v>
      </c>
      <c r="J56" s="307">
        <v>5</v>
      </c>
      <c r="K56" s="306" t="s">
        <v>2252</v>
      </c>
      <c r="L56" s="307">
        <v>29</v>
      </c>
      <c r="M56" s="307">
        <v>0</v>
      </c>
      <c r="N56" s="307">
        <v>28</v>
      </c>
      <c r="O56" s="307">
        <v>0</v>
      </c>
      <c r="P56" s="307">
        <v>57</v>
      </c>
      <c r="Q56" s="307">
        <v>28</v>
      </c>
      <c r="R56" s="307">
        <v>0</v>
      </c>
      <c r="S56" s="307">
        <v>28</v>
      </c>
      <c r="T56" s="307">
        <v>0</v>
      </c>
      <c r="U56" s="307">
        <v>56</v>
      </c>
      <c r="V56" s="307">
        <v>30</v>
      </c>
      <c r="W56" s="307">
        <v>2</v>
      </c>
      <c r="X56" s="307">
        <v>22</v>
      </c>
      <c r="Y56" s="307">
        <v>1</v>
      </c>
      <c r="Z56" s="307">
        <v>55</v>
      </c>
      <c r="AA56" s="307">
        <v>27</v>
      </c>
      <c r="AB56" s="307">
        <v>1</v>
      </c>
      <c r="AC56" s="307">
        <v>28</v>
      </c>
      <c r="AD56" s="307">
        <v>2</v>
      </c>
      <c r="AE56" s="307">
        <v>58</v>
      </c>
      <c r="AF56" s="307">
        <v>26</v>
      </c>
      <c r="AG56" s="307">
        <v>1</v>
      </c>
      <c r="AH56" s="307">
        <v>30</v>
      </c>
      <c r="AI56" s="307">
        <v>1</v>
      </c>
      <c r="AJ56" s="307">
        <v>58</v>
      </c>
      <c r="AK56" s="307">
        <v>20</v>
      </c>
      <c r="AL56" s="307">
        <v>0</v>
      </c>
      <c r="AM56" s="307">
        <v>33</v>
      </c>
      <c r="AN56" s="307">
        <v>0</v>
      </c>
      <c r="AO56" s="307">
        <v>53</v>
      </c>
      <c r="AP56" s="307">
        <v>160</v>
      </c>
      <c r="AQ56" s="307">
        <v>4</v>
      </c>
      <c r="AR56" s="307">
        <v>169</v>
      </c>
      <c r="AS56" s="307">
        <v>4</v>
      </c>
      <c r="AT56" s="307">
        <v>337</v>
      </c>
      <c r="AU56" s="307">
        <v>2</v>
      </c>
      <c r="AV56" s="307">
        <v>2</v>
      </c>
      <c r="AW56" s="307">
        <v>2</v>
      </c>
      <c r="AX56" s="307">
        <v>2</v>
      </c>
      <c r="AY56" s="307">
        <v>2</v>
      </c>
      <c r="AZ56" s="307">
        <v>2</v>
      </c>
      <c r="BA56" s="307">
        <v>0</v>
      </c>
      <c r="BB56" s="307">
        <v>12</v>
      </c>
      <c r="BC56" s="307">
        <v>12</v>
      </c>
      <c r="BD56" s="307">
        <v>12</v>
      </c>
      <c r="BE56" s="307">
        <v>0</v>
      </c>
      <c r="BF56" s="307">
        <v>0</v>
      </c>
      <c r="BG56" s="307">
        <v>0</v>
      </c>
      <c r="BH56" s="307">
        <v>1</v>
      </c>
      <c r="BI56" s="307">
        <v>2</v>
      </c>
      <c r="BJ56" s="307">
        <v>10</v>
      </c>
      <c r="BK56" s="307">
        <v>2</v>
      </c>
      <c r="BL56" s="307">
        <v>2</v>
      </c>
      <c r="BM56" s="307">
        <v>2</v>
      </c>
      <c r="BN56" s="307">
        <v>2</v>
      </c>
      <c r="BO56" s="307">
        <v>2</v>
      </c>
      <c r="BP56" s="307">
        <v>2</v>
      </c>
      <c r="BQ56" s="307">
        <v>0</v>
      </c>
      <c r="BR56" s="307">
        <v>12</v>
      </c>
      <c r="BS56" s="307">
        <v>1</v>
      </c>
      <c r="BT56" s="307">
        <v>0</v>
      </c>
      <c r="BU56" s="307">
        <v>0</v>
      </c>
      <c r="BV56" s="307">
        <v>0</v>
      </c>
      <c r="BW56" s="307">
        <v>0</v>
      </c>
      <c r="BX56" s="307">
        <v>0</v>
      </c>
      <c r="BY56" s="307">
        <v>0</v>
      </c>
      <c r="BZ56" s="307">
        <v>0</v>
      </c>
      <c r="CA56" s="307">
        <v>0</v>
      </c>
      <c r="CB56" s="307">
        <v>1</v>
      </c>
      <c r="CC56" s="307">
        <v>15</v>
      </c>
      <c r="CD56" s="306">
        <v>0</v>
      </c>
      <c r="CE56" s="306">
        <v>0</v>
      </c>
      <c r="CF56" s="306">
        <v>0</v>
      </c>
      <c r="CG56" s="306">
        <v>1</v>
      </c>
      <c r="CH56" s="306">
        <v>0</v>
      </c>
      <c r="CI56" s="306">
        <v>0</v>
      </c>
      <c r="CJ56" s="306">
        <v>0</v>
      </c>
      <c r="CK56" s="306">
        <v>0</v>
      </c>
      <c r="CL56" s="306">
        <v>0</v>
      </c>
      <c r="CM56" s="306">
        <v>0</v>
      </c>
      <c r="CN56" s="306">
        <v>0</v>
      </c>
      <c r="CO56" s="306">
        <v>1</v>
      </c>
      <c r="CP56" s="306">
        <v>0</v>
      </c>
      <c r="CQ56" s="306">
        <v>1</v>
      </c>
      <c r="CR56" s="306">
        <v>20</v>
      </c>
      <c r="CS56" s="306">
        <v>5</v>
      </c>
      <c r="CT56" s="306">
        <v>20</v>
      </c>
      <c r="CU56" s="306">
        <v>8</v>
      </c>
      <c r="CV56" s="306">
        <v>6</v>
      </c>
      <c r="CW56" s="306">
        <v>6</v>
      </c>
      <c r="CX56" s="306">
        <v>12</v>
      </c>
      <c r="CY56" s="306">
        <v>20</v>
      </c>
      <c r="CZ56" s="306">
        <v>8</v>
      </c>
      <c r="DA56" s="310">
        <v>28</v>
      </c>
    </row>
    <row r="57" spans="1:105" x14ac:dyDescent="0.2">
      <c r="A57" s="311">
        <v>52</v>
      </c>
      <c r="B57" s="312" t="s">
        <v>2253</v>
      </c>
      <c r="C57" s="312" t="s">
        <v>1855</v>
      </c>
      <c r="D57" s="313">
        <v>5</v>
      </c>
      <c r="E57" s="312" t="s">
        <v>240</v>
      </c>
      <c r="F57" s="312" t="s">
        <v>407</v>
      </c>
      <c r="G57" s="312" t="s">
        <v>1268</v>
      </c>
      <c r="H57" s="314">
        <v>22</v>
      </c>
      <c r="I57" s="315">
        <v>100</v>
      </c>
      <c r="J57" s="313">
        <v>5</v>
      </c>
      <c r="K57" s="312" t="s">
        <v>2254</v>
      </c>
      <c r="L57" s="313">
        <v>38</v>
      </c>
      <c r="M57" s="313">
        <v>0</v>
      </c>
      <c r="N57" s="313">
        <v>32</v>
      </c>
      <c r="O57" s="313">
        <v>0</v>
      </c>
      <c r="P57" s="313">
        <v>70</v>
      </c>
      <c r="Q57" s="313">
        <v>26</v>
      </c>
      <c r="R57" s="313">
        <v>0</v>
      </c>
      <c r="S57" s="313">
        <v>38</v>
      </c>
      <c r="T57" s="313">
        <v>0</v>
      </c>
      <c r="U57" s="313">
        <v>64</v>
      </c>
      <c r="V57" s="313">
        <v>31</v>
      </c>
      <c r="W57" s="313">
        <v>0</v>
      </c>
      <c r="X57" s="313">
        <v>27</v>
      </c>
      <c r="Y57" s="313">
        <v>0</v>
      </c>
      <c r="Z57" s="313">
        <v>58</v>
      </c>
      <c r="AA57" s="313">
        <v>25</v>
      </c>
      <c r="AB57" s="313">
        <v>2</v>
      </c>
      <c r="AC57" s="313">
        <v>37</v>
      </c>
      <c r="AD57" s="313">
        <v>0</v>
      </c>
      <c r="AE57" s="313">
        <v>64</v>
      </c>
      <c r="AF57" s="313">
        <v>30</v>
      </c>
      <c r="AG57" s="313">
        <v>0</v>
      </c>
      <c r="AH57" s="313">
        <v>28</v>
      </c>
      <c r="AI57" s="313">
        <v>0</v>
      </c>
      <c r="AJ57" s="313">
        <v>58</v>
      </c>
      <c r="AK57" s="313">
        <v>26</v>
      </c>
      <c r="AL57" s="313">
        <v>0</v>
      </c>
      <c r="AM57" s="313">
        <v>30</v>
      </c>
      <c r="AN57" s="313">
        <v>0</v>
      </c>
      <c r="AO57" s="313">
        <v>56</v>
      </c>
      <c r="AP57" s="313">
        <v>176</v>
      </c>
      <c r="AQ57" s="313">
        <v>2</v>
      </c>
      <c r="AR57" s="313">
        <v>192</v>
      </c>
      <c r="AS57" s="313">
        <v>0</v>
      </c>
      <c r="AT57" s="313">
        <v>370</v>
      </c>
      <c r="AU57" s="313">
        <v>2</v>
      </c>
      <c r="AV57" s="313">
        <v>2</v>
      </c>
      <c r="AW57" s="313">
        <v>2</v>
      </c>
      <c r="AX57" s="313">
        <v>2</v>
      </c>
      <c r="AY57" s="313">
        <v>2</v>
      </c>
      <c r="AZ57" s="313">
        <v>2</v>
      </c>
      <c r="BA57" s="313">
        <v>0</v>
      </c>
      <c r="BB57" s="313">
        <v>12</v>
      </c>
      <c r="BC57" s="313">
        <v>12</v>
      </c>
      <c r="BD57" s="313">
        <v>12</v>
      </c>
      <c r="BE57" s="313">
        <v>0</v>
      </c>
      <c r="BF57" s="313">
        <v>0</v>
      </c>
      <c r="BG57" s="313">
        <v>0</v>
      </c>
      <c r="BH57" s="313">
        <v>1</v>
      </c>
      <c r="BI57" s="313">
        <v>3</v>
      </c>
      <c r="BJ57" s="313">
        <v>9</v>
      </c>
      <c r="BK57" s="313">
        <v>2</v>
      </c>
      <c r="BL57" s="313">
        <v>2</v>
      </c>
      <c r="BM57" s="313">
        <v>2</v>
      </c>
      <c r="BN57" s="313">
        <v>2</v>
      </c>
      <c r="BO57" s="313">
        <v>2</v>
      </c>
      <c r="BP57" s="313">
        <v>2</v>
      </c>
      <c r="BQ57" s="313">
        <v>0</v>
      </c>
      <c r="BR57" s="313">
        <v>12</v>
      </c>
      <c r="BS57" s="313">
        <v>1</v>
      </c>
      <c r="BT57" s="313">
        <v>1</v>
      </c>
      <c r="BU57" s="313">
        <v>0</v>
      </c>
      <c r="BV57" s="313">
        <v>0</v>
      </c>
      <c r="BW57" s="313">
        <v>0</v>
      </c>
      <c r="BX57" s="313">
        <v>0</v>
      </c>
      <c r="BY57" s="313">
        <v>0</v>
      </c>
      <c r="BZ57" s="313">
        <v>0</v>
      </c>
      <c r="CA57" s="313">
        <v>1</v>
      </c>
      <c r="CB57" s="313">
        <v>1</v>
      </c>
      <c r="CC57" s="313">
        <v>17</v>
      </c>
      <c r="CD57" s="312">
        <v>0</v>
      </c>
      <c r="CE57" s="312">
        <v>0</v>
      </c>
      <c r="CF57" s="312">
        <v>0</v>
      </c>
      <c r="CG57" s="312">
        <v>0</v>
      </c>
      <c r="CH57" s="312">
        <v>0</v>
      </c>
      <c r="CI57" s="312">
        <v>0</v>
      </c>
      <c r="CJ57" s="312">
        <v>0</v>
      </c>
      <c r="CK57" s="312">
        <v>0</v>
      </c>
      <c r="CL57" s="312">
        <v>1</v>
      </c>
      <c r="CM57" s="312">
        <v>0</v>
      </c>
      <c r="CN57" s="312">
        <v>0</v>
      </c>
      <c r="CO57" s="312">
        <v>0</v>
      </c>
      <c r="CP57" s="312">
        <v>0</v>
      </c>
      <c r="CQ57" s="312">
        <v>0</v>
      </c>
      <c r="CR57" s="312">
        <v>23</v>
      </c>
      <c r="CS57" s="312">
        <v>14</v>
      </c>
      <c r="CT57" s="312">
        <v>24</v>
      </c>
      <c r="CU57" s="312">
        <v>14</v>
      </c>
      <c r="CV57" s="312">
        <v>18</v>
      </c>
      <c r="CW57" s="312">
        <v>11</v>
      </c>
      <c r="CX57" s="312">
        <v>29</v>
      </c>
      <c r="CY57" s="312">
        <v>23</v>
      </c>
      <c r="CZ57" s="312">
        <v>14</v>
      </c>
      <c r="DA57" s="316">
        <v>37</v>
      </c>
    </row>
    <row r="58" spans="1:105" x14ac:dyDescent="0.2">
      <c r="A58" s="305">
        <v>53</v>
      </c>
      <c r="B58" s="306" t="s">
        <v>2341</v>
      </c>
      <c r="C58" s="306" t="s">
        <v>1790</v>
      </c>
      <c r="D58" s="307">
        <v>5</v>
      </c>
      <c r="E58" s="306" t="s">
        <v>240</v>
      </c>
      <c r="F58" s="306" t="s">
        <v>407</v>
      </c>
      <c r="G58" s="306" t="s">
        <v>1268</v>
      </c>
      <c r="H58" s="308">
        <v>21</v>
      </c>
      <c r="I58" s="309">
        <v>97</v>
      </c>
      <c r="J58" s="307">
        <v>5</v>
      </c>
      <c r="K58" s="306" t="s">
        <v>2342</v>
      </c>
      <c r="L58" s="307">
        <v>23</v>
      </c>
      <c r="M58" s="307">
        <v>2</v>
      </c>
      <c r="N58" s="307">
        <v>21</v>
      </c>
      <c r="O58" s="307">
        <v>1</v>
      </c>
      <c r="P58" s="307">
        <v>47</v>
      </c>
      <c r="Q58" s="307">
        <v>22</v>
      </c>
      <c r="R58" s="307">
        <v>1</v>
      </c>
      <c r="S58" s="307">
        <v>12</v>
      </c>
      <c r="T58" s="307">
        <v>0</v>
      </c>
      <c r="U58" s="307">
        <v>35</v>
      </c>
      <c r="V58" s="307">
        <v>22</v>
      </c>
      <c r="W58" s="307">
        <v>0</v>
      </c>
      <c r="X58" s="307">
        <v>17</v>
      </c>
      <c r="Y58" s="307">
        <v>0</v>
      </c>
      <c r="Z58" s="307">
        <v>39</v>
      </c>
      <c r="AA58" s="307">
        <v>27</v>
      </c>
      <c r="AB58" s="307">
        <v>1</v>
      </c>
      <c r="AC58" s="307">
        <v>26</v>
      </c>
      <c r="AD58" s="307">
        <v>0</v>
      </c>
      <c r="AE58" s="307">
        <v>54</v>
      </c>
      <c r="AF58" s="307">
        <v>24</v>
      </c>
      <c r="AG58" s="307">
        <v>0</v>
      </c>
      <c r="AH58" s="307">
        <v>20</v>
      </c>
      <c r="AI58" s="307">
        <v>0</v>
      </c>
      <c r="AJ58" s="307">
        <v>44</v>
      </c>
      <c r="AK58" s="307">
        <v>19</v>
      </c>
      <c r="AL58" s="307">
        <v>1</v>
      </c>
      <c r="AM58" s="307">
        <v>16</v>
      </c>
      <c r="AN58" s="307">
        <v>0</v>
      </c>
      <c r="AO58" s="307">
        <v>36</v>
      </c>
      <c r="AP58" s="307">
        <v>137</v>
      </c>
      <c r="AQ58" s="307">
        <v>5</v>
      </c>
      <c r="AR58" s="307">
        <v>112</v>
      </c>
      <c r="AS58" s="307">
        <v>1</v>
      </c>
      <c r="AT58" s="307">
        <v>255</v>
      </c>
      <c r="AU58" s="307">
        <v>2</v>
      </c>
      <c r="AV58" s="307">
        <v>1</v>
      </c>
      <c r="AW58" s="307">
        <v>2</v>
      </c>
      <c r="AX58" s="307">
        <v>2</v>
      </c>
      <c r="AY58" s="307">
        <v>2</v>
      </c>
      <c r="AZ58" s="307">
        <v>1</v>
      </c>
      <c r="BA58" s="307">
        <v>0</v>
      </c>
      <c r="BB58" s="307">
        <v>10</v>
      </c>
      <c r="BC58" s="307">
        <v>9</v>
      </c>
      <c r="BD58" s="307">
        <v>9</v>
      </c>
      <c r="BE58" s="307">
        <v>0</v>
      </c>
      <c r="BF58" s="307">
        <v>0</v>
      </c>
      <c r="BG58" s="307">
        <v>0</v>
      </c>
      <c r="BH58" s="307">
        <v>1</v>
      </c>
      <c r="BI58" s="307">
        <v>0</v>
      </c>
      <c r="BJ58" s="307">
        <v>10</v>
      </c>
      <c r="BK58" s="307">
        <v>2</v>
      </c>
      <c r="BL58" s="307">
        <v>1</v>
      </c>
      <c r="BM58" s="307">
        <v>2</v>
      </c>
      <c r="BN58" s="307">
        <v>2</v>
      </c>
      <c r="BO58" s="307">
        <v>2</v>
      </c>
      <c r="BP58" s="307">
        <v>1</v>
      </c>
      <c r="BQ58" s="307">
        <v>0</v>
      </c>
      <c r="BR58" s="307">
        <v>10</v>
      </c>
      <c r="BS58" s="307">
        <v>0</v>
      </c>
      <c r="BT58" s="307">
        <v>1</v>
      </c>
      <c r="BU58" s="307">
        <v>0</v>
      </c>
      <c r="BV58" s="307">
        <v>0</v>
      </c>
      <c r="BW58" s="307">
        <v>0</v>
      </c>
      <c r="BX58" s="307">
        <v>0</v>
      </c>
      <c r="BY58" s="307">
        <v>0</v>
      </c>
      <c r="BZ58" s="307">
        <v>0</v>
      </c>
      <c r="CA58" s="307">
        <v>0</v>
      </c>
      <c r="CB58" s="307">
        <v>0</v>
      </c>
      <c r="CC58" s="307">
        <v>12</v>
      </c>
      <c r="CD58" s="306">
        <v>0</v>
      </c>
      <c r="CE58" s="306">
        <v>0</v>
      </c>
      <c r="CF58" s="306">
        <v>0</v>
      </c>
      <c r="CG58" s="306">
        <v>0</v>
      </c>
      <c r="CH58" s="306">
        <v>0</v>
      </c>
      <c r="CI58" s="306">
        <v>0</v>
      </c>
      <c r="CJ58" s="306">
        <v>0</v>
      </c>
      <c r="CK58" s="306">
        <v>0</v>
      </c>
      <c r="CL58" s="306">
        <v>0</v>
      </c>
      <c r="CM58" s="306">
        <v>0</v>
      </c>
      <c r="CN58" s="306">
        <v>0</v>
      </c>
      <c r="CO58" s="306">
        <v>0</v>
      </c>
      <c r="CP58" s="306">
        <v>0</v>
      </c>
      <c r="CQ58" s="306">
        <v>0</v>
      </c>
      <c r="CR58" s="306">
        <v>0</v>
      </c>
      <c r="CS58" s="306">
        <v>0</v>
      </c>
      <c r="CT58" s="306">
        <v>0</v>
      </c>
      <c r="CU58" s="306">
        <v>0</v>
      </c>
      <c r="CV58" s="306">
        <v>0</v>
      </c>
      <c r="CW58" s="306">
        <v>0</v>
      </c>
      <c r="CX58" s="306">
        <v>0</v>
      </c>
      <c r="CY58" s="306">
        <v>0</v>
      </c>
      <c r="CZ58" s="306">
        <v>0</v>
      </c>
      <c r="DA58" s="310">
        <v>0</v>
      </c>
    </row>
    <row r="59" spans="1:105" x14ac:dyDescent="0.2">
      <c r="A59" s="311">
        <v>54</v>
      </c>
      <c r="B59" s="312" t="s">
        <v>2391</v>
      </c>
      <c r="C59" s="312" t="s">
        <v>2392</v>
      </c>
      <c r="D59" s="313">
        <v>5</v>
      </c>
      <c r="E59" s="312" t="s">
        <v>236</v>
      </c>
      <c r="F59" s="312" t="s">
        <v>407</v>
      </c>
      <c r="G59" s="312" t="s">
        <v>1450</v>
      </c>
      <c r="H59" s="314">
        <v>7</v>
      </c>
      <c r="I59" s="315">
        <v>93</v>
      </c>
      <c r="J59" s="313">
        <v>19</v>
      </c>
      <c r="K59" s="312" t="s">
        <v>2393</v>
      </c>
      <c r="L59" s="313">
        <v>39</v>
      </c>
      <c r="M59" s="313">
        <v>0</v>
      </c>
      <c r="N59" s="313">
        <v>32</v>
      </c>
      <c r="O59" s="313">
        <v>1</v>
      </c>
      <c r="P59" s="313">
        <v>72</v>
      </c>
      <c r="Q59" s="313">
        <v>42</v>
      </c>
      <c r="R59" s="313">
        <v>0</v>
      </c>
      <c r="S59" s="313">
        <v>29</v>
      </c>
      <c r="T59" s="313">
        <v>0</v>
      </c>
      <c r="U59" s="313">
        <v>71</v>
      </c>
      <c r="V59" s="313">
        <v>32</v>
      </c>
      <c r="W59" s="313">
        <v>0</v>
      </c>
      <c r="X59" s="313">
        <v>30</v>
      </c>
      <c r="Y59" s="313">
        <v>0</v>
      </c>
      <c r="Z59" s="313">
        <v>62</v>
      </c>
      <c r="AA59" s="313">
        <v>34</v>
      </c>
      <c r="AB59" s="313">
        <v>0</v>
      </c>
      <c r="AC59" s="313">
        <v>23</v>
      </c>
      <c r="AD59" s="313">
        <v>0</v>
      </c>
      <c r="AE59" s="313">
        <v>57</v>
      </c>
      <c r="AF59" s="313">
        <v>29</v>
      </c>
      <c r="AG59" s="313">
        <v>0</v>
      </c>
      <c r="AH59" s="313">
        <v>21</v>
      </c>
      <c r="AI59" s="313">
        <v>0</v>
      </c>
      <c r="AJ59" s="313">
        <v>50</v>
      </c>
      <c r="AK59" s="313">
        <v>38</v>
      </c>
      <c r="AL59" s="313">
        <v>0</v>
      </c>
      <c r="AM59" s="313">
        <v>29</v>
      </c>
      <c r="AN59" s="313">
        <v>0</v>
      </c>
      <c r="AO59" s="313">
        <v>67</v>
      </c>
      <c r="AP59" s="313">
        <v>214</v>
      </c>
      <c r="AQ59" s="313">
        <v>0</v>
      </c>
      <c r="AR59" s="313">
        <v>164</v>
      </c>
      <c r="AS59" s="313">
        <v>1</v>
      </c>
      <c r="AT59" s="313">
        <v>379</v>
      </c>
      <c r="AU59" s="313">
        <v>3</v>
      </c>
      <c r="AV59" s="313">
        <v>3</v>
      </c>
      <c r="AW59" s="313">
        <v>2</v>
      </c>
      <c r="AX59" s="313">
        <v>2</v>
      </c>
      <c r="AY59" s="313">
        <v>2</v>
      </c>
      <c r="AZ59" s="313">
        <v>2</v>
      </c>
      <c r="BA59" s="313">
        <v>0</v>
      </c>
      <c r="BB59" s="313">
        <v>14</v>
      </c>
      <c r="BC59" s="313">
        <v>13</v>
      </c>
      <c r="BD59" s="313">
        <v>13</v>
      </c>
      <c r="BE59" s="313">
        <v>0</v>
      </c>
      <c r="BF59" s="313">
        <v>0</v>
      </c>
      <c r="BG59" s="313">
        <v>1</v>
      </c>
      <c r="BH59" s="313">
        <v>0</v>
      </c>
      <c r="BI59" s="313">
        <v>3</v>
      </c>
      <c r="BJ59" s="313">
        <v>11</v>
      </c>
      <c r="BK59" s="313">
        <v>3</v>
      </c>
      <c r="BL59" s="313">
        <v>3</v>
      </c>
      <c r="BM59" s="313">
        <v>2</v>
      </c>
      <c r="BN59" s="313">
        <v>2</v>
      </c>
      <c r="BO59" s="313">
        <v>2</v>
      </c>
      <c r="BP59" s="313">
        <v>2</v>
      </c>
      <c r="BQ59" s="313">
        <v>0</v>
      </c>
      <c r="BR59" s="313">
        <v>14</v>
      </c>
      <c r="BS59" s="313">
        <v>0</v>
      </c>
      <c r="BT59" s="313">
        <v>1</v>
      </c>
      <c r="BU59" s="313">
        <v>0</v>
      </c>
      <c r="BV59" s="313">
        <v>1</v>
      </c>
      <c r="BW59" s="313">
        <v>1</v>
      </c>
      <c r="BX59" s="313">
        <v>0</v>
      </c>
      <c r="BY59" s="313">
        <v>0</v>
      </c>
      <c r="BZ59" s="313">
        <v>0</v>
      </c>
      <c r="CA59" s="313">
        <v>2</v>
      </c>
      <c r="CB59" s="313">
        <v>1</v>
      </c>
      <c r="CC59" s="313">
        <v>21</v>
      </c>
      <c r="CD59" s="312">
        <v>0</v>
      </c>
      <c r="CE59" s="312">
        <v>0</v>
      </c>
      <c r="CF59" s="312">
        <v>0</v>
      </c>
      <c r="CG59" s="312">
        <v>0</v>
      </c>
      <c r="CH59" s="312">
        <v>0</v>
      </c>
      <c r="CI59" s="312">
        <v>0</v>
      </c>
      <c r="CJ59" s="312">
        <v>0</v>
      </c>
      <c r="CK59" s="312">
        <v>1</v>
      </c>
      <c r="CL59" s="312">
        <v>0</v>
      </c>
      <c r="CM59" s="312">
        <v>0</v>
      </c>
      <c r="CN59" s="312">
        <v>0</v>
      </c>
      <c r="CO59" s="312">
        <v>1</v>
      </c>
      <c r="CP59" s="312">
        <v>2</v>
      </c>
      <c r="CQ59" s="312">
        <v>2</v>
      </c>
      <c r="CR59" s="312">
        <v>11</v>
      </c>
      <c r="CS59" s="312">
        <v>3</v>
      </c>
      <c r="CT59" s="312">
        <v>13</v>
      </c>
      <c r="CU59" s="312">
        <v>7</v>
      </c>
      <c r="CV59" s="312">
        <v>12</v>
      </c>
      <c r="CW59" s="312">
        <v>4</v>
      </c>
      <c r="CX59" s="312">
        <v>16</v>
      </c>
      <c r="CY59" s="312">
        <v>13</v>
      </c>
      <c r="CZ59" s="312">
        <v>5</v>
      </c>
      <c r="DA59" s="316">
        <v>18</v>
      </c>
    </row>
    <row r="60" spans="1:105" x14ac:dyDescent="0.2">
      <c r="A60" s="305">
        <v>55</v>
      </c>
      <c r="B60" s="306" t="s">
        <v>2397</v>
      </c>
      <c r="C60" s="306" t="s">
        <v>2398</v>
      </c>
      <c r="D60" s="307">
        <v>5</v>
      </c>
      <c r="E60" s="306" t="s">
        <v>236</v>
      </c>
      <c r="F60" s="306" t="s">
        <v>407</v>
      </c>
      <c r="G60" s="306" t="s">
        <v>2399</v>
      </c>
      <c r="H60" s="308">
        <v>7</v>
      </c>
      <c r="I60" s="309">
        <v>93</v>
      </c>
      <c r="J60" s="307">
        <v>19</v>
      </c>
      <c r="K60" s="306" t="s">
        <v>2400</v>
      </c>
      <c r="L60" s="307">
        <v>7</v>
      </c>
      <c r="M60" s="307">
        <v>4</v>
      </c>
      <c r="N60" s="307">
        <v>5</v>
      </c>
      <c r="O60" s="307">
        <v>0</v>
      </c>
      <c r="P60" s="307">
        <v>16</v>
      </c>
      <c r="Q60" s="307">
        <v>4</v>
      </c>
      <c r="R60" s="307">
        <v>3</v>
      </c>
      <c r="S60" s="307">
        <v>3</v>
      </c>
      <c r="T60" s="307">
        <v>0</v>
      </c>
      <c r="U60" s="307">
        <v>10</v>
      </c>
      <c r="V60" s="307">
        <v>7</v>
      </c>
      <c r="W60" s="307">
        <v>0</v>
      </c>
      <c r="X60" s="307">
        <v>8</v>
      </c>
      <c r="Y60" s="307">
        <v>1</v>
      </c>
      <c r="Z60" s="307">
        <v>16</v>
      </c>
      <c r="AA60" s="307">
        <v>4</v>
      </c>
      <c r="AB60" s="307">
        <v>1</v>
      </c>
      <c r="AC60" s="307">
        <v>6</v>
      </c>
      <c r="AD60" s="307">
        <v>1</v>
      </c>
      <c r="AE60" s="307">
        <v>12</v>
      </c>
      <c r="AF60" s="307">
        <v>5</v>
      </c>
      <c r="AG60" s="307">
        <v>1</v>
      </c>
      <c r="AH60" s="307">
        <v>9</v>
      </c>
      <c r="AI60" s="307">
        <v>1</v>
      </c>
      <c r="AJ60" s="307">
        <v>16</v>
      </c>
      <c r="AK60" s="307">
        <v>5</v>
      </c>
      <c r="AL60" s="307">
        <v>0</v>
      </c>
      <c r="AM60" s="307">
        <v>5</v>
      </c>
      <c r="AN60" s="307">
        <v>0</v>
      </c>
      <c r="AO60" s="307">
        <v>10</v>
      </c>
      <c r="AP60" s="307">
        <v>32</v>
      </c>
      <c r="AQ60" s="307">
        <v>9</v>
      </c>
      <c r="AR60" s="307">
        <v>36</v>
      </c>
      <c r="AS60" s="307">
        <v>3</v>
      </c>
      <c r="AT60" s="307">
        <v>80</v>
      </c>
      <c r="AU60" s="307">
        <v>0</v>
      </c>
      <c r="AV60" s="307">
        <v>0</v>
      </c>
      <c r="AW60" s="307">
        <v>0</v>
      </c>
      <c r="AX60" s="307">
        <v>0</v>
      </c>
      <c r="AY60" s="307">
        <v>0</v>
      </c>
      <c r="AZ60" s="307">
        <v>0</v>
      </c>
      <c r="BA60" s="307">
        <v>3</v>
      </c>
      <c r="BB60" s="307">
        <v>3</v>
      </c>
      <c r="BC60" s="307">
        <v>3</v>
      </c>
      <c r="BD60" s="307">
        <v>3</v>
      </c>
      <c r="BE60" s="307">
        <v>0</v>
      </c>
      <c r="BF60" s="307">
        <v>1</v>
      </c>
      <c r="BG60" s="307">
        <v>0</v>
      </c>
      <c r="BH60" s="307">
        <v>0</v>
      </c>
      <c r="BI60" s="307">
        <v>1</v>
      </c>
      <c r="BJ60" s="307">
        <v>1</v>
      </c>
      <c r="BK60" s="307">
        <v>0</v>
      </c>
      <c r="BL60" s="307">
        <v>0</v>
      </c>
      <c r="BM60" s="307">
        <v>0</v>
      </c>
      <c r="BN60" s="307">
        <v>0</v>
      </c>
      <c r="BO60" s="307">
        <v>0</v>
      </c>
      <c r="BP60" s="307">
        <v>0</v>
      </c>
      <c r="BQ60" s="307">
        <v>3</v>
      </c>
      <c r="BR60" s="307">
        <v>3</v>
      </c>
      <c r="BS60" s="307">
        <v>0</v>
      </c>
      <c r="BT60" s="307">
        <v>0</v>
      </c>
      <c r="BU60" s="307">
        <v>0</v>
      </c>
      <c r="BV60" s="307">
        <v>0</v>
      </c>
      <c r="BW60" s="307">
        <v>0</v>
      </c>
      <c r="BX60" s="307">
        <v>0</v>
      </c>
      <c r="BY60" s="307">
        <v>0</v>
      </c>
      <c r="BZ60" s="307">
        <v>0</v>
      </c>
      <c r="CA60" s="307">
        <v>0</v>
      </c>
      <c r="CB60" s="307">
        <v>0</v>
      </c>
      <c r="CC60" s="307">
        <v>3</v>
      </c>
      <c r="CD60" s="306">
        <v>0</v>
      </c>
      <c r="CE60" s="306">
        <v>0</v>
      </c>
      <c r="CF60" s="306">
        <v>1</v>
      </c>
      <c r="CG60" s="306">
        <v>0</v>
      </c>
      <c r="CH60" s="306">
        <v>0</v>
      </c>
      <c r="CI60" s="306">
        <v>0</v>
      </c>
      <c r="CJ60" s="306">
        <v>0</v>
      </c>
      <c r="CK60" s="306">
        <v>0</v>
      </c>
      <c r="CL60" s="306">
        <v>0</v>
      </c>
      <c r="CM60" s="306">
        <v>0</v>
      </c>
      <c r="CN60" s="306">
        <v>0</v>
      </c>
      <c r="CO60" s="306">
        <v>0</v>
      </c>
      <c r="CP60" s="306">
        <v>0</v>
      </c>
      <c r="CQ60" s="306">
        <v>0</v>
      </c>
      <c r="CR60" s="306">
        <v>4</v>
      </c>
      <c r="CS60" s="306">
        <v>2</v>
      </c>
      <c r="CT60" s="306">
        <v>5</v>
      </c>
      <c r="CU60" s="306">
        <v>2</v>
      </c>
      <c r="CV60" s="306">
        <v>0</v>
      </c>
      <c r="CW60" s="306">
        <v>0</v>
      </c>
      <c r="CX60" s="306">
        <v>0</v>
      </c>
      <c r="CY60" s="306">
        <v>5</v>
      </c>
      <c r="CZ60" s="306">
        <v>2</v>
      </c>
      <c r="DA60" s="310">
        <v>7</v>
      </c>
    </row>
    <row r="61" spans="1:105" x14ac:dyDescent="0.2">
      <c r="A61" s="311">
        <v>56</v>
      </c>
      <c r="B61" s="312" t="s">
        <v>2557</v>
      </c>
      <c r="C61" s="312" t="s">
        <v>2558</v>
      </c>
      <c r="D61" s="313">
        <v>5</v>
      </c>
      <c r="E61" s="312" t="s">
        <v>236</v>
      </c>
      <c r="F61" s="312" t="s">
        <v>407</v>
      </c>
      <c r="G61" s="312" t="s">
        <v>1268</v>
      </c>
      <c r="H61" s="314">
        <v>7</v>
      </c>
      <c r="I61" s="315">
        <v>9</v>
      </c>
      <c r="J61" s="313">
        <v>19</v>
      </c>
      <c r="K61" s="312" t="s">
        <v>2559</v>
      </c>
      <c r="L61" s="313">
        <v>32</v>
      </c>
      <c r="M61" s="313">
        <v>0</v>
      </c>
      <c r="N61" s="313">
        <v>34</v>
      </c>
      <c r="O61" s="313">
        <v>0</v>
      </c>
      <c r="P61" s="313">
        <v>66</v>
      </c>
      <c r="Q61" s="313">
        <v>30</v>
      </c>
      <c r="R61" s="313">
        <v>0</v>
      </c>
      <c r="S61" s="313">
        <v>30</v>
      </c>
      <c r="T61" s="313">
        <v>0</v>
      </c>
      <c r="U61" s="313">
        <v>60</v>
      </c>
      <c r="V61" s="313">
        <v>39</v>
      </c>
      <c r="W61" s="313">
        <v>0</v>
      </c>
      <c r="X61" s="313">
        <v>24</v>
      </c>
      <c r="Y61" s="313">
        <v>0</v>
      </c>
      <c r="Z61" s="313">
        <v>63</v>
      </c>
      <c r="AA61" s="313">
        <v>39</v>
      </c>
      <c r="AB61" s="313">
        <v>0</v>
      </c>
      <c r="AC61" s="313">
        <v>27</v>
      </c>
      <c r="AD61" s="313">
        <v>0</v>
      </c>
      <c r="AE61" s="313">
        <v>66</v>
      </c>
      <c r="AF61" s="313">
        <v>35</v>
      </c>
      <c r="AG61" s="313">
        <v>0</v>
      </c>
      <c r="AH61" s="313">
        <v>29</v>
      </c>
      <c r="AI61" s="313">
        <v>0</v>
      </c>
      <c r="AJ61" s="313">
        <v>64</v>
      </c>
      <c r="AK61" s="313">
        <v>21</v>
      </c>
      <c r="AL61" s="313">
        <v>0</v>
      </c>
      <c r="AM61" s="313">
        <v>18</v>
      </c>
      <c r="AN61" s="313">
        <v>0</v>
      </c>
      <c r="AO61" s="313">
        <v>39</v>
      </c>
      <c r="AP61" s="313">
        <v>196</v>
      </c>
      <c r="AQ61" s="313">
        <v>0</v>
      </c>
      <c r="AR61" s="313">
        <v>162</v>
      </c>
      <c r="AS61" s="313">
        <v>0</v>
      </c>
      <c r="AT61" s="313">
        <v>358</v>
      </c>
      <c r="AU61" s="313">
        <v>2</v>
      </c>
      <c r="AV61" s="313">
        <v>2</v>
      </c>
      <c r="AW61" s="313">
        <v>2</v>
      </c>
      <c r="AX61" s="313">
        <v>2</v>
      </c>
      <c r="AY61" s="313">
        <v>2</v>
      </c>
      <c r="AZ61" s="313">
        <v>2</v>
      </c>
      <c r="BA61" s="313">
        <v>0</v>
      </c>
      <c r="BB61" s="313">
        <v>12</v>
      </c>
      <c r="BC61" s="313">
        <v>12</v>
      </c>
      <c r="BD61" s="313">
        <v>11</v>
      </c>
      <c r="BE61" s="313">
        <v>0</v>
      </c>
      <c r="BF61" s="313">
        <v>0</v>
      </c>
      <c r="BG61" s="313">
        <v>1</v>
      </c>
      <c r="BH61" s="313">
        <v>0</v>
      </c>
      <c r="BI61" s="313">
        <v>2</v>
      </c>
      <c r="BJ61" s="313">
        <v>10</v>
      </c>
      <c r="BK61" s="313">
        <v>2</v>
      </c>
      <c r="BL61" s="313">
        <v>2</v>
      </c>
      <c r="BM61" s="313">
        <v>2</v>
      </c>
      <c r="BN61" s="313">
        <v>2</v>
      </c>
      <c r="BO61" s="313">
        <v>2</v>
      </c>
      <c r="BP61" s="313">
        <v>2</v>
      </c>
      <c r="BQ61" s="313">
        <v>0</v>
      </c>
      <c r="BR61" s="313">
        <v>12</v>
      </c>
      <c r="BS61" s="313">
        <v>3</v>
      </c>
      <c r="BT61" s="313">
        <v>0</v>
      </c>
      <c r="BU61" s="313">
        <v>0</v>
      </c>
      <c r="BV61" s="313">
        <v>2</v>
      </c>
      <c r="BW61" s="313">
        <v>1</v>
      </c>
      <c r="BX61" s="313">
        <v>2</v>
      </c>
      <c r="BY61" s="313">
        <v>0</v>
      </c>
      <c r="BZ61" s="313">
        <v>2</v>
      </c>
      <c r="CA61" s="313">
        <v>2</v>
      </c>
      <c r="CB61" s="313">
        <v>0</v>
      </c>
      <c r="CC61" s="313">
        <v>25</v>
      </c>
      <c r="CD61" s="312">
        <v>0</v>
      </c>
      <c r="CE61" s="312">
        <v>0</v>
      </c>
      <c r="CF61" s="312">
        <v>0</v>
      </c>
      <c r="CG61" s="312">
        <v>0</v>
      </c>
      <c r="CH61" s="312">
        <v>0</v>
      </c>
      <c r="CI61" s="312">
        <v>0</v>
      </c>
      <c r="CJ61" s="312">
        <v>1</v>
      </c>
      <c r="CK61" s="312">
        <v>0</v>
      </c>
      <c r="CL61" s="312">
        <v>2</v>
      </c>
      <c r="CM61" s="312">
        <v>0</v>
      </c>
      <c r="CN61" s="312">
        <v>4</v>
      </c>
      <c r="CO61" s="312">
        <v>0</v>
      </c>
      <c r="CP61" s="312">
        <v>0</v>
      </c>
      <c r="CQ61" s="312">
        <v>0</v>
      </c>
      <c r="CR61" s="312">
        <v>9</v>
      </c>
      <c r="CS61" s="312">
        <v>3</v>
      </c>
      <c r="CT61" s="312">
        <v>16</v>
      </c>
      <c r="CU61" s="312">
        <v>3</v>
      </c>
      <c r="CV61" s="312">
        <v>15</v>
      </c>
      <c r="CW61" s="312">
        <v>3</v>
      </c>
      <c r="CX61" s="312">
        <v>18</v>
      </c>
      <c r="CY61" s="312">
        <v>15</v>
      </c>
      <c r="CZ61" s="312">
        <v>3</v>
      </c>
      <c r="DA61" s="316">
        <v>18</v>
      </c>
    </row>
    <row r="62" spans="1:105" x14ac:dyDescent="0.2">
      <c r="A62" s="305">
        <v>57</v>
      </c>
      <c r="B62" s="306" t="s">
        <v>2560</v>
      </c>
      <c r="C62" s="306" t="s">
        <v>2561</v>
      </c>
      <c r="D62" s="307">
        <v>5</v>
      </c>
      <c r="E62" s="306" t="s">
        <v>236</v>
      </c>
      <c r="F62" s="306" t="s">
        <v>407</v>
      </c>
      <c r="G62" s="306" t="s">
        <v>2562</v>
      </c>
      <c r="H62" s="308">
        <v>7</v>
      </c>
      <c r="I62" s="309">
        <v>9</v>
      </c>
      <c r="J62" s="307">
        <v>19</v>
      </c>
      <c r="K62" s="306" t="s">
        <v>1559</v>
      </c>
      <c r="L62" s="307">
        <v>4</v>
      </c>
      <c r="M62" s="307">
        <v>0</v>
      </c>
      <c r="N62" s="307">
        <v>6</v>
      </c>
      <c r="O62" s="307">
        <v>0</v>
      </c>
      <c r="P62" s="307">
        <v>10</v>
      </c>
      <c r="Q62" s="307">
        <v>8</v>
      </c>
      <c r="R62" s="307">
        <v>1</v>
      </c>
      <c r="S62" s="307">
        <v>5</v>
      </c>
      <c r="T62" s="307">
        <v>0</v>
      </c>
      <c r="U62" s="307">
        <v>14</v>
      </c>
      <c r="V62" s="307">
        <v>3</v>
      </c>
      <c r="W62" s="307">
        <v>0</v>
      </c>
      <c r="X62" s="307">
        <v>7</v>
      </c>
      <c r="Y62" s="307">
        <v>0</v>
      </c>
      <c r="Z62" s="307">
        <v>10</v>
      </c>
      <c r="AA62" s="307">
        <v>6</v>
      </c>
      <c r="AB62" s="307">
        <v>0</v>
      </c>
      <c r="AC62" s="307">
        <v>5</v>
      </c>
      <c r="AD62" s="307">
        <v>0</v>
      </c>
      <c r="AE62" s="307">
        <v>11</v>
      </c>
      <c r="AF62" s="307">
        <v>1</v>
      </c>
      <c r="AG62" s="307">
        <v>0</v>
      </c>
      <c r="AH62" s="307">
        <v>5</v>
      </c>
      <c r="AI62" s="307">
        <v>0</v>
      </c>
      <c r="AJ62" s="307">
        <v>6</v>
      </c>
      <c r="AK62" s="307">
        <v>2</v>
      </c>
      <c r="AL62" s="307">
        <v>0</v>
      </c>
      <c r="AM62" s="307">
        <v>3</v>
      </c>
      <c r="AN62" s="307">
        <v>0</v>
      </c>
      <c r="AO62" s="307">
        <v>5</v>
      </c>
      <c r="AP62" s="307">
        <v>24</v>
      </c>
      <c r="AQ62" s="307">
        <v>1</v>
      </c>
      <c r="AR62" s="307">
        <v>31</v>
      </c>
      <c r="AS62" s="307">
        <v>0</v>
      </c>
      <c r="AT62" s="307">
        <v>56</v>
      </c>
      <c r="AU62" s="307">
        <v>0</v>
      </c>
      <c r="AV62" s="307">
        <v>0</v>
      </c>
      <c r="AW62" s="307">
        <v>0</v>
      </c>
      <c r="AX62" s="307">
        <v>0</v>
      </c>
      <c r="AY62" s="307">
        <v>0</v>
      </c>
      <c r="AZ62" s="307">
        <v>0</v>
      </c>
      <c r="BA62" s="307">
        <v>3</v>
      </c>
      <c r="BB62" s="307">
        <v>3</v>
      </c>
      <c r="BC62" s="307">
        <v>3</v>
      </c>
      <c r="BD62" s="307">
        <v>3</v>
      </c>
      <c r="BE62" s="307">
        <v>1</v>
      </c>
      <c r="BF62" s="307">
        <v>0</v>
      </c>
      <c r="BG62" s="307">
        <v>0</v>
      </c>
      <c r="BH62" s="307">
        <v>0</v>
      </c>
      <c r="BI62" s="307">
        <v>1</v>
      </c>
      <c r="BJ62" s="307">
        <v>1</v>
      </c>
      <c r="BK62" s="307">
        <v>0</v>
      </c>
      <c r="BL62" s="307">
        <v>0</v>
      </c>
      <c r="BM62" s="307">
        <v>0</v>
      </c>
      <c r="BN62" s="307">
        <v>0</v>
      </c>
      <c r="BO62" s="307">
        <v>0</v>
      </c>
      <c r="BP62" s="307">
        <v>0</v>
      </c>
      <c r="BQ62" s="307">
        <v>3</v>
      </c>
      <c r="BR62" s="307">
        <v>3</v>
      </c>
      <c r="BS62" s="307">
        <v>0</v>
      </c>
      <c r="BT62" s="307">
        <v>0</v>
      </c>
      <c r="BU62" s="307">
        <v>0</v>
      </c>
      <c r="BV62" s="307">
        <v>0</v>
      </c>
      <c r="BW62" s="307">
        <v>0</v>
      </c>
      <c r="BX62" s="307">
        <v>0</v>
      </c>
      <c r="BY62" s="307">
        <v>0</v>
      </c>
      <c r="BZ62" s="307">
        <v>0</v>
      </c>
      <c r="CA62" s="307">
        <v>0</v>
      </c>
      <c r="CB62" s="307">
        <v>0</v>
      </c>
      <c r="CC62" s="307">
        <v>3</v>
      </c>
      <c r="CD62" s="306">
        <v>0</v>
      </c>
      <c r="CE62" s="306">
        <v>0</v>
      </c>
      <c r="CF62" s="306">
        <v>0</v>
      </c>
      <c r="CG62" s="306">
        <v>0</v>
      </c>
      <c r="CH62" s="306">
        <v>0</v>
      </c>
      <c r="CI62" s="306">
        <v>0</v>
      </c>
      <c r="CJ62" s="306">
        <v>0</v>
      </c>
      <c r="CK62" s="306">
        <v>0</v>
      </c>
      <c r="CL62" s="306">
        <v>0</v>
      </c>
      <c r="CM62" s="306">
        <v>0</v>
      </c>
      <c r="CN62" s="306">
        <v>1</v>
      </c>
      <c r="CO62" s="306">
        <v>0</v>
      </c>
      <c r="CP62" s="306">
        <v>0</v>
      </c>
      <c r="CQ62" s="306">
        <v>0</v>
      </c>
      <c r="CR62" s="306">
        <v>4</v>
      </c>
      <c r="CS62" s="306">
        <v>3</v>
      </c>
      <c r="CT62" s="306">
        <v>5</v>
      </c>
      <c r="CU62" s="306">
        <v>3</v>
      </c>
      <c r="CV62" s="306">
        <v>0</v>
      </c>
      <c r="CW62" s="306">
        <v>0</v>
      </c>
      <c r="CX62" s="306">
        <v>0</v>
      </c>
      <c r="CY62" s="306">
        <v>5</v>
      </c>
      <c r="CZ62" s="306">
        <v>3</v>
      </c>
      <c r="DA62" s="310">
        <v>8</v>
      </c>
    </row>
    <row r="63" spans="1:105" x14ac:dyDescent="0.2">
      <c r="A63" s="311">
        <v>58</v>
      </c>
      <c r="B63" s="312" t="s">
        <v>2563</v>
      </c>
      <c r="C63" s="312" t="s">
        <v>2564</v>
      </c>
      <c r="D63" s="313">
        <v>5</v>
      </c>
      <c r="E63" s="312" t="s">
        <v>236</v>
      </c>
      <c r="F63" s="312" t="s">
        <v>407</v>
      </c>
      <c r="G63" s="312" t="s">
        <v>2565</v>
      </c>
      <c r="H63" s="314">
        <v>7</v>
      </c>
      <c r="I63" s="315">
        <v>93</v>
      </c>
      <c r="J63" s="313">
        <v>19</v>
      </c>
      <c r="K63" s="312" t="s">
        <v>1301</v>
      </c>
      <c r="L63" s="313">
        <v>3</v>
      </c>
      <c r="M63" s="313">
        <v>0</v>
      </c>
      <c r="N63" s="313">
        <v>4</v>
      </c>
      <c r="O63" s="313">
        <v>0</v>
      </c>
      <c r="P63" s="313">
        <v>7</v>
      </c>
      <c r="Q63" s="313">
        <v>7</v>
      </c>
      <c r="R63" s="313">
        <v>0</v>
      </c>
      <c r="S63" s="313">
        <v>0</v>
      </c>
      <c r="T63" s="313">
        <v>0</v>
      </c>
      <c r="U63" s="313">
        <v>7</v>
      </c>
      <c r="V63" s="313">
        <v>2</v>
      </c>
      <c r="W63" s="313">
        <v>0</v>
      </c>
      <c r="X63" s="313">
        <v>6</v>
      </c>
      <c r="Y63" s="313">
        <v>0</v>
      </c>
      <c r="Z63" s="313">
        <v>8</v>
      </c>
      <c r="AA63" s="313">
        <v>2</v>
      </c>
      <c r="AB63" s="313">
        <v>0</v>
      </c>
      <c r="AC63" s="313">
        <v>6</v>
      </c>
      <c r="AD63" s="313">
        <v>0</v>
      </c>
      <c r="AE63" s="313">
        <v>8</v>
      </c>
      <c r="AF63" s="313">
        <v>9</v>
      </c>
      <c r="AG63" s="313">
        <v>0</v>
      </c>
      <c r="AH63" s="313">
        <v>4</v>
      </c>
      <c r="AI63" s="313">
        <v>0</v>
      </c>
      <c r="AJ63" s="313">
        <v>13</v>
      </c>
      <c r="AK63" s="313">
        <v>4</v>
      </c>
      <c r="AL63" s="313">
        <v>0</v>
      </c>
      <c r="AM63" s="313">
        <v>3</v>
      </c>
      <c r="AN63" s="313">
        <v>0</v>
      </c>
      <c r="AO63" s="313">
        <v>7</v>
      </c>
      <c r="AP63" s="313">
        <v>27</v>
      </c>
      <c r="AQ63" s="313">
        <v>0</v>
      </c>
      <c r="AR63" s="313">
        <v>23</v>
      </c>
      <c r="AS63" s="313">
        <v>0</v>
      </c>
      <c r="AT63" s="313">
        <v>50</v>
      </c>
      <c r="AU63" s="313">
        <v>0</v>
      </c>
      <c r="AV63" s="313">
        <v>0</v>
      </c>
      <c r="AW63" s="313">
        <v>0</v>
      </c>
      <c r="AX63" s="313">
        <v>0</v>
      </c>
      <c r="AY63" s="313">
        <v>0</v>
      </c>
      <c r="AZ63" s="313">
        <v>0</v>
      </c>
      <c r="BA63" s="313">
        <v>3</v>
      </c>
      <c r="BB63" s="313">
        <v>3</v>
      </c>
      <c r="BC63" s="313">
        <v>3</v>
      </c>
      <c r="BD63" s="313">
        <v>3</v>
      </c>
      <c r="BE63" s="313">
        <v>1</v>
      </c>
      <c r="BF63" s="313">
        <v>0</v>
      </c>
      <c r="BG63" s="313">
        <v>0</v>
      </c>
      <c r="BH63" s="313">
        <v>0</v>
      </c>
      <c r="BI63" s="313">
        <v>0</v>
      </c>
      <c r="BJ63" s="313">
        <v>2</v>
      </c>
      <c r="BK63" s="313">
        <v>0</v>
      </c>
      <c r="BL63" s="313">
        <v>0</v>
      </c>
      <c r="BM63" s="313">
        <v>0</v>
      </c>
      <c r="BN63" s="313">
        <v>0</v>
      </c>
      <c r="BO63" s="313">
        <v>0</v>
      </c>
      <c r="BP63" s="313">
        <v>0</v>
      </c>
      <c r="BQ63" s="313">
        <v>3</v>
      </c>
      <c r="BR63" s="313">
        <v>3</v>
      </c>
      <c r="BS63" s="313">
        <v>0</v>
      </c>
      <c r="BT63" s="313">
        <v>0</v>
      </c>
      <c r="BU63" s="313">
        <v>0</v>
      </c>
      <c r="BV63" s="313">
        <v>0</v>
      </c>
      <c r="BW63" s="313">
        <v>0</v>
      </c>
      <c r="BX63" s="313">
        <v>0</v>
      </c>
      <c r="BY63" s="313">
        <v>0</v>
      </c>
      <c r="BZ63" s="313">
        <v>0</v>
      </c>
      <c r="CA63" s="313">
        <v>0</v>
      </c>
      <c r="CB63" s="313">
        <v>0</v>
      </c>
      <c r="CC63" s="313">
        <v>3</v>
      </c>
      <c r="CD63" s="312">
        <v>0</v>
      </c>
      <c r="CE63" s="312">
        <v>0</v>
      </c>
      <c r="CF63" s="312">
        <v>0</v>
      </c>
      <c r="CG63" s="312">
        <v>0</v>
      </c>
      <c r="CH63" s="312">
        <v>0</v>
      </c>
      <c r="CI63" s="312">
        <v>0</v>
      </c>
      <c r="CJ63" s="312">
        <v>0</v>
      </c>
      <c r="CK63" s="312">
        <v>0</v>
      </c>
      <c r="CL63" s="312">
        <v>0</v>
      </c>
      <c r="CM63" s="312">
        <v>0</v>
      </c>
      <c r="CN63" s="312">
        <v>1</v>
      </c>
      <c r="CO63" s="312">
        <v>0</v>
      </c>
      <c r="CP63" s="312">
        <v>0</v>
      </c>
      <c r="CQ63" s="312">
        <v>0</v>
      </c>
      <c r="CR63" s="312">
        <v>1</v>
      </c>
      <c r="CS63" s="312">
        <v>1</v>
      </c>
      <c r="CT63" s="312">
        <v>2</v>
      </c>
      <c r="CU63" s="312">
        <v>1</v>
      </c>
      <c r="CV63" s="312">
        <v>0</v>
      </c>
      <c r="CW63" s="312">
        <v>0</v>
      </c>
      <c r="CX63" s="312">
        <v>0</v>
      </c>
      <c r="CY63" s="312">
        <v>2</v>
      </c>
      <c r="CZ63" s="312">
        <v>1</v>
      </c>
      <c r="DA63" s="316">
        <v>3</v>
      </c>
    </row>
    <row r="64" spans="1:105" x14ac:dyDescent="0.2">
      <c r="A64" s="305">
        <v>59</v>
      </c>
      <c r="B64" s="306" t="s">
        <v>2612</v>
      </c>
      <c r="C64" s="306" t="s">
        <v>2613</v>
      </c>
      <c r="D64" s="307">
        <v>5</v>
      </c>
      <c r="E64" s="306" t="s">
        <v>236</v>
      </c>
      <c r="F64" s="306" t="s">
        <v>407</v>
      </c>
      <c r="G64" s="306" t="s">
        <v>408</v>
      </c>
      <c r="H64" s="308">
        <v>7</v>
      </c>
      <c r="I64" s="309">
        <v>9</v>
      </c>
      <c r="J64" s="307">
        <v>19</v>
      </c>
      <c r="K64" s="306" t="s">
        <v>2614</v>
      </c>
      <c r="L64" s="307">
        <v>31</v>
      </c>
      <c r="M64" s="307">
        <v>0</v>
      </c>
      <c r="N64" s="307">
        <v>34</v>
      </c>
      <c r="O64" s="307">
        <v>0</v>
      </c>
      <c r="P64" s="307">
        <v>65</v>
      </c>
      <c r="Q64" s="307">
        <v>34</v>
      </c>
      <c r="R64" s="307">
        <v>1</v>
      </c>
      <c r="S64" s="307">
        <v>35</v>
      </c>
      <c r="T64" s="307">
        <v>0</v>
      </c>
      <c r="U64" s="307">
        <v>70</v>
      </c>
      <c r="V64" s="307">
        <v>27</v>
      </c>
      <c r="W64" s="307">
        <v>1</v>
      </c>
      <c r="X64" s="307">
        <v>29</v>
      </c>
      <c r="Y64" s="307">
        <v>0</v>
      </c>
      <c r="Z64" s="307">
        <v>57</v>
      </c>
      <c r="AA64" s="307">
        <v>33</v>
      </c>
      <c r="AB64" s="307">
        <v>1</v>
      </c>
      <c r="AC64" s="307">
        <v>25</v>
      </c>
      <c r="AD64" s="307">
        <v>1</v>
      </c>
      <c r="AE64" s="307">
        <v>60</v>
      </c>
      <c r="AF64" s="307">
        <v>30</v>
      </c>
      <c r="AG64" s="307">
        <v>1</v>
      </c>
      <c r="AH64" s="307">
        <v>31</v>
      </c>
      <c r="AI64" s="307">
        <v>0</v>
      </c>
      <c r="AJ64" s="307">
        <v>62</v>
      </c>
      <c r="AK64" s="307">
        <v>35</v>
      </c>
      <c r="AL64" s="307">
        <v>0</v>
      </c>
      <c r="AM64" s="307">
        <v>45</v>
      </c>
      <c r="AN64" s="307">
        <v>0</v>
      </c>
      <c r="AO64" s="307">
        <v>80</v>
      </c>
      <c r="AP64" s="307">
        <v>190</v>
      </c>
      <c r="AQ64" s="307">
        <v>4</v>
      </c>
      <c r="AR64" s="307">
        <v>199</v>
      </c>
      <c r="AS64" s="307">
        <v>1</v>
      </c>
      <c r="AT64" s="307">
        <v>394</v>
      </c>
      <c r="AU64" s="307">
        <v>2</v>
      </c>
      <c r="AV64" s="307">
        <v>3</v>
      </c>
      <c r="AW64" s="307">
        <v>2</v>
      </c>
      <c r="AX64" s="307">
        <v>2</v>
      </c>
      <c r="AY64" s="307">
        <v>2</v>
      </c>
      <c r="AZ64" s="307">
        <v>3</v>
      </c>
      <c r="BA64" s="307">
        <v>0</v>
      </c>
      <c r="BB64" s="307">
        <v>14</v>
      </c>
      <c r="BC64" s="307">
        <v>16</v>
      </c>
      <c r="BD64" s="307">
        <v>14</v>
      </c>
      <c r="BE64" s="307">
        <v>0</v>
      </c>
      <c r="BF64" s="307">
        <v>0</v>
      </c>
      <c r="BG64" s="307">
        <v>1</v>
      </c>
      <c r="BH64" s="307">
        <v>0</v>
      </c>
      <c r="BI64" s="307">
        <v>4</v>
      </c>
      <c r="BJ64" s="307">
        <v>10</v>
      </c>
      <c r="BK64" s="307">
        <v>2</v>
      </c>
      <c r="BL64" s="307">
        <v>3</v>
      </c>
      <c r="BM64" s="307">
        <v>2</v>
      </c>
      <c r="BN64" s="307">
        <v>2</v>
      </c>
      <c r="BO64" s="307">
        <v>2</v>
      </c>
      <c r="BP64" s="307">
        <v>3</v>
      </c>
      <c r="BQ64" s="307">
        <v>0</v>
      </c>
      <c r="BR64" s="307">
        <v>14</v>
      </c>
      <c r="BS64" s="307">
        <v>0</v>
      </c>
      <c r="BT64" s="307">
        <v>1</v>
      </c>
      <c r="BU64" s="307">
        <v>2</v>
      </c>
      <c r="BV64" s="307">
        <v>0</v>
      </c>
      <c r="BW64" s="307">
        <v>1</v>
      </c>
      <c r="BX64" s="307">
        <v>0</v>
      </c>
      <c r="BY64" s="307">
        <v>0</v>
      </c>
      <c r="BZ64" s="307">
        <v>1</v>
      </c>
      <c r="CA64" s="307">
        <v>2</v>
      </c>
      <c r="CB64" s="307">
        <v>0</v>
      </c>
      <c r="CC64" s="307">
        <v>22</v>
      </c>
      <c r="CD64" s="306">
        <v>0</v>
      </c>
      <c r="CE64" s="306">
        <v>0</v>
      </c>
      <c r="CF64" s="306">
        <v>0</v>
      </c>
      <c r="CG64" s="306">
        <v>0</v>
      </c>
      <c r="CH64" s="306">
        <v>1</v>
      </c>
      <c r="CI64" s="306">
        <v>0</v>
      </c>
      <c r="CJ64" s="306">
        <v>0</v>
      </c>
      <c r="CK64" s="306">
        <v>0</v>
      </c>
      <c r="CL64" s="306">
        <v>0</v>
      </c>
      <c r="CM64" s="306">
        <v>1</v>
      </c>
      <c r="CN64" s="306">
        <v>1</v>
      </c>
      <c r="CO64" s="306">
        <v>4</v>
      </c>
      <c r="CP64" s="306">
        <v>2</v>
      </c>
      <c r="CQ64" s="306">
        <v>0</v>
      </c>
      <c r="CR64" s="306">
        <v>11</v>
      </c>
      <c r="CS64" s="306">
        <v>5</v>
      </c>
      <c r="CT64" s="306">
        <v>15</v>
      </c>
      <c r="CU64" s="306">
        <v>10</v>
      </c>
      <c r="CV64" s="306">
        <v>12</v>
      </c>
      <c r="CW64" s="306">
        <v>4</v>
      </c>
      <c r="CX64" s="306">
        <v>16</v>
      </c>
      <c r="CY64" s="306">
        <v>15</v>
      </c>
      <c r="CZ64" s="306">
        <v>10</v>
      </c>
      <c r="DA64" s="310">
        <v>25</v>
      </c>
    </row>
    <row r="65" spans="1:105" x14ac:dyDescent="0.2">
      <c r="A65" s="311">
        <v>60</v>
      </c>
      <c r="B65" s="312" t="s">
        <v>2615</v>
      </c>
      <c r="C65" s="312" t="s">
        <v>2616</v>
      </c>
      <c r="D65" s="313">
        <v>5</v>
      </c>
      <c r="E65" s="312" t="s">
        <v>236</v>
      </c>
      <c r="F65" s="312" t="s">
        <v>407</v>
      </c>
      <c r="G65" s="312" t="s">
        <v>2617</v>
      </c>
      <c r="H65" s="314">
        <v>7</v>
      </c>
      <c r="I65" s="315">
        <v>93</v>
      </c>
      <c r="J65" s="313">
        <v>19</v>
      </c>
      <c r="K65" s="312" t="s">
        <v>2618</v>
      </c>
      <c r="L65" s="313">
        <v>1</v>
      </c>
      <c r="M65" s="313">
        <v>0</v>
      </c>
      <c r="N65" s="313">
        <v>0</v>
      </c>
      <c r="O65" s="313">
        <v>0</v>
      </c>
      <c r="P65" s="313">
        <v>1</v>
      </c>
      <c r="Q65" s="313">
        <v>1</v>
      </c>
      <c r="R65" s="313">
        <v>0</v>
      </c>
      <c r="S65" s="313">
        <v>0</v>
      </c>
      <c r="T65" s="313">
        <v>0</v>
      </c>
      <c r="U65" s="313">
        <v>1</v>
      </c>
      <c r="V65" s="313">
        <v>1</v>
      </c>
      <c r="W65" s="313">
        <v>0</v>
      </c>
      <c r="X65" s="313">
        <v>3</v>
      </c>
      <c r="Y65" s="313">
        <v>0</v>
      </c>
      <c r="Z65" s="313">
        <v>4</v>
      </c>
      <c r="AA65" s="313">
        <v>0</v>
      </c>
      <c r="AB65" s="313">
        <v>0</v>
      </c>
      <c r="AC65" s="313">
        <v>2</v>
      </c>
      <c r="AD65" s="313">
        <v>0</v>
      </c>
      <c r="AE65" s="313">
        <v>2</v>
      </c>
      <c r="AF65" s="313">
        <v>2</v>
      </c>
      <c r="AG65" s="313">
        <v>0</v>
      </c>
      <c r="AH65" s="313">
        <v>1</v>
      </c>
      <c r="AI65" s="313">
        <v>0</v>
      </c>
      <c r="AJ65" s="313">
        <v>3</v>
      </c>
      <c r="AK65" s="313">
        <v>3</v>
      </c>
      <c r="AL65" s="313">
        <v>0</v>
      </c>
      <c r="AM65" s="313">
        <v>0</v>
      </c>
      <c r="AN65" s="313">
        <v>0</v>
      </c>
      <c r="AO65" s="313">
        <v>3</v>
      </c>
      <c r="AP65" s="313">
        <v>8</v>
      </c>
      <c r="AQ65" s="313">
        <v>0</v>
      </c>
      <c r="AR65" s="313">
        <v>6</v>
      </c>
      <c r="AS65" s="313">
        <v>0</v>
      </c>
      <c r="AT65" s="313">
        <v>14</v>
      </c>
      <c r="AU65" s="313">
        <v>0</v>
      </c>
      <c r="AV65" s="313">
        <v>0</v>
      </c>
      <c r="AW65" s="313">
        <v>0</v>
      </c>
      <c r="AX65" s="313">
        <v>0</v>
      </c>
      <c r="AY65" s="313">
        <v>0</v>
      </c>
      <c r="AZ65" s="313">
        <v>0</v>
      </c>
      <c r="BA65" s="313">
        <v>1</v>
      </c>
      <c r="BB65" s="313">
        <v>1</v>
      </c>
      <c r="BC65" s="313">
        <v>2</v>
      </c>
      <c r="BD65" s="313">
        <v>1</v>
      </c>
      <c r="BE65" s="313">
        <v>0</v>
      </c>
      <c r="BF65" s="313">
        <v>1</v>
      </c>
      <c r="BG65" s="313">
        <v>0</v>
      </c>
      <c r="BH65" s="313">
        <v>0</v>
      </c>
      <c r="BI65" s="313">
        <v>0</v>
      </c>
      <c r="BJ65" s="313">
        <v>0</v>
      </c>
      <c r="BK65" s="313">
        <v>0</v>
      </c>
      <c r="BL65" s="313">
        <v>0</v>
      </c>
      <c r="BM65" s="313">
        <v>0</v>
      </c>
      <c r="BN65" s="313">
        <v>0</v>
      </c>
      <c r="BO65" s="313">
        <v>0</v>
      </c>
      <c r="BP65" s="313">
        <v>0</v>
      </c>
      <c r="BQ65" s="313">
        <v>1</v>
      </c>
      <c r="BR65" s="313">
        <v>1</v>
      </c>
      <c r="BS65" s="313">
        <v>0</v>
      </c>
      <c r="BT65" s="313">
        <v>0</v>
      </c>
      <c r="BU65" s="313">
        <v>0</v>
      </c>
      <c r="BV65" s="313">
        <v>0</v>
      </c>
      <c r="BW65" s="313">
        <v>0</v>
      </c>
      <c r="BX65" s="313">
        <v>0</v>
      </c>
      <c r="BY65" s="313">
        <v>0</v>
      </c>
      <c r="BZ65" s="313">
        <v>0</v>
      </c>
      <c r="CA65" s="313">
        <v>0</v>
      </c>
      <c r="CB65" s="313">
        <v>0</v>
      </c>
      <c r="CC65" s="313">
        <v>1</v>
      </c>
      <c r="CD65" s="312">
        <v>0</v>
      </c>
      <c r="CE65" s="312">
        <v>0</v>
      </c>
      <c r="CF65" s="312">
        <v>0</v>
      </c>
      <c r="CG65" s="312">
        <v>0</v>
      </c>
      <c r="CH65" s="312">
        <v>0</v>
      </c>
      <c r="CI65" s="312">
        <v>0</v>
      </c>
      <c r="CJ65" s="312">
        <v>0</v>
      </c>
      <c r="CK65" s="312">
        <v>0</v>
      </c>
      <c r="CL65" s="312">
        <v>0</v>
      </c>
      <c r="CM65" s="312">
        <v>0</v>
      </c>
      <c r="CN65" s="312">
        <v>0</v>
      </c>
      <c r="CO65" s="312">
        <v>0</v>
      </c>
      <c r="CP65" s="312">
        <v>0</v>
      </c>
      <c r="CQ65" s="312">
        <v>0</v>
      </c>
      <c r="CR65" s="312">
        <v>0</v>
      </c>
      <c r="CS65" s="312">
        <v>0</v>
      </c>
      <c r="CT65" s="312">
        <v>0</v>
      </c>
      <c r="CU65" s="312">
        <v>0</v>
      </c>
      <c r="CV65" s="312">
        <v>0</v>
      </c>
      <c r="CW65" s="312">
        <v>0</v>
      </c>
      <c r="CX65" s="312">
        <v>0</v>
      </c>
      <c r="CY65" s="312">
        <v>0</v>
      </c>
      <c r="CZ65" s="312">
        <v>0</v>
      </c>
      <c r="DA65" s="316">
        <v>0</v>
      </c>
    </row>
    <row r="66" spans="1:105" x14ac:dyDescent="0.2">
      <c r="A66" s="305">
        <v>61</v>
      </c>
      <c r="B66" s="306" t="s">
        <v>2619</v>
      </c>
      <c r="C66" s="306" t="s">
        <v>2620</v>
      </c>
      <c r="D66" s="307">
        <v>5</v>
      </c>
      <c r="E66" s="306" t="s">
        <v>236</v>
      </c>
      <c r="F66" s="306" t="s">
        <v>407</v>
      </c>
      <c r="G66" s="306" t="s">
        <v>1268</v>
      </c>
      <c r="H66" s="308">
        <v>7</v>
      </c>
      <c r="I66" s="309">
        <v>93</v>
      </c>
      <c r="J66" s="307">
        <v>19</v>
      </c>
      <c r="K66" s="306" t="s">
        <v>2621</v>
      </c>
      <c r="L66" s="307">
        <v>7</v>
      </c>
      <c r="M66" s="307">
        <v>0</v>
      </c>
      <c r="N66" s="307">
        <v>2</v>
      </c>
      <c r="O66" s="307">
        <v>1</v>
      </c>
      <c r="P66" s="307">
        <v>10</v>
      </c>
      <c r="Q66" s="307">
        <v>5</v>
      </c>
      <c r="R66" s="307">
        <v>0</v>
      </c>
      <c r="S66" s="307">
        <v>5</v>
      </c>
      <c r="T66" s="307">
        <v>2</v>
      </c>
      <c r="U66" s="307">
        <v>12</v>
      </c>
      <c r="V66" s="307">
        <v>8</v>
      </c>
      <c r="W66" s="307">
        <v>0</v>
      </c>
      <c r="X66" s="307">
        <v>6</v>
      </c>
      <c r="Y66" s="307">
        <v>2</v>
      </c>
      <c r="Z66" s="307">
        <v>16</v>
      </c>
      <c r="AA66" s="307">
        <v>7</v>
      </c>
      <c r="AB66" s="307">
        <v>1</v>
      </c>
      <c r="AC66" s="307">
        <v>4</v>
      </c>
      <c r="AD66" s="307">
        <v>0</v>
      </c>
      <c r="AE66" s="307">
        <v>12</v>
      </c>
      <c r="AF66" s="307">
        <v>4</v>
      </c>
      <c r="AG66" s="307">
        <v>0</v>
      </c>
      <c r="AH66" s="307">
        <v>7</v>
      </c>
      <c r="AI66" s="307">
        <v>0</v>
      </c>
      <c r="AJ66" s="307">
        <v>11</v>
      </c>
      <c r="AK66" s="307">
        <v>6</v>
      </c>
      <c r="AL66" s="307">
        <v>0</v>
      </c>
      <c r="AM66" s="307">
        <v>6</v>
      </c>
      <c r="AN66" s="307">
        <v>0</v>
      </c>
      <c r="AO66" s="307">
        <v>12</v>
      </c>
      <c r="AP66" s="307">
        <v>37</v>
      </c>
      <c r="AQ66" s="307">
        <v>1</v>
      </c>
      <c r="AR66" s="307">
        <v>30</v>
      </c>
      <c r="AS66" s="307">
        <v>5</v>
      </c>
      <c r="AT66" s="307">
        <v>73</v>
      </c>
      <c r="AU66" s="307">
        <v>1</v>
      </c>
      <c r="AV66" s="307">
        <v>0</v>
      </c>
      <c r="AW66" s="307">
        <v>0</v>
      </c>
      <c r="AX66" s="307">
        <v>0</v>
      </c>
      <c r="AY66" s="307">
        <v>0</v>
      </c>
      <c r="AZ66" s="307">
        <v>1</v>
      </c>
      <c r="BA66" s="307">
        <v>2</v>
      </c>
      <c r="BB66" s="307">
        <v>4</v>
      </c>
      <c r="BC66" s="307">
        <v>5</v>
      </c>
      <c r="BD66" s="307">
        <v>4</v>
      </c>
      <c r="BE66" s="307">
        <v>0</v>
      </c>
      <c r="BF66" s="307">
        <v>1</v>
      </c>
      <c r="BG66" s="307">
        <v>0</v>
      </c>
      <c r="BH66" s="307">
        <v>0</v>
      </c>
      <c r="BI66" s="307">
        <v>0</v>
      </c>
      <c r="BJ66" s="307">
        <v>3</v>
      </c>
      <c r="BK66" s="307">
        <v>1</v>
      </c>
      <c r="BL66" s="307">
        <v>0</v>
      </c>
      <c r="BM66" s="307">
        <v>0</v>
      </c>
      <c r="BN66" s="307">
        <v>0</v>
      </c>
      <c r="BO66" s="307">
        <v>0</v>
      </c>
      <c r="BP66" s="307">
        <v>1</v>
      </c>
      <c r="BQ66" s="307">
        <v>2</v>
      </c>
      <c r="BR66" s="307">
        <v>4</v>
      </c>
      <c r="BS66" s="307">
        <v>0</v>
      </c>
      <c r="BT66" s="307">
        <v>0</v>
      </c>
      <c r="BU66" s="307">
        <v>0</v>
      </c>
      <c r="BV66" s="307">
        <v>0</v>
      </c>
      <c r="BW66" s="307">
        <v>0</v>
      </c>
      <c r="BX66" s="307">
        <v>0</v>
      </c>
      <c r="BY66" s="307">
        <v>0</v>
      </c>
      <c r="BZ66" s="307">
        <v>0</v>
      </c>
      <c r="CA66" s="307">
        <v>0</v>
      </c>
      <c r="CB66" s="307">
        <v>0</v>
      </c>
      <c r="CC66" s="307">
        <v>4</v>
      </c>
      <c r="CD66" s="306">
        <v>0</v>
      </c>
      <c r="CE66" s="306">
        <v>0</v>
      </c>
      <c r="CF66" s="306">
        <v>0</v>
      </c>
      <c r="CG66" s="306">
        <v>0</v>
      </c>
      <c r="CH66" s="306">
        <v>0</v>
      </c>
      <c r="CI66" s="306">
        <v>0</v>
      </c>
      <c r="CJ66" s="306">
        <v>0</v>
      </c>
      <c r="CK66" s="306">
        <v>0</v>
      </c>
      <c r="CL66" s="306">
        <v>0</v>
      </c>
      <c r="CM66" s="306">
        <v>0</v>
      </c>
      <c r="CN66" s="306">
        <v>0</v>
      </c>
      <c r="CO66" s="306">
        <v>0</v>
      </c>
      <c r="CP66" s="306">
        <v>0</v>
      </c>
      <c r="CQ66" s="306">
        <v>0</v>
      </c>
      <c r="CR66" s="306">
        <v>6</v>
      </c>
      <c r="CS66" s="306">
        <v>0</v>
      </c>
      <c r="CT66" s="306">
        <v>6</v>
      </c>
      <c r="CU66" s="306">
        <v>0</v>
      </c>
      <c r="CV66" s="306">
        <v>0</v>
      </c>
      <c r="CW66" s="306">
        <v>0</v>
      </c>
      <c r="CX66" s="306">
        <v>0</v>
      </c>
      <c r="CY66" s="306">
        <v>6</v>
      </c>
      <c r="CZ66" s="306">
        <v>0</v>
      </c>
      <c r="DA66" s="310">
        <v>6</v>
      </c>
    </row>
    <row r="67" spans="1:105" x14ac:dyDescent="0.2">
      <c r="A67" s="311">
        <v>62</v>
      </c>
      <c r="B67" s="312" t="s">
        <v>2645</v>
      </c>
      <c r="C67" s="312" t="s">
        <v>2646</v>
      </c>
      <c r="D67" s="313">
        <v>5</v>
      </c>
      <c r="E67" s="312" t="s">
        <v>236</v>
      </c>
      <c r="F67" s="312" t="s">
        <v>407</v>
      </c>
      <c r="G67" s="312" t="s">
        <v>1268</v>
      </c>
      <c r="H67" s="314">
        <v>7</v>
      </c>
      <c r="I67" s="315">
        <v>93</v>
      </c>
      <c r="J67" s="313">
        <v>19</v>
      </c>
      <c r="K67" s="312" t="s">
        <v>2647</v>
      </c>
      <c r="L67" s="313">
        <v>13</v>
      </c>
      <c r="M67" s="313">
        <v>0</v>
      </c>
      <c r="N67" s="313">
        <v>10</v>
      </c>
      <c r="O67" s="313">
        <v>1</v>
      </c>
      <c r="P67" s="313">
        <v>24</v>
      </c>
      <c r="Q67" s="313">
        <v>27</v>
      </c>
      <c r="R67" s="313">
        <v>0</v>
      </c>
      <c r="S67" s="313">
        <v>15</v>
      </c>
      <c r="T67" s="313">
        <v>0</v>
      </c>
      <c r="U67" s="313">
        <v>42</v>
      </c>
      <c r="V67" s="313">
        <v>23</v>
      </c>
      <c r="W67" s="313">
        <v>3</v>
      </c>
      <c r="X67" s="313">
        <v>20</v>
      </c>
      <c r="Y67" s="313">
        <v>0</v>
      </c>
      <c r="Z67" s="313">
        <v>46</v>
      </c>
      <c r="AA67" s="313">
        <v>10</v>
      </c>
      <c r="AB67" s="313">
        <v>0</v>
      </c>
      <c r="AC67" s="313">
        <v>18</v>
      </c>
      <c r="AD67" s="313">
        <v>0</v>
      </c>
      <c r="AE67" s="313">
        <v>28</v>
      </c>
      <c r="AF67" s="313">
        <v>19</v>
      </c>
      <c r="AG67" s="313">
        <v>0</v>
      </c>
      <c r="AH67" s="313">
        <v>21</v>
      </c>
      <c r="AI67" s="313">
        <v>0</v>
      </c>
      <c r="AJ67" s="313">
        <v>40</v>
      </c>
      <c r="AK67" s="313">
        <v>12</v>
      </c>
      <c r="AL67" s="313">
        <v>0</v>
      </c>
      <c r="AM67" s="313">
        <v>11</v>
      </c>
      <c r="AN67" s="313">
        <v>0</v>
      </c>
      <c r="AO67" s="313">
        <v>23</v>
      </c>
      <c r="AP67" s="313">
        <v>104</v>
      </c>
      <c r="AQ67" s="313">
        <v>3</v>
      </c>
      <c r="AR67" s="313">
        <v>95</v>
      </c>
      <c r="AS67" s="313">
        <v>1</v>
      </c>
      <c r="AT67" s="313">
        <v>203</v>
      </c>
      <c r="AU67" s="313">
        <v>1</v>
      </c>
      <c r="AV67" s="313">
        <v>2</v>
      </c>
      <c r="AW67" s="313">
        <v>2</v>
      </c>
      <c r="AX67" s="313">
        <v>1</v>
      </c>
      <c r="AY67" s="313">
        <v>2</v>
      </c>
      <c r="AZ67" s="313">
        <v>1</v>
      </c>
      <c r="BA67" s="313">
        <v>0</v>
      </c>
      <c r="BB67" s="313">
        <v>9</v>
      </c>
      <c r="BC67" s="313">
        <v>10</v>
      </c>
      <c r="BD67" s="313">
        <v>9</v>
      </c>
      <c r="BE67" s="313">
        <v>0</v>
      </c>
      <c r="BF67" s="313">
        <v>0</v>
      </c>
      <c r="BG67" s="313">
        <v>1</v>
      </c>
      <c r="BH67" s="313">
        <v>0</v>
      </c>
      <c r="BI67" s="313">
        <v>1</v>
      </c>
      <c r="BJ67" s="313">
        <v>8</v>
      </c>
      <c r="BK67" s="313">
        <v>1</v>
      </c>
      <c r="BL67" s="313">
        <v>2</v>
      </c>
      <c r="BM67" s="313">
        <v>2</v>
      </c>
      <c r="BN67" s="313">
        <v>1</v>
      </c>
      <c r="BO67" s="313">
        <v>2</v>
      </c>
      <c r="BP67" s="313">
        <v>1</v>
      </c>
      <c r="BQ67" s="313">
        <v>0</v>
      </c>
      <c r="BR67" s="313">
        <v>9</v>
      </c>
      <c r="BS67" s="313">
        <v>2</v>
      </c>
      <c r="BT67" s="313">
        <v>0</v>
      </c>
      <c r="BU67" s="313">
        <v>1</v>
      </c>
      <c r="BV67" s="313">
        <v>1</v>
      </c>
      <c r="BW67" s="313">
        <v>1</v>
      </c>
      <c r="BX67" s="313">
        <v>1</v>
      </c>
      <c r="BY67" s="313">
        <v>0</v>
      </c>
      <c r="BZ67" s="313">
        <v>2</v>
      </c>
      <c r="CA67" s="313">
        <v>1</v>
      </c>
      <c r="CB67" s="313">
        <v>0</v>
      </c>
      <c r="CC67" s="313">
        <v>19</v>
      </c>
      <c r="CD67" s="312">
        <v>0</v>
      </c>
      <c r="CE67" s="312">
        <v>0</v>
      </c>
      <c r="CF67" s="312">
        <v>0</v>
      </c>
      <c r="CG67" s="312">
        <v>0</v>
      </c>
      <c r="CH67" s="312">
        <v>0</v>
      </c>
      <c r="CI67" s="312">
        <v>0</v>
      </c>
      <c r="CJ67" s="312">
        <v>0</v>
      </c>
      <c r="CK67" s="312">
        <v>0</v>
      </c>
      <c r="CL67" s="312">
        <v>0</v>
      </c>
      <c r="CM67" s="312">
        <v>0</v>
      </c>
      <c r="CN67" s="312">
        <v>0</v>
      </c>
      <c r="CO67" s="312">
        <v>0</v>
      </c>
      <c r="CP67" s="312">
        <v>0</v>
      </c>
      <c r="CQ67" s="312">
        <v>0</v>
      </c>
      <c r="CR67" s="312">
        <v>0</v>
      </c>
      <c r="CS67" s="312">
        <v>0</v>
      </c>
      <c r="CT67" s="312">
        <v>0</v>
      </c>
      <c r="CU67" s="312">
        <v>0</v>
      </c>
      <c r="CV67" s="312">
        <v>0</v>
      </c>
      <c r="CW67" s="312">
        <v>0</v>
      </c>
      <c r="CX67" s="312">
        <v>0</v>
      </c>
      <c r="CY67" s="312">
        <v>0</v>
      </c>
      <c r="CZ67" s="312">
        <v>0</v>
      </c>
      <c r="DA67" s="316">
        <v>0</v>
      </c>
    </row>
    <row r="68" spans="1:105" x14ac:dyDescent="0.2">
      <c r="A68" s="305">
        <v>63</v>
      </c>
      <c r="B68" s="306" t="s">
        <v>446</v>
      </c>
      <c r="C68" s="306" t="s">
        <v>447</v>
      </c>
      <c r="D68" s="307">
        <v>5</v>
      </c>
      <c r="E68" s="306" t="s">
        <v>240</v>
      </c>
      <c r="F68" s="306" t="s">
        <v>448</v>
      </c>
      <c r="G68" s="306" t="s">
        <v>449</v>
      </c>
      <c r="H68" s="308">
        <v>21</v>
      </c>
      <c r="I68" s="309">
        <v>103</v>
      </c>
      <c r="J68" s="307">
        <v>5</v>
      </c>
      <c r="K68" s="306" t="s">
        <v>414</v>
      </c>
      <c r="L68" s="307">
        <v>9</v>
      </c>
      <c r="M68" s="307">
        <v>0</v>
      </c>
      <c r="N68" s="307">
        <v>17</v>
      </c>
      <c r="O68" s="307">
        <v>0</v>
      </c>
      <c r="P68" s="307">
        <v>26</v>
      </c>
      <c r="Q68" s="307">
        <v>15</v>
      </c>
      <c r="R68" s="307">
        <v>0</v>
      </c>
      <c r="S68" s="307">
        <v>11</v>
      </c>
      <c r="T68" s="307">
        <v>0</v>
      </c>
      <c r="U68" s="307">
        <v>26</v>
      </c>
      <c r="V68" s="307">
        <v>9</v>
      </c>
      <c r="W68" s="307">
        <v>0</v>
      </c>
      <c r="X68" s="307">
        <v>10</v>
      </c>
      <c r="Y68" s="307">
        <v>0</v>
      </c>
      <c r="Z68" s="307">
        <v>19</v>
      </c>
      <c r="AA68" s="307">
        <v>12</v>
      </c>
      <c r="AB68" s="307">
        <v>0</v>
      </c>
      <c r="AC68" s="307">
        <v>8</v>
      </c>
      <c r="AD68" s="307">
        <v>0</v>
      </c>
      <c r="AE68" s="307">
        <v>20</v>
      </c>
      <c r="AF68" s="307">
        <v>13</v>
      </c>
      <c r="AG68" s="307">
        <v>0</v>
      </c>
      <c r="AH68" s="307">
        <v>9</v>
      </c>
      <c r="AI68" s="307">
        <v>0</v>
      </c>
      <c r="AJ68" s="307">
        <v>22</v>
      </c>
      <c r="AK68" s="307">
        <v>16</v>
      </c>
      <c r="AL68" s="307">
        <v>0</v>
      </c>
      <c r="AM68" s="307">
        <v>10</v>
      </c>
      <c r="AN68" s="307">
        <v>0</v>
      </c>
      <c r="AO68" s="307">
        <v>26</v>
      </c>
      <c r="AP68" s="307">
        <v>74</v>
      </c>
      <c r="AQ68" s="307">
        <v>0</v>
      </c>
      <c r="AR68" s="307">
        <v>65</v>
      </c>
      <c r="AS68" s="307">
        <v>0</v>
      </c>
      <c r="AT68" s="307">
        <v>139</v>
      </c>
      <c r="AU68" s="307">
        <v>1</v>
      </c>
      <c r="AV68" s="307">
        <v>1</v>
      </c>
      <c r="AW68" s="307">
        <v>1</v>
      </c>
      <c r="AX68" s="307">
        <v>1</v>
      </c>
      <c r="AY68" s="307">
        <v>1</v>
      </c>
      <c r="AZ68" s="307">
        <v>1</v>
      </c>
      <c r="BA68" s="307">
        <v>0</v>
      </c>
      <c r="BB68" s="307">
        <v>6</v>
      </c>
      <c r="BC68" s="307">
        <v>8</v>
      </c>
      <c r="BD68" s="307">
        <v>6</v>
      </c>
      <c r="BE68" s="307">
        <v>0</v>
      </c>
      <c r="BF68" s="307">
        <v>0</v>
      </c>
      <c r="BG68" s="307">
        <v>0</v>
      </c>
      <c r="BH68" s="307">
        <v>1</v>
      </c>
      <c r="BI68" s="307">
        <v>2</v>
      </c>
      <c r="BJ68" s="307">
        <v>4</v>
      </c>
      <c r="BK68" s="307">
        <v>1</v>
      </c>
      <c r="BL68" s="307">
        <v>1</v>
      </c>
      <c r="BM68" s="307">
        <v>1</v>
      </c>
      <c r="BN68" s="307">
        <v>1</v>
      </c>
      <c r="BO68" s="307">
        <v>1</v>
      </c>
      <c r="BP68" s="307">
        <v>1</v>
      </c>
      <c r="BQ68" s="307">
        <v>0</v>
      </c>
      <c r="BR68" s="307">
        <v>6</v>
      </c>
      <c r="BS68" s="307">
        <v>1</v>
      </c>
      <c r="BT68" s="307">
        <v>0</v>
      </c>
      <c r="BU68" s="307">
        <v>0</v>
      </c>
      <c r="BV68" s="307">
        <v>0</v>
      </c>
      <c r="BW68" s="307">
        <v>0</v>
      </c>
      <c r="BX68" s="307">
        <v>0</v>
      </c>
      <c r="BY68" s="307">
        <v>0</v>
      </c>
      <c r="BZ68" s="307">
        <v>0</v>
      </c>
      <c r="CA68" s="307">
        <v>0</v>
      </c>
      <c r="CB68" s="307">
        <v>0</v>
      </c>
      <c r="CC68" s="307">
        <v>8</v>
      </c>
      <c r="CD68" s="306">
        <v>0</v>
      </c>
      <c r="CE68" s="306">
        <v>0</v>
      </c>
      <c r="CF68" s="306">
        <v>0</v>
      </c>
      <c r="CG68" s="306">
        <v>0</v>
      </c>
      <c r="CH68" s="306">
        <v>1</v>
      </c>
      <c r="CI68" s="306">
        <v>0</v>
      </c>
      <c r="CJ68" s="306">
        <v>0</v>
      </c>
      <c r="CK68" s="306">
        <v>0</v>
      </c>
      <c r="CL68" s="306">
        <v>0</v>
      </c>
      <c r="CM68" s="306">
        <v>0</v>
      </c>
      <c r="CN68" s="306">
        <v>0</v>
      </c>
      <c r="CO68" s="306">
        <v>0</v>
      </c>
      <c r="CP68" s="306">
        <v>0</v>
      </c>
      <c r="CQ68" s="306">
        <v>0</v>
      </c>
      <c r="CR68" s="306">
        <v>0</v>
      </c>
      <c r="CS68" s="306">
        <v>0</v>
      </c>
      <c r="CT68" s="306">
        <v>1</v>
      </c>
      <c r="CU68" s="306">
        <v>0</v>
      </c>
      <c r="CV68" s="306">
        <v>0</v>
      </c>
      <c r="CW68" s="306">
        <v>0</v>
      </c>
      <c r="CX68" s="306">
        <v>0</v>
      </c>
      <c r="CY68" s="306">
        <v>1</v>
      </c>
      <c r="CZ68" s="306">
        <v>0</v>
      </c>
      <c r="DA68" s="310">
        <v>1</v>
      </c>
    </row>
    <row r="69" spans="1:105" x14ac:dyDescent="0.2">
      <c r="A69" s="311">
        <v>64</v>
      </c>
      <c r="B69" s="312" t="s">
        <v>2005</v>
      </c>
      <c r="C69" s="312" t="s">
        <v>2006</v>
      </c>
      <c r="D69" s="313">
        <v>5</v>
      </c>
      <c r="E69" s="312" t="s">
        <v>240</v>
      </c>
      <c r="F69" s="312" t="s">
        <v>448</v>
      </c>
      <c r="G69" s="312" t="s">
        <v>2007</v>
      </c>
      <c r="H69" s="314">
        <v>21</v>
      </c>
      <c r="I69" s="315">
        <v>103</v>
      </c>
      <c r="J69" s="313">
        <v>5</v>
      </c>
      <c r="K69" s="312" t="s">
        <v>2008</v>
      </c>
      <c r="L69" s="313">
        <v>6</v>
      </c>
      <c r="M69" s="313">
        <v>1</v>
      </c>
      <c r="N69" s="313">
        <v>11</v>
      </c>
      <c r="O69" s="313">
        <v>0</v>
      </c>
      <c r="P69" s="313">
        <v>18</v>
      </c>
      <c r="Q69" s="313">
        <v>3</v>
      </c>
      <c r="R69" s="313">
        <v>0</v>
      </c>
      <c r="S69" s="313">
        <v>7</v>
      </c>
      <c r="T69" s="313">
        <v>0</v>
      </c>
      <c r="U69" s="313">
        <v>10</v>
      </c>
      <c r="V69" s="313">
        <v>8</v>
      </c>
      <c r="W69" s="313">
        <v>0</v>
      </c>
      <c r="X69" s="313">
        <v>4</v>
      </c>
      <c r="Y69" s="313">
        <v>0</v>
      </c>
      <c r="Z69" s="313">
        <v>12</v>
      </c>
      <c r="AA69" s="313">
        <v>12</v>
      </c>
      <c r="AB69" s="313">
        <v>0</v>
      </c>
      <c r="AC69" s="313">
        <v>11</v>
      </c>
      <c r="AD69" s="313">
        <v>0</v>
      </c>
      <c r="AE69" s="313">
        <v>23</v>
      </c>
      <c r="AF69" s="313">
        <v>11</v>
      </c>
      <c r="AG69" s="313">
        <v>0</v>
      </c>
      <c r="AH69" s="313">
        <v>1</v>
      </c>
      <c r="AI69" s="313">
        <v>0</v>
      </c>
      <c r="AJ69" s="313">
        <v>12</v>
      </c>
      <c r="AK69" s="313">
        <v>12</v>
      </c>
      <c r="AL69" s="313">
        <v>0</v>
      </c>
      <c r="AM69" s="313">
        <v>7</v>
      </c>
      <c r="AN69" s="313">
        <v>0</v>
      </c>
      <c r="AO69" s="313">
        <v>19</v>
      </c>
      <c r="AP69" s="313">
        <v>52</v>
      </c>
      <c r="AQ69" s="313">
        <v>1</v>
      </c>
      <c r="AR69" s="313">
        <v>41</v>
      </c>
      <c r="AS69" s="313">
        <v>0</v>
      </c>
      <c r="AT69" s="313">
        <v>94</v>
      </c>
      <c r="AU69" s="313">
        <v>1</v>
      </c>
      <c r="AV69" s="313">
        <v>0</v>
      </c>
      <c r="AW69" s="313">
        <v>0</v>
      </c>
      <c r="AX69" s="313">
        <v>1</v>
      </c>
      <c r="AY69" s="313">
        <v>0</v>
      </c>
      <c r="AZ69" s="313">
        <v>0</v>
      </c>
      <c r="BA69" s="313">
        <v>2</v>
      </c>
      <c r="BB69" s="313">
        <v>4</v>
      </c>
      <c r="BC69" s="313">
        <v>4</v>
      </c>
      <c r="BD69" s="313">
        <v>4</v>
      </c>
      <c r="BE69" s="313">
        <v>0</v>
      </c>
      <c r="BF69" s="313">
        <v>0</v>
      </c>
      <c r="BG69" s="313">
        <v>1</v>
      </c>
      <c r="BH69" s="313">
        <v>0</v>
      </c>
      <c r="BI69" s="313">
        <v>1</v>
      </c>
      <c r="BJ69" s="313">
        <v>3</v>
      </c>
      <c r="BK69" s="313">
        <v>1</v>
      </c>
      <c r="BL69" s="313">
        <v>0</v>
      </c>
      <c r="BM69" s="313">
        <v>0</v>
      </c>
      <c r="BN69" s="313">
        <v>1</v>
      </c>
      <c r="BO69" s="313">
        <v>0</v>
      </c>
      <c r="BP69" s="313">
        <v>0</v>
      </c>
      <c r="BQ69" s="313">
        <v>2</v>
      </c>
      <c r="BR69" s="313">
        <v>4</v>
      </c>
      <c r="BS69" s="313">
        <v>0</v>
      </c>
      <c r="BT69" s="313">
        <v>0</v>
      </c>
      <c r="BU69" s="313">
        <v>0</v>
      </c>
      <c r="BV69" s="313">
        <v>0</v>
      </c>
      <c r="BW69" s="313">
        <v>0</v>
      </c>
      <c r="BX69" s="313">
        <v>0</v>
      </c>
      <c r="BY69" s="313">
        <v>0</v>
      </c>
      <c r="BZ69" s="313">
        <v>0</v>
      </c>
      <c r="CA69" s="313">
        <v>0</v>
      </c>
      <c r="CB69" s="313">
        <v>0</v>
      </c>
      <c r="CC69" s="313">
        <v>5</v>
      </c>
      <c r="CD69" s="312">
        <v>0</v>
      </c>
      <c r="CE69" s="312">
        <v>0</v>
      </c>
      <c r="CF69" s="312">
        <v>0</v>
      </c>
      <c r="CG69" s="312">
        <v>0</v>
      </c>
      <c r="CH69" s="312">
        <v>0</v>
      </c>
      <c r="CI69" s="312">
        <v>0</v>
      </c>
      <c r="CJ69" s="312">
        <v>0</v>
      </c>
      <c r="CK69" s="312">
        <v>0</v>
      </c>
      <c r="CL69" s="312">
        <v>0</v>
      </c>
      <c r="CM69" s="312">
        <v>0</v>
      </c>
      <c r="CN69" s="312">
        <v>0</v>
      </c>
      <c r="CO69" s="312">
        <v>0</v>
      </c>
      <c r="CP69" s="312">
        <v>0</v>
      </c>
      <c r="CQ69" s="312">
        <v>0</v>
      </c>
      <c r="CR69" s="312">
        <v>5</v>
      </c>
      <c r="CS69" s="312">
        <v>0</v>
      </c>
      <c r="CT69" s="312">
        <v>5</v>
      </c>
      <c r="CU69" s="312">
        <v>0</v>
      </c>
      <c r="CV69" s="312">
        <v>0</v>
      </c>
      <c r="CW69" s="312">
        <v>0</v>
      </c>
      <c r="CX69" s="312">
        <v>0</v>
      </c>
      <c r="CY69" s="312">
        <v>5</v>
      </c>
      <c r="CZ69" s="312">
        <v>0</v>
      </c>
      <c r="DA69" s="316">
        <v>5</v>
      </c>
    </row>
    <row r="70" spans="1:105" x14ac:dyDescent="0.2">
      <c r="A70" s="305">
        <v>65</v>
      </c>
      <c r="B70" s="306" t="s">
        <v>2406</v>
      </c>
      <c r="C70" s="306" t="s">
        <v>2407</v>
      </c>
      <c r="D70" s="307">
        <v>5</v>
      </c>
      <c r="E70" s="306" t="s">
        <v>236</v>
      </c>
      <c r="F70" s="306" t="s">
        <v>448</v>
      </c>
      <c r="G70" s="306" t="s">
        <v>2408</v>
      </c>
      <c r="H70" s="308">
        <v>7</v>
      </c>
      <c r="I70" s="309">
        <v>93</v>
      </c>
      <c r="J70" s="307">
        <v>19</v>
      </c>
      <c r="K70" s="306" t="s">
        <v>2409</v>
      </c>
      <c r="L70" s="307">
        <v>7</v>
      </c>
      <c r="M70" s="307">
        <v>0</v>
      </c>
      <c r="N70" s="307">
        <v>9</v>
      </c>
      <c r="O70" s="307">
        <v>0</v>
      </c>
      <c r="P70" s="307">
        <v>16</v>
      </c>
      <c r="Q70" s="307">
        <v>11</v>
      </c>
      <c r="R70" s="307">
        <v>3</v>
      </c>
      <c r="S70" s="307">
        <v>9</v>
      </c>
      <c r="T70" s="307">
        <v>0</v>
      </c>
      <c r="U70" s="307">
        <v>23</v>
      </c>
      <c r="V70" s="307">
        <v>11</v>
      </c>
      <c r="W70" s="307">
        <v>0</v>
      </c>
      <c r="X70" s="307">
        <v>7</v>
      </c>
      <c r="Y70" s="307">
        <v>0</v>
      </c>
      <c r="Z70" s="307">
        <v>18</v>
      </c>
      <c r="AA70" s="307">
        <v>8</v>
      </c>
      <c r="AB70" s="307">
        <v>1</v>
      </c>
      <c r="AC70" s="307">
        <v>10</v>
      </c>
      <c r="AD70" s="307">
        <v>0</v>
      </c>
      <c r="AE70" s="307">
        <v>19</v>
      </c>
      <c r="AF70" s="307">
        <v>7</v>
      </c>
      <c r="AG70" s="307">
        <v>0</v>
      </c>
      <c r="AH70" s="307">
        <v>11</v>
      </c>
      <c r="AI70" s="307">
        <v>1</v>
      </c>
      <c r="AJ70" s="307">
        <v>19</v>
      </c>
      <c r="AK70" s="307">
        <v>8</v>
      </c>
      <c r="AL70" s="307">
        <v>0</v>
      </c>
      <c r="AM70" s="307">
        <v>8</v>
      </c>
      <c r="AN70" s="307">
        <v>0</v>
      </c>
      <c r="AO70" s="307">
        <v>16</v>
      </c>
      <c r="AP70" s="307">
        <v>52</v>
      </c>
      <c r="AQ70" s="307">
        <v>4</v>
      </c>
      <c r="AR70" s="307">
        <v>54</v>
      </c>
      <c r="AS70" s="307">
        <v>1</v>
      </c>
      <c r="AT70" s="307">
        <v>111</v>
      </c>
      <c r="AU70" s="307">
        <v>1</v>
      </c>
      <c r="AV70" s="307">
        <v>1</v>
      </c>
      <c r="AW70" s="307">
        <v>1</v>
      </c>
      <c r="AX70" s="307">
        <v>1</v>
      </c>
      <c r="AY70" s="307">
        <v>1</v>
      </c>
      <c r="AZ70" s="307">
        <v>1</v>
      </c>
      <c r="BA70" s="307">
        <v>0</v>
      </c>
      <c r="BB70" s="307">
        <v>6</v>
      </c>
      <c r="BC70" s="307">
        <v>8</v>
      </c>
      <c r="BD70" s="307">
        <v>8</v>
      </c>
      <c r="BE70" s="307">
        <v>0</v>
      </c>
      <c r="BF70" s="307">
        <v>0</v>
      </c>
      <c r="BG70" s="307">
        <v>1</v>
      </c>
      <c r="BH70" s="307">
        <v>0</v>
      </c>
      <c r="BI70" s="307">
        <v>1</v>
      </c>
      <c r="BJ70" s="307">
        <v>5</v>
      </c>
      <c r="BK70" s="307">
        <v>1</v>
      </c>
      <c r="BL70" s="307">
        <v>1</v>
      </c>
      <c r="BM70" s="307">
        <v>1</v>
      </c>
      <c r="BN70" s="307">
        <v>1</v>
      </c>
      <c r="BO70" s="307">
        <v>1</v>
      </c>
      <c r="BP70" s="307">
        <v>1</v>
      </c>
      <c r="BQ70" s="307">
        <v>0</v>
      </c>
      <c r="BR70" s="307">
        <v>6</v>
      </c>
      <c r="BS70" s="307">
        <v>1</v>
      </c>
      <c r="BT70" s="307">
        <v>0</v>
      </c>
      <c r="BU70" s="307">
        <v>0</v>
      </c>
      <c r="BV70" s="307">
        <v>1</v>
      </c>
      <c r="BW70" s="307">
        <v>0</v>
      </c>
      <c r="BX70" s="307">
        <v>1</v>
      </c>
      <c r="BY70" s="307">
        <v>0</v>
      </c>
      <c r="BZ70" s="307">
        <v>0</v>
      </c>
      <c r="CA70" s="307">
        <v>1</v>
      </c>
      <c r="CB70" s="307">
        <v>0</v>
      </c>
      <c r="CC70" s="307">
        <v>11</v>
      </c>
      <c r="CD70" s="306">
        <v>0</v>
      </c>
      <c r="CE70" s="306">
        <v>0</v>
      </c>
      <c r="CF70" s="306">
        <v>1</v>
      </c>
      <c r="CG70" s="306">
        <v>0</v>
      </c>
      <c r="CH70" s="306">
        <v>1</v>
      </c>
      <c r="CI70" s="306">
        <v>0</v>
      </c>
      <c r="CJ70" s="306">
        <v>0</v>
      </c>
      <c r="CK70" s="306">
        <v>0</v>
      </c>
      <c r="CL70" s="306">
        <v>0</v>
      </c>
      <c r="CM70" s="306">
        <v>0</v>
      </c>
      <c r="CN70" s="306">
        <v>0</v>
      </c>
      <c r="CO70" s="306">
        <v>0</v>
      </c>
      <c r="CP70" s="306">
        <v>0</v>
      </c>
      <c r="CQ70" s="306">
        <v>0</v>
      </c>
      <c r="CR70" s="306">
        <v>4</v>
      </c>
      <c r="CS70" s="306">
        <v>3</v>
      </c>
      <c r="CT70" s="306">
        <v>6</v>
      </c>
      <c r="CU70" s="306">
        <v>3</v>
      </c>
      <c r="CV70" s="306">
        <v>0</v>
      </c>
      <c r="CW70" s="306">
        <v>0</v>
      </c>
      <c r="CX70" s="306">
        <v>0</v>
      </c>
      <c r="CY70" s="306">
        <v>6</v>
      </c>
      <c r="CZ70" s="306">
        <v>3</v>
      </c>
      <c r="DA70" s="310">
        <v>9</v>
      </c>
    </row>
    <row r="71" spans="1:105" x14ac:dyDescent="0.2">
      <c r="A71" s="311">
        <v>66</v>
      </c>
      <c r="B71" s="312" t="s">
        <v>1281</v>
      </c>
      <c r="C71" s="312" t="s">
        <v>1282</v>
      </c>
      <c r="D71" s="313">
        <v>5</v>
      </c>
      <c r="E71" s="312" t="s">
        <v>240</v>
      </c>
      <c r="F71" s="312" t="s">
        <v>489</v>
      </c>
      <c r="G71" s="312" t="s">
        <v>1253</v>
      </c>
      <c r="H71" s="314">
        <v>3</v>
      </c>
      <c r="I71" s="315">
        <v>1</v>
      </c>
      <c r="J71" s="313">
        <v>1</v>
      </c>
      <c r="K71" s="312" t="s">
        <v>1283</v>
      </c>
      <c r="L71" s="313">
        <v>15</v>
      </c>
      <c r="M71" s="313">
        <v>0</v>
      </c>
      <c r="N71" s="313">
        <v>7</v>
      </c>
      <c r="O71" s="313">
        <v>0</v>
      </c>
      <c r="P71" s="313">
        <v>22</v>
      </c>
      <c r="Q71" s="313">
        <v>11</v>
      </c>
      <c r="R71" s="313">
        <v>0</v>
      </c>
      <c r="S71" s="313">
        <v>11</v>
      </c>
      <c r="T71" s="313">
        <v>3</v>
      </c>
      <c r="U71" s="313">
        <v>25</v>
      </c>
      <c r="V71" s="313">
        <v>10</v>
      </c>
      <c r="W71" s="313">
        <v>3</v>
      </c>
      <c r="X71" s="313">
        <v>6</v>
      </c>
      <c r="Y71" s="313">
        <v>0</v>
      </c>
      <c r="Z71" s="313">
        <v>19</v>
      </c>
      <c r="AA71" s="313">
        <v>10</v>
      </c>
      <c r="AB71" s="313">
        <v>1</v>
      </c>
      <c r="AC71" s="313">
        <v>14</v>
      </c>
      <c r="AD71" s="313">
        <v>4</v>
      </c>
      <c r="AE71" s="313">
        <v>29</v>
      </c>
      <c r="AF71" s="313">
        <v>9</v>
      </c>
      <c r="AG71" s="313">
        <v>1</v>
      </c>
      <c r="AH71" s="313">
        <v>6</v>
      </c>
      <c r="AI71" s="313">
        <v>0</v>
      </c>
      <c r="AJ71" s="313">
        <v>16</v>
      </c>
      <c r="AK71" s="313">
        <v>18</v>
      </c>
      <c r="AL71" s="313">
        <v>1</v>
      </c>
      <c r="AM71" s="313">
        <v>11</v>
      </c>
      <c r="AN71" s="313">
        <v>0</v>
      </c>
      <c r="AO71" s="313">
        <v>30</v>
      </c>
      <c r="AP71" s="313">
        <v>73</v>
      </c>
      <c r="AQ71" s="313">
        <v>6</v>
      </c>
      <c r="AR71" s="313">
        <v>55</v>
      </c>
      <c r="AS71" s="313">
        <v>7</v>
      </c>
      <c r="AT71" s="313">
        <v>141</v>
      </c>
      <c r="AU71" s="313">
        <v>1</v>
      </c>
      <c r="AV71" s="313">
        <v>1</v>
      </c>
      <c r="AW71" s="313">
        <v>1</v>
      </c>
      <c r="AX71" s="313">
        <v>1</v>
      </c>
      <c r="AY71" s="313">
        <v>1</v>
      </c>
      <c r="AZ71" s="313">
        <v>1</v>
      </c>
      <c r="BA71" s="313">
        <v>0</v>
      </c>
      <c r="BB71" s="313">
        <v>6</v>
      </c>
      <c r="BC71" s="313">
        <v>9</v>
      </c>
      <c r="BD71" s="313">
        <v>6</v>
      </c>
      <c r="BE71" s="313">
        <v>0</v>
      </c>
      <c r="BF71" s="313">
        <v>0</v>
      </c>
      <c r="BG71" s="313">
        <v>0</v>
      </c>
      <c r="BH71" s="313">
        <v>1</v>
      </c>
      <c r="BI71" s="313">
        <v>1</v>
      </c>
      <c r="BJ71" s="313">
        <v>5</v>
      </c>
      <c r="BK71" s="313">
        <v>1</v>
      </c>
      <c r="BL71" s="313">
        <v>1</v>
      </c>
      <c r="BM71" s="313">
        <v>1</v>
      </c>
      <c r="BN71" s="313">
        <v>1</v>
      </c>
      <c r="BO71" s="313">
        <v>1</v>
      </c>
      <c r="BP71" s="313">
        <v>1</v>
      </c>
      <c r="BQ71" s="313">
        <v>0</v>
      </c>
      <c r="BR71" s="313">
        <v>6</v>
      </c>
      <c r="BS71" s="313">
        <v>1</v>
      </c>
      <c r="BT71" s="313">
        <v>0</v>
      </c>
      <c r="BU71" s="313">
        <v>0</v>
      </c>
      <c r="BV71" s="313">
        <v>0</v>
      </c>
      <c r="BW71" s="313">
        <v>0</v>
      </c>
      <c r="BX71" s="313">
        <v>0</v>
      </c>
      <c r="BY71" s="313">
        <v>0</v>
      </c>
      <c r="BZ71" s="313">
        <v>0</v>
      </c>
      <c r="CA71" s="313">
        <v>0</v>
      </c>
      <c r="CB71" s="313">
        <v>1</v>
      </c>
      <c r="CC71" s="313">
        <v>9</v>
      </c>
      <c r="CD71" s="312">
        <v>0</v>
      </c>
      <c r="CE71" s="312">
        <v>0</v>
      </c>
      <c r="CF71" s="312">
        <v>0</v>
      </c>
      <c r="CG71" s="312">
        <v>0</v>
      </c>
      <c r="CH71" s="312">
        <v>0</v>
      </c>
      <c r="CI71" s="312">
        <v>0</v>
      </c>
      <c r="CJ71" s="312">
        <v>0</v>
      </c>
      <c r="CK71" s="312">
        <v>0</v>
      </c>
      <c r="CL71" s="312">
        <v>0</v>
      </c>
      <c r="CM71" s="312">
        <v>0</v>
      </c>
      <c r="CN71" s="312">
        <v>0</v>
      </c>
      <c r="CO71" s="312">
        <v>0</v>
      </c>
      <c r="CP71" s="312">
        <v>0</v>
      </c>
      <c r="CQ71" s="312">
        <v>0</v>
      </c>
      <c r="CR71" s="312">
        <v>0</v>
      </c>
      <c r="CS71" s="312">
        <v>0</v>
      </c>
      <c r="CT71" s="312">
        <v>0</v>
      </c>
      <c r="CU71" s="312">
        <v>0</v>
      </c>
      <c r="CV71" s="312">
        <v>0</v>
      </c>
      <c r="CW71" s="312">
        <v>0</v>
      </c>
      <c r="CX71" s="312">
        <v>0</v>
      </c>
      <c r="CY71" s="312">
        <v>0</v>
      </c>
      <c r="CZ71" s="312">
        <v>0</v>
      </c>
      <c r="DA71" s="316">
        <v>0</v>
      </c>
    </row>
    <row r="72" spans="1:105" x14ac:dyDescent="0.2">
      <c r="A72" s="305">
        <v>67</v>
      </c>
      <c r="B72" s="306" t="s">
        <v>1302</v>
      </c>
      <c r="C72" s="306" t="s">
        <v>1303</v>
      </c>
      <c r="D72" s="307">
        <v>5</v>
      </c>
      <c r="E72" s="306" t="s">
        <v>240</v>
      </c>
      <c r="F72" s="306" t="s">
        <v>489</v>
      </c>
      <c r="G72" s="306" t="s">
        <v>1253</v>
      </c>
      <c r="H72" s="308">
        <v>5</v>
      </c>
      <c r="I72" s="309">
        <v>11</v>
      </c>
      <c r="J72" s="307">
        <v>1</v>
      </c>
      <c r="K72" s="306" t="s">
        <v>1304</v>
      </c>
      <c r="L72" s="307">
        <v>13</v>
      </c>
      <c r="M72" s="307">
        <v>1</v>
      </c>
      <c r="N72" s="307">
        <v>11</v>
      </c>
      <c r="O72" s="307">
        <v>0</v>
      </c>
      <c r="P72" s="307">
        <v>25</v>
      </c>
      <c r="Q72" s="307">
        <v>17</v>
      </c>
      <c r="R72" s="307">
        <v>3</v>
      </c>
      <c r="S72" s="307">
        <v>15</v>
      </c>
      <c r="T72" s="307">
        <v>0</v>
      </c>
      <c r="U72" s="307">
        <v>35</v>
      </c>
      <c r="V72" s="307">
        <v>15</v>
      </c>
      <c r="W72" s="307">
        <v>2</v>
      </c>
      <c r="X72" s="307">
        <v>24</v>
      </c>
      <c r="Y72" s="307">
        <v>1</v>
      </c>
      <c r="Z72" s="307">
        <v>42</v>
      </c>
      <c r="AA72" s="307">
        <v>12</v>
      </c>
      <c r="AB72" s="307">
        <v>0</v>
      </c>
      <c r="AC72" s="307">
        <v>16</v>
      </c>
      <c r="AD72" s="307">
        <v>3</v>
      </c>
      <c r="AE72" s="307">
        <v>31</v>
      </c>
      <c r="AF72" s="307">
        <v>9</v>
      </c>
      <c r="AG72" s="307">
        <v>0</v>
      </c>
      <c r="AH72" s="307">
        <v>14</v>
      </c>
      <c r="AI72" s="307">
        <v>0</v>
      </c>
      <c r="AJ72" s="307">
        <v>23</v>
      </c>
      <c r="AK72" s="307">
        <v>15</v>
      </c>
      <c r="AL72" s="307">
        <v>1</v>
      </c>
      <c r="AM72" s="307">
        <v>11</v>
      </c>
      <c r="AN72" s="307">
        <v>0</v>
      </c>
      <c r="AO72" s="307">
        <v>27</v>
      </c>
      <c r="AP72" s="307">
        <v>81</v>
      </c>
      <c r="AQ72" s="307">
        <v>7</v>
      </c>
      <c r="AR72" s="307">
        <v>91</v>
      </c>
      <c r="AS72" s="307">
        <v>4</v>
      </c>
      <c r="AT72" s="307">
        <v>183</v>
      </c>
      <c r="AU72" s="307">
        <v>1</v>
      </c>
      <c r="AV72" s="307">
        <v>2</v>
      </c>
      <c r="AW72" s="307">
        <v>2</v>
      </c>
      <c r="AX72" s="307">
        <v>1</v>
      </c>
      <c r="AY72" s="307">
        <v>1</v>
      </c>
      <c r="AZ72" s="307">
        <v>1</v>
      </c>
      <c r="BA72" s="307">
        <v>0</v>
      </c>
      <c r="BB72" s="307">
        <v>8</v>
      </c>
      <c r="BC72" s="307">
        <v>8</v>
      </c>
      <c r="BD72" s="307">
        <v>8</v>
      </c>
      <c r="BE72" s="307">
        <v>0</v>
      </c>
      <c r="BF72" s="307">
        <v>0</v>
      </c>
      <c r="BG72" s="307">
        <v>0</v>
      </c>
      <c r="BH72" s="307">
        <v>1</v>
      </c>
      <c r="BI72" s="307">
        <v>3</v>
      </c>
      <c r="BJ72" s="307">
        <v>5</v>
      </c>
      <c r="BK72" s="307">
        <v>1</v>
      </c>
      <c r="BL72" s="307">
        <v>2</v>
      </c>
      <c r="BM72" s="307">
        <v>2</v>
      </c>
      <c r="BN72" s="307">
        <v>1</v>
      </c>
      <c r="BO72" s="307">
        <v>1</v>
      </c>
      <c r="BP72" s="307">
        <v>1</v>
      </c>
      <c r="BQ72" s="307">
        <v>0</v>
      </c>
      <c r="BR72" s="307">
        <v>8</v>
      </c>
      <c r="BS72" s="307">
        <v>2</v>
      </c>
      <c r="BT72" s="307">
        <v>0</v>
      </c>
      <c r="BU72" s="307">
        <v>0</v>
      </c>
      <c r="BV72" s="307">
        <v>0</v>
      </c>
      <c r="BW72" s="307">
        <v>0</v>
      </c>
      <c r="BX72" s="307">
        <v>0</v>
      </c>
      <c r="BY72" s="307">
        <v>0</v>
      </c>
      <c r="BZ72" s="307">
        <v>0</v>
      </c>
      <c r="CA72" s="307">
        <v>0</v>
      </c>
      <c r="CB72" s="307">
        <v>2</v>
      </c>
      <c r="CC72" s="307">
        <v>13</v>
      </c>
      <c r="CD72" s="306">
        <v>1</v>
      </c>
      <c r="CE72" s="306">
        <v>0</v>
      </c>
      <c r="CF72" s="306">
        <v>0</v>
      </c>
      <c r="CG72" s="306">
        <v>0</v>
      </c>
      <c r="CH72" s="306">
        <v>0</v>
      </c>
      <c r="CI72" s="306">
        <v>0</v>
      </c>
      <c r="CJ72" s="306">
        <v>0</v>
      </c>
      <c r="CK72" s="306">
        <v>0</v>
      </c>
      <c r="CL72" s="306">
        <v>0</v>
      </c>
      <c r="CM72" s="306">
        <v>0</v>
      </c>
      <c r="CN72" s="306">
        <v>0</v>
      </c>
      <c r="CO72" s="306">
        <v>2</v>
      </c>
      <c r="CP72" s="306">
        <v>0</v>
      </c>
      <c r="CQ72" s="306">
        <v>0</v>
      </c>
      <c r="CR72" s="306">
        <v>15</v>
      </c>
      <c r="CS72" s="306">
        <v>11</v>
      </c>
      <c r="CT72" s="306">
        <v>16</v>
      </c>
      <c r="CU72" s="306">
        <v>13</v>
      </c>
      <c r="CV72" s="306">
        <v>16</v>
      </c>
      <c r="CW72" s="306">
        <v>11</v>
      </c>
      <c r="CX72" s="306">
        <v>27</v>
      </c>
      <c r="CY72" s="306">
        <v>16</v>
      </c>
      <c r="CZ72" s="306">
        <v>13</v>
      </c>
      <c r="DA72" s="310">
        <v>29</v>
      </c>
    </row>
    <row r="73" spans="1:105" x14ac:dyDescent="0.2">
      <c r="A73" s="311">
        <v>68</v>
      </c>
      <c r="B73" s="312" t="s">
        <v>1312</v>
      </c>
      <c r="C73" s="312" t="s">
        <v>1313</v>
      </c>
      <c r="D73" s="313">
        <v>5</v>
      </c>
      <c r="E73" s="312" t="s">
        <v>240</v>
      </c>
      <c r="F73" s="312" t="s">
        <v>489</v>
      </c>
      <c r="G73" s="312" t="s">
        <v>1253</v>
      </c>
      <c r="H73" s="314">
        <v>1</v>
      </c>
      <c r="I73" s="315">
        <v>29</v>
      </c>
      <c r="J73" s="313">
        <v>1</v>
      </c>
      <c r="K73" s="312" t="s">
        <v>1314</v>
      </c>
      <c r="L73" s="313">
        <v>8</v>
      </c>
      <c r="M73" s="313">
        <v>1</v>
      </c>
      <c r="N73" s="313">
        <v>9</v>
      </c>
      <c r="O73" s="313">
        <v>0</v>
      </c>
      <c r="P73" s="313">
        <v>18</v>
      </c>
      <c r="Q73" s="313">
        <v>14</v>
      </c>
      <c r="R73" s="313">
        <v>2</v>
      </c>
      <c r="S73" s="313">
        <v>10</v>
      </c>
      <c r="T73" s="313">
        <v>0</v>
      </c>
      <c r="U73" s="313">
        <v>26</v>
      </c>
      <c r="V73" s="313">
        <v>14</v>
      </c>
      <c r="W73" s="313">
        <v>1</v>
      </c>
      <c r="X73" s="313">
        <v>9</v>
      </c>
      <c r="Y73" s="313">
        <v>0</v>
      </c>
      <c r="Z73" s="313">
        <v>24</v>
      </c>
      <c r="AA73" s="313">
        <v>14</v>
      </c>
      <c r="AB73" s="313">
        <v>0</v>
      </c>
      <c r="AC73" s="313">
        <v>12</v>
      </c>
      <c r="AD73" s="313">
        <v>0</v>
      </c>
      <c r="AE73" s="313">
        <v>26</v>
      </c>
      <c r="AF73" s="313">
        <v>11</v>
      </c>
      <c r="AG73" s="313">
        <v>0</v>
      </c>
      <c r="AH73" s="313">
        <v>6</v>
      </c>
      <c r="AI73" s="313">
        <v>0</v>
      </c>
      <c r="AJ73" s="313">
        <v>17</v>
      </c>
      <c r="AK73" s="313">
        <v>6</v>
      </c>
      <c r="AL73" s="313">
        <v>0</v>
      </c>
      <c r="AM73" s="313">
        <v>12</v>
      </c>
      <c r="AN73" s="313">
        <v>0</v>
      </c>
      <c r="AO73" s="313">
        <v>18</v>
      </c>
      <c r="AP73" s="313">
        <v>67</v>
      </c>
      <c r="AQ73" s="313">
        <v>4</v>
      </c>
      <c r="AR73" s="313">
        <v>58</v>
      </c>
      <c r="AS73" s="313">
        <v>0</v>
      </c>
      <c r="AT73" s="313">
        <v>129</v>
      </c>
      <c r="AU73" s="313">
        <v>1</v>
      </c>
      <c r="AV73" s="313">
        <v>1</v>
      </c>
      <c r="AW73" s="313">
        <v>1</v>
      </c>
      <c r="AX73" s="313">
        <v>1</v>
      </c>
      <c r="AY73" s="313">
        <v>1</v>
      </c>
      <c r="AZ73" s="313">
        <v>1</v>
      </c>
      <c r="BA73" s="313">
        <v>0</v>
      </c>
      <c r="BB73" s="313">
        <v>6</v>
      </c>
      <c r="BC73" s="313">
        <v>6</v>
      </c>
      <c r="BD73" s="313">
        <v>6</v>
      </c>
      <c r="BE73" s="313">
        <v>0</v>
      </c>
      <c r="BF73" s="313">
        <v>0</v>
      </c>
      <c r="BG73" s="313">
        <v>1</v>
      </c>
      <c r="BH73" s="313">
        <v>0</v>
      </c>
      <c r="BI73" s="313">
        <v>1</v>
      </c>
      <c r="BJ73" s="313">
        <v>5</v>
      </c>
      <c r="BK73" s="313">
        <v>1</v>
      </c>
      <c r="BL73" s="313">
        <v>1</v>
      </c>
      <c r="BM73" s="313">
        <v>1</v>
      </c>
      <c r="BN73" s="313">
        <v>1</v>
      </c>
      <c r="BO73" s="313">
        <v>1</v>
      </c>
      <c r="BP73" s="313">
        <v>1</v>
      </c>
      <c r="BQ73" s="313">
        <v>0</v>
      </c>
      <c r="BR73" s="313">
        <v>6</v>
      </c>
      <c r="BS73" s="313">
        <v>2</v>
      </c>
      <c r="BT73" s="313">
        <v>0</v>
      </c>
      <c r="BU73" s="313">
        <v>0</v>
      </c>
      <c r="BV73" s="313">
        <v>0</v>
      </c>
      <c r="BW73" s="313">
        <v>0</v>
      </c>
      <c r="BX73" s="313">
        <v>0</v>
      </c>
      <c r="BY73" s="313">
        <v>0</v>
      </c>
      <c r="BZ73" s="313">
        <v>0</v>
      </c>
      <c r="CA73" s="313">
        <v>1</v>
      </c>
      <c r="CB73" s="313">
        <v>0</v>
      </c>
      <c r="CC73" s="313">
        <v>10</v>
      </c>
      <c r="CD73" s="312">
        <v>0</v>
      </c>
      <c r="CE73" s="312">
        <v>0</v>
      </c>
      <c r="CF73" s="312">
        <v>0</v>
      </c>
      <c r="CG73" s="312">
        <v>0</v>
      </c>
      <c r="CH73" s="312">
        <v>0</v>
      </c>
      <c r="CI73" s="312">
        <v>0</v>
      </c>
      <c r="CJ73" s="312">
        <v>0</v>
      </c>
      <c r="CK73" s="312">
        <v>0</v>
      </c>
      <c r="CL73" s="312">
        <v>0</v>
      </c>
      <c r="CM73" s="312">
        <v>0</v>
      </c>
      <c r="CN73" s="312">
        <v>0</v>
      </c>
      <c r="CO73" s="312">
        <v>0</v>
      </c>
      <c r="CP73" s="312">
        <v>0</v>
      </c>
      <c r="CQ73" s="312">
        <v>0</v>
      </c>
      <c r="CR73" s="312">
        <v>0</v>
      </c>
      <c r="CS73" s="312">
        <v>0</v>
      </c>
      <c r="CT73" s="312">
        <v>0</v>
      </c>
      <c r="CU73" s="312">
        <v>0</v>
      </c>
      <c r="CV73" s="312">
        <v>0</v>
      </c>
      <c r="CW73" s="312">
        <v>0</v>
      </c>
      <c r="CX73" s="312">
        <v>0</v>
      </c>
      <c r="CY73" s="312">
        <v>0</v>
      </c>
      <c r="CZ73" s="312">
        <v>0</v>
      </c>
      <c r="DA73" s="316">
        <v>0</v>
      </c>
    </row>
    <row r="74" spans="1:105" x14ac:dyDescent="0.2">
      <c r="A74" s="305">
        <v>69</v>
      </c>
      <c r="B74" s="306" t="s">
        <v>1315</v>
      </c>
      <c r="C74" s="306" t="s">
        <v>1316</v>
      </c>
      <c r="D74" s="307">
        <v>5</v>
      </c>
      <c r="E74" s="306" t="s">
        <v>240</v>
      </c>
      <c r="F74" s="306" t="s">
        <v>489</v>
      </c>
      <c r="G74" s="306" t="s">
        <v>1253</v>
      </c>
      <c r="H74" s="308">
        <v>6</v>
      </c>
      <c r="I74" s="309">
        <v>19</v>
      </c>
      <c r="J74" s="307">
        <v>1</v>
      </c>
      <c r="K74" s="306" t="s">
        <v>1317</v>
      </c>
      <c r="L74" s="307">
        <v>12</v>
      </c>
      <c r="M74" s="307">
        <v>0</v>
      </c>
      <c r="N74" s="307">
        <v>8</v>
      </c>
      <c r="O74" s="307">
        <v>0</v>
      </c>
      <c r="P74" s="307">
        <v>20</v>
      </c>
      <c r="Q74" s="307">
        <v>9</v>
      </c>
      <c r="R74" s="307">
        <v>0</v>
      </c>
      <c r="S74" s="307">
        <v>13</v>
      </c>
      <c r="T74" s="307">
        <v>0</v>
      </c>
      <c r="U74" s="307">
        <v>22</v>
      </c>
      <c r="V74" s="307">
        <v>12</v>
      </c>
      <c r="W74" s="307">
        <v>0</v>
      </c>
      <c r="X74" s="307">
        <v>11</v>
      </c>
      <c r="Y74" s="307">
        <v>0</v>
      </c>
      <c r="Z74" s="307">
        <v>23</v>
      </c>
      <c r="AA74" s="307">
        <v>10</v>
      </c>
      <c r="AB74" s="307">
        <v>1</v>
      </c>
      <c r="AC74" s="307">
        <v>14</v>
      </c>
      <c r="AD74" s="307">
        <v>0</v>
      </c>
      <c r="AE74" s="307">
        <v>25</v>
      </c>
      <c r="AF74" s="307">
        <v>16</v>
      </c>
      <c r="AG74" s="307">
        <v>0</v>
      </c>
      <c r="AH74" s="307">
        <v>10</v>
      </c>
      <c r="AI74" s="307">
        <v>0</v>
      </c>
      <c r="AJ74" s="307">
        <v>26</v>
      </c>
      <c r="AK74" s="307">
        <v>8</v>
      </c>
      <c r="AL74" s="307">
        <v>0</v>
      </c>
      <c r="AM74" s="307">
        <v>9</v>
      </c>
      <c r="AN74" s="307">
        <v>0</v>
      </c>
      <c r="AO74" s="307">
        <v>17</v>
      </c>
      <c r="AP74" s="307">
        <v>67</v>
      </c>
      <c r="AQ74" s="307">
        <v>1</v>
      </c>
      <c r="AR74" s="307">
        <v>65</v>
      </c>
      <c r="AS74" s="307">
        <v>0</v>
      </c>
      <c r="AT74" s="307">
        <v>133</v>
      </c>
      <c r="AU74" s="307">
        <v>1</v>
      </c>
      <c r="AV74" s="307">
        <v>1</v>
      </c>
      <c r="AW74" s="307">
        <v>1</v>
      </c>
      <c r="AX74" s="307">
        <v>1</v>
      </c>
      <c r="AY74" s="307">
        <v>1</v>
      </c>
      <c r="AZ74" s="307">
        <v>1</v>
      </c>
      <c r="BA74" s="307">
        <v>0</v>
      </c>
      <c r="BB74" s="307">
        <v>6</v>
      </c>
      <c r="BC74" s="307">
        <v>15</v>
      </c>
      <c r="BD74" s="307">
        <v>6</v>
      </c>
      <c r="BE74" s="307">
        <v>0</v>
      </c>
      <c r="BF74" s="307">
        <v>0</v>
      </c>
      <c r="BG74" s="307">
        <v>0</v>
      </c>
      <c r="BH74" s="307">
        <v>1</v>
      </c>
      <c r="BI74" s="307">
        <v>0</v>
      </c>
      <c r="BJ74" s="307">
        <v>6</v>
      </c>
      <c r="BK74" s="307">
        <v>1</v>
      </c>
      <c r="BL74" s="307">
        <v>1</v>
      </c>
      <c r="BM74" s="307">
        <v>1</v>
      </c>
      <c r="BN74" s="307">
        <v>1</v>
      </c>
      <c r="BO74" s="307">
        <v>1</v>
      </c>
      <c r="BP74" s="307">
        <v>1</v>
      </c>
      <c r="BQ74" s="307">
        <v>0</v>
      </c>
      <c r="BR74" s="307">
        <v>6</v>
      </c>
      <c r="BS74" s="307">
        <v>2</v>
      </c>
      <c r="BT74" s="307">
        <v>0</v>
      </c>
      <c r="BU74" s="307">
        <v>0</v>
      </c>
      <c r="BV74" s="307">
        <v>0</v>
      </c>
      <c r="BW74" s="307">
        <v>0</v>
      </c>
      <c r="BX74" s="307">
        <v>0</v>
      </c>
      <c r="BY74" s="307">
        <v>0</v>
      </c>
      <c r="BZ74" s="307">
        <v>0</v>
      </c>
      <c r="CA74" s="307">
        <v>0</v>
      </c>
      <c r="CB74" s="307">
        <v>1</v>
      </c>
      <c r="CC74" s="307">
        <v>10</v>
      </c>
      <c r="CD74" s="306">
        <v>0</v>
      </c>
      <c r="CE74" s="306">
        <v>0</v>
      </c>
      <c r="CF74" s="306">
        <v>0</v>
      </c>
      <c r="CG74" s="306">
        <v>0</v>
      </c>
      <c r="CH74" s="306">
        <v>0</v>
      </c>
      <c r="CI74" s="306">
        <v>0</v>
      </c>
      <c r="CJ74" s="306">
        <v>0</v>
      </c>
      <c r="CK74" s="306">
        <v>0</v>
      </c>
      <c r="CL74" s="306">
        <v>0</v>
      </c>
      <c r="CM74" s="306">
        <v>0</v>
      </c>
      <c r="CN74" s="306">
        <v>3</v>
      </c>
      <c r="CO74" s="306">
        <v>0</v>
      </c>
      <c r="CP74" s="306">
        <v>0</v>
      </c>
      <c r="CQ74" s="306">
        <v>0</v>
      </c>
      <c r="CR74" s="306">
        <v>6</v>
      </c>
      <c r="CS74" s="306">
        <v>6</v>
      </c>
      <c r="CT74" s="306">
        <v>9</v>
      </c>
      <c r="CU74" s="306">
        <v>6</v>
      </c>
      <c r="CV74" s="306">
        <v>9</v>
      </c>
      <c r="CW74" s="306">
        <v>6</v>
      </c>
      <c r="CX74" s="306">
        <v>15</v>
      </c>
      <c r="CY74" s="306">
        <v>9</v>
      </c>
      <c r="CZ74" s="306">
        <v>6</v>
      </c>
      <c r="DA74" s="310">
        <v>15</v>
      </c>
    </row>
    <row r="75" spans="1:105" x14ac:dyDescent="0.2">
      <c r="A75" s="311">
        <v>70</v>
      </c>
      <c r="B75" s="312" t="s">
        <v>1360</v>
      </c>
      <c r="C75" s="312" t="s">
        <v>1323</v>
      </c>
      <c r="D75" s="313">
        <v>5</v>
      </c>
      <c r="E75" s="312" t="s">
        <v>240</v>
      </c>
      <c r="F75" s="312" t="s">
        <v>489</v>
      </c>
      <c r="G75" s="312" t="s">
        <v>1253</v>
      </c>
      <c r="H75" s="314">
        <v>6</v>
      </c>
      <c r="I75" s="315">
        <v>17</v>
      </c>
      <c r="J75" s="313">
        <v>1</v>
      </c>
      <c r="K75" s="312" t="s">
        <v>1361</v>
      </c>
      <c r="L75" s="313">
        <v>19</v>
      </c>
      <c r="M75" s="313">
        <v>0</v>
      </c>
      <c r="N75" s="313">
        <v>14</v>
      </c>
      <c r="O75" s="313">
        <v>0</v>
      </c>
      <c r="P75" s="313">
        <v>33</v>
      </c>
      <c r="Q75" s="313">
        <v>14</v>
      </c>
      <c r="R75" s="313">
        <v>0</v>
      </c>
      <c r="S75" s="313">
        <v>17</v>
      </c>
      <c r="T75" s="313">
        <v>0</v>
      </c>
      <c r="U75" s="313">
        <v>31</v>
      </c>
      <c r="V75" s="313">
        <v>18</v>
      </c>
      <c r="W75" s="313">
        <v>0</v>
      </c>
      <c r="X75" s="313">
        <v>13</v>
      </c>
      <c r="Y75" s="313">
        <v>0</v>
      </c>
      <c r="Z75" s="313">
        <v>31</v>
      </c>
      <c r="AA75" s="313">
        <v>13</v>
      </c>
      <c r="AB75" s="313">
        <v>0</v>
      </c>
      <c r="AC75" s="313">
        <v>17</v>
      </c>
      <c r="AD75" s="313">
        <v>0</v>
      </c>
      <c r="AE75" s="313">
        <v>30</v>
      </c>
      <c r="AF75" s="313">
        <v>18</v>
      </c>
      <c r="AG75" s="313">
        <v>0</v>
      </c>
      <c r="AH75" s="313">
        <v>17</v>
      </c>
      <c r="AI75" s="313">
        <v>1</v>
      </c>
      <c r="AJ75" s="313">
        <v>36</v>
      </c>
      <c r="AK75" s="313">
        <v>18</v>
      </c>
      <c r="AL75" s="313">
        <v>0</v>
      </c>
      <c r="AM75" s="313">
        <v>15</v>
      </c>
      <c r="AN75" s="313">
        <v>0</v>
      </c>
      <c r="AO75" s="313">
        <v>33</v>
      </c>
      <c r="AP75" s="313">
        <v>100</v>
      </c>
      <c r="AQ75" s="313">
        <v>0</v>
      </c>
      <c r="AR75" s="313">
        <v>93</v>
      </c>
      <c r="AS75" s="313">
        <v>1</v>
      </c>
      <c r="AT75" s="313">
        <v>194</v>
      </c>
      <c r="AU75" s="313">
        <v>1</v>
      </c>
      <c r="AV75" s="313">
        <v>1</v>
      </c>
      <c r="AW75" s="313">
        <v>1</v>
      </c>
      <c r="AX75" s="313">
        <v>2</v>
      </c>
      <c r="AY75" s="313">
        <v>1</v>
      </c>
      <c r="AZ75" s="313">
        <v>2</v>
      </c>
      <c r="BA75" s="313">
        <v>0</v>
      </c>
      <c r="BB75" s="313">
        <v>8</v>
      </c>
      <c r="BC75" s="313">
        <v>13</v>
      </c>
      <c r="BD75" s="313">
        <v>13</v>
      </c>
      <c r="BE75" s="313">
        <v>0</v>
      </c>
      <c r="BF75" s="313">
        <v>0</v>
      </c>
      <c r="BG75" s="313">
        <v>0</v>
      </c>
      <c r="BH75" s="313">
        <v>1</v>
      </c>
      <c r="BI75" s="313">
        <v>3</v>
      </c>
      <c r="BJ75" s="313">
        <v>5</v>
      </c>
      <c r="BK75" s="313">
        <v>1</v>
      </c>
      <c r="BL75" s="313">
        <v>1</v>
      </c>
      <c r="BM75" s="313">
        <v>1</v>
      </c>
      <c r="BN75" s="313">
        <v>2</v>
      </c>
      <c r="BO75" s="313">
        <v>1</v>
      </c>
      <c r="BP75" s="313">
        <v>2</v>
      </c>
      <c r="BQ75" s="313">
        <v>0</v>
      </c>
      <c r="BR75" s="313">
        <v>8</v>
      </c>
      <c r="BS75" s="313">
        <v>0</v>
      </c>
      <c r="BT75" s="313">
        <v>0</v>
      </c>
      <c r="BU75" s="313">
        <v>0</v>
      </c>
      <c r="BV75" s="313">
        <v>0</v>
      </c>
      <c r="BW75" s="313">
        <v>0</v>
      </c>
      <c r="BX75" s="313">
        <v>0</v>
      </c>
      <c r="BY75" s="313">
        <v>0</v>
      </c>
      <c r="BZ75" s="313">
        <v>0</v>
      </c>
      <c r="CA75" s="313">
        <v>1</v>
      </c>
      <c r="CB75" s="313">
        <v>1</v>
      </c>
      <c r="CC75" s="313">
        <v>11</v>
      </c>
      <c r="CD75" s="312">
        <v>0</v>
      </c>
      <c r="CE75" s="312">
        <v>0</v>
      </c>
      <c r="CF75" s="312">
        <v>0</v>
      </c>
      <c r="CG75" s="312">
        <v>0</v>
      </c>
      <c r="CH75" s="312">
        <v>0</v>
      </c>
      <c r="CI75" s="312">
        <v>0</v>
      </c>
      <c r="CJ75" s="312">
        <v>0</v>
      </c>
      <c r="CK75" s="312">
        <v>0</v>
      </c>
      <c r="CL75" s="312">
        <v>0</v>
      </c>
      <c r="CM75" s="312">
        <v>0</v>
      </c>
      <c r="CN75" s="312">
        <v>2</v>
      </c>
      <c r="CO75" s="312">
        <v>1</v>
      </c>
      <c r="CP75" s="312">
        <v>1</v>
      </c>
      <c r="CQ75" s="312">
        <v>3</v>
      </c>
      <c r="CR75" s="312">
        <v>13</v>
      </c>
      <c r="CS75" s="312">
        <v>9</v>
      </c>
      <c r="CT75" s="312">
        <v>16</v>
      </c>
      <c r="CU75" s="312">
        <v>13</v>
      </c>
      <c r="CV75" s="312">
        <v>16</v>
      </c>
      <c r="CW75" s="312">
        <v>13</v>
      </c>
      <c r="CX75" s="312">
        <v>29</v>
      </c>
      <c r="CY75" s="312">
        <v>16</v>
      </c>
      <c r="CZ75" s="312">
        <v>13</v>
      </c>
      <c r="DA75" s="316">
        <v>29</v>
      </c>
    </row>
    <row r="76" spans="1:105" x14ac:dyDescent="0.2">
      <c r="A76" s="305">
        <v>71</v>
      </c>
      <c r="B76" s="306" t="s">
        <v>1447</v>
      </c>
      <c r="C76" s="306" t="s">
        <v>1448</v>
      </c>
      <c r="D76" s="307">
        <v>5</v>
      </c>
      <c r="E76" s="306" t="s">
        <v>240</v>
      </c>
      <c r="F76" s="306" t="s">
        <v>489</v>
      </c>
      <c r="G76" s="306" t="s">
        <v>1253</v>
      </c>
      <c r="H76" s="308">
        <v>4</v>
      </c>
      <c r="I76" s="309">
        <v>8</v>
      </c>
      <c r="J76" s="307">
        <v>1</v>
      </c>
      <c r="K76" s="306" t="s">
        <v>1449</v>
      </c>
      <c r="L76" s="307">
        <v>12</v>
      </c>
      <c r="M76" s="307">
        <v>0</v>
      </c>
      <c r="N76" s="307">
        <v>17</v>
      </c>
      <c r="O76" s="307">
        <v>1</v>
      </c>
      <c r="P76" s="307">
        <v>30</v>
      </c>
      <c r="Q76" s="307">
        <v>17</v>
      </c>
      <c r="R76" s="307">
        <v>1</v>
      </c>
      <c r="S76" s="307">
        <v>18</v>
      </c>
      <c r="T76" s="307">
        <v>2</v>
      </c>
      <c r="U76" s="307">
        <v>38</v>
      </c>
      <c r="V76" s="307">
        <v>16</v>
      </c>
      <c r="W76" s="307">
        <v>3</v>
      </c>
      <c r="X76" s="307">
        <v>15</v>
      </c>
      <c r="Y76" s="307">
        <v>0</v>
      </c>
      <c r="Z76" s="307">
        <v>34</v>
      </c>
      <c r="AA76" s="307">
        <v>10</v>
      </c>
      <c r="AB76" s="307">
        <v>1</v>
      </c>
      <c r="AC76" s="307">
        <v>18</v>
      </c>
      <c r="AD76" s="307">
        <v>1</v>
      </c>
      <c r="AE76" s="307">
        <v>30</v>
      </c>
      <c r="AF76" s="307">
        <v>19</v>
      </c>
      <c r="AG76" s="307">
        <v>0</v>
      </c>
      <c r="AH76" s="307">
        <v>12</v>
      </c>
      <c r="AI76" s="307">
        <v>1</v>
      </c>
      <c r="AJ76" s="307">
        <v>32</v>
      </c>
      <c r="AK76" s="307">
        <v>22</v>
      </c>
      <c r="AL76" s="307">
        <v>1</v>
      </c>
      <c r="AM76" s="307">
        <v>20</v>
      </c>
      <c r="AN76" s="307">
        <v>0</v>
      </c>
      <c r="AO76" s="307">
        <v>43</v>
      </c>
      <c r="AP76" s="307">
        <v>96</v>
      </c>
      <c r="AQ76" s="307">
        <v>6</v>
      </c>
      <c r="AR76" s="307">
        <v>100</v>
      </c>
      <c r="AS76" s="307">
        <v>5</v>
      </c>
      <c r="AT76" s="307">
        <v>207</v>
      </c>
      <c r="AU76" s="307">
        <v>1</v>
      </c>
      <c r="AV76" s="307">
        <v>2</v>
      </c>
      <c r="AW76" s="307">
        <v>1</v>
      </c>
      <c r="AX76" s="307">
        <v>1</v>
      </c>
      <c r="AY76" s="307">
        <v>1</v>
      </c>
      <c r="AZ76" s="307">
        <v>2</v>
      </c>
      <c r="BA76" s="307">
        <v>0</v>
      </c>
      <c r="BB76" s="307">
        <v>8</v>
      </c>
      <c r="BC76" s="307">
        <v>8</v>
      </c>
      <c r="BD76" s="307">
        <v>8</v>
      </c>
      <c r="BE76" s="307">
        <v>0</v>
      </c>
      <c r="BF76" s="307">
        <v>0</v>
      </c>
      <c r="BG76" s="307">
        <v>0</v>
      </c>
      <c r="BH76" s="307">
        <v>1</v>
      </c>
      <c r="BI76" s="307">
        <v>3</v>
      </c>
      <c r="BJ76" s="307">
        <v>5</v>
      </c>
      <c r="BK76" s="307">
        <v>1</v>
      </c>
      <c r="BL76" s="307">
        <v>2</v>
      </c>
      <c r="BM76" s="307">
        <v>1</v>
      </c>
      <c r="BN76" s="307">
        <v>1</v>
      </c>
      <c r="BO76" s="307">
        <v>1</v>
      </c>
      <c r="BP76" s="307">
        <v>2</v>
      </c>
      <c r="BQ76" s="307">
        <v>0</v>
      </c>
      <c r="BR76" s="307">
        <v>8</v>
      </c>
      <c r="BS76" s="307">
        <v>1</v>
      </c>
      <c r="BT76" s="307">
        <v>0</v>
      </c>
      <c r="BU76" s="307">
        <v>0</v>
      </c>
      <c r="BV76" s="307">
        <v>0</v>
      </c>
      <c r="BW76" s="307">
        <v>0</v>
      </c>
      <c r="BX76" s="307">
        <v>0</v>
      </c>
      <c r="BY76" s="307">
        <v>0</v>
      </c>
      <c r="BZ76" s="307">
        <v>0</v>
      </c>
      <c r="CA76" s="307">
        <v>2</v>
      </c>
      <c r="CB76" s="307">
        <v>0</v>
      </c>
      <c r="CC76" s="307">
        <v>12</v>
      </c>
      <c r="CD76" s="306">
        <v>0</v>
      </c>
      <c r="CE76" s="306">
        <v>0</v>
      </c>
      <c r="CF76" s="306">
        <v>1</v>
      </c>
      <c r="CG76" s="306">
        <v>0</v>
      </c>
      <c r="CH76" s="306">
        <v>1</v>
      </c>
      <c r="CI76" s="306">
        <v>0</v>
      </c>
      <c r="CJ76" s="306">
        <v>0</v>
      </c>
      <c r="CK76" s="306">
        <v>0</v>
      </c>
      <c r="CL76" s="306">
        <v>0</v>
      </c>
      <c r="CM76" s="306">
        <v>0</v>
      </c>
      <c r="CN76" s="306">
        <v>1</v>
      </c>
      <c r="CO76" s="306">
        <v>1</v>
      </c>
      <c r="CP76" s="306">
        <v>0</v>
      </c>
      <c r="CQ76" s="306">
        <v>0</v>
      </c>
      <c r="CR76" s="306">
        <v>5</v>
      </c>
      <c r="CS76" s="306">
        <v>3</v>
      </c>
      <c r="CT76" s="306">
        <v>8</v>
      </c>
      <c r="CU76" s="306">
        <v>4</v>
      </c>
      <c r="CV76" s="306">
        <v>8</v>
      </c>
      <c r="CW76" s="306">
        <v>4</v>
      </c>
      <c r="CX76" s="306">
        <v>12</v>
      </c>
      <c r="CY76" s="306">
        <v>8</v>
      </c>
      <c r="CZ76" s="306">
        <v>4</v>
      </c>
      <c r="DA76" s="310">
        <v>12</v>
      </c>
    </row>
    <row r="77" spans="1:105" x14ac:dyDescent="0.2">
      <c r="A77" s="311">
        <v>72</v>
      </c>
      <c r="B77" s="312" t="s">
        <v>1465</v>
      </c>
      <c r="C77" s="312" t="s">
        <v>1466</v>
      </c>
      <c r="D77" s="313">
        <v>5</v>
      </c>
      <c r="E77" s="312" t="s">
        <v>240</v>
      </c>
      <c r="F77" s="312" t="s">
        <v>489</v>
      </c>
      <c r="G77" s="312" t="s">
        <v>1467</v>
      </c>
      <c r="H77" s="314">
        <v>8</v>
      </c>
      <c r="I77" s="315">
        <v>30</v>
      </c>
      <c r="J77" s="313">
        <v>1</v>
      </c>
      <c r="K77" s="312" t="s">
        <v>1468</v>
      </c>
      <c r="L77" s="313">
        <v>3</v>
      </c>
      <c r="M77" s="313">
        <v>0</v>
      </c>
      <c r="N77" s="313">
        <v>3</v>
      </c>
      <c r="O77" s="313">
        <v>0</v>
      </c>
      <c r="P77" s="313">
        <v>6</v>
      </c>
      <c r="Q77" s="313">
        <v>2</v>
      </c>
      <c r="R77" s="313">
        <v>0</v>
      </c>
      <c r="S77" s="313">
        <v>1</v>
      </c>
      <c r="T77" s="313">
        <v>0</v>
      </c>
      <c r="U77" s="313">
        <v>3</v>
      </c>
      <c r="V77" s="313">
        <v>3</v>
      </c>
      <c r="W77" s="313">
        <v>0</v>
      </c>
      <c r="X77" s="313">
        <v>6</v>
      </c>
      <c r="Y77" s="313">
        <v>0</v>
      </c>
      <c r="Z77" s="313">
        <v>9</v>
      </c>
      <c r="AA77" s="313">
        <v>4</v>
      </c>
      <c r="AB77" s="313">
        <v>0</v>
      </c>
      <c r="AC77" s="313">
        <v>2</v>
      </c>
      <c r="AD77" s="313">
        <v>0</v>
      </c>
      <c r="AE77" s="313">
        <v>6</v>
      </c>
      <c r="AF77" s="313">
        <v>3</v>
      </c>
      <c r="AG77" s="313">
        <v>0</v>
      </c>
      <c r="AH77" s="313">
        <v>2</v>
      </c>
      <c r="AI77" s="313">
        <v>0</v>
      </c>
      <c r="AJ77" s="313">
        <v>5</v>
      </c>
      <c r="AK77" s="313">
        <v>0</v>
      </c>
      <c r="AL77" s="313">
        <v>0</v>
      </c>
      <c r="AM77" s="313">
        <v>4</v>
      </c>
      <c r="AN77" s="313">
        <v>0</v>
      </c>
      <c r="AO77" s="313">
        <v>4</v>
      </c>
      <c r="AP77" s="313">
        <v>15</v>
      </c>
      <c r="AQ77" s="313">
        <v>0</v>
      </c>
      <c r="AR77" s="313">
        <v>18</v>
      </c>
      <c r="AS77" s="313">
        <v>0</v>
      </c>
      <c r="AT77" s="313">
        <v>33</v>
      </c>
      <c r="AU77" s="313">
        <v>0</v>
      </c>
      <c r="AV77" s="313">
        <v>0</v>
      </c>
      <c r="AW77" s="313">
        <v>0</v>
      </c>
      <c r="AX77" s="313">
        <v>0</v>
      </c>
      <c r="AY77" s="313">
        <v>0</v>
      </c>
      <c r="AZ77" s="313">
        <v>0</v>
      </c>
      <c r="BA77" s="313">
        <v>2</v>
      </c>
      <c r="BB77" s="313">
        <v>2</v>
      </c>
      <c r="BC77" s="313">
        <v>2</v>
      </c>
      <c r="BD77" s="313">
        <v>2</v>
      </c>
      <c r="BE77" s="313">
        <v>1</v>
      </c>
      <c r="BF77" s="313">
        <v>0</v>
      </c>
      <c r="BG77" s="313">
        <v>0</v>
      </c>
      <c r="BH77" s="313">
        <v>0</v>
      </c>
      <c r="BI77" s="313">
        <v>0</v>
      </c>
      <c r="BJ77" s="313">
        <v>1</v>
      </c>
      <c r="BK77" s="313">
        <v>0</v>
      </c>
      <c r="BL77" s="313">
        <v>0</v>
      </c>
      <c r="BM77" s="313">
        <v>0</v>
      </c>
      <c r="BN77" s="313">
        <v>0</v>
      </c>
      <c r="BO77" s="313">
        <v>0</v>
      </c>
      <c r="BP77" s="313">
        <v>0</v>
      </c>
      <c r="BQ77" s="313">
        <v>2</v>
      </c>
      <c r="BR77" s="313">
        <v>2</v>
      </c>
      <c r="BS77" s="313">
        <v>0</v>
      </c>
      <c r="BT77" s="313">
        <v>0</v>
      </c>
      <c r="BU77" s="313">
        <v>0</v>
      </c>
      <c r="BV77" s="313">
        <v>0</v>
      </c>
      <c r="BW77" s="313">
        <v>0</v>
      </c>
      <c r="BX77" s="313">
        <v>0</v>
      </c>
      <c r="BY77" s="313">
        <v>0</v>
      </c>
      <c r="BZ77" s="313">
        <v>0</v>
      </c>
      <c r="CA77" s="313">
        <v>0</v>
      </c>
      <c r="CB77" s="313">
        <v>0</v>
      </c>
      <c r="CC77" s="313">
        <v>2</v>
      </c>
      <c r="CD77" s="312">
        <v>0</v>
      </c>
      <c r="CE77" s="312">
        <v>0</v>
      </c>
      <c r="CF77" s="312">
        <v>0</v>
      </c>
      <c r="CG77" s="312">
        <v>0</v>
      </c>
      <c r="CH77" s="312">
        <v>0</v>
      </c>
      <c r="CI77" s="312">
        <v>0</v>
      </c>
      <c r="CJ77" s="312">
        <v>0</v>
      </c>
      <c r="CK77" s="312">
        <v>0</v>
      </c>
      <c r="CL77" s="312">
        <v>0</v>
      </c>
      <c r="CM77" s="312">
        <v>0</v>
      </c>
      <c r="CN77" s="312">
        <v>0</v>
      </c>
      <c r="CO77" s="312">
        <v>0</v>
      </c>
      <c r="CP77" s="312">
        <v>0</v>
      </c>
      <c r="CQ77" s="312">
        <v>0</v>
      </c>
      <c r="CR77" s="312">
        <v>0</v>
      </c>
      <c r="CS77" s="312">
        <v>0</v>
      </c>
      <c r="CT77" s="312">
        <v>0</v>
      </c>
      <c r="CU77" s="312">
        <v>0</v>
      </c>
      <c r="CV77" s="312">
        <v>0</v>
      </c>
      <c r="CW77" s="312">
        <v>0</v>
      </c>
      <c r="CX77" s="312">
        <v>0</v>
      </c>
      <c r="CY77" s="312">
        <v>0</v>
      </c>
      <c r="CZ77" s="312">
        <v>0</v>
      </c>
      <c r="DA77" s="316">
        <v>0</v>
      </c>
    </row>
    <row r="78" spans="1:105" x14ac:dyDescent="0.2">
      <c r="A78" s="305">
        <v>73</v>
      </c>
      <c r="B78" s="306" t="s">
        <v>1519</v>
      </c>
      <c r="C78" s="306" t="s">
        <v>1322</v>
      </c>
      <c r="D78" s="307">
        <v>5</v>
      </c>
      <c r="E78" s="306" t="s">
        <v>240</v>
      </c>
      <c r="F78" s="306" t="s">
        <v>489</v>
      </c>
      <c r="G78" s="306" t="s">
        <v>1253</v>
      </c>
      <c r="H78" s="308">
        <v>4</v>
      </c>
      <c r="I78" s="309">
        <v>8</v>
      </c>
      <c r="J78" s="307">
        <v>1</v>
      </c>
      <c r="K78" s="306" t="s">
        <v>1520</v>
      </c>
      <c r="L78" s="307">
        <v>3</v>
      </c>
      <c r="M78" s="307">
        <v>0</v>
      </c>
      <c r="N78" s="307">
        <v>3</v>
      </c>
      <c r="O78" s="307">
        <v>0</v>
      </c>
      <c r="P78" s="307">
        <v>6</v>
      </c>
      <c r="Q78" s="307">
        <v>6</v>
      </c>
      <c r="R78" s="307">
        <v>0</v>
      </c>
      <c r="S78" s="307">
        <v>5</v>
      </c>
      <c r="T78" s="307">
        <v>0</v>
      </c>
      <c r="U78" s="307">
        <v>11</v>
      </c>
      <c r="V78" s="307">
        <v>8</v>
      </c>
      <c r="W78" s="307">
        <v>0</v>
      </c>
      <c r="X78" s="307">
        <v>2</v>
      </c>
      <c r="Y78" s="307">
        <v>0</v>
      </c>
      <c r="Z78" s="307">
        <v>10</v>
      </c>
      <c r="AA78" s="307">
        <v>8</v>
      </c>
      <c r="AB78" s="307">
        <v>2</v>
      </c>
      <c r="AC78" s="307">
        <v>8</v>
      </c>
      <c r="AD78" s="307">
        <v>0</v>
      </c>
      <c r="AE78" s="307">
        <v>18</v>
      </c>
      <c r="AF78" s="307">
        <v>3</v>
      </c>
      <c r="AG78" s="307">
        <v>3</v>
      </c>
      <c r="AH78" s="307">
        <v>2</v>
      </c>
      <c r="AI78" s="307">
        <v>0</v>
      </c>
      <c r="AJ78" s="307">
        <v>8</v>
      </c>
      <c r="AK78" s="307">
        <v>2</v>
      </c>
      <c r="AL78" s="307">
        <v>0</v>
      </c>
      <c r="AM78" s="307">
        <v>8</v>
      </c>
      <c r="AN78" s="307">
        <v>0</v>
      </c>
      <c r="AO78" s="307">
        <v>10</v>
      </c>
      <c r="AP78" s="307">
        <v>30</v>
      </c>
      <c r="AQ78" s="307">
        <v>5</v>
      </c>
      <c r="AR78" s="307">
        <v>28</v>
      </c>
      <c r="AS78" s="307">
        <v>0</v>
      </c>
      <c r="AT78" s="307">
        <v>63</v>
      </c>
      <c r="AU78" s="307">
        <v>0</v>
      </c>
      <c r="AV78" s="307">
        <v>0</v>
      </c>
      <c r="AW78" s="307">
        <v>0</v>
      </c>
      <c r="AX78" s="307">
        <v>1</v>
      </c>
      <c r="AY78" s="307">
        <v>0</v>
      </c>
      <c r="AZ78" s="307">
        <v>1</v>
      </c>
      <c r="BA78" s="307">
        <v>2</v>
      </c>
      <c r="BB78" s="307">
        <v>4</v>
      </c>
      <c r="BC78" s="307">
        <v>5</v>
      </c>
      <c r="BD78" s="307">
        <v>4</v>
      </c>
      <c r="BE78" s="307">
        <v>0</v>
      </c>
      <c r="BF78" s="307">
        <v>1</v>
      </c>
      <c r="BG78" s="307">
        <v>0</v>
      </c>
      <c r="BH78" s="307">
        <v>0</v>
      </c>
      <c r="BI78" s="307">
        <v>0</v>
      </c>
      <c r="BJ78" s="307">
        <v>3</v>
      </c>
      <c r="BK78" s="307">
        <v>0</v>
      </c>
      <c r="BL78" s="307">
        <v>0</v>
      </c>
      <c r="BM78" s="307">
        <v>0</v>
      </c>
      <c r="BN78" s="307">
        <v>1</v>
      </c>
      <c r="BO78" s="307">
        <v>0</v>
      </c>
      <c r="BP78" s="307">
        <v>1</v>
      </c>
      <c r="BQ78" s="307">
        <v>2</v>
      </c>
      <c r="BR78" s="307">
        <v>4</v>
      </c>
      <c r="BS78" s="307">
        <v>0</v>
      </c>
      <c r="BT78" s="307">
        <v>1</v>
      </c>
      <c r="BU78" s="307">
        <v>0</v>
      </c>
      <c r="BV78" s="307">
        <v>0</v>
      </c>
      <c r="BW78" s="307">
        <v>0</v>
      </c>
      <c r="BX78" s="307">
        <v>0</v>
      </c>
      <c r="BY78" s="307">
        <v>0</v>
      </c>
      <c r="BZ78" s="307">
        <v>0</v>
      </c>
      <c r="CA78" s="307">
        <v>1</v>
      </c>
      <c r="CB78" s="307">
        <v>0</v>
      </c>
      <c r="CC78" s="307">
        <v>6</v>
      </c>
      <c r="CD78" s="306">
        <v>0</v>
      </c>
      <c r="CE78" s="306">
        <v>0</v>
      </c>
      <c r="CF78" s="306">
        <v>0</v>
      </c>
      <c r="CG78" s="306">
        <v>0</v>
      </c>
      <c r="CH78" s="306">
        <v>0</v>
      </c>
      <c r="CI78" s="306">
        <v>0</v>
      </c>
      <c r="CJ78" s="306">
        <v>0</v>
      </c>
      <c r="CK78" s="306">
        <v>0</v>
      </c>
      <c r="CL78" s="306">
        <v>0</v>
      </c>
      <c r="CM78" s="306">
        <v>0</v>
      </c>
      <c r="CN78" s="306">
        <v>0</v>
      </c>
      <c r="CO78" s="306">
        <v>0</v>
      </c>
      <c r="CP78" s="306">
        <v>0</v>
      </c>
      <c r="CQ78" s="306">
        <v>0</v>
      </c>
      <c r="CR78" s="306">
        <v>0</v>
      </c>
      <c r="CS78" s="306">
        <v>0</v>
      </c>
      <c r="CT78" s="306">
        <v>0</v>
      </c>
      <c r="CU78" s="306">
        <v>0</v>
      </c>
      <c r="CV78" s="306">
        <v>0</v>
      </c>
      <c r="CW78" s="306">
        <v>0</v>
      </c>
      <c r="CX78" s="306">
        <v>0</v>
      </c>
      <c r="CY78" s="306">
        <v>0</v>
      </c>
      <c r="CZ78" s="306">
        <v>0</v>
      </c>
      <c r="DA78" s="310">
        <v>0</v>
      </c>
    </row>
    <row r="79" spans="1:105" x14ac:dyDescent="0.2">
      <c r="A79" s="311">
        <v>74</v>
      </c>
      <c r="B79" s="312" t="s">
        <v>1546</v>
      </c>
      <c r="C79" s="312" t="s">
        <v>1547</v>
      </c>
      <c r="D79" s="313">
        <v>5</v>
      </c>
      <c r="E79" s="312" t="s">
        <v>240</v>
      </c>
      <c r="F79" s="312" t="s">
        <v>489</v>
      </c>
      <c r="G79" s="312" t="s">
        <v>1253</v>
      </c>
      <c r="H79" s="314">
        <v>4</v>
      </c>
      <c r="I79" s="315">
        <v>8</v>
      </c>
      <c r="J79" s="313">
        <v>1</v>
      </c>
      <c r="K79" s="312" t="s">
        <v>1548</v>
      </c>
      <c r="L79" s="313">
        <v>12</v>
      </c>
      <c r="M79" s="313">
        <v>0</v>
      </c>
      <c r="N79" s="313">
        <v>11</v>
      </c>
      <c r="O79" s="313">
        <v>0</v>
      </c>
      <c r="P79" s="313">
        <v>23</v>
      </c>
      <c r="Q79" s="313">
        <v>6</v>
      </c>
      <c r="R79" s="313">
        <v>2</v>
      </c>
      <c r="S79" s="313">
        <v>11</v>
      </c>
      <c r="T79" s="313">
        <v>0</v>
      </c>
      <c r="U79" s="313">
        <v>19</v>
      </c>
      <c r="V79" s="313">
        <v>5</v>
      </c>
      <c r="W79" s="313">
        <v>0</v>
      </c>
      <c r="X79" s="313">
        <v>10</v>
      </c>
      <c r="Y79" s="313">
        <v>1</v>
      </c>
      <c r="Z79" s="313">
        <v>16</v>
      </c>
      <c r="AA79" s="313">
        <v>11</v>
      </c>
      <c r="AB79" s="313">
        <v>0</v>
      </c>
      <c r="AC79" s="313">
        <v>16</v>
      </c>
      <c r="AD79" s="313">
        <v>0</v>
      </c>
      <c r="AE79" s="313">
        <v>27</v>
      </c>
      <c r="AF79" s="313">
        <v>9</v>
      </c>
      <c r="AG79" s="313">
        <v>0</v>
      </c>
      <c r="AH79" s="313">
        <v>9</v>
      </c>
      <c r="AI79" s="313">
        <v>0</v>
      </c>
      <c r="AJ79" s="313">
        <v>18</v>
      </c>
      <c r="AK79" s="313">
        <v>7</v>
      </c>
      <c r="AL79" s="313">
        <v>1</v>
      </c>
      <c r="AM79" s="313">
        <v>10</v>
      </c>
      <c r="AN79" s="313">
        <v>1</v>
      </c>
      <c r="AO79" s="313">
        <v>19</v>
      </c>
      <c r="AP79" s="313">
        <v>50</v>
      </c>
      <c r="AQ79" s="313">
        <v>3</v>
      </c>
      <c r="AR79" s="313">
        <v>67</v>
      </c>
      <c r="AS79" s="313">
        <v>2</v>
      </c>
      <c r="AT79" s="313">
        <v>122</v>
      </c>
      <c r="AU79" s="313">
        <v>1</v>
      </c>
      <c r="AV79" s="313">
        <v>1</v>
      </c>
      <c r="AW79" s="313">
        <v>1</v>
      </c>
      <c r="AX79" s="313">
        <v>1</v>
      </c>
      <c r="AY79" s="313">
        <v>1</v>
      </c>
      <c r="AZ79" s="313">
        <v>1</v>
      </c>
      <c r="BA79" s="313">
        <v>0</v>
      </c>
      <c r="BB79" s="313">
        <v>6</v>
      </c>
      <c r="BC79" s="313">
        <v>6</v>
      </c>
      <c r="BD79" s="313">
        <v>6</v>
      </c>
      <c r="BE79" s="313">
        <v>0</v>
      </c>
      <c r="BF79" s="313">
        <v>0</v>
      </c>
      <c r="BG79" s="313">
        <v>0</v>
      </c>
      <c r="BH79" s="313">
        <v>1</v>
      </c>
      <c r="BI79" s="313">
        <v>2</v>
      </c>
      <c r="BJ79" s="313">
        <v>4</v>
      </c>
      <c r="BK79" s="313">
        <v>1</v>
      </c>
      <c r="BL79" s="313">
        <v>1</v>
      </c>
      <c r="BM79" s="313">
        <v>1</v>
      </c>
      <c r="BN79" s="313">
        <v>1</v>
      </c>
      <c r="BO79" s="313">
        <v>1</v>
      </c>
      <c r="BP79" s="313">
        <v>1</v>
      </c>
      <c r="BQ79" s="313">
        <v>0</v>
      </c>
      <c r="BR79" s="313">
        <v>6</v>
      </c>
      <c r="BS79" s="313">
        <v>0</v>
      </c>
      <c r="BT79" s="313">
        <v>1</v>
      </c>
      <c r="BU79" s="313">
        <v>0</v>
      </c>
      <c r="BV79" s="313">
        <v>0</v>
      </c>
      <c r="BW79" s="313">
        <v>0</v>
      </c>
      <c r="BX79" s="313">
        <v>0</v>
      </c>
      <c r="BY79" s="313">
        <v>0</v>
      </c>
      <c r="BZ79" s="313">
        <v>0</v>
      </c>
      <c r="CA79" s="313">
        <v>0</v>
      </c>
      <c r="CB79" s="313">
        <v>1</v>
      </c>
      <c r="CC79" s="313">
        <v>9</v>
      </c>
      <c r="CD79" s="312">
        <v>0</v>
      </c>
      <c r="CE79" s="312">
        <v>0</v>
      </c>
      <c r="CF79" s="312">
        <v>1</v>
      </c>
      <c r="CG79" s="312">
        <v>0</v>
      </c>
      <c r="CH79" s="312">
        <v>0</v>
      </c>
      <c r="CI79" s="312">
        <v>0</v>
      </c>
      <c r="CJ79" s="312">
        <v>0</v>
      </c>
      <c r="CK79" s="312">
        <v>0</v>
      </c>
      <c r="CL79" s="312">
        <v>0</v>
      </c>
      <c r="CM79" s="312">
        <v>0</v>
      </c>
      <c r="CN79" s="312">
        <v>0</v>
      </c>
      <c r="CO79" s="312">
        <v>0</v>
      </c>
      <c r="CP79" s="312">
        <v>0</v>
      </c>
      <c r="CQ79" s="312">
        <v>1</v>
      </c>
      <c r="CR79" s="312">
        <v>4</v>
      </c>
      <c r="CS79" s="312">
        <v>2</v>
      </c>
      <c r="CT79" s="312">
        <v>5</v>
      </c>
      <c r="CU79" s="312">
        <v>3</v>
      </c>
      <c r="CV79" s="312">
        <v>5</v>
      </c>
      <c r="CW79" s="312">
        <v>3</v>
      </c>
      <c r="CX79" s="312">
        <v>8</v>
      </c>
      <c r="CY79" s="312">
        <v>5</v>
      </c>
      <c r="CZ79" s="312">
        <v>3</v>
      </c>
      <c r="DA79" s="316">
        <v>8</v>
      </c>
    </row>
    <row r="80" spans="1:105" x14ac:dyDescent="0.2">
      <c r="A80" s="305">
        <v>75</v>
      </c>
      <c r="B80" s="306" t="s">
        <v>1635</v>
      </c>
      <c r="C80" s="306" t="s">
        <v>1296</v>
      </c>
      <c r="D80" s="307">
        <v>5</v>
      </c>
      <c r="E80" s="306" t="s">
        <v>240</v>
      </c>
      <c r="F80" s="306" t="s">
        <v>489</v>
      </c>
      <c r="G80" s="306" t="s">
        <v>1253</v>
      </c>
      <c r="H80" s="308">
        <v>4</v>
      </c>
      <c r="I80" s="309">
        <v>8</v>
      </c>
      <c r="J80" s="307">
        <v>1</v>
      </c>
      <c r="K80" s="306" t="s">
        <v>1636</v>
      </c>
      <c r="L80" s="307">
        <v>10</v>
      </c>
      <c r="M80" s="307">
        <v>0</v>
      </c>
      <c r="N80" s="307">
        <v>10</v>
      </c>
      <c r="O80" s="307">
        <v>2</v>
      </c>
      <c r="P80" s="307">
        <v>22</v>
      </c>
      <c r="Q80" s="307">
        <v>5</v>
      </c>
      <c r="R80" s="307">
        <v>0</v>
      </c>
      <c r="S80" s="307">
        <v>10</v>
      </c>
      <c r="T80" s="307">
        <v>0</v>
      </c>
      <c r="U80" s="307">
        <v>15</v>
      </c>
      <c r="V80" s="307">
        <v>9</v>
      </c>
      <c r="W80" s="307">
        <v>0</v>
      </c>
      <c r="X80" s="307">
        <v>8</v>
      </c>
      <c r="Y80" s="307">
        <v>0</v>
      </c>
      <c r="Z80" s="307">
        <v>17</v>
      </c>
      <c r="AA80" s="307">
        <v>9</v>
      </c>
      <c r="AB80" s="307">
        <v>0</v>
      </c>
      <c r="AC80" s="307">
        <v>13</v>
      </c>
      <c r="AD80" s="307">
        <v>0</v>
      </c>
      <c r="AE80" s="307">
        <v>22</v>
      </c>
      <c r="AF80" s="307">
        <v>12</v>
      </c>
      <c r="AG80" s="307">
        <v>0</v>
      </c>
      <c r="AH80" s="307">
        <v>8</v>
      </c>
      <c r="AI80" s="307">
        <v>0</v>
      </c>
      <c r="AJ80" s="307">
        <v>20</v>
      </c>
      <c r="AK80" s="307">
        <v>6</v>
      </c>
      <c r="AL80" s="307">
        <v>0</v>
      </c>
      <c r="AM80" s="307">
        <v>13</v>
      </c>
      <c r="AN80" s="307">
        <v>0</v>
      </c>
      <c r="AO80" s="307">
        <v>19</v>
      </c>
      <c r="AP80" s="307">
        <v>51</v>
      </c>
      <c r="AQ80" s="307">
        <v>0</v>
      </c>
      <c r="AR80" s="307">
        <v>62</v>
      </c>
      <c r="AS80" s="307">
        <v>2</v>
      </c>
      <c r="AT80" s="307">
        <v>115</v>
      </c>
      <c r="AU80" s="307">
        <v>1</v>
      </c>
      <c r="AV80" s="307">
        <v>1</v>
      </c>
      <c r="AW80" s="307">
        <v>1</v>
      </c>
      <c r="AX80" s="307">
        <v>1</v>
      </c>
      <c r="AY80" s="307">
        <v>1</v>
      </c>
      <c r="AZ80" s="307">
        <v>1</v>
      </c>
      <c r="BA80" s="307">
        <v>0</v>
      </c>
      <c r="BB80" s="307">
        <v>6</v>
      </c>
      <c r="BC80" s="307">
        <v>6</v>
      </c>
      <c r="BD80" s="307">
        <v>6</v>
      </c>
      <c r="BE80" s="307">
        <v>0</v>
      </c>
      <c r="BF80" s="307">
        <v>0</v>
      </c>
      <c r="BG80" s="307">
        <v>0</v>
      </c>
      <c r="BH80" s="307">
        <v>1</v>
      </c>
      <c r="BI80" s="307">
        <v>1</v>
      </c>
      <c r="BJ80" s="307">
        <v>5</v>
      </c>
      <c r="BK80" s="307">
        <v>1</v>
      </c>
      <c r="BL80" s="307">
        <v>1</v>
      </c>
      <c r="BM80" s="307">
        <v>1</v>
      </c>
      <c r="BN80" s="307">
        <v>1</v>
      </c>
      <c r="BO80" s="307">
        <v>1</v>
      </c>
      <c r="BP80" s="307">
        <v>1</v>
      </c>
      <c r="BQ80" s="307">
        <v>0</v>
      </c>
      <c r="BR80" s="307">
        <v>6</v>
      </c>
      <c r="BS80" s="307">
        <v>1</v>
      </c>
      <c r="BT80" s="307">
        <v>0</v>
      </c>
      <c r="BU80" s="307">
        <v>0</v>
      </c>
      <c r="BV80" s="307">
        <v>0</v>
      </c>
      <c r="BW80" s="307">
        <v>0</v>
      </c>
      <c r="BX80" s="307">
        <v>0</v>
      </c>
      <c r="BY80" s="307">
        <v>0</v>
      </c>
      <c r="BZ80" s="307">
        <v>0</v>
      </c>
      <c r="CA80" s="307">
        <v>1</v>
      </c>
      <c r="CB80" s="307">
        <v>0</v>
      </c>
      <c r="CC80" s="307">
        <v>9</v>
      </c>
      <c r="CD80" s="306">
        <v>0</v>
      </c>
      <c r="CE80" s="306">
        <v>0</v>
      </c>
      <c r="CF80" s="306">
        <v>0</v>
      </c>
      <c r="CG80" s="306">
        <v>0</v>
      </c>
      <c r="CH80" s="306">
        <v>0</v>
      </c>
      <c r="CI80" s="306">
        <v>0</v>
      </c>
      <c r="CJ80" s="306">
        <v>0</v>
      </c>
      <c r="CK80" s="306">
        <v>0</v>
      </c>
      <c r="CL80" s="306">
        <v>0</v>
      </c>
      <c r="CM80" s="306">
        <v>0</v>
      </c>
      <c r="CN80" s="306">
        <v>0</v>
      </c>
      <c r="CO80" s="306">
        <v>0</v>
      </c>
      <c r="CP80" s="306">
        <v>0</v>
      </c>
      <c r="CQ80" s="306">
        <v>0</v>
      </c>
      <c r="CR80" s="306">
        <v>0</v>
      </c>
      <c r="CS80" s="306">
        <v>0</v>
      </c>
      <c r="CT80" s="306">
        <v>0</v>
      </c>
      <c r="CU80" s="306">
        <v>0</v>
      </c>
      <c r="CV80" s="306">
        <v>0</v>
      </c>
      <c r="CW80" s="306">
        <v>0</v>
      </c>
      <c r="CX80" s="306">
        <v>0</v>
      </c>
      <c r="CY80" s="306">
        <v>0</v>
      </c>
      <c r="CZ80" s="306">
        <v>0</v>
      </c>
      <c r="DA80" s="310">
        <v>0</v>
      </c>
    </row>
    <row r="81" spans="1:105" x14ac:dyDescent="0.2">
      <c r="A81" s="311">
        <v>76</v>
      </c>
      <c r="B81" s="312" t="s">
        <v>492</v>
      </c>
      <c r="C81" s="312" t="s">
        <v>493</v>
      </c>
      <c r="D81" s="313">
        <v>5</v>
      </c>
      <c r="E81" s="312" t="s">
        <v>240</v>
      </c>
      <c r="F81" s="312" t="s">
        <v>489</v>
      </c>
      <c r="G81" s="312" t="s">
        <v>494</v>
      </c>
      <c r="H81" s="314">
        <v>2</v>
      </c>
      <c r="I81" s="315">
        <v>36</v>
      </c>
      <c r="J81" s="313">
        <v>1</v>
      </c>
      <c r="K81" s="312" t="s">
        <v>495</v>
      </c>
      <c r="L81" s="313">
        <v>7</v>
      </c>
      <c r="M81" s="313">
        <v>0</v>
      </c>
      <c r="N81" s="313">
        <v>12</v>
      </c>
      <c r="O81" s="313">
        <v>1</v>
      </c>
      <c r="P81" s="313">
        <v>20</v>
      </c>
      <c r="Q81" s="313">
        <v>12</v>
      </c>
      <c r="R81" s="313">
        <v>0</v>
      </c>
      <c r="S81" s="313">
        <v>12</v>
      </c>
      <c r="T81" s="313">
        <v>0</v>
      </c>
      <c r="U81" s="313">
        <v>24</v>
      </c>
      <c r="V81" s="313">
        <v>9</v>
      </c>
      <c r="W81" s="313">
        <v>0</v>
      </c>
      <c r="X81" s="313">
        <v>18</v>
      </c>
      <c r="Y81" s="313">
        <v>0</v>
      </c>
      <c r="Z81" s="313">
        <v>27</v>
      </c>
      <c r="AA81" s="313">
        <v>14</v>
      </c>
      <c r="AB81" s="313">
        <v>0</v>
      </c>
      <c r="AC81" s="313">
        <v>11</v>
      </c>
      <c r="AD81" s="313">
        <v>0</v>
      </c>
      <c r="AE81" s="313">
        <v>25</v>
      </c>
      <c r="AF81" s="313">
        <v>12</v>
      </c>
      <c r="AG81" s="313">
        <v>0</v>
      </c>
      <c r="AH81" s="313">
        <v>10</v>
      </c>
      <c r="AI81" s="313">
        <v>0</v>
      </c>
      <c r="AJ81" s="313">
        <v>22</v>
      </c>
      <c r="AK81" s="313">
        <v>10</v>
      </c>
      <c r="AL81" s="313">
        <v>0</v>
      </c>
      <c r="AM81" s="313">
        <v>8</v>
      </c>
      <c r="AN81" s="313">
        <v>0</v>
      </c>
      <c r="AO81" s="313">
        <v>18</v>
      </c>
      <c r="AP81" s="313">
        <v>64</v>
      </c>
      <c r="AQ81" s="313">
        <v>0</v>
      </c>
      <c r="AR81" s="313">
        <v>71</v>
      </c>
      <c r="AS81" s="313">
        <v>1</v>
      </c>
      <c r="AT81" s="313">
        <v>136</v>
      </c>
      <c r="AU81" s="313">
        <v>1</v>
      </c>
      <c r="AV81" s="313">
        <v>1</v>
      </c>
      <c r="AW81" s="313">
        <v>1</v>
      </c>
      <c r="AX81" s="313">
        <v>1</v>
      </c>
      <c r="AY81" s="313">
        <v>1</v>
      </c>
      <c r="AZ81" s="313">
        <v>1</v>
      </c>
      <c r="BA81" s="313">
        <v>0</v>
      </c>
      <c r="BB81" s="313">
        <v>6</v>
      </c>
      <c r="BC81" s="313">
        <v>8</v>
      </c>
      <c r="BD81" s="313">
        <v>6</v>
      </c>
      <c r="BE81" s="313">
        <v>0</v>
      </c>
      <c r="BF81" s="313">
        <v>0</v>
      </c>
      <c r="BG81" s="313">
        <v>1</v>
      </c>
      <c r="BH81" s="313">
        <v>0</v>
      </c>
      <c r="BI81" s="313">
        <v>1</v>
      </c>
      <c r="BJ81" s="313">
        <v>5</v>
      </c>
      <c r="BK81" s="313">
        <v>1</v>
      </c>
      <c r="BL81" s="313">
        <v>1</v>
      </c>
      <c r="BM81" s="313">
        <v>1</v>
      </c>
      <c r="BN81" s="313">
        <v>1</v>
      </c>
      <c r="BO81" s="313">
        <v>1</v>
      </c>
      <c r="BP81" s="313">
        <v>1</v>
      </c>
      <c r="BQ81" s="313">
        <v>0</v>
      </c>
      <c r="BR81" s="313">
        <v>6</v>
      </c>
      <c r="BS81" s="313">
        <v>0</v>
      </c>
      <c r="BT81" s="313">
        <v>1</v>
      </c>
      <c r="BU81" s="313">
        <v>0</v>
      </c>
      <c r="BV81" s="313">
        <v>0</v>
      </c>
      <c r="BW81" s="313">
        <v>0</v>
      </c>
      <c r="BX81" s="313">
        <v>0</v>
      </c>
      <c r="BY81" s="313">
        <v>0</v>
      </c>
      <c r="BZ81" s="313">
        <v>0</v>
      </c>
      <c r="CA81" s="313">
        <v>0</v>
      </c>
      <c r="CB81" s="313">
        <v>0</v>
      </c>
      <c r="CC81" s="313">
        <v>8</v>
      </c>
      <c r="CD81" s="312">
        <v>0</v>
      </c>
      <c r="CE81" s="312">
        <v>0</v>
      </c>
      <c r="CF81" s="312">
        <v>0</v>
      </c>
      <c r="CG81" s="312">
        <v>0</v>
      </c>
      <c r="CH81" s="312">
        <v>0</v>
      </c>
      <c r="CI81" s="312">
        <v>0</v>
      </c>
      <c r="CJ81" s="312">
        <v>0</v>
      </c>
      <c r="CK81" s="312">
        <v>0</v>
      </c>
      <c r="CL81" s="312">
        <v>0</v>
      </c>
      <c r="CM81" s="312">
        <v>0</v>
      </c>
      <c r="CN81" s="312">
        <v>0</v>
      </c>
      <c r="CO81" s="312">
        <v>0</v>
      </c>
      <c r="CP81" s="312">
        <v>0</v>
      </c>
      <c r="CQ81" s="312">
        <v>0</v>
      </c>
      <c r="CR81" s="312">
        <v>0</v>
      </c>
      <c r="CS81" s="312">
        <v>0</v>
      </c>
      <c r="CT81" s="312">
        <v>0</v>
      </c>
      <c r="CU81" s="312">
        <v>0</v>
      </c>
      <c r="CV81" s="312">
        <v>0</v>
      </c>
      <c r="CW81" s="312">
        <v>0</v>
      </c>
      <c r="CX81" s="312">
        <v>0</v>
      </c>
      <c r="CY81" s="312">
        <v>0</v>
      </c>
      <c r="CZ81" s="312">
        <v>0</v>
      </c>
      <c r="DA81" s="316">
        <v>0</v>
      </c>
    </row>
    <row r="82" spans="1:105" x14ac:dyDescent="0.2">
      <c r="A82" s="305">
        <v>77</v>
      </c>
      <c r="B82" s="306" t="s">
        <v>1641</v>
      </c>
      <c r="C82" s="306" t="s">
        <v>1642</v>
      </c>
      <c r="D82" s="307">
        <v>5</v>
      </c>
      <c r="E82" s="306" t="s">
        <v>240</v>
      </c>
      <c r="F82" s="306" t="s">
        <v>489</v>
      </c>
      <c r="G82" s="306" t="s">
        <v>1253</v>
      </c>
      <c r="H82" s="308">
        <v>6</v>
      </c>
      <c r="I82" s="309">
        <v>19</v>
      </c>
      <c r="J82" s="307">
        <v>1</v>
      </c>
      <c r="K82" s="306" t="s">
        <v>1643</v>
      </c>
      <c r="L82" s="307">
        <v>19</v>
      </c>
      <c r="M82" s="307">
        <v>0</v>
      </c>
      <c r="N82" s="307">
        <v>15</v>
      </c>
      <c r="O82" s="307">
        <v>0</v>
      </c>
      <c r="P82" s="307">
        <v>34</v>
      </c>
      <c r="Q82" s="307">
        <v>18</v>
      </c>
      <c r="R82" s="307">
        <v>1</v>
      </c>
      <c r="S82" s="307">
        <v>20</v>
      </c>
      <c r="T82" s="307">
        <v>1</v>
      </c>
      <c r="U82" s="307">
        <v>40</v>
      </c>
      <c r="V82" s="307">
        <v>16</v>
      </c>
      <c r="W82" s="307">
        <v>0</v>
      </c>
      <c r="X82" s="307">
        <v>17</v>
      </c>
      <c r="Y82" s="307">
        <v>0</v>
      </c>
      <c r="Z82" s="307">
        <v>33</v>
      </c>
      <c r="AA82" s="307">
        <v>17</v>
      </c>
      <c r="AB82" s="307">
        <v>1</v>
      </c>
      <c r="AC82" s="307">
        <v>15</v>
      </c>
      <c r="AD82" s="307">
        <v>0</v>
      </c>
      <c r="AE82" s="307">
        <v>33</v>
      </c>
      <c r="AF82" s="307">
        <v>23</v>
      </c>
      <c r="AG82" s="307">
        <v>1</v>
      </c>
      <c r="AH82" s="307">
        <v>12</v>
      </c>
      <c r="AI82" s="307">
        <v>0</v>
      </c>
      <c r="AJ82" s="307">
        <v>36</v>
      </c>
      <c r="AK82" s="307">
        <v>20</v>
      </c>
      <c r="AL82" s="307">
        <v>0</v>
      </c>
      <c r="AM82" s="307">
        <v>14</v>
      </c>
      <c r="AN82" s="307">
        <v>0</v>
      </c>
      <c r="AO82" s="307">
        <v>34</v>
      </c>
      <c r="AP82" s="307">
        <v>113</v>
      </c>
      <c r="AQ82" s="307">
        <v>3</v>
      </c>
      <c r="AR82" s="307">
        <v>93</v>
      </c>
      <c r="AS82" s="307">
        <v>1</v>
      </c>
      <c r="AT82" s="307">
        <v>210</v>
      </c>
      <c r="AU82" s="307">
        <v>1</v>
      </c>
      <c r="AV82" s="307">
        <v>2</v>
      </c>
      <c r="AW82" s="307">
        <v>1</v>
      </c>
      <c r="AX82" s="307">
        <v>1</v>
      </c>
      <c r="AY82" s="307">
        <v>2</v>
      </c>
      <c r="AZ82" s="307">
        <v>1</v>
      </c>
      <c r="BA82" s="307">
        <v>0</v>
      </c>
      <c r="BB82" s="307">
        <v>8</v>
      </c>
      <c r="BC82" s="307">
        <v>12</v>
      </c>
      <c r="BD82" s="307">
        <v>8</v>
      </c>
      <c r="BE82" s="307">
        <v>0</v>
      </c>
      <c r="BF82" s="307">
        <v>0</v>
      </c>
      <c r="BG82" s="307">
        <v>1</v>
      </c>
      <c r="BH82" s="307">
        <v>0</v>
      </c>
      <c r="BI82" s="307">
        <v>0</v>
      </c>
      <c r="BJ82" s="307">
        <v>8</v>
      </c>
      <c r="BK82" s="307">
        <v>1</v>
      </c>
      <c r="BL82" s="307">
        <v>2</v>
      </c>
      <c r="BM82" s="307">
        <v>1</v>
      </c>
      <c r="BN82" s="307">
        <v>1</v>
      </c>
      <c r="BO82" s="307">
        <v>2</v>
      </c>
      <c r="BP82" s="307">
        <v>1</v>
      </c>
      <c r="BQ82" s="307">
        <v>0</v>
      </c>
      <c r="BR82" s="307">
        <v>8</v>
      </c>
      <c r="BS82" s="307">
        <v>0</v>
      </c>
      <c r="BT82" s="307">
        <v>1</v>
      </c>
      <c r="BU82" s="307">
        <v>0</v>
      </c>
      <c r="BV82" s="307">
        <v>0</v>
      </c>
      <c r="BW82" s="307">
        <v>0</v>
      </c>
      <c r="BX82" s="307">
        <v>0</v>
      </c>
      <c r="BY82" s="307">
        <v>0</v>
      </c>
      <c r="BZ82" s="307">
        <v>0</v>
      </c>
      <c r="CA82" s="307">
        <v>1</v>
      </c>
      <c r="CB82" s="307">
        <v>1</v>
      </c>
      <c r="CC82" s="307">
        <v>12</v>
      </c>
      <c r="CD82" s="306">
        <v>0</v>
      </c>
      <c r="CE82" s="306">
        <v>0</v>
      </c>
      <c r="CF82" s="306">
        <v>0</v>
      </c>
      <c r="CG82" s="306">
        <v>0</v>
      </c>
      <c r="CH82" s="306">
        <v>0</v>
      </c>
      <c r="CI82" s="306">
        <v>0</v>
      </c>
      <c r="CJ82" s="306">
        <v>0</v>
      </c>
      <c r="CK82" s="306">
        <v>0</v>
      </c>
      <c r="CL82" s="306">
        <v>1</v>
      </c>
      <c r="CM82" s="306">
        <v>1</v>
      </c>
      <c r="CN82" s="306">
        <v>0</v>
      </c>
      <c r="CO82" s="306">
        <v>0</v>
      </c>
      <c r="CP82" s="306">
        <v>0</v>
      </c>
      <c r="CQ82" s="306">
        <v>0</v>
      </c>
      <c r="CR82" s="306">
        <v>8</v>
      </c>
      <c r="CS82" s="306">
        <v>4</v>
      </c>
      <c r="CT82" s="306">
        <v>9</v>
      </c>
      <c r="CU82" s="306">
        <v>5</v>
      </c>
      <c r="CV82" s="306">
        <v>9</v>
      </c>
      <c r="CW82" s="306">
        <v>5</v>
      </c>
      <c r="CX82" s="306">
        <v>14</v>
      </c>
      <c r="CY82" s="306">
        <v>9</v>
      </c>
      <c r="CZ82" s="306">
        <v>5</v>
      </c>
      <c r="DA82" s="310">
        <v>14</v>
      </c>
    </row>
    <row r="83" spans="1:105" x14ac:dyDescent="0.2">
      <c r="A83" s="311">
        <v>78</v>
      </c>
      <c r="B83" s="312" t="s">
        <v>1644</v>
      </c>
      <c r="C83" s="312" t="s">
        <v>1554</v>
      </c>
      <c r="D83" s="313">
        <v>5</v>
      </c>
      <c r="E83" s="312" t="s">
        <v>240</v>
      </c>
      <c r="F83" s="312" t="s">
        <v>489</v>
      </c>
      <c r="G83" s="312" t="s">
        <v>1253</v>
      </c>
      <c r="H83" s="314">
        <v>6</v>
      </c>
      <c r="I83" s="315">
        <v>18</v>
      </c>
      <c r="J83" s="313">
        <v>1</v>
      </c>
      <c r="K83" s="312" t="s">
        <v>1645</v>
      </c>
      <c r="L83" s="313">
        <v>5</v>
      </c>
      <c r="M83" s="313">
        <v>0</v>
      </c>
      <c r="N83" s="313">
        <v>10</v>
      </c>
      <c r="O83" s="313">
        <v>3</v>
      </c>
      <c r="P83" s="313">
        <v>18</v>
      </c>
      <c r="Q83" s="313">
        <v>10</v>
      </c>
      <c r="R83" s="313">
        <v>1</v>
      </c>
      <c r="S83" s="313">
        <v>6</v>
      </c>
      <c r="T83" s="313">
        <v>0</v>
      </c>
      <c r="U83" s="313">
        <v>17</v>
      </c>
      <c r="V83" s="313">
        <v>11</v>
      </c>
      <c r="W83" s="313">
        <v>0</v>
      </c>
      <c r="X83" s="313">
        <v>8</v>
      </c>
      <c r="Y83" s="313">
        <v>2</v>
      </c>
      <c r="Z83" s="313">
        <v>21</v>
      </c>
      <c r="AA83" s="313">
        <v>7</v>
      </c>
      <c r="AB83" s="313">
        <v>0</v>
      </c>
      <c r="AC83" s="313">
        <v>6</v>
      </c>
      <c r="AD83" s="313">
        <v>0</v>
      </c>
      <c r="AE83" s="313">
        <v>13</v>
      </c>
      <c r="AF83" s="313">
        <v>17</v>
      </c>
      <c r="AG83" s="313">
        <v>0</v>
      </c>
      <c r="AH83" s="313">
        <v>12</v>
      </c>
      <c r="AI83" s="313">
        <v>0</v>
      </c>
      <c r="AJ83" s="313">
        <v>29</v>
      </c>
      <c r="AK83" s="313">
        <v>3</v>
      </c>
      <c r="AL83" s="313">
        <v>0</v>
      </c>
      <c r="AM83" s="313">
        <v>7</v>
      </c>
      <c r="AN83" s="313">
        <v>0</v>
      </c>
      <c r="AO83" s="313">
        <v>10</v>
      </c>
      <c r="AP83" s="313">
        <v>53</v>
      </c>
      <c r="AQ83" s="313">
        <v>1</v>
      </c>
      <c r="AR83" s="313">
        <v>49</v>
      </c>
      <c r="AS83" s="313">
        <v>5</v>
      </c>
      <c r="AT83" s="313">
        <v>108</v>
      </c>
      <c r="AU83" s="313">
        <v>1</v>
      </c>
      <c r="AV83" s="313">
        <v>1</v>
      </c>
      <c r="AW83" s="313">
        <v>1</v>
      </c>
      <c r="AX83" s="313">
        <v>1</v>
      </c>
      <c r="AY83" s="313">
        <v>1</v>
      </c>
      <c r="AZ83" s="313">
        <v>1</v>
      </c>
      <c r="BA83" s="313">
        <v>0</v>
      </c>
      <c r="BB83" s="313">
        <v>6</v>
      </c>
      <c r="BC83" s="313">
        <v>7</v>
      </c>
      <c r="BD83" s="313">
        <v>6</v>
      </c>
      <c r="BE83" s="313">
        <v>0</v>
      </c>
      <c r="BF83" s="313">
        <v>0</v>
      </c>
      <c r="BG83" s="313">
        <v>0</v>
      </c>
      <c r="BH83" s="313">
        <v>1</v>
      </c>
      <c r="BI83" s="313">
        <v>1</v>
      </c>
      <c r="BJ83" s="313">
        <v>5</v>
      </c>
      <c r="BK83" s="313">
        <v>1</v>
      </c>
      <c r="BL83" s="313">
        <v>1</v>
      </c>
      <c r="BM83" s="313">
        <v>1</v>
      </c>
      <c r="BN83" s="313">
        <v>1</v>
      </c>
      <c r="BO83" s="313">
        <v>1</v>
      </c>
      <c r="BP83" s="313">
        <v>1</v>
      </c>
      <c r="BQ83" s="313">
        <v>0</v>
      </c>
      <c r="BR83" s="313">
        <v>6</v>
      </c>
      <c r="BS83" s="313">
        <v>1</v>
      </c>
      <c r="BT83" s="313">
        <v>1</v>
      </c>
      <c r="BU83" s="313">
        <v>0</v>
      </c>
      <c r="BV83" s="313">
        <v>0</v>
      </c>
      <c r="BW83" s="313">
        <v>0</v>
      </c>
      <c r="BX83" s="313">
        <v>0</v>
      </c>
      <c r="BY83" s="313">
        <v>0</v>
      </c>
      <c r="BZ83" s="313">
        <v>0</v>
      </c>
      <c r="CA83" s="313">
        <v>1</v>
      </c>
      <c r="CB83" s="313">
        <v>1</v>
      </c>
      <c r="CC83" s="313">
        <v>11</v>
      </c>
      <c r="CD83" s="312">
        <v>1</v>
      </c>
      <c r="CE83" s="312">
        <v>0</v>
      </c>
      <c r="CF83" s="312">
        <v>0</v>
      </c>
      <c r="CG83" s="312">
        <v>0</v>
      </c>
      <c r="CH83" s="312">
        <v>0</v>
      </c>
      <c r="CI83" s="312">
        <v>0</v>
      </c>
      <c r="CJ83" s="312">
        <v>0</v>
      </c>
      <c r="CK83" s="312">
        <v>0</v>
      </c>
      <c r="CL83" s="312">
        <v>0</v>
      </c>
      <c r="CM83" s="312">
        <v>0</v>
      </c>
      <c r="CN83" s="312">
        <v>1</v>
      </c>
      <c r="CO83" s="312">
        <v>0</v>
      </c>
      <c r="CP83" s="312">
        <v>0</v>
      </c>
      <c r="CQ83" s="312">
        <v>0</v>
      </c>
      <c r="CR83" s="312">
        <v>8</v>
      </c>
      <c r="CS83" s="312">
        <v>5</v>
      </c>
      <c r="CT83" s="312">
        <v>10</v>
      </c>
      <c r="CU83" s="312">
        <v>5</v>
      </c>
      <c r="CV83" s="312">
        <v>9</v>
      </c>
      <c r="CW83" s="312">
        <v>5</v>
      </c>
      <c r="CX83" s="312">
        <v>14</v>
      </c>
      <c r="CY83" s="312">
        <v>9</v>
      </c>
      <c r="CZ83" s="312">
        <v>5</v>
      </c>
      <c r="DA83" s="316">
        <v>14</v>
      </c>
    </row>
    <row r="84" spans="1:105" x14ac:dyDescent="0.2">
      <c r="A84" s="305">
        <v>79</v>
      </c>
      <c r="B84" s="306" t="s">
        <v>1647</v>
      </c>
      <c r="C84" s="306" t="s">
        <v>1270</v>
      </c>
      <c r="D84" s="307">
        <v>5</v>
      </c>
      <c r="E84" s="306" t="s">
        <v>240</v>
      </c>
      <c r="F84" s="306" t="s">
        <v>489</v>
      </c>
      <c r="G84" s="306" t="s">
        <v>1648</v>
      </c>
      <c r="H84" s="308">
        <v>1</v>
      </c>
      <c r="I84" s="309">
        <v>31</v>
      </c>
      <c r="J84" s="307">
        <v>1</v>
      </c>
      <c r="K84" s="306" t="s">
        <v>1649</v>
      </c>
      <c r="L84" s="307">
        <v>4</v>
      </c>
      <c r="M84" s="307">
        <v>0</v>
      </c>
      <c r="N84" s="307">
        <v>9</v>
      </c>
      <c r="O84" s="307">
        <v>1</v>
      </c>
      <c r="P84" s="307">
        <v>14</v>
      </c>
      <c r="Q84" s="307">
        <v>5</v>
      </c>
      <c r="R84" s="307">
        <v>0</v>
      </c>
      <c r="S84" s="307">
        <v>4</v>
      </c>
      <c r="T84" s="307">
        <v>0</v>
      </c>
      <c r="U84" s="307">
        <v>9</v>
      </c>
      <c r="V84" s="307">
        <v>2</v>
      </c>
      <c r="W84" s="307">
        <v>0</v>
      </c>
      <c r="X84" s="307">
        <v>0</v>
      </c>
      <c r="Y84" s="307">
        <v>0</v>
      </c>
      <c r="Z84" s="307">
        <v>2</v>
      </c>
      <c r="AA84" s="307">
        <v>8</v>
      </c>
      <c r="AB84" s="307">
        <v>0</v>
      </c>
      <c r="AC84" s="307">
        <v>6</v>
      </c>
      <c r="AD84" s="307">
        <v>0</v>
      </c>
      <c r="AE84" s="307">
        <v>14</v>
      </c>
      <c r="AF84" s="307">
        <v>5</v>
      </c>
      <c r="AG84" s="307">
        <v>0</v>
      </c>
      <c r="AH84" s="307">
        <v>2</v>
      </c>
      <c r="AI84" s="307">
        <v>0</v>
      </c>
      <c r="AJ84" s="307">
        <v>7</v>
      </c>
      <c r="AK84" s="307">
        <v>3</v>
      </c>
      <c r="AL84" s="307">
        <v>0</v>
      </c>
      <c r="AM84" s="307">
        <v>4</v>
      </c>
      <c r="AN84" s="307">
        <v>0</v>
      </c>
      <c r="AO84" s="307">
        <v>7</v>
      </c>
      <c r="AP84" s="307">
        <v>27</v>
      </c>
      <c r="AQ84" s="307">
        <v>0</v>
      </c>
      <c r="AR84" s="307">
        <v>25</v>
      </c>
      <c r="AS84" s="307">
        <v>1</v>
      </c>
      <c r="AT84" s="307">
        <v>53</v>
      </c>
      <c r="AU84" s="307">
        <v>0</v>
      </c>
      <c r="AV84" s="307">
        <v>0</v>
      </c>
      <c r="AW84" s="307">
        <v>0</v>
      </c>
      <c r="AX84" s="307">
        <v>0</v>
      </c>
      <c r="AY84" s="307">
        <v>0</v>
      </c>
      <c r="AZ84" s="307">
        <v>0</v>
      </c>
      <c r="BA84" s="307">
        <v>2</v>
      </c>
      <c r="BB84" s="307">
        <v>2</v>
      </c>
      <c r="BC84" s="307">
        <v>3</v>
      </c>
      <c r="BD84" s="307">
        <v>2</v>
      </c>
      <c r="BE84" s="307">
        <v>1</v>
      </c>
      <c r="BF84" s="307">
        <v>0</v>
      </c>
      <c r="BG84" s="307">
        <v>0</v>
      </c>
      <c r="BH84" s="307">
        <v>0</v>
      </c>
      <c r="BI84" s="307">
        <v>0</v>
      </c>
      <c r="BJ84" s="307">
        <v>1</v>
      </c>
      <c r="BK84" s="307">
        <v>0</v>
      </c>
      <c r="BL84" s="307">
        <v>0</v>
      </c>
      <c r="BM84" s="307">
        <v>0</v>
      </c>
      <c r="BN84" s="307">
        <v>0</v>
      </c>
      <c r="BO84" s="307">
        <v>0</v>
      </c>
      <c r="BP84" s="307">
        <v>0</v>
      </c>
      <c r="BQ84" s="307">
        <v>2</v>
      </c>
      <c r="BR84" s="307">
        <v>2</v>
      </c>
      <c r="BS84" s="307">
        <v>0</v>
      </c>
      <c r="BT84" s="307">
        <v>0</v>
      </c>
      <c r="BU84" s="307">
        <v>0</v>
      </c>
      <c r="BV84" s="307">
        <v>0</v>
      </c>
      <c r="BW84" s="307">
        <v>0</v>
      </c>
      <c r="BX84" s="307">
        <v>0</v>
      </c>
      <c r="BY84" s="307">
        <v>0</v>
      </c>
      <c r="BZ84" s="307">
        <v>0</v>
      </c>
      <c r="CA84" s="307">
        <v>0</v>
      </c>
      <c r="CB84" s="307">
        <v>0</v>
      </c>
      <c r="CC84" s="307">
        <v>2</v>
      </c>
      <c r="CD84" s="306">
        <v>0</v>
      </c>
      <c r="CE84" s="306">
        <v>0</v>
      </c>
      <c r="CF84" s="306">
        <v>0</v>
      </c>
      <c r="CG84" s="306">
        <v>0</v>
      </c>
      <c r="CH84" s="306">
        <v>0</v>
      </c>
      <c r="CI84" s="306">
        <v>0</v>
      </c>
      <c r="CJ84" s="306">
        <v>0</v>
      </c>
      <c r="CK84" s="306">
        <v>0</v>
      </c>
      <c r="CL84" s="306">
        <v>0</v>
      </c>
      <c r="CM84" s="306">
        <v>0</v>
      </c>
      <c r="CN84" s="306">
        <v>0</v>
      </c>
      <c r="CO84" s="306">
        <v>0</v>
      </c>
      <c r="CP84" s="306">
        <v>0</v>
      </c>
      <c r="CQ84" s="306">
        <v>0</v>
      </c>
      <c r="CR84" s="306">
        <v>0</v>
      </c>
      <c r="CS84" s="306">
        <v>0</v>
      </c>
      <c r="CT84" s="306">
        <v>0</v>
      </c>
      <c r="CU84" s="306">
        <v>0</v>
      </c>
      <c r="CV84" s="306">
        <v>0</v>
      </c>
      <c r="CW84" s="306">
        <v>0</v>
      </c>
      <c r="CX84" s="306">
        <v>0</v>
      </c>
      <c r="CY84" s="306">
        <v>0</v>
      </c>
      <c r="CZ84" s="306">
        <v>0</v>
      </c>
      <c r="DA84" s="310">
        <v>0</v>
      </c>
    </row>
    <row r="85" spans="1:105" x14ac:dyDescent="0.2">
      <c r="A85" s="311">
        <v>80</v>
      </c>
      <c r="B85" s="312" t="s">
        <v>1650</v>
      </c>
      <c r="C85" s="312" t="s">
        <v>1651</v>
      </c>
      <c r="D85" s="313">
        <v>5</v>
      </c>
      <c r="E85" s="312" t="s">
        <v>240</v>
      </c>
      <c r="F85" s="312" t="s">
        <v>489</v>
      </c>
      <c r="G85" s="312" t="s">
        <v>1652</v>
      </c>
      <c r="H85" s="314">
        <v>1</v>
      </c>
      <c r="I85" s="315">
        <v>29</v>
      </c>
      <c r="J85" s="313">
        <v>1</v>
      </c>
      <c r="K85" s="312" t="s">
        <v>1653</v>
      </c>
      <c r="L85" s="313">
        <v>14</v>
      </c>
      <c r="M85" s="313">
        <v>0</v>
      </c>
      <c r="N85" s="313">
        <v>17</v>
      </c>
      <c r="O85" s="313">
        <v>0</v>
      </c>
      <c r="P85" s="313">
        <v>31</v>
      </c>
      <c r="Q85" s="313">
        <v>16</v>
      </c>
      <c r="R85" s="313">
        <v>2</v>
      </c>
      <c r="S85" s="313">
        <v>11</v>
      </c>
      <c r="T85" s="313">
        <v>0</v>
      </c>
      <c r="U85" s="313">
        <v>29</v>
      </c>
      <c r="V85" s="313">
        <v>11</v>
      </c>
      <c r="W85" s="313">
        <v>0</v>
      </c>
      <c r="X85" s="313">
        <v>15</v>
      </c>
      <c r="Y85" s="313">
        <v>0</v>
      </c>
      <c r="Z85" s="313">
        <v>26</v>
      </c>
      <c r="AA85" s="313">
        <v>15</v>
      </c>
      <c r="AB85" s="313">
        <v>2</v>
      </c>
      <c r="AC85" s="313">
        <v>12</v>
      </c>
      <c r="AD85" s="313">
        <v>0</v>
      </c>
      <c r="AE85" s="313">
        <v>29</v>
      </c>
      <c r="AF85" s="313">
        <v>14</v>
      </c>
      <c r="AG85" s="313">
        <v>0</v>
      </c>
      <c r="AH85" s="313">
        <v>11</v>
      </c>
      <c r="AI85" s="313">
        <v>0</v>
      </c>
      <c r="AJ85" s="313">
        <v>25</v>
      </c>
      <c r="AK85" s="313">
        <v>22</v>
      </c>
      <c r="AL85" s="313">
        <v>0</v>
      </c>
      <c r="AM85" s="313">
        <v>16</v>
      </c>
      <c r="AN85" s="313">
        <v>0</v>
      </c>
      <c r="AO85" s="313">
        <v>38</v>
      </c>
      <c r="AP85" s="313">
        <v>92</v>
      </c>
      <c r="AQ85" s="313">
        <v>4</v>
      </c>
      <c r="AR85" s="313">
        <v>82</v>
      </c>
      <c r="AS85" s="313">
        <v>0</v>
      </c>
      <c r="AT85" s="313">
        <v>178</v>
      </c>
      <c r="AU85" s="313">
        <v>1</v>
      </c>
      <c r="AV85" s="313">
        <v>1</v>
      </c>
      <c r="AW85" s="313">
        <v>1</v>
      </c>
      <c r="AX85" s="313">
        <v>1</v>
      </c>
      <c r="AY85" s="313">
        <v>1</v>
      </c>
      <c r="AZ85" s="313">
        <v>2</v>
      </c>
      <c r="BA85" s="313">
        <v>0</v>
      </c>
      <c r="BB85" s="313">
        <v>7</v>
      </c>
      <c r="BC85" s="313">
        <v>7</v>
      </c>
      <c r="BD85" s="313">
        <v>7</v>
      </c>
      <c r="BE85" s="313">
        <v>0</v>
      </c>
      <c r="BF85" s="313">
        <v>0</v>
      </c>
      <c r="BG85" s="313">
        <v>0</v>
      </c>
      <c r="BH85" s="313">
        <v>1</v>
      </c>
      <c r="BI85" s="313">
        <v>1</v>
      </c>
      <c r="BJ85" s="313">
        <v>6</v>
      </c>
      <c r="BK85" s="313">
        <v>1</v>
      </c>
      <c r="BL85" s="313">
        <v>1</v>
      </c>
      <c r="BM85" s="313">
        <v>1</v>
      </c>
      <c r="BN85" s="313">
        <v>1</v>
      </c>
      <c r="BO85" s="313">
        <v>1</v>
      </c>
      <c r="BP85" s="313">
        <v>2</v>
      </c>
      <c r="BQ85" s="313">
        <v>0</v>
      </c>
      <c r="BR85" s="313">
        <v>7</v>
      </c>
      <c r="BS85" s="313">
        <v>1</v>
      </c>
      <c r="BT85" s="313">
        <v>0</v>
      </c>
      <c r="BU85" s="313">
        <v>0</v>
      </c>
      <c r="BV85" s="313">
        <v>0</v>
      </c>
      <c r="BW85" s="313">
        <v>0</v>
      </c>
      <c r="BX85" s="313">
        <v>0</v>
      </c>
      <c r="BY85" s="313">
        <v>0</v>
      </c>
      <c r="BZ85" s="313">
        <v>0</v>
      </c>
      <c r="CA85" s="313">
        <v>1</v>
      </c>
      <c r="CB85" s="313">
        <v>0</v>
      </c>
      <c r="CC85" s="313">
        <v>10</v>
      </c>
      <c r="CD85" s="312">
        <v>0</v>
      </c>
      <c r="CE85" s="312">
        <v>0</v>
      </c>
      <c r="CF85" s="312">
        <v>0</v>
      </c>
      <c r="CG85" s="312">
        <v>0</v>
      </c>
      <c r="CH85" s="312">
        <v>0</v>
      </c>
      <c r="CI85" s="312">
        <v>0</v>
      </c>
      <c r="CJ85" s="312">
        <v>0</v>
      </c>
      <c r="CK85" s="312">
        <v>0</v>
      </c>
      <c r="CL85" s="312">
        <v>0</v>
      </c>
      <c r="CM85" s="312">
        <v>0</v>
      </c>
      <c r="CN85" s="312">
        <v>1</v>
      </c>
      <c r="CO85" s="312">
        <v>0</v>
      </c>
      <c r="CP85" s="312">
        <v>1</v>
      </c>
      <c r="CQ85" s="312">
        <v>1</v>
      </c>
      <c r="CR85" s="312">
        <v>10</v>
      </c>
      <c r="CS85" s="312">
        <v>0</v>
      </c>
      <c r="CT85" s="312">
        <v>12</v>
      </c>
      <c r="CU85" s="312">
        <v>1</v>
      </c>
      <c r="CV85" s="312">
        <v>12</v>
      </c>
      <c r="CW85" s="312">
        <v>1</v>
      </c>
      <c r="CX85" s="312">
        <v>13</v>
      </c>
      <c r="CY85" s="312">
        <v>12</v>
      </c>
      <c r="CZ85" s="312">
        <v>1</v>
      </c>
      <c r="DA85" s="316">
        <v>13</v>
      </c>
    </row>
    <row r="86" spans="1:105" x14ac:dyDescent="0.2">
      <c r="A86" s="305">
        <v>81</v>
      </c>
      <c r="B86" s="306" t="s">
        <v>1654</v>
      </c>
      <c r="C86" s="306" t="s">
        <v>1655</v>
      </c>
      <c r="D86" s="307">
        <v>5</v>
      </c>
      <c r="E86" s="306" t="s">
        <v>240</v>
      </c>
      <c r="F86" s="306" t="s">
        <v>489</v>
      </c>
      <c r="G86" s="306" t="s">
        <v>1253</v>
      </c>
      <c r="H86" s="308">
        <v>7</v>
      </c>
      <c r="I86" s="309">
        <v>21</v>
      </c>
      <c r="J86" s="307">
        <v>1</v>
      </c>
      <c r="K86" s="306" t="s">
        <v>1656</v>
      </c>
      <c r="L86" s="307">
        <v>17</v>
      </c>
      <c r="M86" s="307">
        <v>1</v>
      </c>
      <c r="N86" s="307">
        <v>12</v>
      </c>
      <c r="O86" s="307">
        <v>0</v>
      </c>
      <c r="P86" s="307">
        <v>30</v>
      </c>
      <c r="Q86" s="307">
        <v>25</v>
      </c>
      <c r="R86" s="307">
        <v>2</v>
      </c>
      <c r="S86" s="307">
        <v>14</v>
      </c>
      <c r="T86" s="307">
        <v>0</v>
      </c>
      <c r="U86" s="307">
        <v>41</v>
      </c>
      <c r="V86" s="307">
        <v>25</v>
      </c>
      <c r="W86" s="307">
        <v>2</v>
      </c>
      <c r="X86" s="307">
        <v>22</v>
      </c>
      <c r="Y86" s="307">
        <v>0</v>
      </c>
      <c r="Z86" s="307">
        <v>49</v>
      </c>
      <c r="AA86" s="307">
        <v>15</v>
      </c>
      <c r="AB86" s="307">
        <v>2</v>
      </c>
      <c r="AC86" s="307">
        <v>21</v>
      </c>
      <c r="AD86" s="307">
        <v>0</v>
      </c>
      <c r="AE86" s="307">
        <v>38</v>
      </c>
      <c r="AF86" s="307">
        <v>22</v>
      </c>
      <c r="AG86" s="307">
        <v>1</v>
      </c>
      <c r="AH86" s="307">
        <v>20</v>
      </c>
      <c r="AI86" s="307">
        <v>1</v>
      </c>
      <c r="AJ86" s="307">
        <v>44</v>
      </c>
      <c r="AK86" s="307">
        <v>21</v>
      </c>
      <c r="AL86" s="307">
        <v>0</v>
      </c>
      <c r="AM86" s="307">
        <v>18</v>
      </c>
      <c r="AN86" s="307">
        <v>0</v>
      </c>
      <c r="AO86" s="307">
        <v>39</v>
      </c>
      <c r="AP86" s="307">
        <v>125</v>
      </c>
      <c r="AQ86" s="307">
        <v>8</v>
      </c>
      <c r="AR86" s="307">
        <v>107</v>
      </c>
      <c r="AS86" s="307">
        <v>1</v>
      </c>
      <c r="AT86" s="307">
        <v>241</v>
      </c>
      <c r="AU86" s="307">
        <v>2</v>
      </c>
      <c r="AV86" s="307">
        <v>2</v>
      </c>
      <c r="AW86" s="307">
        <v>2</v>
      </c>
      <c r="AX86" s="307">
        <v>2</v>
      </c>
      <c r="AY86" s="307">
        <v>2</v>
      </c>
      <c r="AZ86" s="307">
        <v>2</v>
      </c>
      <c r="BA86" s="307">
        <v>0</v>
      </c>
      <c r="BB86" s="307">
        <v>12</v>
      </c>
      <c r="BC86" s="307">
        <v>13</v>
      </c>
      <c r="BD86" s="307">
        <v>12</v>
      </c>
      <c r="BE86" s="307">
        <v>0</v>
      </c>
      <c r="BF86" s="307">
        <v>0</v>
      </c>
      <c r="BG86" s="307">
        <v>0</v>
      </c>
      <c r="BH86" s="307">
        <v>1</v>
      </c>
      <c r="BI86" s="307">
        <v>2</v>
      </c>
      <c r="BJ86" s="307">
        <v>10</v>
      </c>
      <c r="BK86" s="307">
        <v>2</v>
      </c>
      <c r="BL86" s="307">
        <v>2</v>
      </c>
      <c r="BM86" s="307">
        <v>2</v>
      </c>
      <c r="BN86" s="307">
        <v>2</v>
      </c>
      <c r="BO86" s="307">
        <v>2</v>
      </c>
      <c r="BP86" s="307">
        <v>2</v>
      </c>
      <c r="BQ86" s="307">
        <v>0</v>
      </c>
      <c r="BR86" s="307">
        <v>12</v>
      </c>
      <c r="BS86" s="307">
        <v>1</v>
      </c>
      <c r="BT86" s="307">
        <v>0</v>
      </c>
      <c r="BU86" s="307">
        <v>0</v>
      </c>
      <c r="BV86" s="307">
        <v>0</v>
      </c>
      <c r="BW86" s="307">
        <v>0</v>
      </c>
      <c r="BX86" s="307">
        <v>0</v>
      </c>
      <c r="BY86" s="307">
        <v>0</v>
      </c>
      <c r="BZ86" s="307">
        <v>0</v>
      </c>
      <c r="CA86" s="307">
        <v>1</v>
      </c>
      <c r="CB86" s="307">
        <v>1</v>
      </c>
      <c r="CC86" s="307">
        <v>16</v>
      </c>
      <c r="CD86" s="306">
        <v>0</v>
      </c>
      <c r="CE86" s="306">
        <v>0</v>
      </c>
      <c r="CF86" s="306">
        <v>0</v>
      </c>
      <c r="CG86" s="306">
        <v>0</v>
      </c>
      <c r="CH86" s="306">
        <v>1</v>
      </c>
      <c r="CI86" s="306">
        <v>0</v>
      </c>
      <c r="CJ86" s="306">
        <v>0</v>
      </c>
      <c r="CK86" s="306">
        <v>0</v>
      </c>
      <c r="CL86" s="306">
        <v>0</v>
      </c>
      <c r="CM86" s="306">
        <v>0</v>
      </c>
      <c r="CN86" s="306">
        <v>1</v>
      </c>
      <c r="CO86" s="306">
        <v>0</v>
      </c>
      <c r="CP86" s="306">
        <v>0</v>
      </c>
      <c r="CQ86" s="306">
        <v>0</v>
      </c>
      <c r="CR86" s="306">
        <v>8</v>
      </c>
      <c r="CS86" s="306">
        <v>3</v>
      </c>
      <c r="CT86" s="306">
        <v>10</v>
      </c>
      <c r="CU86" s="306">
        <v>3</v>
      </c>
      <c r="CV86" s="306">
        <v>9</v>
      </c>
      <c r="CW86" s="306">
        <v>3</v>
      </c>
      <c r="CX86" s="306">
        <v>12</v>
      </c>
      <c r="CY86" s="306">
        <v>9</v>
      </c>
      <c r="CZ86" s="306">
        <v>3</v>
      </c>
      <c r="DA86" s="310">
        <v>12</v>
      </c>
    </row>
    <row r="87" spans="1:105" x14ac:dyDescent="0.2">
      <c r="A87" s="311">
        <v>82</v>
      </c>
      <c r="B87" s="312" t="s">
        <v>1759</v>
      </c>
      <c r="C87" s="312" t="s">
        <v>1760</v>
      </c>
      <c r="D87" s="313">
        <v>5</v>
      </c>
      <c r="E87" s="312" t="s">
        <v>240</v>
      </c>
      <c r="F87" s="312" t="s">
        <v>489</v>
      </c>
      <c r="G87" s="312" t="s">
        <v>1253</v>
      </c>
      <c r="H87" s="314">
        <v>2</v>
      </c>
      <c r="I87" s="315">
        <v>7</v>
      </c>
      <c r="J87" s="313">
        <v>1</v>
      </c>
      <c r="K87" s="312" t="s">
        <v>1761</v>
      </c>
      <c r="L87" s="313">
        <v>13</v>
      </c>
      <c r="M87" s="313">
        <v>1</v>
      </c>
      <c r="N87" s="313">
        <v>2</v>
      </c>
      <c r="O87" s="313">
        <v>0</v>
      </c>
      <c r="P87" s="313">
        <v>16</v>
      </c>
      <c r="Q87" s="313">
        <v>11</v>
      </c>
      <c r="R87" s="313">
        <v>1</v>
      </c>
      <c r="S87" s="313">
        <v>5</v>
      </c>
      <c r="T87" s="313">
        <v>0</v>
      </c>
      <c r="U87" s="313">
        <v>17</v>
      </c>
      <c r="V87" s="313">
        <v>15</v>
      </c>
      <c r="W87" s="313">
        <v>0</v>
      </c>
      <c r="X87" s="313">
        <v>10</v>
      </c>
      <c r="Y87" s="313">
        <v>0</v>
      </c>
      <c r="Z87" s="313">
        <v>25</v>
      </c>
      <c r="AA87" s="313">
        <v>11</v>
      </c>
      <c r="AB87" s="313">
        <v>0</v>
      </c>
      <c r="AC87" s="313">
        <v>11</v>
      </c>
      <c r="AD87" s="313">
        <v>0</v>
      </c>
      <c r="AE87" s="313">
        <v>22</v>
      </c>
      <c r="AF87" s="313">
        <v>17</v>
      </c>
      <c r="AG87" s="313">
        <v>0</v>
      </c>
      <c r="AH87" s="313">
        <v>10</v>
      </c>
      <c r="AI87" s="313">
        <v>0</v>
      </c>
      <c r="AJ87" s="313">
        <v>27</v>
      </c>
      <c r="AK87" s="313">
        <v>12</v>
      </c>
      <c r="AL87" s="313">
        <v>0</v>
      </c>
      <c r="AM87" s="313">
        <v>8</v>
      </c>
      <c r="AN87" s="313">
        <v>0</v>
      </c>
      <c r="AO87" s="313">
        <v>20</v>
      </c>
      <c r="AP87" s="313">
        <v>79</v>
      </c>
      <c r="AQ87" s="313">
        <v>2</v>
      </c>
      <c r="AR87" s="313">
        <v>46</v>
      </c>
      <c r="AS87" s="313">
        <v>0</v>
      </c>
      <c r="AT87" s="313">
        <v>127</v>
      </c>
      <c r="AU87" s="313">
        <v>1</v>
      </c>
      <c r="AV87" s="313">
        <v>1</v>
      </c>
      <c r="AW87" s="313">
        <v>1</v>
      </c>
      <c r="AX87" s="313">
        <v>1</v>
      </c>
      <c r="AY87" s="313">
        <v>1</v>
      </c>
      <c r="AZ87" s="313">
        <v>1</v>
      </c>
      <c r="BA87" s="313">
        <v>0</v>
      </c>
      <c r="BB87" s="313">
        <v>6</v>
      </c>
      <c r="BC87" s="313">
        <v>11</v>
      </c>
      <c r="BD87" s="313">
        <v>6</v>
      </c>
      <c r="BE87" s="313">
        <v>0</v>
      </c>
      <c r="BF87" s="313">
        <v>0</v>
      </c>
      <c r="BG87" s="313">
        <v>0</v>
      </c>
      <c r="BH87" s="313">
        <v>1</v>
      </c>
      <c r="BI87" s="313">
        <v>1</v>
      </c>
      <c r="BJ87" s="313">
        <v>5</v>
      </c>
      <c r="BK87" s="313">
        <v>1</v>
      </c>
      <c r="BL87" s="313">
        <v>1</v>
      </c>
      <c r="BM87" s="313">
        <v>1</v>
      </c>
      <c r="BN87" s="313">
        <v>1</v>
      </c>
      <c r="BO87" s="313">
        <v>1</v>
      </c>
      <c r="BP87" s="313">
        <v>1</v>
      </c>
      <c r="BQ87" s="313">
        <v>0</v>
      </c>
      <c r="BR87" s="313">
        <v>6</v>
      </c>
      <c r="BS87" s="313">
        <v>1</v>
      </c>
      <c r="BT87" s="313">
        <v>0</v>
      </c>
      <c r="BU87" s="313">
        <v>0</v>
      </c>
      <c r="BV87" s="313">
        <v>0</v>
      </c>
      <c r="BW87" s="313">
        <v>0</v>
      </c>
      <c r="BX87" s="313">
        <v>0</v>
      </c>
      <c r="BY87" s="313">
        <v>0</v>
      </c>
      <c r="BZ87" s="313">
        <v>0</v>
      </c>
      <c r="CA87" s="313">
        <v>2</v>
      </c>
      <c r="CB87" s="313">
        <v>0</v>
      </c>
      <c r="CC87" s="313">
        <v>10</v>
      </c>
      <c r="CD87" s="312">
        <v>0</v>
      </c>
      <c r="CE87" s="312">
        <v>0</v>
      </c>
      <c r="CF87" s="312">
        <v>0</v>
      </c>
      <c r="CG87" s="312">
        <v>0</v>
      </c>
      <c r="CH87" s="312">
        <v>0</v>
      </c>
      <c r="CI87" s="312">
        <v>0</v>
      </c>
      <c r="CJ87" s="312">
        <v>0</v>
      </c>
      <c r="CK87" s="312">
        <v>0</v>
      </c>
      <c r="CL87" s="312">
        <v>0</v>
      </c>
      <c r="CM87" s="312">
        <v>0</v>
      </c>
      <c r="CN87" s="312">
        <v>0</v>
      </c>
      <c r="CO87" s="312">
        <v>0</v>
      </c>
      <c r="CP87" s="312">
        <v>0</v>
      </c>
      <c r="CQ87" s="312">
        <v>0</v>
      </c>
      <c r="CR87" s="312">
        <v>0</v>
      </c>
      <c r="CS87" s="312">
        <v>0</v>
      </c>
      <c r="CT87" s="312">
        <v>0</v>
      </c>
      <c r="CU87" s="312">
        <v>0</v>
      </c>
      <c r="CV87" s="312">
        <v>0</v>
      </c>
      <c r="CW87" s="312">
        <v>0</v>
      </c>
      <c r="CX87" s="312">
        <v>0</v>
      </c>
      <c r="CY87" s="312">
        <v>0</v>
      </c>
      <c r="CZ87" s="312">
        <v>0</v>
      </c>
      <c r="DA87" s="316">
        <v>0</v>
      </c>
    </row>
    <row r="88" spans="1:105" x14ac:dyDescent="0.2">
      <c r="A88" s="305">
        <v>83</v>
      </c>
      <c r="B88" s="306" t="s">
        <v>1793</v>
      </c>
      <c r="C88" s="306" t="s">
        <v>1277</v>
      </c>
      <c r="D88" s="307">
        <v>5</v>
      </c>
      <c r="E88" s="306" t="s">
        <v>240</v>
      </c>
      <c r="F88" s="306" t="s">
        <v>489</v>
      </c>
      <c r="G88" s="306" t="s">
        <v>1253</v>
      </c>
      <c r="H88" s="308">
        <v>7</v>
      </c>
      <c r="I88" s="309">
        <v>22</v>
      </c>
      <c r="J88" s="307">
        <v>1</v>
      </c>
      <c r="K88" s="306" t="s">
        <v>1794</v>
      </c>
      <c r="L88" s="307">
        <v>13</v>
      </c>
      <c r="M88" s="307">
        <v>1</v>
      </c>
      <c r="N88" s="307">
        <v>8</v>
      </c>
      <c r="O88" s="307">
        <v>0</v>
      </c>
      <c r="P88" s="307">
        <v>22</v>
      </c>
      <c r="Q88" s="307">
        <v>11</v>
      </c>
      <c r="R88" s="307">
        <v>1</v>
      </c>
      <c r="S88" s="307">
        <v>9</v>
      </c>
      <c r="T88" s="307">
        <v>0</v>
      </c>
      <c r="U88" s="307">
        <v>21</v>
      </c>
      <c r="V88" s="307">
        <v>14</v>
      </c>
      <c r="W88" s="307">
        <v>0</v>
      </c>
      <c r="X88" s="307">
        <v>18</v>
      </c>
      <c r="Y88" s="307">
        <v>0</v>
      </c>
      <c r="Z88" s="307">
        <v>32</v>
      </c>
      <c r="AA88" s="307">
        <v>17</v>
      </c>
      <c r="AB88" s="307">
        <v>0</v>
      </c>
      <c r="AC88" s="307">
        <v>13</v>
      </c>
      <c r="AD88" s="307">
        <v>0</v>
      </c>
      <c r="AE88" s="307">
        <v>30</v>
      </c>
      <c r="AF88" s="307">
        <v>12</v>
      </c>
      <c r="AG88" s="307">
        <v>0</v>
      </c>
      <c r="AH88" s="307">
        <v>11</v>
      </c>
      <c r="AI88" s="307">
        <v>0</v>
      </c>
      <c r="AJ88" s="307">
        <v>23</v>
      </c>
      <c r="AK88" s="307">
        <v>19</v>
      </c>
      <c r="AL88" s="307">
        <v>0</v>
      </c>
      <c r="AM88" s="307">
        <v>6</v>
      </c>
      <c r="AN88" s="307">
        <v>0</v>
      </c>
      <c r="AO88" s="307">
        <v>25</v>
      </c>
      <c r="AP88" s="307">
        <v>86</v>
      </c>
      <c r="AQ88" s="307">
        <v>2</v>
      </c>
      <c r="AR88" s="307">
        <v>65</v>
      </c>
      <c r="AS88" s="307">
        <v>0</v>
      </c>
      <c r="AT88" s="307">
        <v>153</v>
      </c>
      <c r="AU88" s="307">
        <v>1</v>
      </c>
      <c r="AV88" s="307">
        <v>1</v>
      </c>
      <c r="AW88" s="307">
        <v>1</v>
      </c>
      <c r="AX88" s="307">
        <v>1</v>
      </c>
      <c r="AY88" s="307">
        <v>1</v>
      </c>
      <c r="AZ88" s="307">
        <v>1</v>
      </c>
      <c r="BA88" s="307">
        <v>0</v>
      </c>
      <c r="BB88" s="307">
        <v>6</v>
      </c>
      <c r="BC88" s="307">
        <v>14</v>
      </c>
      <c r="BD88" s="307">
        <v>6</v>
      </c>
      <c r="BE88" s="307">
        <v>0</v>
      </c>
      <c r="BF88" s="307">
        <v>0</v>
      </c>
      <c r="BG88" s="307">
        <v>0</v>
      </c>
      <c r="BH88" s="307">
        <v>1</v>
      </c>
      <c r="BI88" s="307">
        <v>1</v>
      </c>
      <c r="BJ88" s="307">
        <v>5</v>
      </c>
      <c r="BK88" s="307">
        <v>1</v>
      </c>
      <c r="BL88" s="307">
        <v>1</v>
      </c>
      <c r="BM88" s="307">
        <v>1</v>
      </c>
      <c r="BN88" s="307">
        <v>1</v>
      </c>
      <c r="BO88" s="307">
        <v>1</v>
      </c>
      <c r="BP88" s="307">
        <v>1</v>
      </c>
      <c r="BQ88" s="307">
        <v>0</v>
      </c>
      <c r="BR88" s="307">
        <v>6</v>
      </c>
      <c r="BS88" s="307">
        <v>1</v>
      </c>
      <c r="BT88" s="307">
        <v>0</v>
      </c>
      <c r="BU88" s="307">
        <v>0</v>
      </c>
      <c r="BV88" s="307">
        <v>0</v>
      </c>
      <c r="BW88" s="307">
        <v>0</v>
      </c>
      <c r="BX88" s="307">
        <v>0</v>
      </c>
      <c r="BY88" s="307">
        <v>0</v>
      </c>
      <c r="BZ88" s="307">
        <v>0</v>
      </c>
      <c r="CA88" s="307">
        <v>0</v>
      </c>
      <c r="CB88" s="307">
        <v>1</v>
      </c>
      <c r="CC88" s="307">
        <v>9</v>
      </c>
      <c r="CD88" s="306">
        <v>0</v>
      </c>
      <c r="CE88" s="306">
        <v>0</v>
      </c>
      <c r="CF88" s="306">
        <v>0</v>
      </c>
      <c r="CG88" s="306">
        <v>0</v>
      </c>
      <c r="CH88" s="306">
        <v>0</v>
      </c>
      <c r="CI88" s="306">
        <v>0</v>
      </c>
      <c r="CJ88" s="306">
        <v>0</v>
      </c>
      <c r="CK88" s="306">
        <v>0</v>
      </c>
      <c r="CL88" s="306">
        <v>0</v>
      </c>
      <c r="CM88" s="306">
        <v>0</v>
      </c>
      <c r="CN88" s="306">
        <v>0</v>
      </c>
      <c r="CO88" s="306">
        <v>0</v>
      </c>
      <c r="CP88" s="306">
        <v>2</v>
      </c>
      <c r="CQ88" s="306">
        <v>1</v>
      </c>
      <c r="CR88" s="306">
        <v>7</v>
      </c>
      <c r="CS88" s="306">
        <v>2</v>
      </c>
      <c r="CT88" s="306">
        <v>9</v>
      </c>
      <c r="CU88" s="306">
        <v>3</v>
      </c>
      <c r="CV88" s="306">
        <v>9</v>
      </c>
      <c r="CW88" s="306">
        <v>3</v>
      </c>
      <c r="CX88" s="306">
        <v>12</v>
      </c>
      <c r="CY88" s="306">
        <v>9</v>
      </c>
      <c r="CZ88" s="306">
        <v>3</v>
      </c>
      <c r="DA88" s="310">
        <v>12</v>
      </c>
    </row>
    <row r="89" spans="1:105" x14ac:dyDescent="0.2">
      <c r="A89" s="311">
        <v>84</v>
      </c>
      <c r="B89" s="312" t="s">
        <v>1800</v>
      </c>
      <c r="C89" s="312" t="s">
        <v>1448</v>
      </c>
      <c r="D89" s="313">
        <v>5</v>
      </c>
      <c r="E89" s="312" t="s">
        <v>240</v>
      </c>
      <c r="F89" s="312" t="s">
        <v>489</v>
      </c>
      <c r="G89" s="312" t="s">
        <v>1253</v>
      </c>
      <c r="H89" s="314">
        <v>4</v>
      </c>
      <c r="I89" s="315">
        <v>10</v>
      </c>
      <c r="J89" s="313">
        <v>1</v>
      </c>
      <c r="K89" s="312" t="s">
        <v>1801</v>
      </c>
      <c r="L89" s="313">
        <v>24</v>
      </c>
      <c r="M89" s="313">
        <v>0</v>
      </c>
      <c r="N89" s="313">
        <v>27</v>
      </c>
      <c r="O89" s="313">
        <v>0</v>
      </c>
      <c r="P89" s="313">
        <v>51</v>
      </c>
      <c r="Q89" s="313">
        <v>24</v>
      </c>
      <c r="R89" s="313">
        <v>0</v>
      </c>
      <c r="S89" s="313">
        <v>24</v>
      </c>
      <c r="T89" s="313">
        <v>0</v>
      </c>
      <c r="U89" s="313">
        <v>48</v>
      </c>
      <c r="V89" s="313">
        <v>24</v>
      </c>
      <c r="W89" s="313">
        <v>0</v>
      </c>
      <c r="X89" s="313">
        <v>21</v>
      </c>
      <c r="Y89" s="313">
        <v>1</v>
      </c>
      <c r="Z89" s="313">
        <v>46</v>
      </c>
      <c r="AA89" s="313">
        <v>23</v>
      </c>
      <c r="AB89" s="313">
        <v>0</v>
      </c>
      <c r="AC89" s="313">
        <v>28</v>
      </c>
      <c r="AD89" s="313">
        <v>0</v>
      </c>
      <c r="AE89" s="313">
        <v>51</v>
      </c>
      <c r="AF89" s="313">
        <v>23</v>
      </c>
      <c r="AG89" s="313">
        <v>0</v>
      </c>
      <c r="AH89" s="313">
        <v>18</v>
      </c>
      <c r="AI89" s="313">
        <v>0</v>
      </c>
      <c r="AJ89" s="313">
        <v>41</v>
      </c>
      <c r="AK89" s="313">
        <v>23</v>
      </c>
      <c r="AL89" s="313">
        <v>0</v>
      </c>
      <c r="AM89" s="313">
        <v>26</v>
      </c>
      <c r="AN89" s="313">
        <v>0</v>
      </c>
      <c r="AO89" s="313">
        <v>49</v>
      </c>
      <c r="AP89" s="313">
        <v>141</v>
      </c>
      <c r="AQ89" s="313">
        <v>0</v>
      </c>
      <c r="AR89" s="313">
        <v>144</v>
      </c>
      <c r="AS89" s="313">
        <v>1</v>
      </c>
      <c r="AT89" s="313">
        <v>286</v>
      </c>
      <c r="AU89" s="313">
        <v>2</v>
      </c>
      <c r="AV89" s="313">
        <v>2</v>
      </c>
      <c r="AW89" s="313">
        <v>2</v>
      </c>
      <c r="AX89" s="313">
        <v>2</v>
      </c>
      <c r="AY89" s="313">
        <v>2</v>
      </c>
      <c r="AZ89" s="313">
        <v>2</v>
      </c>
      <c r="BA89" s="313">
        <v>0</v>
      </c>
      <c r="BB89" s="313">
        <v>12</v>
      </c>
      <c r="BC89" s="313">
        <v>12</v>
      </c>
      <c r="BD89" s="313">
        <v>12</v>
      </c>
      <c r="BE89" s="313">
        <v>0</v>
      </c>
      <c r="BF89" s="313">
        <v>0</v>
      </c>
      <c r="BG89" s="313">
        <v>0</v>
      </c>
      <c r="BH89" s="313">
        <v>1</v>
      </c>
      <c r="BI89" s="313">
        <v>3</v>
      </c>
      <c r="BJ89" s="313">
        <v>9</v>
      </c>
      <c r="BK89" s="313">
        <v>2</v>
      </c>
      <c r="BL89" s="313">
        <v>2</v>
      </c>
      <c r="BM89" s="313">
        <v>2</v>
      </c>
      <c r="BN89" s="313">
        <v>2</v>
      </c>
      <c r="BO89" s="313">
        <v>2</v>
      </c>
      <c r="BP89" s="313">
        <v>2</v>
      </c>
      <c r="BQ89" s="313">
        <v>0</v>
      </c>
      <c r="BR89" s="313">
        <v>12</v>
      </c>
      <c r="BS89" s="313">
        <v>1</v>
      </c>
      <c r="BT89" s="313">
        <v>0</v>
      </c>
      <c r="BU89" s="313">
        <v>0</v>
      </c>
      <c r="BV89" s="313">
        <v>0</v>
      </c>
      <c r="BW89" s="313">
        <v>0</v>
      </c>
      <c r="BX89" s="313">
        <v>0</v>
      </c>
      <c r="BY89" s="313">
        <v>0</v>
      </c>
      <c r="BZ89" s="313">
        <v>0</v>
      </c>
      <c r="CA89" s="313">
        <v>2</v>
      </c>
      <c r="CB89" s="313">
        <v>0</v>
      </c>
      <c r="CC89" s="313">
        <v>16</v>
      </c>
      <c r="CD89" s="312">
        <v>0</v>
      </c>
      <c r="CE89" s="312">
        <v>0</v>
      </c>
      <c r="CF89" s="312">
        <v>0</v>
      </c>
      <c r="CG89" s="312">
        <v>0</v>
      </c>
      <c r="CH89" s="312">
        <v>0</v>
      </c>
      <c r="CI89" s="312">
        <v>0</v>
      </c>
      <c r="CJ89" s="312">
        <v>0</v>
      </c>
      <c r="CK89" s="312">
        <v>0</v>
      </c>
      <c r="CL89" s="312">
        <v>0</v>
      </c>
      <c r="CM89" s="312">
        <v>0</v>
      </c>
      <c r="CN89" s="312">
        <v>0</v>
      </c>
      <c r="CO89" s="312">
        <v>0</v>
      </c>
      <c r="CP89" s="312">
        <v>0</v>
      </c>
      <c r="CQ89" s="312">
        <v>0</v>
      </c>
      <c r="CR89" s="312">
        <v>0</v>
      </c>
      <c r="CS89" s="312">
        <v>0</v>
      </c>
      <c r="CT89" s="312">
        <v>0</v>
      </c>
      <c r="CU89" s="312">
        <v>0</v>
      </c>
      <c r="CV89" s="312">
        <v>0</v>
      </c>
      <c r="CW89" s="312">
        <v>0</v>
      </c>
      <c r="CX89" s="312">
        <v>0</v>
      </c>
      <c r="CY89" s="312">
        <v>0</v>
      </c>
      <c r="CZ89" s="312">
        <v>0</v>
      </c>
      <c r="DA89" s="316">
        <v>0</v>
      </c>
    </row>
    <row r="90" spans="1:105" x14ac:dyDescent="0.2">
      <c r="A90" s="305">
        <v>85</v>
      </c>
      <c r="B90" s="306" t="s">
        <v>1802</v>
      </c>
      <c r="C90" s="306" t="s">
        <v>1488</v>
      </c>
      <c r="D90" s="307">
        <v>5</v>
      </c>
      <c r="E90" s="306" t="s">
        <v>240</v>
      </c>
      <c r="F90" s="306" t="s">
        <v>489</v>
      </c>
      <c r="G90" s="306" t="s">
        <v>1253</v>
      </c>
      <c r="H90" s="308">
        <v>2</v>
      </c>
      <c r="I90" s="309">
        <v>5</v>
      </c>
      <c r="J90" s="307">
        <v>1</v>
      </c>
      <c r="K90" s="306" t="s">
        <v>1803</v>
      </c>
      <c r="L90" s="307">
        <v>14</v>
      </c>
      <c r="M90" s="307">
        <v>0</v>
      </c>
      <c r="N90" s="307">
        <v>17</v>
      </c>
      <c r="O90" s="307">
        <v>0</v>
      </c>
      <c r="P90" s="307">
        <v>31</v>
      </c>
      <c r="Q90" s="307">
        <v>20</v>
      </c>
      <c r="R90" s="307">
        <v>0</v>
      </c>
      <c r="S90" s="307">
        <v>25</v>
      </c>
      <c r="T90" s="307">
        <v>0</v>
      </c>
      <c r="U90" s="307">
        <v>45</v>
      </c>
      <c r="V90" s="307">
        <v>15</v>
      </c>
      <c r="W90" s="307">
        <v>0</v>
      </c>
      <c r="X90" s="307">
        <v>15</v>
      </c>
      <c r="Y90" s="307">
        <v>1</v>
      </c>
      <c r="Z90" s="307">
        <v>31</v>
      </c>
      <c r="AA90" s="307">
        <v>17</v>
      </c>
      <c r="AB90" s="307">
        <v>0</v>
      </c>
      <c r="AC90" s="307">
        <v>13</v>
      </c>
      <c r="AD90" s="307">
        <v>1</v>
      </c>
      <c r="AE90" s="307">
        <v>31</v>
      </c>
      <c r="AF90" s="307">
        <v>18</v>
      </c>
      <c r="AG90" s="307">
        <v>0</v>
      </c>
      <c r="AH90" s="307">
        <v>9</v>
      </c>
      <c r="AI90" s="307">
        <v>0</v>
      </c>
      <c r="AJ90" s="307">
        <v>27</v>
      </c>
      <c r="AK90" s="307">
        <v>18</v>
      </c>
      <c r="AL90" s="307">
        <v>0</v>
      </c>
      <c r="AM90" s="307">
        <v>15</v>
      </c>
      <c r="AN90" s="307">
        <v>0</v>
      </c>
      <c r="AO90" s="307">
        <v>33</v>
      </c>
      <c r="AP90" s="307">
        <v>102</v>
      </c>
      <c r="AQ90" s="307">
        <v>0</v>
      </c>
      <c r="AR90" s="307">
        <v>94</v>
      </c>
      <c r="AS90" s="307">
        <v>2</v>
      </c>
      <c r="AT90" s="307">
        <v>198</v>
      </c>
      <c r="AU90" s="307">
        <v>1</v>
      </c>
      <c r="AV90" s="307">
        <v>2</v>
      </c>
      <c r="AW90" s="307">
        <v>2</v>
      </c>
      <c r="AX90" s="307">
        <v>1</v>
      </c>
      <c r="AY90" s="307">
        <v>1</v>
      </c>
      <c r="AZ90" s="307">
        <v>2</v>
      </c>
      <c r="BA90" s="307">
        <v>0</v>
      </c>
      <c r="BB90" s="307">
        <v>9</v>
      </c>
      <c r="BC90" s="307">
        <v>12</v>
      </c>
      <c r="BD90" s="307">
        <v>9</v>
      </c>
      <c r="BE90" s="307">
        <v>0</v>
      </c>
      <c r="BF90" s="307">
        <v>0</v>
      </c>
      <c r="BG90" s="307">
        <v>0</v>
      </c>
      <c r="BH90" s="307">
        <v>1</v>
      </c>
      <c r="BI90" s="307">
        <v>2</v>
      </c>
      <c r="BJ90" s="307">
        <v>7</v>
      </c>
      <c r="BK90" s="307">
        <v>1</v>
      </c>
      <c r="BL90" s="307">
        <v>2</v>
      </c>
      <c r="BM90" s="307">
        <v>2</v>
      </c>
      <c r="BN90" s="307">
        <v>1</v>
      </c>
      <c r="BO90" s="307">
        <v>1</v>
      </c>
      <c r="BP90" s="307">
        <v>2</v>
      </c>
      <c r="BQ90" s="307">
        <v>0</v>
      </c>
      <c r="BR90" s="307">
        <v>9</v>
      </c>
      <c r="BS90" s="307">
        <v>1</v>
      </c>
      <c r="BT90" s="307">
        <v>0</v>
      </c>
      <c r="BU90" s="307">
        <v>0</v>
      </c>
      <c r="BV90" s="307">
        <v>0</v>
      </c>
      <c r="BW90" s="307">
        <v>0</v>
      </c>
      <c r="BX90" s="307">
        <v>0</v>
      </c>
      <c r="BY90" s="307">
        <v>0</v>
      </c>
      <c r="BZ90" s="307">
        <v>0</v>
      </c>
      <c r="CA90" s="307">
        <v>1</v>
      </c>
      <c r="CB90" s="307">
        <v>0</v>
      </c>
      <c r="CC90" s="307">
        <v>12</v>
      </c>
      <c r="CD90" s="306">
        <v>0</v>
      </c>
      <c r="CE90" s="306">
        <v>0</v>
      </c>
      <c r="CF90" s="306">
        <v>0</v>
      </c>
      <c r="CG90" s="306">
        <v>0</v>
      </c>
      <c r="CH90" s="306">
        <v>0</v>
      </c>
      <c r="CI90" s="306">
        <v>0</v>
      </c>
      <c r="CJ90" s="306">
        <v>0</v>
      </c>
      <c r="CK90" s="306">
        <v>0</v>
      </c>
      <c r="CL90" s="306">
        <v>0</v>
      </c>
      <c r="CM90" s="306">
        <v>0</v>
      </c>
      <c r="CN90" s="306">
        <v>0</v>
      </c>
      <c r="CO90" s="306">
        <v>0</v>
      </c>
      <c r="CP90" s="306">
        <v>0</v>
      </c>
      <c r="CQ90" s="306">
        <v>0</v>
      </c>
      <c r="CR90" s="306">
        <v>5</v>
      </c>
      <c r="CS90" s="306">
        <v>0</v>
      </c>
      <c r="CT90" s="306">
        <v>5</v>
      </c>
      <c r="CU90" s="306">
        <v>0</v>
      </c>
      <c r="CV90" s="306">
        <v>0</v>
      </c>
      <c r="CW90" s="306">
        <v>0</v>
      </c>
      <c r="CX90" s="306">
        <v>0</v>
      </c>
      <c r="CY90" s="306">
        <v>5</v>
      </c>
      <c r="CZ90" s="306">
        <v>0</v>
      </c>
      <c r="DA90" s="310">
        <v>5</v>
      </c>
    </row>
    <row r="91" spans="1:105" x14ac:dyDescent="0.2">
      <c r="A91" s="311">
        <v>86</v>
      </c>
      <c r="B91" s="312" t="s">
        <v>1804</v>
      </c>
      <c r="C91" s="312" t="s">
        <v>1805</v>
      </c>
      <c r="D91" s="313">
        <v>5</v>
      </c>
      <c r="E91" s="312" t="s">
        <v>240</v>
      </c>
      <c r="F91" s="312" t="s">
        <v>489</v>
      </c>
      <c r="G91" s="312" t="s">
        <v>1253</v>
      </c>
      <c r="H91" s="314">
        <v>5</v>
      </c>
      <c r="I91" s="315">
        <v>11</v>
      </c>
      <c r="J91" s="313">
        <v>1</v>
      </c>
      <c r="K91" s="312" t="s">
        <v>1806</v>
      </c>
      <c r="L91" s="313">
        <v>29</v>
      </c>
      <c r="M91" s="313">
        <v>1</v>
      </c>
      <c r="N91" s="313">
        <v>26</v>
      </c>
      <c r="O91" s="313">
        <v>0</v>
      </c>
      <c r="P91" s="313">
        <v>56</v>
      </c>
      <c r="Q91" s="313">
        <v>24</v>
      </c>
      <c r="R91" s="313">
        <v>1</v>
      </c>
      <c r="S91" s="313">
        <v>31</v>
      </c>
      <c r="T91" s="313">
        <v>0</v>
      </c>
      <c r="U91" s="313">
        <v>56</v>
      </c>
      <c r="V91" s="313">
        <v>30</v>
      </c>
      <c r="W91" s="313">
        <v>0</v>
      </c>
      <c r="X91" s="313">
        <v>30</v>
      </c>
      <c r="Y91" s="313">
        <v>0</v>
      </c>
      <c r="Z91" s="313">
        <v>60</v>
      </c>
      <c r="AA91" s="313">
        <v>19</v>
      </c>
      <c r="AB91" s="313">
        <v>0</v>
      </c>
      <c r="AC91" s="313">
        <v>36</v>
      </c>
      <c r="AD91" s="313">
        <v>0</v>
      </c>
      <c r="AE91" s="313">
        <v>55</v>
      </c>
      <c r="AF91" s="313">
        <v>34</v>
      </c>
      <c r="AG91" s="313">
        <v>0</v>
      </c>
      <c r="AH91" s="313">
        <v>26</v>
      </c>
      <c r="AI91" s="313">
        <v>0</v>
      </c>
      <c r="AJ91" s="313">
        <v>60</v>
      </c>
      <c r="AK91" s="313">
        <v>25</v>
      </c>
      <c r="AL91" s="313">
        <v>0</v>
      </c>
      <c r="AM91" s="313">
        <v>29</v>
      </c>
      <c r="AN91" s="313">
        <v>0</v>
      </c>
      <c r="AO91" s="313">
        <v>54</v>
      </c>
      <c r="AP91" s="313">
        <v>161</v>
      </c>
      <c r="AQ91" s="313">
        <v>2</v>
      </c>
      <c r="AR91" s="313">
        <v>178</v>
      </c>
      <c r="AS91" s="313">
        <v>0</v>
      </c>
      <c r="AT91" s="313">
        <v>341</v>
      </c>
      <c r="AU91" s="313">
        <v>2</v>
      </c>
      <c r="AV91" s="313">
        <v>2</v>
      </c>
      <c r="AW91" s="313">
        <v>2</v>
      </c>
      <c r="AX91" s="313">
        <v>2</v>
      </c>
      <c r="AY91" s="313">
        <v>2</v>
      </c>
      <c r="AZ91" s="313">
        <v>2</v>
      </c>
      <c r="BA91" s="313">
        <v>0</v>
      </c>
      <c r="BB91" s="313">
        <v>12</v>
      </c>
      <c r="BC91" s="313">
        <v>12</v>
      </c>
      <c r="BD91" s="313">
        <v>12</v>
      </c>
      <c r="BE91" s="313">
        <v>0</v>
      </c>
      <c r="BF91" s="313">
        <v>0</v>
      </c>
      <c r="BG91" s="313">
        <v>0</v>
      </c>
      <c r="BH91" s="313">
        <v>1</v>
      </c>
      <c r="BI91" s="313">
        <v>2</v>
      </c>
      <c r="BJ91" s="313">
        <v>10</v>
      </c>
      <c r="BK91" s="313">
        <v>2</v>
      </c>
      <c r="BL91" s="313">
        <v>2</v>
      </c>
      <c r="BM91" s="313">
        <v>2</v>
      </c>
      <c r="BN91" s="313">
        <v>2</v>
      </c>
      <c r="BO91" s="313">
        <v>2</v>
      </c>
      <c r="BP91" s="313">
        <v>2</v>
      </c>
      <c r="BQ91" s="313">
        <v>0</v>
      </c>
      <c r="BR91" s="313">
        <v>12</v>
      </c>
      <c r="BS91" s="313">
        <v>1</v>
      </c>
      <c r="BT91" s="313">
        <v>0</v>
      </c>
      <c r="BU91" s="313">
        <v>0</v>
      </c>
      <c r="BV91" s="313">
        <v>0</v>
      </c>
      <c r="BW91" s="313">
        <v>0</v>
      </c>
      <c r="BX91" s="313">
        <v>0</v>
      </c>
      <c r="BY91" s="313">
        <v>0</v>
      </c>
      <c r="BZ91" s="313">
        <v>0</v>
      </c>
      <c r="CA91" s="313">
        <v>2</v>
      </c>
      <c r="CB91" s="313">
        <v>1</v>
      </c>
      <c r="CC91" s="313">
        <v>17</v>
      </c>
      <c r="CD91" s="312">
        <v>0</v>
      </c>
      <c r="CE91" s="312">
        <v>0</v>
      </c>
      <c r="CF91" s="312">
        <v>0</v>
      </c>
      <c r="CG91" s="312">
        <v>0</v>
      </c>
      <c r="CH91" s="312">
        <v>0</v>
      </c>
      <c r="CI91" s="312">
        <v>0</v>
      </c>
      <c r="CJ91" s="312">
        <v>0</v>
      </c>
      <c r="CK91" s="312">
        <v>0</v>
      </c>
      <c r="CL91" s="312">
        <v>1</v>
      </c>
      <c r="CM91" s="312">
        <v>0</v>
      </c>
      <c r="CN91" s="312">
        <v>2</v>
      </c>
      <c r="CO91" s="312">
        <v>2</v>
      </c>
      <c r="CP91" s="312">
        <v>3</v>
      </c>
      <c r="CQ91" s="312">
        <v>5</v>
      </c>
      <c r="CR91" s="312">
        <v>10</v>
      </c>
      <c r="CS91" s="312">
        <v>6</v>
      </c>
      <c r="CT91" s="312">
        <v>16</v>
      </c>
      <c r="CU91" s="312">
        <v>13</v>
      </c>
      <c r="CV91" s="312">
        <v>16</v>
      </c>
      <c r="CW91" s="312">
        <v>13</v>
      </c>
      <c r="CX91" s="312">
        <v>29</v>
      </c>
      <c r="CY91" s="312">
        <v>16</v>
      </c>
      <c r="CZ91" s="312">
        <v>13</v>
      </c>
      <c r="DA91" s="316">
        <v>29</v>
      </c>
    </row>
    <row r="92" spans="1:105" x14ac:dyDescent="0.2">
      <c r="A92" s="305">
        <v>87</v>
      </c>
      <c r="B92" s="306" t="s">
        <v>524</v>
      </c>
      <c r="C92" s="306" t="s">
        <v>525</v>
      </c>
      <c r="D92" s="307">
        <v>5</v>
      </c>
      <c r="E92" s="306" t="s">
        <v>240</v>
      </c>
      <c r="F92" s="306" t="s">
        <v>489</v>
      </c>
      <c r="G92" s="306" t="s">
        <v>526</v>
      </c>
      <c r="H92" s="308">
        <v>4</v>
      </c>
      <c r="I92" s="309">
        <v>34</v>
      </c>
      <c r="J92" s="307">
        <v>1</v>
      </c>
      <c r="K92" s="306" t="s">
        <v>527</v>
      </c>
      <c r="L92" s="307">
        <v>23</v>
      </c>
      <c r="M92" s="307">
        <v>0</v>
      </c>
      <c r="N92" s="307">
        <v>12</v>
      </c>
      <c r="O92" s="307">
        <v>1</v>
      </c>
      <c r="P92" s="307">
        <v>36</v>
      </c>
      <c r="Q92" s="307">
        <v>15</v>
      </c>
      <c r="R92" s="307">
        <v>1</v>
      </c>
      <c r="S92" s="307">
        <v>25</v>
      </c>
      <c r="T92" s="307">
        <v>0</v>
      </c>
      <c r="U92" s="307">
        <v>41</v>
      </c>
      <c r="V92" s="307">
        <v>25</v>
      </c>
      <c r="W92" s="307">
        <v>0</v>
      </c>
      <c r="X92" s="307">
        <v>14</v>
      </c>
      <c r="Y92" s="307">
        <v>0</v>
      </c>
      <c r="Z92" s="307">
        <v>39</v>
      </c>
      <c r="AA92" s="307">
        <v>24</v>
      </c>
      <c r="AB92" s="307">
        <v>1</v>
      </c>
      <c r="AC92" s="307">
        <v>22</v>
      </c>
      <c r="AD92" s="307">
        <v>0</v>
      </c>
      <c r="AE92" s="307">
        <v>47</v>
      </c>
      <c r="AF92" s="307">
        <v>15</v>
      </c>
      <c r="AG92" s="307">
        <v>2</v>
      </c>
      <c r="AH92" s="307">
        <v>22</v>
      </c>
      <c r="AI92" s="307">
        <v>1</v>
      </c>
      <c r="AJ92" s="307">
        <v>40</v>
      </c>
      <c r="AK92" s="307">
        <v>22</v>
      </c>
      <c r="AL92" s="307">
        <v>0</v>
      </c>
      <c r="AM92" s="307">
        <v>18</v>
      </c>
      <c r="AN92" s="307">
        <v>1</v>
      </c>
      <c r="AO92" s="307">
        <v>41</v>
      </c>
      <c r="AP92" s="307">
        <v>124</v>
      </c>
      <c r="AQ92" s="307">
        <v>4</v>
      </c>
      <c r="AR92" s="307">
        <v>113</v>
      </c>
      <c r="AS92" s="307">
        <v>3</v>
      </c>
      <c r="AT92" s="307">
        <v>244</v>
      </c>
      <c r="AU92" s="307">
        <v>2</v>
      </c>
      <c r="AV92" s="307">
        <v>2</v>
      </c>
      <c r="AW92" s="307">
        <v>2</v>
      </c>
      <c r="AX92" s="307">
        <v>2</v>
      </c>
      <c r="AY92" s="307">
        <v>2</v>
      </c>
      <c r="AZ92" s="307">
        <v>2</v>
      </c>
      <c r="BA92" s="307">
        <v>0</v>
      </c>
      <c r="BB92" s="307">
        <v>12</v>
      </c>
      <c r="BC92" s="307">
        <v>14</v>
      </c>
      <c r="BD92" s="307">
        <v>14</v>
      </c>
      <c r="BE92" s="307">
        <v>0</v>
      </c>
      <c r="BF92" s="307">
        <v>0</v>
      </c>
      <c r="BG92" s="307">
        <v>0</v>
      </c>
      <c r="BH92" s="307">
        <v>1</v>
      </c>
      <c r="BI92" s="307">
        <v>5</v>
      </c>
      <c r="BJ92" s="307">
        <v>7</v>
      </c>
      <c r="BK92" s="307">
        <v>2</v>
      </c>
      <c r="BL92" s="307">
        <v>2</v>
      </c>
      <c r="BM92" s="307">
        <v>2</v>
      </c>
      <c r="BN92" s="307">
        <v>2</v>
      </c>
      <c r="BO92" s="307">
        <v>2</v>
      </c>
      <c r="BP92" s="307">
        <v>2</v>
      </c>
      <c r="BQ92" s="307">
        <v>0</v>
      </c>
      <c r="BR92" s="307">
        <v>12</v>
      </c>
      <c r="BS92" s="307">
        <v>0</v>
      </c>
      <c r="BT92" s="307">
        <v>2</v>
      </c>
      <c r="BU92" s="307">
        <v>0</v>
      </c>
      <c r="BV92" s="307">
        <v>0</v>
      </c>
      <c r="BW92" s="307">
        <v>0</v>
      </c>
      <c r="BX92" s="307">
        <v>1</v>
      </c>
      <c r="BY92" s="307">
        <v>0</v>
      </c>
      <c r="BZ92" s="307">
        <v>1</v>
      </c>
      <c r="CA92" s="307">
        <v>0</v>
      </c>
      <c r="CB92" s="307">
        <v>0</v>
      </c>
      <c r="CC92" s="307">
        <v>17</v>
      </c>
      <c r="CD92" s="306">
        <v>0</v>
      </c>
      <c r="CE92" s="306">
        <v>0</v>
      </c>
      <c r="CF92" s="306">
        <v>0</v>
      </c>
      <c r="CG92" s="306">
        <v>0</v>
      </c>
      <c r="CH92" s="306">
        <v>0</v>
      </c>
      <c r="CI92" s="306">
        <v>0</v>
      </c>
      <c r="CJ92" s="306">
        <v>0</v>
      </c>
      <c r="CK92" s="306">
        <v>0</v>
      </c>
      <c r="CL92" s="306">
        <v>0</v>
      </c>
      <c r="CM92" s="306">
        <v>0</v>
      </c>
      <c r="CN92" s="306">
        <v>0</v>
      </c>
      <c r="CO92" s="306">
        <v>0</v>
      </c>
      <c r="CP92" s="306">
        <v>0</v>
      </c>
      <c r="CQ92" s="306">
        <v>0</v>
      </c>
      <c r="CR92" s="306">
        <v>14</v>
      </c>
      <c r="CS92" s="306">
        <v>3</v>
      </c>
      <c r="CT92" s="306">
        <v>14</v>
      </c>
      <c r="CU92" s="306">
        <v>3</v>
      </c>
      <c r="CV92" s="306">
        <v>15</v>
      </c>
      <c r="CW92" s="306">
        <v>3</v>
      </c>
      <c r="CX92" s="306">
        <v>18</v>
      </c>
      <c r="CY92" s="306">
        <v>14</v>
      </c>
      <c r="CZ92" s="306">
        <v>3</v>
      </c>
      <c r="DA92" s="310">
        <v>17</v>
      </c>
    </row>
    <row r="93" spans="1:105" x14ac:dyDescent="0.2">
      <c r="A93" s="311">
        <v>88</v>
      </c>
      <c r="B93" s="312" t="s">
        <v>1838</v>
      </c>
      <c r="C93" s="312" t="s">
        <v>1388</v>
      </c>
      <c r="D93" s="313">
        <v>5</v>
      </c>
      <c r="E93" s="312" t="s">
        <v>240</v>
      </c>
      <c r="F93" s="312" t="s">
        <v>489</v>
      </c>
      <c r="G93" s="312" t="s">
        <v>1253</v>
      </c>
      <c r="H93" s="314">
        <v>7</v>
      </c>
      <c r="I93" s="315">
        <v>20</v>
      </c>
      <c r="J93" s="313">
        <v>1</v>
      </c>
      <c r="K93" s="312" t="s">
        <v>1839</v>
      </c>
      <c r="L93" s="313">
        <v>22</v>
      </c>
      <c r="M93" s="313">
        <v>0</v>
      </c>
      <c r="N93" s="313">
        <v>26</v>
      </c>
      <c r="O93" s="313">
        <v>0</v>
      </c>
      <c r="P93" s="313">
        <v>48</v>
      </c>
      <c r="Q93" s="313">
        <v>24</v>
      </c>
      <c r="R93" s="313">
        <v>0</v>
      </c>
      <c r="S93" s="313">
        <v>34</v>
      </c>
      <c r="T93" s="313">
        <v>0</v>
      </c>
      <c r="U93" s="313">
        <v>58</v>
      </c>
      <c r="V93" s="313">
        <v>23</v>
      </c>
      <c r="W93" s="313">
        <v>0</v>
      </c>
      <c r="X93" s="313">
        <v>27</v>
      </c>
      <c r="Y93" s="313">
        <v>0</v>
      </c>
      <c r="Z93" s="313">
        <v>50</v>
      </c>
      <c r="AA93" s="313">
        <v>12</v>
      </c>
      <c r="AB93" s="313">
        <v>0</v>
      </c>
      <c r="AC93" s="313">
        <v>35</v>
      </c>
      <c r="AD93" s="313">
        <v>0</v>
      </c>
      <c r="AE93" s="313">
        <v>47</v>
      </c>
      <c r="AF93" s="313">
        <v>19</v>
      </c>
      <c r="AG93" s="313">
        <v>0</v>
      </c>
      <c r="AH93" s="313">
        <v>20</v>
      </c>
      <c r="AI93" s="313">
        <v>0</v>
      </c>
      <c r="AJ93" s="313">
        <v>39</v>
      </c>
      <c r="AK93" s="313">
        <v>31</v>
      </c>
      <c r="AL93" s="313">
        <v>0</v>
      </c>
      <c r="AM93" s="313">
        <v>19</v>
      </c>
      <c r="AN93" s="313">
        <v>0</v>
      </c>
      <c r="AO93" s="313">
        <v>50</v>
      </c>
      <c r="AP93" s="313">
        <v>131</v>
      </c>
      <c r="AQ93" s="313">
        <v>0</v>
      </c>
      <c r="AR93" s="313">
        <v>161</v>
      </c>
      <c r="AS93" s="313">
        <v>0</v>
      </c>
      <c r="AT93" s="313">
        <v>292</v>
      </c>
      <c r="AU93" s="313">
        <v>2</v>
      </c>
      <c r="AV93" s="313">
        <v>2</v>
      </c>
      <c r="AW93" s="313">
        <v>2</v>
      </c>
      <c r="AX93" s="313">
        <v>2</v>
      </c>
      <c r="AY93" s="313">
        <v>2</v>
      </c>
      <c r="AZ93" s="313">
        <v>2</v>
      </c>
      <c r="BA93" s="313">
        <v>0</v>
      </c>
      <c r="BB93" s="313">
        <v>12</v>
      </c>
      <c r="BC93" s="313">
        <v>12</v>
      </c>
      <c r="BD93" s="313">
        <v>12</v>
      </c>
      <c r="BE93" s="313">
        <v>0</v>
      </c>
      <c r="BF93" s="313">
        <v>0</v>
      </c>
      <c r="BG93" s="313">
        <v>0</v>
      </c>
      <c r="BH93" s="313">
        <v>1</v>
      </c>
      <c r="BI93" s="313">
        <v>5</v>
      </c>
      <c r="BJ93" s="313">
        <v>7</v>
      </c>
      <c r="BK93" s="313">
        <v>2</v>
      </c>
      <c r="BL93" s="313">
        <v>2</v>
      </c>
      <c r="BM93" s="313">
        <v>2</v>
      </c>
      <c r="BN93" s="313">
        <v>2</v>
      </c>
      <c r="BO93" s="313">
        <v>2</v>
      </c>
      <c r="BP93" s="313">
        <v>2</v>
      </c>
      <c r="BQ93" s="313">
        <v>0</v>
      </c>
      <c r="BR93" s="313">
        <v>12</v>
      </c>
      <c r="BS93" s="313">
        <v>0</v>
      </c>
      <c r="BT93" s="313">
        <v>1</v>
      </c>
      <c r="BU93" s="313">
        <v>0</v>
      </c>
      <c r="BV93" s="313">
        <v>0</v>
      </c>
      <c r="BW93" s="313">
        <v>0</v>
      </c>
      <c r="BX93" s="313">
        <v>0</v>
      </c>
      <c r="BY93" s="313">
        <v>0</v>
      </c>
      <c r="BZ93" s="313">
        <v>0</v>
      </c>
      <c r="CA93" s="313">
        <v>0</v>
      </c>
      <c r="CB93" s="313">
        <v>2</v>
      </c>
      <c r="CC93" s="313">
        <v>16</v>
      </c>
      <c r="CD93" s="312">
        <v>0</v>
      </c>
      <c r="CE93" s="312">
        <v>0</v>
      </c>
      <c r="CF93" s="312">
        <v>0</v>
      </c>
      <c r="CG93" s="312">
        <v>0</v>
      </c>
      <c r="CH93" s="312">
        <v>0</v>
      </c>
      <c r="CI93" s="312">
        <v>0</v>
      </c>
      <c r="CJ93" s="312">
        <v>0</v>
      </c>
      <c r="CK93" s="312">
        <v>0</v>
      </c>
      <c r="CL93" s="312">
        <v>0</v>
      </c>
      <c r="CM93" s="312">
        <v>0</v>
      </c>
      <c r="CN93" s="312">
        <v>0</v>
      </c>
      <c r="CO93" s="312">
        <v>0</v>
      </c>
      <c r="CP93" s="312">
        <v>0</v>
      </c>
      <c r="CQ93" s="312">
        <v>0</v>
      </c>
      <c r="CR93" s="312">
        <v>0</v>
      </c>
      <c r="CS93" s="312">
        <v>0</v>
      </c>
      <c r="CT93" s="312">
        <v>0</v>
      </c>
      <c r="CU93" s="312">
        <v>0</v>
      </c>
      <c r="CV93" s="312">
        <v>0</v>
      </c>
      <c r="CW93" s="312">
        <v>0</v>
      </c>
      <c r="CX93" s="312">
        <v>0</v>
      </c>
      <c r="CY93" s="312">
        <v>0</v>
      </c>
      <c r="CZ93" s="312">
        <v>0</v>
      </c>
      <c r="DA93" s="316">
        <v>0</v>
      </c>
    </row>
    <row r="94" spans="1:105" x14ac:dyDescent="0.2">
      <c r="A94" s="305">
        <v>89</v>
      </c>
      <c r="B94" s="306" t="s">
        <v>1857</v>
      </c>
      <c r="C94" s="306" t="s">
        <v>591</v>
      </c>
      <c r="D94" s="307">
        <v>5</v>
      </c>
      <c r="E94" s="306" t="s">
        <v>240</v>
      </c>
      <c r="F94" s="306" t="s">
        <v>489</v>
      </c>
      <c r="G94" s="306" t="s">
        <v>1253</v>
      </c>
      <c r="H94" s="308">
        <v>4</v>
      </c>
      <c r="I94" s="309">
        <v>8</v>
      </c>
      <c r="J94" s="307">
        <v>1</v>
      </c>
      <c r="K94" s="306" t="s">
        <v>1858</v>
      </c>
      <c r="L94" s="307">
        <v>29</v>
      </c>
      <c r="M94" s="307">
        <v>1</v>
      </c>
      <c r="N94" s="307">
        <v>29</v>
      </c>
      <c r="O94" s="307">
        <v>0</v>
      </c>
      <c r="P94" s="307">
        <v>59</v>
      </c>
      <c r="Q94" s="307">
        <v>20</v>
      </c>
      <c r="R94" s="307">
        <v>1</v>
      </c>
      <c r="S94" s="307">
        <v>32</v>
      </c>
      <c r="T94" s="307">
        <v>0</v>
      </c>
      <c r="U94" s="307">
        <v>53</v>
      </c>
      <c r="V94" s="307">
        <v>28</v>
      </c>
      <c r="W94" s="307">
        <v>0</v>
      </c>
      <c r="X94" s="307">
        <v>27</v>
      </c>
      <c r="Y94" s="307">
        <v>0</v>
      </c>
      <c r="Z94" s="307">
        <v>55</v>
      </c>
      <c r="AA94" s="307">
        <v>33</v>
      </c>
      <c r="AB94" s="307">
        <v>0</v>
      </c>
      <c r="AC94" s="307">
        <v>19</v>
      </c>
      <c r="AD94" s="307">
        <v>0</v>
      </c>
      <c r="AE94" s="307">
        <v>52</v>
      </c>
      <c r="AF94" s="307">
        <v>27</v>
      </c>
      <c r="AG94" s="307">
        <v>1</v>
      </c>
      <c r="AH94" s="307">
        <v>24</v>
      </c>
      <c r="AI94" s="307">
        <v>1</v>
      </c>
      <c r="AJ94" s="307">
        <v>53</v>
      </c>
      <c r="AK94" s="307">
        <v>27</v>
      </c>
      <c r="AL94" s="307">
        <v>1</v>
      </c>
      <c r="AM94" s="307">
        <v>25</v>
      </c>
      <c r="AN94" s="307">
        <v>0</v>
      </c>
      <c r="AO94" s="307">
        <v>53</v>
      </c>
      <c r="AP94" s="307">
        <v>164</v>
      </c>
      <c r="AQ94" s="307">
        <v>4</v>
      </c>
      <c r="AR94" s="307">
        <v>156</v>
      </c>
      <c r="AS94" s="307">
        <v>1</v>
      </c>
      <c r="AT94" s="307">
        <v>325</v>
      </c>
      <c r="AU94" s="307">
        <v>2</v>
      </c>
      <c r="AV94" s="307">
        <v>2</v>
      </c>
      <c r="AW94" s="307">
        <v>2</v>
      </c>
      <c r="AX94" s="307">
        <v>2</v>
      </c>
      <c r="AY94" s="307">
        <v>2</v>
      </c>
      <c r="AZ94" s="307">
        <v>2</v>
      </c>
      <c r="BA94" s="307">
        <v>0</v>
      </c>
      <c r="BB94" s="307">
        <v>12</v>
      </c>
      <c r="BC94" s="307">
        <v>12</v>
      </c>
      <c r="BD94" s="307">
        <v>12</v>
      </c>
      <c r="BE94" s="307">
        <v>0</v>
      </c>
      <c r="BF94" s="307">
        <v>0</v>
      </c>
      <c r="BG94" s="307">
        <v>1</v>
      </c>
      <c r="BH94" s="307">
        <v>0</v>
      </c>
      <c r="BI94" s="307">
        <v>4</v>
      </c>
      <c r="BJ94" s="307">
        <v>8</v>
      </c>
      <c r="BK94" s="307">
        <v>2</v>
      </c>
      <c r="BL94" s="307">
        <v>2</v>
      </c>
      <c r="BM94" s="307">
        <v>2</v>
      </c>
      <c r="BN94" s="307">
        <v>2</v>
      </c>
      <c r="BO94" s="307">
        <v>2</v>
      </c>
      <c r="BP94" s="307">
        <v>2</v>
      </c>
      <c r="BQ94" s="307">
        <v>0</v>
      </c>
      <c r="BR94" s="307">
        <v>12</v>
      </c>
      <c r="BS94" s="307">
        <v>0</v>
      </c>
      <c r="BT94" s="307">
        <v>1</v>
      </c>
      <c r="BU94" s="307">
        <v>0</v>
      </c>
      <c r="BV94" s="307">
        <v>0</v>
      </c>
      <c r="BW94" s="307">
        <v>0</v>
      </c>
      <c r="BX94" s="307">
        <v>0</v>
      </c>
      <c r="BY94" s="307">
        <v>0</v>
      </c>
      <c r="BZ94" s="307">
        <v>0</v>
      </c>
      <c r="CA94" s="307">
        <v>2</v>
      </c>
      <c r="CB94" s="307">
        <v>0</v>
      </c>
      <c r="CC94" s="307">
        <v>16</v>
      </c>
      <c r="CD94" s="306">
        <v>0</v>
      </c>
      <c r="CE94" s="306">
        <v>0</v>
      </c>
      <c r="CF94" s="306">
        <v>0</v>
      </c>
      <c r="CG94" s="306">
        <v>0</v>
      </c>
      <c r="CH94" s="306">
        <v>0</v>
      </c>
      <c r="CI94" s="306">
        <v>0</v>
      </c>
      <c r="CJ94" s="306">
        <v>0</v>
      </c>
      <c r="CK94" s="306">
        <v>0</v>
      </c>
      <c r="CL94" s="306">
        <v>2</v>
      </c>
      <c r="CM94" s="306">
        <v>0</v>
      </c>
      <c r="CN94" s="306">
        <v>8</v>
      </c>
      <c r="CO94" s="306">
        <v>7</v>
      </c>
      <c r="CP94" s="306">
        <v>0</v>
      </c>
      <c r="CQ94" s="306">
        <v>1</v>
      </c>
      <c r="CR94" s="306">
        <v>6</v>
      </c>
      <c r="CS94" s="306">
        <v>1</v>
      </c>
      <c r="CT94" s="306">
        <v>16</v>
      </c>
      <c r="CU94" s="306">
        <v>9</v>
      </c>
      <c r="CV94" s="306">
        <v>16</v>
      </c>
      <c r="CW94" s="306">
        <v>9</v>
      </c>
      <c r="CX94" s="306">
        <v>25</v>
      </c>
      <c r="CY94" s="306">
        <v>16</v>
      </c>
      <c r="CZ94" s="306">
        <v>9</v>
      </c>
      <c r="DA94" s="310">
        <v>25</v>
      </c>
    </row>
    <row r="95" spans="1:105" x14ac:dyDescent="0.2">
      <c r="A95" s="311">
        <v>90</v>
      </c>
      <c r="B95" s="312" t="s">
        <v>1859</v>
      </c>
      <c r="C95" s="312" t="s">
        <v>1695</v>
      </c>
      <c r="D95" s="313">
        <v>5</v>
      </c>
      <c r="E95" s="312" t="s">
        <v>240</v>
      </c>
      <c r="F95" s="312" t="s">
        <v>489</v>
      </c>
      <c r="G95" s="312" t="s">
        <v>1253</v>
      </c>
      <c r="H95" s="314">
        <v>6</v>
      </c>
      <c r="I95" s="315">
        <v>18</v>
      </c>
      <c r="J95" s="313">
        <v>1</v>
      </c>
      <c r="K95" s="312" t="s">
        <v>1860</v>
      </c>
      <c r="L95" s="313">
        <v>5</v>
      </c>
      <c r="M95" s="313">
        <v>1</v>
      </c>
      <c r="N95" s="313">
        <v>2</v>
      </c>
      <c r="O95" s="313">
        <v>0</v>
      </c>
      <c r="P95" s="313">
        <v>8</v>
      </c>
      <c r="Q95" s="313">
        <v>11</v>
      </c>
      <c r="R95" s="313">
        <v>0</v>
      </c>
      <c r="S95" s="313">
        <v>9</v>
      </c>
      <c r="T95" s="313">
        <v>1</v>
      </c>
      <c r="U95" s="313">
        <v>21</v>
      </c>
      <c r="V95" s="313">
        <v>5</v>
      </c>
      <c r="W95" s="313">
        <v>0</v>
      </c>
      <c r="X95" s="313">
        <v>5</v>
      </c>
      <c r="Y95" s="313">
        <v>0</v>
      </c>
      <c r="Z95" s="313">
        <v>10</v>
      </c>
      <c r="AA95" s="313">
        <v>5</v>
      </c>
      <c r="AB95" s="313">
        <v>1</v>
      </c>
      <c r="AC95" s="313">
        <v>11</v>
      </c>
      <c r="AD95" s="313">
        <v>0</v>
      </c>
      <c r="AE95" s="313">
        <v>17</v>
      </c>
      <c r="AF95" s="313">
        <v>0</v>
      </c>
      <c r="AG95" s="313">
        <v>1</v>
      </c>
      <c r="AH95" s="313">
        <v>8</v>
      </c>
      <c r="AI95" s="313">
        <v>1</v>
      </c>
      <c r="AJ95" s="313">
        <v>10</v>
      </c>
      <c r="AK95" s="313">
        <v>9</v>
      </c>
      <c r="AL95" s="313">
        <v>0</v>
      </c>
      <c r="AM95" s="313">
        <v>10</v>
      </c>
      <c r="AN95" s="313">
        <v>0</v>
      </c>
      <c r="AO95" s="313">
        <v>19</v>
      </c>
      <c r="AP95" s="313">
        <v>35</v>
      </c>
      <c r="AQ95" s="313">
        <v>3</v>
      </c>
      <c r="AR95" s="313">
        <v>45</v>
      </c>
      <c r="AS95" s="313">
        <v>2</v>
      </c>
      <c r="AT95" s="313">
        <v>85</v>
      </c>
      <c r="AU95" s="313">
        <v>1</v>
      </c>
      <c r="AV95" s="313">
        <v>1</v>
      </c>
      <c r="AW95" s="313">
        <v>1</v>
      </c>
      <c r="AX95" s="313">
        <v>1</v>
      </c>
      <c r="AY95" s="313">
        <v>1</v>
      </c>
      <c r="AZ95" s="313">
        <v>1</v>
      </c>
      <c r="BA95" s="313">
        <v>0</v>
      </c>
      <c r="BB95" s="313">
        <v>6</v>
      </c>
      <c r="BC95" s="313">
        <v>6</v>
      </c>
      <c r="BD95" s="313">
        <v>6</v>
      </c>
      <c r="BE95" s="313">
        <v>0</v>
      </c>
      <c r="BF95" s="313">
        <v>0</v>
      </c>
      <c r="BG95" s="313">
        <v>0</v>
      </c>
      <c r="BH95" s="313">
        <v>1</v>
      </c>
      <c r="BI95" s="313">
        <v>2</v>
      </c>
      <c r="BJ95" s="313">
        <v>4</v>
      </c>
      <c r="BK95" s="313">
        <v>1</v>
      </c>
      <c r="BL95" s="313">
        <v>1</v>
      </c>
      <c r="BM95" s="313">
        <v>1</v>
      </c>
      <c r="BN95" s="313">
        <v>1</v>
      </c>
      <c r="BO95" s="313">
        <v>1</v>
      </c>
      <c r="BP95" s="313">
        <v>1</v>
      </c>
      <c r="BQ95" s="313">
        <v>0</v>
      </c>
      <c r="BR95" s="313">
        <v>6</v>
      </c>
      <c r="BS95" s="313">
        <v>0</v>
      </c>
      <c r="BT95" s="313">
        <v>1</v>
      </c>
      <c r="BU95" s="313">
        <v>0</v>
      </c>
      <c r="BV95" s="313">
        <v>0</v>
      </c>
      <c r="BW95" s="313">
        <v>0</v>
      </c>
      <c r="BX95" s="313">
        <v>0</v>
      </c>
      <c r="BY95" s="313">
        <v>0</v>
      </c>
      <c r="BZ95" s="313">
        <v>0</v>
      </c>
      <c r="CA95" s="313">
        <v>0</v>
      </c>
      <c r="CB95" s="313">
        <v>1</v>
      </c>
      <c r="CC95" s="313">
        <v>9</v>
      </c>
      <c r="CD95" s="312">
        <v>0</v>
      </c>
      <c r="CE95" s="312">
        <v>0</v>
      </c>
      <c r="CF95" s="312">
        <v>0</v>
      </c>
      <c r="CG95" s="312">
        <v>0</v>
      </c>
      <c r="CH95" s="312">
        <v>0</v>
      </c>
      <c r="CI95" s="312">
        <v>0</v>
      </c>
      <c r="CJ95" s="312">
        <v>0</v>
      </c>
      <c r="CK95" s="312">
        <v>0</v>
      </c>
      <c r="CL95" s="312">
        <v>0</v>
      </c>
      <c r="CM95" s="312">
        <v>0</v>
      </c>
      <c r="CN95" s="312">
        <v>0</v>
      </c>
      <c r="CO95" s="312">
        <v>0</v>
      </c>
      <c r="CP95" s="312">
        <v>0</v>
      </c>
      <c r="CQ95" s="312">
        <v>0</v>
      </c>
      <c r="CR95" s="312">
        <v>5</v>
      </c>
      <c r="CS95" s="312">
        <v>3</v>
      </c>
      <c r="CT95" s="312">
        <v>5</v>
      </c>
      <c r="CU95" s="312">
        <v>3</v>
      </c>
      <c r="CV95" s="312">
        <v>0</v>
      </c>
      <c r="CW95" s="312">
        <v>0</v>
      </c>
      <c r="CX95" s="312">
        <v>0</v>
      </c>
      <c r="CY95" s="312">
        <v>4</v>
      </c>
      <c r="CZ95" s="312">
        <v>3</v>
      </c>
      <c r="DA95" s="316">
        <v>7</v>
      </c>
    </row>
    <row r="96" spans="1:105" x14ac:dyDescent="0.2">
      <c r="A96" s="305">
        <v>91</v>
      </c>
      <c r="B96" s="306" t="s">
        <v>1881</v>
      </c>
      <c r="C96" s="306" t="s">
        <v>1882</v>
      </c>
      <c r="D96" s="307">
        <v>5</v>
      </c>
      <c r="E96" s="306" t="s">
        <v>240</v>
      </c>
      <c r="F96" s="306" t="s">
        <v>489</v>
      </c>
      <c r="G96" s="306" t="s">
        <v>1253</v>
      </c>
      <c r="H96" s="308">
        <v>5</v>
      </c>
      <c r="I96" s="309">
        <v>12</v>
      </c>
      <c r="J96" s="307">
        <v>1</v>
      </c>
      <c r="K96" s="306" t="s">
        <v>1883</v>
      </c>
      <c r="L96" s="307">
        <v>11</v>
      </c>
      <c r="M96" s="307">
        <v>0</v>
      </c>
      <c r="N96" s="307">
        <v>11</v>
      </c>
      <c r="O96" s="307">
        <v>0</v>
      </c>
      <c r="P96" s="307">
        <v>22</v>
      </c>
      <c r="Q96" s="307">
        <v>11</v>
      </c>
      <c r="R96" s="307">
        <v>0</v>
      </c>
      <c r="S96" s="307">
        <v>6</v>
      </c>
      <c r="T96" s="307">
        <v>0</v>
      </c>
      <c r="U96" s="307">
        <v>17</v>
      </c>
      <c r="V96" s="307">
        <v>13</v>
      </c>
      <c r="W96" s="307">
        <v>0</v>
      </c>
      <c r="X96" s="307">
        <v>13</v>
      </c>
      <c r="Y96" s="307">
        <v>0</v>
      </c>
      <c r="Z96" s="307">
        <v>26</v>
      </c>
      <c r="AA96" s="307">
        <v>7</v>
      </c>
      <c r="AB96" s="307">
        <v>0</v>
      </c>
      <c r="AC96" s="307">
        <v>14</v>
      </c>
      <c r="AD96" s="307">
        <v>1</v>
      </c>
      <c r="AE96" s="307">
        <v>22</v>
      </c>
      <c r="AF96" s="307">
        <v>10</v>
      </c>
      <c r="AG96" s="307">
        <v>1</v>
      </c>
      <c r="AH96" s="307">
        <v>6</v>
      </c>
      <c r="AI96" s="307">
        <v>0</v>
      </c>
      <c r="AJ96" s="307">
        <v>17</v>
      </c>
      <c r="AK96" s="307">
        <v>12</v>
      </c>
      <c r="AL96" s="307">
        <v>0</v>
      </c>
      <c r="AM96" s="307">
        <v>14</v>
      </c>
      <c r="AN96" s="307">
        <v>0</v>
      </c>
      <c r="AO96" s="307">
        <v>26</v>
      </c>
      <c r="AP96" s="307">
        <v>64</v>
      </c>
      <c r="AQ96" s="307">
        <v>1</v>
      </c>
      <c r="AR96" s="307">
        <v>64</v>
      </c>
      <c r="AS96" s="307">
        <v>1</v>
      </c>
      <c r="AT96" s="307">
        <v>130</v>
      </c>
      <c r="AU96" s="307">
        <v>1</v>
      </c>
      <c r="AV96" s="307">
        <v>1</v>
      </c>
      <c r="AW96" s="307">
        <v>1</v>
      </c>
      <c r="AX96" s="307">
        <v>1</v>
      </c>
      <c r="AY96" s="307">
        <v>1</v>
      </c>
      <c r="AZ96" s="307">
        <v>1</v>
      </c>
      <c r="BA96" s="307">
        <v>0</v>
      </c>
      <c r="BB96" s="307">
        <v>6</v>
      </c>
      <c r="BC96" s="307">
        <v>13</v>
      </c>
      <c r="BD96" s="307">
        <v>6</v>
      </c>
      <c r="BE96" s="307">
        <v>0</v>
      </c>
      <c r="BF96" s="307">
        <v>0</v>
      </c>
      <c r="BG96" s="307">
        <v>0</v>
      </c>
      <c r="BH96" s="307">
        <v>1</v>
      </c>
      <c r="BI96" s="307">
        <v>2</v>
      </c>
      <c r="BJ96" s="307">
        <v>4</v>
      </c>
      <c r="BK96" s="307">
        <v>1</v>
      </c>
      <c r="BL96" s="307">
        <v>1</v>
      </c>
      <c r="BM96" s="307">
        <v>1</v>
      </c>
      <c r="BN96" s="307">
        <v>1</v>
      </c>
      <c r="BO96" s="307">
        <v>1</v>
      </c>
      <c r="BP96" s="307">
        <v>1</v>
      </c>
      <c r="BQ96" s="307">
        <v>0</v>
      </c>
      <c r="BR96" s="307">
        <v>6</v>
      </c>
      <c r="BS96" s="307">
        <v>1</v>
      </c>
      <c r="BT96" s="307">
        <v>0</v>
      </c>
      <c r="BU96" s="307">
        <v>0</v>
      </c>
      <c r="BV96" s="307">
        <v>0</v>
      </c>
      <c r="BW96" s="307">
        <v>0</v>
      </c>
      <c r="BX96" s="307">
        <v>0</v>
      </c>
      <c r="BY96" s="307">
        <v>0</v>
      </c>
      <c r="BZ96" s="307">
        <v>0</v>
      </c>
      <c r="CA96" s="307">
        <v>1</v>
      </c>
      <c r="CB96" s="307">
        <v>0</v>
      </c>
      <c r="CC96" s="307">
        <v>9</v>
      </c>
      <c r="CD96" s="306">
        <v>0</v>
      </c>
      <c r="CE96" s="306">
        <v>0</v>
      </c>
      <c r="CF96" s="306">
        <v>0</v>
      </c>
      <c r="CG96" s="306">
        <v>0</v>
      </c>
      <c r="CH96" s="306">
        <v>0</v>
      </c>
      <c r="CI96" s="306">
        <v>0</v>
      </c>
      <c r="CJ96" s="306">
        <v>0</v>
      </c>
      <c r="CK96" s="306">
        <v>1</v>
      </c>
      <c r="CL96" s="306">
        <v>0</v>
      </c>
      <c r="CM96" s="306">
        <v>0</v>
      </c>
      <c r="CN96" s="306">
        <v>0</v>
      </c>
      <c r="CO96" s="306">
        <v>0</v>
      </c>
      <c r="CP96" s="306">
        <v>0</v>
      </c>
      <c r="CQ96" s="306">
        <v>0</v>
      </c>
      <c r="CR96" s="306">
        <v>4</v>
      </c>
      <c r="CS96" s="306">
        <v>2</v>
      </c>
      <c r="CT96" s="306">
        <v>4</v>
      </c>
      <c r="CU96" s="306">
        <v>3</v>
      </c>
      <c r="CV96" s="306">
        <v>0</v>
      </c>
      <c r="CW96" s="306">
        <v>0</v>
      </c>
      <c r="CX96" s="306">
        <v>0</v>
      </c>
      <c r="CY96" s="306">
        <v>0</v>
      </c>
      <c r="CZ96" s="306">
        <v>1</v>
      </c>
      <c r="DA96" s="310">
        <v>1</v>
      </c>
    </row>
    <row r="97" spans="1:105" x14ac:dyDescent="0.2">
      <c r="A97" s="311">
        <v>92</v>
      </c>
      <c r="B97" s="312" t="s">
        <v>1884</v>
      </c>
      <c r="C97" s="312" t="s">
        <v>1332</v>
      </c>
      <c r="D97" s="313">
        <v>5</v>
      </c>
      <c r="E97" s="312" t="s">
        <v>240</v>
      </c>
      <c r="F97" s="312" t="s">
        <v>489</v>
      </c>
      <c r="G97" s="312" t="s">
        <v>1253</v>
      </c>
      <c r="H97" s="314">
        <v>7</v>
      </c>
      <c r="I97" s="315">
        <v>22</v>
      </c>
      <c r="J97" s="313">
        <v>1</v>
      </c>
      <c r="K97" s="312" t="s">
        <v>1885</v>
      </c>
      <c r="L97" s="313">
        <v>10</v>
      </c>
      <c r="M97" s="313">
        <v>0</v>
      </c>
      <c r="N97" s="313">
        <v>6</v>
      </c>
      <c r="O97" s="313">
        <v>1</v>
      </c>
      <c r="P97" s="313">
        <v>17</v>
      </c>
      <c r="Q97" s="313">
        <v>13</v>
      </c>
      <c r="R97" s="313">
        <v>0</v>
      </c>
      <c r="S97" s="313">
        <v>9</v>
      </c>
      <c r="T97" s="313">
        <v>0</v>
      </c>
      <c r="U97" s="313">
        <v>22</v>
      </c>
      <c r="V97" s="313">
        <v>11</v>
      </c>
      <c r="W97" s="313">
        <v>0</v>
      </c>
      <c r="X97" s="313">
        <v>8</v>
      </c>
      <c r="Y97" s="313">
        <v>0</v>
      </c>
      <c r="Z97" s="313">
        <v>19</v>
      </c>
      <c r="AA97" s="313">
        <v>18</v>
      </c>
      <c r="AB97" s="313">
        <v>0</v>
      </c>
      <c r="AC97" s="313">
        <v>10</v>
      </c>
      <c r="AD97" s="313">
        <v>0</v>
      </c>
      <c r="AE97" s="313">
        <v>28</v>
      </c>
      <c r="AF97" s="313">
        <v>11</v>
      </c>
      <c r="AG97" s="313">
        <v>0</v>
      </c>
      <c r="AH97" s="313">
        <v>16</v>
      </c>
      <c r="AI97" s="313">
        <v>0</v>
      </c>
      <c r="AJ97" s="313">
        <v>27</v>
      </c>
      <c r="AK97" s="313">
        <v>10</v>
      </c>
      <c r="AL97" s="313">
        <v>0</v>
      </c>
      <c r="AM97" s="313">
        <v>13</v>
      </c>
      <c r="AN97" s="313">
        <v>0</v>
      </c>
      <c r="AO97" s="313">
        <v>23</v>
      </c>
      <c r="AP97" s="313">
        <v>73</v>
      </c>
      <c r="AQ97" s="313">
        <v>0</v>
      </c>
      <c r="AR97" s="313">
        <v>62</v>
      </c>
      <c r="AS97" s="313">
        <v>1</v>
      </c>
      <c r="AT97" s="313">
        <v>136</v>
      </c>
      <c r="AU97" s="313">
        <v>1</v>
      </c>
      <c r="AV97" s="313">
        <v>1</v>
      </c>
      <c r="AW97" s="313">
        <v>1</v>
      </c>
      <c r="AX97" s="313">
        <v>1</v>
      </c>
      <c r="AY97" s="313">
        <v>1</v>
      </c>
      <c r="AZ97" s="313">
        <v>1</v>
      </c>
      <c r="BA97" s="313">
        <v>0</v>
      </c>
      <c r="BB97" s="313">
        <v>6</v>
      </c>
      <c r="BC97" s="313">
        <v>14</v>
      </c>
      <c r="BD97" s="313">
        <v>6</v>
      </c>
      <c r="BE97" s="313">
        <v>0</v>
      </c>
      <c r="BF97" s="313">
        <v>0</v>
      </c>
      <c r="BG97" s="313">
        <v>1</v>
      </c>
      <c r="BH97" s="313">
        <v>0</v>
      </c>
      <c r="BI97" s="313">
        <v>2</v>
      </c>
      <c r="BJ97" s="313">
        <v>4</v>
      </c>
      <c r="BK97" s="313">
        <v>1</v>
      </c>
      <c r="BL97" s="313">
        <v>1</v>
      </c>
      <c r="BM97" s="313">
        <v>1</v>
      </c>
      <c r="BN97" s="313">
        <v>1</v>
      </c>
      <c r="BO97" s="313">
        <v>1</v>
      </c>
      <c r="BP97" s="313">
        <v>1</v>
      </c>
      <c r="BQ97" s="313">
        <v>0</v>
      </c>
      <c r="BR97" s="313">
        <v>6</v>
      </c>
      <c r="BS97" s="313">
        <v>1</v>
      </c>
      <c r="BT97" s="313">
        <v>0</v>
      </c>
      <c r="BU97" s="313">
        <v>0</v>
      </c>
      <c r="BV97" s="313">
        <v>0</v>
      </c>
      <c r="BW97" s="313">
        <v>0</v>
      </c>
      <c r="BX97" s="313">
        <v>0</v>
      </c>
      <c r="BY97" s="313">
        <v>0</v>
      </c>
      <c r="BZ97" s="313">
        <v>0</v>
      </c>
      <c r="CA97" s="313">
        <v>1</v>
      </c>
      <c r="CB97" s="313">
        <v>0</v>
      </c>
      <c r="CC97" s="313">
        <v>9</v>
      </c>
      <c r="CD97" s="312">
        <v>0</v>
      </c>
      <c r="CE97" s="312">
        <v>0</v>
      </c>
      <c r="CF97" s="312">
        <v>1</v>
      </c>
      <c r="CG97" s="312">
        <v>1</v>
      </c>
      <c r="CH97" s="312">
        <v>0</v>
      </c>
      <c r="CI97" s="312">
        <v>0</v>
      </c>
      <c r="CJ97" s="312">
        <v>0</v>
      </c>
      <c r="CK97" s="312">
        <v>0</v>
      </c>
      <c r="CL97" s="312">
        <v>1</v>
      </c>
      <c r="CM97" s="312">
        <v>1</v>
      </c>
      <c r="CN97" s="312">
        <v>0</v>
      </c>
      <c r="CO97" s="312">
        <v>0</v>
      </c>
      <c r="CP97" s="312">
        <v>0</v>
      </c>
      <c r="CQ97" s="312">
        <v>0</v>
      </c>
      <c r="CR97" s="312">
        <v>3</v>
      </c>
      <c r="CS97" s="312">
        <v>1</v>
      </c>
      <c r="CT97" s="312">
        <v>5</v>
      </c>
      <c r="CU97" s="312">
        <v>3</v>
      </c>
      <c r="CV97" s="312">
        <v>0</v>
      </c>
      <c r="CW97" s="312">
        <v>0</v>
      </c>
      <c r="CX97" s="312">
        <v>0</v>
      </c>
      <c r="CY97" s="312">
        <v>5</v>
      </c>
      <c r="CZ97" s="312">
        <v>3</v>
      </c>
      <c r="DA97" s="316">
        <v>8</v>
      </c>
    </row>
    <row r="98" spans="1:105" x14ac:dyDescent="0.2">
      <c r="A98" s="305">
        <v>93</v>
      </c>
      <c r="B98" s="306" t="s">
        <v>1886</v>
      </c>
      <c r="C98" s="306" t="s">
        <v>1471</v>
      </c>
      <c r="D98" s="307">
        <v>5</v>
      </c>
      <c r="E98" s="306" t="s">
        <v>240</v>
      </c>
      <c r="F98" s="306" t="s">
        <v>489</v>
      </c>
      <c r="G98" s="306" t="s">
        <v>1253</v>
      </c>
      <c r="H98" s="308">
        <v>4</v>
      </c>
      <c r="I98" s="309">
        <v>9</v>
      </c>
      <c r="J98" s="307">
        <v>1</v>
      </c>
      <c r="K98" s="306" t="s">
        <v>1887</v>
      </c>
      <c r="L98" s="307">
        <v>19</v>
      </c>
      <c r="M98" s="307">
        <v>0</v>
      </c>
      <c r="N98" s="307">
        <v>14</v>
      </c>
      <c r="O98" s="307">
        <v>0</v>
      </c>
      <c r="P98" s="307">
        <v>33</v>
      </c>
      <c r="Q98" s="307">
        <v>15</v>
      </c>
      <c r="R98" s="307">
        <v>0</v>
      </c>
      <c r="S98" s="307">
        <v>16</v>
      </c>
      <c r="T98" s="307">
        <v>0</v>
      </c>
      <c r="U98" s="307">
        <v>31</v>
      </c>
      <c r="V98" s="307">
        <v>10</v>
      </c>
      <c r="W98" s="307">
        <v>0</v>
      </c>
      <c r="X98" s="307">
        <v>15</v>
      </c>
      <c r="Y98" s="307">
        <v>0</v>
      </c>
      <c r="Z98" s="307">
        <v>25</v>
      </c>
      <c r="AA98" s="307">
        <v>25</v>
      </c>
      <c r="AB98" s="307">
        <v>0</v>
      </c>
      <c r="AC98" s="307">
        <v>14</v>
      </c>
      <c r="AD98" s="307">
        <v>0</v>
      </c>
      <c r="AE98" s="307">
        <v>39</v>
      </c>
      <c r="AF98" s="307">
        <v>20</v>
      </c>
      <c r="AG98" s="307">
        <v>0</v>
      </c>
      <c r="AH98" s="307">
        <v>11</v>
      </c>
      <c r="AI98" s="307">
        <v>0</v>
      </c>
      <c r="AJ98" s="307">
        <v>31</v>
      </c>
      <c r="AK98" s="307">
        <v>30</v>
      </c>
      <c r="AL98" s="307">
        <v>0</v>
      </c>
      <c r="AM98" s="307">
        <v>28</v>
      </c>
      <c r="AN98" s="307">
        <v>0</v>
      </c>
      <c r="AO98" s="307">
        <v>58</v>
      </c>
      <c r="AP98" s="307">
        <v>119</v>
      </c>
      <c r="AQ98" s="307">
        <v>0</v>
      </c>
      <c r="AR98" s="307">
        <v>98</v>
      </c>
      <c r="AS98" s="307">
        <v>0</v>
      </c>
      <c r="AT98" s="307">
        <v>217</v>
      </c>
      <c r="AU98" s="307">
        <v>1</v>
      </c>
      <c r="AV98" s="307">
        <v>1</v>
      </c>
      <c r="AW98" s="307">
        <v>1</v>
      </c>
      <c r="AX98" s="307">
        <v>1</v>
      </c>
      <c r="AY98" s="307">
        <v>1</v>
      </c>
      <c r="AZ98" s="307">
        <v>2</v>
      </c>
      <c r="BA98" s="307">
        <v>0</v>
      </c>
      <c r="BB98" s="307">
        <v>7</v>
      </c>
      <c r="BC98" s="307">
        <v>9</v>
      </c>
      <c r="BD98" s="307">
        <v>7</v>
      </c>
      <c r="BE98" s="307">
        <v>0</v>
      </c>
      <c r="BF98" s="307">
        <v>0</v>
      </c>
      <c r="BG98" s="307">
        <v>0</v>
      </c>
      <c r="BH98" s="307">
        <v>1</v>
      </c>
      <c r="BI98" s="307">
        <v>2</v>
      </c>
      <c r="BJ98" s="307">
        <v>5</v>
      </c>
      <c r="BK98" s="307">
        <v>1</v>
      </c>
      <c r="BL98" s="307">
        <v>1</v>
      </c>
      <c r="BM98" s="307">
        <v>1</v>
      </c>
      <c r="BN98" s="307">
        <v>1</v>
      </c>
      <c r="BO98" s="307">
        <v>1</v>
      </c>
      <c r="BP98" s="307">
        <v>2</v>
      </c>
      <c r="BQ98" s="307">
        <v>0</v>
      </c>
      <c r="BR98" s="307">
        <v>7</v>
      </c>
      <c r="BS98" s="307">
        <v>1</v>
      </c>
      <c r="BT98" s="307">
        <v>0</v>
      </c>
      <c r="BU98" s="307">
        <v>0</v>
      </c>
      <c r="BV98" s="307">
        <v>0</v>
      </c>
      <c r="BW98" s="307">
        <v>0</v>
      </c>
      <c r="BX98" s="307">
        <v>0</v>
      </c>
      <c r="BY98" s="307">
        <v>0</v>
      </c>
      <c r="BZ98" s="307">
        <v>0</v>
      </c>
      <c r="CA98" s="307">
        <v>0</v>
      </c>
      <c r="CB98" s="307">
        <v>1</v>
      </c>
      <c r="CC98" s="307">
        <v>10</v>
      </c>
      <c r="CD98" s="306">
        <v>0</v>
      </c>
      <c r="CE98" s="306">
        <v>0</v>
      </c>
      <c r="CF98" s="306">
        <v>0</v>
      </c>
      <c r="CG98" s="306">
        <v>0</v>
      </c>
      <c r="CH98" s="306">
        <v>0</v>
      </c>
      <c r="CI98" s="306">
        <v>0</v>
      </c>
      <c r="CJ98" s="306">
        <v>1</v>
      </c>
      <c r="CK98" s="306">
        <v>0</v>
      </c>
      <c r="CL98" s="306">
        <v>0</v>
      </c>
      <c r="CM98" s="306">
        <v>0</v>
      </c>
      <c r="CN98" s="306">
        <v>0</v>
      </c>
      <c r="CO98" s="306">
        <v>1</v>
      </c>
      <c r="CP98" s="306">
        <v>1</v>
      </c>
      <c r="CQ98" s="306">
        <v>1</v>
      </c>
      <c r="CR98" s="306">
        <v>10</v>
      </c>
      <c r="CS98" s="306">
        <v>4</v>
      </c>
      <c r="CT98" s="306">
        <v>12</v>
      </c>
      <c r="CU98" s="306">
        <v>6</v>
      </c>
      <c r="CV98" s="306">
        <v>12</v>
      </c>
      <c r="CW98" s="306">
        <v>6</v>
      </c>
      <c r="CX98" s="306">
        <v>18</v>
      </c>
      <c r="CY98" s="306">
        <v>12</v>
      </c>
      <c r="CZ98" s="306">
        <v>6</v>
      </c>
      <c r="DA98" s="310">
        <v>18</v>
      </c>
    </row>
    <row r="99" spans="1:105" x14ac:dyDescent="0.2">
      <c r="A99" s="311">
        <v>94</v>
      </c>
      <c r="B99" s="312" t="s">
        <v>1914</v>
      </c>
      <c r="C99" s="312" t="s">
        <v>579</v>
      </c>
      <c r="D99" s="313">
        <v>5</v>
      </c>
      <c r="E99" s="312" t="s">
        <v>240</v>
      </c>
      <c r="F99" s="312" t="s">
        <v>489</v>
      </c>
      <c r="G99" s="312" t="s">
        <v>1253</v>
      </c>
      <c r="H99" s="314">
        <v>4</v>
      </c>
      <c r="I99" s="315">
        <v>8</v>
      </c>
      <c r="J99" s="313">
        <v>1</v>
      </c>
      <c r="K99" s="312" t="s">
        <v>1915</v>
      </c>
      <c r="L99" s="313">
        <v>11</v>
      </c>
      <c r="M99" s="313">
        <v>0</v>
      </c>
      <c r="N99" s="313">
        <v>17</v>
      </c>
      <c r="O99" s="313">
        <v>1</v>
      </c>
      <c r="P99" s="313">
        <v>29</v>
      </c>
      <c r="Q99" s="313">
        <v>10</v>
      </c>
      <c r="R99" s="313">
        <v>0</v>
      </c>
      <c r="S99" s="313">
        <v>10</v>
      </c>
      <c r="T99" s="313">
        <v>0</v>
      </c>
      <c r="U99" s="313">
        <v>20</v>
      </c>
      <c r="V99" s="313">
        <v>7</v>
      </c>
      <c r="W99" s="313">
        <v>1</v>
      </c>
      <c r="X99" s="313">
        <v>7</v>
      </c>
      <c r="Y99" s="313">
        <v>0</v>
      </c>
      <c r="Z99" s="313">
        <v>15</v>
      </c>
      <c r="AA99" s="313">
        <v>12</v>
      </c>
      <c r="AB99" s="313">
        <v>0</v>
      </c>
      <c r="AC99" s="313">
        <v>12</v>
      </c>
      <c r="AD99" s="313">
        <v>0</v>
      </c>
      <c r="AE99" s="313">
        <v>24</v>
      </c>
      <c r="AF99" s="313">
        <v>6</v>
      </c>
      <c r="AG99" s="313">
        <v>0</v>
      </c>
      <c r="AH99" s="313">
        <v>11</v>
      </c>
      <c r="AI99" s="313">
        <v>0</v>
      </c>
      <c r="AJ99" s="313">
        <v>17</v>
      </c>
      <c r="AK99" s="313">
        <v>8</v>
      </c>
      <c r="AL99" s="313">
        <v>0</v>
      </c>
      <c r="AM99" s="313">
        <v>6</v>
      </c>
      <c r="AN99" s="313">
        <v>0</v>
      </c>
      <c r="AO99" s="313">
        <v>14</v>
      </c>
      <c r="AP99" s="313">
        <v>54</v>
      </c>
      <c r="AQ99" s="313">
        <v>1</v>
      </c>
      <c r="AR99" s="313">
        <v>63</v>
      </c>
      <c r="AS99" s="313">
        <v>1</v>
      </c>
      <c r="AT99" s="313">
        <v>119</v>
      </c>
      <c r="AU99" s="313">
        <v>1</v>
      </c>
      <c r="AV99" s="313">
        <v>1</v>
      </c>
      <c r="AW99" s="313">
        <v>1</v>
      </c>
      <c r="AX99" s="313">
        <v>1</v>
      </c>
      <c r="AY99" s="313">
        <v>1</v>
      </c>
      <c r="AZ99" s="313">
        <v>1</v>
      </c>
      <c r="BA99" s="313">
        <v>0</v>
      </c>
      <c r="BB99" s="313">
        <v>6</v>
      </c>
      <c r="BC99" s="313">
        <v>6</v>
      </c>
      <c r="BD99" s="313">
        <v>6</v>
      </c>
      <c r="BE99" s="313">
        <v>0</v>
      </c>
      <c r="BF99" s="313">
        <v>0</v>
      </c>
      <c r="BG99" s="313">
        <v>0</v>
      </c>
      <c r="BH99" s="313">
        <v>1</v>
      </c>
      <c r="BI99" s="313">
        <v>1</v>
      </c>
      <c r="BJ99" s="313">
        <v>5</v>
      </c>
      <c r="BK99" s="313">
        <v>1</v>
      </c>
      <c r="BL99" s="313">
        <v>1</v>
      </c>
      <c r="BM99" s="313">
        <v>1</v>
      </c>
      <c r="BN99" s="313">
        <v>1</v>
      </c>
      <c r="BO99" s="313">
        <v>1</v>
      </c>
      <c r="BP99" s="313">
        <v>1</v>
      </c>
      <c r="BQ99" s="313">
        <v>0</v>
      </c>
      <c r="BR99" s="313">
        <v>6</v>
      </c>
      <c r="BS99" s="313">
        <v>1</v>
      </c>
      <c r="BT99" s="313">
        <v>0</v>
      </c>
      <c r="BU99" s="313">
        <v>0</v>
      </c>
      <c r="BV99" s="313">
        <v>0</v>
      </c>
      <c r="BW99" s="313">
        <v>0</v>
      </c>
      <c r="BX99" s="313">
        <v>0</v>
      </c>
      <c r="BY99" s="313">
        <v>0</v>
      </c>
      <c r="BZ99" s="313">
        <v>0</v>
      </c>
      <c r="CA99" s="313">
        <v>1</v>
      </c>
      <c r="CB99" s="313">
        <v>0</v>
      </c>
      <c r="CC99" s="313">
        <v>9</v>
      </c>
      <c r="CD99" s="312">
        <v>0</v>
      </c>
      <c r="CE99" s="312">
        <v>0</v>
      </c>
      <c r="CF99" s="312">
        <v>0</v>
      </c>
      <c r="CG99" s="312">
        <v>0</v>
      </c>
      <c r="CH99" s="312">
        <v>0</v>
      </c>
      <c r="CI99" s="312">
        <v>0</v>
      </c>
      <c r="CJ99" s="312">
        <v>0</v>
      </c>
      <c r="CK99" s="312">
        <v>0</v>
      </c>
      <c r="CL99" s="312">
        <v>0</v>
      </c>
      <c r="CM99" s="312">
        <v>0</v>
      </c>
      <c r="CN99" s="312">
        <v>0</v>
      </c>
      <c r="CO99" s="312">
        <v>0</v>
      </c>
      <c r="CP99" s="312">
        <v>0</v>
      </c>
      <c r="CQ99" s="312">
        <v>0</v>
      </c>
      <c r="CR99" s="312">
        <v>0</v>
      </c>
      <c r="CS99" s="312">
        <v>0</v>
      </c>
      <c r="CT99" s="312">
        <v>0</v>
      </c>
      <c r="CU99" s="312">
        <v>0</v>
      </c>
      <c r="CV99" s="312">
        <v>0</v>
      </c>
      <c r="CW99" s="312">
        <v>0</v>
      </c>
      <c r="CX99" s="312">
        <v>0</v>
      </c>
      <c r="CY99" s="312">
        <v>0</v>
      </c>
      <c r="CZ99" s="312">
        <v>0</v>
      </c>
      <c r="DA99" s="316">
        <v>0</v>
      </c>
    </row>
    <row r="100" spans="1:105" x14ac:dyDescent="0.2">
      <c r="A100" s="305">
        <v>95</v>
      </c>
      <c r="B100" s="306" t="s">
        <v>1969</v>
      </c>
      <c r="C100" s="306" t="s">
        <v>1970</v>
      </c>
      <c r="D100" s="307">
        <v>5</v>
      </c>
      <c r="E100" s="306" t="s">
        <v>240</v>
      </c>
      <c r="F100" s="306" t="s">
        <v>489</v>
      </c>
      <c r="G100" s="306" t="s">
        <v>1971</v>
      </c>
      <c r="H100" s="308">
        <v>4</v>
      </c>
      <c r="I100" s="309">
        <v>8</v>
      </c>
      <c r="J100" s="307">
        <v>1</v>
      </c>
      <c r="K100" s="306" t="s">
        <v>1972</v>
      </c>
      <c r="L100" s="307">
        <v>6</v>
      </c>
      <c r="M100" s="307">
        <v>1</v>
      </c>
      <c r="N100" s="307">
        <v>1</v>
      </c>
      <c r="O100" s="307">
        <v>0</v>
      </c>
      <c r="P100" s="307">
        <v>8</v>
      </c>
      <c r="Q100" s="307">
        <v>3</v>
      </c>
      <c r="R100" s="307">
        <v>0</v>
      </c>
      <c r="S100" s="307">
        <v>2</v>
      </c>
      <c r="T100" s="307">
        <v>0</v>
      </c>
      <c r="U100" s="307">
        <v>5</v>
      </c>
      <c r="V100" s="307">
        <v>1</v>
      </c>
      <c r="W100" s="307">
        <v>0</v>
      </c>
      <c r="X100" s="307">
        <v>3</v>
      </c>
      <c r="Y100" s="307">
        <v>0</v>
      </c>
      <c r="Z100" s="307">
        <v>4</v>
      </c>
      <c r="AA100" s="307">
        <v>2</v>
      </c>
      <c r="AB100" s="307">
        <v>0</v>
      </c>
      <c r="AC100" s="307">
        <v>1</v>
      </c>
      <c r="AD100" s="307">
        <v>0</v>
      </c>
      <c r="AE100" s="307">
        <v>3</v>
      </c>
      <c r="AF100" s="307">
        <v>4</v>
      </c>
      <c r="AG100" s="307">
        <v>0</v>
      </c>
      <c r="AH100" s="307">
        <v>0</v>
      </c>
      <c r="AI100" s="307">
        <v>0</v>
      </c>
      <c r="AJ100" s="307">
        <v>4</v>
      </c>
      <c r="AK100" s="307">
        <v>1</v>
      </c>
      <c r="AL100" s="307">
        <v>0</v>
      </c>
      <c r="AM100" s="307">
        <v>2</v>
      </c>
      <c r="AN100" s="307">
        <v>0</v>
      </c>
      <c r="AO100" s="307">
        <v>3</v>
      </c>
      <c r="AP100" s="307">
        <v>17</v>
      </c>
      <c r="AQ100" s="307">
        <v>1</v>
      </c>
      <c r="AR100" s="307">
        <v>9</v>
      </c>
      <c r="AS100" s="307">
        <v>0</v>
      </c>
      <c r="AT100" s="307">
        <v>27</v>
      </c>
      <c r="AU100" s="307">
        <v>0</v>
      </c>
      <c r="AV100" s="307">
        <v>0</v>
      </c>
      <c r="AW100" s="307">
        <v>0</v>
      </c>
      <c r="AX100" s="307">
        <v>0</v>
      </c>
      <c r="AY100" s="307">
        <v>0</v>
      </c>
      <c r="AZ100" s="307">
        <v>0</v>
      </c>
      <c r="BA100" s="307">
        <v>2</v>
      </c>
      <c r="BB100" s="307">
        <v>2</v>
      </c>
      <c r="BC100" s="307">
        <v>2</v>
      </c>
      <c r="BD100" s="307">
        <v>2</v>
      </c>
      <c r="BE100" s="307">
        <v>0</v>
      </c>
      <c r="BF100" s="307">
        <v>1</v>
      </c>
      <c r="BG100" s="307">
        <v>0</v>
      </c>
      <c r="BH100" s="307">
        <v>0</v>
      </c>
      <c r="BI100" s="307">
        <v>1</v>
      </c>
      <c r="BJ100" s="307">
        <v>0</v>
      </c>
      <c r="BK100" s="307">
        <v>0</v>
      </c>
      <c r="BL100" s="307">
        <v>0</v>
      </c>
      <c r="BM100" s="307">
        <v>0</v>
      </c>
      <c r="BN100" s="307">
        <v>0</v>
      </c>
      <c r="BO100" s="307">
        <v>0</v>
      </c>
      <c r="BP100" s="307">
        <v>0</v>
      </c>
      <c r="BQ100" s="307">
        <v>2</v>
      </c>
      <c r="BR100" s="307">
        <v>2</v>
      </c>
      <c r="BS100" s="307">
        <v>0</v>
      </c>
      <c r="BT100" s="307">
        <v>0</v>
      </c>
      <c r="BU100" s="307">
        <v>0</v>
      </c>
      <c r="BV100" s="307">
        <v>0</v>
      </c>
      <c r="BW100" s="307">
        <v>0</v>
      </c>
      <c r="BX100" s="307">
        <v>0</v>
      </c>
      <c r="BY100" s="307">
        <v>0</v>
      </c>
      <c r="BZ100" s="307">
        <v>0</v>
      </c>
      <c r="CA100" s="307">
        <v>0</v>
      </c>
      <c r="CB100" s="307">
        <v>0</v>
      </c>
      <c r="CC100" s="307">
        <v>2</v>
      </c>
      <c r="CD100" s="306">
        <v>0</v>
      </c>
      <c r="CE100" s="306">
        <v>0</v>
      </c>
      <c r="CF100" s="306">
        <v>0</v>
      </c>
      <c r="CG100" s="306">
        <v>0</v>
      </c>
      <c r="CH100" s="306">
        <v>0</v>
      </c>
      <c r="CI100" s="306">
        <v>0</v>
      </c>
      <c r="CJ100" s="306">
        <v>0</v>
      </c>
      <c r="CK100" s="306">
        <v>0</v>
      </c>
      <c r="CL100" s="306">
        <v>0</v>
      </c>
      <c r="CM100" s="306">
        <v>0</v>
      </c>
      <c r="CN100" s="306">
        <v>0</v>
      </c>
      <c r="CO100" s="306">
        <v>0</v>
      </c>
      <c r="CP100" s="306">
        <v>0</v>
      </c>
      <c r="CQ100" s="306">
        <v>0</v>
      </c>
      <c r="CR100" s="306">
        <v>0</v>
      </c>
      <c r="CS100" s="306">
        <v>0</v>
      </c>
      <c r="CT100" s="306">
        <v>0</v>
      </c>
      <c r="CU100" s="306">
        <v>0</v>
      </c>
      <c r="CV100" s="306">
        <v>0</v>
      </c>
      <c r="CW100" s="306">
        <v>0</v>
      </c>
      <c r="CX100" s="306">
        <v>0</v>
      </c>
      <c r="CY100" s="306">
        <v>0</v>
      </c>
      <c r="CZ100" s="306">
        <v>0</v>
      </c>
      <c r="DA100" s="310">
        <v>0</v>
      </c>
    </row>
    <row r="101" spans="1:105" x14ac:dyDescent="0.2">
      <c r="A101" s="311">
        <v>96</v>
      </c>
      <c r="B101" s="312" t="s">
        <v>1973</v>
      </c>
      <c r="C101" s="312" t="s">
        <v>1270</v>
      </c>
      <c r="D101" s="313">
        <v>5</v>
      </c>
      <c r="E101" s="312" t="s">
        <v>240</v>
      </c>
      <c r="F101" s="312" t="s">
        <v>489</v>
      </c>
      <c r="G101" s="312" t="s">
        <v>1974</v>
      </c>
      <c r="H101" s="314">
        <v>8</v>
      </c>
      <c r="I101" s="315">
        <v>30</v>
      </c>
      <c r="J101" s="313">
        <v>1</v>
      </c>
      <c r="K101" s="312" t="s">
        <v>1975</v>
      </c>
      <c r="L101" s="313">
        <v>5</v>
      </c>
      <c r="M101" s="313">
        <v>0</v>
      </c>
      <c r="N101" s="313">
        <v>9</v>
      </c>
      <c r="O101" s="313">
        <v>0</v>
      </c>
      <c r="P101" s="313">
        <v>14</v>
      </c>
      <c r="Q101" s="313">
        <v>10</v>
      </c>
      <c r="R101" s="313">
        <v>2</v>
      </c>
      <c r="S101" s="313">
        <v>10</v>
      </c>
      <c r="T101" s="313">
        <v>0</v>
      </c>
      <c r="U101" s="313">
        <v>22</v>
      </c>
      <c r="V101" s="313">
        <v>15</v>
      </c>
      <c r="W101" s="313">
        <v>1</v>
      </c>
      <c r="X101" s="313">
        <v>14</v>
      </c>
      <c r="Y101" s="313">
        <v>0</v>
      </c>
      <c r="Z101" s="313">
        <v>30</v>
      </c>
      <c r="AA101" s="313">
        <v>13</v>
      </c>
      <c r="AB101" s="313">
        <v>1</v>
      </c>
      <c r="AC101" s="313">
        <v>17</v>
      </c>
      <c r="AD101" s="313">
        <v>0</v>
      </c>
      <c r="AE101" s="313">
        <v>31</v>
      </c>
      <c r="AF101" s="313">
        <v>19</v>
      </c>
      <c r="AG101" s="313">
        <v>0</v>
      </c>
      <c r="AH101" s="313">
        <v>17</v>
      </c>
      <c r="AI101" s="313">
        <v>0</v>
      </c>
      <c r="AJ101" s="313">
        <v>36</v>
      </c>
      <c r="AK101" s="313">
        <v>11</v>
      </c>
      <c r="AL101" s="313">
        <v>0</v>
      </c>
      <c r="AM101" s="313">
        <v>9</v>
      </c>
      <c r="AN101" s="313">
        <v>0</v>
      </c>
      <c r="AO101" s="313">
        <v>20</v>
      </c>
      <c r="AP101" s="313">
        <v>73</v>
      </c>
      <c r="AQ101" s="313">
        <v>4</v>
      </c>
      <c r="AR101" s="313">
        <v>76</v>
      </c>
      <c r="AS101" s="313">
        <v>0</v>
      </c>
      <c r="AT101" s="313">
        <v>153</v>
      </c>
      <c r="AU101" s="313">
        <v>1</v>
      </c>
      <c r="AV101" s="313">
        <v>1</v>
      </c>
      <c r="AW101" s="313">
        <v>1</v>
      </c>
      <c r="AX101" s="313">
        <v>1</v>
      </c>
      <c r="AY101" s="313">
        <v>2</v>
      </c>
      <c r="AZ101" s="313">
        <v>1</v>
      </c>
      <c r="BA101" s="313">
        <v>0</v>
      </c>
      <c r="BB101" s="313">
        <v>7</v>
      </c>
      <c r="BC101" s="313">
        <v>12</v>
      </c>
      <c r="BD101" s="313">
        <v>7</v>
      </c>
      <c r="BE101" s="313">
        <v>0</v>
      </c>
      <c r="BF101" s="313">
        <v>0</v>
      </c>
      <c r="BG101" s="313">
        <v>0</v>
      </c>
      <c r="BH101" s="313">
        <v>1</v>
      </c>
      <c r="BI101" s="313">
        <v>1</v>
      </c>
      <c r="BJ101" s="313">
        <v>6</v>
      </c>
      <c r="BK101" s="313">
        <v>1</v>
      </c>
      <c r="BL101" s="313">
        <v>1</v>
      </c>
      <c r="BM101" s="313">
        <v>1</v>
      </c>
      <c r="BN101" s="313">
        <v>1</v>
      </c>
      <c r="BO101" s="313">
        <v>2</v>
      </c>
      <c r="BP101" s="313">
        <v>1</v>
      </c>
      <c r="BQ101" s="313">
        <v>0</v>
      </c>
      <c r="BR101" s="313">
        <v>7</v>
      </c>
      <c r="BS101" s="313">
        <v>1</v>
      </c>
      <c r="BT101" s="313">
        <v>0</v>
      </c>
      <c r="BU101" s="313">
        <v>0</v>
      </c>
      <c r="BV101" s="313">
        <v>0</v>
      </c>
      <c r="BW101" s="313">
        <v>0</v>
      </c>
      <c r="BX101" s="313">
        <v>0</v>
      </c>
      <c r="BY101" s="313">
        <v>0</v>
      </c>
      <c r="BZ101" s="313">
        <v>0</v>
      </c>
      <c r="CA101" s="313">
        <v>0</v>
      </c>
      <c r="CB101" s="313">
        <v>0</v>
      </c>
      <c r="CC101" s="313">
        <v>9</v>
      </c>
      <c r="CD101" s="312">
        <v>0</v>
      </c>
      <c r="CE101" s="312">
        <v>0</v>
      </c>
      <c r="CF101" s="312">
        <v>0</v>
      </c>
      <c r="CG101" s="312">
        <v>0</v>
      </c>
      <c r="CH101" s="312">
        <v>0</v>
      </c>
      <c r="CI101" s="312">
        <v>0</v>
      </c>
      <c r="CJ101" s="312">
        <v>0</v>
      </c>
      <c r="CK101" s="312">
        <v>0</v>
      </c>
      <c r="CL101" s="312">
        <v>0</v>
      </c>
      <c r="CM101" s="312">
        <v>0</v>
      </c>
      <c r="CN101" s="312">
        <v>0</v>
      </c>
      <c r="CO101" s="312">
        <v>0</v>
      </c>
      <c r="CP101" s="312">
        <v>0</v>
      </c>
      <c r="CQ101" s="312">
        <v>0</v>
      </c>
      <c r="CR101" s="312">
        <v>1</v>
      </c>
      <c r="CS101" s="312">
        <v>0</v>
      </c>
      <c r="CT101" s="312">
        <v>1</v>
      </c>
      <c r="CU101" s="312">
        <v>0</v>
      </c>
      <c r="CV101" s="312">
        <v>7</v>
      </c>
      <c r="CW101" s="312">
        <v>7</v>
      </c>
      <c r="CX101" s="312">
        <v>14</v>
      </c>
      <c r="CY101" s="312">
        <v>1</v>
      </c>
      <c r="CZ101" s="312">
        <v>0</v>
      </c>
      <c r="DA101" s="316">
        <v>1</v>
      </c>
    </row>
    <row r="102" spans="1:105" x14ac:dyDescent="0.2">
      <c r="A102" s="305">
        <v>97</v>
      </c>
      <c r="B102" s="306" t="s">
        <v>1988</v>
      </c>
      <c r="C102" s="306" t="s">
        <v>1989</v>
      </c>
      <c r="D102" s="307">
        <v>5</v>
      </c>
      <c r="E102" s="306" t="s">
        <v>240</v>
      </c>
      <c r="F102" s="306" t="s">
        <v>489</v>
      </c>
      <c r="G102" s="306" t="s">
        <v>1253</v>
      </c>
      <c r="H102" s="308">
        <v>4</v>
      </c>
      <c r="I102" s="309">
        <v>9</v>
      </c>
      <c r="J102" s="307">
        <v>1</v>
      </c>
      <c r="K102" s="306" t="s">
        <v>1990</v>
      </c>
      <c r="L102" s="307">
        <v>33</v>
      </c>
      <c r="M102" s="307">
        <v>0</v>
      </c>
      <c r="N102" s="307">
        <v>30</v>
      </c>
      <c r="O102" s="307">
        <v>0</v>
      </c>
      <c r="P102" s="307">
        <v>63</v>
      </c>
      <c r="Q102" s="307">
        <v>32</v>
      </c>
      <c r="R102" s="307">
        <v>0</v>
      </c>
      <c r="S102" s="307">
        <v>28</v>
      </c>
      <c r="T102" s="307">
        <v>0</v>
      </c>
      <c r="U102" s="307">
        <v>60</v>
      </c>
      <c r="V102" s="307">
        <v>34</v>
      </c>
      <c r="W102" s="307">
        <v>0</v>
      </c>
      <c r="X102" s="307">
        <v>29</v>
      </c>
      <c r="Y102" s="307">
        <v>0</v>
      </c>
      <c r="Z102" s="307">
        <v>63</v>
      </c>
      <c r="AA102" s="307">
        <v>31</v>
      </c>
      <c r="AB102" s="307">
        <v>0</v>
      </c>
      <c r="AC102" s="307">
        <v>27</v>
      </c>
      <c r="AD102" s="307">
        <v>0</v>
      </c>
      <c r="AE102" s="307">
        <v>58</v>
      </c>
      <c r="AF102" s="307">
        <v>38</v>
      </c>
      <c r="AG102" s="307">
        <v>0</v>
      </c>
      <c r="AH102" s="307">
        <v>23</v>
      </c>
      <c r="AI102" s="307">
        <v>0</v>
      </c>
      <c r="AJ102" s="307">
        <v>61</v>
      </c>
      <c r="AK102" s="307">
        <v>30</v>
      </c>
      <c r="AL102" s="307">
        <v>0</v>
      </c>
      <c r="AM102" s="307">
        <v>36</v>
      </c>
      <c r="AN102" s="307">
        <v>0</v>
      </c>
      <c r="AO102" s="307">
        <v>66</v>
      </c>
      <c r="AP102" s="307">
        <v>198</v>
      </c>
      <c r="AQ102" s="307">
        <v>0</v>
      </c>
      <c r="AR102" s="307">
        <v>173</v>
      </c>
      <c r="AS102" s="307">
        <v>0</v>
      </c>
      <c r="AT102" s="307">
        <v>371</v>
      </c>
      <c r="AU102" s="307">
        <v>2</v>
      </c>
      <c r="AV102" s="307">
        <v>2</v>
      </c>
      <c r="AW102" s="307">
        <v>2</v>
      </c>
      <c r="AX102" s="307">
        <v>2</v>
      </c>
      <c r="AY102" s="307">
        <v>2</v>
      </c>
      <c r="AZ102" s="307">
        <v>2</v>
      </c>
      <c r="BA102" s="307">
        <v>0</v>
      </c>
      <c r="BB102" s="307">
        <v>12</v>
      </c>
      <c r="BC102" s="307">
        <v>12</v>
      </c>
      <c r="BD102" s="307">
        <v>12</v>
      </c>
      <c r="BE102" s="307">
        <v>0</v>
      </c>
      <c r="BF102" s="307">
        <v>0</v>
      </c>
      <c r="BG102" s="307">
        <v>1</v>
      </c>
      <c r="BH102" s="307">
        <v>0</v>
      </c>
      <c r="BI102" s="307">
        <v>6</v>
      </c>
      <c r="BJ102" s="307">
        <v>6</v>
      </c>
      <c r="BK102" s="307">
        <v>2</v>
      </c>
      <c r="BL102" s="307">
        <v>2</v>
      </c>
      <c r="BM102" s="307">
        <v>2</v>
      </c>
      <c r="BN102" s="307">
        <v>2</v>
      </c>
      <c r="BO102" s="307">
        <v>2</v>
      </c>
      <c r="BP102" s="307">
        <v>2</v>
      </c>
      <c r="BQ102" s="307">
        <v>0</v>
      </c>
      <c r="BR102" s="307">
        <v>12</v>
      </c>
      <c r="BS102" s="307">
        <v>1</v>
      </c>
      <c r="BT102" s="307">
        <v>0</v>
      </c>
      <c r="BU102" s="307">
        <v>0</v>
      </c>
      <c r="BV102" s="307">
        <v>0</v>
      </c>
      <c r="BW102" s="307">
        <v>0</v>
      </c>
      <c r="BX102" s="307">
        <v>0</v>
      </c>
      <c r="BY102" s="307">
        <v>0</v>
      </c>
      <c r="BZ102" s="307">
        <v>0</v>
      </c>
      <c r="CA102" s="307">
        <v>2</v>
      </c>
      <c r="CB102" s="307">
        <v>0</v>
      </c>
      <c r="CC102" s="307">
        <v>16</v>
      </c>
      <c r="CD102" s="306">
        <v>0</v>
      </c>
      <c r="CE102" s="306">
        <v>0</v>
      </c>
      <c r="CF102" s="306">
        <v>1</v>
      </c>
      <c r="CG102" s="306">
        <v>1</v>
      </c>
      <c r="CH102" s="306">
        <v>0</v>
      </c>
      <c r="CI102" s="306">
        <v>0</v>
      </c>
      <c r="CJ102" s="306">
        <v>0</v>
      </c>
      <c r="CK102" s="306">
        <v>0</v>
      </c>
      <c r="CL102" s="306">
        <v>1</v>
      </c>
      <c r="CM102" s="306">
        <v>0</v>
      </c>
      <c r="CN102" s="306">
        <v>2</v>
      </c>
      <c r="CO102" s="306">
        <v>1</v>
      </c>
      <c r="CP102" s="306">
        <v>10</v>
      </c>
      <c r="CQ102" s="306">
        <v>3</v>
      </c>
      <c r="CR102" s="306">
        <v>10</v>
      </c>
      <c r="CS102" s="306">
        <v>4</v>
      </c>
      <c r="CT102" s="306">
        <v>24</v>
      </c>
      <c r="CU102" s="306">
        <v>9</v>
      </c>
      <c r="CV102" s="306">
        <v>24</v>
      </c>
      <c r="CW102" s="306">
        <v>9</v>
      </c>
      <c r="CX102" s="306">
        <v>33</v>
      </c>
      <c r="CY102" s="306">
        <v>24</v>
      </c>
      <c r="CZ102" s="306">
        <v>9</v>
      </c>
      <c r="DA102" s="310">
        <v>33</v>
      </c>
    </row>
    <row r="103" spans="1:105" x14ac:dyDescent="0.2">
      <c r="A103" s="311">
        <v>98</v>
      </c>
      <c r="B103" s="312" t="s">
        <v>487</v>
      </c>
      <c r="C103" s="312" t="s">
        <v>488</v>
      </c>
      <c r="D103" s="313">
        <v>5</v>
      </c>
      <c r="E103" s="312" t="s">
        <v>240</v>
      </c>
      <c r="F103" s="312" t="s">
        <v>489</v>
      </c>
      <c r="G103" s="312" t="s">
        <v>490</v>
      </c>
      <c r="H103" s="314">
        <v>8</v>
      </c>
      <c r="I103" s="315">
        <v>30</v>
      </c>
      <c r="J103" s="313">
        <v>1</v>
      </c>
      <c r="K103" s="312" t="s">
        <v>491</v>
      </c>
      <c r="L103" s="313">
        <v>18</v>
      </c>
      <c r="M103" s="313">
        <v>0</v>
      </c>
      <c r="N103" s="313">
        <v>15</v>
      </c>
      <c r="O103" s="313">
        <v>0</v>
      </c>
      <c r="P103" s="313">
        <v>33</v>
      </c>
      <c r="Q103" s="313">
        <v>13</v>
      </c>
      <c r="R103" s="313">
        <v>1</v>
      </c>
      <c r="S103" s="313">
        <v>14</v>
      </c>
      <c r="T103" s="313">
        <v>0</v>
      </c>
      <c r="U103" s="313">
        <v>28</v>
      </c>
      <c r="V103" s="313">
        <v>10</v>
      </c>
      <c r="W103" s="313">
        <v>0</v>
      </c>
      <c r="X103" s="313">
        <v>12</v>
      </c>
      <c r="Y103" s="313">
        <v>0</v>
      </c>
      <c r="Z103" s="313">
        <v>22</v>
      </c>
      <c r="AA103" s="313">
        <v>23</v>
      </c>
      <c r="AB103" s="313">
        <v>0</v>
      </c>
      <c r="AC103" s="313">
        <v>13</v>
      </c>
      <c r="AD103" s="313">
        <v>0</v>
      </c>
      <c r="AE103" s="313">
        <v>36</v>
      </c>
      <c r="AF103" s="313">
        <v>11</v>
      </c>
      <c r="AG103" s="313">
        <v>0</v>
      </c>
      <c r="AH103" s="313">
        <v>23</v>
      </c>
      <c r="AI103" s="313">
        <v>1</v>
      </c>
      <c r="AJ103" s="313">
        <v>35</v>
      </c>
      <c r="AK103" s="313">
        <v>14</v>
      </c>
      <c r="AL103" s="313">
        <v>0</v>
      </c>
      <c r="AM103" s="313">
        <v>23</v>
      </c>
      <c r="AN103" s="313">
        <v>0</v>
      </c>
      <c r="AO103" s="313">
        <v>37</v>
      </c>
      <c r="AP103" s="313">
        <v>89</v>
      </c>
      <c r="AQ103" s="313">
        <v>1</v>
      </c>
      <c r="AR103" s="313">
        <v>100</v>
      </c>
      <c r="AS103" s="313">
        <v>1</v>
      </c>
      <c r="AT103" s="313">
        <v>191</v>
      </c>
      <c r="AU103" s="313">
        <v>1</v>
      </c>
      <c r="AV103" s="313">
        <v>1</v>
      </c>
      <c r="AW103" s="313">
        <v>1</v>
      </c>
      <c r="AX103" s="313">
        <v>1</v>
      </c>
      <c r="AY103" s="313">
        <v>1</v>
      </c>
      <c r="AZ103" s="313">
        <v>1</v>
      </c>
      <c r="BA103" s="313">
        <v>0</v>
      </c>
      <c r="BB103" s="313">
        <v>6</v>
      </c>
      <c r="BC103" s="313">
        <v>6</v>
      </c>
      <c r="BD103" s="313">
        <v>6</v>
      </c>
      <c r="BE103" s="313">
        <v>0</v>
      </c>
      <c r="BF103" s="313">
        <v>0</v>
      </c>
      <c r="BG103" s="313">
        <v>1</v>
      </c>
      <c r="BH103" s="313">
        <v>0</v>
      </c>
      <c r="BI103" s="313">
        <v>4</v>
      </c>
      <c r="BJ103" s="313">
        <v>2</v>
      </c>
      <c r="BK103" s="313">
        <v>1</v>
      </c>
      <c r="BL103" s="313">
        <v>1</v>
      </c>
      <c r="BM103" s="313">
        <v>1</v>
      </c>
      <c r="BN103" s="313">
        <v>1</v>
      </c>
      <c r="BO103" s="313">
        <v>1</v>
      </c>
      <c r="BP103" s="313">
        <v>1</v>
      </c>
      <c r="BQ103" s="313">
        <v>0</v>
      </c>
      <c r="BR103" s="313">
        <v>6</v>
      </c>
      <c r="BS103" s="313">
        <v>1</v>
      </c>
      <c r="BT103" s="313">
        <v>0</v>
      </c>
      <c r="BU103" s="313">
        <v>0</v>
      </c>
      <c r="BV103" s="313">
        <v>0</v>
      </c>
      <c r="BW103" s="313">
        <v>0</v>
      </c>
      <c r="BX103" s="313">
        <v>0</v>
      </c>
      <c r="BY103" s="313">
        <v>0</v>
      </c>
      <c r="BZ103" s="313">
        <v>0</v>
      </c>
      <c r="CA103" s="313">
        <v>0</v>
      </c>
      <c r="CB103" s="313">
        <v>0</v>
      </c>
      <c r="CC103" s="313">
        <v>8</v>
      </c>
      <c r="CD103" s="312">
        <v>0</v>
      </c>
      <c r="CE103" s="312">
        <v>0</v>
      </c>
      <c r="CF103" s="312">
        <v>0</v>
      </c>
      <c r="CG103" s="312">
        <v>0</v>
      </c>
      <c r="CH103" s="312">
        <v>0</v>
      </c>
      <c r="CI103" s="312">
        <v>0</v>
      </c>
      <c r="CJ103" s="312">
        <v>1</v>
      </c>
      <c r="CK103" s="312">
        <v>0</v>
      </c>
      <c r="CL103" s="312">
        <v>1</v>
      </c>
      <c r="CM103" s="312">
        <v>1</v>
      </c>
      <c r="CN103" s="312">
        <v>0</v>
      </c>
      <c r="CO103" s="312">
        <v>0</v>
      </c>
      <c r="CP103" s="312">
        <v>0</v>
      </c>
      <c r="CQ103" s="312">
        <v>0</v>
      </c>
      <c r="CR103" s="312">
        <v>7</v>
      </c>
      <c r="CS103" s="312">
        <v>8</v>
      </c>
      <c r="CT103" s="312">
        <v>9</v>
      </c>
      <c r="CU103" s="312">
        <v>9</v>
      </c>
      <c r="CV103" s="312">
        <v>8</v>
      </c>
      <c r="CW103" s="312">
        <v>7</v>
      </c>
      <c r="CX103" s="312">
        <v>15</v>
      </c>
      <c r="CY103" s="312">
        <v>8</v>
      </c>
      <c r="CZ103" s="312">
        <v>9</v>
      </c>
      <c r="DA103" s="316">
        <v>17</v>
      </c>
    </row>
    <row r="104" spans="1:105" x14ac:dyDescent="0.2">
      <c r="A104" s="305">
        <v>99</v>
      </c>
      <c r="B104" s="306" t="s">
        <v>2023</v>
      </c>
      <c r="C104" s="306" t="s">
        <v>1778</v>
      </c>
      <c r="D104" s="307">
        <v>5</v>
      </c>
      <c r="E104" s="306" t="s">
        <v>240</v>
      </c>
      <c r="F104" s="306" t="s">
        <v>489</v>
      </c>
      <c r="G104" s="306" t="s">
        <v>1253</v>
      </c>
      <c r="H104" s="308">
        <v>5</v>
      </c>
      <c r="I104" s="309">
        <v>12</v>
      </c>
      <c r="J104" s="307">
        <v>1</v>
      </c>
      <c r="K104" s="306" t="s">
        <v>2024</v>
      </c>
      <c r="L104" s="307">
        <v>29</v>
      </c>
      <c r="M104" s="307">
        <v>0</v>
      </c>
      <c r="N104" s="307">
        <v>25</v>
      </c>
      <c r="O104" s="307">
        <v>0</v>
      </c>
      <c r="P104" s="307">
        <v>54</v>
      </c>
      <c r="Q104" s="307">
        <v>25</v>
      </c>
      <c r="R104" s="307">
        <v>0</v>
      </c>
      <c r="S104" s="307">
        <v>33</v>
      </c>
      <c r="T104" s="307">
        <v>0</v>
      </c>
      <c r="U104" s="307">
        <v>58</v>
      </c>
      <c r="V104" s="307">
        <v>32</v>
      </c>
      <c r="W104" s="307">
        <v>0</v>
      </c>
      <c r="X104" s="307">
        <v>19</v>
      </c>
      <c r="Y104" s="307">
        <v>0</v>
      </c>
      <c r="Z104" s="307">
        <v>51</v>
      </c>
      <c r="AA104" s="307">
        <v>22</v>
      </c>
      <c r="AB104" s="307">
        <v>1</v>
      </c>
      <c r="AC104" s="307">
        <v>29</v>
      </c>
      <c r="AD104" s="307">
        <v>0</v>
      </c>
      <c r="AE104" s="307">
        <v>52</v>
      </c>
      <c r="AF104" s="307">
        <v>32</v>
      </c>
      <c r="AG104" s="307">
        <v>0</v>
      </c>
      <c r="AH104" s="307">
        <v>19</v>
      </c>
      <c r="AI104" s="307">
        <v>0</v>
      </c>
      <c r="AJ104" s="307">
        <v>51</v>
      </c>
      <c r="AK104" s="307">
        <v>31</v>
      </c>
      <c r="AL104" s="307">
        <v>0</v>
      </c>
      <c r="AM104" s="307">
        <v>25</v>
      </c>
      <c r="AN104" s="307">
        <v>0</v>
      </c>
      <c r="AO104" s="307">
        <v>56</v>
      </c>
      <c r="AP104" s="307">
        <v>171</v>
      </c>
      <c r="AQ104" s="307">
        <v>1</v>
      </c>
      <c r="AR104" s="307">
        <v>150</v>
      </c>
      <c r="AS104" s="307">
        <v>0</v>
      </c>
      <c r="AT104" s="307">
        <v>322</v>
      </c>
      <c r="AU104" s="307">
        <v>2</v>
      </c>
      <c r="AV104" s="307">
        <v>2</v>
      </c>
      <c r="AW104" s="307">
        <v>2</v>
      </c>
      <c r="AX104" s="307">
        <v>2</v>
      </c>
      <c r="AY104" s="307">
        <v>2</v>
      </c>
      <c r="AZ104" s="307">
        <v>2</v>
      </c>
      <c r="BA104" s="307">
        <v>0</v>
      </c>
      <c r="BB104" s="307">
        <v>12</v>
      </c>
      <c r="BC104" s="307">
        <v>13</v>
      </c>
      <c r="BD104" s="307">
        <v>12</v>
      </c>
      <c r="BE104" s="307">
        <v>0</v>
      </c>
      <c r="BF104" s="307">
        <v>0</v>
      </c>
      <c r="BG104" s="307">
        <v>1</v>
      </c>
      <c r="BH104" s="307">
        <v>0</v>
      </c>
      <c r="BI104" s="307">
        <v>2</v>
      </c>
      <c r="BJ104" s="307">
        <v>10</v>
      </c>
      <c r="BK104" s="307">
        <v>2</v>
      </c>
      <c r="BL104" s="307">
        <v>2</v>
      </c>
      <c r="BM104" s="307">
        <v>2</v>
      </c>
      <c r="BN104" s="307">
        <v>2</v>
      </c>
      <c r="BO104" s="307">
        <v>2</v>
      </c>
      <c r="BP104" s="307">
        <v>2</v>
      </c>
      <c r="BQ104" s="307">
        <v>0</v>
      </c>
      <c r="BR104" s="307">
        <v>12</v>
      </c>
      <c r="BS104" s="307">
        <v>1</v>
      </c>
      <c r="BT104" s="307">
        <v>1</v>
      </c>
      <c r="BU104" s="307">
        <v>0</v>
      </c>
      <c r="BV104" s="307">
        <v>0</v>
      </c>
      <c r="BW104" s="307">
        <v>0</v>
      </c>
      <c r="BX104" s="307">
        <v>0</v>
      </c>
      <c r="BY104" s="307">
        <v>0</v>
      </c>
      <c r="BZ104" s="307">
        <v>0</v>
      </c>
      <c r="CA104" s="307">
        <v>1</v>
      </c>
      <c r="CB104" s="307">
        <v>2</v>
      </c>
      <c r="CC104" s="307">
        <v>18</v>
      </c>
      <c r="CD104" s="306">
        <v>0</v>
      </c>
      <c r="CE104" s="306">
        <v>0</v>
      </c>
      <c r="CF104" s="306">
        <v>1</v>
      </c>
      <c r="CG104" s="306">
        <v>0</v>
      </c>
      <c r="CH104" s="306">
        <v>0</v>
      </c>
      <c r="CI104" s="306">
        <v>0</v>
      </c>
      <c r="CJ104" s="306">
        <v>0</v>
      </c>
      <c r="CK104" s="306">
        <v>0</v>
      </c>
      <c r="CL104" s="306">
        <v>0</v>
      </c>
      <c r="CM104" s="306">
        <v>0</v>
      </c>
      <c r="CN104" s="306">
        <v>1</v>
      </c>
      <c r="CO104" s="306">
        <v>2</v>
      </c>
      <c r="CP104" s="306">
        <v>0</v>
      </c>
      <c r="CQ104" s="306">
        <v>2</v>
      </c>
      <c r="CR104" s="306">
        <v>0</v>
      </c>
      <c r="CS104" s="306">
        <v>1</v>
      </c>
      <c r="CT104" s="306">
        <v>2</v>
      </c>
      <c r="CU104" s="306">
        <v>5</v>
      </c>
      <c r="CV104" s="306">
        <v>13</v>
      </c>
      <c r="CW104" s="306">
        <v>11</v>
      </c>
      <c r="CX104" s="306">
        <v>24</v>
      </c>
      <c r="CY104" s="306">
        <v>2</v>
      </c>
      <c r="CZ104" s="306">
        <v>5</v>
      </c>
      <c r="DA104" s="310">
        <v>7</v>
      </c>
    </row>
    <row r="105" spans="1:105" x14ac:dyDescent="0.2">
      <c r="A105" s="311">
        <v>100</v>
      </c>
      <c r="B105" s="312" t="s">
        <v>520</v>
      </c>
      <c r="C105" s="312" t="s">
        <v>521</v>
      </c>
      <c r="D105" s="313">
        <v>5</v>
      </c>
      <c r="E105" s="312" t="s">
        <v>240</v>
      </c>
      <c r="F105" s="312" t="s">
        <v>489</v>
      </c>
      <c r="G105" s="312" t="s">
        <v>522</v>
      </c>
      <c r="H105" s="314">
        <v>8</v>
      </c>
      <c r="I105" s="315">
        <v>30</v>
      </c>
      <c r="J105" s="313">
        <v>1</v>
      </c>
      <c r="K105" s="312" t="s">
        <v>523</v>
      </c>
      <c r="L105" s="313">
        <v>35</v>
      </c>
      <c r="M105" s="313">
        <v>0</v>
      </c>
      <c r="N105" s="313">
        <v>31</v>
      </c>
      <c r="O105" s="313">
        <v>1</v>
      </c>
      <c r="P105" s="313">
        <v>67</v>
      </c>
      <c r="Q105" s="313">
        <v>38</v>
      </c>
      <c r="R105" s="313">
        <v>1</v>
      </c>
      <c r="S105" s="313">
        <v>22</v>
      </c>
      <c r="T105" s="313">
        <v>0</v>
      </c>
      <c r="U105" s="313">
        <v>61</v>
      </c>
      <c r="V105" s="313">
        <v>27</v>
      </c>
      <c r="W105" s="313">
        <v>0</v>
      </c>
      <c r="X105" s="313">
        <v>31</v>
      </c>
      <c r="Y105" s="313">
        <v>0</v>
      </c>
      <c r="Z105" s="313">
        <v>58</v>
      </c>
      <c r="AA105" s="313">
        <v>37</v>
      </c>
      <c r="AB105" s="313">
        <v>3</v>
      </c>
      <c r="AC105" s="313">
        <v>37</v>
      </c>
      <c r="AD105" s="313">
        <v>0</v>
      </c>
      <c r="AE105" s="313">
        <v>77</v>
      </c>
      <c r="AF105" s="313">
        <v>35</v>
      </c>
      <c r="AG105" s="313">
        <v>0</v>
      </c>
      <c r="AH105" s="313">
        <v>30</v>
      </c>
      <c r="AI105" s="313">
        <v>0</v>
      </c>
      <c r="AJ105" s="313">
        <v>65</v>
      </c>
      <c r="AK105" s="313">
        <v>23</v>
      </c>
      <c r="AL105" s="313">
        <v>0</v>
      </c>
      <c r="AM105" s="313">
        <v>38</v>
      </c>
      <c r="AN105" s="313">
        <v>1</v>
      </c>
      <c r="AO105" s="313">
        <v>62</v>
      </c>
      <c r="AP105" s="313">
        <v>195</v>
      </c>
      <c r="AQ105" s="313">
        <v>4</v>
      </c>
      <c r="AR105" s="313">
        <v>189</v>
      </c>
      <c r="AS105" s="313">
        <v>2</v>
      </c>
      <c r="AT105" s="313">
        <v>390</v>
      </c>
      <c r="AU105" s="313">
        <v>2</v>
      </c>
      <c r="AV105" s="313">
        <v>2</v>
      </c>
      <c r="AW105" s="313">
        <v>2</v>
      </c>
      <c r="AX105" s="313">
        <v>3</v>
      </c>
      <c r="AY105" s="313">
        <v>2</v>
      </c>
      <c r="AZ105" s="313">
        <v>2</v>
      </c>
      <c r="BA105" s="313">
        <v>0</v>
      </c>
      <c r="BB105" s="313">
        <v>13</v>
      </c>
      <c r="BC105" s="313">
        <v>13</v>
      </c>
      <c r="BD105" s="313">
        <v>13</v>
      </c>
      <c r="BE105" s="313">
        <v>0</v>
      </c>
      <c r="BF105" s="313">
        <v>0</v>
      </c>
      <c r="BG105" s="313">
        <v>1</v>
      </c>
      <c r="BH105" s="313">
        <v>0</v>
      </c>
      <c r="BI105" s="313">
        <v>5</v>
      </c>
      <c r="BJ105" s="313">
        <v>8</v>
      </c>
      <c r="BK105" s="313">
        <v>2</v>
      </c>
      <c r="BL105" s="313">
        <v>2</v>
      </c>
      <c r="BM105" s="313">
        <v>2</v>
      </c>
      <c r="BN105" s="313">
        <v>3</v>
      </c>
      <c r="BO105" s="313">
        <v>2</v>
      </c>
      <c r="BP105" s="313">
        <v>2</v>
      </c>
      <c r="BQ105" s="313">
        <v>0</v>
      </c>
      <c r="BR105" s="313">
        <v>13</v>
      </c>
      <c r="BS105" s="313">
        <v>1</v>
      </c>
      <c r="BT105" s="313">
        <v>0</v>
      </c>
      <c r="BU105" s="313">
        <v>0</v>
      </c>
      <c r="BV105" s="313">
        <v>0</v>
      </c>
      <c r="BW105" s="313">
        <v>0</v>
      </c>
      <c r="BX105" s="313">
        <v>1</v>
      </c>
      <c r="BY105" s="313">
        <v>0</v>
      </c>
      <c r="BZ105" s="313">
        <v>1</v>
      </c>
      <c r="CA105" s="313">
        <v>7</v>
      </c>
      <c r="CB105" s="313">
        <v>1</v>
      </c>
      <c r="CC105" s="313">
        <v>25</v>
      </c>
      <c r="CD105" s="312">
        <v>0</v>
      </c>
      <c r="CE105" s="312">
        <v>0</v>
      </c>
      <c r="CF105" s="312">
        <v>0</v>
      </c>
      <c r="CG105" s="312">
        <v>0</v>
      </c>
      <c r="CH105" s="312">
        <v>0</v>
      </c>
      <c r="CI105" s="312">
        <v>0</v>
      </c>
      <c r="CJ105" s="312">
        <v>0</v>
      </c>
      <c r="CK105" s="312">
        <v>0</v>
      </c>
      <c r="CL105" s="312">
        <v>0</v>
      </c>
      <c r="CM105" s="312">
        <v>0</v>
      </c>
      <c r="CN105" s="312">
        <v>0</v>
      </c>
      <c r="CO105" s="312">
        <v>0</v>
      </c>
      <c r="CP105" s="312">
        <v>0</v>
      </c>
      <c r="CQ105" s="312">
        <v>0</v>
      </c>
      <c r="CR105" s="312">
        <v>0</v>
      </c>
      <c r="CS105" s="312">
        <v>0</v>
      </c>
      <c r="CT105" s="312">
        <v>0</v>
      </c>
      <c r="CU105" s="312">
        <v>0</v>
      </c>
      <c r="CV105" s="312">
        <v>0</v>
      </c>
      <c r="CW105" s="312">
        <v>0</v>
      </c>
      <c r="CX105" s="312">
        <v>0</v>
      </c>
      <c r="CY105" s="312">
        <v>0</v>
      </c>
      <c r="CZ105" s="312">
        <v>0</v>
      </c>
      <c r="DA105" s="316">
        <v>0</v>
      </c>
    </row>
    <row r="106" spans="1:105" x14ac:dyDescent="0.2">
      <c r="A106" s="305">
        <v>101</v>
      </c>
      <c r="B106" s="306" t="s">
        <v>2129</v>
      </c>
      <c r="C106" s="306" t="s">
        <v>1855</v>
      </c>
      <c r="D106" s="307">
        <v>5</v>
      </c>
      <c r="E106" s="306" t="s">
        <v>240</v>
      </c>
      <c r="F106" s="306" t="s">
        <v>489</v>
      </c>
      <c r="G106" s="306" t="s">
        <v>1253</v>
      </c>
      <c r="H106" s="308">
        <v>8</v>
      </c>
      <c r="I106" s="309">
        <v>30</v>
      </c>
      <c r="J106" s="307">
        <v>1</v>
      </c>
      <c r="K106" s="306" t="s">
        <v>2130</v>
      </c>
      <c r="L106" s="307">
        <v>14</v>
      </c>
      <c r="M106" s="307">
        <v>0</v>
      </c>
      <c r="N106" s="307">
        <v>15</v>
      </c>
      <c r="O106" s="307">
        <v>0</v>
      </c>
      <c r="P106" s="307">
        <v>29</v>
      </c>
      <c r="Q106" s="307">
        <v>13</v>
      </c>
      <c r="R106" s="307">
        <v>1</v>
      </c>
      <c r="S106" s="307">
        <v>10</v>
      </c>
      <c r="T106" s="307">
        <v>1</v>
      </c>
      <c r="U106" s="307">
        <v>25</v>
      </c>
      <c r="V106" s="307">
        <v>10</v>
      </c>
      <c r="W106" s="307">
        <v>1</v>
      </c>
      <c r="X106" s="307">
        <v>14</v>
      </c>
      <c r="Y106" s="307">
        <v>0</v>
      </c>
      <c r="Z106" s="307">
        <v>25</v>
      </c>
      <c r="AA106" s="307">
        <v>13</v>
      </c>
      <c r="AB106" s="307">
        <v>1</v>
      </c>
      <c r="AC106" s="307">
        <v>8</v>
      </c>
      <c r="AD106" s="307">
        <v>1</v>
      </c>
      <c r="AE106" s="307">
        <v>23</v>
      </c>
      <c r="AF106" s="307">
        <v>11</v>
      </c>
      <c r="AG106" s="307">
        <v>0</v>
      </c>
      <c r="AH106" s="307">
        <v>12</v>
      </c>
      <c r="AI106" s="307">
        <v>0</v>
      </c>
      <c r="AJ106" s="307">
        <v>23</v>
      </c>
      <c r="AK106" s="307">
        <v>11</v>
      </c>
      <c r="AL106" s="307">
        <v>0</v>
      </c>
      <c r="AM106" s="307">
        <v>13</v>
      </c>
      <c r="AN106" s="307">
        <v>0</v>
      </c>
      <c r="AO106" s="307">
        <v>24</v>
      </c>
      <c r="AP106" s="307">
        <v>72</v>
      </c>
      <c r="AQ106" s="307">
        <v>3</v>
      </c>
      <c r="AR106" s="307">
        <v>72</v>
      </c>
      <c r="AS106" s="307">
        <v>2</v>
      </c>
      <c r="AT106" s="307">
        <v>149</v>
      </c>
      <c r="AU106" s="307">
        <v>1</v>
      </c>
      <c r="AV106" s="307">
        <v>1</v>
      </c>
      <c r="AW106" s="307">
        <v>1</v>
      </c>
      <c r="AX106" s="307">
        <v>1</v>
      </c>
      <c r="AY106" s="307">
        <v>1</v>
      </c>
      <c r="AZ106" s="307">
        <v>1</v>
      </c>
      <c r="BA106" s="307">
        <v>0</v>
      </c>
      <c r="BB106" s="307">
        <v>6</v>
      </c>
      <c r="BC106" s="307">
        <v>6</v>
      </c>
      <c r="BD106" s="307">
        <v>6</v>
      </c>
      <c r="BE106" s="307">
        <v>0</v>
      </c>
      <c r="BF106" s="307">
        <v>0</v>
      </c>
      <c r="BG106" s="307">
        <v>1</v>
      </c>
      <c r="BH106" s="307">
        <v>0</v>
      </c>
      <c r="BI106" s="307">
        <v>2</v>
      </c>
      <c r="BJ106" s="307">
        <v>4</v>
      </c>
      <c r="BK106" s="307">
        <v>1</v>
      </c>
      <c r="BL106" s="307">
        <v>1</v>
      </c>
      <c r="BM106" s="307">
        <v>1</v>
      </c>
      <c r="BN106" s="307">
        <v>1</v>
      </c>
      <c r="BO106" s="307">
        <v>1</v>
      </c>
      <c r="BP106" s="307">
        <v>1</v>
      </c>
      <c r="BQ106" s="307">
        <v>0</v>
      </c>
      <c r="BR106" s="307">
        <v>6</v>
      </c>
      <c r="BS106" s="307">
        <v>1</v>
      </c>
      <c r="BT106" s="307">
        <v>0</v>
      </c>
      <c r="BU106" s="307">
        <v>0</v>
      </c>
      <c r="BV106" s="307">
        <v>0</v>
      </c>
      <c r="BW106" s="307">
        <v>0</v>
      </c>
      <c r="BX106" s="307">
        <v>0</v>
      </c>
      <c r="BY106" s="307">
        <v>0</v>
      </c>
      <c r="BZ106" s="307">
        <v>0</v>
      </c>
      <c r="CA106" s="307">
        <v>0</v>
      </c>
      <c r="CB106" s="307">
        <v>1</v>
      </c>
      <c r="CC106" s="307">
        <v>9</v>
      </c>
      <c r="CD106" s="306">
        <v>0</v>
      </c>
      <c r="CE106" s="306">
        <v>0</v>
      </c>
      <c r="CF106" s="306">
        <v>0</v>
      </c>
      <c r="CG106" s="306">
        <v>0</v>
      </c>
      <c r="CH106" s="306">
        <v>0</v>
      </c>
      <c r="CI106" s="306">
        <v>0</v>
      </c>
      <c r="CJ106" s="306">
        <v>0</v>
      </c>
      <c r="CK106" s="306">
        <v>0</v>
      </c>
      <c r="CL106" s="306">
        <v>0</v>
      </c>
      <c r="CM106" s="306">
        <v>0</v>
      </c>
      <c r="CN106" s="306">
        <v>1</v>
      </c>
      <c r="CO106" s="306">
        <v>0</v>
      </c>
      <c r="CP106" s="306">
        <v>0</v>
      </c>
      <c r="CQ106" s="306">
        <v>0</v>
      </c>
      <c r="CR106" s="306">
        <v>5</v>
      </c>
      <c r="CS106" s="306">
        <v>2</v>
      </c>
      <c r="CT106" s="306">
        <v>6</v>
      </c>
      <c r="CU106" s="306">
        <v>2</v>
      </c>
      <c r="CV106" s="306">
        <v>2</v>
      </c>
      <c r="CW106" s="306">
        <v>0</v>
      </c>
      <c r="CX106" s="306">
        <v>2</v>
      </c>
      <c r="CY106" s="306">
        <v>4</v>
      </c>
      <c r="CZ106" s="306">
        <v>1</v>
      </c>
      <c r="DA106" s="310">
        <v>5</v>
      </c>
    </row>
    <row r="107" spans="1:105" x14ac:dyDescent="0.2">
      <c r="A107" s="311">
        <v>102</v>
      </c>
      <c r="B107" s="312" t="s">
        <v>2164</v>
      </c>
      <c r="C107" s="312" t="s">
        <v>2165</v>
      </c>
      <c r="D107" s="313">
        <v>5</v>
      </c>
      <c r="E107" s="312" t="s">
        <v>240</v>
      </c>
      <c r="F107" s="312" t="s">
        <v>489</v>
      </c>
      <c r="G107" s="312" t="s">
        <v>1253</v>
      </c>
      <c r="H107" s="314">
        <v>1</v>
      </c>
      <c r="I107" s="315">
        <v>166</v>
      </c>
      <c r="J107" s="313">
        <v>1</v>
      </c>
      <c r="K107" s="312" t="s">
        <v>2166</v>
      </c>
      <c r="L107" s="313">
        <v>21</v>
      </c>
      <c r="M107" s="313">
        <v>1</v>
      </c>
      <c r="N107" s="313">
        <v>9</v>
      </c>
      <c r="O107" s="313">
        <v>0</v>
      </c>
      <c r="P107" s="313">
        <v>31</v>
      </c>
      <c r="Q107" s="313">
        <v>13</v>
      </c>
      <c r="R107" s="313">
        <v>0</v>
      </c>
      <c r="S107" s="313">
        <v>14</v>
      </c>
      <c r="T107" s="313">
        <v>0</v>
      </c>
      <c r="U107" s="313">
        <v>27</v>
      </c>
      <c r="V107" s="313">
        <v>14</v>
      </c>
      <c r="W107" s="313">
        <v>0</v>
      </c>
      <c r="X107" s="313">
        <v>15</v>
      </c>
      <c r="Y107" s="313">
        <v>0</v>
      </c>
      <c r="Z107" s="313">
        <v>29</v>
      </c>
      <c r="AA107" s="313">
        <v>18</v>
      </c>
      <c r="AB107" s="313">
        <v>1</v>
      </c>
      <c r="AC107" s="313">
        <v>13</v>
      </c>
      <c r="AD107" s="313">
        <v>1</v>
      </c>
      <c r="AE107" s="313">
        <v>33</v>
      </c>
      <c r="AF107" s="313">
        <v>14</v>
      </c>
      <c r="AG107" s="313">
        <v>0</v>
      </c>
      <c r="AH107" s="313">
        <v>10</v>
      </c>
      <c r="AI107" s="313">
        <v>0</v>
      </c>
      <c r="AJ107" s="313">
        <v>24</v>
      </c>
      <c r="AK107" s="313">
        <v>11</v>
      </c>
      <c r="AL107" s="313">
        <v>1</v>
      </c>
      <c r="AM107" s="313">
        <v>15</v>
      </c>
      <c r="AN107" s="313">
        <v>0</v>
      </c>
      <c r="AO107" s="313">
        <v>27</v>
      </c>
      <c r="AP107" s="313">
        <v>91</v>
      </c>
      <c r="AQ107" s="313">
        <v>3</v>
      </c>
      <c r="AR107" s="313">
        <v>76</v>
      </c>
      <c r="AS107" s="313">
        <v>1</v>
      </c>
      <c r="AT107" s="313">
        <v>171</v>
      </c>
      <c r="AU107" s="313">
        <v>1</v>
      </c>
      <c r="AV107" s="313">
        <v>1</v>
      </c>
      <c r="AW107" s="313">
        <v>1</v>
      </c>
      <c r="AX107" s="313">
        <v>1</v>
      </c>
      <c r="AY107" s="313">
        <v>1</v>
      </c>
      <c r="AZ107" s="313">
        <v>1</v>
      </c>
      <c r="BA107" s="313">
        <v>0</v>
      </c>
      <c r="BB107" s="313">
        <v>6</v>
      </c>
      <c r="BC107" s="313">
        <v>7</v>
      </c>
      <c r="BD107" s="313">
        <v>7</v>
      </c>
      <c r="BE107" s="313">
        <v>0</v>
      </c>
      <c r="BF107" s="313">
        <v>0</v>
      </c>
      <c r="BG107" s="313">
        <v>1</v>
      </c>
      <c r="BH107" s="313">
        <v>0</v>
      </c>
      <c r="BI107" s="313">
        <v>1</v>
      </c>
      <c r="BJ107" s="313">
        <v>5</v>
      </c>
      <c r="BK107" s="313">
        <v>1</v>
      </c>
      <c r="BL107" s="313">
        <v>1</v>
      </c>
      <c r="BM107" s="313">
        <v>1</v>
      </c>
      <c r="BN107" s="313">
        <v>1</v>
      </c>
      <c r="BO107" s="313">
        <v>1</v>
      </c>
      <c r="BP107" s="313">
        <v>1</v>
      </c>
      <c r="BQ107" s="313">
        <v>0</v>
      </c>
      <c r="BR107" s="313">
        <v>6</v>
      </c>
      <c r="BS107" s="313">
        <v>1</v>
      </c>
      <c r="BT107" s="313">
        <v>0</v>
      </c>
      <c r="BU107" s="313">
        <v>0</v>
      </c>
      <c r="BV107" s="313">
        <v>0</v>
      </c>
      <c r="BW107" s="313">
        <v>0</v>
      </c>
      <c r="BX107" s="313">
        <v>0</v>
      </c>
      <c r="BY107" s="313">
        <v>0</v>
      </c>
      <c r="BZ107" s="313">
        <v>0</v>
      </c>
      <c r="CA107" s="313">
        <v>1</v>
      </c>
      <c r="CB107" s="313">
        <v>1</v>
      </c>
      <c r="CC107" s="313">
        <v>10</v>
      </c>
      <c r="CD107" s="312">
        <v>0</v>
      </c>
      <c r="CE107" s="312">
        <v>0</v>
      </c>
      <c r="CF107" s="312">
        <v>0</v>
      </c>
      <c r="CG107" s="312">
        <v>0</v>
      </c>
      <c r="CH107" s="312">
        <v>0</v>
      </c>
      <c r="CI107" s="312">
        <v>0</v>
      </c>
      <c r="CJ107" s="312">
        <v>0</v>
      </c>
      <c r="CK107" s="312">
        <v>0</v>
      </c>
      <c r="CL107" s="312">
        <v>0</v>
      </c>
      <c r="CM107" s="312">
        <v>0</v>
      </c>
      <c r="CN107" s="312">
        <v>1</v>
      </c>
      <c r="CO107" s="312">
        <v>0</v>
      </c>
      <c r="CP107" s="312">
        <v>0</v>
      </c>
      <c r="CQ107" s="312">
        <v>0</v>
      </c>
      <c r="CR107" s="312">
        <v>2</v>
      </c>
      <c r="CS107" s="312">
        <v>0</v>
      </c>
      <c r="CT107" s="312">
        <v>3</v>
      </c>
      <c r="CU107" s="312">
        <v>0</v>
      </c>
      <c r="CV107" s="312">
        <v>0</v>
      </c>
      <c r="CW107" s="312">
        <v>0</v>
      </c>
      <c r="CX107" s="312">
        <v>0</v>
      </c>
      <c r="CY107" s="312">
        <v>3</v>
      </c>
      <c r="CZ107" s="312">
        <v>0</v>
      </c>
      <c r="DA107" s="316">
        <v>3</v>
      </c>
    </row>
    <row r="108" spans="1:105" x14ac:dyDescent="0.2">
      <c r="A108" s="305">
        <v>103</v>
      </c>
      <c r="B108" s="306" t="s">
        <v>2170</v>
      </c>
      <c r="C108" s="306" t="s">
        <v>2171</v>
      </c>
      <c r="D108" s="307">
        <v>5</v>
      </c>
      <c r="E108" s="306" t="s">
        <v>240</v>
      </c>
      <c r="F108" s="306" t="s">
        <v>489</v>
      </c>
      <c r="G108" s="306" t="s">
        <v>2172</v>
      </c>
      <c r="H108" s="308">
        <v>7</v>
      </c>
      <c r="I108" s="309">
        <v>23</v>
      </c>
      <c r="J108" s="307">
        <v>1</v>
      </c>
      <c r="K108" s="306" t="s">
        <v>2173</v>
      </c>
      <c r="L108" s="307">
        <v>23</v>
      </c>
      <c r="M108" s="307">
        <v>2</v>
      </c>
      <c r="N108" s="307">
        <v>24</v>
      </c>
      <c r="O108" s="307">
        <v>0</v>
      </c>
      <c r="P108" s="307">
        <v>49</v>
      </c>
      <c r="Q108" s="307">
        <v>24</v>
      </c>
      <c r="R108" s="307">
        <v>1</v>
      </c>
      <c r="S108" s="307">
        <v>28</v>
      </c>
      <c r="T108" s="307">
        <v>1</v>
      </c>
      <c r="U108" s="307">
        <v>54</v>
      </c>
      <c r="V108" s="307">
        <v>28</v>
      </c>
      <c r="W108" s="307">
        <v>0</v>
      </c>
      <c r="X108" s="307">
        <v>30</v>
      </c>
      <c r="Y108" s="307">
        <v>0</v>
      </c>
      <c r="Z108" s="307">
        <v>58</v>
      </c>
      <c r="AA108" s="307">
        <v>27</v>
      </c>
      <c r="AB108" s="307">
        <v>1</v>
      </c>
      <c r="AC108" s="307">
        <v>28</v>
      </c>
      <c r="AD108" s="307">
        <v>0</v>
      </c>
      <c r="AE108" s="307">
        <v>56</v>
      </c>
      <c r="AF108" s="307">
        <v>25</v>
      </c>
      <c r="AG108" s="307">
        <v>0</v>
      </c>
      <c r="AH108" s="307">
        <v>25</v>
      </c>
      <c r="AI108" s="307">
        <v>0</v>
      </c>
      <c r="AJ108" s="307">
        <v>50</v>
      </c>
      <c r="AK108" s="307">
        <v>37</v>
      </c>
      <c r="AL108" s="307">
        <v>0</v>
      </c>
      <c r="AM108" s="307">
        <v>23</v>
      </c>
      <c r="AN108" s="307">
        <v>0</v>
      </c>
      <c r="AO108" s="307">
        <v>60</v>
      </c>
      <c r="AP108" s="307">
        <v>164</v>
      </c>
      <c r="AQ108" s="307">
        <v>4</v>
      </c>
      <c r="AR108" s="307">
        <v>158</v>
      </c>
      <c r="AS108" s="307">
        <v>1</v>
      </c>
      <c r="AT108" s="307">
        <v>327</v>
      </c>
      <c r="AU108" s="307">
        <v>2</v>
      </c>
      <c r="AV108" s="307">
        <v>2</v>
      </c>
      <c r="AW108" s="307">
        <v>2</v>
      </c>
      <c r="AX108" s="307">
        <v>2</v>
      </c>
      <c r="AY108" s="307">
        <v>2</v>
      </c>
      <c r="AZ108" s="307">
        <v>2</v>
      </c>
      <c r="BA108" s="307">
        <v>0</v>
      </c>
      <c r="BB108" s="307">
        <v>12</v>
      </c>
      <c r="BC108" s="307">
        <v>12</v>
      </c>
      <c r="BD108" s="307">
        <v>12</v>
      </c>
      <c r="BE108" s="307">
        <v>0</v>
      </c>
      <c r="BF108" s="307">
        <v>0</v>
      </c>
      <c r="BG108" s="307">
        <v>0</v>
      </c>
      <c r="BH108" s="307">
        <v>1</v>
      </c>
      <c r="BI108" s="307">
        <v>2</v>
      </c>
      <c r="BJ108" s="307">
        <v>10</v>
      </c>
      <c r="BK108" s="307">
        <v>2</v>
      </c>
      <c r="BL108" s="307">
        <v>2</v>
      </c>
      <c r="BM108" s="307">
        <v>2</v>
      </c>
      <c r="BN108" s="307">
        <v>2</v>
      </c>
      <c r="BO108" s="307">
        <v>2</v>
      </c>
      <c r="BP108" s="307">
        <v>2</v>
      </c>
      <c r="BQ108" s="307">
        <v>0</v>
      </c>
      <c r="BR108" s="307">
        <v>12</v>
      </c>
      <c r="BS108" s="307">
        <v>0</v>
      </c>
      <c r="BT108" s="307">
        <v>1</v>
      </c>
      <c r="BU108" s="307">
        <v>0</v>
      </c>
      <c r="BV108" s="307">
        <v>0</v>
      </c>
      <c r="BW108" s="307">
        <v>0</v>
      </c>
      <c r="BX108" s="307">
        <v>0</v>
      </c>
      <c r="BY108" s="307">
        <v>0</v>
      </c>
      <c r="BZ108" s="307">
        <v>0</v>
      </c>
      <c r="CA108" s="307">
        <v>3</v>
      </c>
      <c r="CB108" s="307">
        <v>0</v>
      </c>
      <c r="CC108" s="307">
        <v>17</v>
      </c>
      <c r="CD108" s="306">
        <v>0</v>
      </c>
      <c r="CE108" s="306">
        <v>0</v>
      </c>
      <c r="CF108" s="306">
        <v>0</v>
      </c>
      <c r="CG108" s="306">
        <v>0</v>
      </c>
      <c r="CH108" s="306">
        <v>0</v>
      </c>
      <c r="CI108" s="306">
        <v>0</v>
      </c>
      <c r="CJ108" s="306">
        <v>0</v>
      </c>
      <c r="CK108" s="306">
        <v>0</v>
      </c>
      <c r="CL108" s="306">
        <v>0</v>
      </c>
      <c r="CM108" s="306">
        <v>0</v>
      </c>
      <c r="CN108" s="306">
        <v>0</v>
      </c>
      <c r="CO108" s="306">
        <v>0</v>
      </c>
      <c r="CP108" s="306">
        <v>0</v>
      </c>
      <c r="CQ108" s="306">
        <v>0</v>
      </c>
      <c r="CR108" s="306">
        <v>0</v>
      </c>
      <c r="CS108" s="306">
        <v>0</v>
      </c>
      <c r="CT108" s="306">
        <v>0</v>
      </c>
      <c r="CU108" s="306">
        <v>0</v>
      </c>
      <c r="CV108" s="306">
        <v>0</v>
      </c>
      <c r="CW108" s="306">
        <v>0</v>
      </c>
      <c r="CX108" s="306">
        <v>0</v>
      </c>
      <c r="CY108" s="306">
        <v>0</v>
      </c>
      <c r="CZ108" s="306">
        <v>0</v>
      </c>
      <c r="DA108" s="310">
        <v>0</v>
      </c>
    </row>
    <row r="109" spans="1:105" x14ac:dyDescent="0.2">
      <c r="A109" s="311">
        <v>104</v>
      </c>
      <c r="B109" s="312" t="s">
        <v>2174</v>
      </c>
      <c r="C109" s="312" t="s">
        <v>1893</v>
      </c>
      <c r="D109" s="313">
        <v>5</v>
      </c>
      <c r="E109" s="312" t="s">
        <v>240</v>
      </c>
      <c r="F109" s="312" t="s">
        <v>489</v>
      </c>
      <c r="G109" s="312" t="s">
        <v>1253</v>
      </c>
      <c r="H109" s="314">
        <v>4</v>
      </c>
      <c r="I109" s="315">
        <v>8</v>
      </c>
      <c r="J109" s="313">
        <v>1</v>
      </c>
      <c r="K109" s="312" t="s">
        <v>2175</v>
      </c>
      <c r="L109" s="313">
        <v>34</v>
      </c>
      <c r="M109" s="313">
        <v>1</v>
      </c>
      <c r="N109" s="313">
        <v>29</v>
      </c>
      <c r="O109" s="313">
        <v>0</v>
      </c>
      <c r="P109" s="313">
        <v>64</v>
      </c>
      <c r="Q109" s="313">
        <v>32</v>
      </c>
      <c r="R109" s="313">
        <v>0</v>
      </c>
      <c r="S109" s="313">
        <v>31</v>
      </c>
      <c r="T109" s="313">
        <v>0</v>
      </c>
      <c r="U109" s="313">
        <v>63</v>
      </c>
      <c r="V109" s="313">
        <v>30</v>
      </c>
      <c r="W109" s="313">
        <v>1</v>
      </c>
      <c r="X109" s="313">
        <v>14</v>
      </c>
      <c r="Y109" s="313">
        <v>0</v>
      </c>
      <c r="Z109" s="313">
        <v>45</v>
      </c>
      <c r="AA109" s="313">
        <v>28</v>
      </c>
      <c r="AB109" s="313">
        <v>0</v>
      </c>
      <c r="AC109" s="313">
        <v>36</v>
      </c>
      <c r="AD109" s="313">
        <v>0</v>
      </c>
      <c r="AE109" s="313">
        <v>64</v>
      </c>
      <c r="AF109" s="313">
        <v>29</v>
      </c>
      <c r="AG109" s="313">
        <v>0</v>
      </c>
      <c r="AH109" s="313">
        <v>27</v>
      </c>
      <c r="AI109" s="313">
        <v>0</v>
      </c>
      <c r="AJ109" s="313">
        <v>56</v>
      </c>
      <c r="AK109" s="313">
        <v>21</v>
      </c>
      <c r="AL109" s="313">
        <v>0</v>
      </c>
      <c r="AM109" s="313">
        <v>38</v>
      </c>
      <c r="AN109" s="313">
        <v>0</v>
      </c>
      <c r="AO109" s="313">
        <v>59</v>
      </c>
      <c r="AP109" s="313">
        <v>174</v>
      </c>
      <c r="AQ109" s="313">
        <v>2</v>
      </c>
      <c r="AR109" s="313">
        <v>175</v>
      </c>
      <c r="AS109" s="313">
        <v>0</v>
      </c>
      <c r="AT109" s="313">
        <v>351</v>
      </c>
      <c r="AU109" s="313">
        <v>2</v>
      </c>
      <c r="AV109" s="313">
        <v>2</v>
      </c>
      <c r="AW109" s="313">
        <v>2</v>
      </c>
      <c r="AX109" s="313">
        <v>2</v>
      </c>
      <c r="AY109" s="313">
        <v>2</v>
      </c>
      <c r="AZ109" s="313">
        <v>2</v>
      </c>
      <c r="BA109" s="313">
        <v>0</v>
      </c>
      <c r="BB109" s="313">
        <v>12</v>
      </c>
      <c r="BC109" s="313">
        <v>12</v>
      </c>
      <c r="BD109" s="313">
        <v>12</v>
      </c>
      <c r="BE109" s="313">
        <v>0</v>
      </c>
      <c r="BF109" s="313">
        <v>0</v>
      </c>
      <c r="BG109" s="313">
        <v>0</v>
      </c>
      <c r="BH109" s="313">
        <v>1</v>
      </c>
      <c r="BI109" s="313">
        <v>3</v>
      </c>
      <c r="BJ109" s="313">
        <v>9</v>
      </c>
      <c r="BK109" s="313">
        <v>2</v>
      </c>
      <c r="BL109" s="313">
        <v>2</v>
      </c>
      <c r="BM109" s="313">
        <v>2</v>
      </c>
      <c r="BN109" s="313">
        <v>2</v>
      </c>
      <c r="BO109" s="313">
        <v>2</v>
      </c>
      <c r="BP109" s="313">
        <v>2</v>
      </c>
      <c r="BQ109" s="313">
        <v>0</v>
      </c>
      <c r="BR109" s="313">
        <v>12</v>
      </c>
      <c r="BS109" s="313">
        <v>0</v>
      </c>
      <c r="BT109" s="313">
        <v>1</v>
      </c>
      <c r="BU109" s="313">
        <v>0</v>
      </c>
      <c r="BV109" s="313">
        <v>0</v>
      </c>
      <c r="BW109" s="313">
        <v>0</v>
      </c>
      <c r="BX109" s="313">
        <v>0</v>
      </c>
      <c r="BY109" s="313">
        <v>0</v>
      </c>
      <c r="BZ109" s="313">
        <v>0</v>
      </c>
      <c r="CA109" s="313">
        <v>1</v>
      </c>
      <c r="CB109" s="313">
        <v>0</v>
      </c>
      <c r="CC109" s="313">
        <v>15</v>
      </c>
      <c r="CD109" s="312">
        <v>0</v>
      </c>
      <c r="CE109" s="312">
        <v>0</v>
      </c>
      <c r="CF109" s="312">
        <v>1</v>
      </c>
      <c r="CG109" s="312">
        <v>0</v>
      </c>
      <c r="CH109" s="312">
        <v>0</v>
      </c>
      <c r="CI109" s="312">
        <v>0</v>
      </c>
      <c r="CJ109" s="312">
        <v>0</v>
      </c>
      <c r="CK109" s="312">
        <v>0</v>
      </c>
      <c r="CL109" s="312">
        <v>0</v>
      </c>
      <c r="CM109" s="312">
        <v>1</v>
      </c>
      <c r="CN109" s="312">
        <v>0</v>
      </c>
      <c r="CO109" s="312">
        <v>0</v>
      </c>
      <c r="CP109" s="312">
        <v>2</v>
      </c>
      <c r="CQ109" s="312">
        <v>3</v>
      </c>
      <c r="CR109" s="312">
        <v>7</v>
      </c>
      <c r="CS109" s="312">
        <v>1</v>
      </c>
      <c r="CT109" s="312">
        <v>10</v>
      </c>
      <c r="CU109" s="312">
        <v>5</v>
      </c>
      <c r="CV109" s="312">
        <v>10</v>
      </c>
      <c r="CW109" s="312">
        <v>5</v>
      </c>
      <c r="CX109" s="312">
        <v>15</v>
      </c>
      <c r="CY109" s="312">
        <v>10</v>
      </c>
      <c r="CZ109" s="312">
        <v>5</v>
      </c>
      <c r="DA109" s="316">
        <v>15</v>
      </c>
    </row>
    <row r="110" spans="1:105" x14ac:dyDescent="0.2">
      <c r="A110" s="305">
        <v>105</v>
      </c>
      <c r="B110" s="306" t="s">
        <v>2186</v>
      </c>
      <c r="C110" s="306" t="s">
        <v>2187</v>
      </c>
      <c r="D110" s="307">
        <v>5</v>
      </c>
      <c r="E110" s="306" t="s">
        <v>240</v>
      </c>
      <c r="F110" s="306" t="s">
        <v>489</v>
      </c>
      <c r="G110" s="306" t="s">
        <v>1253</v>
      </c>
      <c r="H110" s="308">
        <v>5</v>
      </c>
      <c r="I110" s="309">
        <v>13</v>
      </c>
      <c r="J110" s="307">
        <v>1</v>
      </c>
      <c r="K110" s="306" t="s">
        <v>2188</v>
      </c>
      <c r="L110" s="307">
        <v>8</v>
      </c>
      <c r="M110" s="307">
        <v>0</v>
      </c>
      <c r="N110" s="307">
        <v>10</v>
      </c>
      <c r="O110" s="307">
        <v>0</v>
      </c>
      <c r="P110" s="307">
        <v>18</v>
      </c>
      <c r="Q110" s="307">
        <v>12</v>
      </c>
      <c r="R110" s="307">
        <v>0</v>
      </c>
      <c r="S110" s="307">
        <v>4</v>
      </c>
      <c r="T110" s="307">
        <v>0</v>
      </c>
      <c r="U110" s="307">
        <v>16</v>
      </c>
      <c r="V110" s="307">
        <v>9</v>
      </c>
      <c r="W110" s="307">
        <v>1</v>
      </c>
      <c r="X110" s="307">
        <v>6</v>
      </c>
      <c r="Y110" s="307">
        <v>0</v>
      </c>
      <c r="Z110" s="307">
        <v>16</v>
      </c>
      <c r="AA110" s="307">
        <v>15</v>
      </c>
      <c r="AB110" s="307">
        <v>0</v>
      </c>
      <c r="AC110" s="307">
        <v>13</v>
      </c>
      <c r="AD110" s="307">
        <v>0</v>
      </c>
      <c r="AE110" s="307">
        <v>28</v>
      </c>
      <c r="AF110" s="307">
        <v>10</v>
      </c>
      <c r="AG110" s="307">
        <v>1</v>
      </c>
      <c r="AH110" s="307">
        <v>9</v>
      </c>
      <c r="AI110" s="307">
        <v>0</v>
      </c>
      <c r="AJ110" s="307">
        <v>20</v>
      </c>
      <c r="AK110" s="307">
        <v>15</v>
      </c>
      <c r="AL110" s="307">
        <v>0</v>
      </c>
      <c r="AM110" s="307">
        <v>10</v>
      </c>
      <c r="AN110" s="307">
        <v>0</v>
      </c>
      <c r="AO110" s="307">
        <v>25</v>
      </c>
      <c r="AP110" s="307">
        <v>69</v>
      </c>
      <c r="AQ110" s="307">
        <v>2</v>
      </c>
      <c r="AR110" s="307">
        <v>52</v>
      </c>
      <c r="AS110" s="307">
        <v>0</v>
      </c>
      <c r="AT110" s="307">
        <v>123</v>
      </c>
      <c r="AU110" s="307">
        <v>1</v>
      </c>
      <c r="AV110" s="307">
        <v>1</v>
      </c>
      <c r="AW110" s="307">
        <v>1</v>
      </c>
      <c r="AX110" s="307">
        <v>1</v>
      </c>
      <c r="AY110" s="307">
        <v>1</v>
      </c>
      <c r="AZ110" s="307">
        <v>1</v>
      </c>
      <c r="BA110" s="307">
        <v>0</v>
      </c>
      <c r="BB110" s="307">
        <v>6</v>
      </c>
      <c r="BC110" s="307">
        <v>12</v>
      </c>
      <c r="BD110" s="307">
        <v>6</v>
      </c>
      <c r="BE110" s="307">
        <v>0</v>
      </c>
      <c r="BF110" s="307">
        <v>0</v>
      </c>
      <c r="BG110" s="307">
        <v>0</v>
      </c>
      <c r="BH110" s="307">
        <v>1</v>
      </c>
      <c r="BI110" s="307">
        <v>4</v>
      </c>
      <c r="BJ110" s="307">
        <v>2</v>
      </c>
      <c r="BK110" s="307">
        <v>1</v>
      </c>
      <c r="BL110" s="307">
        <v>1</v>
      </c>
      <c r="BM110" s="307">
        <v>1</v>
      </c>
      <c r="BN110" s="307">
        <v>1</v>
      </c>
      <c r="BO110" s="307">
        <v>1</v>
      </c>
      <c r="BP110" s="307">
        <v>1</v>
      </c>
      <c r="BQ110" s="307">
        <v>0</v>
      </c>
      <c r="BR110" s="307">
        <v>6</v>
      </c>
      <c r="BS110" s="307">
        <v>1</v>
      </c>
      <c r="BT110" s="307">
        <v>0</v>
      </c>
      <c r="BU110" s="307">
        <v>0</v>
      </c>
      <c r="BV110" s="307">
        <v>0</v>
      </c>
      <c r="BW110" s="307">
        <v>0</v>
      </c>
      <c r="BX110" s="307">
        <v>0</v>
      </c>
      <c r="BY110" s="307">
        <v>0</v>
      </c>
      <c r="BZ110" s="307">
        <v>0</v>
      </c>
      <c r="CA110" s="307">
        <v>1</v>
      </c>
      <c r="CB110" s="307">
        <v>0</v>
      </c>
      <c r="CC110" s="307">
        <v>9</v>
      </c>
      <c r="CD110" s="306">
        <v>0</v>
      </c>
      <c r="CE110" s="306">
        <v>0</v>
      </c>
      <c r="CF110" s="306">
        <v>0</v>
      </c>
      <c r="CG110" s="306">
        <v>0</v>
      </c>
      <c r="CH110" s="306">
        <v>0</v>
      </c>
      <c r="CI110" s="306">
        <v>0</v>
      </c>
      <c r="CJ110" s="306">
        <v>0</v>
      </c>
      <c r="CK110" s="306">
        <v>0</v>
      </c>
      <c r="CL110" s="306">
        <v>0</v>
      </c>
      <c r="CM110" s="306">
        <v>0</v>
      </c>
      <c r="CN110" s="306">
        <v>0</v>
      </c>
      <c r="CO110" s="306">
        <v>0</v>
      </c>
      <c r="CP110" s="306">
        <v>0</v>
      </c>
      <c r="CQ110" s="306">
        <v>1</v>
      </c>
      <c r="CR110" s="306">
        <v>11</v>
      </c>
      <c r="CS110" s="306">
        <v>3</v>
      </c>
      <c r="CT110" s="306">
        <v>11</v>
      </c>
      <c r="CU110" s="306">
        <v>4</v>
      </c>
      <c r="CV110" s="306">
        <v>11</v>
      </c>
      <c r="CW110" s="306">
        <v>4</v>
      </c>
      <c r="CX110" s="306">
        <v>15</v>
      </c>
      <c r="CY110" s="306">
        <v>11</v>
      </c>
      <c r="CZ110" s="306">
        <v>4</v>
      </c>
      <c r="DA110" s="310">
        <v>15</v>
      </c>
    </row>
    <row r="111" spans="1:105" x14ac:dyDescent="0.2">
      <c r="A111" s="311">
        <v>106</v>
      </c>
      <c r="B111" s="312" t="s">
        <v>2268</v>
      </c>
      <c r="C111" s="312" t="s">
        <v>2269</v>
      </c>
      <c r="D111" s="313">
        <v>5</v>
      </c>
      <c r="E111" s="312" t="s">
        <v>240</v>
      </c>
      <c r="F111" s="312" t="s">
        <v>489</v>
      </c>
      <c r="G111" s="312" t="s">
        <v>1253</v>
      </c>
      <c r="H111" s="314">
        <v>3</v>
      </c>
      <c r="I111" s="315">
        <v>4</v>
      </c>
      <c r="J111" s="313">
        <v>1</v>
      </c>
      <c r="K111" s="312" t="s">
        <v>2270</v>
      </c>
      <c r="L111" s="313">
        <v>13</v>
      </c>
      <c r="M111" s="313">
        <v>0</v>
      </c>
      <c r="N111" s="313">
        <v>15</v>
      </c>
      <c r="O111" s="313">
        <v>0</v>
      </c>
      <c r="P111" s="313">
        <v>28</v>
      </c>
      <c r="Q111" s="313">
        <v>12</v>
      </c>
      <c r="R111" s="313">
        <v>0</v>
      </c>
      <c r="S111" s="313">
        <v>15</v>
      </c>
      <c r="T111" s="313">
        <v>0</v>
      </c>
      <c r="U111" s="313">
        <v>27</v>
      </c>
      <c r="V111" s="313">
        <v>19</v>
      </c>
      <c r="W111" s="313">
        <v>0</v>
      </c>
      <c r="X111" s="313">
        <v>11</v>
      </c>
      <c r="Y111" s="313">
        <v>0</v>
      </c>
      <c r="Z111" s="313">
        <v>30</v>
      </c>
      <c r="AA111" s="313">
        <v>14</v>
      </c>
      <c r="AB111" s="313">
        <v>0</v>
      </c>
      <c r="AC111" s="313">
        <v>8</v>
      </c>
      <c r="AD111" s="313">
        <v>1</v>
      </c>
      <c r="AE111" s="313">
        <v>23</v>
      </c>
      <c r="AF111" s="313">
        <v>13</v>
      </c>
      <c r="AG111" s="313">
        <v>0</v>
      </c>
      <c r="AH111" s="313">
        <v>13</v>
      </c>
      <c r="AI111" s="313">
        <v>0</v>
      </c>
      <c r="AJ111" s="313">
        <v>26</v>
      </c>
      <c r="AK111" s="313">
        <v>20</v>
      </c>
      <c r="AL111" s="313">
        <v>0</v>
      </c>
      <c r="AM111" s="313">
        <v>4</v>
      </c>
      <c r="AN111" s="313">
        <v>0</v>
      </c>
      <c r="AO111" s="313">
        <v>24</v>
      </c>
      <c r="AP111" s="313">
        <v>91</v>
      </c>
      <c r="AQ111" s="313">
        <v>0</v>
      </c>
      <c r="AR111" s="313">
        <v>66</v>
      </c>
      <c r="AS111" s="313">
        <v>1</v>
      </c>
      <c r="AT111" s="313">
        <v>158</v>
      </c>
      <c r="AU111" s="313">
        <v>1</v>
      </c>
      <c r="AV111" s="313">
        <v>1</v>
      </c>
      <c r="AW111" s="313">
        <v>1</v>
      </c>
      <c r="AX111" s="313">
        <v>1</v>
      </c>
      <c r="AY111" s="313">
        <v>1</v>
      </c>
      <c r="AZ111" s="313">
        <v>1</v>
      </c>
      <c r="BA111" s="313">
        <v>0</v>
      </c>
      <c r="BB111" s="313">
        <v>6</v>
      </c>
      <c r="BC111" s="313">
        <v>8</v>
      </c>
      <c r="BD111" s="313">
        <v>6</v>
      </c>
      <c r="BE111" s="313">
        <v>0</v>
      </c>
      <c r="BF111" s="313">
        <v>0</v>
      </c>
      <c r="BG111" s="313">
        <v>0</v>
      </c>
      <c r="BH111" s="313">
        <v>1</v>
      </c>
      <c r="BI111" s="313">
        <v>3</v>
      </c>
      <c r="BJ111" s="313">
        <v>3</v>
      </c>
      <c r="BK111" s="313">
        <v>1</v>
      </c>
      <c r="BL111" s="313">
        <v>1</v>
      </c>
      <c r="BM111" s="313">
        <v>1</v>
      </c>
      <c r="BN111" s="313">
        <v>1</v>
      </c>
      <c r="BO111" s="313">
        <v>1</v>
      </c>
      <c r="BP111" s="313">
        <v>1</v>
      </c>
      <c r="BQ111" s="313">
        <v>0</v>
      </c>
      <c r="BR111" s="313">
        <v>6</v>
      </c>
      <c r="BS111" s="313">
        <v>1</v>
      </c>
      <c r="BT111" s="313">
        <v>1</v>
      </c>
      <c r="BU111" s="313">
        <v>0</v>
      </c>
      <c r="BV111" s="313">
        <v>0</v>
      </c>
      <c r="BW111" s="313">
        <v>0</v>
      </c>
      <c r="BX111" s="313">
        <v>0</v>
      </c>
      <c r="BY111" s="313">
        <v>0</v>
      </c>
      <c r="BZ111" s="313">
        <v>0</v>
      </c>
      <c r="CA111" s="313">
        <v>0</v>
      </c>
      <c r="CB111" s="313">
        <v>1</v>
      </c>
      <c r="CC111" s="313">
        <v>10</v>
      </c>
      <c r="CD111" s="312">
        <v>0</v>
      </c>
      <c r="CE111" s="312">
        <v>0</v>
      </c>
      <c r="CF111" s="312">
        <v>0</v>
      </c>
      <c r="CG111" s="312">
        <v>0</v>
      </c>
      <c r="CH111" s="312">
        <v>0</v>
      </c>
      <c r="CI111" s="312">
        <v>0</v>
      </c>
      <c r="CJ111" s="312">
        <v>1</v>
      </c>
      <c r="CK111" s="312">
        <v>0</v>
      </c>
      <c r="CL111" s="312">
        <v>0</v>
      </c>
      <c r="CM111" s="312">
        <v>0</v>
      </c>
      <c r="CN111" s="312">
        <v>0</v>
      </c>
      <c r="CO111" s="312">
        <v>0</v>
      </c>
      <c r="CP111" s="312">
        <v>4</v>
      </c>
      <c r="CQ111" s="312">
        <v>3</v>
      </c>
      <c r="CR111" s="312">
        <v>10</v>
      </c>
      <c r="CS111" s="312">
        <v>2</v>
      </c>
      <c r="CT111" s="312">
        <v>15</v>
      </c>
      <c r="CU111" s="312">
        <v>5</v>
      </c>
      <c r="CV111" s="312">
        <v>15</v>
      </c>
      <c r="CW111" s="312">
        <v>5</v>
      </c>
      <c r="CX111" s="312">
        <v>20</v>
      </c>
      <c r="CY111" s="312">
        <v>15</v>
      </c>
      <c r="CZ111" s="312">
        <v>5</v>
      </c>
      <c r="DA111" s="316">
        <v>20</v>
      </c>
    </row>
    <row r="112" spans="1:105" x14ac:dyDescent="0.2">
      <c r="A112" s="305">
        <v>107</v>
      </c>
      <c r="B112" s="306" t="s">
        <v>2280</v>
      </c>
      <c r="C112" s="306" t="s">
        <v>2281</v>
      </c>
      <c r="D112" s="307">
        <v>5</v>
      </c>
      <c r="E112" s="306" t="s">
        <v>240</v>
      </c>
      <c r="F112" s="306" t="s">
        <v>489</v>
      </c>
      <c r="G112" s="306" t="s">
        <v>1253</v>
      </c>
      <c r="H112" s="308">
        <v>8</v>
      </c>
      <c r="I112" s="309">
        <v>28</v>
      </c>
      <c r="J112" s="307">
        <v>1</v>
      </c>
      <c r="K112" s="306" t="s">
        <v>2282</v>
      </c>
      <c r="L112" s="307">
        <v>11</v>
      </c>
      <c r="M112" s="307">
        <v>0</v>
      </c>
      <c r="N112" s="307">
        <v>8</v>
      </c>
      <c r="O112" s="307">
        <v>0</v>
      </c>
      <c r="P112" s="307">
        <v>19</v>
      </c>
      <c r="Q112" s="307">
        <v>11</v>
      </c>
      <c r="R112" s="307">
        <v>0</v>
      </c>
      <c r="S112" s="307">
        <v>20</v>
      </c>
      <c r="T112" s="307">
        <v>0</v>
      </c>
      <c r="U112" s="307">
        <v>31</v>
      </c>
      <c r="V112" s="307">
        <v>11</v>
      </c>
      <c r="W112" s="307">
        <v>0</v>
      </c>
      <c r="X112" s="307">
        <v>14</v>
      </c>
      <c r="Y112" s="307">
        <v>0</v>
      </c>
      <c r="Z112" s="307">
        <v>25</v>
      </c>
      <c r="AA112" s="307">
        <v>14</v>
      </c>
      <c r="AB112" s="307">
        <v>1</v>
      </c>
      <c r="AC112" s="307">
        <v>16</v>
      </c>
      <c r="AD112" s="307">
        <v>0</v>
      </c>
      <c r="AE112" s="307">
        <v>31</v>
      </c>
      <c r="AF112" s="307">
        <v>16</v>
      </c>
      <c r="AG112" s="307">
        <v>0</v>
      </c>
      <c r="AH112" s="307">
        <v>13</v>
      </c>
      <c r="AI112" s="307">
        <v>0</v>
      </c>
      <c r="AJ112" s="307">
        <v>29</v>
      </c>
      <c r="AK112" s="307">
        <v>7</v>
      </c>
      <c r="AL112" s="307">
        <v>0</v>
      </c>
      <c r="AM112" s="307">
        <v>16</v>
      </c>
      <c r="AN112" s="307">
        <v>0</v>
      </c>
      <c r="AO112" s="307">
        <v>23</v>
      </c>
      <c r="AP112" s="307">
        <v>70</v>
      </c>
      <c r="AQ112" s="307">
        <v>1</v>
      </c>
      <c r="AR112" s="307">
        <v>87</v>
      </c>
      <c r="AS112" s="307">
        <v>0</v>
      </c>
      <c r="AT112" s="307">
        <v>158</v>
      </c>
      <c r="AU112" s="307">
        <v>1</v>
      </c>
      <c r="AV112" s="307">
        <v>1</v>
      </c>
      <c r="AW112" s="307">
        <v>1</v>
      </c>
      <c r="AX112" s="307">
        <v>1</v>
      </c>
      <c r="AY112" s="307">
        <v>1</v>
      </c>
      <c r="AZ112" s="307">
        <v>1</v>
      </c>
      <c r="BA112" s="307">
        <v>0</v>
      </c>
      <c r="BB112" s="307">
        <v>6</v>
      </c>
      <c r="BC112" s="307">
        <v>6</v>
      </c>
      <c r="BD112" s="307">
        <v>6</v>
      </c>
      <c r="BE112" s="307">
        <v>0</v>
      </c>
      <c r="BF112" s="307">
        <v>0</v>
      </c>
      <c r="BG112" s="307">
        <v>1</v>
      </c>
      <c r="BH112" s="307">
        <v>0</v>
      </c>
      <c r="BI112" s="307">
        <v>1</v>
      </c>
      <c r="BJ112" s="307">
        <v>5</v>
      </c>
      <c r="BK112" s="307">
        <v>1</v>
      </c>
      <c r="BL112" s="307">
        <v>1</v>
      </c>
      <c r="BM112" s="307">
        <v>1</v>
      </c>
      <c r="BN112" s="307">
        <v>1</v>
      </c>
      <c r="BO112" s="307">
        <v>1</v>
      </c>
      <c r="BP112" s="307">
        <v>1</v>
      </c>
      <c r="BQ112" s="307">
        <v>0</v>
      </c>
      <c r="BR112" s="307">
        <v>6</v>
      </c>
      <c r="BS112" s="307">
        <v>0</v>
      </c>
      <c r="BT112" s="307">
        <v>0</v>
      </c>
      <c r="BU112" s="307">
        <v>0</v>
      </c>
      <c r="BV112" s="307">
        <v>0</v>
      </c>
      <c r="BW112" s="307">
        <v>0</v>
      </c>
      <c r="BX112" s="307">
        <v>0</v>
      </c>
      <c r="BY112" s="307">
        <v>0</v>
      </c>
      <c r="BZ112" s="307">
        <v>0</v>
      </c>
      <c r="CA112" s="307">
        <v>1</v>
      </c>
      <c r="CB112" s="307">
        <v>0</v>
      </c>
      <c r="CC112" s="307">
        <v>8</v>
      </c>
      <c r="CD112" s="306">
        <v>0</v>
      </c>
      <c r="CE112" s="306">
        <v>0</v>
      </c>
      <c r="CF112" s="306">
        <v>0</v>
      </c>
      <c r="CG112" s="306">
        <v>0</v>
      </c>
      <c r="CH112" s="306">
        <v>0</v>
      </c>
      <c r="CI112" s="306">
        <v>0</v>
      </c>
      <c r="CJ112" s="306">
        <v>0</v>
      </c>
      <c r="CK112" s="306">
        <v>0</v>
      </c>
      <c r="CL112" s="306">
        <v>2</v>
      </c>
      <c r="CM112" s="306">
        <v>0</v>
      </c>
      <c r="CN112" s="306">
        <v>1</v>
      </c>
      <c r="CO112" s="306">
        <v>0</v>
      </c>
      <c r="CP112" s="306">
        <v>0</v>
      </c>
      <c r="CQ112" s="306">
        <v>0</v>
      </c>
      <c r="CR112" s="306">
        <v>11</v>
      </c>
      <c r="CS112" s="306">
        <v>3</v>
      </c>
      <c r="CT112" s="306">
        <v>14</v>
      </c>
      <c r="CU112" s="306">
        <v>3</v>
      </c>
      <c r="CV112" s="306">
        <v>0</v>
      </c>
      <c r="CW112" s="306">
        <v>0</v>
      </c>
      <c r="CX112" s="306">
        <v>0</v>
      </c>
      <c r="CY112" s="306">
        <v>0</v>
      </c>
      <c r="CZ112" s="306">
        <v>0</v>
      </c>
      <c r="DA112" s="310">
        <v>0</v>
      </c>
    </row>
    <row r="113" spans="1:105" x14ac:dyDescent="0.2">
      <c r="A113" s="311">
        <v>108</v>
      </c>
      <c r="B113" s="312" t="s">
        <v>2305</v>
      </c>
      <c r="C113" s="312" t="s">
        <v>2306</v>
      </c>
      <c r="D113" s="313">
        <v>5</v>
      </c>
      <c r="E113" s="312" t="s">
        <v>240</v>
      </c>
      <c r="F113" s="312" t="s">
        <v>489</v>
      </c>
      <c r="G113" s="312" t="s">
        <v>1253</v>
      </c>
      <c r="H113" s="314">
        <v>3</v>
      </c>
      <c r="I113" s="315">
        <v>3</v>
      </c>
      <c r="J113" s="313">
        <v>1</v>
      </c>
      <c r="K113" s="312" t="s">
        <v>2307</v>
      </c>
      <c r="L113" s="313">
        <v>5</v>
      </c>
      <c r="M113" s="313">
        <v>0</v>
      </c>
      <c r="N113" s="313">
        <v>7</v>
      </c>
      <c r="O113" s="313">
        <v>0</v>
      </c>
      <c r="P113" s="313">
        <v>12</v>
      </c>
      <c r="Q113" s="313">
        <v>10</v>
      </c>
      <c r="R113" s="313">
        <v>1</v>
      </c>
      <c r="S113" s="313">
        <v>4</v>
      </c>
      <c r="T113" s="313">
        <v>0</v>
      </c>
      <c r="U113" s="313">
        <v>15</v>
      </c>
      <c r="V113" s="313">
        <v>7</v>
      </c>
      <c r="W113" s="313">
        <v>0</v>
      </c>
      <c r="X113" s="313">
        <v>10</v>
      </c>
      <c r="Y113" s="313">
        <v>0</v>
      </c>
      <c r="Z113" s="313">
        <v>17</v>
      </c>
      <c r="AA113" s="313">
        <v>7</v>
      </c>
      <c r="AB113" s="313">
        <v>0</v>
      </c>
      <c r="AC113" s="313">
        <v>6</v>
      </c>
      <c r="AD113" s="313">
        <v>0</v>
      </c>
      <c r="AE113" s="313">
        <v>13</v>
      </c>
      <c r="AF113" s="313">
        <v>4</v>
      </c>
      <c r="AG113" s="313">
        <v>0</v>
      </c>
      <c r="AH113" s="313">
        <v>9</v>
      </c>
      <c r="AI113" s="313">
        <v>0</v>
      </c>
      <c r="AJ113" s="313">
        <v>13</v>
      </c>
      <c r="AK113" s="313">
        <v>5</v>
      </c>
      <c r="AL113" s="313">
        <v>0</v>
      </c>
      <c r="AM113" s="313">
        <v>8</v>
      </c>
      <c r="AN113" s="313">
        <v>0</v>
      </c>
      <c r="AO113" s="313">
        <v>13</v>
      </c>
      <c r="AP113" s="313">
        <v>38</v>
      </c>
      <c r="AQ113" s="313">
        <v>1</v>
      </c>
      <c r="AR113" s="313">
        <v>44</v>
      </c>
      <c r="AS113" s="313">
        <v>0</v>
      </c>
      <c r="AT113" s="313">
        <v>83</v>
      </c>
      <c r="AU113" s="313">
        <v>0</v>
      </c>
      <c r="AV113" s="313">
        <v>0</v>
      </c>
      <c r="AW113" s="313">
        <v>1</v>
      </c>
      <c r="AX113" s="313">
        <v>1</v>
      </c>
      <c r="AY113" s="313">
        <v>0</v>
      </c>
      <c r="AZ113" s="313">
        <v>0</v>
      </c>
      <c r="BA113" s="313">
        <v>2</v>
      </c>
      <c r="BB113" s="313">
        <v>4</v>
      </c>
      <c r="BC113" s="313">
        <v>3</v>
      </c>
      <c r="BD113" s="313">
        <v>3</v>
      </c>
      <c r="BE113" s="313">
        <v>0</v>
      </c>
      <c r="BF113" s="313">
        <v>1</v>
      </c>
      <c r="BG113" s="313">
        <v>0</v>
      </c>
      <c r="BH113" s="313">
        <v>0</v>
      </c>
      <c r="BI113" s="313">
        <v>0</v>
      </c>
      <c r="BJ113" s="313">
        <v>3</v>
      </c>
      <c r="BK113" s="313">
        <v>0</v>
      </c>
      <c r="BL113" s="313">
        <v>0</v>
      </c>
      <c r="BM113" s="313">
        <v>1</v>
      </c>
      <c r="BN113" s="313">
        <v>1</v>
      </c>
      <c r="BO113" s="313">
        <v>0</v>
      </c>
      <c r="BP113" s="313">
        <v>0</v>
      </c>
      <c r="BQ113" s="313">
        <v>2</v>
      </c>
      <c r="BR113" s="313">
        <v>4</v>
      </c>
      <c r="BS113" s="313">
        <v>0</v>
      </c>
      <c r="BT113" s="313">
        <v>0</v>
      </c>
      <c r="BU113" s="313">
        <v>0</v>
      </c>
      <c r="BV113" s="313">
        <v>0</v>
      </c>
      <c r="BW113" s="313">
        <v>0</v>
      </c>
      <c r="BX113" s="313">
        <v>0</v>
      </c>
      <c r="BY113" s="313">
        <v>0</v>
      </c>
      <c r="BZ113" s="313">
        <v>0</v>
      </c>
      <c r="CA113" s="313">
        <v>0</v>
      </c>
      <c r="CB113" s="313">
        <v>0</v>
      </c>
      <c r="CC113" s="313">
        <v>4</v>
      </c>
      <c r="CD113" s="312">
        <v>0</v>
      </c>
      <c r="CE113" s="312">
        <v>0</v>
      </c>
      <c r="CF113" s="312">
        <v>0</v>
      </c>
      <c r="CG113" s="312">
        <v>0</v>
      </c>
      <c r="CH113" s="312">
        <v>0</v>
      </c>
      <c r="CI113" s="312">
        <v>0</v>
      </c>
      <c r="CJ113" s="312">
        <v>0</v>
      </c>
      <c r="CK113" s="312">
        <v>0</v>
      </c>
      <c r="CL113" s="312">
        <v>0</v>
      </c>
      <c r="CM113" s="312">
        <v>0</v>
      </c>
      <c r="CN113" s="312">
        <v>3</v>
      </c>
      <c r="CO113" s="312">
        <v>2</v>
      </c>
      <c r="CP113" s="312">
        <v>0</v>
      </c>
      <c r="CQ113" s="312">
        <v>0</v>
      </c>
      <c r="CR113" s="312">
        <v>7</v>
      </c>
      <c r="CS113" s="312">
        <v>3</v>
      </c>
      <c r="CT113" s="312">
        <v>10</v>
      </c>
      <c r="CU113" s="312">
        <v>5</v>
      </c>
      <c r="CV113" s="312">
        <v>0</v>
      </c>
      <c r="CW113" s="312">
        <v>0</v>
      </c>
      <c r="CX113" s="312">
        <v>0</v>
      </c>
      <c r="CY113" s="312">
        <v>0</v>
      </c>
      <c r="CZ113" s="312">
        <v>0</v>
      </c>
      <c r="DA113" s="316">
        <v>0</v>
      </c>
    </row>
    <row r="114" spans="1:105" x14ac:dyDescent="0.2">
      <c r="A114" s="305">
        <v>109</v>
      </c>
      <c r="B114" s="306" t="s">
        <v>2311</v>
      </c>
      <c r="C114" s="306" t="s">
        <v>1512</v>
      </c>
      <c r="D114" s="307">
        <v>5</v>
      </c>
      <c r="E114" s="306" t="s">
        <v>240</v>
      </c>
      <c r="F114" s="306" t="s">
        <v>489</v>
      </c>
      <c r="G114" s="306" t="s">
        <v>1253</v>
      </c>
      <c r="H114" s="308">
        <v>3</v>
      </c>
      <c r="I114" s="309">
        <v>1</v>
      </c>
      <c r="J114" s="307">
        <v>1</v>
      </c>
      <c r="K114" s="306" t="s">
        <v>2312</v>
      </c>
      <c r="L114" s="307">
        <v>27</v>
      </c>
      <c r="M114" s="307">
        <v>3</v>
      </c>
      <c r="N114" s="307">
        <v>24</v>
      </c>
      <c r="O114" s="307">
        <v>1</v>
      </c>
      <c r="P114" s="307">
        <v>55</v>
      </c>
      <c r="Q114" s="307">
        <v>31</v>
      </c>
      <c r="R114" s="307">
        <v>1</v>
      </c>
      <c r="S114" s="307">
        <v>33</v>
      </c>
      <c r="T114" s="307">
        <v>0</v>
      </c>
      <c r="U114" s="307">
        <v>65</v>
      </c>
      <c r="V114" s="307">
        <v>21</v>
      </c>
      <c r="W114" s="307">
        <v>2</v>
      </c>
      <c r="X114" s="307">
        <v>24</v>
      </c>
      <c r="Y114" s="307">
        <v>1</v>
      </c>
      <c r="Z114" s="307">
        <v>48</v>
      </c>
      <c r="AA114" s="307">
        <v>25</v>
      </c>
      <c r="AB114" s="307">
        <v>2</v>
      </c>
      <c r="AC114" s="307">
        <v>28</v>
      </c>
      <c r="AD114" s="307">
        <v>2</v>
      </c>
      <c r="AE114" s="307">
        <v>57</v>
      </c>
      <c r="AF114" s="307">
        <v>30</v>
      </c>
      <c r="AG114" s="307">
        <v>0</v>
      </c>
      <c r="AH114" s="307">
        <v>21</v>
      </c>
      <c r="AI114" s="307">
        <v>2</v>
      </c>
      <c r="AJ114" s="307">
        <v>53</v>
      </c>
      <c r="AK114" s="307">
        <v>21</v>
      </c>
      <c r="AL114" s="307">
        <v>0</v>
      </c>
      <c r="AM114" s="307">
        <v>29</v>
      </c>
      <c r="AN114" s="307">
        <v>0</v>
      </c>
      <c r="AO114" s="307">
        <v>50</v>
      </c>
      <c r="AP114" s="307">
        <v>155</v>
      </c>
      <c r="AQ114" s="307">
        <v>8</v>
      </c>
      <c r="AR114" s="307">
        <v>159</v>
      </c>
      <c r="AS114" s="307">
        <v>6</v>
      </c>
      <c r="AT114" s="307">
        <v>328</v>
      </c>
      <c r="AU114" s="307">
        <v>2</v>
      </c>
      <c r="AV114" s="307">
        <v>2</v>
      </c>
      <c r="AW114" s="307">
        <v>2</v>
      </c>
      <c r="AX114" s="307">
        <v>2</v>
      </c>
      <c r="AY114" s="307">
        <v>2</v>
      </c>
      <c r="AZ114" s="307">
        <v>2</v>
      </c>
      <c r="BA114" s="307">
        <v>0</v>
      </c>
      <c r="BB114" s="307">
        <v>12</v>
      </c>
      <c r="BC114" s="307">
        <v>12</v>
      </c>
      <c r="BD114" s="307">
        <v>12</v>
      </c>
      <c r="BE114" s="307">
        <v>0</v>
      </c>
      <c r="BF114" s="307">
        <v>0</v>
      </c>
      <c r="BG114" s="307">
        <v>0</v>
      </c>
      <c r="BH114" s="307">
        <v>1</v>
      </c>
      <c r="BI114" s="307">
        <v>6</v>
      </c>
      <c r="BJ114" s="307">
        <v>6</v>
      </c>
      <c r="BK114" s="307">
        <v>2</v>
      </c>
      <c r="BL114" s="307">
        <v>2</v>
      </c>
      <c r="BM114" s="307">
        <v>2</v>
      </c>
      <c r="BN114" s="307">
        <v>2</v>
      </c>
      <c r="BO114" s="307">
        <v>2</v>
      </c>
      <c r="BP114" s="307">
        <v>2</v>
      </c>
      <c r="BQ114" s="307">
        <v>0</v>
      </c>
      <c r="BR114" s="307">
        <v>12</v>
      </c>
      <c r="BS114" s="307">
        <v>1</v>
      </c>
      <c r="BT114" s="307">
        <v>0</v>
      </c>
      <c r="BU114" s="307">
        <v>0</v>
      </c>
      <c r="BV114" s="307">
        <v>0</v>
      </c>
      <c r="BW114" s="307">
        <v>0</v>
      </c>
      <c r="BX114" s="307">
        <v>0</v>
      </c>
      <c r="BY114" s="307">
        <v>0</v>
      </c>
      <c r="BZ114" s="307">
        <v>0</v>
      </c>
      <c r="CA114" s="307">
        <v>0</v>
      </c>
      <c r="CB114" s="307">
        <v>0</v>
      </c>
      <c r="CC114" s="307">
        <v>14</v>
      </c>
      <c r="CD114" s="306">
        <v>0</v>
      </c>
      <c r="CE114" s="306">
        <v>0</v>
      </c>
      <c r="CF114" s="306">
        <v>0</v>
      </c>
      <c r="CG114" s="306">
        <v>0</v>
      </c>
      <c r="CH114" s="306">
        <v>0</v>
      </c>
      <c r="CI114" s="306">
        <v>0</v>
      </c>
      <c r="CJ114" s="306">
        <v>0</v>
      </c>
      <c r="CK114" s="306">
        <v>0</v>
      </c>
      <c r="CL114" s="306">
        <v>0</v>
      </c>
      <c r="CM114" s="306">
        <v>0</v>
      </c>
      <c r="CN114" s="306">
        <v>0</v>
      </c>
      <c r="CO114" s="306">
        <v>0</v>
      </c>
      <c r="CP114" s="306">
        <v>0</v>
      </c>
      <c r="CQ114" s="306">
        <v>0</v>
      </c>
      <c r="CR114" s="306">
        <v>0</v>
      </c>
      <c r="CS114" s="306">
        <v>0</v>
      </c>
      <c r="CT114" s="306">
        <v>0</v>
      </c>
      <c r="CU114" s="306">
        <v>0</v>
      </c>
      <c r="CV114" s="306">
        <v>0</v>
      </c>
      <c r="CW114" s="306">
        <v>0</v>
      </c>
      <c r="CX114" s="306">
        <v>0</v>
      </c>
      <c r="CY114" s="306">
        <v>0</v>
      </c>
      <c r="CZ114" s="306">
        <v>0</v>
      </c>
      <c r="DA114" s="310">
        <v>0</v>
      </c>
    </row>
    <row r="115" spans="1:105" x14ac:dyDescent="0.2">
      <c r="A115" s="311">
        <v>110</v>
      </c>
      <c r="B115" s="312" t="s">
        <v>2313</v>
      </c>
      <c r="C115" s="312" t="s">
        <v>1271</v>
      </c>
      <c r="D115" s="313">
        <v>5</v>
      </c>
      <c r="E115" s="312" t="s">
        <v>240</v>
      </c>
      <c r="F115" s="312" t="s">
        <v>489</v>
      </c>
      <c r="G115" s="312" t="s">
        <v>1253</v>
      </c>
      <c r="H115" s="314">
        <v>1</v>
      </c>
      <c r="I115" s="315">
        <v>29</v>
      </c>
      <c r="J115" s="313">
        <v>1</v>
      </c>
      <c r="K115" s="312" t="s">
        <v>2314</v>
      </c>
      <c r="L115" s="313">
        <v>35</v>
      </c>
      <c r="M115" s="313">
        <v>0</v>
      </c>
      <c r="N115" s="313">
        <v>27</v>
      </c>
      <c r="O115" s="313">
        <v>0</v>
      </c>
      <c r="P115" s="313">
        <v>62</v>
      </c>
      <c r="Q115" s="313">
        <v>40</v>
      </c>
      <c r="R115" s="313">
        <v>0</v>
      </c>
      <c r="S115" s="313">
        <v>24</v>
      </c>
      <c r="T115" s="313">
        <v>0</v>
      </c>
      <c r="U115" s="313">
        <v>64</v>
      </c>
      <c r="V115" s="313">
        <v>31</v>
      </c>
      <c r="W115" s="313">
        <v>0</v>
      </c>
      <c r="X115" s="313">
        <v>30</v>
      </c>
      <c r="Y115" s="313">
        <v>0</v>
      </c>
      <c r="Z115" s="313">
        <v>61</v>
      </c>
      <c r="AA115" s="313">
        <v>30</v>
      </c>
      <c r="AB115" s="313">
        <v>0</v>
      </c>
      <c r="AC115" s="313">
        <v>26</v>
      </c>
      <c r="AD115" s="313">
        <v>0</v>
      </c>
      <c r="AE115" s="313">
        <v>56</v>
      </c>
      <c r="AF115" s="313">
        <v>23</v>
      </c>
      <c r="AG115" s="313">
        <v>0</v>
      </c>
      <c r="AH115" s="313">
        <v>40</v>
      </c>
      <c r="AI115" s="313">
        <v>0</v>
      </c>
      <c r="AJ115" s="313">
        <v>63</v>
      </c>
      <c r="AK115" s="313">
        <v>35</v>
      </c>
      <c r="AL115" s="313">
        <v>0</v>
      </c>
      <c r="AM115" s="313">
        <v>19</v>
      </c>
      <c r="AN115" s="313">
        <v>0</v>
      </c>
      <c r="AO115" s="313">
        <v>54</v>
      </c>
      <c r="AP115" s="313">
        <v>194</v>
      </c>
      <c r="AQ115" s="313">
        <v>0</v>
      </c>
      <c r="AR115" s="313">
        <v>166</v>
      </c>
      <c r="AS115" s="313">
        <v>0</v>
      </c>
      <c r="AT115" s="313">
        <v>360</v>
      </c>
      <c r="AU115" s="313">
        <v>2</v>
      </c>
      <c r="AV115" s="313">
        <v>2</v>
      </c>
      <c r="AW115" s="313">
        <v>2</v>
      </c>
      <c r="AX115" s="313">
        <v>2</v>
      </c>
      <c r="AY115" s="313">
        <v>2</v>
      </c>
      <c r="AZ115" s="313">
        <v>2</v>
      </c>
      <c r="BA115" s="313">
        <v>0</v>
      </c>
      <c r="BB115" s="313">
        <v>12</v>
      </c>
      <c r="BC115" s="313">
        <v>12</v>
      </c>
      <c r="BD115" s="313">
        <v>12</v>
      </c>
      <c r="BE115" s="313">
        <v>0</v>
      </c>
      <c r="BF115" s="313">
        <v>0</v>
      </c>
      <c r="BG115" s="313">
        <v>1</v>
      </c>
      <c r="BH115" s="313">
        <v>0</v>
      </c>
      <c r="BI115" s="313">
        <v>3</v>
      </c>
      <c r="BJ115" s="313">
        <v>9</v>
      </c>
      <c r="BK115" s="313">
        <v>2</v>
      </c>
      <c r="BL115" s="313">
        <v>2</v>
      </c>
      <c r="BM115" s="313">
        <v>2</v>
      </c>
      <c r="BN115" s="313">
        <v>2</v>
      </c>
      <c r="BO115" s="313">
        <v>2</v>
      </c>
      <c r="BP115" s="313">
        <v>2</v>
      </c>
      <c r="BQ115" s="313">
        <v>0</v>
      </c>
      <c r="BR115" s="313">
        <v>12</v>
      </c>
      <c r="BS115" s="313">
        <v>1</v>
      </c>
      <c r="BT115" s="313">
        <v>1</v>
      </c>
      <c r="BU115" s="313">
        <v>0</v>
      </c>
      <c r="BV115" s="313">
        <v>0</v>
      </c>
      <c r="BW115" s="313">
        <v>0</v>
      </c>
      <c r="BX115" s="313">
        <v>0</v>
      </c>
      <c r="BY115" s="313">
        <v>0</v>
      </c>
      <c r="BZ115" s="313">
        <v>0</v>
      </c>
      <c r="CA115" s="313">
        <v>0</v>
      </c>
      <c r="CB115" s="313">
        <v>1</v>
      </c>
      <c r="CC115" s="313">
        <v>16</v>
      </c>
      <c r="CD115" s="312">
        <v>0</v>
      </c>
      <c r="CE115" s="312">
        <v>0</v>
      </c>
      <c r="CF115" s="312">
        <v>0</v>
      </c>
      <c r="CG115" s="312">
        <v>0</v>
      </c>
      <c r="CH115" s="312">
        <v>0</v>
      </c>
      <c r="CI115" s="312">
        <v>0</v>
      </c>
      <c r="CJ115" s="312">
        <v>0</v>
      </c>
      <c r="CK115" s="312">
        <v>0</v>
      </c>
      <c r="CL115" s="312">
        <v>0</v>
      </c>
      <c r="CM115" s="312">
        <v>0</v>
      </c>
      <c r="CN115" s="312">
        <v>0</v>
      </c>
      <c r="CO115" s="312">
        <v>0</v>
      </c>
      <c r="CP115" s="312">
        <v>0</v>
      </c>
      <c r="CQ115" s="312">
        <v>0</v>
      </c>
      <c r="CR115" s="312">
        <v>0</v>
      </c>
      <c r="CS115" s="312">
        <v>0</v>
      </c>
      <c r="CT115" s="312">
        <v>0</v>
      </c>
      <c r="CU115" s="312">
        <v>0</v>
      </c>
      <c r="CV115" s="312">
        <v>0</v>
      </c>
      <c r="CW115" s="312">
        <v>0</v>
      </c>
      <c r="CX115" s="312">
        <v>0</v>
      </c>
      <c r="CY115" s="312">
        <v>0</v>
      </c>
      <c r="CZ115" s="312">
        <v>0</v>
      </c>
      <c r="DA115" s="316">
        <v>0</v>
      </c>
    </row>
    <row r="116" spans="1:105" x14ac:dyDescent="0.2">
      <c r="A116" s="305">
        <v>111</v>
      </c>
      <c r="B116" s="306" t="s">
        <v>2322</v>
      </c>
      <c r="C116" s="306" t="s">
        <v>2323</v>
      </c>
      <c r="D116" s="307">
        <v>5</v>
      </c>
      <c r="E116" s="306" t="s">
        <v>240</v>
      </c>
      <c r="F116" s="306" t="s">
        <v>489</v>
      </c>
      <c r="G116" s="306" t="s">
        <v>1253</v>
      </c>
      <c r="H116" s="308">
        <v>2</v>
      </c>
      <c r="I116" s="309">
        <v>167</v>
      </c>
      <c r="J116" s="307">
        <v>1</v>
      </c>
      <c r="K116" s="306" t="s">
        <v>2324</v>
      </c>
      <c r="L116" s="307">
        <v>29</v>
      </c>
      <c r="M116" s="307">
        <v>2</v>
      </c>
      <c r="N116" s="307">
        <v>35</v>
      </c>
      <c r="O116" s="307">
        <v>0</v>
      </c>
      <c r="P116" s="307">
        <v>66</v>
      </c>
      <c r="Q116" s="307">
        <v>38</v>
      </c>
      <c r="R116" s="307">
        <v>0</v>
      </c>
      <c r="S116" s="307">
        <v>34</v>
      </c>
      <c r="T116" s="307">
        <v>0</v>
      </c>
      <c r="U116" s="307">
        <v>72</v>
      </c>
      <c r="V116" s="307">
        <v>31</v>
      </c>
      <c r="W116" s="307">
        <v>1</v>
      </c>
      <c r="X116" s="307">
        <v>31</v>
      </c>
      <c r="Y116" s="307">
        <v>2</v>
      </c>
      <c r="Z116" s="307">
        <v>65</v>
      </c>
      <c r="AA116" s="307">
        <v>31</v>
      </c>
      <c r="AB116" s="307">
        <v>0</v>
      </c>
      <c r="AC116" s="307">
        <v>39</v>
      </c>
      <c r="AD116" s="307">
        <v>0</v>
      </c>
      <c r="AE116" s="307">
        <v>70</v>
      </c>
      <c r="AF116" s="307">
        <v>32</v>
      </c>
      <c r="AG116" s="307">
        <v>1</v>
      </c>
      <c r="AH116" s="307">
        <v>33</v>
      </c>
      <c r="AI116" s="307">
        <v>0</v>
      </c>
      <c r="AJ116" s="307">
        <v>66</v>
      </c>
      <c r="AK116" s="307">
        <v>33</v>
      </c>
      <c r="AL116" s="307">
        <v>0</v>
      </c>
      <c r="AM116" s="307">
        <v>34</v>
      </c>
      <c r="AN116" s="307">
        <v>0</v>
      </c>
      <c r="AO116" s="307">
        <v>67</v>
      </c>
      <c r="AP116" s="307">
        <v>194</v>
      </c>
      <c r="AQ116" s="307">
        <v>4</v>
      </c>
      <c r="AR116" s="307">
        <v>206</v>
      </c>
      <c r="AS116" s="307">
        <v>2</v>
      </c>
      <c r="AT116" s="307">
        <v>406</v>
      </c>
      <c r="AU116" s="307">
        <v>2</v>
      </c>
      <c r="AV116" s="307">
        <v>2</v>
      </c>
      <c r="AW116" s="307">
        <v>2</v>
      </c>
      <c r="AX116" s="307">
        <v>2</v>
      </c>
      <c r="AY116" s="307">
        <v>2</v>
      </c>
      <c r="AZ116" s="307">
        <v>2</v>
      </c>
      <c r="BA116" s="307">
        <v>0</v>
      </c>
      <c r="BB116" s="307">
        <v>12</v>
      </c>
      <c r="BC116" s="307">
        <v>14</v>
      </c>
      <c r="BD116" s="307">
        <v>12</v>
      </c>
      <c r="BE116" s="307">
        <v>0</v>
      </c>
      <c r="BF116" s="307">
        <v>0</v>
      </c>
      <c r="BG116" s="307">
        <v>1</v>
      </c>
      <c r="BH116" s="307">
        <v>0</v>
      </c>
      <c r="BI116" s="307">
        <v>2</v>
      </c>
      <c r="BJ116" s="307">
        <v>10</v>
      </c>
      <c r="BK116" s="307">
        <v>2</v>
      </c>
      <c r="BL116" s="307">
        <v>2</v>
      </c>
      <c r="BM116" s="307">
        <v>2</v>
      </c>
      <c r="BN116" s="307">
        <v>2</v>
      </c>
      <c r="BO116" s="307">
        <v>2</v>
      </c>
      <c r="BP116" s="307">
        <v>2</v>
      </c>
      <c r="BQ116" s="307">
        <v>0</v>
      </c>
      <c r="BR116" s="307">
        <v>12</v>
      </c>
      <c r="BS116" s="307">
        <v>2</v>
      </c>
      <c r="BT116" s="307">
        <v>1</v>
      </c>
      <c r="BU116" s="307">
        <v>0</v>
      </c>
      <c r="BV116" s="307">
        <v>0</v>
      </c>
      <c r="BW116" s="307">
        <v>0</v>
      </c>
      <c r="BX116" s="307">
        <v>0</v>
      </c>
      <c r="BY116" s="307">
        <v>0</v>
      </c>
      <c r="BZ116" s="307">
        <v>0</v>
      </c>
      <c r="CA116" s="307">
        <v>0</v>
      </c>
      <c r="CB116" s="307">
        <v>1</v>
      </c>
      <c r="CC116" s="307">
        <v>17</v>
      </c>
      <c r="CD116" s="306">
        <v>0</v>
      </c>
      <c r="CE116" s="306">
        <v>0</v>
      </c>
      <c r="CF116" s="306">
        <v>0</v>
      </c>
      <c r="CG116" s="306">
        <v>0</v>
      </c>
      <c r="CH116" s="306">
        <v>0</v>
      </c>
      <c r="CI116" s="306">
        <v>0</v>
      </c>
      <c r="CJ116" s="306">
        <v>0</v>
      </c>
      <c r="CK116" s="306">
        <v>0</v>
      </c>
      <c r="CL116" s="306">
        <v>0</v>
      </c>
      <c r="CM116" s="306">
        <v>0</v>
      </c>
      <c r="CN116" s="306">
        <v>0</v>
      </c>
      <c r="CO116" s="306">
        <v>1</v>
      </c>
      <c r="CP116" s="306">
        <v>0</v>
      </c>
      <c r="CQ116" s="306">
        <v>0</v>
      </c>
      <c r="CR116" s="306">
        <v>10</v>
      </c>
      <c r="CS116" s="306">
        <v>3</v>
      </c>
      <c r="CT116" s="306">
        <v>10</v>
      </c>
      <c r="CU116" s="306">
        <v>4</v>
      </c>
      <c r="CV116" s="306">
        <v>5</v>
      </c>
      <c r="CW116" s="306">
        <v>2</v>
      </c>
      <c r="CX116" s="306">
        <v>7</v>
      </c>
      <c r="CY116" s="306">
        <v>1</v>
      </c>
      <c r="CZ116" s="306">
        <v>0</v>
      </c>
      <c r="DA116" s="310">
        <v>1</v>
      </c>
    </row>
    <row r="117" spans="1:105" x14ac:dyDescent="0.2">
      <c r="A117" s="311">
        <v>112</v>
      </c>
      <c r="B117" s="312" t="s">
        <v>2325</v>
      </c>
      <c r="C117" s="312" t="s">
        <v>2326</v>
      </c>
      <c r="D117" s="313">
        <v>5</v>
      </c>
      <c r="E117" s="312" t="s">
        <v>240</v>
      </c>
      <c r="F117" s="312" t="s">
        <v>489</v>
      </c>
      <c r="G117" s="312" t="s">
        <v>1253</v>
      </c>
      <c r="H117" s="314">
        <v>5</v>
      </c>
      <c r="I117" s="315">
        <v>14</v>
      </c>
      <c r="J117" s="313">
        <v>1</v>
      </c>
      <c r="K117" s="312" t="s">
        <v>2327</v>
      </c>
      <c r="L117" s="313">
        <v>13</v>
      </c>
      <c r="M117" s="313">
        <v>0</v>
      </c>
      <c r="N117" s="313">
        <v>13</v>
      </c>
      <c r="O117" s="313">
        <v>0</v>
      </c>
      <c r="P117" s="313">
        <v>26</v>
      </c>
      <c r="Q117" s="313">
        <v>19</v>
      </c>
      <c r="R117" s="313">
        <v>0</v>
      </c>
      <c r="S117" s="313">
        <v>12</v>
      </c>
      <c r="T117" s="313">
        <v>0</v>
      </c>
      <c r="U117" s="313">
        <v>31</v>
      </c>
      <c r="V117" s="313">
        <v>13</v>
      </c>
      <c r="W117" s="313">
        <v>0</v>
      </c>
      <c r="X117" s="313">
        <v>15</v>
      </c>
      <c r="Y117" s="313">
        <v>0</v>
      </c>
      <c r="Z117" s="313">
        <v>28</v>
      </c>
      <c r="AA117" s="313">
        <v>17</v>
      </c>
      <c r="AB117" s="313">
        <v>0</v>
      </c>
      <c r="AC117" s="313">
        <v>9</v>
      </c>
      <c r="AD117" s="313">
        <v>0</v>
      </c>
      <c r="AE117" s="313">
        <v>26</v>
      </c>
      <c r="AF117" s="313">
        <v>16</v>
      </c>
      <c r="AG117" s="313">
        <v>0</v>
      </c>
      <c r="AH117" s="313">
        <v>13</v>
      </c>
      <c r="AI117" s="313">
        <v>0</v>
      </c>
      <c r="AJ117" s="313">
        <v>29</v>
      </c>
      <c r="AK117" s="313">
        <v>6</v>
      </c>
      <c r="AL117" s="313">
        <v>0</v>
      </c>
      <c r="AM117" s="313">
        <v>19</v>
      </c>
      <c r="AN117" s="313">
        <v>0</v>
      </c>
      <c r="AO117" s="313">
        <v>25</v>
      </c>
      <c r="AP117" s="313">
        <v>84</v>
      </c>
      <c r="AQ117" s="313">
        <v>0</v>
      </c>
      <c r="AR117" s="313">
        <v>81</v>
      </c>
      <c r="AS117" s="313">
        <v>0</v>
      </c>
      <c r="AT117" s="313">
        <v>165</v>
      </c>
      <c r="AU117" s="313">
        <v>1</v>
      </c>
      <c r="AV117" s="313">
        <v>1</v>
      </c>
      <c r="AW117" s="313">
        <v>1</v>
      </c>
      <c r="AX117" s="313">
        <v>1</v>
      </c>
      <c r="AY117" s="313">
        <v>1</v>
      </c>
      <c r="AZ117" s="313">
        <v>1</v>
      </c>
      <c r="BA117" s="313">
        <v>0</v>
      </c>
      <c r="BB117" s="313">
        <v>6</v>
      </c>
      <c r="BC117" s="313">
        <v>6</v>
      </c>
      <c r="BD117" s="313">
        <v>6</v>
      </c>
      <c r="BE117" s="313">
        <v>0</v>
      </c>
      <c r="BF117" s="313">
        <v>0</v>
      </c>
      <c r="BG117" s="313">
        <v>0</v>
      </c>
      <c r="BH117" s="313">
        <v>1</v>
      </c>
      <c r="BI117" s="313">
        <v>2</v>
      </c>
      <c r="BJ117" s="313">
        <v>4</v>
      </c>
      <c r="BK117" s="313">
        <v>1</v>
      </c>
      <c r="BL117" s="313">
        <v>1</v>
      </c>
      <c r="BM117" s="313">
        <v>1</v>
      </c>
      <c r="BN117" s="313">
        <v>1</v>
      </c>
      <c r="BO117" s="313">
        <v>1</v>
      </c>
      <c r="BP117" s="313">
        <v>1</v>
      </c>
      <c r="BQ117" s="313">
        <v>0</v>
      </c>
      <c r="BR117" s="313">
        <v>6</v>
      </c>
      <c r="BS117" s="313">
        <v>1</v>
      </c>
      <c r="BT117" s="313">
        <v>0</v>
      </c>
      <c r="BU117" s="313">
        <v>0</v>
      </c>
      <c r="BV117" s="313">
        <v>0</v>
      </c>
      <c r="BW117" s="313">
        <v>0</v>
      </c>
      <c r="BX117" s="313">
        <v>0</v>
      </c>
      <c r="BY117" s="313">
        <v>0</v>
      </c>
      <c r="BZ117" s="313">
        <v>0</v>
      </c>
      <c r="CA117" s="313">
        <v>0</v>
      </c>
      <c r="CB117" s="313">
        <v>1</v>
      </c>
      <c r="CC117" s="313">
        <v>9</v>
      </c>
      <c r="CD117" s="312">
        <v>0</v>
      </c>
      <c r="CE117" s="312">
        <v>0</v>
      </c>
      <c r="CF117" s="312">
        <v>0</v>
      </c>
      <c r="CG117" s="312">
        <v>0</v>
      </c>
      <c r="CH117" s="312">
        <v>0</v>
      </c>
      <c r="CI117" s="312">
        <v>0</v>
      </c>
      <c r="CJ117" s="312">
        <v>0</v>
      </c>
      <c r="CK117" s="312">
        <v>0</v>
      </c>
      <c r="CL117" s="312">
        <v>0</v>
      </c>
      <c r="CM117" s="312">
        <v>0</v>
      </c>
      <c r="CN117" s="312">
        <v>0</v>
      </c>
      <c r="CO117" s="312">
        <v>0</v>
      </c>
      <c r="CP117" s="312">
        <v>0</v>
      </c>
      <c r="CQ117" s="312">
        <v>0</v>
      </c>
      <c r="CR117" s="312">
        <v>0</v>
      </c>
      <c r="CS117" s="312">
        <v>0</v>
      </c>
      <c r="CT117" s="312">
        <v>0</v>
      </c>
      <c r="CU117" s="312">
        <v>0</v>
      </c>
      <c r="CV117" s="312">
        <v>0</v>
      </c>
      <c r="CW117" s="312">
        <v>0</v>
      </c>
      <c r="CX117" s="312">
        <v>0</v>
      </c>
      <c r="CY117" s="312">
        <v>0</v>
      </c>
      <c r="CZ117" s="312">
        <v>0</v>
      </c>
      <c r="DA117" s="316">
        <v>0</v>
      </c>
    </row>
    <row r="118" spans="1:105" x14ac:dyDescent="0.2">
      <c r="A118" s="305">
        <v>113</v>
      </c>
      <c r="B118" s="306" t="s">
        <v>2328</v>
      </c>
      <c r="C118" s="306" t="s">
        <v>2329</v>
      </c>
      <c r="D118" s="307">
        <v>5</v>
      </c>
      <c r="E118" s="306" t="s">
        <v>240</v>
      </c>
      <c r="F118" s="306" t="s">
        <v>489</v>
      </c>
      <c r="G118" s="306" t="s">
        <v>1253</v>
      </c>
      <c r="H118" s="308">
        <v>8</v>
      </c>
      <c r="I118" s="309">
        <v>28</v>
      </c>
      <c r="J118" s="307">
        <v>1</v>
      </c>
      <c r="K118" s="306" t="s">
        <v>2330</v>
      </c>
      <c r="L118" s="307">
        <v>15</v>
      </c>
      <c r="M118" s="307">
        <v>0</v>
      </c>
      <c r="N118" s="307">
        <v>17</v>
      </c>
      <c r="O118" s="307">
        <v>0</v>
      </c>
      <c r="P118" s="307">
        <v>32</v>
      </c>
      <c r="Q118" s="307">
        <v>15</v>
      </c>
      <c r="R118" s="307">
        <v>0</v>
      </c>
      <c r="S118" s="307">
        <v>15</v>
      </c>
      <c r="T118" s="307">
        <v>0</v>
      </c>
      <c r="U118" s="307">
        <v>30</v>
      </c>
      <c r="V118" s="307">
        <v>18</v>
      </c>
      <c r="W118" s="307">
        <v>0</v>
      </c>
      <c r="X118" s="307">
        <v>17</v>
      </c>
      <c r="Y118" s="307">
        <v>0</v>
      </c>
      <c r="Z118" s="307">
        <v>35</v>
      </c>
      <c r="AA118" s="307">
        <v>17</v>
      </c>
      <c r="AB118" s="307">
        <v>0</v>
      </c>
      <c r="AC118" s="307">
        <v>18</v>
      </c>
      <c r="AD118" s="307">
        <v>0</v>
      </c>
      <c r="AE118" s="307">
        <v>35</v>
      </c>
      <c r="AF118" s="307">
        <v>35</v>
      </c>
      <c r="AG118" s="307">
        <v>0</v>
      </c>
      <c r="AH118" s="307">
        <v>22</v>
      </c>
      <c r="AI118" s="307">
        <v>0</v>
      </c>
      <c r="AJ118" s="307">
        <v>57</v>
      </c>
      <c r="AK118" s="307">
        <v>27</v>
      </c>
      <c r="AL118" s="307">
        <v>0</v>
      </c>
      <c r="AM118" s="307">
        <v>24</v>
      </c>
      <c r="AN118" s="307">
        <v>0</v>
      </c>
      <c r="AO118" s="307">
        <v>51</v>
      </c>
      <c r="AP118" s="307">
        <v>127</v>
      </c>
      <c r="AQ118" s="307">
        <v>0</v>
      </c>
      <c r="AR118" s="307">
        <v>113</v>
      </c>
      <c r="AS118" s="307">
        <v>0</v>
      </c>
      <c r="AT118" s="307">
        <v>240</v>
      </c>
      <c r="AU118" s="307">
        <v>1</v>
      </c>
      <c r="AV118" s="307">
        <v>1</v>
      </c>
      <c r="AW118" s="307">
        <v>1</v>
      </c>
      <c r="AX118" s="307">
        <v>1</v>
      </c>
      <c r="AY118" s="307">
        <v>2</v>
      </c>
      <c r="AZ118" s="307">
        <v>2</v>
      </c>
      <c r="BA118" s="307">
        <v>0</v>
      </c>
      <c r="BB118" s="307">
        <v>8</v>
      </c>
      <c r="BC118" s="307">
        <v>8</v>
      </c>
      <c r="BD118" s="307">
        <v>8</v>
      </c>
      <c r="BE118" s="307">
        <v>0</v>
      </c>
      <c r="BF118" s="307">
        <v>0</v>
      </c>
      <c r="BG118" s="307">
        <v>0</v>
      </c>
      <c r="BH118" s="307">
        <v>1</v>
      </c>
      <c r="BI118" s="307">
        <v>3</v>
      </c>
      <c r="BJ118" s="307">
        <v>5</v>
      </c>
      <c r="BK118" s="307">
        <v>1</v>
      </c>
      <c r="BL118" s="307">
        <v>1</v>
      </c>
      <c r="BM118" s="307">
        <v>1</v>
      </c>
      <c r="BN118" s="307">
        <v>1</v>
      </c>
      <c r="BO118" s="307">
        <v>2</v>
      </c>
      <c r="BP118" s="307">
        <v>2</v>
      </c>
      <c r="BQ118" s="307">
        <v>0</v>
      </c>
      <c r="BR118" s="307">
        <v>8</v>
      </c>
      <c r="BS118" s="307">
        <v>2</v>
      </c>
      <c r="BT118" s="307">
        <v>0</v>
      </c>
      <c r="BU118" s="307">
        <v>0</v>
      </c>
      <c r="BV118" s="307">
        <v>0</v>
      </c>
      <c r="BW118" s="307">
        <v>0</v>
      </c>
      <c r="BX118" s="307">
        <v>0</v>
      </c>
      <c r="BY118" s="307">
        <v>0</v>
      </c>
      <c r="BZ118" s="307">
        <v>0</v>
      </c>
      <c r="CA118" s="307">
        <v>1</v>
      </c>
      <c r="CB118" s="307">
        <v>0</v>
      </c>
      <c r="CC118" s="307">
        <v>12</v>
      </c>
      <c r="CD118" s="306">
        <v>0</v>
      </c>
      <c r="CE118" s="306">
        <v>0</v>
      </c>
      <c r="CF118" s="306">
        <v>0</v>
      </c>
      <c r="CG118" s="306">
        <v>0</v>
      </c>
      <c r="CH118" s="306">
        <v>0</v>
      </c>
      <c r="CI118" s="306">
        <v>0</v>
      </c>
      <c r="CJ118" s="306">
        <v>0</v>
      </c>
      <c r="CK118" s="306">
        <v>0</v>
      </c>
      <c r="CL118" s="306">
        <v>0</v>
      </c>
      <c r="CM118" s="306">
        <v>0</v>
      </c>
      <c r="CN118" s="306">
        <v>0</v>
      </c>
      <c r="CO118" s="306">
        <v>0</v>
      </c>
      <c r="CP118" s="306">
        <v>0</v>
      </c>
      <c r="CQ118" s="306">
        <v>0</v>
      </c>
      <c r="CR118" s="306">
        <v>0</v>
      </c>
      <c r="CS118" s="306">
        <v>0</v>
      </c>
      <c r="CT118" s="306">
        <v>0</v>
      </c>
      <c r="CU118" s="306">
        <v>0</v>
      </c>
      <c r="CV118" s="306">
        <v>0</v>
      </c>
      <c r="CW118" s="306">
        <v>0</v>
      </c>
      <c r="CX118" s="306">
        <v>0</v>
      </c>
      <c r="CY118" s="306">
        <v>0</v>
      </c>
      <c r="CZ118" s="306">
        <v>0</v>
      </c>
      <c r="DA118" s="310">
        <v>0</v>
      </c>
    </row>
    <row r="119" spans="1:105" x14ac:dyDescent="0.2">
      <c r="A119" s="311">
        <v>114</v>
      </c>
      <c r="B119" s="312" t="s">
        <v>2343</v>
      </c>
      <c r="C119" s="312" t="s">
        <v>1646</v>
      </c>
      <c r="D119" s="313">
        <v>5</v>
      </c>
      <c r="E119" s="312" t="s">
        <v>240</v>
      </c>
      <c r="F119" s="312" t="s">
        <v>489</v>
      </c>
      <c r="G119" s="312" t="s">
        <v>1253</v>
      </c>
      <c r="H119" s="314">
        <v>1</v>
      </c>
      <c r="I119" s="315">
        <v>166</v>
      </c>
      <c r="J119" s="313">
        <v>1</v>
      </c>
      <c r="K119" s="312" t="s">
        <v>2344</v>
      </c>
      <c r="L119" s="313">
        <v>28</v>
      </c>
      <c r="M119" s="313">
        <v>0</v>
      </c>
      <c r="N119" s="313">
        <v>28</v>
      </c>
      <c r="O119" s="313">
        <v>0</v>
      </c>
      <c r="P119" s="313">
        <v>56</v>
      </c>
      <c r="Q119" s="313">
        <v>36</v>
      </c>
      <c r="R119" s="313">
        <v>0</v>
      </c>
      <c r="S119" s="313">
        <v>24</v>
      </c>
      <c r="T119" s="313">
        <v>0</v>
      </c>
      <c r="U119" s="313">
        <v>60</v>
      </c>
      <c r="V119" s="313">
        <v>15</v>
      </c>
      <c r="W119" s="313">
        <v>0</v>
      </c>
      <c r="X119" s="313">
        <v>17</v>
      </c>
      <c r="Y119" s="313">
        <v>0</v>
      </c>
      <c r="Z119" s="313">
        <v>32</v>
      </c>
      <c r="AA119" s="313">
        <v>14</v>
      </c>
      <c r="AB119" s="313">
        <v>0</v>
      </c>
      <c r="AC119" s="313">
        <v>18</v>
      </c>
      <c r="AD119" s="313">
        <v>0</v>
      </c>
      <c r="AE119" s="313">
        <v>32</v>
      </c>
      <c r="AF119" s="313">
        <v>18</v>
      </c>
      <c r="AG119" s="313">
        <v>1</v>
      </c>
      <c r="AH119" s="313">
        <v>12</v>
      </c>
      <c r="AI119" s="313">
        <v>1</v>
      </c>
      <c r="AJ119" s="313">
        <v>32</v>
      </c>
      <c r="AK119" s="313">
        <v>10</v>
      </c>
      <c r="AL119" s="313">
        <v>0</v>
      </c>
      <c r="AM119" s="313">
        <v>9</v>
      </c>
      <c r="AN119" s="313">
        <v>0</v>
      </c>
      <c r="AO119" s="313">
        <v>19</v>
      </c>
      <c r="AP119" s="313">
        <v>121</v>
      </c>
      <c r="AQ119" s="313">
        <v>1</v>
      </c>
      <c r="AR119" s="313">
        <v>108</v>
      </c>
      <c r="AS119" s="313">
        <v>1</v>
      </c>
      <c r="AT119" s="313">
        <v>231</v>
      </c>
      <c r="AU119" s="313">
        <v>2</v>
      </c>
      <c r="AV119" s="313">
        <v>2</v>
      </c>
      <c r="AW119" s="313">
        <v>1</v>
      </c>
      <c r="AX119" s="313">
        <v>1</v>
      </c>
      <c r="AY119" s="313">
        <v>1</v>
      </c>
      <c r="AZ119" s="313">
        <v>1</v>
      </c>
      <c r="BA119" s="313">
        <v>0</v>
      </c>
      <c r="BB119" s="313">
        <v>8</v>
      </c>
      <c r="BC119" s="313">
        <v>7</v>
      </c>
      <c r="BD119" s="313">
        <v>7</v>
      </c>
      <c r="BE119" s="313">
        <v>0</v>
      </c>
      <c r="BF119" s="313">
        <v>0</v>
      </c>
      <c r="BG119" s="313">
        <v>1</v>
      </c>
      <c r="BH119" s="313">
        <v>0</v>
      </c>
      <c r="BI119" s="313">
        <v>2</v>
      </c>
      <c r="BJ119" s="313">
        <v>6</v>
      </c>
      <c r="BK119" s="313">
        <v>2</v>
      </c>
      <c r="BL119" s="313">
        <v>2</v>
      </c>
      <c r="BM119" s="313">
        <v>1</v>
      </c>
      <c r="BN119" s="313">
        <v>1</v>
      </c>
      <c r="BO119" s="313">
        <v>1</v>
      </c>
      <c r="BP119" s="313">
        <v>1</v>
      </c>
      <c r="BQ119" s="313">
        <v>0</v>
      </c>
      <c r="BR119" s="313">
        <v>8</v>
      </c>
      <c r="BS119" s="313">
        <v>1</v>
      </c>
      <c r="BT119" s="313">
        <v>0</v>
      </c>
      <c r="BU119" s="313">
        <v>0</v>
      </c>
      <c r="BV119" s="313">
        <v>0</v>
      </c>
      <c r="BW119" s="313">
        <v>0</v>
      </c>
      <c r="BX119" s="313">
        <v>0</v>
      </c>
      <c r="BY119" s="313">
        <v>0</v>
      </c>
      <c r="BZ119" s="313">
        <v>0</v>
      </c>
      <c r="CA119" s="313">
        <v>0</v>
      </c>
      <c r="CB119" s="313">
        <v>0</v>
      </c>
      <c r="CC119" s="313">
        <v>10</v>
      </c>
      <c r="CD119" s="312">
        <v>0</v>
      </c>
      <c r="CE119" s="312">
        <v>0</v>
      </c>
      <c r="CF119" s="312">
        <v>0</v>
      </c>
      <c r="CG119" s="312">
        <v>0</v>
      </c>
      <c r="CH119" s="312">
        <v>0</v>
      </c>
      <c r="CI119" s="312">
        <v>0</v>
      </c>
      <c r="CJ119" s="312">
        <v>0</v>
      </c>
      <c r="CK119" s="312">
        <v>0</v>
      </c>
      <c r="CL119" s="312">
        <v>0</v>
      </c>
      <c r="CM119" s="312">
        <v>0</v>
      </c>
      <c r="CN119" s="312">
        <v>0</v>
      </c>
      <c r="CO119" s="312">
        <v>0</v>
      </c>
      <c r="CP119" s="312">
        <v>0</v>
      </c>
      <c r="CQ119" s="312">
        <v>0</v>
      </c>
      <c r="CR119" s="312">
        <v>0</v>
      </c>
      <c r="CS119" s="312">
        <v>0</v>
      </c>
      <c r="CT119" s="312">
        <v>0</v>
      </c>
      <c r="CU119" s="312">
        <v>0</v>
      </c>
      <c r="CV119" s="312">
        <v>0</v>
      </c>
      <c r="CW119" s="312">
        <v>0</v>
      </c>
      <c r="CX119" s="312">
        <v>0</v>
      </c>
      <c r="CY119" s="312">
        <v>0</v>
      </c>
      <c r="CZ119" s="312">
        <v>0</v>
      </c>
      <c r="DA119" s="316">
        <v>0</v>
      </c>
    </row>
    <row r="120" spans="1:105" x14ac:dyDescent="0.2">
      <c r="A120" s="305">
        <v>115</v>
      </c>
      <c r="B120" s="306" t="s">
        <v>2349</v>
      </c>
      <c r="C120" s="306" t="s">
        <v>2350</v>
      </c>
      <c r="D120" s="307">
        <v>5</v>
      </c>
      <c r="E120" s="306" t="s">
        <v>240</v>
      </c>
      <c r="F120" s="306" t="s">
        <v>489</v>
      </c>
      <c r="G120" s="306" t="s">
        <v>1253</v>
      </c>
      <c r="H120" s="308">
        <v>2</v>
      </c>
      <c r="I120" s="309">
        <v>167</v>
      </c>
      <c r="J120" s="307">
        <v>1</v>
      </c>
      <c r="K120" s="306" t="s">
        <v>2351</v>
      </c>
      <c r="L120" s="307">
        <v>31</v>
      </c>
      <c r="M120" s="307">
        <v>0</v>
      </c>
      <c r="N120" s="307">
        <v>37</v>
      </c>
      <c r="O120" s="307">
        <v>0</v>
      </c>
      <c r="P120" s="307">
        <v>68</v>
      </c>
      <c r="Q120" s="307">
        <v>23</v>
      </c>
      <c r="R120" s="307">
        <v>1</v>
      </c>
      <c r="S120" s="307">
        <v>36</v>
      </c>
      <c r="T120" s="307">
        <v>0</v>
      </c>
      <c r="U120" s="307">
        <v>60</v>
      </c>
      <c r="V120" s="307">
        <v>15</v>
      </c>
      <c r="W120" s="307">
        <v>1</v>
      </c>
      <c r="X120" s="307">
        <v>17</v>
      </c>
      <c r="Y120" s="307">
        <v>1</v>
      </c>
      <c r="Z120" s="307">
        <v>34</v>
      </c>
      <c r="AA120" s="307">
        <v>17</v>
      </c>
      <c r="AB120" s="307">
        <v>1</v>
      </c>
      <c r="AC120" s="307">
        <v>11</v>
      </c>
      <c r="AD120" s="307">
        <v>0</v>
      </c>
      <c r="AE120" s="307">
        <v>29</v>
      </c>
      <c r="AF120" s="307">
        <v>21</v>
      </c>
      <c r="AG120" s="307">
        <v>0</v>
      </c>
      <c r="AH120" s="307">
        <v>7</v>
      </c>
      <c r="AI120" s="307">
        <v>0</v>
      </c>
      <c r="AJ120" s="307">
        <v>28</v>
      </c>
      <c r="AK120" s="307">
        <v>16</v>
      </c>
      <c r="AL120" s="307">
        <v>0</v>
      </c>
      <c r="AM120" s="307">
        <v>12</v>
      </c>
      <c r="AN120" s="307">
        <v>0</v>
      </c>
      <c r="AO120" s="307">
        <v>28</v>
      </c>
      <c r="AP120" s="307">
        <v>123</v>
      </c>
      <c r="AQ120" s="307">
        <v>3</v>
      </c>
      <c r="AR120" s="307">
        <v>120</v>
      </c>
      <c r="AS120" s="307">
        <v>1</v>
      </c>
      <c r="AT120" s="307">
        <v>247</v>
      </c>
      <c r="AU120" s="307">
        <v>2</v>
      </c>
      <c r="AV120" s="307">
        <v>2</v>
      </c>
      <c r="AW120" s="307">
        <v>1</v>
      </c>
      <c r="AX120" s="307">
        <v>1</v>
      </c>
      <c r="AY120" s="307">
        <v>1</v>
      </c>
      <c r="AZ120" s="307">
        <v>1</v>
      </c>
      <c r="BA120" s="307">
        <v>0</v>
      </c>
      <c r="BB120" s="307">
        <v>8</v>
      </c>
      <c r="BC120" s="307">
        <v>8</v>
      </c>
      <c r="BD120" s="307">
        <v>8</v>
      </c>
      <c r="BE120" s="307">
        <v>0</v>
      </c>
      <c r="BF120" s="307">
        <v>0</v>
      </c>
      <c r="BG120" s="307">
        <v>0</v>
      </c>
      <c r="BH120" s="307">
        <v>1</v>
      </c>
      <c r="BI120" s="307">
        <v>2</v>
      </c>
      <c r="BJ120" s="307">
        <v>6</v>
      </c>
      <c r="BK120" s="307">
        <v>2</v>
      </c>
      <c r="BL120" s="307">
        <v>2</v>
      </c>
      <c r="BM120" s="307">
        <v>1</v>
      </c>
      <c r="BN120" s="307">
        <v>1</v>
      </c>
      <c r="BO120" s="307">
        <v>1</v>
      </c>
      <c r="BP120" s="307">
        <v>1</v>
      </c>
      <c r="BQ120" s="307">
        <v>0</v>
      </c>
      <c r="BR120" s="307">
        <v>8</v>
      </c>
      <c r="BS120" s="307">
        <v>0</v>
      </c>
      <c r="BT120" s="307">
        <v>0</v>
      </c>
      <c r="BU120" s="307">
        <v>0</v>
      </c>
      <c r="BV120" s="307">
        <v>0</v>
      </c>
      <c r="BW120" s="307">
        <v>0</v>
      </c>
      <c r="BX120" s="307">
        <v>0</v>
      </c>
      <c r="BY120" s="307">
        <v>0</v>
      </c>
      <c r="BZ120" s="307">
        <v>0</v>
      </c>
      <c r="CA120" s="307">
        <v>0</v>
      </c>
      <c r="CB120" s="307">
        <v>0</v>
      </c>
      <c r="CC120" s="307">
        <v>9</v>
      </c>
      <c r="CD120" s="306">
        <v>0</v>
      </c>
      <c r="CE120" s="306">
        <v>0</v>
      </c>
      <c r="CF120" s="306">
        <v>0</v>
      </c>
      <c r="CG120" s="306">
        <v>0</v>
      </c>
      <c r="CH120" s="306">
        <v>1</v>
      </c>
      <c r="CI120" s="306">
        <v>0</v>
      </c>
      <c r="CJ120" s="306">
        <v>0</v>
      </c>
      <c r="CK120" s="306">
        <v>0</v>
      </c>
      <c r="CL120" s="306">
        <v>0</v>
      </c>
      <c r="CM120" s="306">
        <v>0</v>
      </c>
      <c r="CN120" s="306">
        <v>0</v>
      </c>
      <c r="CO120" s="306">
        <v>0</v>
      </c>
      <c r="CP120" s="306">
        <v>0</v>
      </c>
      <c r="CQ120" s="306">
        <v>0</v>
      </c>
      <c r="CR120" s="306">
        <v>3</v>
      </c>
      <c r="CS120" s="306">
        <v>3</v>
      </c>
      <c r="CT120" s="306">
        <v>4</v>
      </c>
      <c r="CU120" s="306">
        <v>3</v>
      </c>
      <c r="CV120" s="306">
        <v>0</v>
      </c>
      <c r="CW120" s="306">
        <v>0</v>
      </c>
      <c r="CX120" s="306">
        <v>0</v>
      </c>
      <c r="CY120" s="306">
        <v>4</v>
      </c>
      <c r="CZ120" s="306">
        <v>3</v>
      </c>
      <c r="DA120" s="310">
        <v>7</v>
      </c>
    </row>
    <row r="121" spans="1:105" x14ac:dyDescent="0.2">
      <c r="A121" s="311">
        <v>116</v>
      </c>
      <c r="B121" s="312" t="s">
        <v>2352</v>
      </c>
      <c r="C121" s="312" t="s">
        <v>2353</v>
      </c>
      <c r="D121" s="313">
        <v>5</v>
      </c>
      <c r="E121" s="312" t="s">
        <v>240</v>
      </c>
      <c r="F121" s="312" t="s">
        <v>489</v>
      </c>
      <c r="G121" s="312" t="s">
        <v>1253</v>
      </c>
      <c r="H121" s="314">
        <v>1</v>
      </c>
      <c r="I121" s="315">
        <v>29</v>
      </c>
      <c r="J121" s="313">
        <v>1</v>
      </c>
      <c r="K121" s="312" t="s">
        <v>2354</v>
      </c>
      <c r="L121" s="313">
        <v>15</v>
      </c>
      <c r="M121" s="313">
        <v>0</v>
      </c>
      <c r="N121" s="313">
        <v>16</v>
      </c>
      <c r="O121" s="313">
        <v>0</v>
      </c>
      <c r="P121" s="313">
        <v>31</v>
      </c>
      <c r="Q121" s="313">
        <v>13</v>
      </c>
      <c r="R121" s="313">
        <v>0</v>
      </c>
      <c r="S121" s="313">
        <v>18</v>
      </c>
      <c r="T121" s="313">
        <v>0</v>
      </c>
      <c r="U121" s="313">
        <v>31</v>
      </c>
      <c r="V121" s="313">
        <v>17</v>
      </c>
      <c r="W121" s="313">
        <v>0</v>
      </c>
      <c r="X121" s="313">
        <v>13</v>
      </c>
      <c r="Y121" s="313">
        <v>0</v>
      </c>
      <c r="Z121" s="313">
        <v>30</v>
      </c>
      <c r="AA121" s="313">
        <v>17</v>
      </c>
      <c r="AB121" s="313">
        <v>0</v>
      </c>
      <c r="AC121" s="313">
        <v>13</v>
      </c>
      <c r="AD121" s="313">
        <v>0</v>
      </c>
      <c r="AE121" s="313">
        <v>30</v>
      </c>
      <c r="AF121" s="313">
        <v>15</v>
      </c>
      <c r="AG121" s="313">
        <v>0</v>
      </c>
      <c r="AH121" s="313">
        <v>15</v>
      </c>
      <c r="AI121" s="313">
        <v>0</v>
      </c>
      <c r="AJ121" s="313">
        <v>30</v>
      </c>
      <c r="AK121" s="313">
        <v>12</v>
      </c>
      <c r="AL121" s="313">
        <v>0</v>
      </c>
      <c r="AM121" s="313">
        <v>11</v>
      </c>
      <c r="AN121" s="313">
        <v>0</v>
      </c>
      <c r="AO121" s="313">
        <v>23</v>
      </c>
      <c r="AP121" s="313">
        <v>89</v>
      </c>
      <c r="AQ121" s="313">
        <v>0</v>
      </c>
      <c r="AR121" s="313">
        <v>86</v>
      </c>
      <c r="AS121" s="313">
        <v>0</v>
      </c>
      <c r="AT121" s="313">
        <v>175</v>
      </c>
      <c r="AU121" s="313">
        <v>1</v>
      </c>
      <c r="AV121" s="313">
        <v>1</v>
      </c>
      <c r="AW121" s="313">
        <v>1</v>
      </c>
      <c r="AX121" s="313">
        <v>1</v>
      </c>
      <c r="AY121" s="313">
        <v>1</v>
      </c>
      <c r="AZ121" s="313">
        <v>1</v>
      </c>
      <c r="BA121" s="313">
        <v>0</v>
      </c>
      <c r="BB121" s="313">
        <v>6</v>
      </c>
      <c r="BC121" s="313">
        <v>6</v>
      </c>
      <c r="BD121" s="313">
        <v>6</v>
      </c>
      <c r="BE121" s="313">
        <v>0</v>
      </c>
      <c r="BF121" s="313">
        <v>0</v>
      </c>
      <c r="BG121" s="313">
        <v>1</v>
      </c>
      <c r="BH121" s="313">
        <v>0</v>
      </c>
      <c r="BI121" s="313">
        <v>0</v>
      </c>
      <c r="BJ121" s="313">
        <v>6</v>
      </c>
      <c r="BK121" s="313">
        <v>1</v>
      </c>
      <c r="BL121" s="313">
        <v>1</v>
      </c>
      <c r="BM121" s="313">
        <v>1</v>
      </c>
      <c r="BN121" s="313">
        <v>1</v>
      </c>
      <c r="BO121" s="313">
        <v>1</v>
      </c>
      <c r="BP121" s="313">
        <v>1</v>
      </c>
      <c r="BQ121" s="313">
        <v>0</v>
      </c>
      <c r="BR121" s="313">
        <v>6</v>
      </c>
      <c r="BS121" s="313">
        <v>1</v>
      </c>
      <c r="BT121" s="313">
        <v>0</v>
      </c>
      <c r="BU121" s="313">
        <v>0</v>
      </c>
      <c r="BV121" s="313">
        <v>0</v>
      </c>
      <c r="BW121" s="313">
        <v>0</v>
      </c>
      <c r="BX121" s="313">
        <v>0</v>
      </c>
      <c r="BY121" s="313">
        <v>0</v>
      </c>
      <c r="BZ121" s="313">
        <v>0</v>
      </c>
      <c r="CA121" s="313">
        <v>0</v>
      </c>
      <c r="CB121" s="313">
        <v>0</v>
      </c>
      <c r="CC121" s="313">
        <v>8</v>
      </c>
      <c r="CD121" s="312">
        <v>0</v>
      </c>
      <c r="CE121" s="312">
        <v>0</v>
      </c>
      <c r="CF121" s="312">
        <v>0</v>
      </c>
      <c r="CG121" s="312">
        <v>0</v>
      </c>
      <c r="CH121" s="312">
        <v>0</v>
      </c>
      <c r="CI121" s="312">
        <v>0</v>
      </c>
      <c r="CJ121" s="312">
        <v>0</v>
      </c>
      <c r="CK121" s="312">
        <v>0</v>
      </c>
      <c r="CL121" s="312">
        <v>0</v>
      </c>
      <c r="CM121" s="312">
        <v>0</v>
      </c>
      <c r="CN121" s="312">
        <v>0</v>
      </c>
      <c r="CO121" s="312">
        <v>0</v>
      </c>
      <c r="CP121" s="312">
        <v>0</v>
      </c>
      <c r="CQ121" s="312">
        <v>0</v>
      </c>
      <c r="CR121" s="312">
        <v>0</v>
      </c>
      <c r="CS121" s="312">
        <v>0</v>
      </c>
      <c r="CT121" s="312">
        <v>0</v>
      </c>
      <c r="CU121" s="312">
        <v>0</v>
      </c>
      <c r="CV121" s="312">
        <v>0</v>
      </c>
      <c r="CW121" s="312">
        <v>0</v>
      </c>
      <c r="CX121" s="312">
        <v>0</v>
      </c>
      <c r="CY121" s="312">
        <v>0</v>
      </c>
      <c r="CZ121" s="312">
        <v>0</v>
      </c>
      <c r="DA121" s="316">
        <v>0</v>
      </c>
    </row>
    <row r="122" spans="1:105" x14ac:dyDescent="0.2">
      <c r="A122" s="305">
        <v>117</v>
      </c>
      <c r="B122" s="306" t="s">
        <v>2355</v>
      </c>
      <c r="C122" s="306" t="s">
        <v>2326</v>
      </c>
      <c r="D122" s="307">
        <v>5</v>
      </c>
      <c r="E122" s="306" t="s">
        <v>240</v>
      </c>
      <c r="F122" s="306" t="s">
        <v>489</v>
      </c>
      <c r="G122" s="306" t="s">
        <v>1253</v>
      </c>
      <c r="H122" s="308">
        <v>2</v>
      </c>
      <c r="I122" s="309">
        <v>167</v>
      </c>
      <c r="J122" s="307">
        <v>1</v>
      </c>
      <c r="K122" s="306" t="s">
        <v>2321</v>
      </c>
      <c r="L122" s="307">
        <v>34</v>
      </c>
      <c r="M122" s="307">
        <v>0</v>
      </c>
      <c r="N122" s="307">
        <v>28</v>
      </c>
      <c r="O122" s="307">
        <v>0</v>
      </c>
      <c r="P122" s="307">
        <v>62</v>
      </c>
      <c r="Q122" s="307">
        <v>26</v>
      </c>
      <c r="R122" s="307">
        <v>2</v>
      </c>
      <c r="S122" s="307">
        <v>29</v>
      </c>
      <c r="T122" s="307">
        <v>0</v>
      </c>
      <c r="U122" s="307">
        <v>57</v>
      </c>
      <c r="V122" s="307">
        <v>22</v>
      </c>
      <c r="W122" s="307">
        <v>1</v>
      </c>
      <c r="X122" s="307">
        <v>32</v>
      </c>
      <c r="Y122" s="307">
        <v>2</v>
      </c>
      <c r="Z122" s="307">
        <v>57</v>
      </c>
      <c r="AA122" s="307">
        <v>15</v>
      </c>
      <c r="AB122" s="307">
        <v>0</v>
      </c>
      <c r="AC122" s="307">
        <v>17</v>
      </c>
      <c r="AD122" s="307">
        <v>0</v>
      </c>
      <c r="AE122" s="307">
        <v>32</v>
      </c>
      <c r="AF122" s="307">
        <v>10</v>
      </c>
      <c r="AG122" s="307">
        <v>0</v>
      </c>
      <c r="AH122" s="307">
        <v>20</v>
      </c>
      <c r="AI122" s="307">
        <v>0</v>
      </c>
      <c r="AJ122" s="307">
        <v>30</v>
      </c>
      <c r="AK122" s="307">
        <v>14</v>
      </c>
      <c r="AL122" s="307">
        <v>0</v>
      </c>
      <c r="AM122" s="307">
        <v>13</v>
      </c>
      <c r="AN122" s="307">
        <v>0</v>
      </c>
      <c r="AO122" s="307">
        <v>27</v>
      </c>
      <c r="AP122" s="307">
        <v>121</v>
      </c>
      <c r="AQ122" s="307">
        <v>3</v>
      </c>
      <c r="AR122" s="307">
        <v>139</v>
      </c>
      <c r="AS122" s="307">
        <v>2</v>
      </c>
      <c r="AT122" s="307">
        <v>265</v>
      </c>
      <c r="AU122" s="307">
        <v>2</v>
      </c>
      <c r="AV122" s="307">
        <v>2</v>
      </c>
      <c r="AW122" s="307">
        <v>2</v>
      </c>
      <c r="AX122" s="307">
        <v>1</v>
      </c>
      <c r="AY122" s="307">
        <v>1</v>
      </c>
      <c r="AZ122" s="307">
        <v>1</v>
      </c>
      <c r="BA122" s="307">
        <v>0</v>
      </c>
      <c r="BB122" s="307">
        <v>9</v>
      </c>
      <c r="BC122" s="307">
        <v>10</v>
      </c>
      <c r="BD122" s="307">
        <v>9</v>
      </c>
      <c r="BE122" s="307">
        <v>0</v>
      </c>
      <c r="BF122" s="307">
        <v>0</v>
      </c>
      <c r="BG122" s="307">
        <v>1</v>
      </c>
      <c r="BH122" s="307">
        <v>0</v>
      </c>
      <c r="BI122" s="307">
        <v>2</v>
      </c>
      <c r="BJ122" s="307">
        <v>7</v>
      </c>
      <c r="BK122" s="307">
        <v>2</v>
      </c>
      <c r="BL122" s="307">
        <v>2</v>
      </c>
      <c r="BM122" s="307">
        <v>2</v>
      </c>
      <c r="BN122" s="307">
        <v>1</v>
      </c>
      <c r="BO122" s="307">
        <v>1</v>
      </c>
      <c r="BP122" s="307">
        <v>1</v>
      </c>
      <c r="BQ122" s="307">
        <v>0</v>
      </c>
      <c r="BR122" s="307">
        <v>9</v>
      </c>
      <c r="BS122" s="307">
        <v>0</v>
      </c>
      <c r="BT122" s="307">
        <v>0</v>
      </c>
      <c r="BU122" s="307">
        <v>0</v>
      </c>
      <c r="BV122" s="307">
        <v>0</v>
      </c>
      <c r="BW122" s="307">
        <v>0</v>
      </c>
      <c r="BX122" s="307">
        <v>0</v>
      </c>
      <c r="BY122" s="307">
        <v>0</v>
      </c>
      <c r="BZ122" s="307">
        <v>0</v>
      </c>
      <c r="CA122" s="307">
        <v>0</v>
      </c>
      <c r="CB122" s="307">
        <v>0</v>
      </c>
      <c r="CC122" s="307">
        <v>10</v>
      </c>
      <c r="CD122" s="306">
        <v>0</v>
      </c>
      <c r="CE122" s="306">
        <v>0</v>
      </c>
      <c r="CF122" s="306">
        <v>0</v>
      </c>
      <c r="CG122" s="306">
        <v>0</v>
      </c>
      <c r="CH122" s="306">
        <v>0</v>
      </c>
      <c r="CI122" s="306">
        <v>0</v>
      </c>
      <c r="CJ122" s="306">
        <v>0</v>
      </c>
      <c r="CK122" s="306">
        <v>0</v>
      </c>
      <c r="CL122" s="306">
        <v>0</v>
      </c>
      <c r="CM122" s="306">
        <v>0</v>
      </c>
      <c r="CN122" s="306">
        <v>0</v>
      </c>
      <c r="CO122" s="306">
        <v>0</v>
      </c>
      <c r="CP122" s="306">
        <v>0</v>
      </c>
      <c r="CQ122" s="306">
        <v>0</v>
      </c>
      <c r="CR122" s="306">
        <v>0</v>
      </c>
      <c r="CS122" s="306">
        <v>0</v>
      </c>
      <c r="CT122" s="306">
        <v>0</v>
      </c>
      <c r="CU122" s="306">
        <v>0</v>
      </c>
      <c r="CV122" s="306">
        <v>0</v>
      </c>
      <c r="CW122" s="306">
        <v>0</v>
      </c>
      <c r="CX122" s="306">
        <v>0</v>
      </c>
      <c r="CY122" s="306">
        <v>0</v>
      </c>
      <c r="CZ122" s="306">
        <v>0</v>
      </c>
      <c r="DA122" s="310">
        <v>0</v>
      </c>
    </row>
    <row r="123" spans="1:105" x14ac:dyDescent="0.2">
      <c r="A123" s="311">
        <v>118</v>
      </c>
      <c r="B123" s="312" t="s">
        <v>2403</v>
      </c>
      <c r="C123" s="312" t="s">
        <v>2404</v>
      </c>
      <c r="D123" s="313">
        <v>5</v>
      </c>
      <c r="E123" s="312" t="s">
        <v>236</v>
      </c>
      <c r="F123" s="312" t="s">
        <v>489</v>
      </c>
      <c r="G123" s="312" t="s">
        <v>1253</v>
      </c>
      <c r="H123" s="314">
        <v>3</v>
      </c>
      <c r="I123" s="315">
        <v>90</v>
      </c>
      <c r="J123" s="313">
        <v>19</v>
      </c>
      <c r="K123" s="312" t="s">
        <v>2405</v>
      </c>
      <c r="L123" s="313">
        <v>25</v>
      </c>
      <c r="M123" s="313">
        <v>0</v>
      </c>
      <c r="N123" s="313">
        <v>24</v>
      </c>
      <c r="O123" s="313">
        <v>0</v>
      </c>
      <c r="P123" s="313">
        <v>49</v>
      </c>
      <c r="Q123" s="313">
        <v>23</v>
      </c>
      <c r="R123" s="313">
        <v>1</v>
      </c>
      <c r="S123" s="313">
        <v>21</v>
      </c>
      <c r="T123" s="313">
        <v>0</v>
      </c>
      <c r="U123" s="313">
        <v>45</v>
      </c>
      <c r="V123" s="313">
        <v>22</v>
      </c>
      <c r="W123" s="313">
        <v>3</v>
      </c>
      <c r="X123" s="313">
        <v>17</v>
      </c>
      <c r="Y123" s="313">
        <v>2</v>
      </c>
      <c r="Z123" s="313">
        <v>44</v>
      </c>
      <c r="AA123" s="313">
        <v>25</v>
      </c>
      <c r="AB123" s="313">
        <v>2</v>
      </c>
      <c r="AC123" s="313">
        <v>19</v>
      </c>
      <c r="AD123" s="313">
        <v>1</v>
      </c>
      <c r="AE123" s="313">
        <v>47</v>
      </c>
      <c r="AF123" s="313">
        <v>31</v>
      </c>
      <c r="AG123" s="313">
        <v>3</v>
      </c>
      <c r="AH123" s="313">
        <v>22</v>
      </c>
      <c r="AI123" s="313">
        <v>3</v>
      </c>
      <c r="AJ123" s="313">
        <v>59</v>
      </c>
      <c r="AK123" s="313">
        <v>29</v>
      </c>
      <c r="AL123" s="313">
        <v>0</v>
      </c>
      <c r="AM123" s="313">
        <v>31</v>
      </c>
      <c r="AN123" s="313">
        <v>0</v>
      </c>
      <c r="AO123" s="313">
        <v>60</v>
      </c>
      <c r="AP123" s="313">
        <v>155</v>
      </c>
      <c r="AQ123" s="313">
        <v>9</v>
      </c>
      <c r="AR123" s="313">
        <v>134</v>
      </c>
      <c r="AS123" s="313">
        <v>6</v>
      </c>
      <c r="AT123" s="313">
        <v>304</v>
      </c>
      <c r="AU123" s="313">
        <v>2</v>
      </c>
      <c r="AV123" s="313">
        <v>2</v>
      </c>
      <c r="AW123" s="313">
        <v>2</v>
      </c>
      <c r="AX123" s="313">
        <v>2</v>
      </c>
      <c r="AY123" s="313">
        <v>2</v>
      </c>
      <c r="AZ123" s="313">
        <v>3</v>
      </c>
      <c r="BA123" s="313">
        <v>0</v>
      </c>
      <c r="BB123" s="313">
        <v>13</v>
      </c>
      <c r="BC123" s="313">
        <v>13</v>
      </c>
      <c r="BD123" s="313">
        <v>13</v>
      </c>
      <c r="BE123" s="313">
        <v>0</v>
      </c>
      <c r="BF123" s="313">
        <v>0</v>
      </c>
      <c r="BG123" s="313">
        <v>1</v>
      </c>
      <c r="BH123" s="313">
        <v>0</v>
      </c>
      <c r="BI123" s="313">
        <v>1</v>
      </c>
      <c r="BJ123" s="313">
        <v>12</v>
      </c>
      <c r="BK123" s="313">
        <v>2</v>
      </c>
      <c r="BL123" s="313">
        <v>2</v>
      </c>
      <c r="BM123" s="313">
        <v>2</v>
      </c>
      <c r="BN123" s="313">
        <v>2</v>
      </c>
      <c r="BO123" s="313">
        <v>2</v>
      </c>
      <c r="BP123" s="313">
        <v>3</v>
      </c>
      <c r="BQ123" s="313">
        <v>0</v>
      </c>
      <c r="BR123" s="313">
        <v>13</v>
      </c>
      <c r="BS123" s="313">
        <v>1</v>
      </c>
      <c r="BT123" s="313">
        <v>0</v>
      </c>
      <c r="BU123" s="313">
        <v>0</v>
      </c>
      <c r="BV123" s="313">
        <v>2</v>
      </c>
      <c r="BW123" s="313">
        <v>0</v>
      </c>
      <c r="BX123" s="313">
        <v>1</v>
      </c>
      <c r="BY123" s="313">
        <v>0</v>
      </c>
      <c r="BZ123" s="313">
        <v>0</v>
      </c>
      <c r="CA123" s="313">
        <v>3</v>
      </c>
      <c r="CB123" s="313">
        <v>0</v>
      </c>
      <c r="CC123" s="313">
        <v>21</v>
      </c>
      <c r="CD123" s="312">
        <v>0</v>
      </c>
      <c r="CE123" s="312">
        <v>0</v>
      </c>
      <c r="CF123" s="312">
        <v>0</v>
      </c>
      <c r="CG123" s="312">
        <v>0</v>
      </c>
      <c r="CH123" s="312">
        <v>0</v>
      </c>
      <c r="CI123" s="312">
        <v>0</v>
      </c>
      <c r="CJ123" s="312">
        <v>0</v>
      </c>
      <c r="CK123" s="312">
        <v>0</v>
      </c>
      <c r="CL123" s="312">
        <v>0</v>
      </c>
      <c r="CM123" s="312">
        <v>0</v>
      </c>
      <c r="CN123" s="312">
        <v>0</v>
      </c>
      <c r="CO123" s="312">
        <v>1</v>
      </c>
      <c r="CP123" s="312">
        <v>0</v>
      </c>
      <c r="CQ123" s="312">
        <v>0</v>
      </c>
      <c r="CR123" s="312">
        <v>17</v>
      </c>
      <c r="CS123" s="312">
        <v>8</v>
      </c>
      <c r="CT123" s="312">
        <v>17</v>
      </c>
      <c r="CU123" s="312">
        <v>9</v>
      </c>
      <c r="CV123" s="312">
        <v>20</v>
      </c>
      <c r="CW123" s="312">
        <v>11</v>
      </c>
      <c r="CX123" s="312">
        <v>31</v>
      </c>
      <c r="CY123" s="312">
        <v>17</v>
      </c>
      <c r="CZ123" s="312">
        <v>9</v>
      </c>
      <c r="DA123" s="316">
        <v>26</v>
      </c>
    </row>
    <row r="124" spans="1:105" x14ac:dyDescent="0.2">
      <c r="A124" s="305">
        <v>119</v>
      </c>
      <c r="B124" s="306" t="s">
        <v>2410</v>
      </c>
      <c r="C124" s="306" t="s">
        <v>2411</v>
      </c>
      <c r="D124" s="307">
        <v>5</v>
      </c>
      <c r="E124" s="306" t="s">
        <v>236</v>
      </c>
      <c r="F124" s="306" t="s">
        <v>489</v>
      </c>
      <c r="G124" s="306" t="s">
        <v>1253</v>
      </c>
      <c r="H124" s="308">
        <v>3</v>
      </c>
      <c r="I124" s="309">
        <v>19</v>
      </c>
      <c r="J124" s="307">
        <v>19</v>
      </c>
      <c r="K124" s="306" t="s">
        <v>2412</v>
      </c>
      <c r="L124" s="307">
        <v>42</v>
      </c>
      <c r="M124" s="307">
        <v>0</v>
      </c>
      <c r="N124" s="307">
        <v>27</v>
      </c>
      <c r="O124" s="307">
        <v>0</v>
      </c>
      <c r="P124" s="307">
        <v>69</v>
      </c>
      <c r="Q124" s="307">
        <v>30</v>
      </c>
      <c r="R124" s="307">
        <v>1</v>
      </c>
      <c r="S124" s="307">
        <v>28</v>
      </c>
      <c r="T124" s="307">
        <v>1</v>
      </c>
      <c r="U124" s="307">
        <v>60</v>
      </c>
      <c r="V124" s="307">
        <v>30</v>
      </c>
      <c r="W124" s="307">
        <v>0</v>
      </c>
      <c r="X124" s="307">
        <v>33</v>
      </c>
      <c r="Y124" s="307">
        <v>0</v>
      </c>
      <c r="Z124" s="307">
        <v>63</v>
      </c>
      <c r="AA124" s="307">
        <v>29</v>
      </c>
      <c r="AB124" s="307">
        <v>0</v>
      </c>
      <c r="AC124" s="307">
        <v>29</v>
      </c>
      <c r="AD124" s="307">
        <v>0</v>
      </c>
      <c r="AE124" s="307">
        <v>58</v>
      </c>
      <c r="AF124" s="307">
        <v>28</v>
      </c>
      <c r="AG124" s="307">
        <v>0</v>
      </c>
      <c r="AH124" s="307">
        <v>31</v>
      </c>
      <c r="AI124" s="307">
        <v>0</v>
      </c>
      <c r="AJ124" s="307">
        <v>59</v>
      </c>
      <c r="AK124" s="307">
        <v>25</v>
      </c>
      <c r="AL124" s="307">
        <v>0</v>
      </c>
      <c r="AM124" s="307">
        <v>33</v>
      </c>
      <c r="AN124" s="307">
        <v>0</v>
      </c>
      <c r="AO124" s="307">
        <v>58</v>
      </c>
      <c r="AP124" s="307">
        <v>184</v>
      </c>
      <c r="AQ124" s="307">
        <v>1</v>
      </c>
      <c r="AR124" s="307">
        <v>181</v>
      </c>
      <c r="AS124" s="307">
        <v>1</v>
      </c>
      <c r="AT124" s="307">
        <v>367</v>
      </c>
      <c r="AU124" s="307">
        <v>3</v>
      </c>
      <c r="AV124" s="307">
        <v>2</v>
      </c>
      <c r="AW124" s="307">
        <v>2</v>
      </c>
      <c r="AX124" s="307">
        <v>2</v>
      </c>
      <c r="AY124" s="307">
        <v>2</v>
      </c>
      <c r="AZ124" s="307">
        <v>2</v>
      </c>
      <c r="BA124" s="307">
        <v>0</v>
      </c>
      <c r="BB124" s="307">
        <v>13</v>
      </c>
      <c r="BC124" s="307">
        <v>13</v>
      </c>
      <c r="BD124" s="307">
        <v>13</v>
      </c>
      <c r="BE124" s="307">
        <v>0</v>
      </c>
      <c r="BF124" s="307">
        <v>0</v>
      </c>
      <c r="BG124" s="307">
        <v>1</v>
      </c>
      <c r="BH124" s="307">
        <v>0</v>
      </c>
      <c r="BI124" s="307">
        <v>2</v>
      </c>
      <c r="BJ124" s="307">
        <v>11</v>
      </c>
      <c r="BK124" s="307">
        <v>3</v>
      </c>
      <c r="BL124" s="307">
        <v>2</v>
      </c>
      <c r="BM124" s="307">
        <v>2</v>
      </c>
      <c r="BN124" s="307">
        <v>2</v>
      </c>
      <c r="BO124" s="307">
        <v>2</v>
      </c>
      <c r="BP124" s="307">
        <v>2</v>
      </c>
      <c r="BQ124" s="307">
        <v>0</v>
      </c>
      <c r="BR124" s="307">
        <v>13</v>
      </c>
      <c r="BS124" s="307">
        <v>1</v>
      </c>
      <c r="BT124" s="307">
        <v>1</v>
      </c>
      <c r="BU124" s="307">
        <v>1</v>
      </c>
      <c r="BV124" s="307">
        <v>1</v>
      </c>
      <c r="BW124" s="307">
        <v>0</v>
      </c>
      <c r="BX124" s="307">
        <v>1</v>
      </c>
      <c r="BY124" s="307">
        <v>0</v>
      </c>
      <c r="BZ124" s="307">
        <v>2</v>
      </c>
      <c r="CA124" s="307">
        <v>2</v>
      </c>
      <c r="CB124" s="307">
        <v>1</v>
      </c>
      <c r="CC124" s="307">
        <v>24</v>
      </c>
      <c r="CD124" s="306">
        <v>0</v>
      </c>
      <c r="CE124" s="306">
        <v>0</v>
      </c>
      <c r="CF124" s="306">
        <v>0</v>
      </c>
      <c r="CG124" s="306">
        <v>0</v>
      </c>
      <c r="CH124" s="306">
        <v>0</v>
      </c>
      <c r="CI124" s="306">
        <v>0</v>
      </c>
      <c r="CJ124" s="306">
        <v>0</v>
      </c>
      <c r="CK124" s="306">
        <v>0</v>
      </c>
      <c r="CL124" s="306">
        <v>0</v>
      </c>
      <c r="CM124" s="306">
        <v>0</v>
      </c>
      <c r="CN124" s="306">
        <v>0</v>
      </c>
      <c r="CO124" s="306">
        <v>0</v>
      </c>
      <c r="CP124" s="306">
        <v>1</v>
      </c>
      <c r="CQ124" s="306">
        <v>0</v>
      </c>
      <c r="CR124" s="306">
        <v>15</v>
      </c>
      <c r="CS124" s="306">
        <v>3</v>
      </c>
      <c r="CT124" s="306">
        <v>16</v>
      </c>
      <c r="CU124" s="306">
        <v>3</v>
      </c>
      <c r="CV124" s="306">
        <v>1</v>
      </c>
      <c r="CW124" s="306">
        <v>1</v>
      </c>
      <c r="CX124" s="306">
        <v>2</v>
      </c>
      <c r="CY124" s="306">
        <v>1</v>
      </c>
      <c r="CZ124" s="306">
        <v>0</v>
      </c>
      <c r="DA124" s="310">
        <v>1</v>
      </c>
    </row>
    <row r="125" spans="1:105" x14ac:dyDescent="0.2">
      <c r="A125" s="311">
        <v>120</v>
      </c>
      <c r="B125" s="312" t="s">
        <v>2551</v>
      </c>
      <c r="C125" s="312" t="s">
        <v>2552</v>
      </c>
      <c r="D125" s="313">
        <v>5</v>
      </c>
      <c r="E125" s="312" t="s">
        <v>236</v>
      </c>
      <c r="F125" s="312" t="s">
        <v>489</v>
      </c>
      <c r="G125" s="312" t="s">
        <v>1253</v>
      </c>
      <c r="H125" s="314">
        <v>3</v>
      </c>
      <c r="I125" s="315">
        <v>90</v>
      </c>
      <c r="J125" s="313">
        <v>19</v>
      </c>
      <c r="K125" s="312" t="s">
        <v>2553</v>
      </c>
      <c r="L125" s="313">
        <v>12</v>
      </c>
      <c r="M125" s="313">
        <v>0</v>
      </c>
      <c r="N125" s="313">
        <v>14</v>
      </c>
      <c r="O125" s="313">
        <v>0</v>
      </c>
      <c r="P125" s="313">
        <v>26</v>
      </c>
      <c r="Q125" s="313">
        <v>17</v>
      </c>
      <c r="R125" s="313">
        <v>0</v>
      </c>
      <c r="S125" s="313">
        <v>15</v>
      </c>
      <c r="T125" s="313">
        <v>0</v>
      </c>
      <c r="U125" s="313">
        <v>32</v>
      </c>
      <c r="V125" s="313">
        <v>12</v>
      </c>
      <c r="W125" s="313">
        <v>0</v>
      </c>
      <c r="X125" s="313">
        <v>12</v>
      </c>
      <c r="Y125" s="313">
        <v>0</v>
      </c>
      <c r="Z125" s="313">
        <v>24</v>
      </c>
      <c r="AA125" s="313">
        <v>16</v>
      </c>
      <c r="AB125" s="313">
        <v>0</v>
      </c>
      <c r="AC125" s="313">
        <v>10</v>
      </c>
      <c r="AD125" s="313">
        <v>0</v>
      </c>
      <c r="AE125" s="313">
        <v>26</v>
      </c>
      <c r="AF125" s="313">
        <v>10</v>
      </c>
      <c r="AG125" s="313">
        <v>0</v>
      </c>
      <c r="AH125" s="313">
        <v>16</v>
      </c>
      <c r="AI125" s="313">
        <v>0</v>
      </c>
      <c r="AJ125" s="313">
        <v>26</v>
      </c>
      <c r="AK125" s="313">
        <v>14</v>
      </c>
      <c r="AL125" s="313">
        <v>0</v>
      </c>
      <c r="AM125" s="313">
        <v>14</v>
      </c>
      <c r="AN125" s="313">
        <v>0</v>
      </c>
      <c r="AO125" s="313">
        <v>28</v>
      </c>
      <c r="AP125" s="313">
        <v>81</v>
      </c>
      <c r="AQ125" s="313">
        <v>0</v>
      </c>
      <c r="AR125" s="313">
        <v>81</v>
      </c>
      <c r="AS125" s="313">
        <v>0</v>
      </c>
      <c r="AT125" s="313">
        <v>162</v>
      </c>
      <c r="AU125" s="313">
        <v>1</v>
      </c>
      <c r="AV125" s="313">
        <v>1</v>
      </c>
      <c r="AW125" s="313">
        <v>1</v>
      </c>
      <c r="AX125" s="313">
        <v>1</v>
      </c>
      <c r="AY125" s="313">
        <v>1</v>
      </c>
      <c r="AZ125" s="313">
        <v>1</v>
      </c>
      <c r="BA125" s="313">
        <v>0</v>
      </c>
      <c r="BB125" s="313">
        <v>6</v>
      </c>
      <c r="BC125" s="313">
        <v>6</v>
      </c>
      <c r="BD125" s="313">
        <v>6</v>
      </c>
      <c r="BE125" s="313">
        <v>0</v>
      </c>
      <c r="BF125" s="313">
        <v>0</v>
      </c>
      <c r="BG125" s="313">
        <v>0</v>
      </c>
      <c r="BH125" s="313">
        <v>1</v>
      </c>
      <c r="BI125" s="313">
        <v>1</v>
      </c>
      <c r="BJ125" s="313">
        <v>5</v>
      </c>
      <c r="BK125" s="313">
        <v>1</v>
      </c>
      <c r="BL125" s="313">
        <v>1</v>
      </c>
      <c r="BM125" s="313">
        <v>1</v>
      </c>
      <c r="BN125" s="313">
        <v>1</v>
      </c>
      <c r="BO125" s="313">
        <v>1</v>
      </c>
      <c r="BP125" s="313">
        <v>1</v>
      </c>
      <c r="BQ125" s="313">
        <v>0</v>
      </c>
      <c r="BR125" s="313">
        <v>6</v>
      </c>
      <c r="BS125" s="313">
        <v>1</v>
      </c>
      <c r="BT125" s="313">
        <v>0</v>
      </c>
      <c r="BU125" s="313">
        <v>0</v>
      </c>
      <c r="BV125" s="313">
        <v>2</v>
      </c>
      <c r="BW125" s="313">
        <v>0</v>
      </c>
      <c r="BX125" s="313">
        <v>0</v>
      </c>
      <c r="BY125" s="313">
        <v>0</v>
      </c>
      <c r="BZ125" s="313">
        <v>0</v>
      </c>
      <c r="CA125" s="313">
        <v>1</v>
      </c>
      <c r="CB125" s="313">
        <v>0</v>
      </c>
      <c r="CC125" s="313">
        <v>11</v>
      </c>
      <c r="CD125" s="312">
        <v>0</v>
      </c>
      <c r="CE125" s="312">
        <v>0</v>
      </c>
      <c r="CF125" s="312">
        <v>0</v>
      </c>
      <c r="CG125" s="312">
        <v>0</v>
      </c>
      <c r="CH125" s="312">
        <v>0</v>
      </c>
      <c r="CI125" s="312">
        <v>0</v>
      </c>
      <c r="CJ125" s="312">
        <v>0</v>
      </c>
      <c r="CK125" s="312">
        <v>0</v>
      </c>
      <c r="CL125" s="312">
        <v>0</v>
      </c>
      <c r="CM125" s="312">
        <v>0</v>
      </c>
      <c r="CN125" s="312">
        <v>0</v>
      </c>
      <c r="CO125" s="312">
        <v>0</v>
      </c>
      <c r="CP125" s="312">
        <v>0</v>
      </c>
      <c r="CQ125" s="312">
        <v>0</v>
      </c>
      <c r="CR125" s="312">
        <v>0</v>
      </c>
      <c r="CS125" s="312">
        <v>0</v>
      </c>
      <c r="CT125" s="312">
        <v>0</v>
      </c>
      <c r="CU125" s="312">
        <v>0</v>
      </c>
      <c r="CV125" s="312">
        <v>0</v>
      </c>
      <c r="CW125" s="312">
        <v>0</v>
      </c>
      <c r="CX125" s="312">
        <v>0</v>
      </c>
      <c r="CY125" s="312">
        <v>0</v>
      </c>
      <c r="CZ125" s="312">
        <v>0</v>
      </c>
      <c r="DA125" s="316">
        <v>0</v>
      </c>
    </row>
    <row r="126" spans="1:105" x14ac:dyDescent="0.2">
      <c r="A126" s="305">
        <v>121</v>
      </c>
      <c r="B126" s="306" t="s">
        <v>2580</v>
      </c>
      <c r="C126" s="306" t="s">
        <v>2581</v>
      </c>
      <c r="D126" s="307">
        <v>5</v>
      </c>
      <c r="E126" s="306" t="s">
        <v>236</v>
      </c>
      <c r="F126" s="306" t="s">
        <v>489</v>
      </c>
      <c r="G126" s="306" t="s">
        <v>1253</v>
      </c>
      <c r="H126" s="308">
        <v>2</v>
      </c>
      <c r="I126" s="309">
        <v>89</v>
      </c>
      <c r="J126" s="307">
        <v>19</v>
      </c>
      <c r="K126" s="306" t="s">
        <v>2582</v>
      </c>
      <c r="L126" s="307">
        <v>6</v>
      </c>
      <c r="M126" s="307">
        <v>3</v>
      </c>
      <c r="N126" s="307">
        <v>6</v>
      </c>
      <c r="O126" s="307">
        <v>0</v>
      </c>
      <c r="P126" s="307">
        <v>15</v>
      </c>
      <c r="Q126" s="307">
        <v>4</v>
      </c>
      <c r="R126" s="307">
        <v>1</v>
      </c>
      <c r="S126" s="307">
        <v>7</v>
      </c>
      <c r="T126" s="307">
        <v>1</v>
      </c>
      <c r="U126" s="307">
        <v>13</v>
      </c>
      <c r="V126" s="307">
        <v>8</v>
      </c>
      <c r="W126" s="307">
        <v>2</v>
      </c>
      <c r="X126" s="307">
        <v>10</v>
      </c>
      <c r="Y126" s="307">
        <v>0</v>
      </c>
      <c r="Z126" s="307">
        <v>20</v>
      </c>
      <c r="AA126" s="307">
        <v>12</v>
      </c>
      <c r="AB126" s="307">
        <v>2</v>
      </c>
      <c r="AC126" s="307">
        <v>6</v>
      </c>
      <c r="AD126" s="307">
        <v>2</v>
      </c>
      <c r="AE126" s="307">
        <v>22</v>
      </c>
      <c r="AF126" s="307">
        <v>10</v>
      </c>
      <c r="AG126" s="307">
        <v>0</v>
      </c>
      <c r="AH126" s="307">
        <v>9</v>
      </c>
      <c r="AI126" s="307">
        <v>0</v>
      </c>
      <c r="AJ126" s="307">
        <v>19</v>
      </c>
      <c r="AK126" s="307">
        <v>7</v>
      </c>
      <c r="AL126" s="307">
        <v>0</v>
      </c>
      <c r="AM126" s="307">
        <v>17</v>
      </c>
      <c r="AN126" s="307">
        <v>1</v>
      </c>
      <c r="AO126" s="307">
        <v>25</v>
      </c>
      <c r="AP126" s="307">
        <v>47</v>
      </c>
      <c r="AQ126" s="307">
        <v>8</v>
      </c>
      <c r="AR126" s="307">
        <v>55</v>
      </c>
      <c r="AS126" s="307">
        <v>4</v>
      </c>
      <c r="AT126" s="307">
        <v>114</v>
      </c>
      <c r="AU126" s="307">
        <v>1</v>
      </c>
      <c r="AV126" s="307">
        <v>1</v>
      </c>
      <c r="AW126" s="307">
        <v>1</v>
      </c>
      <c r="AX126" s="307">
        <v>1</v>
      </c>
      <c r="AY126" s="307">
        <v>1</v>
      </c>
      <c r="AZ126" s="307">
        <v>1</v>
      </c>
      <c r="BA126" s="307">
        <v>0</v>
      </c>
      <c r="BB126" s="307">
        <v>6</v>
      </c>
      <c r="BC126" s="307">
        <v>7</v>
      </c>
      <c r="BD126" s="307">
        <v>7</v>
      </c>
      <c r="BE126" s="307">
        <v>0</v>
      </c>
      <c r="BF126" s="307">
        <v>0</v>
      </c>
      <c r="BG126" s="307">
        <v>0</v>
      </c>
      <c r="BH126" s="307">
        <v>1</v>
      </c>
      <c r="BI126" s="307">
        <v>1</v>
      </c>
      <c r="BJ126" s="307">
        <v>5</v>
      </c>
      <c r="BK126" s="307">
        <v>1</v>
      </c>
      <c r="BL126" s="307">
        <v>1</v>
      </c>
      <c r="BM126" s="307">
        <v>1</v>
      </c>
      <c r="BN126" s="307">
        <v>1</v>
      </c>
      <c r="BO126" s="307">
        <v>1</v>
      </c>
      <c r="BP126" s="307">
        <v>1</v>
      </c>
      <c r="BQ126" s="307">
        <v>0</v>
      </c>
      <c r="BR126" s="307">
        <v>6</v>
      </c>
      <c r="BS126" s="307">
        <v>0</v>
      </c>
      <c r="BT126" s="307">
        <v>2</v>
      </c>
      <c r="BU126" s="307">
        <v>2</v>
      </c>
      <c r="BV126" s="307">
        <v>0</v>
      </c>
      <c r="BW126" s="307">
        <v>0</v>
      </c>
      <c r="BX126" s="307">
        <v>0</v>
      </c>
      <c r="BY126" s="307">
        <v>0</v>
      </c>
      <c r="BZ126" s="307">
        <v>0</v>
      </c>
      <c r="CA126" s="307">
        <v>0</v>
      </c>
      <c r="CB126" s="307">
        <v>1</v>
      </c>
      <c r="CC126" s="307">
        <v>12</v>
      </c>
      <c r="CD126" s="306">
        <v>0</v>
      </c>
      <c r="CE126" s="306">
        <v>0</v>
      </c>
      <c r="CF126" s="306">
        <v>0</v>
      </c>
      <c r="CG126" s="306">
        <v>0</v>
      </c>
      <c r="CH126" s="306">
        <v>0</v>
      </c>
      <c r="CI126" s="306">
        <v>0</v>
      </c>
      <c r="CJ126" s="306">
        <v>0</v>
      </c>
      <c r="CK126" s="306">
        <v>0</v>
      </c>
      <c r="CL126" s="306">
        <v>0</v>
      </c>
      <c r="CM126" s="306">
        <v>0</v>
      </c>
      <c r="CN126" s="306">
        <v>1</v>
      </c>
      <c r="CO126" s="306">
        <v>1</v>
      </c>
      <c r="CP126" s="306">
        <v>3</v>
      </c>
      <c r="CQ126" s="306">
        <v>2</v>
      </c>
      <c r="CR126" s="306">
        <v>5</v>
      </c>
      <c r="CS126" s="306">
        <v>1</v>
      </c>
      <c r="CT126" s="306">
        <v>9</v>
      </c>
      <c r="CU126" s="306">
        <v>4</v>
      </c>
      <c r="CV126" s="306">
        <v>9</v>
      </c>
      <c r="CW126" s="306">
        <v>4</v>
      </c>
      <c r="CX126" s="306">
        <v>13</v>
      </c>
      <c r="CY126" s="306">
        <v>9</v>
      </c>
      <c r="CZ126" s="306">
        <v>4</v>
      </c>
      <c r="DA126" s="310">
        <v>13</v>
      </c>
    </row>
    <row r="127" spans="1:105" x14ac:dyDescent="0.2">
      <c r="A127" s="311">
        <v>122</v>
      </c>
      <c r="B127" s="312" t="s">
        <v>2635</v>
      </c>
      <c r="C127" s="312" t="s">
        <v>2636</v>
      </c>
      <c r="D127" s="313">
        <v>5</v>
      </c>
      <c r="E127" s="312" t="s">
        <v>236</v>
      </c>
      <c r="F127" s="312" t="s">
        <v>489</v>
      </c>
      <c r="G127" s="312" t="s">
        <v>1253</v>
      </c>
      <c r="H127" s="314">
        <v>3</v>
      </c>
      <c r="I127" s="315">
        <v>92</v>
      </c>
      <c r="J127" s="313">
        <v>19</v>
      </c>
      <c r="K127" s="312" t="s">
        <v>2637</v>
      </c>
      <c r="L127" s="313">
        <v>19</v>
      </c>
      <c r="M127" s="313">
        <v>0</v>
      </c>
      <c r="N127" s="313">
        <v>18</v>
      </c>
      <c r="O127" s="313">
        <v>1</v>
      </c>
      <c r="P127" s="313">
        <v>38</v>
      </c>
      <c r="Q127" s="313">
        <v>24</v>
      </c>
      <c r="R127" s="313">
        <v>1</v>
      </c>
      <c r="S127" s="313">
        <v>11</v>
      </c>
      <c r="T127" s="313">
        <v>0</v>
      </c>
      <c r="U127" s="313">
        <v>36</v>
      </c>
      <c r="V127" s="313">
        <v>18</v>
      </c>
      <c r="W127" s="313">
        <v>0</v>
      </c>
      <c r="X127" s="313">
        <v>20</v>
      </c>
      <c r="Y127" s="313">
        <v>1</v>
      </c>
      <c r="Z127" s="313">
        <v>39</v>
      </c>
      <c r="AA127" s="313">
        <v>14</v>
      </c>
      <c r="AB127" s="313">
        <v>1</v>
      </c>
      <c r="AC127" s="313">
        <v>20</v>
      </c>
      <c r="AD127" s="313">
        <v>1</v>
      </c>
      <c r="AE127" s="313">
        <v>36</v>
      </c>
      <c r="AF127" s="313">
        <v>15</v>
      </c>
      <c r="AG127" s="313">
        <v>0</v>
      </c>
      <c r="AH127" s="313">
        <v>20</v>
      </c>
      <c r="AI127" s="313">
        <v>0</v>
      </c>
      <c r="AJ127" s="313">
        <v>35</v>
      </c>
      <c r="AK127" s="313">
        <v>17</v>
      </c>
      <c r="AL127" s="313">
        <v>0</v>
      </c>
      <c r="AM127" s="313">
        <v>14</v>
      </c>
      <c r="AN127" s="313">
        <v>0</v>
      </c>
      <c r="AO127" s="313">
        <v>31</v>
      </c>
      <c r="AP127" s="313">
        <v>107</v>
      </c>
      <c r="AQ127" s="313">
        <v>2</v>
      </c>
      <c r="AR127" s="313">
        <v>103</v>
      </c>
      <c r="AS127" s="313">
        <v>3</v>
      </c>
      <c r="AT127" s="313">
        <v>215</v>
      </c>
      <c r="AU127" s="313">
        <v>2</v>
      </c>
      <c r="AV127" s="313">
        <v>1</v>
      </c>
      <c r="AW127" s="313">
        <v>2</v>
      </c>
      <c r="AX127" s="313">
        <v>1</v>
      </c>
      <c r="AY127" s="313">
        <v>2</v>
      </c>
      <c r="AZ127" s="313">
        <v>1</v>
      </c>
      <c r="BA127" s="313">
        <v>0</v>
      </c>
      <c r="BB127" s="313">
        <v>9</v>
      </c>
      <c r="BC127" s="313">
        <v>10</v>
      </c>
      <c r="BD127" s="313">
        <v>9</v>
      </c>
      <c r="BE127" s="313">
        <v>0</v>
      </c>
      <c r="BF127" s="313">
        <v>0</v>
      </c>
      <c r="BG127" s="313">
        <v>1</v>
      </c>
      <c r="BH127" s="313">
        <v>0</v>
      </c>
      <c r="BI127" s="313">
        <v>2</v>
      </c>
      <c r="BJ127" s="313">
        <v>7</v>
      </c>
      <c r="BK127" s="313">
        <v>2</v>
      </c>
      <c r="BL127" s="313">
        <v>1</v>
      </c>
      <c r="BM127" s="313">
        <v>2</v>
      </c>
      <c r="BN127" s="313">
        <v>1</v>
      </c>
      <c r="BO127" s="313">
        <v>2</v>
      </c>
      <c r="BP127" s="313">
        <v>1</v>
      </c>
      <c r="BQ127" s="313">
        <v>0</v>
      </c>
      <c r="BR127" s="313">
        <v>9</v>
      </c>
      <c r="BS127" s="313">
        <v>1</v>
      </c>
      <c r="BT127" s="313">
        <v>0</v>
      </c>
      <c r="BU127" s="313">
        <v>2</v>
      </c>
      <c r="BV127" s="313">
        <v>0</v>
      </c>
      <c r="BW127" s="313">
        <v>0</v>
      </c>
      <c r="BX127" s="313">
        <v>0</v>
      </c>
      <c r="BY127" s="313">
        <v>0</v>
      </c>
      <c r="BZ127" s="313">
        <v>0</v>
      </c>
      <c r="CA127" s="313">
        <v>2</v>
      </c>
      <c r="CB127" s="313">
        <v>0</v>
      </c>
      <c r="CC127" s="313">
        <v>15</v>
      </c>
      <c r="CD127" s="312">
        <v>0</v>
      </c>
      <c r="CE127" s="312">
        <v>0</v>
      </c>
      <c r="CF127" s="312">
        <v>0</v>
      </c>
      <c r="CG127" s="312">
        <v>0</v>
      </c>
      <c r="CH127" s="312">
        <v>0</v>
      </c>
      <c r="CI127" s="312">
        <v>0</v>
      </c>
      <c r="CJ127" s="312">
        <v>0</v>
      </c>
      <c r="CK127" s="312">
        <v>0</v>
      </c>
      <c r="CL127" s="312">
        <v>0</v>
      </c>
      <c r="CM127" s="312">
        <v>0</v>
      </c>
      <c r="CN127" s="312">
        <v>0</v>
      </c>
      <c r="CO127" s="312">
        <v>0</v>
      </c>
      <c r="CP127" s="312">
        <v>0</v>
      </c>
      <c r="CQ127" s="312">
        <v>0</v>
      </c>
      <c r="CR127" s="312">
        <v>0</v>
      </c>
      <c r="CS127" s="312">
        <v>0</v>
      </c>
      <c r="CT127" s="312">
        <v>0</v>
      </c>
      <c r="CU127" s="312">
        <v>0</v>
      </c>
      <c r="CV127" s="312">
        <v>0</v>
      </c>
      <c r="CW127" s="312">
        <v>0</v>
      </c>
      <c r="CX127" s="312">
        <v>0</v>
      </c>
      <c r="CY127" s="312">
        <v>0</v>
      </c>
      <c r="CZ127" s="312">
        <v>0</v>
      </c>
      <c r="DA127" s="316">
        <v>0</v>
      </c>
    </row>
    <row r="128" spans="1:105" x14ac:dyDescent="0.2">
      <c r="A128" s="305">
        <v>123</v>
      </c>
      <c r="B128" s="306" t="s">
        <v>2650</v>
      </c>
      <c r="C128" s="306" t="s">
        <v>2651</v>
      </c>
      <c r="D128" s="307">
        <v>5</v>
      </c>
      <c r="E128" s="306" t="s">
        <v>236</v>
      </c>
      <c r="F128" s="306" t="s">
        <v>489</v>
      </c>
      <c r="G128" s="306" t="s">
        <v>1253</v>
      </c>
      <c r="H128" s="308">
        <v>2</v>
      </c>
      <c r="I128" s="309">
        <v>43</v>
      </c>
      <c r="J128" s="307">
        <v>19</v>
      </c>
      <c r="K128" s="306" t="s">
        <v>2652</v>
      </c>
      <c r="L128" s="307">
        <v>8</v>
      </c>
      <c r="M128" s="307">
        <v>0</v>
      </c>
      <c r="N128" s="307">
        <v>4</v>
      </c>
      <c r="O128" s="307">
        <v>0</v>
      </c>
      <c r="P128" s="307">
        <v>12</v>
      </c>
      <c r="Q128" s="307">
        <v>14</v>
      </c>
      <c r="R128" s="307">
        <v>0</v>
      </c>
      <c r="S128" s="307">
        <v>8</v>
      </c>
      <c r="T128" s="307">
        <v>0</v>
      </c>
      <c r="U128" s="307">
        <v>22</v>
      </c>
      <c r="V128" s="307">
        <v>12</v>
      </c>
      <c r="W128" s="307">
        <v>0</v>
      </c>
      <c r="X128" s="307">
        <v>12</v>
      </c>
      <c r="Y128" s="307">
        <v>0</v>
      </c>
      <c r="Z128" s="307">
        <v>24</v>
      </c>
      <c r="AA128" s="307">
        <v>4</v>
      </c>
      <c r="AB128" s="307">
        <v>1</v>
      </c>
      <c r="AC128" s="307">
        <v>11</v>
      </c>
      <c r="AD128" s="307">
        <v>1</v>
      </c>
      <c r="AE128" s="307">
        <v>17</v>
      </c>
      <c r="AF128" s="307">
        <v>7</v>
      </c>
      <c r="AG128" s="307">
        <v>1</v>
      </c>
      <c r="AH128" s="307">
        <v>16</v>
      </c>
      <c r="AI128" s="307">
        <v>0</v>
      </c>
      <c r="AJ128" s="307">
        <v>24</v>
      </c>
      <c r="AK128" s="307">
        <v>13</v>
      </c>
      <c r="AL128" s="307">
        <v>0</v>
      </c>
      <c r="AM128" s="307">
        <v>17</v>
      </c>
      <c r="AN128" s="307">
        <v>0</v>
      </c>
      <c r="AO128" s="307">
        <v>30</v>
      </c>
      <c r="AP128" s="307">
        <v>58</v>
      </c>
      <c r="AQ128" s="307">
        <v>2</v>
      </c>
      <c r="AR128" s="307">
        <v>68</v>
      </c>
      <c r="AS128" s="307">
        <v>1</v>
      </c>
      <c r="AT128" s="307">
        <v>129</v>
      </c>
      <c r="AU128" s="307">
        <v>1</v>
      </c>
      <c r="AV128" s="307">
        <v>1</v>
      </c>
      <c r="AW128" s="307">
        <v>1</v>
      </c>
      <c r="AX128" s="307">
        <v>1</v>
      </c>
      <c r="AY128" s="307">
        <v>1</v>
      </c>
      <c r="AZ128" s="307">
        <v>1</v>
      </c>
      <c r="BA128" s="307">
        <v>0</v>
      </c>
      <c r="BB128" s="307">
        <v>6</v>
      </c>
      <c r="BC128" s="307">
        <v>8</v>
      </c>
      <c r="BD128" s="307">
        <v>6</v>
      </c>
      <c r="BE128" s="307">
        <v>0</v>
      </c>
      <c r="BF128" s="307">
        <v>0</v>
      </c>
      <c r="BG128" s="307">
        <v>0</v>
      </c>
      <c r="BH128" s="307">
        <v>1</v>
      </c>
      <c r="BI128" s="307">
        <v>1</v>
      </c>
      <c r="BJ128" s="307">
        <v>5</v>
      </c>
      <c r="BK128" s="307">
        <v>1</v>
      </c>
      <c r="BL128" s="307">
        <v>1</v>
      </c>
      <c r="BM128" s="307">
        <v>1</v>
      </c>
      <c r="BN128" s="307">
        <v>1</v>
      </c>
      <c r="BO128" s="307">
        <v>1</v>
      </c>
      <c r="BP128" s="307">
        <v>1</v>
      </c>
      <c r="BQ128" s="307">
        <v>0</v>
      </c>
      <c r="BR128" s="307">
        <v>6</v>
      </c>
      <c r="BS128" s="307">
        <v>2</v>
      </c>
      <c r="BT128" s="307">
        <v>0</v>
      </c>
      <c r="BU128" s="307">
        <v>0</v>
      </c>
      <c r="BV128" s="307">
        <v>2</v>
      </c>
      <c r="BW128" s="307">
        <v>0</v>
      </c>
      <c r="BX128" s="307">
        <v>0</v>
      </c>
      <c r="BY128" s="307">
        <v>0</v>
      </c>
      <c r="BZ128" s="307">
        <v>0</v>
      </c>
      <c r="CA128" s="307">
        <v>1</v>
      </c>
      <c r="CB128" s="307">
        <v>0</v>
      </c>
      <c r="CC128" s="307">
        <v>12</v>
      </c>
      <c r="CD128" s="306">
        <v>0</v>
      </c>
      <c r="CE128" s="306">
        <v>0</v>
      </c>
      <c r="CF128" s="306">
        <v>0</v>
      </c>
      <c r="CG128" s="306">
        <v>0</v>
      </c>
      <c r="CH128" s="306">
        <v>0</v>
      </c>
      <c r="CI128" s="306">
        <v>0</v>
      </c>
      <c r="CJ128" s="306">
        <v>0</v>
      </c>
      <c r="CK128" s="306">
        <v>0</v>
      </c>
      <c r="CL128" s="306">
        <v>0</v>
      </c>
      <c r="CM128" s="306">
        <v>0</v>
      </c>
      <c r="CN128" s="306">
        <v>0</v>
      </c>
      <c r="CO128" s="306">
        <v>0</v>
      </c>
      <c r="CP128" s="306">
        <v>0</v>
      </c>
      <c r="CQ128" s="306">
        <v>0</v>
      </c>
      <c r="CR128" s="306">
        <v>0</v>
      </c>
      <c r="CS128" s="306">
        <v>0</v>
      </c>
      <c r="CT128" s="306">
        <v>0</v>
      </c>
      <c r="CU128" s="306">
        <v>0</v>
      </c>
      <c r="CV128" s="306">
        <v>0</v>
      </c>
      <c r="CW128" s="306">
        <v>0</v>
      </c>
      <c r="CX128" s="306">
        <v>0</v>
      </c>
      <c r="CY128" s="306">
        <v>0</v>
      </c>
      <c r="CZ128" s="306">
        <v>0</v>
      </c>
      <c r="DA128" s="310">
        <v>0</v>
      </c>
    </row>
    <row r="129" spans="1:105" x14ac:dyDescent="0.2">
      <c r="A129" s="311">
        <v>124</v>
      </c>
      <c r="B129" s="312" t="s">
        <v>2596</v>
      </c>
      <c r="C129" s="312" t="s">
        <v>2597</v>
      </c>
      <c r="D129" s="313">
        <v>5</v>
      </c>
      <c r="E129" s="312" t="s">
        <v>236</v>
      </c>
      <c r="F129" s="312" t="s">
        <v>1690</v>
      </c>
      <c r="G129" s="312" t="s">
        <v>2348</v>
      </c>
      <c r="H129" s="314">
        <v>7</v>
      </c>
      <c r="I129" s="315">
        <v>10</v>
      </c>
      <c r="J129" s="313">
        <v>19</v>
      </c>
      <c r="K129" s="312" t="s">
        <v>2598</v>
      </c>
      <c r="L129" s="313">
        <v>12</v>
      </c>
      <c r="M129" s="313">
        <v>0</v>
      </c>
      <c r="N129" s="313">
        <v>16</v>
      </c>
      <c r="O129" s="313">
        <v>0</v>
      </c>
      <c r="P129" s="313">
        <v>28</v>
      </c>
      <c r="Q129" s="313">
        <v>10</v>
      </c>
      <c r="R129" s="313">
        <v>0</v>
      </c>
      <c r="S129" s="313">
        <v>17</v>
      </c>
      <c r="T129" s="313">
        <v>0</v>
      </c>
      <c r="U129" s="313">
        <v>27</v>
      </c>
      <c r="V129" s="313">
        <v>15</v>
      </c>
      <c r="W129" s="313">
        <v>0</v>
      </c>
      <c r="X129" s="313">
        <v>11</v>
      </c>
      <c r="Y129" s="313">
        <v>0</v>
      </c>
      <c r="Z129" s="313">
        <v>26</v>
      </c>
      <c r="AA129" s="313">
        <v>17</v>
      </c>
      <c r="AB129" s="313">
        <v>0</v>
      </c>
      <c r="AC129" s="313">
        <v>13</v>
      </c>
      <c r="AD129" s="313">
        <v>0</v>
      </c>
      <c r="AE129" s="313">
        <v>30</v>
      </c>
      <c r="AF129" s="313">
        <v>18</v>
      </c>
      <c r="AG129" s="313">
        <v>0</v>
      </c>
      <c r="AH129" s="313">
        <v>11</v>
      </c>
      <c r="AI129" s="313">
        <v>0</v>
      </c>
      <c r="AJ129" s="313">
        <v>29</v>
      </c>
      <c r="AK129" s="313">
        <v>17</v>
      </c>
      <c r="AL129" s="313">
        <v>0</v>
      </c>
      <c r="AM129" s="313">
        <v>15</v>
      </c>
      <c r="AN129" s="313">
        <v>0</v>
      </c>
      <c r="AO129" s="313">
        <v>32</v>
      </c>
      <c r="AP129" s="313">
        <v>89</v>
      </c>
      <c r="AQ129" s="313">
        <v>0</v>
      </c>
      <c r="AR129" s="313">
        <v>83</v>
      </c>
      <c r="AS129" s="313">
        <v>0</v>
      </c>
      <c r="AT129" s="313">
        <v>172</v>
      </c>
      <c r="AU129" s="313">
        <v>2</v>
      </c>
      <c r="AV129" s="313">
        <v>2</v>
      </c>
      <c r="AW129" s="313">
        <v>2</v>
      </c>
      <c r="AX129" s="313">
        <v>2</v>
      </c>
      <c r="AY129" s="313">
        <v>2</v>
      </c>
      <c r="AZ129" s="313">
        <v>2</v>
      </c>
      <c r="BA129" s="313">
        <v>0</v>
      </c>
      <c r="BB129" s="313">
        <v>12</v>
      </c>
      <c r="BC129" s="313">
        <v>12</v>
      </c>
      <c r="BD129" s="313">
        <v>12</v>
      </c>
      <c r="BE129" s="313">
        <v>0</v>
      </c>
      <c r="BF129" s="313">
        <v>0</v>
      </c>
      <c r="BG129" s="313">
        <v>0</v>
      </c>
      <c r="BH129" s="313">
        <v>1</v>
      </c>
      <c r="BI129" s="313">
        <v>5</v>
      </c>
      <c r="BJ129" s="313">
        <v>7</v>
      </c>
      <c r="BK129" s="313">
        <v>2</v>
      </c>
      <c r="BL129" s="313">
        <v>2</v>
      </c>
      <c r="BM129" s="313">
        <v>2</v>
      </c>
      <c r="BN129" s="313">
        <v>2</v>
      </c>
      <c r="BO129" s="313">
        <v>2</v>
      </c>
      <c r="BP129" s="313">
        <v>2</v>
      </c>
      <c r="BQ129" s="313">
        <v>0</v>
      </c>
      <c r="BR129" s="313">
        <v>12</v>
      </c>
      <c r="BS129" s="313">
        <v>1</v>
      </c>
      <c r="BT129" s="313">
        <v>1</v>
      </c>
      <c r="BU129" s="313">
        <v>1</v>
      </c>
      <c r="BV129" s="313">
        <v>0</v>
      </c>
      <c r="BW129" s="313">
        <v>0</v>
      </c>
      <c r="BX129" s="313">
        <v>1</v>
      </c>
      <c r="BY129" s="313">
        <v>0</v>
      </c>
      <c r="BZ129" s="313">
        <v>0</v>
      </c>
      <c r="CA129" s="313">
        <v>2</v>
      </c>
      <c r="CB129" s="313">
        <v>3</v>
      </c>
      <c r="CC129" s="313">
        <v>22</v>
      </c>
      <c r="CD129" s="312">
        <v>0</v>
      </c>
      <c r="CE129" s="312">
        <v>2</v>
      </c>
      <c r="CF129" s="312">
        <v>0</v>
      </c>
      <c r="CG129" s="312">
        <v>2</v>
      </c>
      <c r="CH129" s="312">
        <v>0</v>
      </c>
      <c r="CI129" s="312">
        <v>0</v>
      </c>
      <c r="CJ129" s="312">
        <v>0</v>
      </c>
      <c r="CK129" s="312">
        <v>0</v>
      </c>
      <c r="CL129" s="312">
        <v>1</v>
      </c>
      <c r="CM129" s="312">
        <v>0</v>
      </c>
      <c r="CN129" s="312">
        <v>0</v>
      </c>
      <c r="CO129" s="312">
        <v>0</v>
      </c>
      <c r="CP129" s="312">
        <v>0</v>
      </c>
      <c r="CQ129" s="312">
        <v>0</v>
      </c>
      <c r="CR129" s="312">
        <v>17</v>
      </c>
      <c r="CS129" s="312">
        <v>3</v>
      </c>
      <c r="CT129" s="312">
        <v>18</v>
      </c>
      <c r="CU129" s="312">
        <v>7</v>
      </c>
      <c r="CV129" s="312">
        <v>0</v>
      </c>
      <c r="CW129" s="312">
        <v>0</v>
      </c>
      <c r="CX129" s="312">
        <v>0</v>
      </c>
      <c r="CY129" s="312">
        <v>10</v>
      </c>
      <c r="CZ129" s="312">
        <v>0</v>
      </c>
      <c r="DA129" s="316">
        <v>10</v>
      </c>
    </row>
    <row r="130" spans="1:105" x14ac:dyDescent="0.2">
      <c r="A130" s="305">
        <v>125</v>
      </c>
      <c r="B130" s="306" t="s">
        <v>1661</v>
      </c>
      <c r="C130" s="306" t="s">
        <v>1255</v>
      </c>
      <c r="D130" s="307">
        <v>5</v>
      </c>
      <c r="E130" s="306" t="s">
        <v>240</v>
      </c>
      <c r="F130" s="306" t="s">
        <v>1289</v>
      </c>
      <c r="G130" s="306" t="s">
        <v>1290</v>
      </c>
      <c r="H130" s="308">
        <v>26</v>
      </c>
      <c r="I130" s="309">
        <v>129</v>
      </c>
      <c r="J130" s="307">
        <v>11</v>
      </c>
      <c r="K130" s="306" t="s">
        <v>1662</v>
      </c>
      <c r="L130" s="307">
        <v>17</v>
      </c>
      <c r="M130" s="307">
        <v>0</v>
      </c>
      <c r="N130" s="307">
        <v>19</v>
      </c>
      <c r="O130" s="307">
        <v>0</v>
      </c>
      <c r="P130" s="307">
        <v>36</v>
      </c>
      <c r="Q130" s="307">
        <v>24</v>
      </c>
      <c r="R130" s="307">
        <v>0</v>
      </c>
      <c r="S130" s="307">
        <v>27</v>
      </c>
      <c r="T130" s="307">
        <v>0</v>
      </c>
      <c r="U130" s="307">
        <v>51</v>
      </c>
      <c r="V130" s="307">
        <v>22</v>
      </c>
      <c r="W130" s="307">
        <v>0</v>
      </c>
      <c r="X130" s="307">
        <v>26</v>
      </c>
      <c r="Y130" s="307">
        <v>0</v>
      </c>
      <c r="Z130" s="307">
        <v>48</v>
      </c>
      <c r="AA130" s="307">
        <v>22</v>
      </c>
      <c r="AB130" s="307">
        <v>0</v>
      </c>
      <c r="AC130" s="307">
        <v>20</v>
      </c>
      <c r="AD130" s="307">
        <v>0</v>
      </c>
      <c r="AE130" s="307">
        <v>42</v>
      </c>
      <c r="AF130" s="307">
        <v>21</v>
      </c>
      <c r="AG130" s="307">
        <v>1</v>
      </c>
      <c r="AH130" s="307">
        <v>15</v>
      </c>
      <c r="AI130" s="307">
        <v>0</v>
      </c>
      <c r="AJ130" s="307">
        <v>37</v>
      </c>
      <c r="AK130" s="307">
        <v>21</v>
      </c>
      <c r="AL130" s="307">
        <v>0</v>
      </c>
      <c r="AM130" s="307">
        <v>22</v>
      </c>
      <c r="AN130" s="307">
        <v>0</v>
      </c>
      <c r="AO130" s="307">
        <v>43</v>
      </c>
      <c r="AP130" s="307">
        <v>127</v>
      </c>
      <c r="AQ130" s="307">
        <v>1</v>
      </c>
      <c r="AR130" s="307">
        <v>129</v>
      </c>
      <c r="AS130" s="307">
        <v>0</v>
      </c>
      <c r="AT130" s="307">
        <v>257</v>
      </c>
      <c r="AU130" s="307">
        <v>2</v>
      </c>
      <c r="AV130" s="307">
        <v>2</v>
      </c>
      <c r="AW130" s="307">
        <v>2</v>
      </c>
      <c r="AX130" s="307">
        <v>2</v>
      </c>
      <c r="AY130" s="307">
        <v>2</v>
      </c>
      <c r="AZ130" s="307">
        <v>2</v>
      </c>
      <c r="BA130" s="307">
        <v>0</v>
      </c>
      <c r="BB130" s="307">
        <v>12</v>
      </c>
      <c r="BC130" s="307">
        <v>12</v>
      </c>
      <c r="BD130" s="307">
        <v>12</v>
      </c>
      <c r="BE130" s="307">
        <v>0</v>
      </c>
      <c r="BF130" s="307">
        <v>0</v>
      </c>
      <c r="BG130" s="307">
        <v>0</v>
      </c>
      <c r="BH130" s="307">
        <v>1</v>
      </c>
      <c r="BI130" s="307">
        <v>3</v>
      </c>
      <c r="BJ130" s="307">
        <v>9</v>
      </c>
      <c r="BK130" s="307">
        <v>2</v>
      </c>
      <c r="BL130" s="307">
        <v>2</v>
      </c>
      <c r="BM130" s="307">
        <v>2</v>
      </c>
      <c r="BN130" s="307">
        <v>2</v>
      </c>
      <c r="BO130" s="307">
        <v>2</v>
      </c>
      <c r="BP130" s="307">
        <v>2</v>
      </c>
      <c r="BQ130" s="307">
        <v>0</v>
      </c>
      <c r="BR130" s="307">
        <v>12</v>
      </c>
      <c r="BS130" s="307">
        <v>2</v>
      </c>
      <c r="BT130" s="307">
        <v>0</v>
      </c>
      <c r="BU130" s="307">
        <v>0</v>
      </c>
      <c r="BV130" s="307">
        <v>0</v>
      </c>
      <c r="BW130" s="307">
        <v>0</v>
      </c>
      <c r="BX130" s="307">
        <v>0</v>
      </c>
      <c r="BY130" s="307">
        <v>0</v>
      </c>
      <c r="BZ130" s="307">
        <v>0</v>
      </c>
      <c r="CA130" s="307">
        <v>1</v>
      </c>
      <c r="CB130" s="307">
        <v>0</v>
      </c>
      <c r="CC130" s="307">
        <v>16</v>
      </c>
      <c r="CD130" s="306">
        <v>0</v>
      </c>
      <c r="CE130" s="306">
        <v>0</v>
      </c>
      <c r="CF130" s="306">
        <v>0</v>
      </c>
      <c r="CG130" s="306">
        <v>1</v>
      </c>
      <c r="CH130" s="306">
        <v>0</v>
      </c>
      <c r="CI130" s="306">
        <v>0</v>
      </c>
      <c r="CJ130" s="306">
        <v>0</v>
      </c>
      <c r="CK130" s="306">
        <v>0</v>
      </c>
      <c r="CL130" s="306">
        <v>0</v>
      </c>
      <c r="CM130" s="306">
        <v>0</v>
      </c>
      <c r="CN130" s="306">
        <v>0</v>
      </c>
      <c r="CO130" s="306">
        <v>0</v>
      </c>
      <c r="CP130" s="306">
        <v>0</v>
      </c>
      <c r="CQ130" s="306">
        <v>0</v>
      </c>
      <c r="CR130" s="306">
        <v>0</v>
      </c>
      <c r="CS130" s="306">
        <v>0</v>
      </c>
      <c r="CT130" s="306">
        <v>0</v>
      </c>
      <c r="CU130" s="306">
        <v>1</v>
      </c>
      <c r="CV130" s="306">
        <v>0</v>
      </c>
      <c r="CW130" s="306">
        <v>0</v>
      </c>
      <c r="CX130" s="306">
        <v>0</v>
      </c>
      <c r="CY130" s="306">
        <v>0</v>
      </c>
      <c r="CZ130" s="306">
        <v>1</v>
      </c>
      <c r="DA130" s="310">
        <v>1</v>
      </c>
    </row>
    <row r="131" spans="1:105" x14ac:dyDescent="0.2">
      <c r="A131" s="311">
        <v>126</v>
      </c>
      <c r="B131" s="312" t="s">
        <v>1967</v>
      </c>
      <c r="C131" s="312" t="s">
        <v>1279</v>
      </c>
      <c r="D131" s="313">
        <v>5</v>
      </c>
      <c r="E131" s="312" t="s">
        <v>240</v>
      </c>
      <c r="F131" s="312" t="s">
        <v>1289</v>
      </c>
      <c r="G131" s="312" t="s">
        <v>1290</v>
      </c>
      <c r="H131" s="314">
        <v>26</v>
      </c>
      <c r="I131" s="315">
        <v>127</v>
      </c>
      <c r="J131" s="313">
        <v>11</v>
      </c>
      <c r="K131" s="312" t="s">
        <v>1968</v>
      </c>
      <c r="L131" s="313">
        <v>28</v>
      </c>
      <c r="M131" s="313">
        <v>1</v>
      </c>
      <c r="N131" s="313">
        <v>18</v>
      </c>
      <c r="O131" s="313">
        <v>0</v>
      </c>
      <c r="P131" s="313">
        <v>47</v>
      </c>
      <c r="Q131" s="313">
        <v>29</v>
      </c>
      <c r="R131" s="313">
        <v>1</v>
      </c>
      <c r="S131" s="313">
        <v>19</v>
      </c>
      <c r="T131" s="313">
        <v>1</v>
      </c>
      <c r="U131" s="313">
        <v>50</v>
      </c>
      <c r="V131" s="313">
        <v>32</v>
      </c>
      <c r="W131" s="313">
        <v>1</v>
      </c>
      <c r="X131" s="313">
        <v>17</v>
      </c>
      <c r="Y131" s="313">
        <v>1</v>
      </c>
      <c r="Z131" s="313">
        <v>51</v>
      </c>
      <c r="AA131" s="313">
        <v>23</v>
      </c>
      <c r="AB131" s="313">
        <v>0</v>
      </c>
      <c r="AC131" s="313">
        <v>13</v>
      </c>
      <c r="AD131" s="313">
        <v>0</v>
      </c>
      <c r="AE131" s="313">
        <v>36</v>
      </c>
      <c r="AF131" s="313">
        <v>29</v>
      </c>
      <c r="AG131" s="313">
        <v>0</v>
      </c>
      <c r="AH131" s="313">
        <v>19</v>
      </c>
      <c r="AI131" s="313">
        <v>0</v>
      </c>
      <c r="AJ131" s="313">
        <v>48</v>
      </c>
      <c r="AK131" s="313">
        <v>22</v>
      </c>
      <c r="AL131" s="313">
        <v>0</v>
      </c>
      <c r="AM131" s="313">
        <v>27</v>
      </c>
      <c r="AN131" s="313">
        <v>0</v>
      </c>
      <c r="AO131" s="313">
        <v>49</v>
      </c>
      <c r="AP131" s="313">
        <v>163</v>
      </c>
      <c r="AQ131" s="313">
        <v>3</v>
      </c>
      <c r="AR131" s="313">
        <v>113</v>
      </c>
      <c r="AS131" s="313">
        <v>2</v>
      </c>
      <c r="AT131" s="313">
        <v>281</v>
      </c>
      <c r="AU131" s="313">
        <v>2</v>
      </c>
      <c r="AV131" s="313">
        <v>2</v>
      </c>
      <c r="AW131" s="313">
        <v>2</v>
      </c>
      <c r="AX131" s="313">
        <v>2</v>
      </c>
      <c r="AY131" s="313">
        <v>2</v>
      </c>
      <c r="AZ131" s="313">
        <v>2</v>
      </c>
      <c r="BA131" s="313">
        <v>0</v>
      </c>
      <c r="BB131" s="313">
        <v>12</v>
      </c>
      <c r="BC131" s="313">
        <v>13</v>
      </c>
      <c r="BD131" s="313">
        <v>12</v>
      </c>
      <c r="BE131" s="313">
        <v>0</v>
      </c>
      <c r="BF131" s="313">
        <v>0</v>
      </c>
      <c r="BG131" s="313">
        <v>0</v>
      </c>
      <c r="BH131" s="313">
        <v>1</v>
      </c>
      <c r="BI131" s="313">
        <v>3</v>
      </c>
      <c r="BJ131" s="313">
        <v>9</v>
      </c>
      <c r="BK131" s="313">
        <v>2</v>
      </c>
      <c r="BL131" s="313">
        <v>2</v>
      </c>
      <c r="BM131" s="313">
        <v>2</v>
      </c>
      <c r="BN131" s="313">
        <v>2</v>
      </c>
      <c r="BO131" s="313">
        <v>2</v>
      </c>
      <c r="BP131" s="313">
        <v>2</v>
      </c>
      <c r="BQ131" s="313">
        <v>0</v>
      </c>
      <c r="BR131" s="313">
        <v>12</v>
      </c>
      <c r="BS131" s="313">
        <v>2</v>
      </c>
      <c r="BT131" s="313">
        <v>0</v>
      </c>
      <c r="BU131" s="313">
        <v>0</v>
      </c>
      <c r="BV131" s="313">
        <v>0</v>
      </c>
      <c r="BW131" s="313">
        <v>0</v>
      </c>
      <c r="BX131" s="313">
        <v>0</v>
      </c>
      <c r="BY131" s="313">
        <v>0</v>
      </c>
      <c r="BZ131" s="313">
        <v>0</v>
      </c>
      <c r="CA131" s="313">
        <v>1</v>
      </c>
      <c r="CB131" s="313">
        <v>0</v>
      </c>
      <c r="CC131" s="313">
        <v>16</v>
      </c>
      <c r="CD131" s="312">
        <v>0</v>
      </c>
      <c r="CE131" s="312">
        <v>0</v>
      </c>
      <c r="CF131" s="312">
        <v>0</v>
      </c>
      <c r="CG131" s="312">
        <v>0</v>
      </c>
      <c r="CH131" s="312">
        <v>0</v>
      </c>
      <c r="CI131" s="312">
        <v>0</v>
      </c>
      <c r="CJ131" s="312">
        <v>0</v>
      </c>
      <c r="CK131" s="312">
        <v>0</v>
      </c>
      <c r="CL131" s="312">
        <v>0</v>
      </c>
      <c r="CM131" s="312">
        <v>0</v>
      </c>
      <c r="CN131" s="312">
        <v>0</v>
      </c>
      <c r="CO131" s="312">
        <v>0</v>
      </c>
      <c r="CP131" s="312">
        <v>1</v>
      </c>
      <c r="CQ131" s="312">
        <v>0</v>
      </c>
      <c r="CR131" s="312">
        <v>8</v>
      </c>
      <c r="CS131" s="312">
        <v>4</v>
      </c>
      <c r="CT131" s="312">
        <v>9</v>
      </c>
      <c r="CU131" s="312">
        <v>4</v>
      </c>
      <c r="CV131" s="312">
        <v>10</v>
      </c>
      <c r="CW131" s="312">
        <v>4</v>
      </c>
      <c r="CX131" s="312">
        <v>14</v>
      </c>
      <c r="CY131" s="312">
        <v>9</v>
      </c>
      <c r="CZ131" s="312">
        <v>4</v>
      </c>
      <c r="DA131" s="316">
        <v>13</v>
      </c>
    </row>
    <row r="132" spans="1:105" x14ac:dyDescent="0.2">
      <c r="A132" s="305">
        <v>127</v>
      </c>
      <c r="B132" s="306" t="s">
        <v>1991</v>
      </c>
      <c r="C132" s="306" t="s">
        <v>1606</v>
      </c>
      <c r="D132" s="307">
        <v>5</v>
      </c>
      <c r="E132" s="306" t="s">
        <v>240</v>
      </c>
      <c r="F132" s="306" t="s">
        <v>1289</v>
      </c>
      <c r="G132" s="306" t="s">
        <v>1992</v>
      </c>
      <c r="H132" s="308">
        <v>26</v>
      </c>
      <c r="I132" s="309">
        <v>130</v>
      </c>
      <c r="J132" s="307">
        <v>11</v>
      </c>
      <c r="K132" s="306" t="s">
        <v>1993</v>
      </c>
      <c r="L132" s="307">
        <v>21</v>
      </c>
      <c r="M132" s="307">
        <v>0</v>
      </c>
      <c r="N132" s="307">
        <v>19</v>
      </c>
      <c r="O132" s="307">
        <v>0</v>
      </c>
      <c r="P132" s="307">
        <v>40</v>
      </c>
      <c r="Q132" s="307">
        <v>20</v>
      </c>
      <c r="R132" s="307">
        <v>2</v>
      </c>
      <c r="S132" s="307">
        <v>25</v>
      </c>
      <c r="T132" s="307">
        <v>0</v>
      </c>
      <c r="U132" s="307">
        <v>47</v>
      </c>
      <c r="V132" s="307">
        <v>30</v>
      </c>
      <c r="W132" s="307">
        <v>1</v>
      </c>
      <c r="X132" s="307">
        <v>19</v>
      </c>
      <c r="Y132" s="307">
        <v>0</v>
      </c>
      <c r="Z132" s="307">
        <v>50</v>
      </c>
      <c r="AA132" s="307">
        <v>23</v>
      </c>
      <c r="AB132" s="307">
        <v>0</v>
      </c>
      <c r="AC132" s="307">
        <v>19</v>
      </c>
      <c r="AD132" s="307">
        <v>0</v>
      </c>
      <c r="AE132" s="307">
        <v>42</v>
      </c>
      <c r="AF132" s="307">
        <v>22</v>
      </c>
      <c r="AG132" s="307">
        <v>0</v>
      </c>
      <c r="AH132" s="307">
        <v>27</v>
      </c>
      <c r="AI132" s="307">
        <v>0</v>
      </c>
      <c r="AJ132" s="307">
        <v>49</v>
      </c>
      <c r="AK132" s="307">
        <v>18</v>
      </c>
      <c r="AL132" s="307">
        <v>0</v>
      </c>
      <c r="AM132" s="307">
        <v>26</v>
      </c>
      <c r="AN132" s="307">
        <v>0</v>
      </c>
      <c r="AO132" s="307">
        <v>44</v>
      </c>
      <c r="AP132" s="307">
        <v>134</v>
      </c>
      <c r="AQ132" s="307">
        <v>3</v>
      </c>
      <c r="AR132" s="307">
        <v>135</v>
      </c>
      <c r="AS132" s="307">
        <v>0</v>
      </c>
      <c r="AT132" s="307">
        <v>272</v>
      </c>
      <c r="AU132" s="307">
        <v>2</v>
      </c>
      <c r="AV132" s="307">
        <v>2</v>
      </c>
      <c r="AW132" s="307">
        <v>2</v>
      </c>
      <c r="AX132" s="307">
        <v>2</v>
      </c>
      <c r="AY132" s="307">
        <v>2</v>
      </c>
      <c r="AZ132" s="307">
        <v>2</v>
      </c>
      <c r="BA132" s="307">
        <v>0</v>
      </c>
      <c r="BB132" s="307">
        <v>12</v>
      </c>
      <c r="BC132" s="307">
        <v>12</v>
      </c>
      <c r="BD132" s="307">
        <v>12</v>
      </c>
      <c r="BE132" s="307">
        <v>0</v>
      </c>
      <c r="BF132" s="307">
        <v>0</v>
      </c>
      <c r="BG132" s="307">
        <v>1</v>
      </c>
      <c r="BH132" s="307">
        <v>0</v>
      </c>
      <c r="BI132" s="307">
        <v>5</v>
      </c>
      <c r="BJ132" s="307">
        <v>7</v>
      </c>
      <c r="BK132" s="307">
        <v>2</v>
      </c>
      <c r="BL132" s="307">
        <v>2</v>
      </c>
      <c r="BM132" s="307">
        <v>2</v>
      </c>
      <c r="BN132" s="307">
        <v>2</v>
      </c>
      <c r="BO132" s="307">
        <v>2</v>
      </c>
      <c r="BP132" s="307">
        <v>2</v>
      </c>
      <c r="BQ132" s="307">
        <v>0</v>
      </c>
      <c r="BR132" s="307">
        <v>12</v>
      </c>
      <c r="BS132" s="307">
        <v>0</v>
      </c>
      <c r="BT132" s="307">
        <v>1</v>
      </c>
      <c r="BU132" s="307">
        <v>0</v>
      </c>
      <c r="BV132" s="307">
        <v>0</v>
      </c>
      <c r="BW132" s="307">
        <v>0</v>
      </c>
      <c r="BX132" s="307">
        <v>0</v>
      </c>
      <c r="BY132" s="307">
        <v>0</v>
      </c>
      <c r="BZ132" s="307">
        <v>0</v>
      </c>
      <c r="CA132" s="307">
        <v>1</v>
      </c>
      <c r="CB132" s="307">
        <v>0</v>
      </c>
      <c r="CC132" s="307">
        <v>15</v>
      </c>
      <c r="CD132" s="306">
        <v>0</v>
      </c>
      <c r="CE132" s="306">
        <v>0</v>
      </c>
      <c r="CF132" s="306">
        <v>0</v>
      </c>
      <c r="CG132" s="306">
        <v>0</v>
      </c>
      <c r="CH132" s="306">
        <v>0</v>
      </c>
      <c r="CI132" s="306">
        <v>0</v>
      </c>
      <c r="CJ132" s="306">
        <v>0</v>
      </c>
      <c r="CK132" s="306">
        <v>0</v>
      </c>
      <c r="CL132" s="306">
        <v>0</v>
      </c>
      <c r="CM132" s="306">
        <v>0</v>
      </c>
      <c r="CN132" s="306">
        <v>0</v>
      </c>
      <c r="CO132" s="306">
        <v>0</v>
      </c>
      <c r="CP132" s="306">
        <v>0</v>
      </c>
      <c r="CQ132" s="306">
        <v>0</v>
      </c>
      <c r="CR132" s="306">
        <v>1</v>
      </c>
      <c r="CS132" s="306">
        <v>0</v>
      </c>
      <c r="CT132" s="306">
        <v>1</v>
      </c>
      <c r="CU132" s="306">
        <v>0</v>
      </c>
      <c r="CV132" s="306">
        <v>0</v>
      </c>
      <c r="CW132" s="306">
        <v>0</v>
      </c>
      <c r="CX132" s="306">
        <v>0</v>
      </c>
      <c r="CY132" s="306">
        <v>1</v>
      </c>
      <c r="CZ132" s="306">
        <v>0</v>
      </c>
      <c r="DA132" s="310">
        <v>1</v>
      </c>
    </row>
    <row r="133" spans="1:105" x14ac:dyDescent="0.2">
      <c r="A133" s="311">
        <v>128</v>
      </c>
      <c r="B133" s="312" t="s">
        <v>528</v>
      </c>
      <c r="C133" s="312" t="s">
        <v>529</v>
      </c>
      <c r="D133" s="313">
        <v>5</v>
      </c>
      <c r="E133" s="312" t="s">
        <v>240</v>
      </c>
      <c r="F133" s="312" t="s">
        <v>530</v>
      </c>
      <c r="G133" s="312" t="s">
        <v>531</v>
      </c>
      <c r="H133" s="314">
        <v>5</v>
      </c>
      <c r="I133" s="315">
        <v>35</v>
      </c>
      <c r="J133" s="313">
        <v>1</v>
      </c>
      <c r="K133" s="312" t="s">
        <v>532</v>
      </c>
      <c r="L133" s="313">
        <v>4</v>
      </c>
      <c r="M133" s="313">
        <v>0</v>
      </c>
      <c r="N133" s="313">
        <v>3</v>
      </c>
      <c r="O133" s="313">
        <v>0</v>
      </c>
      <c r="P133" s="313">
        <v>7</v>
      </c>
      <c r="Q133" s="313">
        <v>3</v>
      </c>
      <c r="R133" s="313">
        <v>0</v>
      </c>
      <c r="S133" s="313">
        <v>5</v>
      </c>
      <c r="T133" s="313">
        <v>0</v>
      </c>
      <c r="U133" s="313">
        <v>8</v>
      </c>
      <c r="V133" s="313">
        <v>4</v>
      </c>
      <c r="W133" s="313">
        <v>0</v>
      </c>
      <c r="X133" s="313">
        <v>3</v>
      </c>
      <c r="Y133" s="313">
        <v>0</v>
      </c>
      <c r="Z133" s="313">
        <v>7</v>
      </c>
      <c r="AA133" s="313">
        <v>3</v>
      </c>
      <c r="AB133" s="313">
        <v>0</v>
      </c>
      <c r="AC133" s="313">
        <v>8</v>
      </c>
      <c r="AD133" s="313">
        <v>0</v>
      </c>
      <c r="AE133" s="313">
        <v>11</v>
      </c>
      <c r="AF133" s="313">
        <v>6</v>
      </c>
      <c r="AG133" s="313">
        <v>0</v>
      </c>
      <c r="AH133" s="313">
        <v>4</v>
      </c>
      <c r="AI133" s="313">
        <v>0</v>
      </c>
      <c r="AJ133" s="313">
        <v>10</v>
      </c>
      <c r="AK133" s="313">
        <v>5</v>
      </c>
      <c r="AL133" s="313">
        <v>0</v>
      </c>
      <c r="AM133" s="313">
        <v>9</v>
      </c>
      <c r="AN133" s="313">
        <v>0</v>
      </c>
      <c r="AO133" s="313">
        <v>14</v>
      </c>
      <c r="AP133" s="313">
        <v>25</v>
      </c>
      <c r="AQ133" s="313">
        <v>0</v>
      </c>
      <c r="AR133" s="313">
        <v>32</v>
      </c>
      <c r="AS133" s="313">
        <v>0</v>
      </c>
      <c r="AT133" s="313">
        <v>57</v>
      </c>
      <c r="AU133" s="313">
        <v>0</v>
      </c>
      <c r="AV133" s="313">
        <v>0</v>
      </c>
      <c r="AW133" s="313">
        <v>0</v>
      </c>
      <c r="AX133" s="313">
        <v>0</v>
      </c>
      <c r="AY133" s="313">
        <v>1</v>
      </c>
      <c r="AZ133" s="313">
        <v>1</v>
      </c>
      <c r="BA133" s="313">
        <v>2</v>
      </c>
      <c r="BB133" s="313">
        <v>4</v>
      </c>
      <c r="BC133" s="313">
        <v>6</v>
      </c>
      <c r="BD133" s="313">
        <v>6</v>
      </c>
      <c r="BE133" s="313">
        <v>0</v>
      </c>
      <c r="BF133" s="313">
        <v>1</v>
      </c>
      <c r="BG133" s="313">
        <v>0</v>
      </c>
      <c r="BH133" s="313">
        <v>0</v>
      </c>
      <c r="BI133" s="313">
        <v>1</v>
      </c>
      <c r="BJ133" s="313">
        <v>2</v>
      </c>
      <c r="BK133" s="313">
        <v>0</v>
      </c>
      <c r="BL133" s="313">
        <v>0</v>
      </c>
      <c r="BM133" s="313">
        <v>0</v>
      </c>
      <c r="BN133" s="313">
        <v>0</v>
      </c>
      <c r="BO133" s="313">
        <v>1</v>
      </c>
      <c r="BP133" s="313">
        <v>1</v>
      </c>
      <c r="BQ133" s="313">
        <v>2</v>
      </c>
      <c r="BR133" s="313">
        <v>4</v>
      </c>
      <c r="BS133" s="313">
        <v>0</v>
      </c>
      <c r="BT133" s="313">
        <v>0</v>
      </c>
      <c r="BU133" s="313">
        <v>0</v>
      </c>
      <c r="BV133" s="313">
        <v>0</v>
      </c>
      <c r="BW133" s="313">
        <v>0</v>
      </c>
      <c r="BX133" s="313">
        <v>0</v>
      </c>
      <c r="BY133" s="313">
        <v>0</v>
      </c>
      <c r="BZ133" s="313">
        <v>1</v>
      </c>
      <c r="CA133" s="313">
        <v>2</v>
      </c>
      <c r="CB133" s="313">
        <v>0</v>
      </c>
      <c r="CC133" s="313">
        <v>7</v>
      </c>
      <c r="CD133" s="312">
        <v>0</v>
      </c>
      <c r="CE133" s="312">
        <v>0</v>
      </c>
      <c r="CF133" s="312">
        <v>0</v>
      </c>
      <c r="CG133" s="312">
        <v>0</v>
      </c>
      <c r="CH133" s="312">
        <v>0</v>
      </c>
      <c r="CI133" s="312">
        <v>0</v>
      </c>
      <c r="CJ133" s="312">
        <v>0</v>
      </c>
      <c r="CK133" s="312">
        <v>0</v>
      </c>
      <c r="CL133" s="312">
        <v>0</v>
      </c>
      <c r="CM133" s="312">
        <v>0</v>
      </c>
      <c r="CN133" s="312">
        <v>0</v>
      </c>
      <c r="CO133" s="312">
        <v>0</v>
      </c>
      <c r="CP133" s="312">
        <v>0</v>
      </c>
      <c r="CQ133" s="312">
        <v>0</v>
      </c>
      <c r="CR133" s="312">
        <v>0</v>
      </c>
      <c r="CS133" s="312">
        <v>0</v>
      </c>
      <c r="CT133" s="312">
        <v>0</v>
      </c>
      <c r="CU133" s="312">
        <v>0</v>
      </c>
      <c r="CV133" s="312">
        <v>0</v>
      </c>
      <c r="CW133" s="312">
        <v>0</v>
      </c>
      <c r="CX133" s="312">
        <v>0</v>
      </c>
      <c r="CY133" s="312">
        <v>0</v>
      </c>
      <c r="CZ133" s="312">
        <v>0</v>
      </c>
      <c r="DA133" s="316">
        <v>0</v>
      </c>
    </row>
    <row r="134" spans="1:105" x14ac:dyDescent="0.2">
      <c r="A134" s="305">
        <v>129</v>
      </c>
      <c r="B134" s="306" t="s">
        <v>2413</v>
      </c>
      <c r="C134" s="306" t="s">
        <v>2414</v>
      </c>
      <c r="D134" s="307">
        <v>5</v>
      </c>
      <c r="E134" s="306" t="s">
        <v>236</v>
      </c>
      <c r="F134" s="306" t="s">
        <v>530</v>
      </c>
      <c r="G134" s="306" t="s">
        <v>2415</v>
      </c>
      <c r="H134" s="308">
        <v>3</v>
      </c>
      <c r="I134" s="309">
        <v>18</v>
      </c>
      <c r="J134" s="307">
        <v>19</v>
      </c>
      <c r="K134" s="306" t="s">
        <v>2416</v>
      </c>
      <c r="L134" s="307">
        <v>4</v>
      </c>
      <c r="M134" s="307">
        <v>0</v>
      </c>
      <c r="N134" s="307">
        <v>2</v>
      </c>
      <c r="O134" s="307">
        <v>0</v>
      </c>
      <c r="P134" s="307">
        <v>6</v>
      </c>
      <c r="Q134" s="307">
        <v>6</v>
      </c>
      <c r="R134" s="307">
        <v>0</v>
      </c>
      <c r="S134" s="307">
        <v>11</v>
      </c>
      <c r="T134" s="307">
        <v>0</v>
      </c>
      <c r="U134" s="307">
        <v>17</v>
      </c>
      <c r="V134" s="307">
        <v>8</v>
      </c>
      <c r="W134" s="307">
        <v>0</v>
      </c>
      <c r="X134" s="307">
        <v>10</v>
      </c>
      <c r="Y134" s="307">
        <v>0</v>
      </c>
      <c r="Z134" s="307">
        <v>18</v>
      </c>
      <c r="AA134" s="307">
        <v>7</v>
      </c>
      <c r="AB134" s="307">
        <v>0</v>
      </c>
      <c r="AC134" s="307">
        <v>11</v>
      </c>
      <c r="AD134" s="307">
        <v>0</v>
      </c>
      <c r="AE134" s="307">
        <v>18</v>
      </c>
      <c r="AF134" s="307">
        <v>7</v>
      </c>
      <c r="AG134" s="307">
        <v>0</v>
      </c>
      <c r="AH134" s="307">
        <v>4</v>
      </c>
      <c r="AI134" s="307">
        <v>0</v>
      </c>
      <c r="AJ134" s="307">
        <v>11</v>
      </c>
      <c r="AK134" s="307">
        <v>5</v>
      </c>
      <c r="AL134" s="307">
        <v>0</v>
      </c>
      <c r="AM134" s="307">
        <v>2</v>
      </c>
      <c r="AN134" s="307">
        <v>0</v>
      </c>
      <c r="AO134" s="307">
        <v>7</v>
      </c>
      <c r="AP134" s="307">
        <v>37</v>
      </c>
      <c r="AQ134" s="307">
        <v>0</v>
      </c>
      <c r="AR134" s="307">
        <v>40</v>
      </c>
      <c r="AS134" s="307">
        <v>0</v>
      </c>
      <c r="AT134" s="307">
        <v>77</v>
      </c>
      <c r="AU134" s="307">
        <v>1</v>
      </c>
      <c r="AV134" s="307">
        <v>1</v>
      </c>
      <c r="AW134" s="307">
        <v>1</v>
      </c>
      <c r="AX134" s="307">
        <v>1</v>
      </c>
      <c r="AY134" s="307">
        <v>1</v>
      </c>
      <c r="AZ134" s="307">
        <v>1</v>
      </c>
      <c r="BA134" s="307">
        <v>0</v>
      </c>
      <c r="BB134" s="307">
        <v>6</v>
      </c>
      <c r="BC134" s="307">
        <v>8</v>
      </c>
      <c r="BD134" s="307">
        <v>6</v>
      </c>
      <c r="BE134" s="307">
        <v>0</v>
      </c>
      <c r="BF134" s="307">
        <v>0</v>
      </c>
      <c r="BG134" s="307">
        <v>1</v>
      </c>
      <c r="BH134" s="307">
        <v>0</v>
      </c>
      <c r="BI134" s="307">
        <v>3</v>
      </c>
      <c r="BJ134" s="307">
        <v>3</v>
      </c>
      <c r="BK134" s="307">
        <v>1</v>
      </c>
      <c r="BL134" s="307">
        <v>1</v>
      </c>
      <c r="BM134" s="307">
        <v>1</v>
      </c>
      <c r="BN134" s="307">
        <v>1</v>
      </c>
      <c r="BO134" s="307">
        <v>1</v>
      </c>
      <c r="BP134" s="307">
        <v>1</v>
      </c>
      <c r="BQ134" s="307">
        <v>0</v>
      </c>
      <c r="BR134" s="307">
        <v>6</v>
      </c>
      <c r="BS134" s="307">
        <v>2</v>
      </c>
      <c r="BT134" s="307">
        <v>0</v>
      </c>
      <c r="BU134" s="307">
        <v>0</v>
      </c>
      <c r="BV134" s="307">
        <v>1</v>
      </c>
      <c r="BW134" s="307">
        <v>1</v>
      </c>
      <c r="BX134" s="307">
        <v>0</v>
      </c>
      <c r="BY134" s="307">
        <v>0</v>
      </c>
      <c r="BZ134" s="307">
        <v>0</v>
      </c>
      <c r="CA134" s="307">
        <v>0</v>
      </c>
      <c r="CB134" s="307">
        <v>1</v>
      </c>
      <c r="CC134" s="307">
        <v>12</v>
      </c>
      <c r="CD134" s="306">
        <v>0</v>
      </c>
      <c r="CE134" s="306">
        <v>0</v>
      </c>
      <c r="CF134" s="306">
        <v>0</v>
      </c>
      <c r="CG134" s="306">
        <v>0</v>
      </c>
      <c r="CH134" s="306">
        <v>0</v>
      </c>
      <c r="CI134" s="306">
        <v>0</v>
      </c>
      <c r="CJ134" s="306">
        <v>0</v>
      </c>
      <c r="CK134" s="306">
        <v>0</v>
      </c>
      <c r="CL134" s="306">
        <v>0</v>
      </c>
      <c r="CM134" s="306">
        <v>0</v>
      </c>
      <c r="CN134" s="306">
        <v>0</v>
      </c>
      <c r="CO134" s="306">
        <v>1</v>
      </c>
      <c r="CP134" s="306">
        <v>0</v>
      </c>
      <c r="CQ134" s="306">
        <v>0</v>
      </c>
      <c r="CR134" s="306">
        <v>0</v>
      </c>
      <c r="CS134" s="306">
        <v>0</v>
      </c>
      <c r="CT134" s="306">
        <v>0</v>
      </c>
      <c r="CU134" s="306">
        <v>1</v>
      </c>
      <c r="CV134" s="306">
        <v>0</v>
      </c>
      <c r="CW134" s="306">
        <v>0</v>
      </c>
      <c r="CX134" s="306">
        <v>0</v>
      </c>
      <c r="CY134" s="306">
        <v>0</v>
      </c>
      <c r="CZ134" s="306">
        <v>1</v>
      </c>
      <c r="DA134" s="310">
        <v>1</v>
      </c>
    </row>
    <row r="135" spans="1:105" x14ac:dyDescent="0.2">
      <c r="A135" s="311">
        <v>130</v>
      </c>
      <c r="B135" s="312" t="s">
        <v>2417</v>
      </c>
      <c r="C135" s="312" t="s">
        <v>2418</v>
      </c>
      <c r="D135" s="313">
        <v>5</v>
      </c>
      <c r="E135" s="312" t="s">
        <v>236</v>
      </c>
      <c r="F135" s="312" t="s">
        <v>530</v>
      </c>
      <c r="G135" s="312" t="s">
        <v>2419</v>
      </c>
      <c r="H135" s="314">
        <v>3</v>
      </c>
      <c r="I135" s="315">
        <v>18</v>
      </c>
      <c r="J135" s="313">
        <v>19</v>
      </c>
      <c r="K135" s="312" t="s">
        <v>2420</v>
      </c>
      <c r="L135" s="313">
        <v>10</v>
      </c>
      <c r="M135" s="313">
        <v>0</v>
      </c>
      <c r="N135" s="313">
        <v>5</v>
      </c>
      <c r="O135" s="313">
        <v>0</v>
      </c>
      <c r="P135" s="313">
        <v>15</v>
      </c>
      <c r="Q135" s="313">
        <v>5</v>
      </c>
      <c r="R135" s="313">
        <v>0</v>
      </c>
      <c r="S135" s="313">
        <v>2</v>
      </c>
      <c r="T135" s="313">
        <v>0</v>
      </c>
      <c r="U135" s="313">
        <v>7</v>
      </c>
      <c r="V135" s="313">
        <v>6</v>
      </c>
      <c r="W135" s="313">
        <v>0</v>
      </c>
      <c r="X135" s="313">
        <v>6</v>
      </c>
      <c r="Y135" s="313">
        <v>0</v>
      </c>
      <c r="Z135" s="313">
        <v>12</v>
      </c>
      <c r="AA135" s="313">
        <v>7</v>
      </c>
      <c r="AB135" s="313">
        <v>0</v>
      </c>
      <c r="AC135" s="313">
        <v>6</v>
      </c>
      <c r="AD135" s="313">
        <v>0</v>
      </c>
      <c r="AE135" s="313">
        <v>13</v>
      </c>
      <c r="AF135" s="313">
        <v>2</v>
      </c>
      <c r="AG135" s="313">
        <v>0</v>
      </c>
      <c r="AH135" s="313">
        <v>6</v>
      </c>
      <c r="AI135" s="313">
        <v>0</v>
      </c>
      <c r="AJ135" s="313">
        <v>8</v>
      </c>
      <c r="AK135" s="313">
        <v>8</v>
      </c>
      <c r="AL135" s="313">
        <v>0</v>
      </c>
      <c r="AM135" s="313">
        <v>6</v>
      </c>
      <c r="AN135" s="313">
        <v>0</v>
      </c>
      <c r="AO135" s="313">
        <v>14</v>
      </c>
      <c r="AP135" s="313">
        <v>38</v>
      </c>
      <c r="AQ135" s="313">
        <v>0</v>
      </c>
      <c r="AR135" s="313">
        <v>31</v>
      </c>
      <c r="AS135" s="313">
        <v>0</v>
      </c>
      <c r="AT135" s="313">
        <v>69</v>
      </c>
      <c r="AU135" s="313">
        <v>1</v>
      </c>
      <c r="AV135" s="313">
        <v>1</v>
      </c>
      <c r="AW135" s="313">
        <v>1</v>
      </c>
      <c r="AX135" s="313">
        <v>1</v>
      </c>
      <c r="AY135" s="313">
        <v>1</v>
      </c>
      <c r="AZ135" s="313">
        <v>1</v>
      </c>
      <c r="BA135" s="313">
        <v>0</v>
      </c>
      <c r="BB135" s="313">
        <v>6</v>
      </c>
      <c r="BC135" s="313">
        <v>6</v>
      </c>
      <c r="BD135" s="313">
        <v>6</v>
      </c>
      <c r="BE135" s="313">
        <v>0</v>
      </c>
      <c r="BF135" s="313">
        <v>0</v>
      </c>
      <c r="BG135" s="313">
        <v>1</v>
      </c>
      <c r="BH135" s="313">
        <v>0</v>
      </c>
      <c r="BI135" s="313">
        <v>4</v>
      </c>
      <c r="BJ135" s="313">
        <v>2</v>
      </c>
      <c r="BK135" s="313">
        <v>1</v>
      </c>
      <c r="BL135" s="313">
        <v>1</v>
      </c>
      <c r="BM135" s="313">
        <v>1</v>
      </c>
      <c r="BN135" s="313">
        <v>1</v>
      </c>
      <c r="BO135" s="313">
        <v>1</v>
      </c>
      <c r="BP135" s="313">
        <v>1</v>
      </c>
      <c r="BQ135" s="313">
        <v>0</v>
      </c>
      <c r="BR135" s="313">
        <v>6</v>
      </c>
      <c r="BS135" s="313">
        <v>1</v>
      </c>
      <c r="BT135" s="313">
        <v>0</v>
      </c>
      <c r="BU135" s="313">
        <v>0</v>
      </c>
      <c r="BV135" s="313">
        <v>1</v>
      </c>
      <c r="BW135" s="313">
        <v>2</v>
      </c>
      <c r="BX135" s="313">
        <v>0</v>
      </c>
      <c r="BY135" s="313">
        <v>0</v>
      </c>
      <c r="BZ135" s="313">
        <v>0</v>
      </c>
      <c r="CA135" s="313">
        <v>1</v>
      </c>
      <c r="CB135" s="313">
        <v>0</v>
      </c>
      <c r="CC135" s="313">
        <v>12</v>
      </c>
      <c r="CD135" s="312">
        <v>0</v>
      </c>
      <c r="CE135" s="312">
        <v>0</v>
      </c>
      <c r="CF135" s="312">
        <v>0</v>
      </c>
      <c r="CG135" s="312">
        <v>0</v>
      </c>
      <c r="CH135" s="312">
        <v>0</v>
      </c>
      <c r="CI135" s="312">
        <v>0</v>
      </c>
      <c r="CJ135" s="312">
        <v>0</v>
      </c>
      <c r="CK135" s="312">
        <v>0</v>
      </c>
      <c r="CL135" s="312">
        <v>0</v>
      </c>
      <c r="CM135" s="312">
        <v>0</v>
      </c>
      <c r="CN135" s="312">
        <v>2</v>
      </c>
      <c r="CO135" s="312">
        <v>0</v>
      </c>
      <c r="CP135" s="312">
        <v>3</v>
      </c>
      <c r="CQ135" s="312">
        <v>4</v>
      </c>
      <c r="CR135" s="312">
        <v>0</v>
      </c>
      <c r="CS135" s="312">
        <v>0</v>
      </c>
      <c r="CT135" s="312">
        <v>5</v>
      </c>
      <c r="CU135" s="312">
        <v>4</v>
      </c>
      <c r="CV135" s="312">
        <v>0</v>
      </c>
      <c r="CW135" s="312">
        <v>0</v>
      </c>
      <c r="CX135" s="312">
        <v>0</v>
      </c>
      <c r="CY135" s="312">
        <v>0</v>
      </c>
      <c r="CZ135" s="312">
        <v>0</v>
      </c>
      <c r="DA135" s="316">
        <v>0</v>
      </c>
    </row>
    <row r="136" spans="1:105" x14ac:dyDescent="0.2">
      <c r="A136" s="305">
        <v>131</v>
      </c>
      <c r="B136" s="306" t="s">
        <v>2421</v>
      </c>
      <c r="C136" s="306" t="s">
        <v>2422</v>
      </c>
      <c r="D136" s="307">
        <v>5</v>
      </c>
      <c r="E136" s="306" t="s">
        <v>236</v>
      </c>
      <c r="F136" s="306" t="s">
        <v>1765</v>
      </c>
      <c r="G136" s="306" t="s">
        <v>2423</v>
      </c>
      <c r="H136" s="308">
        <v>6</v>
      </c>
      <c r="I136" s="309">
        <v>21</v>
      </c>
      <c r="J136" s="307">
        <v>19</v>
      </c>
      <c r="K136" s="306" t="s">
        <v>2424</v>
      </c>
      <c r="L136" s="307">
        <v>31</v>
      </c>
      <c r="M136" s="307">
        <v>7</v>
      </c>
      <c r="N136" s="307">
        <v>27</v>
      </c>
      <c r="O136" s="307">
        <v>1</v>
      </c>
      <c r="P136" s="307">
        <v>66</v>
      </c>
      <c r="Q136" s="307">
        <v>19</v>
      </c>
      <c r="R136" s="307">
        <v>3</v>
      </c>
      <c r="S136" s="307">
        <v>34</v>
      </c>
      <c r="T136" s="307">
        <v>1</v>
      </c>
      <c r="U136" s="307">
        <v>57</v>
      </c>
      <c r="V136" s="307">
        <v>26</v>
      </c>
      <c r="W136" s="307">
        <v>0</v>
      </c>
      <c r="X136" s="307">
        <v>30</v>
      </c>
      <c r="Y136" s="307">
        <v>1</v>
      </c>
      <c r="Z136" s="307">
        <v>57</v>
      </c>
      <c r="AA136" s="307">
        <v>17</v>
      </c>
      <c r="AB136" s="307">
        <v>2</v>
      </c>
      <c r="AC136" s="307">
        <v>34</v>
      </c>
      <c r="AD136" s="307">
        <v>1</v>
      </c>
      <c r="AE136" s="307">
        <v>54</v>
      </c>
      <c r="AF136" s="307">
        <v>29</v>
      </c>
      <c r="AG136" s="307">
        <v>0</v>
      </c>
      <c r="AH136" s="307">
        <v>26</v>
      </c>
      <c r="AI136" s="307">
        <v>0</v>
      </c>
      <c r="AJ136" s="307">
        <v>55</v>
      </c>
      <c r="AK136" s="307">
        <v>26</v>
      </c>
      <c r="AL136" s="307">
        <v>0</v>
      </c>
      <c r="AM136" s="307">
        <v>28</v>
      </c>
      <c r="AN136" s="307">
        <v>0</v>
      </c>
      <c r="AO136" s="307">
        <v>54</v>
      </c>
      <c r="AP136" s="307">
        <v>148</v>
      </c>
      <c r="AQ136" s="307">
        <v>12</v>
      </c>
      <c r="AR136" s="307">
        <v>179</v>
      </c>
      <c r="AS136" s="307">
        <v>4</v>
      </c>
      <c r="AT136" s="307">
        <v>343</v>
      </c>
      <c r="AU136" s="307">
        <v>2</v>
      </c>
      <c r="AV136" s="307">
        <v>2</v>
      </c>
      <c r="AW136" s="307">
        <v>2</v>
      </c>
      <c r="AX136" s="307">
        <v>2</v>
      </c>
      <c r="AY136" s="307">
        <v>2</v>
      </c>
      <c r="AZ136" s="307">
        <v>2</v>
      </c>
      <c r="BA136" s="307">
        <v>0</v>
      </c>
      <c r="BB136" s="307">
        <v>12</v>
      </c>
      <c r="BC136" s="307">
        <v>12</v>
      </c>
      <c r="BD136" s="307">
        <v>12</v>
      </c>
      <c r="BE136" s="307">
        <v>0</v>
      </c>
      <c r="BF136" s="307">
        <v>0</v>
      </c>
      <c r="BG136" s="307">
        <v>1</v>
      </c>
      <c r="BH136" s="307">
        <v>0</v>
      </c>
      <c r="BI136" s="307">
        <v>2</v>
      </c>
      <c r="BJ136" s="307">
        <v>10</v>
      </c>
      <c r="BK136" s="307">
        <v>2</v>
      </c>
      <c r="BL136" s="307">
        <v>2</v>
      </c>
      <c r="BM136" s="307">
        <v>2</v>
      </c>
      <c r="BN136" s="307">
        <v>2</v>
      </c>
      <c r="BO136" s="307">
        <v>2</v>
      </c>
      <c r="BP136" s="307">
        <v>2</v>
      </c>
      <c r="BQ136" s="307">
        <v>0</v>
      </c>
      <c r="BR136" s="307">
        <v>12</v>
      </c>
      <c r="BS136" s="307">
        <v>2</v>
      </c>
      <c r="BT136" s="307">
        <v>0</v>
      </c>
      <c r="BU136" s="307">
        <v>0</v>
      </c>
      <c r="BV136" s="307">
        <v>1</v>
      </c>
      <c r="BW136" s="307">
        <v>0</v>
      </c>
      <c r="BX136" s="307">
        <v>1</v>
      </c>
      <c r="BY136" s="307">
        <v>1</v>
      </c>
      <c r="BZ136" s="307">
        <v>0</v>
      </c>
      <c r="CA136" s="307">
        <v>2</v>
      </c>
      <c r="CB136" s="307">
        <v>0</v>
      </c>
      <c r="CC136" s="307">
        <v>20</v>
      </c>
      <c r="CD136" s="306">
        <v>0</v>
      </c>
      <c r="CE136" s="306">
        <v>0</v>
      </c>
      <c r="CF136" s="306">
        <v>0</v>
      </c>
      <c r="CG136" s="306">
        <v>0</v>
      </c>
      <c r="CH136" s="306">
        <v>0</v>
      </c>
      <c r="CI136" s="306">
        <v>0</v>
      </c>
      <c r="CJ136" s="306">
        <v>0</v>
      </c>
      <c r="CK136" s="306">
        <v>0</v>
      </c>
      <c r="CL136" s="306">
        <v>0</v>
      </c>
      <c r="CM136" s="306">
        <v>0</v>
      </c>
      <c r="CN136" s="306">
        <v>0</v>
      </c>
      <c r="CO136" s="306">
        <v>0</v>
      </c>
      <c r="CP136" s="306">
        <v>0</v>
      </c>
      <c r="CQ136" s="306">
        <v>0</v>
      </c>
      <c r="CR136" s="306">
        <v>0</v>
      </c>
      <c r="CS136" s="306">
        <v>0</v>
      </c>
      <c r="CT136" s="306">
        <v>0</v>
      </c>
      <c r="CU136" s="306">
        <v>0</v>
      </c>
      <c r="CV136" s="306">
        <v>0</v>
      </c>
      <c r="CW136" s="306">
        <v>0</v>
      </c>
      <c r="CX136" s="306">
        <v>0</v>
      </c>
      <c r="CY136" s="306">
        <v>0</v>
      </c>
      <c r="CZ136" s="306">
        <v>0</v>
      </c>
      <c r="DA136" s="310">
        <v>0</v>
      </c>
    </row>
    <row r="137" spans="1:105" x14ac:dyDescent="0.2">
      <c r="A137" s="311">
        <v>132</v>
      </c>
      <c r="B137" s="312" t="s">
        <v>410</v>
      </c>
      <c r="C137" s="312" t="s">
        <v>411</v>
      </c>
      <c r="D137" s="313">
        <v>5</v>
      </c>
      <c r="E137" s="312" t="s">
        <v>240</v>
      </c>
      <c r="F137" s="312" t="s">
        <v>412</v>
      </c>
      <c r="G137" s="312" t="s">
        <v>413</v>
      </c>
      <c r="H137" s="314">
        <v>4</v>
      </c>
      <c r="I137" s="315">
        <v>34</v>
      </c>
      <c r="J137" s="313">
        <v>1</v>
      </c>
      <c r="K137" s="312" t="s">
        <v>414</v>
      </c>
      <c r="L137" s="313">
        <v>26</v>
      </c>
      <c r="M137" s="313">
        <v>1</v>
      </c>
      <c r="N137" s="313">
        <v>19</v>
      </c>
      <c r="O137" s="313">
        <v>0</v>
      </c>
      <c r="P137" s="313">
        <v>46</v>
      </c>
      <c r="Q137" s="313">
        <v>14</v>
      </c>
      <c r="R137" s="313">
        <v>0</v>
      </c>
      <c r="S137" s="313">
        <v>31</v>
      </c>
      <c r="T137" s="313">
        <v>0</v>
      </c>
      <c r="U137" s="313">
        <v>45</v>
      </c>
      <c r="V137" s="313">
        <v>23</v>
      </c>
      <c r="W137" s="313">
        <v>0</v>
      </c>
      <c r="X137" s="313">
        <v>30</v>
      </c>
      <c r="Y137" s="313">
        <v>0</v>
      </c>
      <c r="Z137" s="313">
        <v>53</v>
      </c>
      <c r="AA137" s="313">
        <v>29</v>
      </c>
      <c r="AB137" s="313">
        <v>0</v>
      </c>
      <c r="AC137" s="313">
        <v>16</v>
      </c>
      <c r="AD137" s="313">
        <v>0</v>
      </c>
      <c r="AE137" s="313">
        <v>45</v>
      </c>
      <c r="AF137" s="313">
        <v>26</v>
      </c>
      <c r="AG137" s="313">
        <v>0</v>
      </c>
      <c r="AH137" s="313">
        <v>22</v>
      </c>
      <c r="AI137" s="313">
        <v>0</v>
      </c>
      <c r="AJ137" s="313">
        <v>48</v>
      </c>
      <c r="AK137" s="313">
        <v>18</v>
      </c>
      <c r="AL137" s="313">
        <v>0</v>
      </c>
      <c r="AM137" s="313">
        <v>20</v>
      </c>
      <c r="AN137" s="313">
        <v>0</v>
      </c>
      <c r="AO137" s="313">
        <v>38</v>
      </c>
      <c r="AP137" s="313">
        <v>136</v>
      </c>
      <c r="AQ137" s="313">
        <v>1</v>
      </c>
      <c r="AR137" s="313">
        <v>138</v>
      </c>
      <c r="AS137" s="313">
        <v>0</v>
      </c>
      <c r="AT137" s="313">
        <v>275</v>
      </c>
      <c r="AU137" s="313">
        <v>2</v>
      </c>
      <c r="AV137" s="313">
        <v>2</v>
      </c>
      <c r="AW137" s="313">
        <v>2</v>
      </c>
      <c r="AX137" s="313">
        <v>2</v>
      </c>
      <c r="AY137" s="313">
        <v>2</v>
      </c>
      <c r="AZ137" s="313">
        <v>2</v>
      </c>
      <c r="BA137" s="313">
        <v>0</v>
      </c>
      <c r="BB137" s="313">
        <v>12</v>
      </c>
      <c r="BC137" s="313">
        <v>12</v>
      </c>
      <c r="BD137" s="313">
        <v>12</v>
      </c>
      <c r="BE137" s="313">
        <v>0</v>
      </c>
      <c r="BF137" s="313">
        <v>0</v>
      </c>
      <c r="BG137" s="313">
        <v>1</v>
      </c>
      <c r="BH137" s="313">
        <v>0</v>
      </c>
      <c r="BI137" s="313">
        <v>2</v>
      </c>
      <c r="BJ137" s="313">
        <v>10</v>
      </c>
      <c r="BK137" s="313">
        <v>2</v>
      </c>
      <c r="BL137" s="313">
        <v>2</v>
      </c>
      <c r="BM137" s="313">
        <v>2</v>
      </c>
      <c r="BN137" s="313">
        <v>2</v>
      </c>
      <c r="BO137" s="313">
        <v>2</v>
      </c>
      <c r="BP137" s="313">
        <v>2</v>
      </c>
      <c r="BQ137" s="313">
        <v>0</v>
      </c>
      <c r="BR137" s="313">
        <v>12</v>
      </c>
      <c r="BS137" s="313">
        <v>1</v>
      </c>
      <c r="BT137" s="313">
        <v>0</v>
      </c>
      <c r="BU137" s="313">
        <v>0</v>
      </c>
      <c r="BV137" s="313">
        <v>0</v>
      </c>
      <c r="BW137" s="313">
        <v>1</v>
      </c>
      <c r="BX137" s="313">
        <v>0</v>
      </c>
      <c r="BY137" s="313">
        <v>0</v>
      </c>
      <c r="BZ137" s="313">
        <v>1</v>
      </c>
      <c r="CA137" s="313">
        <v>3</v>
      </c>
      <c r="CB137" s="313">
        <v>0</v>
      </c>
      <c r="CC137" s="313">
        <v>19</v>
      </c>
      <c r="CD137" s="312">
        <v>0</v>
      </c>
      <c r="CE137" s="312">
        <v>0</v>
      </c>
      <c r="CF137" s="312">
        <v>0</v>
      </c>
      <c r="CG137" s="312">
        <v>0</v>
      </c>
      <c r="CH137" s="312">
        <v>0</v>
      </c>
      <c r="CI137" s="312">
        <v>0</v>
      </c>
      <c r="CJ137" s="312">
        <v>0</v>
      </c>
      <c r="CK137" s="312">
        <v>0</v>
      </c>
      <c r="CL137" s="312">
        <v>1</v>
      </c>
      <c r="CM137" s="312">
        <v>2</v>
      </c>
      <c r="CN137" s="312">
        <v>1</v>
      </c>
      <c r="CO137" s="312">
        <v>0</v>
      </c>
      <c r="CP137" s="312">
        <v>2</v>
      </c>
      <c r="CQ137" s="312">
        <v>1</v>
      </c>
      <c r="CR137" s="312">
        <v>9</v>
      </c>
      <c r="CS137" s="312">
        <v>3</v>
      </c>
      <c r="CT137" s="312">
        <v>13</v>
      </c>
      <c r="CU137" s="312">
        <v>6</v>
      </c>
      <c r="CV137" s="312">
        <v>13</v>
      </c>
      <c r="CW137" s="312">
        <v>6</v>
      </c>
      <c r="CX137" s="312">
        <v>19</v>
      </c>
      <c r="CY137" s="312">
        <v>13</v>
      </c>
      <c r="CZ137" s="312">
        <v>6</v>
      </c>
      <c r="DA137" s="316">
        <v>19</v>
      </c>
    </row>
    <row r="138" spans="1:105" x14ac:dyDescent="0.2">
      <c r="A138" s="305">
        <v>133</v>
      </c>
      <c r="B138" s="306" t="s">
        <v>2425</v>
      </c>
      <c r="C138" s="306" t="s">
        <v>2426</v>
      </c>
      <c r="D138" s="307">
        <v>5</v>
      </c>
      <c r="E138" s="306" t="s">
        <v>236</v>
      </c>
      <c r="F138" s="306" t="s">
        <v>412</v>
      </c>
      <c r="G138" s="306" t="s">
        <v>413</v>
      </c>
      <c r="H138" s="308">
        <v>3</v>
      </c>
      <c r="I138" s="309">
        <v>18</v>
      </c>
      <c r="J138" s="307">
        <v>19</v>
      </c>
      <c r="K138" s="306" t="s">
        <v>2427</v>
      </c>
      <c r="L138" s="307">
        <v>12</v>
      </c>
      <c r="M138" s="307">
        <v>1</v>
      </c>
      <c r="N138" s="307">
        <v>7</v>
      </c>
      <c r="O138" s="307">
        <v>0</v>
      </c>
      <c r="P138" s="307">
        <v>20</v>
      </c>
      <c r="Q138" s="307">
        <v>10</v>
      </c>
      <c r="R138" s="307">
        <v>0</v>
      </c>
      <c r="S138" s="307">
        <v>11</v>
      </c>
      <c r="T138" s="307">
        <v>0</v>
      </c>
      <c r="U138" s="307">
        <v>21</v>
      </c>
      <c r="V138" s="307">
        <v>13</v>
      </c>
      <c r="W138" s="307">
        <v>0</v>
      </c>
      <c r="X138" s="307">
        <v>18</v>
      </c>
      <c r="Y138" s="307">
        <v>0</v>
      </c>
      <c r="Z138" s="307">
        <v>31</v>
      </c>
      <c r="AA138" s="307">
        <v>14</v>
      </c>
      <c r="AB138" s="307">
        <v>0</v>
      </c>
      <c r="AC138" s="307">
        <v>19</v>
      </c>
      <c r="AD138" s="307">
        <v>0</v>
      </c>
      <c r="AE138" s="307">
        <v>33</v>
      </c>
      <c r="AF138" s="307">
        <v>16</v>
      </c>
      <c r="AG138" s="307">
        <v>0</v>
      </c>
      <c r="AH138" s="307">
        <v>16</v>
      </c>
      <c r="AI138" s="307">
        <v>0</v>
      </c>
      <c r="AJ138" s="307">
        <v>32</v>
      </c>
      <c r="AK138" s="307">
        <v>10</v>
      </c>
      <c r="AL138" s="307">
        <v>0</v>
      </c>
      <c r="AM138" s="307">
        <v>18</v>
      </c>
      <c r="AN138" s="307">
        <v>0</v>
      </c>
      <c r="AO138" s="307">
        <v>28</v>
      </c>
      <c r="AP138" s="307">
        <v>75</v>
      </c>
      <c r="AQ138" s="307">
        <v>1</v>
      </c>
      <c r="AR138" s="307">
        <v>89</v>
      </c>
      <c r="AS138" s="307">
        <v>0</v>
      </c>
      <c r="AT138" s="307">
        <v>165</v>
      </c>
      <c r="AU138" s="307">
        <v>1</v>
      </c>
      <c r="AV138" s="307">
        <v>1</v>
      </c>
      <c r="AW138" s="307">
        <v>1</v>
      </c>
      <c r="AX138" s="307">
        <v>2</v>
      </c>
      <c r="AY138" s="307">
        <v>2</v>
      </c>
      <c r="AZ138" s="307">
        <v>1</v>
      </c>
      <c r="BA138" s="307">
        <v>0</v>
      </c>
      <c r="BB138" s="307">
        <v>8</v>
      </c>
      <c r="BC138" s="307">
        <v>11</v>
      </c>
      <c r="BD138" s="307">
        <v>11</v>
      </c>
      <c r="BE138" s="307">
        <v>0</v>
      </c>
      <c r="BF138" s="307">
        <v>0</v>
      </c>
      <c r="BG138" s="307">
        <v>1</v>
      </c>
      <c r="BH138" s="307">
        <v>0</v>
      </c>
      <c r="BI138" s="307">
        <v>3</v>
      </c>
      <c r="BJ138" s="307">
        <v>5</v>
      </c>
      <c r="BK138" s="307">
        <v>1</v>
      </c>
      <c r="BL138" s="307">
        <v>1</v>
      </c>
      <c r="BM138" s="307">
        <v>1</v>
      </c>
      <c r="BN138" s="307">
        <v>2</v>
      </c>
      <c r="BO138" s="307">
        <v>2</v>
      </c>
      <c r="BP138" s="307">
        <v>1</v>
      </c>
      <c r="BQ138" s="307">
        <v>0</v>
      </c>
      <c r="BR138" s="307">
        <v>8</v>
      </c>
      <c r="BS138" s="307">
        <v>1</v>
      </c>
      <c r="BT138" s="307">
        <v>0</v>
      </c>
      <c r="BU138" s="307">
        <v>1</v>
      </c>
      <c r="BV138" s="307">
        <v>0</v>
      </c>
      <c r="BW138" s="307">
        <v>1</v>
      </c>
      <c r="BX138" s="307">
        <v>0</v>
      </c>
      <c r="BY138" s="307">
        <v>1</v>
      </c>
      <c r="BZ138" s="307">
        <v>0</v>
      </c>
      <c r="CA138" s="307">
        <v>2</v>
      </c>
      <c r="CB138" s="307">
        <v>0</v>
      </c>
      <c r="CC138" s="307">
        <v>15</v>
      </c>
      <c r="CD138" s="306">
        <v>0</v>
      </c>
      <c r="CE138" s="306">
        <v>0</v>
      </c>
      <c r="CF138" s="306">
        <v>0</v>
      </c>
      <c r="CG138" s="306">
        <v>0</v>
      </c>
      <c r="CH138" s="306">
        <v>0</v>
      </c>
      <c r="CI138" s="306">
        <v>0</v>
      </c>
      <c r="CJ138" s="306">
        <v>0</v>
      </c>
      <c r="CK138" s="306">
        <v>0</v>
      </c>
      <c r="CL138" s="306">
        <v>0</v>
      </c>
      <c r="CM138" s="306">
        <v>0</v>
      </c>
      <c r="CN138" s="306">
        <v>0</v>
      </c>
      <c r="CO138" s="306">
        <v>0</v>
      </c>
      <c r="CP138" s="306">
        <v>0</v>
      </c>
      <c r="CQ138" s="306">
        <v>0</v>
      </c>
      <c r="CR138" s="306">
        <v>10</v>
      </c>
      <c r="CS138" s="306">
        <v>3</v>
      </c>
      <c r="CT138" s="306">
        <v>10</v>
      </c>
      <c r="CU138" s="306">
        <v>3</v>
      </c>
      <c r="CV138" s="306">
        <v>10</v>
      </c>
      <c r="CW138" s="306">
        <v>4</v>
      </c>
      <c r="CX138" s="306">
        <v>14</v>
      </c>
      <c r="CY138" s="306">
        <v>10</v>
      </c>
      <c r="CZ138" s="306">
        <v>3</v>
      </c>
      <c r="DA138" s="310">
        <v>13</v>
      </c>
    </row>
    <row r="139" spans="1:105" x14ac:dyDescent="0.2">
      <c r="A139" s="311">
        <v>134</v>
      </c>
      <c r="B139" s="312" t="s">
        <v>1829</v>
      </c>
      <c r="C139" s="312" t="s">
        <v>114</v>
      </c>
      <c r="D139" s="313">
        <v>5</v>
      </c>
      <c r="E139" s="312" t="s">
        <v>240</v>
      </c>
      <c r="F139" s="312" t="s">
        <v>1830</v>
      </c>
      <c r="G139" s="312" t="s">
        <v>1831</v>
      </c>
      <c r="H139" s="314">
        <v>20</v>
      </c>
      <c r="I139" s="315">
        <v>95</v>
      </c>
      <c r="J139" s="313">
        <v>9</v>
      </c>
      <c r="K139" s="312" t="s">
        <v>1832</v>
      </c>
      <c r="L139" s="313">
        <v>5</v>
      </c>
      <c r="M139" s="313">
        <v>0</v>
      </c>
      <c r="N139" s="313">
        <v>4</v>
      </c>
      <c r="O139" s="313">
        <v>0</v>
      </c>
      <c r="P139" s="313">
        <v>9</v>
      </c>
      <c r="Q139" s="313">
        <v>7</v>
      </c>
      <c r="R139" s="313">
        <v>0</v>
      </c>
      <c r="S139" s="313">
        <v>2</v>
      </c>
      <c r="T139" s="313">
        <v>0</v>
      </c>
      <c r="U139" s="313">
        <v>9</v>
      </c>
      <c r="V139" s="313">
        <v>4</v>
      </c>
      <c r="W139" s="313">
        <v>2</v>
      </c>
      <c r="X139" s="313">
        <v>2</v>
      </c>
      <c r="Y139" s="313">
        <v>0</v>
      </c>
      <c r="Z139" s="313">
        <v>8</v>
      </c>
      <c r="AA139" s="313">
        <v>10</v>
      </c>
      <c r="AB139" s="313">
        <v>0</v>
      </c>
      <c r="AC139" s="313">
        <v>4</v>
      </c>
      <c r="AD139" s="313">
        <v>0</v>
      </c>
      <c r="AE139" s="313">
        <v>14</v>
      </c>
      <c r="AF139" s="313">
        <v>8</v>
      </c>
      <c r="AG139" s="313">
        <v>1</v>
      </c>
      <c r="AH139" s="313">
        <v>1</v>
      </c>
      <c r="AI139" s="313">
        <v>0</v>
      </c>
      <c r="AJ139" s="313">
        <v>10</v>
      </c>
      <c r="AK139" s="313">
        <v>2</v>
      </c>
      <c r="AL139" s="313">
        <v>0</v>
      </c>
      <c r="AM139" s="313">
        <v>3</v>
      </c>
      <c r="AN139" s="313">
        <v>0</v>
      </c>
      <c r="AO139" s="313">
        <v>5</v>
      </c>
      <c r="AP139" s="313">
        <v>36</v>
      </c>
      <c r="AQ139" s="313">
        <v>3</v>
      </c>
      <c r="AR139" s="313">
        <v>16</v>
      </c>
      <c r="AS139" s="313">
        <v>0</v>
      </c>
      <c r="AT139" s="313">
        <v>55</v>
      </c>
      <c r="AU139" s="313">
        <v>0</v>
      </c>
      <c r="AV139" s="313">
        <v>0</v>
      </c>
      <c r="AW139" s="313">
        <v>0</v>
      </c>
      <c r="AX139" s="313">
        <v>0</v>
      </c>
      <c r="AY139" s="313">
        <v>0</v>
      </c>
      <c r="AZ139" s="313">
        <v>0</v>
      </c>
      <c r="BA139" s="313">
        <v>3</v>
      </c>
      <c r="BB139" s="313">
        <v>3</v>
      </c>
      <c r="BC139" s="313">
        <v>3</v>
      </c>
      <c r="BD139" s="313">
        <v>3</v>
      </c>
      <c r="BE139" s="313">
        <v>1</v>
      </c>
      <c r="BF139" s="313">
        <v>0</v>
      </c>
      <c r="BG139" s="313">
        <v>0</v>
      </c>
      <c r="BH139" s="313">
        <v>0</v>
      </c>
      <c r="BI139" s="313">
        <v>0</v>
      </c>
      <c r="BJ139" s="313">
        <v>2</v>
      </c>
      <c r="BK139" s="313">
        <v>0</v>
      </c>
      <c r="BL139" s="313">
        <v>0</v>
      </c>
      <c r="BM139" s="313">
        <v>0</v>
      </c>
      <c r="BN139" s="313">
        <v>0</v>
      </c>
      <c r="BO139" s="313">
        <v>0</v>
      </c>
      <c r="BP139" s="313">
        <v>0</v>
      </c>
      <c r="BQ139" s="313">
        <v>3</v>
      </c>
      <c r="BR139" s="313">
        <v>3</v>
      </c>
      <c r="BS139" s="313">
        <v>0</v>
      </c>
      <c r="BT139" s="313">
        <v>0</v>
      </c>
      <c r="BU139" s="313">
        <v>0</v>
      </c>
      <c r="BV139" s="313">
        <v>0</v>
      </c>
      <c r="BW139" s="313">
        <v>0</v>
      </c>
      <c r="BX139" s="313">
        <v>0</v>
      </c>
      <c r="BY139" s="313">
        <v>0</v>
      </c>
      <c r="BZ139" s="313">
        <v>0</v>
      </c>
      <c r="CA139" s="313">
        <v>0</v>
      </c>
      <c r="CB139" s="313">
        <v>0</v>
      </c>
      <c r="CC139" s="313">
        <v>3</v>
      </c>
      <c r="CD139" s="312">
        <v>0</v>
      </c>
      <c r="CE139" s="312">
        <v>0</v>
      </c>
      <c r="CF139" s="312">
        <v>0</v>
      </c>
      <c r="CG139" s="312">
        <v>0</v>
      </c>
      <c r="CH139" s="312">
        <v>0</v>
      </c>
      <c r="CI139" s="312">
        <v>0</v>
      </c>
      <c r="CJ139" s="312">
        <v>0</v>
      </c>
      <c r="CK139" s="312">
        <v>0</v>
      </c>
      <c r="CL139" s="312">
        <v>0</v>
      </c>
      <c r="CM139" s="312">
        <v>0</v>
      </c>
      <c r="CN139" s="312">
        <v>0</v>
      </c>
      <c r="CO139" s="312">
        <v>0</v>
      </c>
      <c r="CP139" s="312">
        <v>0</v>
      </c>
      <c r="CQ139" s="312">
        <v>0</v>
      </c>
      <c r="CR139" s="312">
        <v>3</v>
      </c>
      <c r="CS139" s="312">
        <v>1</v>
      </c>
      <c r="CT139" s="312">
        <v>3</v>
      </c>
      <c r="CU139" s="312">
        <v>1</v>
      </c>
      <c r="CV139" s="312">
        <v>0</v>
      </c>
      <c r="CW139" s="312">
        <v>0</v>
      </c>
      <c r="CX139" s="312">
        <v>0</v>
      </c>
      <c r="CY139" s="312">
        <v>1</v>
      </c>
      <c r="CZ139" s="312">
        <v>0</v>
      </c>
      <c r="DA139" s="316">
        <v>1</v>
      </c>
    </row>
    <row r="140" spans="1:105" x14ac:dyDescent="0.2">
      <c r="A140" s="305">
        <v>135</v>
      </c>
      <c r="B140" s="306" t="s">
        <v>2076</v>
      </c>
      <c r="C140" s="306" t="s">
        <v>1750</v>
      </c>
      <c r="D140" s="307">
        <v>5</v>
      </c>
      <c r="E140" s="306" t="s">
        <v>240</v>
      </c>
      <c r="F140" s="306" t="s">
        <v>1830</v>
      </c>
      <c r="G140" s="306" t="s">
        <v>2077</v>
      </c>
      <c r="H140" s="308">
        <v>20</v>
      </c>
      <c r="I140" s="309">
        <v>95</v>
      </c>
      <c r="J140" s="307">
        <v>9</v>
      </c>
      <c r="K140" s="306" t="s">
        <v>2078</v>
      </c>
      <c r="L140" s="307">
        <v>29</v>
      </c>
      <c r="M140" s="307">
        <v>0</v>
      </c>
      <c r="N140" s="307">
        <v>18</v>
      </c>
      <c r="O140" s="307">
        <v>1</v>
      </c>
      <c r="P140" s="307">
        <v>48</v>
      </c>
      <c r="Q140" s="307">
        <v>32</v>
      </c>
      <c r="R140" s="307">
        <v>1</v>
      </c>
      <c r="S140" s="307">
        <v>26</v>
      </c>
      <c r="T140" s="307">
        <v>1</v>
      </c>
      <c r="U140" s="307">
        <v>60</v>
      </c>
      <c r="V140" s="307">
        <v>25</v>
      </c>
      <c r="W140" s="307">
        <v>0</v>
      </c>
      <c r="X140" s="307">
        <v>27</v>
      </c>
      <c r="Y140" s="307">
        <v>0</v>
      </c>
      <c r="Z140" s="307">
        <v>52</v>
      </c>
      <c r="AA140" s="307">
        <v>18</v>
      </c>
      <c r="AB140" s="307">
        <v>0</v>
      </c>
      <c r="AC140" s="307">
        <v>21</v>
      </c>
      <c r="AD140" s="307">
        <v>0</v>
      </c>
      <c r="AE140" s="307">
        <v>39</v>
      </c>
      <c r="AF140" s="307">
        <v>16</v>
      </c>
      <c r="AG140" s="307">
        <v>1</v>
      </c>
      <c r="AH140" s="307">
        <v>19</v>
      </c>
      <c r="AI140" s="307">
        <v>0</v>
      </c>
      <c r="AJ140" s="307">
        <v>36</v>
      </c>
      <c r="AK140" s="307">
        <v>24</v>
      </c>
      <c r="AL140" s="307">
        <v>0</v>
      </c>
      <c r="AM140" s="307">
        <v>21</v>
      </c>
      <c r="AN140" s="307">
        <v>0</v>
      </c>
      <c r="AO140" s="307">
        <v>45</v>
      </c>
      <c r="AP140" s="307">
        <v>144</v>
      </c>
      <c r="AQ140" s="307">
        <v>2</v>
      </c>
      <c r="AR140" s="307">
        <v>132</v>
      </c>
      <c r="AS140" s="307">
        <v>2</v>
      </c>
      <c r="AT140" s="307">
        <v>280</v>
      </c>
      <c r="AU140" s="307">
        <v>2</v>
      </c>
      <c r="AV140" s="307">
        <v>2</v>
      </c>
      <c r="AW140" s="307">
        <v>2</v>
      </c>
      <c r="AX140" s="307">
        <v>2</v>
      </c>
      <c r="AY140" s="307">
        <v>2</v>
      </c>
      <c r="AZ140" s="307">
        <v>2</v>
      </c>
      <c r="BA140" s="307">
        <v>0</v>
      </c>
      <c r="BB140" s="307">
        <v>12</v>
      </c>
      <c r="BC140" s="307">
        <v>12</v>
      </c>
      <c r="BD140" s="307">
        <v>12</v>
      </c>
      <c r="BE140" s="307">
        <v>0</v>
      </c>
      <c r="BF140" s="307">
        <v>0</v>
      </c>
      <c r="BG140" s="307">
        <v>1</v>
      </c>
      <c r="BH140" s="307">
        <v>0</v>
      </c>
      <c r="BI140" s="307">
        <v>3</v>
      </c>
      <c r="BJ140" s="307">
        <v>9</v>
      </c>
      <c r="BK140" s="307">
        <v>2</v>
      </c>
      <c r="BL140" s="307">
        <v>2</v>
      </c>
      <c r="BM140" s="307">
        <v>2</v>
      </c>
      <c r="BN140" s="307">
        <v>2</v>
      </c>
      <c r="BO140" s="307">
        <v>2</v>
      </c>
      <c r="BP140" s="307">
        <v>2</v>
      </c>
      <c r="BQ140" s="307">
        <v>0</v>
      </c>
      <c r="BR140" s="307">
        <v>12</v>
      </c>
      <c r="BS140" s="307">
        <v>2</v>
      </c>
      <c r="BT140" s="307">
        <v>0</v>
      </c>
      <c r="BU140" s="307">
        <v>0</v>
      </c>
      <c r="BV140" s="307">
        <v>0</v>
      </c>
      <c r="BW140" s="307">
        <v>0</v>
      </c>
      <c r="BX140" s="307">
        <v>0</v>
      </c>
      <c r="BY140" s="307">
        <v>0</v>
      </c>
      <c r="BZ140" s="307">
        <v>0</v>
      </c>
      <c r="CA140" s="307">
        <v>1</v>
      </c>
      <c r="CB140" s="307">
        <v>0</v>
      </c>
      <c r="CC140" s="307">
        <v>16</v>
      </c>
      <c r="CD140" s="306">
        <v>0</v>
      </c>
      <c r="CE140" s="306">
        <v>0</v>
      </c>
      <c r="CF140" s="306">
        <v>0</v>
      </c>
      <c r="CG140" s="306">
        <v>0</v>
      </c>
      <c r="CH140" s="306">
        <v>0</v>
      </c>
      <c r="CI140" s="306">
        <v>1</v>
      </c>
      <c r="CJ140" s="306">
        <v>0</v>
      </c>
      <c r="CK140" s="306">
        <v>0</v>
      </c>
      <c r="CL140" s="306">
        <v>0</v>
      </c>
      <c r="CM140" s="306">
        <v>1</v>
      </c>
      <c r="CN140" s="306">
        <v>2</v>
      </c>
      <c r="CO140" s="306">
        <v>1</v>
      </c>
      <c r="CP140" s="306">
        <v>0</v>
      </c>
      <c r="CQ140" s="306">
        <v>0</v>
      </c>
      <c r="CR140" s="306">
        <v>7</v>
      </c>
      <c r="CS140" s="306">
        <v>3</v>
      </c>
      <c r="CT140" s="306">
        <v>9</v>
      </c>
      <c r="CU140" s="306">
        <v>6</v>
      </c>
      <c r="CV140" s="306">
        <v>0</v>
      </c>
      <c r="CW140" s="306">
        <v>0</v>
      </c>
      <c r="CX140" s="306">
        <v>0</v>
      </c>
      <c r="CY140" s="306">
        <v>9</v>
      </c>
      <c r="CZ140" s="306">
        <v>6</v>
      </c>
      <c r="DA140" s="310">
        <v>15</v>
      </c>
    </row>
    <row r="141" spans="1:105" x14ac:dyDescent="0.2">
      <c r="A141" s="311">
        <v>136</v>
      </c>
      <c r="B141" s="312" t="s">
        <v>2428</v>
      </c>
      <c r="C141" s="312" t="s">
        <v>2429</v>
      </c>
      <c r="D141" s="313">
        <v>5</v>
      </c>
      <c r="E141" s="312" t="s">
        <v>236</v>
      </c>
      <c r="F141" s="312" t="s">
        <v>1830</v>
      </c>
      <c r="G141" s="312" t="s">
        <v>2077</v>
      </c>
      <c r="H141" s="314">
        <v>7</v>
      </c>
      <c r="I141" s="315">
        <v>16</v>
      </c>
      <c r="J141" s="313">
        <v>19</v>
      </c>
      <c r="K141" s="312" t="s">
        <v>2430</v>
      </c>
      <c r="L141" s="313">
        <v>24</v>
      </c>
      <c r="M141" s="313">
        <v>0</v>
      </c>
      <c r="N141" s="313">
        <v>28</v>
      </c>
      <c r="O141" s="313">
        <v>1</v>
      </c>
      <c r="P141" s="313">
        <v>53</v>
      </c>
      <c r="Q141" s="313">
        <v>23</v>
      </c>
      <c r="R141" s="313">
        <v>2</v>
      </c>
      <c r="S141" s="313">
        <v>36</v>
      </c>
      <c r="T141" s="313">
        <v>1</v>
      </c>
      <c r="U141" s="313">
        <v>62</v>
      </c>
      <c r="V141" s="313">
        <v>31</v>
      </c>
      <c r="W141" s="313">
        <v>1</v>
      </c>
      <c r="X141" s="313">
        <v>31</v>
      </c>
      <c r="Y141" s="313">
        <v>0</v>
      </c>
      <c r="Z141" s="313">
        <v>63</v>
      </c>
      <c r="AA141" s="313">
        <v>28</v>
      </c>
      <c r="AB141" s="313">
        <v>0</v>
      </c>
      <c r="AC141" s="313">
        <v>31</v>
      </c>
      <c r="AD141" s="313">
        <v>0</v>
      </c>
      <c r="AE141" s="313">
        <v>59</v>
      </c>
      <c r="AF141" s="313">
        <v>31</v>
      </c>
      <c r="AG141" s="313">
        <v>5</v>
      </c>
      <c r="AH141" s="313">
        <v>24</v>
      </c>
      <c r="AI141" s="313">
        <v>0</v>
      </c>
      <c r="AJ141" s="313">
        <v>60</v>
      </c>
      <c r="AK141" s="313">
        <v>26</v>
      </c>
      <c r="AL141" s="313">
        <v>0</v>
      </c>
      <c r="AM141" s="313">
        <v>35</v>
      </c>
      <c r="AN141" s="313">
        <v>0</v>
      </c>
      <c r="AO141" s="313">
        <v>61</v>
      </c>
      <c r="AP141" s="313">
        <v>163</v>
      </c>
      <c r="AQ141" s="313">
        <v>8</v>
      </c>
      <c r="AR141" s="313">
        <v>185</v>
      </c>
      <c r="AS141" s="313">
        <v>2</v>
      </c>
      <c r="AT141" s="313">
        <v>358</v>
      </c>
      <c r="AU141" s="313">
        <v>2</v>
      </c>
      <c r="AV141" s="313">
        <v>3</v>
      </c>
      <c r="AW141" s="313">
        <v>3</v>
      </c>
      <c r="AX141" s="313">
        <v>2</v>
      </c>
      <c r="AY141" s="313">
        <v>2</v>
      </c>
      <c r="AZ141" s="313">
        <v>2</v>
      </c>
      <c r="BA141" s="313">
        <v>0</v>
      </c>
      <c r="BB141" s="313">
        <v>14</v>
      </c>
      <c r="BC141" s="313">
        <v>16</v>
      </c>
      <c r="BD141" s="313">
        <v>16</v>
      </c>
      <c r="BE141" s="313">
        <v>0</v>
      </c>
      <c r="BF141" s="313">
        <v>0</v>
      </c>
      <c r="BG141" s="313">
        <v>1</v>
      </c>
      <c r="BH141" s="313">
        <v>0</v>
      </c>
      <c r="BI141" s="313">
        <v>1</v>
      </c>
      <c r="BJ141" s="313">
        <v>13</v>
      </c>
      <c r="BK141" s="313">
        <v>2</v>
      </c>
      <c r="BL141" s="313">
        <v>3</v>
      </c>
      <c r="BM141" s="313">
        <v>3</v>
      </c>
      <c r="BN141" s="313">
        <v>2</v>
      </c>
      <c r="BO141" s="313">
        <v>2</v>
      </c>
      <c r="BP141" s="313">
        <v>2</v>
      </c>
      <c r="BQ141" s="313">
        <v>0</v>
      </c>
      <c r="BR141" s="313">
        <v>14</v>
      </c>
      <c r="BS141" s="313">
        <v>1</v>
      </c>
      <c r="BT141" s="313">
        <v>0</v>
      </c>
      <c r="BU141" s="313">
        <v>1</v>
      </c>
      <c r="BV141" s="313">
        <v>0</v>
      </c>
      <c r="BW141" s="313">
        <v>1</v>
      </c>
      <c r="BX141" s="313">
        <v>0</v>
      </c>
      <c r="BY141" s="313">
        <v>0</v>
      </c>
      <c r="BZ141" s="313">
        <v>0</v>
      </c>
      <c r="CA141" s="313">
        <v>2</v>
      </c>
      <c r="CB141" s="313">
        <v>3</v>
      </c>
      <c r="CC141" s="313">
        <v>23</v>
      </c>
      <c r="CD141" s="312">
        <v>0</v>
      </c>
      <c r="CE141" s="312">
        <v>0</v>
      </c>
      <c r="CF141" s="312">
        <v>0</v>
      </c>
      <c r="CG141" s="312">
        <v>0</v>
      </c>
      <c r="CH141" s="312">
        <v>1</v>
      </c>
      <c r="CI141" s="312">
        <v>0</v>
      </c>
      <c r="CJ141" s="312">
        <v>0</v>
      </c>
      <c r="CK141" s="312">
        <v>0</v>
      </c>
      <c r="CL141" s="312">
        <v>0</v>
      </c>
      <c r="CM141" s="312">
        <v>0</v>
      </c>
      <c r="CN141" s="312">
        <v>9</v>
      </c>
      <c r="CO141" s="312">
        <v>8</v>
      </c>
      <c r="CP141" s="312">
        <v>0</v>
      </c>
      <c r="CQ141" s="312">
        <v>0</v>
      </c>
      <c r="CR141" s="312">
        <v>24</v>
      </c>
      <c r="CS141" s="312">
        <v>14</v>
      </c>
      <c r="CT141" s="312">
        <v>34</v>
      </c>
      <c r="CU141" s="312">
        <v>22</v>
      </c>
      <c r="CV141" s="312">
        <v>0</v>
      </c>
      <c r="CW141" s="312">
        <v>0</v>
      </c>
      <c r="CX141" s="312">
        <v>0</v>
      </c>
      <c r="CY141" s="312">
        <v>34</v>
      </c>
      <c r="CZ141" s="312">
        <v>20</v>
      </c>
      <c r="DA141" s="316">
        <v>54</v>
      </c>
    </row>
    <row r="142" spans="1:105" x14ac:dyDescent="0.2">
      <c r="A142" s="305">
        <v>137</v>
      </c>
      <c r="B142" s="306" t="s">
        <v>511</v>
      </c>
      <c r="C142" s="306" t="s">
        <v>512</v>
      </c>
      <c r="D142" s="307">
        <v>5</v>
      </c>
      <c r="E142" s="306" t="s">
        <v>240</v>
      </c>
      <c r="F142" s="306" t="s">
        <v>513</v>
      </c>
      <c r="G142" s="306" t="s">
        <v>514</v>
      </c>
      <c r="H142" s="308">
        <v>4</v>
      </c>
      <c r="I142" s="309">
        <v>34</v>
      </c>
      <c r="J142" s="307">
        <v>1</v>
      </c>
      <c r="K142" s="306" t="s">
        <v>515</v>
      </c>
      <c r="L142" s="307">
        <v>9</v>
      </c>
      <c r="M142" s="307">
        <v>0</v>
      </c>
      <c r="N142" s="307">
        <v>16</v>
      </c>
      <c r="O142" s="307">
        <v>0</v>
      </c>
      <c r="P142" s="307">
        <v>25</v>
      </c>
      <c r="Q142" s="307">
        <v>17</v>
      </c>
      <c r="R142" s="307">
        <v>1</v>
      </c>
      <c r="S142" s="307">
        <v>17</v>
      </c>
      <c r="T142" s="307">
        <v>0</v>
      </c>
      <c r="U142" s="307">
        <v>35</v>
      </c>
      <c r="V142" s="307">
        <v>15</v>
      </c>
      <c r="W142" s="307">
        <v>1</v>
      </c>
      <c r="X142" s="307">
        <v>17</v>
      </c>
      <c r="Y142" s="307">
        <v>0</v>
      </c>
      <c r="Z142" s="307">
        <v>33</v>
      </c>
      <c r="AA142" s="307">
        <v>20</v>
      </c>
      <c r="AB142" s="307">
        <v>1</v>
      </c>
      <c r="AC142" s="307">
        <v>15</v>
      </c>
      <c r="AD142" s="307">
        <v>1</v>
      </c>
      <c r="AE142" s="307">
        <v>37</v>
      </c>
      <c r="AF142" s="307">
        <v>21</v>
      </c>
      <c r="AG142" s="307">
        <v>0</v>
      </c>
      <c r="AH142" s="307">
        <v>25</v>
      </c>
      <c r="AI142" s="307">
        <v>0</v>
      </c>
      <c r="AJ142" s="307">
        <v>46</v>
      </c>
      <c r="AK142" s="307">
        <v>15</v>
      </c>
      <c r="AL142" s="307">
        <v>0</v>
      </c>
      <c r="AM142" s="307">
        <v>12</v>
      </c>
      <c r="AN142" s="307">
        <v>0</v>
      </c>
      <c r="AO142" s="307">
        <v>27</v>
      </c>
      <c r="AP142" s="307">
        <v>97</v>
      </c>
      <c r="AQ142" s="307">
        <v>3</v>
      </c>
      <c r="AR142" s="307">
        <v>102</v>
      </c>
      <c r="AS142" s="307">
        <v>1</v>
      </c>
      <c r="AT142" s="307">
        <v>203</v>
      </c>
      <c r="AU142" s="307">
        <v>1</v>
      </c>
      <c r="AV142" s="307">
        <v>2</v>
      </c>
      <c r="AW142" s="307">
        <v>2</v>
      </c>
      <c r="AX142" s="307">
        <v>2</v>
      </c>
      <c r="AY142" s="307">
        <v>2</v>
      </c>
      <c r="AZ142" s="307">
        <v>1</v>
      </c>
      <c r="BA142" s="307">
        <v>0</v>
      </c>
      <c r="BB142" s="307">
        <v>10</v>
      </c>
      <c r="BC142" s="307">
        <v>14</v>
      </c>
      <c r="BD142" s="307">
        <v>10</v>
      </c>
      <c r="BE142" s="307">
        <v>0</v>
      </c>
      <c r="BF142" s="307">
        <v>0</v>
      </c>
      <c r="BG142" s="307">
        <v>0</v>
      </c>
      <c r="BH142" s="307">
        <v>1</v>
      </c>
      <c r="BI142" s="307">
        <v>5</v>
      </c>
      <c r="BJ142" s="307">
        <v>5</v>
      </c>
      <c r="BK142" s="307">
        <v>1</v>
      </c>
      <c r="BL142" s="307">
        <v>2</v>
      </c>
      <c r="BM142" s="307">
        <v>2</v>
      </c>
      <c r="BN142" s="307">
        <v>2</v>
      </c>
      <c r="BO142" s="307">
        <v>2</v>
      </c>
      <c r="BP142" s="307">
        <v>1</v>
      </c>
      <c r="BQ142" s="307">
        <v>0</v>
      </c>
      <c r="BR142" s="307">
        <v>10</v>
      </c>
      <c r="BS142" s="307">
        <v>1</v>
      </c>
      <c r="BT142" s="307">
        <v>0</v>
      </c>
      <c r="BU142" s="307">
        <v>0</v>
      </c>
      <c r="BV142" s="307">
        <v>0</v>
      </c>
      <c r="BW142" s="307">
        <v>0</v>
      </c>
      <c r="BX142" s="307">
        <v>1</v>
      </c>
      <c r="BY142" s="307">
        <v>0</v>
      </c>
      <c r="BZ142" s="307">
        <v>1</v>
      </c>
      <c r="CA142" s="307">
        <v>0</v>
      </c>
      <c r="CB142" s="307">
        <v>0</v>
      </c>
      <c r="CC142" s="307">
        <v>14</v>
      </c>
      <c r="CD142" s="306">
        <v>0</v>
      </c>
      <c r="CE142" s="306">
        <v>1</v>
      </c>
      <c r="CF142" s="306">
        <v>2</v>
      </c>
      <c r="CG142" s="306">
        <v>0</v>
      </c>
      <c r="CH142" s="306">
        <v>0</v>
      </c>
      <c r="CI142" s="306">
        <v>0</v>
      </c>
      <c r="CJ142" s="306">
        <v>0</v>
      </c>
      <c r="CK142" s="306">
        <v>0</v>
      </c>
      <c r="CL142" s="306">
        <v>0</v>
      </c>
      <c r="CM142" s="306">
        <v>0</v>
      </c>
      <c r="CN142" s="306">
        <v>0</v>
      </c>
      <c r="CO142" s="306">
        <v>1</v>
      </c>
      <c r="CP142" s="306">
        <v>0</v>
      </c>
      <c r="CQ142" s="306">
        <v>1</v>
      </c>
      <c r="CR142" s="306">
        <v>6</v>
      </c>
      <c r="CS142" s="306">
        <v>4</v>
      </c>
      <c r="CT142" s="306">
        <v>8</v>
      </c>
      <c r="CU142" s="306">
        <v>7</v>
      </c>
      <c r="CV142" s="306">
        <v>8</v>
      </c>
      <c r="CW142" s="306">
        <v>7</v>
      </c>
      <c r="CX142" s="306">
        <v>15</v>
      </c>
      <c r="CY142" s="306">
        <v>8</v>
      </c>
      <c r="CZ142" s="306">
        <v>7</v>
      </c>
      <c r="DA142" s="310">
        <v>15</v>
      </c>
    </row>
    <row r="143" spans="1:105" x14ac:dyDescent="0.2">
      <c r="A143" s="311">
        <v>138</v>
      </c>
      <c r="B143" s="312" t="s">
        <v>2574</v>
      </c>
      <c r="C143" s="312" t="s">
        <v>2575</v>
      </c>
      <c r="D143" s="313">
        <v>5</v>
      </c>
      <c r="E143" s="312" t="s">
        <v>236</v>
      </c>
      <c r="F143" s="312" t="s">
        <v>513</v>
      </c>
      <c r="G143" s="312" t="s">
        <v>2576</v>
      </c>
      <c r="H143" s="314">
        <v>3</v>
      </c>
      <c r="I143" s="315">
        <v>18</v>
      </c>
      <c r="J143" s="313">
        <v>19</v>
      </c>
      <c r="K143" s="312" t="s">
        <v>1565</v>
      </c>
      <c r="L143" s="313">
        <v>7</v>
      </c>
      <c r="M143" s="313">
        <v>1</v>
      </c>
      <c r="N143" s="313">
        <v>9</v>
      </c>
      <c r="O143" s="313">
        <v>0</v>
      </c>
      <c r="P143" s="313">
        <v>17</v>
      </c>
      <c r="Q143" s="313">
        <v>11</v>
      </c>
      <c r="R143" s="313">
        <v>1</v>
      </c>
      <c r="S143" s="313">
        <v>7</v>
      </c>
      <c r="T143" s="313">
        <v>2</v>
      </c>
      <c r="U143" s="313">
        <v>21</v>
      </c>
      <c r="V143" s="313">
        <v>8</v>
      </c>
      <c r="W143" s="313">
        <v>0</v>
      </c>
      <c r="X143" s="313">
        <v>11</v>
      </c>
      <c r="Y143" s="313">
        <v>0</v>
      </c>
      <c r="Z143" s="313">
        <v>19</v>
      </c>
      <c r="AA143" s="313">
        <v>6</v>
      </c>
      <c r="AB143" s="313">
        <v>0</v>
      </c>
      <c r="AC143" s="313">
        <v>11</v>
      </c>
      <c r="AD143" s="313">
        <v>0</v>
      </c>
      <c r="AE143" s="313">
        <v>17</v>
      </c>
      <c r="AF143" s="313">
        <v>8</v>
      </c>
      <c r="AG143" s="313">
        <v>0</v>
      </c>
      <c r="AH143" s="313">
        <v>6</v>
      </c>
      <c r="AI143" s="313">
        <v>0</v>
      </c>
      <c r="AJ143" s="313">
        <v>14</v>
      </c>
      <c r="AK143" s="313">
        <v>9</v>
      </c>
      <c r="AL143" s="313">
        <v>0</v>
      </c>
      <c r="AM143" s="313">
        <v>6</v>
      </c>
      <c r="AN143" s="313">
        <v>0</v>
      </c>
      <c r="AO143" s="313">
        <v>15</v>
      </c>
      <c r="AP143" s="313">
        <v>49</v>
      </c>
      <c r="AQ143" s="313">
        <v>2</v>
      </c>
      <c r="AR143" s="313">
        <v>50</v>
      </c>
      <c r="AS143" s="313">
        <v>2</v>
      </c>
      <c r="AT143" s="313">
        <v>103</v>
      </c>
      <c r="AU143" s="313">
        <v>1</v>
      </c>
      <c r="AV143" s="313">
        <v>1</v>
      </c>
      <c r="AW143" s="313">
        <v>1</v>
      </c>
      <c r="AX143" s="313">
        <v>1</v>
      </c>
      <c r="AY143" s="313">
        <v>1</v>
      </c>
      <c r="AZ143" s="313">
        <v>1</v>
      </c>
      <c r="BA143" s="313">
        <v>0</v>
      </c>
      <c r="BB143" s="313">
        <v>6</v>
      </c>
      <c r="BC143" s="313">
        <v>6</v>
      </c>
      <c r="BD143" s="313">
        <v>6</v>
      </c>
      <c r="BE143" s="313">
        <v>0</v>
      </c>
      <c r="BF143" s="313">
        <v>0</v>
      </c>
      <c r="BG143" s="313">
        <v>1</v>
      </c>
      <c r="BH143" s="313">
        <v>0</v>
      </c>
      <c r="BI143" s="313">
        <v>1</v>
      </c>
      <c r="BJ143" s="313">
        <v>5</v>
      </c>
      <c r="BK143" s="313">
        <v>1</v>
      </c>
      <c r="BL143" s="313">
        <v>1</v>
      </c>
      <c r="BM143" s="313">
        <v>1</v>
      </c>
      <c r="BN143" s="313">
        <v>1</v>
      </c>
      <c r="BO143" s="313">
        <v>1</v>
      </c>
      <c r="BP143" s="313">
        <v>1</v>
      </c>
      <c r="BQ143" s="313">
        <v>0</v>
      </c>
      <c r="BR143" s="313">
        <v>6</v>
      </c>
      <c r="BS143" s="313">
        <v>1</v>
      </c>
      <c r="BT143" s="313">
        <v>0</v>
      </c>
      <c r="BU143" s="313">
        <v>1</v>
      </c>
      <c r="BV143" s="313">
        <v>0</v>
      </c>
      <c r="BW143" s="313">
        <v>0</v>
      </c>
      <c r="BX143" s="313">
        <v>1</v>
      </c>
      <c r="BY143" s="313">
        <v>0</v>
      </c>
      <c r="BZ143" s="313">
        <v>0</v>
      </c>
      <c r="CA143" s="313">
        <v>1</v>
      </c>
      <c r="CB143" s="313">
        <v>0</v>
      </c>
      <c r="CC143" s="313">
        <v>11</v>
      </c>
      <c r="CD143" s="312">
        <v>0</v>
      </c>
      <c r="CE143" s="312">
        <v>0</v>
      </c>
      <c r="CF143" s="312">
        <v>0</v>
      </c>
      <c r="CG143" s="312">
        <v>0</v>
      </c>
      <c r="CH143" s="312">
        <v>0</v>
      </c>
      <c r="CI143" s="312">
        <v>0</v>
      </c>
      <c r="CJ143" s="312">
        <v>0</v>
      </c>
      <c r="CK143" s="312">
        <v>0</v>
      </c>
      <c r="CL143" s="312">
        <v>0</v>
      </c>
      <c r="CM143" s="312">
        <v>0</v>
      </c>
      <c r="CN143" s="312">
        <v>0</v>
      </c>
      <c r="CO143" s="312">
        <v>0</v>
      </c>
      <c r="CP143" s="312">
        <v>0</v>
      </c>
      <c r="CQ143" s="312">
        <v>0</v>
      </c>
      <c r="CR143" s="312">
        <v>0</v>
      </c>
      <c r="CS143" s="312">
        <v>0</v>
      </c>
      <c r="CT143" s="312">
        <v>0</v>
      </c>
      <c r="CU143" s="312">
        <v>0</v>
      </c>
      <c r="CV143" s="312">
        <v>0</v>
      </c>
      <c r="CW143" s="312">
        <v>0</v>
      </c>
      <c r="CX143" s="312">
        <v>0</v>
      </c>
      <c r="CY143" s="312">
        <v>0</v>
      </c>
      <c r="CZ143" s="312">
        <v>0</v>
      </c>
      <c r="DA143" s="316">
        <v>0</v>
      </c>
    </row>
    <row r="144" spans="1:105" x14ac:dyDescent="0.2">
      <c r="A144" s="305">
        <v>139</v>
      </c>
      <c r="B144" s="306" t="s">
        <v>1284</v>
      </c>
      <c r="C144" s="306" t="s">
        <v>1285</v>
      </c>
      <c r="D144" s="307">
        <v>5</v>
      </c>
      <c r="E144" s="306" t="s">
        <v>240</v>
      </c>
      <c r="F144" s="306" t="s">
        <v>575</v>
      </c>
      <c r="G144" s="306" t="s">
        <v>1286</v>
      </c>
      <c r="H144" s="308">
        <v>30</v>
      </c>
      <c r="I144" s="309">
        <v>151</v>
      </c>
      <c r="J144" s="307">
        <v>8</v>
      </c>
      <c r="K144" s="306" t="s">
        <v>1287</v>
      </c>
      <c r="L144" s="307">
        <v>2</v>
      </c>
      <c r="M144" s="307">
        <v>0</v>
      </c>
      <c r="N144" s="307">
        <v>2</v>
      </c>
      <c r="O144" s="307">
        <v>0</v>
      </c>
      <c r="P144" s="307">
        <v>4</v>
      </c>
      <c r="Q144" s="307">
        <v>4</v>
      </c>
      <c r="R144" s="307">
        <v>1</v>
      </c>
      <c r="S144" s="307">
        <v>5</v>
      </c>
      <c r="T144" s="307">
        <v>0</v>
      </c>
      <c r="U144" s="307">
        <v>10</v>
      </c>
      <c r="V144" s="307">
        <v>4</v>
      </c>
      <c r="W144" s="307">
        <v>0</v>
      </c>
      <c r="X144" s="307">
        <v>5</v>
      </c>
      <c r="Y144" s="307">
        <v>0</v>
      </c>
      <c r="Z144" s="307">
        <v>9</v>
      </c>
      <c r="AA144" s="307">
        <v>7</v>
      </c>
      <c r="AB144" s="307">
        <v>0</v>
      </c>
      <c r="AC144" s="307">
        <v>10</v>
      </c>
      <c r="AD144" s="307">
        <v>0</v>
      </c>
      <c r="AE144" s="307">
        <v>17</v>
      </c>
      <c r="AF144" s="307">
        <v>2</v>
      </c>
      <c r="AG144" s="307">
        <v>0</v>
      </c>
      <c r="AH144" s="307">
        <v>3</v>
      </c>
      <c r="AI144" s="307">
        <v>0</v>
      </c>
      <c r="AJ144" s="307">
        <v>5</v>
      </c>
      <c r="AK144" s="307">
        <v>3</v>
      </c>
      <c r="AL144" s="307">
        <v>0</v>
      </c>
      <c r="AM144" s="307">
        <v>9</v>
      </c>
      <c r="AN144" s="307">
        <v>0</v>
      </c>
      <c r="AO144" s="307">
        <v>12</v>
      </c>
      <c r="AP144" s="307">
        <v>22</v>
      </c>
      <c r="AQ144" s="307">
        <v>1</v>
      </c>
      <c r="AR144" s="307">
        <v>34</v>
      </c>
      <c r="AS144" s="307">
        <v>0</v>
      </c>
      <c r="AT144" s="307">
        <v>57</v>
      </c>
      <c r="AU144" s="307">
        <v>0</v>
      </c>
      <c r="AV144" s="307">
        <v>0</v>
      </c>
      <c r="AW144" s="307">
        <v>0</v>
      </c>
      <c r="AX144" s="307">
        <v>0</v>
      </c>
      <c r="AY144" s="307">
        <v>0</v>
      </c>
      <c r="AZ144" s="307">
        <v>0</v>
      </c>
      <c r="BA144" s="307">
        <v>3</v>
      </c>
      <c r="BB144" s="307">
        <v>3</v>
      </c>
      <c r="BC144" s="307">
        <v>3</v>
      </c>
      <c r="BD144" s="307">
        <v>3</v>
      </c>
      <c r="BE144" s="307">
        <v>1</v>
      </c>
      <c r="BF144" s="307">
        <v>0</v>
      </c>
      <c r="BG144" s="307">
        <v>0</v>
      </c>
      <c r="BH144" s="307">
        <v>0</v>
      </c>
      <c r="BI144" s="307">
        <v>1</v>
      </c>
      <c r="BJ144" s="307">
        <v>1</v>
      </c>
      <c r="BK144" s="307">
        <v>0</v>
      </c>
      <c r="BL144" s="307">
        <v>0</v>
      </c>
      <c r="BM144" s="307">
        <v>0</v>
      </c>
      <c r="BN144" s="307">
        <v>0</v>
      </c>
      <c r="BO144" s="307">
        <v>0</v>
      </c>
      <c r="BP144" s="307">
        <v>0</v>
      </c>
      <c r="BQ144" s="307">
        <v>3</v>
      </c>
      <c r="BR144" s="307">
        <v>3</v>
      </c>
      <c r="BS144" s="307">
        <v>0</v>
      </c>
      <c r="BT144" s="307">
        <v>0</v>
      </c>
      <c r="BU144" s="307">
        <v>0</v>
      </c>
      <c r="BV144" s="307">
        <v>0</v>
      </c>
      <c r="BW144" s="307">
        <v>0</v>
      </c>
      <c r="BX144" s="307">
        <v>0</v>
      </c>
      <c r="BY144" s="307">
        <v>0</v>
      </c>
      <c r="BZ144" s="307">
        <v>0</v>
      </c>
      <c r="CA144" s="307">
        <v>0</v>
      </c>
      <c r="CB144" s="307">
        <v>0</v>
      </c>
      <c r="CC144" s="307">
        <v>3</v>
      </c>
      <c r="CD144" s="306">
        <v>0</v>
      </c>
      <c r="CE144" s="306">
        <v>0</v>
      </c>
      <c r="CF144" s="306">
        <v>0</v>
      </c>
      <c r="CG144" s="306">
        <v>0</v>
      </c>
      <c r="CH144" s="306">
        <v>0</v>
      </c>
      <c r="CI144" s="306">
        <v>0</v>
      </c>
      <c r="CJ144" s="306">
        <v>0</v>
      </c>
      <c r="CK144" s="306">
        <v>0</v>
      </c>
      <c r="CL144" s="306">
        <v>0</v>
      </c>
      <c r="CM144" s="306">
        <v>0</v>
      </c>
      <c r="CN144" s="306">
        <v>0</v>
      </c>
      <c r="CO144" s="306">
        <v>0</v>
      </c>
      <c r="CP144" s="306">
        <v>0</v>
      </c>
      <c r="CQ144" s="306">
        <v>0</v>
      </c>
      <c r="CR144" s="306">
        <v>0</v>
      </c>
      <c r="CS144" s="306">
        <v>0</v>
      </c>
      <c r="CT144" s="306">
        <v>0</v>
      </c>
      <c r="CU144" s="306">
        <v>0</v>
      </c>
      <c r="CV144" s="306">
        <v>0</v>
      </c>
      <c r="CW144" s="306">
        <v>0</v>
      </c>
      <c r="CX144" s="306">
        <v>0</v>
      </c>
      <c r="CY144" s="306">
        <v>0</v>
      </c>
      <c r="CZ144" s="306">
        <v>0</v>
      </c>
      <c r="DA144" s="310">
        <v>0</v>
      </c>
    </row>
    <row r="145" spans="1:105" x14ac:dyDescent="0.2">
      <c r="A145" s="311">
        <v>140</v>
      </c>
      <c r="B145" s="312" t="s">
        <v>1318</v>
      </c>
      <c r="C145" s="312" t="s">
        <v>1319</v>
      </c>
      <c r="D145" s="313">
        <v>5</v>
      </c>
      <c r="E145" s="312" t="s">
        <v>240</v>
      </c>
      <c r="F145" s="312" t="s">
        <v>575</v>
      </c>
      <c r="G145" s="312" t="s">
        <v>1320</v>
      </c>
      <c r="H145" s="314">
        <v>30</v>
      </c>
      <c r="I145" s="315">
        <v>151</v>
      </c>
      <c r="J145" s="313">
        <v>8</v>
      </c>
      <c r="K145" s="312" t="s">
        <v>1321</v>
      </c>
      <c r="L145" s="313">
        <v>2</v>
      </c>
      <c r="M145" s="313">
        <v>0</v>
      </c>
      <c r="N145" s="313">
        <v>1</v>
      </c>
      <c r="O145" s="313">
        <v>0</v>
      </c>
      <c r="P145" s="313">
        <v>3</v>
      </c>
      <c r="Q145" s="313">
        <v>3</v>
      </c>
      <c r="R145" s="313">
        <v>0</v>
      </c>
      <c r="S145" s="313">
        <v>1</v>
      </c>
      <c r="T145" s="313">
        <v>0</v>
      </c>
      <c r="U145" s="313">
        <v>4</v>
      </c>
      <c r="V145" s="313">
        <v>2</v>
      </c>
      <c r="W145" s="313">
        <v>0</v>
      </c>
      <c r="X145" s="313">
        <v>1</v>
      </c>
      <c r="Y145" s="313">
        <v>0</v>
      </c>
      <c r="Z145" s="313">
        <v>3</v>
      </c>
      <c r="AA145" s="313">
        <v>1</v>
      </c>
      <c r="AB145" s="313">
        <v>0</v>
      </c>
      <c r="AC145" s="313">
        <v>5</v>
      </c>
      <c r="AD145" s="313">
        <v>0</v>
      </c>
      <c r="AE145" s="313">
        <v>6</v>
      </c>
      <c r="AF145" s="313">
        <v>1</v>
      </c>
      <c r="AG145" s="313">
        <v>0</v>
      </c>
      <c r="AH145" s="313">
        <v>1</v>
      </c>
      <c r="AI145" s="313">
        <v>1</v>
      </c>
      <c r="AJ145" s="313">
        <v>3</v>
      </c>
      <c r="AK145" s="313">
        <v>3</v>
      </c>
      <c r="AL145" s="313">
        <v>0</v>
      </c>
      <c r="AM145" s="313">
        <v>0</v>
      </c>
      <c r="AN145" s="313">
        <v>0</v>
      </c>
      <c r="AO145" s="313">
        <v>3</v>
      </c>
      <c r="AP145" s="313">
        <v>12</v>
      </c>
      <c r="AQ145" s="313">
        <v>0</v>
      </c>
      <c r="AR145" s="313">
        <v>9</v>
      </c>
      <c r="AS145" s="313">
        <v>1</v>
      </c>
      <c r="AT145" s="313">
        <v>22</v>
      </c>
      <c r="AU145" s="313">
        <v>0</v>
      </c>
      <c r="AV145" s="313">
        <v>0</v>
      </c>
      <c r="AW145" s="313">
        <v>0</v>
      </c>
      <c r="AX145" s="313">
        <v>0</v>
      </c>
      <c r="AY145" s="313">
        <v>0</v>
      </c>
      <c r="AZ145" s="313">
        <v>0</v>
      </c>
      <c r="BA145" s="313">
        <v>1</v>
      </c>
      <c r="BB145" s="313">
        <v>1</v>
      </c>
      <c r="BC145" s="313">
        <v>1</v>
      </c>
      <c r="BD145" s="313">
        <v>1</v>
      </c>
      <c r="BE145" s="313">
        <v>1</v>
      </c>
      <c r="BF145" s="313">
        <v>0</v>
      </c>
      <c r="BG145" s="313">
        <v>0</v>
      </c>
      <c r="BH145" s="313">
        <v>0</v>
      </c>
      <c r="BI145" s="313">
        <v>0</v>
      </c>
      <c r="BJ145" s="313">
        <v>0</v>
      </c>
      <c r="BK145" s="313">
        <v>0</v>
      </c>
      <c r="BL145" s="313">
        <v>0</v>
      </c>
      <c r="BM145" s="313">
        <v>0</v>
      </c>
      <c r="BN145" s="313">
        <v>0</v>
      </c>
      <c r="BO145" s="313">
        <v>0</v>
      </c>
      <c r="BP145" s="313">
        <v>0</v>
      </c>
      <c r="BQ145" s="313">
        <v>1</v>
      </c>
      <c r="BR145" s="313">
        <v>1</v>
      </c>
      <c r="BS145" s="313">
        <v>0</v>
      </c>
      <c r="BT145" s="313">
        <v>0</v>
      </c>
      <c r="BU145" s="313">
        <v>0</v>
      </c>
      <c r="BV145" s="313">
        <v>0</v>
      </c>
      <c r="BW145" s="313">
        <v>0</v>
      </c>
      <c r="BX145" s="313">
        <v>0</v>
      </c>
      <c r="BY145" s="313">
        <v>0</v>
      </c>
      <c r="BZ145" s="313">
        <v>0</v>
      </c>
      <c r="CA145" s="313">
        <v>0</v>
      </c>
      <c r="CB145" s="313">
        <v>0</v>
      </c>
      <c r="CC145" s="313">
        <v>1</v>
      </c>
      <c r="CD145" s="312">
        <v>0</v>
      </c>
      <c r="CE145" s="312">
        <v>0</v>
      </c>
      <c r="CF145" s="312">
        <v>0</v>
      </c>
      <c r="CG145" s="312">
        <v>0</v>
      </c>
      <c r="CH145" s="312">
        <v>0</v>
      </c>
      <c r="CI145" s="312">
        <v>0</v>
      </c>
      <c r="CJ145" s="312">
        <v>0</v>
      </c>
      <c r="CK145" s="312">
        <v>0</v>
      </c>
      <c r="CL145" s="312">
        <v>0</v>
      </c>
      <c r="CM145" s="312">
        <v>0</v>
      </c>
      <c r="CN145" s="312">
        <v>0</v>
      </c>
      <c r="CO145" s="312">
        <v>0</v>
      </c>
      <c r="CP145" s="312">
        <v>0</v>
      </c>
      <c r="CQ145" s="312">
        <v>0</v>
      </c>
      <c r="CR145" s="312">
        <v>0</v>
      </c>
      <c r="CS145" s="312">
        <v>0</v>
      </c>
      <c r="CT145" s="312">
        <v>0</v>
      </c>
      <c r="CU145" s="312">
        <v>0</v>
      </c>
      <c r="CV145" s="312">
        <v>0</v>
      </c>
      <c r="CW145" s="312">
        <v>0</v>
      </c>
      <c r="CX145" s="312">
        <v>0</v>
      </c>
      <c r="CY145" s="312">
        <v>0</v>
      </c>
      <c r="CZ145" s="312">
        <v>0</v>
      </c>
      <c r="DA145" s="316">
        <v>0</v>
      </c>
    </row>
    <row r="146" spans="1:105" x14ac:dyDescent="0.2">
      <c r="A146" s="305">
        <v>141</v>
      </c>
      <c r="B146" s="306" t="s">
        <v>1444</v>
      </c>
      <c r="C146" s="306" t="s">
        <v>1415</v>
      </c>
      <c r="D146" s="307">
        <v>5</v>
      </c>
      <c r="E146" s="306" t="s">
        <v>240</v>
      </c>
      <c r="F146" s="306" t="s">
        <v>575</v>
      </c>
      <c r="G146" s="306" t="s">
        <v>1445</v>
      </c>
      <c r="H146" s="308">
        <v>24</v>
      </c>
      <c r="I146" s="309">
        <v>115</v>
      </c>
      <c r="J146" s="307">
        <v>3</v>
      </c>
      <c r="K146" s="306" t="s">
        <v>1446</v>
      </c>
      <c r="L146" s="307">
        <v>19</v>
      </c>
      <c r="M146" s="307">
        <v>2</v>
      </c>
      <c r="N146" s="307">
        <v>16</v>
      </c>
      <c r="O146" s="307">
        <v>0</v>
      </c>
      <c r="P146" s="307">
        <v>37</v>
      </c>
      <c r="Q146" s="307">
        <v>17</v>
      </c>
      <c r="R146" s="307">
        <v>1</v>
      </c>
      <c r="S146" s="307">
        <v>18</v>
      </c>
      <c r="T146" s="307">
        <v>1</v>
      </c>
      <c r="U146" s="307">
        <v>37</v>
      </c>
      <c r="V146" s="307">
        <v>23</v>
      </c>
      <c r="W146" s="307">
        <v>1</v>
      </c>
      <c r="X146" s="307">
        <v>26</v>
      </c>
      <c r="Y146" s="307">
        <v>0</v>
      </c>
      <c r="Z146" s="307">
        <v>50</v>
      </c>
      <c r="AA146" s="307">
        <v>18</v>
      </c>
      <c r="AB146" s="307">
        <v>0</v>
      </c>
      <c r="AC146" s="307">
        <v>21</v>
      </c>
      <c r="AD146" s="307">
        <v>1</v>
      </c>
      <c r="AE146" s="307">
        <v>40</v>
      </c>
      <c r="AF146" s="307">
        <v>26</v>
      </c>
      <c r="AG146" s="307">
        <v>0</v>
      </c>
      <c r="AH146" s="307">
        <v>12</v>
      </c>
      <c r="AI146" s="307">
        <v>0</v>
      </c>
      <c r="AJ146" s="307">
        <v>38</v>
      </c>
      <c r="AK146" s="307">
        <v>15</v>
      </c>
      <c r="AL146" s="307">
        <v>0</v>
      </c>
      <c r="AM146" s="307">
        <v>17</v>
      </c>
      <c r="AN146" s="307">
        <v>0</v>
      </c>
      <c r="AO146" s="307">
        <v>32</v>
      </c>
      <c r="AP146" s="307">
        <v>118</v>
      </c>
      <c r="AQ146" s="307">
        <v>4</v>
      </c>
      <c r="AR146" s="307">
        <v>110</v>
      </c>
      <c r="AS146" s="307">
        <v>2</v>
      </c>
      <c r="AT146" s="307">
        <v>234</v>
      </c>
      <c r="AU146" s="307">
        <v>2</v>
      </c>
      <c r="AV146" s="307">
        <v>2</v>
      </c>
      <c r="AW146" s="307">
        <v>2</v>
      </c>
      <c r="AX146" s="307">
        <v>2</v>
      </c>
      <c r="AY146" s="307">
        <v>2</v>
      </c>
      <c r="AZ146" s="307">
        <v>1</v>
      </c>
      <c r="BA146" s="307">
        <v>0</v>
      </c>
      <c r="BB146" s="307">
        <v>11</v>
      </c>
      <c r="BC146" s="307">
        <v>11</v>
      </c>
      <c r="BD146" s="307">
        <v>11</v>
      </c>
      <c r="BE146" s="307">
        <v>0</v>
      </c>
      <c r="BF146" s="307">
        <v>0</v>
      </c>
      <c r="BG146" s="307">
        <v>1</v>
      </c>
      <c r="BH146" s="307">
        <v>0</v>
      </c>
      <c r="BI146" s="307">
        <v>8</v>
      </c>
      <c r="BJ146" s="307">
        <v>3</v>
      </c>
      <c r="BK146" s="307">
        <v>2</v>
      </c>
      <c r="BL146" s="307">
        <v>2</v>
      </c>
      <c r="BM146" s="307">
        <v>2</v>
      </c>
      <c r="BN146" s="307">
        <v>2</v>
      </c>
      <c r="BO146" s="307">
        <v>2</v>
      </c>
      <c r="BP146" s="307">
        <v>1</v>
      </c>
      <c r="BQ146" s="307">
        <v>0</v>
      </c>
      <c r="BR146" s="307">
        <v>11</v>
      </c>
      <c r="BS146" s="307">
        <v>0</v>
      </c>
      <c r="BT146" s="307">
        <v>0</v>
      </c>
      <c r="BU146" s="307">
        <v>0</v>
      </c>
      <c r="BV146" s="307">
        <v>0</v>
      </c>
      <c r="BW146" s="307">
        <v>0</v>
      </c>
      <c r="BX146" s="307">
        <v>0</v>
      </c>
      <c r="BY146" s="307">
        <v>0</v>
      </c>
      <c r="BZ146" s="307">
        <v>0</v>
      </c>
      <c r="CA146" s="307">
        <v>0</v>
      </c>
      <c r="CB146" s="307">
        <v>0</v>
      </c>
      <c r="CC146" s="307">
        <v>12</v>
      </c>
      <c r="CD146" s="306">
        <v>0</v>
      </c>
      <c r="CE146" s="306">
        <v>1</v>
      </c>
      <c r="CF146" s="306">
        <v>0</v>
      </c>
      <c r="CG146" s="306">
        <v>0</v>
      </c>
      <c r="CH146" s="306">
        <v>0</v>
      </c>
      <c r="CI146" s="306">
        <v>0</v>
      </c>
      <c r="CJ146" s="306">
        <v>0</v>
      </c>
      <c r="CK146" s="306">
        <v>0</v>
      </c>
      <c r="CL146" s="306">
        <v>0</v>
      </c>
      <c r="CM146" s="306">
        <v>0</v>
      </c>
      <c r="CN146" s="306">
        <v>0</v>
      </c>
      <c r="CO146" s="306">
        <v>0</v>
      </c>
      <c r="CP146" s="306">
        <v>0</v>
      </c>
      <c r="CQ146" s="306">
        <v>0</v>
      </c>
      <c r="CR146" s="306">
        <v>0</v>
      </c>
      <c r="CS146" s="306">
        <v>0</v>
      </c>
      <c r="CT146" s="306">
        <v>0</v>
      </c>
      <c r="CU146" s="306">
        <v>1</v>
      </c>
      <c r="CV146" s="306">
        <v>0</v>
      </c>
      <c r="CW146" s="306">
        <v>0</v>
      </c>
      <c r="CX146" s="306">
        <v>0</v>
      </c>
      <c r="CY146" s="306">
        <v>0</v>
      </c>
      <c r="CZ146" s="306">
        <v>0</v>
      </c>
      <c r="DA146" s="310">
        <v>0</v>
      </c>
    </row>
    <row r="147" spans="1:105" x14ac:dyDescent="0.2">
      <c r="A147" s="311">
        <v>142</v>
      </c>
      <c r="B147" s="312" t="s">
        <v>1599</v>
      </c>
      <c r="C147" s="312" t="s">
        <v>1523</v>
      </c>
      <c r="D147" s="313">
        <v>5</v>
      </c>
      <c r="E147" s="312" t="s">
        <v>240</v>
      </c>
      <c r="F147" s="312" t="s">
        <v>575</v>
      </c>
      <c r="G147" s="312" t="s">
        <v>1600</v>
      </c>
      <c r="H147" s="314">
        <v>30</v>
      </c>
      <c r="I147" s="315">
        <v>151</v>
      </c>
      <c r="J147" s="313">
        <v>8</v>
      </c>
      <c r="K147" s="312" t="s">
        <v>1601</v>
      </c>
      <c r="L147" s="313">
        <v>0</v>
      </c>
      <c r="M147" s="313">
        <v>0</v>
      </c>
      <c r="N147" s="313">
        <v>0</v>
      </c>
      <c r="O147" s="313">
        <v>0</v>
      </c>
      <c r="P147" s="313">
        <v>0</v>
      </c>
      <c r="Q147" s="313">
        <v>2</v>
      </c>
      <c r="R147" s="313">
        <v>0</v>
      </c>
      <c r="S147" s="313">
        <v>3</v>
      </c>
      <c r="T147" s="313">
        <v>0</v>
      </c>
      <c r="U147" s="313">
        <v>5</v>
      </c>
      <c r="V147" s="313">
        <v>1</v>
      </c>
      <c r="W147" s="313">
        <v>0</v>
      </c>
      <c r="X147" s="313">
        <v>1</v>
      </c>
      <c r="Y147" s="313">
        <v>0</v>
      </c>
      <c r="Z147" s="313">
        <v>2</v>
      </c>
      <c r="AA147" s="313">
        <v>3</v>
      </c>
      <c r="AB147" s="313">
        <v>0</v>
      </c>
      <c r="AC147" s="313">
        <v>3</v>
      </c>
      <c r="AD147" s="313">
        <v>0</v>
      </c>
      <c r="AE147" s="313">
        <v>6</v>
      </c>
      <c r="AF147" s="313">
        <v>1</v>
      </c>
      <c r="AG147" s="313">
        <v>0</v>
      </c>
      <c r="AH147" s="313">
        <v>0</v>
      </c>
      <c r="AI147" s="313">
        <v>0</v>
      </c>
      <c r="AJ147" s="313">
        <v>1</v>
      </c>
      <c r="AK147" s="313">
        <v>2</v>
      </c>
      <c r="AL147" s="313">
        <v>0</v>
      </c>
      <c r="AM147" s="313">
        <v>2</v>
      </c>
      <c r="AN147" s="313">
        <v>0</v>
      </c>
      <c r="AO147" s="313">
        <v>4</v>
      </c>
      <c r="AP147" s="313">
        <v>9</v>
      </c>
      <c r="AQ147" s="313">
        <v>0</v>
      </c>
      <c r="AR147" s="313">
        <v>9</v>
      </c>
      <c r="AS147" s="313">
        <v>0</v>
      </c>
      <c r="AT147" s="313">
        <v>18</v>
      </c>
      <c r="AU147" s="313">
        <v>0</v>
      </c>
      <c r="AV147" s="313">
        <v>0</v>
      </c>
      <c r="AW147" s="313">
        <v>0</v>
      </c>
      <c r="AX147" s="313">
        <v>0</v>
      </c>
      <c r="AY147" s="313">
        <v>0</v>
      </c>
      <c r="AZ147" s="313">
        <v>0</v>
      </c>
      <c r="BA147" s="313">
        <v>1</v>
      </c>
      <c r="BB147" s="313">
        <v>1</v>
      </c>
      <c r="BC147" s="313">
        <v>1</v>
      </c>
      <c r="BD147" s="313">
        <v>1</v>
      </c>
      <c r="BE147" s="313">
        <v>1</v>
      </c>
      <c r="BF147" s="313">
        <v>0</v>
      </c>
      <c r="BG147" s="313">
        <v>0</v>
      </c>
      <c r="BH147" s="313">
        <v>0</v>
      </c>
      <c r="BI147" s="313">
        <v>0</v>
      </c>
      <c r="BJ147" s="313">
        <v>0</v>
      </c>
      <c r="BK147" s="313">
        <v>0</v>
      </c>
      <c r="BL147" s="313">
        <v>0</v>
      </c>
      <c r="BM147" s="313">
        <v>0</v>
      </c>
      <c r="BN147" s="313">
        <v>0</v>
      </c>
      <c r="BO147" s="313">
        <v>0</v>
      </c>
      <c r="BP147" s="313">
        <v>0</v>
      </c>
      <c r="BQ147" s="313">
        <v>1</v>
      </c>
      <c r="BR147" s="313">
        <v>1</v>
      </c>
      <c r="BS147" s="313">
        <v>0</v>
      </c>
      <c r="BT147" s="313">
        <v>0</v>
      </c>
      <c r="BU147" s="313">
        <v>0</v>
      </c>
      <c r="BV147" s="313">
        <v>0</v>
      </c>
      <c r="BW147" s="313">
        <v>0</v>
      </c>
      <c r="BX147" s="313">
        <v>0</v>
      </c>
      <c r="BY147" s="313">
        <v>0</v>
      </c>
      <c r="BZ147" s="313">
        <v>0</v>
      </c>
      <c r="CA147" s="313">
        <v>0</v>
      </c>
      <c r="CB147" s="313">
        <v>0</v>
      </c>
      <c r="CC147" s="313">
        <v>1</v>
      </c>
      <c r="CD147" s="312">
        <v>0</v>
      </c>
      <c r="CE147" s="312">
        <v>0</v>
      </c>
      <c r="CF147" s="312">
        <v>0</v>
      </c>
      <c r="CG147" s="312">
        <v>0</v>
      </c>
      <c r="CH147" s="312">
        <v>0</v>
      </c>
      <c r="CI147" s="312">
        <v>0</v>
      </c>
      <c r="CJ147" s="312">
        <v>0</v>
      </c>
      <c r="CK147" s="312">
        <v>0</v>
      </c>
      <c r="CL147" s="312">
        <v>0</v>
      </c>
      <c r="CM147" s="312">
        <v>0</v>
      </c>
      <c r="CN147" s="312">
        <v>0</v>
      </c>
      <c r="CO147" s="312">
        <v>0</v>
      </c>
      <c r="CP147" s="312">
        <v>0</v>
      </c>
      <c r="CQ147" s="312">
        <v>0</v>
      </c>
      <c r="CR147" s="312">
        <v>0</v>
      </c>
      <c r="CS147" s="312">
        <v>0</v>
      </c>
      <c r="CT147" s="312">
        <v>0</v>
      </c>
      <c r="CU147" s="312">
        <v>0</v>
      </c>
      <c r="CV147" s="312">
        <v>0</v>
      </c>
      <c r="CW147" s="312">
        <v>0</v>
      </c>
      <c r="CX147" s="312">
        <v>0</v>
      </c>
      <c r="CY147" s="312">
        <v>0</v>
      </c>
      <c r="CZ147" s="312">
        <v>0</v>
      </c>
      <c r="DA147" s="316">
        <v>0</v>
      </c>
    </row>
    <row r="148" spans="1:105" x14ac:dyDescent="0.2">
      <c r="A148" s="305">
        <v>143</v>
      </c>
      <c r="B148" s="306" t="s">
        <v>1605</v>
      </c>
      <c r="C148" s="306" t="s">
        <v>1606</v>
      </c>
      <c r="D148" s="307">
        <v>5</v>
      </c>
      <c r="E148" s="306" t="s">
        <v>240</v>
      </c>
      <c r="F148" s="306" t="s">
        <v>575</v>
      </c>
      <c r="G148" s="306" t="s">
        <v>1607</v>
      </c>
      <c r="H148" s="308">
        <v>30</v>
      </c>
      <c r="I148" s="309">
        <v>151</v>
      </c>
      <c r="J148" s="307">
        <v>8</v>
      </c>
      <c r="K148" s="306" t="s">
        <v>1608</v>
      </c>
      <c r="L148" s="307">
        <v>3</v>
      </c>
      <c r="M148" s="307">
        <v>0</v>
      </c>
      <c r="N148" s="307">
        <v>4</v>
      </c>
      <c r="O148" s="307">
        <v>0</v>
      </c>
      <c r="P148" s="307">
        <v>7</v>
      </c>
      <c r="Q148" s="307">
        <v>2</v>
      </c>
      <c r="R148" s="307">
        <v>0</v>
      </c>
      <c r="S148" s="307">
        <v>0</v>
      </c>
      <c r="T148" s="307">
        <v>1</v>
      </c>
      <c r="U148" s="307">
        <v>3</v>
      </c>
      <c r="V148" s="307">
        <v>3</v>
      </c>
      <c r="W148" s="307">
        <v>0</v>
      </c>
      <c r="X148" s="307">
        <v>3</v>
      </c>
      <c r="Y148" s="307">
        <v>0</v>
      </c>
      <c r="Z148" s="307">
        <v>6</v>
      </c>
      <c r="AA148" s="307">
        <v>4</v>
      </c>
      <c r="AB148" s="307">
        <v>1</v>
      </c>
      <c r="AC148" s="307">
        <v>3</v>
      </c>
      <c r="AD148" s="307">
        <v>0</v>
      </c>
      <c r="AE148" s="307">
        <v>8</v>
      </c>
      <c r="AF148" s="307">
        <v>3</v>
      </c>
      <c r="AG148" s="307">
        <v>1</v>
      </c>
      <c r="AH148" s="307">
        <v>5</v>
      </c>
      <c r="AI148" s="307">
        <v>0</v>
      </c>
      <c r="AJ148" s="307">
        <v>9</v>
      </c>
      <c r="AK148" s="307">
        <v>3</v>
      </c>
      <c r="AL148" s="307">
        <v>0</v>
      </c>
      <c r="AM148" s="307">
        <v>4</v>
      </c>
      <c r="AN148" s="307">
        <v>0</v>
      </c>
      <c r="AO148" s="307">
        <v>7</v>
      </c>
      <c r="AP148" s="307">
        <v>18</v>
      </c>
      <c r="AQ148" s="307">
        <v>2</v>
      </c>
      <c r="AR148" s="307">
        <v>19</v>
      </c>
      <c r="AS148" s="307">
        <v>1</v>
      </c>
      <c r="AT148" s="307">
        <v>40</v>
      </c>
      <c r="AU148" s="307">
        <v>0</v>
      </c>
      <c r="AV148" s="307">
        <v>0</v>
      </c>
      <c r="AW148" s="307">
        <v>0</v>
      </c>
      <c r="AX148" s="307">
        <v>0</v>
      </c>
      <c r="AY148" s="307">
        <v>0</v>
      </c>
      <c r="AZ148" s="307">
        <v>0</v>
      </c>
      <c r="BA148" s="307">
        <v>2</v>
      </c>
      <c r="BB148" s="307">
        <v>2</v>
      </c>
      <c r="BC148" s="307">
        <v>2</v>
      </c>
      <c r="BD148" s="307">
        <v>2</v>
      </c>
      <c r="BE148" s="307">
        <v>1</v>
      </c>
      <c r="BF148" s="307">
        <v>0</v>
      </c>
      <c r="BG148" s="307">
        <v>0</v>
      </c>
      <c r="BH148" s="307">
        <v>0</v>
      </c>
      <c r="BI148" s="307">
        <v>0</v>
      </c>
      <c r="BJ148" s="307">
        <v>1</v>
      </c>
      <c r="BK148" s="307">
        <v>0</v>
      </c>
      <c r="BL148" s="307">
        <v>0</v>
      </c>
      <c r="BM148" s="307">
        <v>0</v>
      </c>
      <c r="BN148" s="307">
        <v>0</v>
      </c>
      <c r="BO148" s="307">
        <v>0</v>
      </c>
      <c r="BP148" s="307">
        <v>0</v>
      </c>
      <c r="BQ148" s="307">
        <v>2</v>
      </c>
      <c r="BR148" s="307">
        <v>2</v>
      </c>
      <c r="BS148" s="307">
        <v>0</v>
      </c>
      <c r="BT148" s="307">
        <v>0</v>
      </c>
      <c r="BU148" s="307">
        <v>0</v>
      </c>
      <c r="BV148" s="307">
        <v>0</v>
      </c>
      <c r="BW148" s="307">
        <v>0</v>
      </c>
      <c r="BX148" s="307">
        <v>0</v>
      </c>
      <c r="BY148" s="307">
        <v>0</v>
      </c>
      <c r="BZ148" s="307">
        <v>0</v>
      </c>
      <c r="CA148" s="307">
        <v>0</v>
      </c>
      <c r="CB148" s="307">
        <v>0</v>
      </c>
      <c r="CC148" s="307">
        <v>2</v>
      </c>
      <c r="CD148" s="306">
        <v>0</v>
      </c>
      <c r="CE148" s="306">
        <v>0</v>
      </c>
      <c r="CF148" s="306">
        <v>0</v>
      </c>
      <c r="CG148" s="306">
        <v>0</v>
      </c>
      <c r="CH148" s="306">
        <v>0</v>
      </c>
      <c r="CI148" s="306">
        <v>0</v>
      </c>
      <c r="CJ148" s="306">
        <v>0</v>
      </c>
      <c r="CK148" s="306">
        <v>0</v>
      </c>
      <c r="CL148" s="306">
        <v>0</v>
      </c>
      <c r="CM148" s="306">
        <v>1</v>
      </c>
      <c r="CN148" s="306">
        <v>0</v>
      </c>
      <c r="CO148" s="306">
        <v>0</v>
      </c>
      <c r="CP148" s="306">
        <v>0</v>
      </c>
      <c r="CQ148" s="306">
        <v>0</v>
      </c>
      <c r="CR148" s="306">
        <v>1</v>
      </c>
      <c r="CS148" s="306">
        <v>0</v>
      </c>
      <c r="CT148" s="306">
        <v>1</v>
      </c>
      <c r="CU148" s="306">
        <v>1</v>
      </c>
      <c r="CV148" s="306">
        <v>0</v>
      </c>
      <c r="CW148" s="306">
        <v>0</v>
      </c>
      <c r="CX148" s="306">
        <v>0</v>
      </c>
      <c r="CY148" s="306">
        <v>0</v>
      </c>
      <c r="CZ148" s="306">
        <v>0</v>
      </c>
      <c r="DA148" s="310">
        <v>0</v>
      </c>
    </row>
    <row r="149" spans="1:105" x14ac:dyDescent="0.2">
      <c r="A149" s="311">
        <v>144</v>
      </c>
      <c r="B149" s="312" t="s">
        <v>1746</v>
      </c>
      <c r="C149" s="312" t="s">
        <v>1747</v>
      </c>
      <c r="D149" s="313">
        <v>5</v>
      </c>
      <c r="E149" s="312" t="s">
        <v>240</v>
      </c>
      <c r="F149" s="312" t="s">
        <v>575</v>
      </c>
      <c r="G149" s="312" t="s">
        <v>1748</v>
      </c>
      <c r="H149" s="314">
        <v>30</v>
      </c>
      <c r="I149" s="315">
        <v>151</v>
      </c>
      <c r="J149" s="313">
        <v>8</v>
      </c>
      <c r="K149" s="312" t="s">
        <v>1749</v>
      </c>
      <c r="L149" s="313">
        <v>3</v>
      </c>
      <c r="M149" s="313">
        <v>0</v>
      </c>
      <c r="N149" s="313">
        <v>4</v>
      </c>
      <c r="O149" s="313">
        <v>0</v>
      </c>
      <c r="P149" s="313">
        <v>7</v>
      </c>
      <c r="Q149" s="313">
        <v>5</v>
      </c>
      <c r="R149" s="313">
        <v>0</v>
      </c>
      <c r="S149" s="313">
        <v>4</v>
      </c>
      <c r="T149" s="313">
        <v>0</v>
      </c>
      <c r="U149" s="313">
        <v>9</v>
      </c>
      <c r="V149" s="313">
        <v>5</v>
      </c>
      <c r="W149" s="313">
        <v>0</v>
      </c>
      <c r="X149" s="313">
        <v>6</v>
      </c>
      <c r="Y149" s="313">
        <v>0</v>
      </c>
      <c r="Z149" s="313">
        <v>11</v>
      </c>
      <c r="AA149" s="313">
        <v>1</v>
      </c>
      <c r="AB149" s="313">
        <v>0</v>
      </c>
      <c r="AC149" s="313">
        <v>3</v>
      </c>
      <c r="AD149" s="313">
        <v>1</v>
      </c>
      <c r="AE149" s="313">
        <v>5</v>
      </c>
      <c r="AF149" s="313">
        <v>2</v>
      </c>
      <c r="AG149" s="313">
        <v>0</v>
      </c>
      <c r="AH149" s="313">
        <v>3</v>
      </c>
      <c r="AI149" s="313">
        <v>0</v>
      </c>
      <c r="AJ149" s="313">
        <v>5</v>
      </c>
      <c r="AK149" s="313">
        <v>1</v>
      </c>
      <c r="AL149" s="313">
        <v>0</v>
      </c>
      <c r="AM149" s="313">
        <v>4</v>
      </c>
      <c r="AN149" s="313">
        <v>0</v>
      </c>
      <c r="AO149" s="313">
        <v>5</v>
      </c>
      <c r="AP149" s="313">
        <v>17</v>
      </c>
      <c r="AQ149" s="313">
        <v>0</v>
      </c>
      <c r="AR149" s="313">
        <v>24</v>
      </c>
      <c r="AS149" s="313">
        <v>1</v>
      </c>
      <c r="AT149" s="313">
        <v>42</v>
      </c>
      <c r="AU149" s="313">
        <v>0</v>
      </c>
      <c r="AV149" s="313">
        <v>0</v>
      </c>
      <c r="AW149" s="313">
        <v>0</v>
      </c>
      <c r="AX149" s="313">
        <v>0</v>
      </c>
      <c r="AY149" s="313">
        <v>0</v>
      </c>
      <c r="AZ149" s="313">
        <v>0</v>
      </c>
      <c r="BA149" s="313">
        <v>2</v>
      </c>
      <c r="BB149" s="313">
        <v>2</v>
      </c>
      <c r="BC149" s="313">
        <v>2</v>
      </c>
      <c r="BD149" s="313">
        <v>2</v>
      </c>
      <c r="BE149" s="313">
        <v>0</v>
      </c>
      <c r="BF149" s="313">
        <v>1</v>
      </c>
      <c r="BG149" s="313">
        <v>0</v>
      </c>
      <c r="BH149" s="313">
        <v>0</v>
      </c>
      <c r="BI149" s="313">
        <v>0</v>
      </c>
      <c r="BJ149" s="313">
        <v>1</v>
      </c>
      <c r="BK149" s="313">
        <v>0</v>
      </c>
      <c r="BL149" s="313">
        <v>0</v>
      </c>
      <c r="BM149" s="313">
        <v>0</v>
      </c>
      <c r="BN149" s="313">
        <v>0</v>
      </c>
      <c r="BO149" s="313">
        <v>0</v>
      </c>
      <c r="BP149" s="313">
        <v>0</v>
      </c>
      <c r="BQ149" s="313">
        <v>2</v>
      </c>
      <c r="BR149" s="313">
        <v>2</v>
      </c>
      <c r="BS149" s="313">
        <v>0</v>
      </c>
      <c r="BT149" s="313">
        <v>0</v>
      </c>
      <c r="BU149" s="313">
        <v>0</v>
      </c>
      <c r="BV149" s="313">
        <v>0</v>
      </c>
      <c r="BW149" s="313">
        <v>0</v>
      </c>
      <c r="BX149" s="313">
        <v>0</v>
      </c>
      <c r="BY149" s="313">
        <v>0</v>
      </c>
      <c r="BZ149" s="313">
        <v>0</v>
      </c>
      <c r="CA149" s="313">
        <v>0</v>
      </c>
      <c r="CB149" s="313">
        <v>0</v>
      </c>
      <c r="CC149" s="313">
        <v>2</v>
      </c>
      <c r="CD149" s="312">
        <v>0</v>
      </c>
      <c r="CE149" s="312">
        <v>0</v>
      </c>
      <c r="CF149" s="312">
        <v>2</v>
      </c>
      <c r="CG149" s="312">
        <v>0</v>
      </c>
      <c r="CH149" s="312">
        <v>0</v>
      </c>
      <c r="CI149" s="312">
        <v>0</v>
      </c>
      <c r="CJ149" s="312">
        <v>0</v>
      </c>
      <c r="CK149" s="312">
        <v>0</v>
      </c>
      <c r="CL149" s="312">
        <v>0</v>
      </c>
      <c r="CM149" s="312">
        <v>0</v>
      </c>
      <c r="CN149" s="312">
        <v>0</v>
      </c>
      <c r="CO149" s="312">
        <v>0</v>
      </c>
      <c r="CP149" s="312">
        <v>0</v>
      </c>
      <c r="CQ149" s="312">
        <v>0</v>
      </c>
      <c r="CR149" s="312">
        <v>0</v>
      </c>
      <c r="CS149" s="312">
        <v>0</v>
      </c>
      <c r="CT149" s="312">
        <v>2</v>
      </c>
      <c r="CU149" s="312">
        <v>0</v>
      </c>
      <c r="CV149" s="312">
        <v>0</v>
      </c>
      <c r="CW149" s="312">
        <v>0</v>
      </c>
      <c r="CX149" s="312">
        <v>0</v>
      </c>
      <c r="CY149" s="312">
        <v>0</v>
      </c>
      <c r="CZ149" s="312">
        <v>0</v>
      </c>
      <c r="DA149" s="316">
        <v>0</v>
      </c>
    </row>
    <row r="150" spans="1:105" x14ac:dyDescent="0.2">
      <c r="A150" s="305">
        <v>145</v>
      </c>
      <c r="B150" s="306" t="s">
        <v>1763</v>
      </c>
      <c r="C150" s="306" t="s">
        <v>1319</v>
      </c>
      <c r="D150" s="307">
        <v>5</v>
      </c>
      <c r="E150" s="306" t="s">
        <v>240</v>
      </c>
      <c r="F150" s="306" t="s">
        <v>575</v>
      </c>
      <c r="G150" s="306" t="s">
        <v>576</v>
      </c>
      <c r="H150" s="308">
        <v>30</v>
      </c>
      <c r="I150" s="309">
        <v>150</v>
      </c>
      <c r="J150" s="307">
        <v>8</v>
      </c>
      <c r="K150" s="306" t="s">
        <v>1764</v>
      </c>
      <c r="L150" s="307">
        <v>8</v>
      </c>
      <c r="M150" s="307">
        <v>1</v>
      </c>
      <c r="N150" s="307">
        <v>1</v>
      </c>
      <c r="O150" s="307">
        <v>1</v>
      </c>
      <c r="P150" s="307">
        <v>11</v>
      </c>
      <c r="Q150" s="307">
        <v>7</v>
      </c>
      <c r="R150" s="307">
        <v>0</v>
      </c>
      <c r="S150" s="307">
        <v>5</v>
      </c>
      <c r="T150" s="307">
        <v>1</v>
      </c>
      <c r="U150" s="307">
        <v>13</v>
      </c>
      <c r="V150" s="307">
        <v>5</v>
      </c>
      <c r="W150" s="307">
        <v>0</v>
      </c>
      <c r="X150" s="307">
        <v>3</v>
      </c>
      <c r="Y150" s="307">
        <v>0</v>
      </c>
      <c r="Z150" s="307">
        <v>8</v>
      </c>
      <c r="AA150" s="307">
        <v>4</v>
      </c>
      <c r="AB150" s="307">
        <v>0</v>
      </c>
      <c r="AC150" s="307">
        <v>1</v>
      </c>
      <c r="AD150" s="307">
        <v>0</v>
      </c>
      <c r="AE150" s="307">
        <v>5</v>
      </c>
      <c r="AF150" s="307">
        <v>4</v>
      </c>
      <c r="AG150" s="307">
        <v>0</v>
      </c>
      <c r="AH150" s="307">
        <v>5</v>
      </c>
      <c r="AI150" s="307">
        <v>0</v>
      </c>
      <c r="AJ150" s="307">
        <v>9</v>
      </c>
      <c r="AK150" s="307">
        <v>3</v>
      </c>
      <c r="AL150" s="307">
        <v>0</v>
      </c>
      <c r="AM150" s="307">
        <v>5</v>
      </c>
      <c r="AN150" s="307">
        <v>0</v>
      </c>
      <c r="AO150" s="307">
        <v>8</v>
      </c>
      <c r="AP150" s="307">
        <v>31</v>
      </c>
      <c r="AQ150" s="307">
        <v>1</v>
      </c>
      <c r="AR150" s="307">
        <v>20</v>
      </c>
      <c r="AS150" s="307">
        <v>2</v>
      </c>
      <c r="AT150" s="307">
        <v>54</v>
      </c>
      <c r="AU150" s="307">
        <v>0</v>
      </c>
      <c r="AV150" s="307">
        <v>0</v>
      </c>
      <c r="AW150" s="307">
        <v>0</v>
      </c>
      <c r="AX150" s="307">
        <v>0</v>
      </c>
      <c r="AY150" s="307">
        <v>0</v>
      </c>
      <c r="AZ150" s="307">
        <v>0</v>
      </c>
      <c r="BA150" s="307">
        <v>2</v>
      </c>
      <c r="BB150" s="307">
        <v>2</v>
      </c>
      <c r="BC150" s="307">
        <v>5</v>
      </c>
      <c r="BD150" s="307">
        <v>2</v>
      </c>
      <c r="BE150" s="307">
        <v>1</v>
      </c>
      <c r="BF150" s="307">
        <v>0</v>
      </c>
      <c r="BG150" s="307">
        <v>0</v>
      </c>
      <c r="BH150" s="307">
        <v>0</v>
      </c>
      <c r="BI150" s="307">
        <v>1</v>
      </c>
      <c r="BJ150" s="307">
        <v>0</v>
      </c>
      <c r="BK150" s="307">
        <v>0</v>
      </c>
      <c r="BL150" s="307">
        <v>0</v>
      </c>
      <c r="BM150" s="307">
        <v>0</v>
      </c>
      <c r="BN150" s="307">
        <v>0</v>
      </c>
      <c r="BO150" s="307">
        <v>0</v>
      </c>
      <c r="BP150" s="307">
        <v>0</v>
      </c>
      <c r="BQ150" s="307">
        <v>2</v>
      </c>
      <c r="BR150" s="307">
        <v>2</v>
      </c>
      <c r="BS150" s="307">
        <v>0</v>
      </c>
      <c r="BT150" s="307">
        <v>0</v>
      </c>
      <c r="BU150" s="307">
        <v>0</v>
      </c>
      <c r="BV150" s="307">
        <v>0</v>
      </c>
      <c r="BW150" s="307">
        <v>0</v>
      </c>
      <c r="BX150" s="307">
        <v>0</v>
      </c>
      <c r="BY150" s="307">
        <v>0</v>
      </c>
      <c r="BZ150" s="307">
        <v>0</v>
      </c>
      <c r="CA150" s="307">
        <v>0</v>
      </c>
      <c r="CB150" s="307">
        <v>0</v>
      </c>
      <c r="CC150" s="307">
        <v>2</v>
      </c>
      <c r="CD150" s="306">
        <v>0</v>
      </c>
      <c r="CE150" s="306">
        <v>0</v>
      </c>
      <c r="CF150" s="306">
        <v>0</v>
      </c>
      <c r="CG150" s="306">
        <v>0</v>
      </c>
      <c r="CH150" s="306">
        <v>0</v>
      </c>
      <c r="CI150" s="306">
        <v>0</v>
      </c>
      <c r="CJ150" s="306">
        <v>1</v>
      </c>
      <c r="CK150" s="306">
        <v>0</v>
      </c>
      <c r="CL150" s="306">
        <v>0</v>
      </c>
      <c r="CM150" s="306">
        <v>0</v>
      </c>
      <c r="CN150" s="306">
        <v>0</v>
      </c>
      <c r="CO150" s="306">
        <v>1</v>
      </c>
      <c r="CP150" s="306">
        <v>0</v>
      </c>
      <c r="CQ150" s="306">
        <v>0</v>
      </c>
      <c r="CR150" s="306">
        <v>0</v>
      </c>
      <c r="CS150" s="306">
        <v>0</v>
      </c>
      <c r="CT150" s="306">
        <v>1</v>
      </c>
      <c r="CU150" s="306">
        <v>1</v>
      </c>
      <c r="CV150" s="306">
        <v>0</v>
      </c>
      <c r="CW150" s="306">
        <v>0</v>
      </c>
      <c r="CX150" s="306">
        <v>0</v>
      </c>
      <c r="CY150" s="306">
        <v>0</v>
      </c>
      <c r="CZ150" s="306">
        <v>0</v>
      </c>
      <c r="DA150" s="310">
        <v>0</v>
      </c>
    </row>
    <row r="151" spans="1:105" x14ac:dyDescent="0.2">
      <c r="A151" s="311">
        <v>146</v>
      </c>
      <c r="B151" s="312" t="s">
        <v>1791</v>
      </c>
      <c r="C151" s="312" t="s">
        <v>1792</v>
      </c>
      <c r="D151" s="313">
        <v>5</v>
      </c>
      <c r="E151" s="312" t="s">
        <v>240</v>
      </c>
      <c r="F151" s="312" t="s">
        <v>575</v>
      </c>
      <c r="G151" s="312" t="s">
        <v>576</v>
      </c>
      <c r="H151" s="314">
        <v>30</v>
      </c>
      <c r="I151" s="315">
        <v>150</v>
      </c>
      <c r="J151" s="313">
        <v>8</v>
      </c>
      <c r="K151" s="312" t="s">
        <v>1282</v>
      </c>
      <c r="L151" s="313">
        <v>7</v>
      </c>
      <c r="M151" s="313">
        <v>0</v>
      </c>
      <c r="N151" s="313">
        <v>12</v>
      </c>
      <c r="O151" s="313">
        <v>0</v>
      </c>
      <c r="P151" s="313">
        <v>19</v>
      </c>
      <c r="Q151" s="313">
        <v>12</v>
      </c>
      <c r="R151" s="313">
        <v>0</v>
      </c>
      <c r="S151" s="313">
        <v>17</v>
      </c>
      <c r="T151" s="313">
        <v>0</v>
      </c>
      <c r="U151" s="313">
        <v>29</v>
      </c>
      <c r="V151" s="313">
        <v>8</v>
      </c>
      <c r="W151" s="313">
        <v>0</v>
      </c>
      <c r="X151" s="313">
        <v>12</v>
      </c>
      <c r="Y151" s="313">
        <v>0</v>
      </c>
      <c r="Z151" s="313">
        <v>20</v>
      </c>
      <c r="AA151" s="313">
        <v>7</v>
      </c>
      <c r="AB151" s="313">
        <v>2</v>
      </c>
      <c r="AC151" s="313">
        <v>14</v>
      </c>
      <c r="AD151" s="313">
        <v>0</v>
      </c>
      <c r="AE151" s="313">
        <v>23</v>
      </c>
      <c r="AF151" s="313">
        <v>13</v>
      </c>
      <c r="AG151" s="313">
        <v>0</v>
      </c>
      <c r="AH151" s="313">
        <v>12</v>
      </c>
      <c r="AI151" s="313">
        <v>0</v>
      </c>
      <c r="AJ151" s="313">
        <v>25</v>
      </c>
      <c r="AK151" s="313">
        <v>16</v>
      </c>
      <c r="AL151" s="313">
        <v>0</v>
      </c>
      <c r="AM151" s="313">
        <v>10</v>
      </c>
      <c r="AN151" s="313">
        <v>0</v>
      </c>
      <c r="AO151" s="313">
        <v>26</v>
      </c>
      <c r="AP151" s="313">
        <v>63</v>
      </c>
      <c r="AQ151" s="313">
        <v>2</v>
      </c>
      <c r="AR151" s="313">
        <v>77</v>
      </c>
      <c r="AS151" s="313">
        <v>0</v>
      </c>
      <c r="AT151" s="313">
        <v>142</v>
      </c>
      <c r="AU151" s="313">
        <v>1</v>
      </c>
      <c r="AV151" s="313">
        <v>1</v>
      </c>
      <c r="AW151" s="313">
        <v>1</v>
      </c>
      <c r="AX151" s="313">
        <v>1</v>
      </c>
      <c r="AY151" s="313">
        <v>1</v>
      </c>
      <c r="AZ151" s="313">
        <v>1</v>
      </c>
      <c r="BA151" s="313">
        <v>0</v>
      </c>
      <c r="BB151" s="313">
        <v>6</v>
      </c>
      <c r="BC151" s="313">
        <v>10</v>
      </c>
      <c r="BD151" s="313">
        <v>6</v>
      </c>
      <c r="BE151" s="313">
        <v>0</v>
      </c>
      <c r="BF151" s="313">
        <v>0</v>
      </c>
      <c r="BG151" s="313">
        <v>0</v>
      </c>
      <c r="BH151" s="313">
        <v>1</v>
      </c>
      <c r="BI151" s="313">
        <v>1</v>
      </c>
      <c r="BJ151" s="313">
        <v>5</v>
      </c>
      <c r="BK151" s="313">
        <v>1</v>
      </c>
      <c r="BL151" s="313">
        <v>1</v>
      </c>
      <c r="BM151" s="313">
        <v>1</v>
      </c>
      <c r="BN151" s="313">
        <v>1</v>
      </c>
      <c r="BO151" s="313">
        <v>1</v>
      </c>
      <c r="BP151" s="313">
        <v>1</v>
      </c>
      <c r="BQ151" s="313">
        <v>0</v>
      </c>
      <c r="BR151" s="313">
        <v>6</v>
      </c>
      <c r="BS151" s="313">
        <v>4</v>
      </c>
      <c r="BT151" s="313">
        <v>0</v>
      </c>
      <c r="BU151" s="313">
        <v>0</v>
      </c>
      <c r="BV151" s="313">
        <v>0</v>
      </c>
      <c r="BW151" s="313">
        <v>0</v>
      </c>
      <c r="BX151" s="313">
        <v>0</v>
      </c>
      <c r="BY151" s="313">
        <v>0</v>
      </c>
      <c r="BZ151" s="313">
        <v>0</v>
      </c>
      <c r="CA151" s="313">
        <v>0</v>
      </c>
      <c r="CB151" s="313">
        <v>1</v>
      </c>
      <c r="CC151" s="313">
        <v>12</v>
      </c>
      <c r="CD151" s="312">
        <v>0</v>
      </c>
      <c r="CE151" s="312">
        <v>0</v>
      </c>
      <c r="CF151" s="312">
        <v>0</v>
      </c>
      <c r="CG151" s="312">
        <v>0</v>
      </c>
      <c r="CH151" s="312">
        <v>1</v>
      </c>
      <c r="CI151" s="312">
        <v>0</v>
      </c>
      <c r="CJ151" s="312">
        <v>0</v>
      </c>
      <c r="CK151" s="312">
        <v>0</v>
      </c>
      <c r="CL151" s="312">
        <v>0</v>
      </c>
      <c r="CM151" s="312">
        <v>0</v>
      </c>
      <c r="CN151" s="312">
        <v>0</v>
      </c>
      <c r="CO151" s="312">
        <v>0</v>
      </c>
      <c r="CP151" s="312">
        <v>5</v>
      </c>
      <c r="CQ151" s="312">
        <v>5</v>
      </c>
      <c r="CR151" s="312">
        <v>1</v>
      </c>
      <c r="CS151" s="312">
        <v>1</v>
      </c>
      <c r="CT151" s="312">
        <v>7</v>
      </c>
      <c r="CU151" s="312">
        <v>6</v>
      </c>
      <c r="CV151" s="312">
        <v>6</v>
      </c>
      <c r="CW151" s="312">
        <v>6</v>
      </c>
      <c r="CX151" s="312">
        <v>12</v>
      </c>
      <c r="CY151" s="312">
        <v>0</v>
      </c>
      <c r="CZ151" s="312">
        <v>0</v>
      </c>
      <c r="DA151" s="316">
        <v>0</v>
      </c>
    </row>
    <row r="152" spans="1:105" x14ac:dyDescent="0.2">
      <c r="A152" s="305">
        <v>147</v>
      </c>
      <c r="B152" s="306" t="s">
        <v>1892</v>
      </c>
      <c r="C152" s="306" t="s">
        <v>1893</v>
      </c>
      <c r="D152" s="307">
        <v>5</v>
      </c>
      <c r="E152" s="306" t="s">
        <v>240</v>
      </c>
      <c r="F152" s="306" t="s">
        <v>575</v>
      </c>
      <c r="G152" s="306" t="s">
        <v>584</v>
      </c>
      <c r="H152" s="308">
        <v>30</v>
      </c>
      <c r="I152" s="309">
        <v>151</v>
      </c>
      <c r="J152" s="307">
        <v>8</v>
      </c>
      <c r="K152" s="306" t="s">
        <v>585</v>
      </c>
      <c r="L152" s="307">
        <v>0</v>
      </c>
      <c r="M152" s="307">
        <v>0</v>
      </c>
      <c r="N152" s="307">
        <v>2</v>
      </c>
      <c r="O152" s="307">
        <v>0</v>
      </c>
      <c r="P152" s="307">
        <v>2</v>
      </c>
      <c r="Q152" s="307">
        <v>2</v>
      </c>
      <c r="R152" s="307">
        <v>0</v>
      </c>
      <c r="S152" s="307">
        <v>3</v>
      </c>
      <c r="T152" s="307">
        <v>0</v>
      </c>
      <c r="U152" s="307">
        <v>5</v>
      </c>
      <c r="V152" s="307">
        <v>6</v>
      </c>
      <c r="W152" s="307">
        <v>0</v>
      </c>
      <c r="X152" s="307">
        <v>1</v>
      </c>
      <c r="Y152" s="307">
        <v>0</v>
      </c>
      <c r="Z152" s="307">
        <v>7</v>
      </c>
      <c r="AA152" s="307">
        <v>0</v>
      </c>
      <c r="AB152" s="307">
        <v>0</v>
      </c>
      <c r="AC152" s="307">
        <v>0</v>
      </c>
      <c r="AD152" s="307">
        <v>0</v>
      </c>
      <c r="AE152" s="307">
        <v>0</v>
      </c>
      <c r="AF152" s="307">
        <v>1</v>
      </c>
      <c r="AG152" s="307">
        <v>0</v>
      </c>
      <c r="AH152" s="307">
        <v>3</v>
      </c>
      <c r="AI152" s="307">
        <v>0</v>
      </c>
      <c r="AJ152" s="307">
        <v>4</v>
      </c>
      <c r="AK152" s="307">
        <v>3</v>
      </c>
      <c r="AL152" s="307">
        <v>0</v>
      </c>
      <c r="AM152" s="307">
        <v>1</v>
      </c>
      <c r="AN152" s="307">
        <v>0</v>
      </c>
      <c r="AO152" s="307">
        <v>4</v>
      </c>
      <c r="AP152" s="307">
        <v>12</v>
      </c>
      <c r="AQ152" s="307">
        <v>0</v>
      </c>
      <c r="AR152" s="307">
        <v>10</v>
      </c>
      <c r="AS152" s="307">
        <v>0</v>
      </c>
      <c r="AT152" s="307">
        <v>22</v>
      </c>
      <c r="AU152" s="307">
        <v>0</v>
      </c>
      <c r="AV152" s="307">
        <v>0</v>
      </c>
      <c r="AW152" s="307">
        <v>0</v>
      </c>
      <c r="AX152" s="307">
        <v>0</v>
      </c>
      <c r="AY152" s="307">
        <v>0</v>
      </c>
      <c r="AZ152" s="307">
        <v>0</v>
      </c>
      <c r="BA152" s="307">
        <v>1</v>
      </c>
      <c r="BB152" s="307">
        <v>1</v>
      </c>
      <c r="BC152" s="307">
        <v>1</v>
      </c>
      <c r="BD152" s="307">
        <v>1</v>
      </c>
      <c r="BE152" s="307">
        <v>1</v>
      </c>
      <c r="BF152" s="307">
        <v>0</v>
      </c>
      <c r="BG152" s="307">
        <v>0</v>
      </c>
      <c r="BH152" s="307">
        <v>0</v>
      </c>
      <c r="BI152" s="307">
        <v>0</v>
      </c>
      <c r="BJ152" s="307">
        <v>0</v>
      </c>
      <c r="BK152" s="307">
        <v>0</v>
      </c>
      <c r="BL152" s="307">
        <v>0</v>
      </c>
      <c r="BM152" s="307">
        <v>0</v>
      </c>
      <c r="BN152" s="307">
        <v>0</v>
      </c>
      <c r="BO152" s="307">
        <v>0</v>
      </c>
      <c r="BP152" s="307">
        <v>0</v>
      </c>
      <c r="BQ152" s="307">
        <v>1</v>
      </c>
      <c r="BR152" s="307">
        <v>1</v>
      </c>
      <c r="BS152" s="307">
        <v>0</v>
      </c>
      <c r="BT152" s="307">
        <v>0</v>
      </c>
      <c r="BU152" s="307">
        <v>0</v>
      </c>
      <c r="BV152" s="307">
        <v>0</v>
      </c>
      <c r="BW152" s="307">
        <v>0</v>
      </c>
      <c r="BX152" s="307">
        <v>0</v>
      </c>
      <c r="BY152" s="307">
        <v>0</v>
      </c>
      <c r="BZ152" s="307">
        <v>0</v>
      </c>
      <c r="CA152" s="307">
        <v>0</v>
      </c>
      <c r="CB152" s="307">
        <v>0</v>
      </c>
      <c r="CC152" s="307">
        <v>1</v>
      </c>
      <c r="CD152" s="306">
        <v>0</v>
      </c>
      <c r="CE152" s="306">
        <v>0</v>
      </c>
      <c r="CF152" s="306">
        <v>0</v>
      </c>
      <c r="CG152" s="306">
        <v>0</v>
      </c>
      <c r="CH152" s="306">
        <v>0</v>
      </c>
      <c r="CI152" s="306">
        <v>0</v>
      </c>
      <c r="CJ152" s="306">
        <v>0</v>
      </c>
      <c r="CK152" s="306">
        <v>0</v>
      </c>
      <c r="CL152" s="306">
        <v>0</v>
      </c>
      <c r="CM152" s="306">
        <v>0</v>
      </c>
      <c r="CN152" s="306">
        <v>0</v>
      </c>
      <c r="CO152" s="306">
        <v>0</v>
      </c>
      <c r="CP152" s="306">
        <v>0</v>
      </c>
      <c r="CQ152" s="306">
        <v>0</v>
      </c>
      <c r="CR152" s="306">
        <v>0</v>
      </c>
      <c r="CS152" s="306">
        <v>0</v>
      </c>
      <c r="CT152" s="306">
        <v>0</v>
      </c>
      <c r="CU152" s="306">
        <v>0</v>
      </c>
      <c r="CV152" s="306">
        <v>0</v>
      </c>
      <c r="CW152" s="306">
        <v>0</v>
      </c>
      <c r="CX152" s="306">
        <v>0</v>
      </c>
      <c r="CY152" s="306">
        <v>0</v>
      </c>
      <c r="CZ152" s="306">
        <v>0</v>
      </c>
      <c r="DA152" s="310">
        <v>0</v>
      </c>
    </row>
    <row r="153" spans="1:105" x14ac:dyDescent="0.2">
      <c r="A153" s="311">
        <v>148</v>
      </c>
      <c r="B153" s="312" t="s">
        <v>1909</v>
      </c>
      <c r="C153" s="312" t="s">
        <v>1787</v>
      </c>
      <c r="D153" s="313">
        <v>5</v>
      </c>
      <c r="E153" s="312" t="s">
        <v>240</v>
      </c>
      <c r="F153" s="312" t="s">
        <v>575</v>
      </c>
      <c r="G153" s="312" t="s">
        <v>1910</v>
      </c>
      <c r="H153" s="314">
        <v>30</v>
      </c>
      <c r="I153" s="315">
        <v>151</v>
      </c>
      <c r="J153" s="313">
        <v>8</v>
      </c>
      <c r="K153" s="312" t="s">
        <v>1911</v>
      </c>
      <c r="L153" s="313">
        <v>6</v>
      </c>
      <c r="M153" s="313">
        <v>0</v>
      </c>
      <c r="N153" s="313">
        <v>6</v>
      </c>
      <c r="O153" s="313">
        <v>0</v>
      </c>
      <c r="P153" s="313">
        <v>12</v>
      </c>
      <c r="Q153" s="313">
        <v>12</v>
      </c>
      <c r="R153" s="313">
        <v>0</v>
      </c>
      <c r="S153" s="313">
        <v>6</v>
      </c>
      <c r="T153" s="313">
        <v>0</v>
      </c>
      <c r="U153" s="313">
        <v>18</v>
      </c>
      <c r="V153" s="313">
        <v>8</v>
      </c>
      <c r="W153" s="313">
        <v>1</v>
      </c>
      <c r="X153" s="313">
        <v>6</v>
      </c>
      <c r="Y153" s="313">
        <v>0</v>
      </c>
      <c r="Z153" s="313">
        <v>15</v>
      </c>
      <c r="AA153" s="313">
        <v>14</v>
      </c>
      <c r="AB153" s="313">
        <v>0</v>
      </c>
      <c r="AC153" s="313">
        <v>6</v>
      </c>
      <c r="AD153" s="313">
        <v>1</v>
      </c>
      <c r="AE153" s="313">
        <v>21</v>
      </c>
      <c r="AF153" s="313">
        <v>2</v>
      </c>
      <c r="AG153" s="313">
        <v>0</v>
      </c>
      <c r="AH153" s="313">
        <v>9</v>
      </c>
      <c r="AI153" s="313">
        <v>0</v>
      </c>
      <c r="AJ153" s="313">
        <v>11</v>
      </c>
      <c r="AK153" s="313">
        <v>5</v>
      </c>
      <c r="AL153" s="313">
        <v>0</v>
      </c>
      <c r="AM153" s="313">
        <v>13</v>
      </c>
      <c r="AN153" s="313">
        <v>0</v>
      </c>
      <c r="AO153" s="313">
        <v>18</v>
      </c>
      <c r="AP153" s="313">
        <v>47</v>
      </c>
      <c r="AQ153" s="313">
        <v>1</v>
      </c>
      <c r="AR153" s="313">
        <v>46</v>
      </c>
      <c r="AS153" s="313">
        <v>1</v>
      </c>
      <c r="AT153" s="313">
        <v>95</v>
      </c>
      <c r="AU153" s="313">
        <v>1</v>
      </c>
      <c r="AV153" s="313">
        <v>1</v>
      </c>
      <c r="AW153" s="313">
        <v>1</v>
      </c>
      <c r="AX153" s="313">
        <v>1</v>
      </c>
      <c r="AY153" s="313">
        <v>1</v>
      </c>
      <c r="AZ153" s="313">
        <v>1</v>
      </c>
      <c r="BA153" s="313">
        <v>0</v>
      </c>
      <c r="BB153" s="313">
        <v>6</v>
      </c>
      <c r="BC153" s="313">
        <v>6</v>
      </c>
      <c r="BD153" s="313">
        <v>6</v>
      </c>
      <c r="BE153" s="313">
        <v>0</v>
      </c>
      <c r="BF153" s="313">
        <v>0</v>
      </c>
      <c r="BG153" s="313">
        <v>0</v>
      </c>
      <c r="BH153" s="313">
        <v>1</v>
      </c>
      <c r="BI153" s="313">
        <v>0</v>
      </c>
      <c r="BJ153" s="313">
        <v>6</v>
      </c>
      <c r="BK153" s="313">
        <v>1</v>
      </c>
      <c r="BL153" s="313">
        <v>1</v>
      </c>
      <c r="BM153" s="313">
        <v>1</v>
      </c>
      <c r="BN153" s="313">
        <v>1</v>
      </c>
      <c r="BO153" s="313">
        <v>1</v>
      </c>
      <c r="BP153" s="313">
        <v>1</v>
      </c>
      <c r="BQ153" s="313">
        <v>0</v>
      </c>
      <c r="BR153" s="313">
        <v>6</v>
      </c>
      <c r="BS153" s="313">
        <v>0</v>
      </c>
      <c r="BT153" s="313">
        <v>0</v>
      </c>
      <c r="BU153" s="313">
        <v>0</v>
      </c>
      <c r="BV153" s="313">
        <v>0</v>
      </c>
      <c r="BW153" s="313">
        <v>0</v>
      </c>
      <c r="BX153" s="313">
        <v>0</v>
      </c>
      <c r="BY153" s="313">
        <v>0</v>
      </c>
      <c r="BZ153" s="313">
        <v>0</v>
      </c>
      <c r="CA153" s="313">
        <v>1</v>
      </c>
      <c r="CB153" s="313">
        <v>0</v>
      </c>
      <c r="CC153" s="313">
        <v>8</v>
      </c>
      <c r="CD153" s="312">
        <v>0</v>
      </c>
      <c r="CE153" s="312">
        <v>0</v>
      </c>
      <c r="CF153" s="312">
        <v>0</v>
      </c>
      <c r="CG153" s="312">
        <v>0</v>
      </c>
      <c r="CH153" s="312">
        <v>0</v>
      </c>
      <c r="CI153" s="312">
        <v>0</v>
      </c>
      <c r="CJ153" s="312">
        <v>0</v>
      </c>
      <c r="CK153" s="312">
        <v>0</v>
      </c>
      <c r="CL153" s="312">
        <v>0</v>
      </c>
      <c r="CM153" s="312">
        <v>0</v>
      </c>
      <c r="CN153" s="312">
        <v>0</v>
      </c>
      <c r="CO153" s="312">
        <v>0</v>
      </c>
      <c r="CP153" s="312">
        <v>0</v>
      </c>
      <c r="CQ153" s="312">
        <v>0</v>
      </c>
      <c r="CR153" s="312">
        <v>0</v>
      </c>
      <c r="CS153" s="312">
        <v>0</v>
      </c>
      <c r="CT153" s="312">
        <v>0</v>
      </c>
      <c r="CU153" s="312">
        <v>0</v>
      </c>
      <c r="CV153" s="312">
        <v>0</v>
      </c>
      <c r="CW153" s="312">
        <v>0</v>
      </c>
      <c r="CX153" s="312">
        <v>0</v>
      </c>
      <c r="CY153" s="312">
        <v>0</v>
      </c>
      <c r="CZ153" s="312">
        <v>0</v>
      </c>
      <c r="DA153" s="316">
        <v>0</v>
      </c>
    </row>
    <row r="154" spans="1:105" x14ac:dyDescent="0.2">
      <c r="A154" s="305">
        <v>149</v>
      </c>
      <c r="B154" s="306" t="s">
        <v>1925</v>
      </c>
      <c r="C154" s="306" t="s">
        <v>1518</v>
      </c>
      <c r="D154" s="307">
        <v>5</v>
      </c>
      <c r="E154" s="306" t="s">
        <v>240</v>
      </c>
      <c r="F154" s="306" t="s">
        <v>575</v>
      </c>
      <c r="G154" s="306" t="s">
        <v>1926</v>
      </c>
      <c r="H154" s="308">
        <v>30</v>
      </c>
      <c r="I154" s="309">
        <v>151</v>
      </c>
      <c r="J154" s="307">
        <v>8</v>
      </c>
      <c r="K154" s="306" t="s">
        <v>1927</v>
      </c>
      <c r="L154" s="307">
        <v>6</v>
      </c>
      <c r="M154" s="307">
        <v>0</v>
      </c>
      <c r="N154" s="307">
        <v>5</v>
      </c>
      <c r="O154" s="307">
        <v>0</v>
      </c>
      <c r="P154" s="307">
        <v>11</v>
      </c>
      <c r="Q154" s="307">
        <v>8</v>
      </c>
      <c r="R154" s="307">
        <v>0</v>
      </c>
      <c r="S154" s="307">
        <v>13</v>
      </c>
      <c r="T154" s="307">
        <v>0</v>
      </c>
      <c r="U154" s="307">
        <v>21</v>
      </c>
      <c r="V154" s="307">
        <v>12</v>
      </c>
      <c r="W154" s="307">
        <v>0</v>
      </c>
      <c r="X154" s="307">
        <v>9</v>
      </c>
      <c r="Y154" s="307">
        <v>0</v>
      </c>
      <c r="Z154" s="307">
        <v>21</v>
      </c>
      <c r="AA154" s="307">
        <v>12</v>
      </c>
      <c r="AB154" s="307">
        <v>3</v>
      </c>
      <c r="AC154" s="307">
        <v>9</v>
      </c>
      <c r="AD154" s="307">
        <v>2</v>
      </c>
      <c r="AE154" s="307">
        <v>26</v>
      </c>
      <c r="AF154" s="307">
        <v>7</v>
      </c>
      <c r="AG154" s="307">
        <v>0</v>
      </c>
      <c r="AH154" s="307">
        <v>6</v>
      </c>
      <c r="AI154" s="307">
        <v>0</v>
      </c>
      <c r="AJ154" s="307">
        <v>13</v>
      </c>
      <c r="AK154" s="307">
        <v>12</v>
      </c>
      <c r="AL154" s="307">
        <v>0</v>
      </c>
      <c r="AM154" s="307">
        <v>4</v>
      </c>
      <c r="AN154" s="307">
        <v>0</v>
      </c>
      <c r="AO154" s="307">
        <v>16</v>
      </c>
      <c r="AP154" s="307">
        <v>57</v>
      </c>
      <c r="AQ154" s="307">
        <v>3</v>
      </c>
      <c r="AR154" s="307">
        <v>46</v>
      </c>
      <c r="AS154" s="307">
        <v>2</v>
      </c>
      <c r="AT154" s="307">
        <v>108</v>
      </c>
      <c r="AU154" s="307">
        <v>1</v>
      </c>
      <c r="AV154" s="307">
        <v>1</v>
      </c>
      <c r="AW154" s="307">
        <v>1</v>
      </c>
      <c r="AX154" s="307">
        <v>1</v>
      </c>
      <c r="AY154" s="307">
        <v>1</v>
      </c>
      <c r="AZ154" s="307">
        <v>1</v>
      </c>
      <c r="BA154" s="307">
        <v>0</v>
      </c>
      <c r="BB154" s="307">
        <v>6</v>
      </c>
      <c r="BC154" s="307">
        <v>7</v>
      </c>
      <c r="BD154" s="307">
        <v>7</v>
      </c>
      <c r="BE154" s="307">
        <v>0</v>
      </c>
      <c r="BF154" s="307">
        <v>0</v>
      </c>
      <c r="BG154" s="307">
        <v>1</v>
      </c>
      <c r="BH154" s="307">
        <v>0</v>
      </c>
      <c r="BI154" s="307">
        <v>2</v>
      </c>
      <c r="BJ154" s="307">
        <v>4</v>
      </c>
      <c r="BK154" s="307">
        <v>1</v>
      </c>
      <c r="BL154" s="307">
        <v>1</v>
      </c>
      <c r="BM154" s="307">
        <v>1</v>
      </c>
      <c r="BN154" s="307">
        <v>1</v>
      </c>
      <c r="BO154" s="307">
        <v>1</v>
      </c>
      <c r="BP154" s="307">
        <v>1</v>
      </c>
      <c r="BQ154" s="307">
        <v>0</v>
      </c>
      <c r="BR154" s="307">
        <v>6</v>
      </c>
      <c r="BS154" s="307">
        <v>0</v>
      </c>
      <c r="BT154" s="307">
        <v>0</v>
      </c>
      <c r="BU154" s="307">
        <v>0</v>
      </c>
      <c r="BV154" s="307">
        <v>0</v>
      </c>
      <c r="BW154" s="307">
        <v>0</v>
      </c>
      <c r="BX154" s="307">
        <v>0</v>
      </c>
      <c r="BY154" s="307">
        <v>0</v>
      </c>
      <c r="BZ154" s="307">
        <v>0</v>
      </c>
      <c r="CA154" s="307">
        <v>0</v>
      </c>
      <c r="CB154" s="307">
        <v>1</v>
      </c>
      <c r="CC154" s="307">
        <v>8</v>
      </c>
      <c r="CD154" s="306">
        <v>0</v>
      </c>
      <c r="CE154" s="306">
        <v>0</v>
      </c>
      <c r="CF154" s="306">
        <v>1</v>
      </c>
      <c r="CG154" s="306">
        <v>0</v>
      </c>
      <c r="CH154" s="306">
        <v>0</v>
      </c>
      <c r="CI154" s="306">
        <v>0</v>
      </c>
      <c r="CJ154" s="306">
        <v>0</v>
      </c>
      <c r="CK154" s="306">
        <v>0</v>
      </c>
      <c r="CL154" s="306">
        <v>0</v>
      </c>
      <c r="CM154" s="306">
        <v>0</v>
      </c>
      <c r="CN154" s="306">
        <v>0</v>
      </c>
      <c r="CO154" s="306">
        <v>0</v>
      </c>
      <c r="CP154" s="306">
        <v>0</v>
      </c>
      <c r="CQ154" s="306">
        <v>0</v>
      </c>
      <c r="CR154" s="306">
        <v>0</v>
      </c>
      <c r="CS154" s="306">
        <v>0</v>
      </c>
      <c r="CT154" s="306">
        <v>1</v>
      </c>
      <c r="CU154" s="306">
        <v>0</v>
      </c>
      <c r="CV154" s="306">
        <v>0</v>
      </c>
      <c r="CW154" s="306">
        <v>0</v>
      </c>
      <c r="CX154" s="306">
        <v>0</v>
      </c>
      <c r="CY154" s="306">
        <v>0</v>
      </c>
      <c r="CZ154" s="306">
        <v>0</v>
      </c>
      <c r="DA154" s="310">
        <v>0</v>
      </c>
    </row>
    <row r="155" spans="1:105" x14ac:dyDescent="0.2">
      <c r="A155" s="311">
        <v>150</v>
      </c>
      <c r="B155" s="312" t="s">
        <v>1949</v>
      </c>
      <c r="C155" s="312" t="s">
        <v>1514</v>
      </c>
      <c r="D155" s="313">
        <v>5</v>
      </c>
      <c r="E155" s="312" t="s">
        <v>240</v>
      </c>
      <c r="F155" s="312" t="s">
        <v>575</v>
      </c>
      <c r="G155" s="312" t="s">
        <v>1950</v>
      </c>
      <c r="H155" s="314">
        <v>30</v>
      </c>
      <c r="I155" s="315">
        <v>151</v>
      </c>
      <c r="J155" s="313">
        <v>8</v>
      </c>
      <c r="K155" s="312" t="s">
        <v>1951</v>
      </c>
      <c r="L155" s="313">
        <v>1</v>
      </c>
      <c r="M155" s="313">
        <v>0</v>
      </c>
      <c r="N155" s="313">
        <v>5</v>
      </c>
      <c r="O155" s="313">
        <v>0</v>
      </c>
      <c r="P155" s="313">
        <v>6</v>
      </c>
      <c r="Q155" s="313">
        <v>5</v>
      </c>
      <c r="R155" s="313">
        <v>0</v>
      </c>
      <c r="S155" s="313">
        <v>6</v>
      </c>
      <c r="T155" s="313">
        <v>0</v>
      </c>
      <c r="U155" s="313">
        <v>11</v>
      </c>
      <c r="V155" s="313">
        <v>4</v>
      </c>
      <c r="W155" s="313">
        <v>0</v>
      </c>
      <c r="X155" s="313">
        <v>3</v>
      </c>
      <c r="Y155" s="313">
        <v>0</v>
      </c>
      <c r="Z155" s="313">
        <v>7</v>
      </c>
      <c r="AA155" s="313">
        <v>5</v>
      </c>
      <c r="AB155" s="313">
        <v>0</v>
      </c>
      <c r="AC155" s="313">
        <v>2</v>
      </c>
      <c r="AD155" s="313">
        <v>0</v>
      </c>
      <c r="AE155" s="313">
        <v>7</v>
      </c>
      <c r="AF155" s="313">
        <v>1</v>
      </c>
      <c r="AG155" s="313">
        <v>0</v>
      </c>
      <c r="AH155" s="313">
        <v>8</v>
      </c>
      <c r="AI155" s="313">
        <v>0</v>
      </c>
      <c r="AJ155" s="313">
        <v>9</v>
      </c>
      <c r="AK155" s="313">
        <v>3</v>
      </c>
      <c r="AL155" s="313">
        <v>0</v>
      </c>
      <c r="AM155" s="313">
        <v>0</v>
      </c>
      <c r="AN155" s="313">
        <v>0</v>
      </c>
      <c r="AO155" s="313">
        <v>3</v>
      </c>
      <c r="AP155" s="313">
        <v>19</v>
      </c>
      <c r="AQ155" s="313">
        <v>0</v>
      </c>
      <c r="AR155" s="313">
        <v>24</v>
      </c>
      <c r="AS155" s="313">
        <v>0</v>
      </c>
      <c r="AT155" s="313">
        <v>43</v>
      </c>
      <c r="AU155" s="313">
        <v>0</v>
      </c>
      <c r="AV155" s="313">
        <v>0</v>
      </c>
      <c r="AW155" s="313">
        <v>0</v>
      </c>
      <c r="AX155" s="313">
        <v>0</v>
      </c>
      <c r="AY155" s="313">
        <v>0</v>
      </c>
      <c r="AZ155" s="313">
        <v>0</v>
      </c>
      <c r="BA155" s="313">
        <v>2</v>
      </c>
      <c r="BB155" s="313">
        <v>2</v>
      </c>
      <c r="BC155" s="313">
        <v>2</v>
      </c>
      <c r="BD155" s="313">
        <v>2</v>
      </c>
      <c r="BE155" s="313">
        <v>0</v>
      </c>
      <c r="BF155" s="313">
        <v>1</v>
      </c>
      <c r="BG155" s="313">
        <v>0</v>
      </c>
      <c r="BH155" s="313">
        <v>0</v>
      </c>
      <c r="BI155" s="313">
        <v>0</v>
      </c>
      <c r="BJ155" s="313">
        <v>1</v>
      </c>
      <c r="BK155" s="313">
        <v>0</v>
      </c>
      <c r="BL155" s="313">
        <v>0</v>
      </c>
      <c r="BM155" s="313">
        <v>0</v>
      </c>
      <c r="BN155" s="313">
        <v>0</v>
      </c>
      <c r="BO155" s="313">
        <v>0</v>
      </c>
      <c r="BP155" s="313">
        <v>0</v>
      </c>
      <c r="BQ155" s="313">
        <v>2</v>
      </c>
      <c r="BR155" s="313">
        <v>2</v>
      </c>
      <c r="BS155" s="313">
        <v>0</v>
      </c>
      <c r="BT155" s="313">
        <v>0</v>
      </c>
      <c r="BU155" s="313">
        <v>0</v>
      </c>
      <c r="BV155" s="313">
        <v>0</v>
      </c>
      <c r="BW155" s="313">
        <v>0</v>
      </c>
      <c r="BX155" s="313">
        <v>0</v>
      </c>
      <c r="BY155" s="313">
        <v>0</v>
      </c>
      <c r="BZ155" s="313">
        <v>0</v>
      </c>
      <c r="CA155" s="313">
        <v>0</v>
      </c>
      <c r="CB155" s="313">
        <v>0</v>
      </c>
      <c r="CC155" s="313">
        <v>2</v>
      </c>
      <c r="CD155" s="312">
        <v>0</v>
      </c>
      <c r="CE155" s="312">
        <v>0</v>
      </c>
      <c r="CF155" s="312">
        <v>0</v>
      </c>
      <c r="CG155" s="312">
        <v>0</v>
      </c>
      <c r="CH155" s="312">
        <v>0</v>
      </c>
      <c r="CI155" s="312">
        <v>0</v>
      </c>
      <c r="CJ155" s="312">
        <v>0</v>
      </c>
      <c r="CK155" s="312">
        <v>0</v>
      </c>
      <c r="CL155" s="312">
        <v>0</v>
      </c>
      <c r="CM155" s="312">
        <v>0</v>
      </c>
      <c r="CN155" s="312">
        <v>0</v>
      </c>
      <c r="CO155" s="312">
        <v>0</v>
      </c>
      <c r="CP155" s="312">
        <v>0</v>
      </c>
      <c r="CQ155" s="312">
        <v>0</v>
      </c>
      <c r="CR155" s="312">
        <v>0</v>
      </c>
      <c r="CS155" s="312">
        <v>0</v>
      </c>
      <c r="CT155" s="312">
        <v>0</v>
      </c>
      <c r="CU155" s="312">
        <v>0</v>
      </c>
      <c r="CV155" s="312">
        <v>0</v>
      </c>
      <c r="CW155" s="312">
        <v>0</v>
      </c>
      <c r="CX155" s="312">
        <v>0</v>
      </c>
      <c r="CY155" s="312">
        <v>0</v>
      </c>
      <c r="CZ155" s="312">
        <v>0</v>
      </c>
      <c r="DA155" s="316">
        <v>0</v>
      </c>
    </row>
    <row r="156" spans="1:105" x14ac:dyDescent="0.2">
      <c r="A156" s="305">
        <v>151</v>
      </c>
      <c r="B156" s="306" t="s">
        <v>1999</v>
      </c>
      <c r="C156" s="306" t="s">
        <v>1521</v>
      </c>
      <c r="D156" s="307">
        <v>5</v>
      </c>
      <c r="E156" s="306" t="s">
        <v>240</v>
      </c>
      <c r="F156" s="306" t="s">
        <v>575</v>
      </c>
      <c r="G156" s="306" t="s">
        <v>2000</v>
      </c>
      <c r="H156" s="308">
        <v>30</v>
      </c>
      <c r="I156" s="309">
        <v>151</v>
      </c>
      <c r="J156" s="307">
        <v>8</v>
      </c>
      <c r="K156" s="306" t="s">
        <v>2001</v>
      </c>
      <c r="L156" s="307">
        <v>5</v>
      </c>
      <c r="M156" s="307">
        <v>0</v>
      </c>
      <c r="N156" s="307">
        <v>3</v>
      </c>
      <c r="O156" s="307">
        <v>0</v>
      </c>
      <c r="P156" s="307">
        <v>8</v>
      </c>
      <c r="Q156" s="307">
        <v>4</v>
      </c>
      <c r="R156" s="307">
        <v>0</v>
      </c>
      <c r="S156" s="307">
        <v>3</v>
      </c>
      <c r="T156" s="307">
        <v>0</v>
      </c>
      <c r="U156" s="307">
        <v>7</v>
      </c>
      <c r="V156" s="307">
        <v>3</v>
      </c>
      <c r="W156" s="307">
        <v>0</v>
      </c>
      <c r="X156" s="307">
        <v>10</v>
      </c>
      <c r="Y156" s="307">
        <v>0</v>
      </c>
      <c r="Z156" s="307">
        <v>13</v>
      </c>
      <c r="AA156" s="307">
        <v>4</v>
      </c>
      <c r="AB156" s="307">
        <v>0</v>
      </c>
      <c r="AC156" s="307">
        <v>2</v>
      </c>
      <c r="AD156" s="307">
        <v>0</v>
      </c>
      <c r="AE156" s="307">
        <v>6</v>
      </c>
      <c r="AF156" s="307">
        <v>8</v>
      </c>
      <c r="AG156" s="307">
        <v>0</v>
      </c>
      <c r="AH156" s="307">
        <v>6</v>
      </c>
      <c r="AI156" s="307">
        <v>0</v>
      </c>
      <c r="AJ156" s="307">
        <v>14</v>
      </c>
      <c r="AK156" s="307">
        <v>5</v>
      </c>
      <c r="AL156" s="307">
        <v>0</v>
      </c>
      <c r="AM156" s="307">
        <v>3</v>
      </c>
      <c r="AN156" s="307">
        <v>0</v>
      </c>
      <c r="AO156" s="307">
        <v>8</v>
      </c>
      <c r="AP156" s="307">
        <v>29</v>
      </c>
      <c r="AQ156" s="307">
        <v>0</v>
      </c>
      <c r="AR156" s="307">
        <v>27</v>
      </c>
      <c r="AS156" s="307">
        <v>0</v>
      </c>
      <c r="AT156" s="307">
        <v>56</v>
      </c>
      <c r="AU156" s="307">
        <v>0</v>
      </c>
      <c r="AV156" s="307">
        <v>0</v>
      </c>
      <c r="AW156" s="307">
        <v>0</v>
      </c>
      <c r="AX156" s="307">
        <v>0</v>
      </c>
      <c r="AY156" s="307">
        <v>0</v>
      </c>
      <c r="AZ156" s="307">
        <v>0</v>
      </c>
      <c r="BA156" s="307">
        <v>3</v>
      </c>
      <c r="BB156" s="307">
        <v>3</v>
      </c>
      <c r="BC156" s="307">
        <v>3</v>
      </c>
      <c r="BD156" s="307">
        <v>3</v>
      </c>
      <c r="BE156" s="307">
        <v>1</v>
      </c>
      <c r="BF156" s="307">
        <v>0</v>
      </c>
      <c r="BG156" s="307">
        <v>0</v>
      </c>
      <c r="BH156" s="307">
        <v>0</v>
      </c>
      <c r="BI156" s="307">
        <v>0</v>
      </c>
      <c r="BJ156" s="307">
        <v>2</v>
      </c>
      <c r="BK156" s="307">
        <v>0</v>
      </c>
      <c r="BL156" s="307">
        <v>0</v>
      </c>
      <c r="BM156" s="307">
        <v>0</v>
      </c>
      <c r="BN156" s="307">
        <v>0</v>
      </c>
      <c r="BO156" s="307">
        <v>0</v>
      </c>
      <c r="BP156" s="307">
        <v>0</v>
      </c>
      <c r="BQ156" s="307">
        <v>3</v>
      </c>
      <c r="BR156" s="307">
        <v>3</v>
      </c>
      <c r="BS156" s="307">
        <v>0</v>
      </c>
      <c r="BT156" s="307">
        <v>0</v>
      </c>
      <c r="BU156" s="307">
        <v>0</v>
      </c>
      <c r="BV156" s="307">
        <v>0</v>
      </c>
      <c r="BW156" s="307">
        <v>0</v>
      </c>
      <c r="BX156" s="307">
        <v>0</v>
      </c>
      <c r="BY156" s="307">
        <v>0</v>
      </c>
      <c r="BZ156" s="307">
        <v>0</v>
      </c>
      <c r="CA156" s="307">
        <v>0</v>
      </c>
      <c r="CB156" s="307">
        <v>0</v>
      </c>
      <c r="CC156" s="307">
        <v>3</v>
      </c>
      <c r="CD156" s="306">
        <v>0</v>
      </c>
      <c r="CE156" s="306">
        <v>0</v>
      </c>
      <c r="CF156" s="306">
        <v>0</v>
      </c>
      <c r="CG156" s="306">
        <v>0</v>
      </c>
      <c r="CH156" s="306">
        <v>0</v>
      </c>
      <c r="CI156" s="306">
        <v>0</v>
      </c>
      <c r="CJ156" s="306">
        <v>0</v>
      </c>
      <c r="CK156" s="306">
        <v>0</v>
      </c>
      <c r="CL156" s="306">
        <v>0</v>
      </c>
      <c r="CM156" s="306">
        <v>0</v>
      </c>
      <c r="CN156" s="306">
        <v>0</v>
      </c>
      <c r="CO156" s="306">
        <v>0</v>
      </c>
      <c r="CP156" s="306">
        <v>0</v>
      </c>
      <c r="CQ156" s="306">
        <v>0</v>
      </c>
      <c r="CR156" s="306">
        <v>0</v>
      </c>
      <c r="CS156" s="306">
        <v>0</v>
      </c>
      <c r="CT156" s="306">
        <v>0</v>
      </c>
      <c r="CU156" s="306">
        <v>0</v>
      </c>
      <c r="CV156" s="306">
        <v>0</v>
      </c>
      <c r="CW156" s="306">
        <v>0</v>
      </c>
      <c r="CX156" s="306">
        <v>0</v>
      </c>
      <c r="CY156" s="306">
        <v>0</v>
      </c>
      <c r="CZ156" s="306">
        <v>0</v>
      </c>
      <c r="DA156" s="310">
        <v>0</v>
      </c>
    </row>
    <row r="157" spans="1:105" x14ac:dyDescent="0.2">
      <c r="A157" s="311">
        <v>152</v>
      </c>
      <c r="B157" s="312" t="s">
        <v>2073</v>
      </c>
      <c r="C157" s="312" t="s">
        <v>1388</v>
      </c>
      <c r="D157" s="313">
        <v>5</v>
      </c>
      <c r="E157" s="312" t="s">
        <v>240</v>
      </c>
      <c r="F157" s="312" t="s">
        <v>575</v>
      </c>
      <c r="G157" s="312" t="s">
        <v>2074</v>
      </c>
      <c r="H157" s="314">
        <v>30</v>
      </c>
      <c r="I157" s="315">
        <v>151</v>
      </c>
      <c r="J157" s="313">
        <v>8</v>
      </c>
      <c r="K157" s="312" t="s">
        <v>2075</v>
      </c>
      <c r="L157" s="313">
        <v>6</v>
      </c>
      <c r="M157" s="313">
        <v>0</v>
      </c>
      <c r="N157" s="313">
        <v>4</v>
      </c>
      <c r="O157" s="313">
        <v>0</v>
      </c>
      <c r="P157" s="313">
        <v>10</v>
      </c>
      <c r="Q157" s="313">
        <v>8</v>
      </c>
      <c r="R157" s="313">
        <v>1</v>
      </c>
      <c r="S157" s="313">
        <v>5</v>
      </c>
      <c r="T157" s="313">
        <v>0</v>
      </c>
      <c r="U157" s="313">
        <v>14</v>
      </c>
      <c r="V157" s="313">
        <v>9</v>
      </c>
      <c r="W157" s="313">
        <v>0</v>
      </c>
      <c r="X157" s="313">
        <v>6</v>
      </c>
      <c r="Y157" s="313">
        <v>0</v>
      </c>
      <c r="Z157" s="313">
        <v>15</v>
      </c>
      <c r="AA157" s="313">
        <v>10</v>
      </c>
      <c r="AB157" s="313">
        <v>0</v>
      </c>
      <c r="AC157" s="313">
        <v>7</v>
      </c>
      <c r="AD157" s="313">
        <v>0</v>
      </c>
      <c r="AE157" s="313">
        <v>17</v>
      </c>
      <c r="AF157" s="313">
        <v>9</v>
      </c>
      <c r="AG157" s="313">
        <v>0</v>
      </c>
      <c r="AH157" s="313">
        <v>1</v>
      </c>
      <c r="AI157" s="313">
        <v>0</v>
      </c>
      <c r="AJ157" s="313">
        <v>10</v>
      </c>
      <c r="AK157" s="313">
        <v>3</v>
      </c>
      <c r="AL157" s="313">
        <v>0</v>
      </c>
      <c r="AM157" s="313">
        <v>6</v>
      </c>
      <c r="AN157" s="313">
        <v>0</v>
      </c>
      <c r="AO157" s="313">
        <v>9</v>
      </c>
      <c r="AP157" s="313">
        <v>45</v>
      </c>
      <c r="AQ157" s="313">
        <v>1</v>
      </c>
      <c r="AR157" s="313">
        <v>29</v>
      </c>
      <c r="AS157" s="313">
        <v>0</v>
      </c>
      <c r="AT157" s="313">
        <v>75</v>
      </c>
      <c r="AU157" s="313">
        <v>0</v>
      </c>
      <c r="AV157" s="313">
        <v>0</v>
      </c>
      <c r="AW157" s="313">
        <v>1</v>
      </c>
      <c r="AX157" s="313">
        <v>1</v>
      </c>
      <c r="AY157" s="313">
        <v>0</v>
      </c>
      <c r="AZ157" s="313">
        <v>0</v>
      </c>
      <c r="BA157" s="313">
        <v>2</v>
      </c>
      <c r="BB157" s="313">
        <v>4</v>
      </c>
      <c r="BC157" s="313">
        <v>4</v>
      </c>
      <c r="BD157" s="313">
        <v>4</v>
      </c>
      <c r="BE157" s="313">
        <v>1</v>
      </c>
      <c r="BF157" s="313">
        <v>0</v>
      </c>
      <c r="BG157" s="313">
        <v>0</v>
      </c>
      <c r="BH157" s="313">
        <v>0</v>
      </c>
      <c r="BI157" s="313">
        <v>0</v>
      </c>
      <c r="BJ157" s="313">
        <v>3</v>
      </c>
      <c r="BK157" s="313">
        <v>0</v>
      </c>
      <c r="BL157" s="313">
        <v>0</v>
      </c>
      <c r="BM157" s="313">
        <v>1</v>
      </c>
      <c r="BN157" s="313">
        <v>1</v>
      </c>
      <c r="BO157" s="313">
        <v>0</v>
      </c>
      <c r="BP157" s="313">
        <v>0</v>
      </c>
      <c r="BQ157" s="313">
        <v>2</v>
      </c>
      <c r="BR157" s="313">
        <v>4</v>
      </c>
      <c r="BS157" s="313">
        <v>0</v>
      </c>
      <c r="BT157" s="313">
        <v>0</v>
      </c>
      <c r="BU157" s="313">
        <v>0</v>
      </c>
      <c r="BV157" s="313">
        <v>0</v>
      </c>
      <c r="BW157" s="313">
        <v>0</v>
      </c>
      <c r="BX157" s="313">
        <v>0</v>
      </c>
      <c r="BY157" s="313">
        <v>0</v>
      </c>
      <c r="BZ157" s="313">
        <v>0</v>
      </c>
      <c r="CA157" s="313">
        <v>0</v>
      </c>
      <c r="CB157" s="313">
        <v>0</v>
      </c>
      <c r="CC157" s="313">
        <v>4</v>
      </c>
      <c r="CD157" s="312">
        <v>0</v>
      </c>
      <c r="CE157" s="312">
        <v>0</v>
      </c>
      <c r="CF157" s="312">
        <v>0</v>
      </c>
      <c r="CG157" s="312">
        <v>0</v>
      </c>
      <c r="CH157" s="312">
        <v>0</v>
      </c>
      <c r="CI157" s="312">
        <v>0</v>
      </c>
      <c r="CJ157" s="312">
        <v>0</v>
      </c>
      <c r="CK157" s="312">
        <v>0</v>
      </c>
      <c r="CL157" s="312">
        <v>0</v>
      </c>
      <c r="CM157" s="312">
        <v>0</v>
      </c>
      <c r="CN157" s="312">
        <v>0</v>
      </c>
      <c r="CO157" s="312">
        <v>0</v>
      </c>
      <c r="CP157" s="312">
        <v>0</v>
      </c>
      <c r="CQ157" s="312">
        <v>0</v>
      </c>
      <c r="CR157" s="312">
        <v>0</v>
      </c>
      <c r="CS157" s="312">
        <v>0</v>
      </c>
      <c r="CT157" s="312">
        <v>0</v>
      </c>
      <c r="CU157" s="312">
        <v>0</v>
      </c>
      <c r="CV157" s="312">
        <v>0</v>
      </c>
      <c r="CW157" s="312">
        <v>0</v>
      </c>
      <c r="CX157" s="312">
        <v>0</v>
      </c>
      <c r="CY157" s="312">
        <v>0</v>
      </c>
      <c r="CZ157" s="312">
        <v>0</v>
      </c>
      <c r="DA157" s="316">
        <v>0</v>
      </c>
    </row>
    <row r="158" spans="1:105" x14ac:dyDescent="0.2">
      <c r="A158" s="305">
        <v>153</v>
      </c>
      <c r="B158" s="306" t="s">
        <v>2126</v>
      </c>
      <c r="C158" s="306" t="s">
        <v>1790</v>
      </c>
      <c r="D158" s="307">
        <v>5</v>
      </c>
      <c r="E158" s="306" t="s">
        <v>240</v>
      </c>
      <c r="F158" s="306" t="s">
        <v>575</v>
      </c>
      <c r="G158" s="306" t="s">
        <v>2127</v>
      </c>
      <c r="H158" s="308">
        <v>30</v>
      </c>
      <c r="I158" s="309">
        <v>151</v>
      </c>
      <c r="J158" s="307">
        <v>8</v>
      </c>
      <c r="K158" s="306" t="s">
        <v>2128</v>
      </c>
      <c r="L158" s="307">
        <v>2</v>
      </c>
      <c r="M158" s="307">
        <v>0</v>
      </c>
      <c r="N158" s="307">
        <v>4</v>
      </c>
      <c r="O158" s="307">
        <v>0</v>
      </c>
      <c r="P158" s="307">
        <v>6</v>
      </c>
      <c r="Q158" s="307">
        <v>3</v>
      </c>
      <c r="R158" s="307">
        <v>1</v>
      </c>
      <c r="S158" s="307">
        <v>4</v>
      </c>
      <c r="T158" s="307">
        <v>0</v>
      </c>
      <c r="U158" s="307">
        <v>8</v>
      </c>
      <c r="V158" s="307">
        <v>4</v>
      </c>
      <c r="W158" s="307">
        <v>0</v>
      </c>
      <c r="X158" s="307">
        <v>4</v>
      </c>
      <c r="Y158" s="307">
        <v>0</v>
      </c>
      <c r="Z158" s="307">
        <v>8</v>
      </c>
      <c r="AA158" s="307">
        <v>2</v>
      </c>
      <c r="AB158" s="307">
        <v>5</v>
      </c>
      <c r="AC158" s="307">
        <v>4</v>
      </c>
      <c r="AD158" s="307">
        <v>2</v>
      </c>
      <c r="AE158" s="307">
        <v>13</v>
      </c>
      <c r="AF158" s="307">
        <v>3</v>
      </c>
      <c r="AG158" s="307">
        <v>0</v>
      </c>
      <c r="AH158" s="307">
        <v>3</v>
      </c>
      <c r="AI158" s="307">
        <v>1</v>
      </c>
      <c r="AJ158" s="307">
        <v>7</v>
      </c>
      <c r="AK158" s="307">
        <v>4</v>
      </c>
      <c r="AL158" s="307">
        <v>0</v>
      </c>
      <c r="AM158" s="307">
        <v>10</v>
      </c>
      <c r="AN158" s="307">
        <v>0</v>
      </c>
      <c r="AO158" s="307">
        <v>14</v>
      </c>
      <c r="AP158" s="307">
        <v>18</v>
      </c>
      <c r="AQ158" s="307">
        <v>6</v>
      </c>
      <c r="AR158" s="307">
        <v>29</v>
      </c>
      <c r="AS158" s="307">
        <v>3</v>
      </c>
      <c r="AT158" s="307">
        <v>56</v>
      </c>
      <c r="AU158" s="307">
        <v>0</v>
      </c>
      <c r="AV158" s="307">
        <v>0</v>
      </c>
      <c r="AW158" s="307">
        <v>0</v>
      </c>
      <c r="AX158" s="307">
        <v>0</v>
      </c>
      <c r="AY158" s="307">
        <v>0</v>
      </c>
      <c r="AZ158" s="307">
        <v>0</v>
      </c>
      <c r="BA158" s="307">
        <v>3</v>
      </c>
      <c r="BB158" s="307">
        <v>3</v>
      </c>
      <c r="BC158" s="307">
        <v>4</v>
      </c>
      <c r="BD158" s="307">
        <v>3</v>
      </c>
      <c r="BE158" s="307">
        <v>0</v>
      </c>
      <c r="BF158" s="307">
        <v>1</v>
      </c>
      <c r="BG158" s="307">
        <v>0</v>
      </c>
      <c r="BH158" s="307">
        <v>0</v>
      </c>
      <c r="BI158" s="307">
        <v>1</v>
      </c>
      <c r="BJ158" s="307">
        <v>1</v>
      </c>
      <c r="BK158" s="307">
        <v>0</v>
      </c>
      <c r="BL158" s="307">
        <v>0</v>
      </c>
      <c r="BM158" s="307">
        <v>0</v>
      </c>
      <c r="BN158" s="307">
        <v>0</v>
      </c>
      <c r="BO158" s="307">
        <v>0</v>
      </c>
      <c r="BP158" s="307">
        <v>0</v>
      </c>
      <c r="BQ158" s="307">
        <v>3</v>
      </c>
      <c r="BR158" s="307">
        <v>3</v>
      </c>
      <c r="BS158" s="307">
        <v>0</v>
      </c>
      <c r="BT158" s="307">
        <v>0</v>
      </c>
      <c r="BU158" s="307">
        <v>0</v>
      </c>
      <c r="BV158" s="307">
        <v>0</v>
      </c>
      <c r="BW158" s="307">
        <v>0</v>
      </c>
      <c r="BX158" s="307">
        <v>0</v>
      </c>
      <c r="BY158" s="307">
        <v>0</v>
      </c>
      <c r="BZ158" s="307">
        <v>0</v>
      </c>
      <c r="CA158" s="307">
        <v>0</v>
      </c>
      <c r="CB158" s="307">
        <v>0</v>
      </c>
      <c r="CC158" s="307">
        <v>3</v>
      </c>
      <c r="CD158" s="306">
        <v>0</v>
      </c>
      <c r="CE158" s="306">
        <v>0</v>
      </c>
      <c r="CF158" s="306">
        <v>0</v>
      </c>
      <c r="CG158" s="306">
        <v>0</v>
      </c>
      <c r="CH158" s="306">
        <v>0</v>
      </c>
      <c r="CI158" s="306">
        <v>0</v>
      </c>
      <c r="CJ158" s="306">
        <v>0</v>
      </c>
      <c r="CK158" s="306">
        <v>0</v>
      </c>
      <c r="CL158" s="306">
        <v>0</v>
      </c>
      <c r="CM158" s="306">
        <v>0</v>
      </c>
      <c r="CN158" s="306">
        <v>0</v>
      </c>
      <c r="CO158" s="306">
        <v>0</v>
      </c>
      <c r="CP158" s="306">
        <v>0</v>
      </c>
      <c r="CQ158" s="306">
        <v>0</v>
      </c>
      <c r="CR158" s="306">
        <v>0</v>
      </c>
      <c r="CS158" s="306">
        <v>0</v>
      </c>
      <c r="CT158" s="306">
        <v>0</v>
      </c>
      <c r="CU158" s="306">
        <v>0</v>
      </c>
      <c r="CV158" s="306">
        <v>0</v>
      </c>
      <c r="CW158" s="306">
        <v>0</v>
      </c>
      <c r="CX158" s="306">
        <v>0</v>
      </c>
      <c r="CY158" s="306">
        <v>0</v>
      </c>
      <c r="CZ158" s="306">
        <v>0</v>
      </c>
      <c r="DA158" s="310">
        <v>0</v>
      </c>
    </row>
    <row r="159" spans="1:105" x14ac:dyDescent="0.2">
      <c r="A159" s="311">
        <v>154</v>
      </c>
      <c r="B159" s="312" t="s">
        <v>2224</v>
      </c>
      <c r="C159" s="312" t="s">
        <v>2225</v>
      </c>
      <c r="D159" s="313">
        <v>5</v>
      </c>
      <c r="E159" s="312" t="s">
        <v>240</v>
      </c>
      <c r="F159" s="312" t="s">
        <v>575</v>
      </c>
      <c r="G159" s="312" t="s">
        <v>2226</v>
      </c>
      <c r="H159" s="314">
        <v>30</v>
      </c>
      <c r="I159" s="315">
        <v>151</v>
      </c>
      <c r="J159" s="313">
        <v>8</v>
      </c>
      <c r="K159" s="312" t="s">
        <v>2227</v>
      </c>
      <c r="L159" s="313">
        <v>4</v>
      </c>
      <c r="M159" s="313">
        <v>0</v>
      </c>
      <c r="N159" s="313">
        <v>2</v>
      </c>
      <c r="O159" s="313">
        <v>0</v>
      </c>
      <c r="P159" s="313">
        <v>6</v>
      </c>
      <c r="Q159" s="313">
        <v>2</v>
      </c>
      <c r="R159" s="313">
        <v>0</v>
      </c>
      <c r="S159" s="313">
        <v>3</v>
      </c>
      <c r="T159" s="313">
        <v>0</v>
      </c>
      <c r="U159" s="313">
        <v>5</v>
      </c>
      <c r="V159" s="313">
        <v>1</v>
      </c>
      <c r="W159" s="313">
        <v>0</v>
      </c>
      <c r="X159" s="313">
        <v>4</v>
      </c>
      <c r="Y159" s="313">
        <v>0</v>
      </c>
      <c r="Z159" s="313">
        <v>5</v>
      </c>
      <c r="AA159" s="313">
        <v>1</v>
      </c>
      <c r="AB159" s="313">
        <v>0</v>
      </c>
      <c r="AC159" s="313">
        <v>4</v>
      </c>
      <c r="AD159" s="313">
        <v>0</v>
      </c>
      <c r="AE159" s="313">
        <v>5</v>
      </c>
      <c r="AF159" s="313">
        <v>1</v>
      </c>
      <c r="AG159" s="313">
        <v>0</v>
      </c>
      <c r="AH159" s="313">
        <v>0</v>
      </c>
      <c r="AI159" s="313">
        <v>0</v>
      </c>
      <c r="AJ159" s="313">
        <v>1</v>
      </c>
      <c r="AK159" s="313">
        <v>3</v>
      </c>
      <c r="AL159" s="313">
        <v>0</v>
      </c>
      <c r="AM159" s="313">
        <v>0</v>
      </c>
      <c r="AN159" s="313">
        <v>0</v>
      </c>
      <c r="AO159" s="313">
        <v>3</v>
      </c>
      <c r="AP159" s="313">
        <v>12</v>
      </c>
      <c r="AQ159" s="313">
        <v>0</v>
      </c>
      <c r="AR159" s="313">
        <v>13</v>
      </c>
      <c r="AS159" s="313">
        <v>0</v>
      </c>
      <c r="AT159" s="313">
        <v>25</v>
      </c>
      <c r="AU159" s="313">
        <v>0</v>
      </c>
      <c r="AV159" s="313">
        <v>0</v>
      </c>
      <c r="AW159" s="313">
        <v>0</v>
      </c>
      <c r="AX159" s="313">
        <v>0</v>
      </c>
      <c r="AY159" s="313">
        <v>0</v>
      </c>
      <c r="AZ159" s="313">
        <v>0</v>
      </c>
      <c r="BA159" s="313">
        <v>1</v>
      </c>
      <c r="BB159" s="313">
        <v>1</v>
      </c>
      <c r="BC159" s="313">
        <v>1</v>
      </c>
      <c r="BD159" s="313">
        <v>1</v>
      </c>
      <c r="BE159" s="313">
        <v>1</v>
      </c>
      <c r="BF159" s="313">
        <v>0</v>
      </c>
      <c r="BG159" s="313">
        <v>0</v>
      </c>
      <c r="BH159" s="313">
        <v>0</v>
      </c>
      <c r="BI159" s="313">
        <v>0</v>
      </c>
      <c r="BJ159" s="313">
        <v>0</v>
      </c>
      <c r="BK159" s="313">
        <v>0</v>
      </c>
      <c r="BL159" s="313">
        <v>0</v>
      </c>
      <c r="BM159" s="313">
        <v>0</v>
      </c>
      <c r="BN159" s="313">
        <v>0</v>
      </c>
      <c r="BO159" s="313">
        <v>0</v>
      </c>
      <c r="BP159" s="313">
        <v>0</v>
      </c>
      <c r="BQ159" s="313">
        <v>1</v>
      </c>
      <c r="BR159" s="313">
        <v>1</v>
      </c>
      <c r="BS159" s="313">
        <v>0</v>
      </c>
      <c r="BT159" s="313">
        <v>0</v>
      </c>
      <c r="BU159" s="313">
        <v>0</v>
      </c>
      <c r="BV159" s="313">
        <v>0</v>
      </c>
      <c r="BW159" s="313">
        <v>0</v>
      </c>
      <c r="BX159" s="313">
        <v>0</v>
      </c>
      <c r="BY159" s="313">
        <v>0</v>
      </c>
      <c r="BZ159" s="313">
        <v>0</v>
      </c>
      <c r="CA159" s="313">
        <v>0</v>
      </c>
      <c r="CB159" s="313">
        <v>0</v>
      </c>
      <c r="CC159" s="313">
        <v>1</v>
      </c>
      <c r="CD159" s="312">
        <v>0</v>
      </c>
      <c r="CE159" s="312">
        <v>0</v>
      </c>
      <c r="CF159" s="312">
        <v>0</v>
      </c>
      <c r="CG159" s="312">
        <v>0</v>
      </c>
      <c r="CH159" s="312">
        <v>0</v>
      </c>
      <c r="CI159" s="312">
        <v>0</v>
      </c>
      <c r="CJ159" s="312">
        <v>0</v>
      </c>
      <c r="CK159" s="312">
        <v>0</v>
      </c>
      <c r="CL159" s="312">
        <v>0</v>
      </c>
      <c r="CM159" s="312">
        <v>0</v>
      </c>
      <c r="CN159" s="312">
        <v>0</v>
      </c>
      <c r="CO159" s="312">
        <v>0</v>
      </c>
      <c r="CP159" s="312">
        <v>0</v>
      </c>
      <c r="CQ159" s="312">
        <v>0</v>
      </c>
      <c r="CR159" s="312">
        <v>0</v>
      </c>
      <c r="CS159" s="312">
        <v>0</v>
      </c>
      <c r="CT159" s="312">
        <v>0</v>
      </c>
      <c r="CU159" s="312">
        <v>0</v>
      </c>
      <c r="CV159" s="312">
        <v>0</v>
      </c>
      <c r="CW159" s="312">
        <v>0</v>
      </c>
      <c r="CX159" s="312">
        <v>0</v>
      </c>
      <c r="CY159" s="312">
        <v>0</v>
      </c>
      <c r="CZ159" s="312">
        <v>0</v>
      </c>
      <c r="DA159" s="316">
        <v>0</v>
      </c>
    </row>
    <row r="160" spans="1:105" x14ac:dyDescent="0.2">
      <c r="A160" s="305">
        <v>155</v>
      </c>
      <c r="B160" s="306" t="s">
        <v>2243</v>
      </c>
      <c r="C160" s="306" t="s">
        <v>1252</v>
      </c>
      <c r="D160" s="307">
        <v>5</v>
      </c>
      <c r="E160" s="306" t="s">
        <v>240</v>
      </c>
      <c r="F160" s="306" t="s">
        <v>575</v>
      </c>
      <c r="G160" s="306" t="s">
        <v>2244</v>
      </c>
      <c r="H160" s="308">
        <v>30</v>
      </c>
      <c r="I160" s="309">
        <v>151</v>
      </c>
      <c r="J160" s="307">
        <v>8</v>
      </c>
      <c r="K160" s="306" t="s">
        <v>2245</v>
      </c>
      <c r="L160" s="307">
        <v>4</v>
      </c>
      <c r="M160" s="307">
        <v>0</v>
      </c>
      <c r="N160" s="307">
        <v>2</v>
      </c>
      <c r="O160" s="307">
        <v>0</v>
      </c>
      <c r="P160" s="307">
        <v>6</v>
      </c>
      <c r="Q160" s="307">
        <v>0</v>
      </c>
      <c r="R160" s="307">
        <v>0</v>
      </c>
      <c r="S160" s="307">
        <v>1</v>
      </c>
      <c r="T160" s="307">
        <v>0</v>
      </c>
      <c r="U160" s="307">
        <v>1</v>
      </c>
      <c r="V160" s="307">
        <v>4</v>
      </c>
      <c r="W160" s="307">
        <v>0</v>
      </c>
      <c r="X160" s="307">
        <v>4</v>
      </c>
      <c r="Y160" s="307">
        <v>0</v>
      </c>
      <c r="Z160" s="307">
        <v>8</v>
      </c>
      <c r="AA160" s="307">
        <v>3</v>
      </c>
      <c r="AB160" s="307">
        <v>0</v>
      </c>
      <c r="AC160" s="307">
        <v>2</v>
      </c>
      <c r="AD160" s="307">
        <v>0</v>
      </c>
      <c r="AE160" s="307">
        <v>5</v>
      </c>
      <c r="AF160" s="307">
        <v>3</v>
      </c>
      <c r="AG160" s="307">
        <v>0</v>
      </c>
      <c r="AH160" s="307">
        <v>3</v>
      </c>
      <c r="AI160" s="307">
        <v>0</v>
      </c>
      <c r="AJ160" s="307">
        <v>6</v>
      </c>
      <c r="AK160" s="307">
        <v>2</v>
      </c>
      <c r="AL160" s="307">
        <v>0</v>
      </c>
      <c r="AM160" s="307">
        <v>1</v>
      </c>
      <c r="AN160" s="307">
        <v>0</v>
      </c>
      <c r="AO160" s="307">
        <v>3</v>
      </c>
      <c r="AP160" s="307">
        <v>16</v>
      </c>
      <c r="AQ160" s="307">
        <v>0</v>
      </c>
      <c r="AR160" s="307">
        <v>13</v>
      </c>
      <c r="AS160" s="307">
        <v>0</v>
      </c>
      <c r="AT160" s="307">
        <v>29</v>
      </c>
      <c r="AU160" s="307">
        <v>0</v>
      </c>
      <c r="AV160" s="307">
        <v>0</v>
      </c>
      <c r="AW160" s="307">
        <v>0</v>
      </c>
      <c r="AX160" s="307">
        <v>0</v>
      </c>
      <c r="AY160" s="307">
        <v>0</v>
      </c>
      <c r="AZ160" s="307">
        <v>0</v>
      </c>
      <c r="BA160" s="307">
        <v>2</v>
      </c>
      <c r="BB160" s="307">
        <v>2</v>
      </c>
      <c r="BC160" s="307">
        <v>2</v>
      </c>
      <c r="BD160" s="307">
        <v>2</v>
      </c>
      <c r="BE160" s="307">
        <v>0</v>
      </c>
      <c r="BF160" s="307">
        <v>1</v>
      </c>
      <c r="BG160" s="307">
        <v>0</v>
      </c>
      <c r="BH160" s="307">
        <v>0</v>
      </c>
      <c r="BI160" s="307">
        <v>1</v>
      </c>
      <c r="BJ160" s="307">
        <v>0</v>
      </c>
      <c r="BK160" s="307">
        <v>0</v>
      </c>
      <c r="BL160" s="307">
        <v>0</v>
      </c>
      <c r="BM160" s="307">
        <v>0</v>
      </c>
      <c r="BN160" s="307">
        <v>0</v>
      </c>
      <c r="BO160" s="307">
        <v>0</v>
      </c>
      <c r="BP160" s="307">
        <v>0</v>
      </c>
      <c r="BQ160" s="307">
        <v>2</v>
      </c>
      <c r="BR160" s="307">
        <v>2</v>
      </c>
      <c r="BS160" s="307">
        <v>0</v>
      </c>
      <c r="BT160" s="307">
        <v>0</v>
      </c>
      <c r="BU160" s="307">
        <v>0</v>
      </c>
      <c r="BV160" s="307">
        <v>0</v>
      </c>
      <c r="BW160" s="307">
        <v>0</v>
      </c>
      <c r="BX160" s="307">
        <v>0</v>
      </c>
      <c r="BY160" s="307">
        <v>0</v>
      </c>
      <c r="BZ160" s="307">
        <v>0</v>
      </c>
      <c r="CA160" s="307">
        <v>0</v>
      </c>
      <c r="CB160" s="307">
        <v>0</v>
      </c>
      <c r="CC160" s="307">
        <v>2</v>
      </c>
      <c r="CD160" s="306">
        <v>0</v>
      </c>
      <c r="CE160" s="306">
        <v>0</v>
      </c>
      <c r="CF160" s="306">
        <v>0</v>
      </c>
      <c r="CG160" s="306">
        <v>0</v>
      </c>
      <c r="CH160" s="306">
        <v>0</v>
      </c>
      <c r="CI160" s="306">
        <v>0</v>
      </c>
      <c r="CJ160" s="306">
        <v>0</v>
      </c>
      <c r="CK160" s="306">
        <v>0</v>
      </c>
      <c r="CL160" s="306">
        <v>0</v>
      </c>
      <c r="CM160" s="306">
        <v>0</v>
      </c>
      <c r="CN160" s="306">
        <v>1</v>
      </c>
      <c r="CO160" s="306">
        <v>1</v>
      </c>
      <c r="CP160" s="306">
        <v>0</v>
      </c>
      <c r="CQ160" s="306">
        <v>0</v>
      </c>
      <c r="CR160" s="306">
        <v>1</v>
      </c>
      <c r="CS160" s="306">
        <v>1</v>
      </c>
      <c r="CT160" s="306">
        <v>2</v>
      </c>
      <c r="CU160" s="306">
        <v>2</v>
      </c>
      <c r="CV160" s="306">
        <v>0</v>
      </c>
      <c r="CW160" s="306">
        <v>0</v>
      </c>
      <c r="CX160" s="306">
        <v>0</v>
      </c>
      <c r="CY160" s="306">
        <v>0</v>
      </c>
      <c r="CZ160" s="306">
        <v>0</v>
      </c>
      <c r="DA160" s="310">
        <v>0</v>
      </c>
    </row>
    <row r="161" spans="1:105" x14ac:dyDescent="0.2">
      <c r="A161" s="311">
        <v>156</v>
      </c>
      <c r="B161" s="312" t="s">
        <v>1725</v>
      </c>
      <c r="C161" s="312" t="s">
        <v>1388</v>
      </c>
      <c r="D161" s="313">
        <v>5</v>
      </c>
      <c r="E161" s="312" t="s">
        <v>240</v>
      </c>
      <c r="F161" s="312" t="s">
        <v>1726</v>
      </c>
      <c r="G161" s="312" t="s">
        <v>1727</v>
      </c>
      <c r="H161" s="314">
        <v>16</v>
      </c>
      <c r="I161" s="315">
        <v>75</v>
      </c>
      <c r="J161" s="313">
        <v>2</v>
      </c>
      <c r="K161" s="312" t="s">
        <v>1728</v>
      </c>
      <c r="L161" s="313">
        <v>4</v>
      </c>
      <c r="M161" s="313">
        <v>0</v>
      </c>
      <c r="N161" s="313">
        <v>6</v>
      </c>
      <c r="O161" s="313">
        <v>1</v>
      </c>
      <c r="P161" s="313">
        <v>11</v>
      </c>
      <c r="Q161" s="313">
        <v>6</v>
      </c>
      <c r="R161" s="313">
        <v>0</v>
      </c>
      <c r="S161" s="313">
        <v>10</v>
      </c>
      <c r="T161" s="313">
        <v>0</v>
      </c>
      <c r="U161" s="313">
        <v>16</v>
      </c>
      <c r="V161" s="313">
        <v>6</v>
      </c>
      <c r="W161" s="313">
        <v>0</v>
      </c>
      <c r="X161" s="313">
        <v>4</v>
      </c>
      <c r="Y161" s="313">
        <v>0</v>
      </c>
      <c r="Z161" s="313">
        <v>10</v>
      </c>
      <c r="AA161" s="313">
        <v>11</v>
      </c>
      <c r="AB161" s="313">
        <v>0</v>
      </c>
      <c r="AC161" s="313">
        <v>6</v>
      </c>
      <c r="AD161" s="313">
        <v>0</v>
      </c>
      <c r="AE161" s="313">
        <v>17</v>
      </c>
      <c r="AF161" s="313">
        <v>7</v>
      </c>
      <c r="AG161" s="313">
        <v>0</v>
      </c>
      <c r="AH161" s="313">
        <v>7</v>
      </c>
      <c r="AI161" s="313">
        <v>0</v>
      </c>
      <c r="AJ161" s="313">
        <v>14</v>
      </c>
      <c r="AK161" s="313">
        <v>10</v>
      </c>
      <c r="AL161" s="313">
        <v>0</v>
      </c>
      <c r="AM161" s="313">
        <v>5</v>
      </c>
      <c r="AN161" s="313">
        <v>0</v>
      </c>
      <c r="AO161" s="313">
        <v>15</v>
      </c>
      <c r="AP161" s="313">
        <v>44</v>
      </c>
      <c r="AQ161" s="313">
        <v>0</v>
      </c>
      <c r="AR161" s="313">
        <v>38</v>
      </c>
      <c r="AS161" s="313">
        <v>1</v>
      </c>
      <c r="AT161" s="313">
        <v>83</v>
      </c>
      <c r="AU161" s="313">
        <v>1</v>
      </c>
      <c r="AV161" s="313">
        <v>1</v>
      </c>
      <c r="AW161" s="313">
        <v>0</v>
      </c>
      <c r="AX161" s="313">
        <v>1</v>
      </c>
      <c r="AY161" s="313">
        <v>0</v>
      </c>
      <c r="AZ161" s="313">
        <v>1</v>
      </c>
      <c r="BA161" s="313">
        <v>1</v>
      </c>
      <c r="BB161" s="313">
        <v>5</v>
      </c>
      <c r="BC161" s="313">
        <v>6</v>
      </c>
      <c r="BD161" s="313">
        <v>6</v>
      </c>
      <c r="BE161" s="313">
        <v>0</v>
      </c>
      <c r="BF161" s="313">
        <v>1</v>
      </c>
      <c r="BG161" s="313">
        <v>0</v>
      </c>
      <c r="BH161" s="313">
        <v>0</v>
      </c>
      <c r="BI161" s="313">
        <v>0</v>
      </c>
      <c r="BJ161" s="313">
        <v>4</v>
      </c>
      <c r="BK161" s="313">
        <v>1</v>
      </c>
      <c r="BL161" s="313">
        <v>1</v>
      </c>
      <c r="BM161" s="313">
        <v>0</v>
      </c>
      <c r="BN161" s="313">
        <v>1</v>
      </c>
      <c r="BO161" s="313">
        <v>0</v>
      </c>
      <c r="BP161" s="313">
        <v>1</v>
      </c>
      <c r="BQ161" s="313">
        <v>1</v>
      </c>
      <c r="BR161" s="313">
        <v>5</v>
      </c>
      <c r="BS161" s="313">
        <v>0</v>
      </c>
      <c r="BT161" s="313">
        <v>0</v>
      </c>
      <c r="BU161" s="313">
        <v>0</v>
      </c>
      <c r="BV161" s="313">
        <v>0</v>
      </c>
      <c r="BW161" s="313">
        <v>0</v>
      </c>
      <c r="BX161" s="313">
        <v>0</v>
      </c>
      <c r="BY161" s="313">
        <v>0</v>
      </c>
      <c r="BZ161" s="313">
        <v>0</v>
      </c>
      <c r="CA161" s="313">
        <v>0</v>
      </c>
      <c r="CB161" s="313">
        <v>0</v>
      </c>
      <c r="CC161" s="313">
        <v>5</v>
      </c>
      <c r="CD161" s="312">
        <v>0</v>
      </c>
      <c r="CE161" s="312">
        <v>0</v>
      </c>
      <c r="CF161" s="312">
        <v>0</v>
      </c>
      <c r="CG161" s="312">
        <v>0</v>
      </c>
      <c r="CH161" s="312">
        <v>0</v>
      </c>
      <c r="CI161" s="312">
        <v>0</v>
      </c>
      <c r="CJ161" s="312">
        <v>0</v>
      </c>
      <c r="CK161" s="312">
        <v>0</v>
      </c>
      <c r="CL161" s="312">
        <v>0</v>
      </c>
      <c r="CM161" s="312">
        <v>0</v>
      </c>
      <c r="CN161" s="312">
        <v>0</v>
      </c>
      <c r="CO161" s="312">
        <v>0</v>
      </c>
      <c r="CP161" s="312">
        <v>0</v>
      </c>
      <c r="CQ161" s="312">
        <v>0</v>
      </c>
      <c r="CR161" s="312">
        <v>0</v>
      </c>
      <c r="CS161" s="312">
        <v>0</v>
      </c>
      <c r="CT161" s="312">
        <v>0</v>
      </c>
      <c r="CU161" s="312">
        <v>0</v>
      </c>
      <c r="CV161" s="312">
        <v>0</v>
      </c>
      <c r="CW161" s="312">
        <v>0</v>
      </c>
      <c r="CX161" s="312">
        <v>0</v>
      </c>
      <c r="CY161" s="312">
        <v>0</v>
      </c>
      <c r="CZ161" s="312">
        <v>0</v>
      </c>
      <c r="DA161" s="316">
        <v>0</v>
      </c>
    </row>
    <row r="162" spans="1:105" x14ac:dyDescent="0.2">
      <c r="A162" s="305">
        <v>157</v>
      </c>
      <c r="B162" s="306" t="s">
        <v>1840</v>
      </c>
      <c r="C162" s="306" t="s">
        <v>1270</v>
      </c>
      <c r="D162" s="307">
        <v>5</v>
      </c>
      <c r="E162" s="306" t="s">
        <v>240</v>
      </c>
      <c r="F162" s="306" t="s">
        <v>1726</v>
      </c>
      <c r="G162" s="306" t="s">
        <v>1841</v>
      </c>
      <c r="H162" s="308">
        <v>16</v>
      </c>
      <c r="I162" s="309">
        <v>75</v>
      </c>
      <c r="J162" s="307">
        <v>2</v>
      </c>
      <c r="K162" s="306" t="s">
        <v>1842</v>
      </c>
      <c r="L162" s="307">
        <v>5</v>
      </c>
      <c r="M162" s="307">
        <v>0</v>
      </c>
      <c r="N162" s="307">
        <v>1</v>
      </c>
      <c r="O162" s="307">
        <v>0</v>
      </c>
      <c r="P162" s="307">
        <v>6</v>
      </c>
      <c r="Q162" s="307">
        <v>7</v>
      </c>
      <c r="R162" s="307">
        <v>0</v>
      </c>
      <c r="S162" s="307">
        <v>4</v>
      </c>
      <c r="T162" s="307">
        <v>0</v>
      </c>
      <c r="U162" s="307">
        <v>11</v>
      </c>
      <c r="V162" s="307">
        <v>4</v>
      </c>
      <c r="W162" s="307">
        <v>0</v>
      </c>
      <c r="X162" s="307">
        <v>4</v>
      </c>
      <c r="Y162" s="307">
        <v>0</v>
      </c>
      <c r="Z162" s="307">
        <v>8</v>
      </c>
      <c r="AA162" s="307">
        <v>8</v>
      </c>
      <c r="AB162" s="307">
        <v>0</v>
      </c>
      <c r="AC162" s="307">
        <v>5</v>
      </c>
      <c r="AD162" s="307">
        <v>0</v>
      </c>
      <c r="AE162" s="307">
        <v>13</v>
      </c>
      <c r="AF162" s="307">
        <v>3</v>
      </c>
      <c r="AG162" s="307">
        <v>0</v>
      </c>
      <c r="AH162" s="307">
        <v>9</v>
      </c>
      <c r="AI162" s="307">
        <v>1</v>
      </c>
      <c r="AJ162" s="307">
        <v>13</v>
      </c>
      <c r="AK162" s="307">
        <v>7</v>
      </c>
      <c r="AL162" s="307">
        <v>0</v>
      </c>
      <c r="AM162" s="307">
        <v>3</v>
      </c>
      <c r="AN162" s="307">
        <v>0</v>
      </c>
      <c r="AO162" s="307">
        <v>10</v>
      </c>
      <c r="AP162" s="307">
        <v>34</v>
      </c>
      <c r="AQ162" s="307">
        <v>0</v>
      </c>
      <c r="AR162" s="307">
        <v>26</v>
      </c>
      <c r="AS162" s="307">
        <v>1</v>
      </c>
      <c r="AT162" s="307">
        <v>61</v>
      </c>
      <c r="AU162" s="307">
        <v>0</v>
      </c>
      <c r="AV162" s="307">
        <v>0</v>
      </c>
      <c r="AW162" s="307">
        <v>0</v>
      </c>
      <c r="AX162" s="307">
        <v>0</v>
      </c>
      <c r="AY162" s="307">
        <v>0</v>
      </c>
      <c r="AZ162" s="307">
        <v>0</v>
      </c>
      <c r="BA162" s="307">
        <v>3</v>
      </c>
      <c r="BB162" s="307">
        <v>3</v>
      </c>
      <c r="BC162" s="307">
        <v>6</v>
      </c>
      <c r="BD162" s="307">
        <v>6</v>
      </c>
      <c r="BE162" s="307">
        <v>1</v>
      </c>
      <c r="BF162" s="307">
        <v>0</v>
      </c>
      <c r="BG162" s="307">
        <v>0</v>
      </c>
      <c r="BH162" s="307">
        <v>0</v>
      </c>
      <c r="BI162" s="307">
        <v>1</v>
      </c>
      <c r="BJ162" s="307">
        <v>1</v>
      </c>
      <c r="BK162" s="307">
        <v>0</v>
      </c>
      <c r="BL162" s="307">
        <v>0</v>
      </c>
      <c r="BM162" s="307">
        <v>0</v>
      </c>
      <c r="BN162" s="307">
        <v>0</v>
      </c>
      <c r="BO162" s="307">
        <v>0</v>
      </c>
      <c r="BP162" s="307">
        <v>0</v>
      </c>
      <c r="BQ162" s="307">
        <v>3</v>
      </c>
      <c r="BR162" s="307">
        <v>3</v>
      </c>
      <c r="BS162" s="307">
        <v>0</v>
      </c>
      <c r="BT162" s="307">
        <v>0</v>
      </c>
      <c r="BU162" s="307">
        <v>0</v>
      </c>
      <c r="BV162" s="307">
        <v>0</v>
      </c>
      <c r="BW162" s="307">
        <v>0</v>
      </c>
      <c r="BX162" s="307">
        <v>0</v>
      </c>
      <c r="BY162" s="307">
        <v>0</v>
      </c>
      <c r="BZ162" s="307">
        <v>0</v>
      </c>
      <c r="CA162" s="307">
        <v>0</v>
      </c>
      <c r="CB162" s="307">
        <v>0</v>
      </c>
      <c r="CC162" s="307">
        <v>3</v>
      </c>
      <c r="CD162" s="306">
        <v>0</v>
      </c>
      <c r="CE162" s="306">
        <v>0</v>
      </c>
      <c r="CF162" s="306">
        <v>0</v>
      </c>
      <c r="CG162" s="306">
        <v>0</v>
      </c>
      <c r="CH162" s="306">
        <v>0</v>
      </c>
      <c r="CI162" s="306">
        <v>0</v>
      </c>
      <c r="CJ162" s="306">
        <v>0</v>
      </c>
      <c r="CK162" s="306">
        <v>0</v>
      </c>
      <c r="CL162" s="306">
        <v>0</v>
      </c>
      <c r="CM162" s="306">
        <v>0</v>
      </c>
      <c r="CN162" s="306">
        <v>0</v>
      </c>
      <c r="CO162" s="306">
        <v>0</v>
      </c>
      <c r="CP162" s="306">
        <v>0</v>
      </c>
      <c r="CQ162" s="306">
        <v>0</v>
      </c>
      <c r="CR162" s="306">
        <v>0</v>
      </c>
      <c r="CS162" s="306">
        <v>0</v>
      </c>
      <c r="CT162" s="306">
        <v>0</v>
      </c>
      <c r="CU162" s="306">
        <v>0</v>
      </c>
      <c r="CV162" s="306">
        <v>0</v>
      </c>
      <c r="CW162" s="306">
        <v>0</v>
      </c>
      <c r="CX162" s="306">
        <v>0</v>
      </c>
      <c r="CY162" s="306">
        <v>0</v>
      </c>
      <c r="CZ162" s="306">
        <v>0</v>
      </c>
      <c r="DA162" s="310">
        <v>0</v>
      </c>
    </row>
    <row r="163" spans="1:105" x14ac:dyDescent="0.2">
      <c r="A163" s="311">
        <v>158</v>
      </c>
      <c r="B163" s="312" t="s">
        <v>1843</v>
      </c>
      <c r="C163" s="312" t="s">
        <v>1340</v>
      </c>
      <c r="D163" s="313">
        <v>5</v>
      </c>
      <c r="E163" s="312" t="s">
        <v>240</v>
      </c>
      <c r="F163" s="312" t="s">
        <v>1726</v>
      </c>
      <c r="G163" s="312" t="s">
        <v>1844</v>
      </c>
      <c r="H163" s="314">
        <v>16</v>
      </c>
      <c r="I163" s="315">
        <v>75</v>
      </c>
      <c r="J163" s="313">
        <v>2</v>
      </c>
      <c r="K163" s="312" t="s">
        <v>1845</v>
      </c>
      <c r="L163" s="313">
        <v>4</v>
      </c>
      <c r="M163" s="313">
        <v>0</v>
      </c>
      <c r="N163" s="313">
        <v>4</v>
      </c>
      <c r="O163" s="313">
        <v>0</v>
      </c>
      <c r="P163" s="313">
        <v>8</v>
      </c>
      <c r="Q163" s="313">
        <v>6</v>
      </c>
      <c r="R163" s="313">
        <v>0</v>
      </c>
      <c r="S163" s="313">
        <v>8</v>
      </c>
      <c r="T163" s="313">
        <v>0</v>
      </c>
      <c r="U163" s="313">
        <v>14</v>
      </c>
      <c r="V163" s="313">
        <v>2</v>
      </c>
      <c r="W163" s="313">
        <v>0</v>
      </c>
      <c r="X163" s="313">
        <v>4</v>
      </c>
      <c r="Y163" s="313">
        <v>0</v>
      </c>
      <c r="Z163" s="313">
        <v>6</v>
      </c>
      <c r="AA163" s="313">
        <v>4</v>
      </c>
      <c r="AB163" s="313">
        <v>0</v>
      </c>
      <c r="AC163" s="313">
        <v>1</v>
      </c>
      <c r="AD163" s="313">
        <v>0</v>
      </c>
      <c r="AE163" s="313">
        <v>5</v>
      </c>
      <c r="AF163" s="313">
        <v>3</v>
      </c>
      <c r="AG163" s="313">
        <v>0</v>
      </c>
      <c r="AH163" s="313">
        <v>2</v>
      </c>
      <c r="AI163" s="313">
        <v>0</v>
      </c>
      <c r="AJ163" s="313">
        <v>5</v>
      </c>
      <c r="AK163" s="313">
        <v>3</v>
      </c>
      <c r="AL163" s="313">
        <v>0</v>
      </c>
      <c r="AM163" s="313">
        <v>6</v>
      </c>
      <c r="AN163" s="313">
        <v>0</v>
      </c>
      <c r="AO163" s="313">
        <v>9</v>
      </c>
      <c r="AP163" s="313">
        <v>22</v>
      </c>
      <c r="AQ163" s="313">
        <v>0</v>
      </c>
      <c r="AR163" s="313">
        <v>25</v>
      </c>
      <c r="AS163" s="313">
        <v>0</v>
      </c>
      <c r="AT163" s="313">
        <v>47</v>
      </c>
      <c r="AU163" s="313">
        <v>0</v>
      </c>
      <c r="AV163" s="313">
        <v>0</v>
      </c>
      <c r="AW163" s="313">
        <v>0</v>
      </c>
      <c r="AX163" s="313">
        <v>0</v>
      </c>
      <c r="AY163" s="313">
        <v>0</v>
      </c>
      <c r="AZ163" s="313">
        <v>0</v>
      </c>
      <c r="BA163" s="313">
        <v>3</v>
      </c>
      <c r="BB163" s="313">
        <v>3</v>
      </c>
      <c r="BC163" s="313">
        <v>3</v>
      </c>
      <c r="BD163" s="313">
        <v>3</v>
      </c>
      <c r="BE163" s="313">
        <v>0</v>
      </c>
      <c r="BF163" s="313">
        <v>1</v>
      </c>
      <c r="BG163" s="313">
        <v>0</v>
      </c>
      <c r="BH163" s="313">
        <v>0</v>
      </c>
      <c r="BI163" s="313">
        <v>1</v>
      </c>
      <c r="BJ163" s="313">
        <v>1</v>
      </c>
      <c r="BK163" s="313">
        <v>0</v>
      </c>
      <c r="BL163" s="313">
        <v>0</v>
      </c>
      <c r="BM163" s="313">
        <v>0</v>
      </c>
      <c r="BN163" s="313">
        <v>0</v>
      </c>
      <c r="BO163" s="313">
        <v>0</v>
      </c>
      <c r="BP163" s="313">
        <v>0</v>
      </c>
      <c r="BQ163" s="313">
        <v>3</v>
      </c>
      <c r="BR163" s="313">
        <v>3</v>
      </c>
      <c r="BS163" s="313">
        <v>0</v>
      </c>
      <c r="BT163" s="313">
        <v>0</v>
      </c>
      <c r="BU163" s="313">
        <v>0</v>
      </c>
      <c r="BV163" s="313">
        <v>0</v>
      </c>
      <c r="BW163" s="313">
        <v>0</v>
      </c>
      <c r="BX163" s="313">
        <v>0</v>
      </c>
      <c r="BY163" s="313">
        <v>0</v>
      </c>
      <c r="BZ163" s="313">
        <v>0</v>
      </c>
      <c r="CA163" s="313">
        <v>0</v>
      </c>
      <c r="CB163" s="313">
        <v>0</v>
      </c>
      <c r="CC163" s="313">
        <v>3</v>
      </c>
      <c r="CD163" s="312">
        <v>0</v>
      </c>
      <c r="CE163" s="312">
        <v>0</v>
      </c>
      <c r="CF163" s="312">
        <v>0</v>
      </c>
      <c r="CG163" s="312">
        <v>0</v>
      </c>
      <c r="CH163" s="312">
        <v>0</v>
      </c>
      <c r="CI163" s="312">
        <v>0</v>
      </c>
      <c r="CJ163" s="312">
        <v>0</v>
      </c>
      <c r="CK163" s="312">
        <v>0</v>
      </c>
      <c r="CL163" s="312">
        <v>0</v>
      </c>
      <c r="CM163" s="312">
        <v>0</v>
      </c>
      <c r="CN163" s="312">
        <v>0</v>
      </c>
      <c r="CO163" s="312">
        <v>0</v>
      </c>
      <c r="CP163" s="312">
        <v>0</v>
      </c>
      <c r="CQ163" s="312">
        <v>0</v>
      </c>
      <c r="CR163" s="312">
        <v>0</v>
      </c>
      <c r="CS163" s="312">
        <v>0</v>
      </c>
      <c r="CT163" s="312">
        <v>0</v>
      </c>
      <c r="CU163" s="312">
        <v>0</v>
      </c>
      <c r="CV163" s="312">
        <v>0</v>
      </c>
      <c r="CW163" s="312">
        <v>0</v>
      </c>
      <c r="CX163" s="312">
        <v>0</v>
      </c>
      <c r="CY163" s="312">
        <v>0</v>
      </c>
      <c r="CZ163" s="312">
        <v>0</v>
      </c>
      <c r="DA163" s="316">
        <v>0</v>
      </c>
    </row>
    <row r="164" spans="1:105" x14ac:dyDescent="0.2">
      <c r="A164" s="305">
        <v>159</v>
      </c>
      <c r="B164" s="306" t="s">
        <v>2437</v>
      </c>
      <c r="C164" s="306" t="s">
        <v>2438</v>
      </c>
      <c r="D164" s="307">
        <v>5</v>
      </c>
      <c r="E164" s="306" t="s">
        <v>236</v>
      </c>
      <c r="F164" s="306" t="s">
        <v>1726</v>
      </c>
      <c r="G164" s="306" t="s">
        <v>2439</v>
      </c>
      <c r="H164" s="308"/>
      <c r="I164" s="309">
        <v>36</v>
      </c>
      <c r="J164" s="307">
        <v>19</v>
      </c>
      <c r="K164" s="306" t="s">
        <v>2440</v>
      </c>
      <c r="L164" s="307">
        <v>11</v>
      </c>
      <c r="M164" s="307">
        <v>0</v>
      </c>
      <c r="N164" s="307">
        <v>6</v>
      </c>
      <c r="O164" s="307">
        <v>0</v>
      </c>
      <c r="P164" s="307">
        <v>17</v>
      </c>
      <c r="Q164" s="307">
        <v>8</v>
      </c>
      <c r="R164" s="307">
        <v>0</v>
      </c>
      <c r="S164" s="307">
        <v>6</v>
      </c>
      <c r="T164" s="307">
        <v>0</v>
      </c>
      <c r="U164" s="307">
        <v>14</v>
      </c>
      <c r="V164" s="307">
        <v>6</v>
      </c>
      <c r="W164" s="307">
        <v>0</v>
      </c>
      <c r="X164" s="307">
        <v>9</v>
      </c>
      <c r="Y164" s="307">
        <v>0</v>
      </c>
      <c r="Z164" s="307">
        <v>15</v>
      </c>
      <c r="AA164" s="307">
        <v>15</v>
      </c>
      <c r="AB164" s="307">
        <v>1</v>
      </c>
      <c r="AC164" s="307">
        <v>5</v>
      </c>
      <c r="AD164" s="307">
        <v>0</v>
      </c>
      <c r="AE164" s="307">
        <v>21</v>
      </c>
      <c r="AF164" s="307">
        <v>4</v>
      </c>
      <c r="AG164" s="307">
        <v>1</v>
      </c>
      <c r="AH164" s="307">
        <v>6</v>
      </c>
      <c r="AI164" s="307">
        <v>0</v>
      </c>
      <c r="AJ164" s="307">
        <v>11</v>
      </c>
      <c r="AK164" s="307">
        <v>6</v>
      </c>
      <c r="AL164" s="307">
        <v>0</v>
      </c>
      <c r="AM164" s="307">
        <v>11</v>
      </c>
      <c r="AN164" s="307">
        <v>0</v>
      </c>
      <c r="AO164" s="307">
        <v>17</v>
      </c>
      <c r="AP164" s="307">
        <v>50</v>
      </c>
      <c r="AQ164" s="307">
        <v>2</v>
      </c>
      <c r="AR164" s="307">
        <v>43</v>
      </c>
      <c r="AS164" s="307">
        <v>0</v>
      </c>
      <c r="AT164" s="307">
        <v>95</v>
      </c>
      <c r="AU164" s="307">
        <v>1</v>
      </c>
      <c r="AV164" s="307">
        <v>1</v>
      </c>
      <c r="AW164" s="307">
        <v>1</v>
      </c>
      <c r="AX164" s="307">
        <v>1</v>
      </c>
      <c r="AY164" s="307">
        <v>1</v>
      </c>
      <c r="AZ164" s="307">
        <v>1</v>
      </c>
      <c r="BA164" s="307">
        <v>0</v>
      </c>
      <c r="BB164" s="307">
        <v>6</v>
      </c>
      <c r="BC164" s="307">
        <v>6</v>
      </c>
      <c r="BD164" s="307">
        <v>6</v>
      </c>
      <c r="BE164" s="307">
        <v>0</v>
      </c>
      <c r="BF164" s="307">
        <v>0</v>
      </c>
      <c r="BG164" s="307">
        <v>1</v>
      </c>
      <c r="BH164" s="307">
        <v>0</v>
      </c>
      <c r="BI164" s="307">
        <v>3</v>
      </c>
      <c r="BJ164" s="307">
        <v>3</v>
      </c>
      <c r="BK164" s="307">
        <v>1</v>
      </c>
      <c r="BL164" s="307">
        <v>1</v>
      </c>
      <c r="BM164" s="307">
        <v>1</v>
      </c>
      <c r="BN164" s="307">
        <v>1</v>
      </c>
      <c r="BO164" s="307">
        <v>1</v>
      </c>
      <c r="BP164" s="307">
        <v>1</v>
      </c>
      <c r="BQ164" s="307">
        <v>0</v>
      </c>
      <c r="BR164" s="307">
        <v>6</v>
      </c>
      <c r="BS164" s="307">
        <v>1</v>
      </c>
      <c r="BT164" s="307">
        <v>0</v>
      </c>
      <c r="BU164" s="307">
        <v>0</v>
      </c>
      <c r="BV164" s="307">
        <v>0</v>
      </c>
      <c r="BW164" s="307">
        <v>0</v>
      </c>
      <c r="BX164" s="307">
        <v>0</v>
      </c>
      <c r="BY164" s="307">
        <v>0</v>
      </c>
      <c r="BZ164" s="307">
        <v>0</v>
      </c>
      <c r="CA164" s="307">
        <v>1</v>
      </c>
      <c r="CB164" s="307">
        <v>0</v>
      </c>
      <c r="CC164" s="307">
        <v>9</v>
      </c>
      <c r="CD164" s="306">
        <v>0</v>
      </c>
      <c r="CE164" s="306">
        <v>0</v>
      </c>
      <c r="CF164" s="306">
        <v>0</v>
      </c>
      <c r="CG164" s="306">
        <v>1</v>
      </c>
      <c r="CH164" s="306">
        <v>0</v>
      </c>
      <c r="CI164" s="306">
        <v>0</v>
      </c>
      <c r="CJ164" s="306">
        <v>0</v>
      </c>
      <c r="CK164" s="306">
        <v>0</v>
      </c>
      <c r="CL164" s="306">
        <v>0</v>
      </c>
      <c r="CM164" s="306">
        <v>0</v>
      </c>
      <c r="CN164" s="306">
        <v>2</v>
      </c>
      <c r="CO164" s="306">
        <v>0</v>
      </c>
      <c r="CP164" s="306">
        <v>0</v>
      </c>
      <c r="CQ164" s="306">
        <v>0</v>
      </c>
      <c r="CR164" s="306">
        <v>2</v>
      </c>
      <c r="CS164" s="306">
        <v>0</v>
      </c>
      <c r="CT164" s="306">
        <v>4</v>
      </c>
      <c r="CU164" s="306">
        <v>1</v>
      </c>
      <c r="CV164" s="306">
        <v>0</v>
      </c>
      <c r="CW164" s="306">
        <v>0</v>
      </c>
      <c r="CX164" s="306">
        <v>0</v>
      </c>
      <c r="CY164" s="306">
        <v>0</v>
      </c>
      <c r="CZ164" s="306">
        <v>0</v>
      </c>
      <c r="DA164" s="310">
        <v>0</v>
      </c>
    </row>
    <row r="165" spans="1:105" x14ac:dyDescent="0.2">
      <c r="A165" s="311">
        <v>160</v>
      </c>
      <c r="B165" s="312" t="s">
        <v>2608</v>
      </c>
      <c r="C165" s="312" t="s">
        <v>2609</v>
      </c>
      <c r="D165" s="313">
        <v>5</v>
      </c>
      <c r="E165" s="312" t="s">
        <v>236</v>
      </c>
      <c r="F165" s="312" t="s">
        <v>1726</v>
      </c>
      <c r="G165" s="312" t="s">
        <v>2610</v>
      </c>
      <c r="H165" s="314"/>
      <c r="I165" s="315">
        <v>36</v>
      </c>
      <c r="J165" s="313">
        <v>19</v>
      </c>
      <c r="K165" s="312" t="s">
        <v>2611</v>
      </c>
      <c r="L165" s="313">
        <v>6</v>
      </c>
      <c r="M165" s="313">
        <v>1</v>
      </c>
      <c r="N165" s="313">
        <v>6</v>
      </c>
      <c r="O165" s="313">
        <v>0</v>
      </c>
      <c r="P165" s="313">
        <v>13</v>
      </c>
      <c r="Q165" s="313">
        <v>6</v>
      </c>
      <c r="R165" s="313">
        <v>0</v>
      </c>
      <c r="S165" s="313">
        <v>9</v>
      </c>
      <c r="T165" s="313">
        <v>0</v>
      </c>
      <c r="U165" s="313">
        <v>15</v>
      </c>
      <c r="V165" s="313">
        <v>9</v>
      </c>
      <c r="W165" s="313">
        <v>2</v>
      </c>
      <c r="X165" s="313">
        <v>9</v>
      </c>
      <c r="Y165" s="313">
        <v>0</v>
      </c>
      <c r="Z165" s="313">
        <v>20</v>
      </c>
      <c r="AA165" s="313">
        <v>10</v>
      </c>
      <c r="AB165" s="313">
        <v>0</v>
      </c>
      <c r="AC165" s="313">
        <v>13</v>
      </c>
      <c r="AD165" s="313">
        <v>0</v>
      </c>
      <c r="AE165" s="313">
        <v>23</v>
      </c>
      <c r="AF165" s="313">
        <v>4</v>
      </c>
      <c r="AG165" s="313">
        <v>0</v>
      </c>
      <c r="AH165" s="313">
        <v>11</v>
      </c>
      <c r="AI165" s="313">
        <v>0</v>
      </c>
      <c r="AJ165" s="313">
        <v>15</v>
      </c>
      <c r="AK165" s="313">
        <v>8</v>
      </c>
      <c r="AL165" s="313">
        <v>0</v>
      </c>
      <c r="AM165" s="313">
        <v>8</v>
      </c>
      <c r="AN165" s="313">
        <v>0</v>
      </c>
      <c r="AO165" s="313">
        <v>16</v>
      </c>
      <c r="AP165" s="313">
        <v>43</v>
      </c>
      <c r="AQ165" s="313">
        <v>3</v>
      </c>
      <c r="AR165" s="313">
        <v>56</v>
      </c>
      <c r="AS165" s="313">
        <v>0</v>
      </c>
      <c r="AT165" s="313">
        <v>102</v>
      </c>
      <c r="AU165" s="313">
        <v>1</v>
      </c>
      <c r="AV165" s="313">
        <v>1</v>
      </c>
      <c r="AW165" s="313">
        <v>1</v>
      </c>
      <c r="AX165" s="313">
        <v>1</v>
      </c>
      <c r="AY165" s="313">
        <v>1</v>
      </c>
      <c r="AZ165" s="313">
        <v>1</v>
      </c>
      <c r="BA165" s="313">
        <v>0</v>
      </c>
      <c r="BB165" s="313">
        <v>6</v>
      </c>
      <c r="BC165" s="313">
        <v>8</v>
      </c>
      <c r="BD165" s="313">
        <v>5</v>
      </c>
      <c r="BE165" s="313">
        <v>0</v>
      </c>
      <c r="BF165" s="313">
        <v>0</v>
      </c>
      <c r="BG165" s="313">
        <v>0</v>
      </c>
      <c r="BH165" s="313">
        <v>1</v>
      </c>
      <c r="BI165" s="313">
        <v>0</v>
      </c>
      <c r="BJ165" s="313">
        <v>6</v>
      </c>
      <c r="BK165" s="313">
        <v>1</v>
      </c>
      <c r="BL165" s="313">
        <v>1</v>
      </c>
      <c r="BM165" s="313">
        <v>1</v>
      </c>
      <c r="BN165" s="313">
        <v>1</v>
      </c>
      <c r="BO165" s="313">
        <v>1</v>
      </c>
      <c r="BP165" s="313">
        <v>1</v>
      </c>
      <c r="BQ165" s="313">
        <v>0</v>
      </c>
      <c r="BR165" s="313">
        <v>6</v>
      </c>
      <c r="BS165" s="313">
        <v>2</v>
      </c>
      <c r="BT165" s="313">
        <v>0</v>
      </c>
      <c r="BU165" s="313">
        <v>0</v>
      </c>
      <c r="BV165" s="313">
        <v>0</v>
      </c>
      <c r="BW165" s="313">
        <v>0</v>
      </c>
      <c r="BX165" s="313">
        <v>0</v>
      </c>
      <c r="BY165" s="313">
        <v>0</v>
      </c>
      <c r="BZ165" s="313">
        <v>0</v>
      </c>
      <c r="CA165" s="313">
        <v>1</v>
      </c>
      <c r="CB165" s="313">
        <v>0</v>
      </c>
      <c r="CC165" s="313">
        <v>10</v>
      </c>
      <c r="CD165" s="312">
        <v>0</v>
      </c>
      <c r="CE165" s="312">
        <v>0</v>
      </c>
      <c r="CF165" s="312">
        <v>0</v>
      </c>
      <c r="CG165" s="312">
        <v>0</v>
      </c>
      <c r="CH165" s="312">
        <v>0</v>
      </c>
      <c r="CI165" s="312">
        <v>0</v>
      </c>
      <c r="CJ165" s="312">
        <v>0</v>
      </c>
      <c r="CK165" s="312">
        <v>0</v>
      </c>
      <c r="CL165" s="312">
        <v>0</v>
      </c>
      <c r="CM165" s="312">
        <v>0</v>
      </c>
      <c r="CN165" s="312">
        <v>0</v>
      </c>
      <c r="CO165" s="312">
        <v>0</v>
      </c>
      <c r="CP165" s="312">
        <v>0</v>
      </c>
      <c r="CQ165" s="312">
        <v>0</v>
      </c>
      <c r="CR165" s="312">
        <v>0</v>
      </c>
      <c r="CS165" s="312">
        <v>0</v>
      </c>
      <c r="CT165" s="312">
        <v>0</v>
      </c>
      <c r="CU165" s="312">
        <v>0</v>
      </c>
      <c r="CV165" s="312">
        <v>0</v>
      </c>
      <c r="CW165" s="312">
        <v>0</v>
      </c>
      <c r="CX165" s="312">
        <v>0</v>
      </c>
      <c r="CY165" s="312">
        <v>0</v>
      </c>
      <c r="CZ165" s="312">
        <v>0</v>
      </c>
      <c r="DA165" s="316">
        <v>0</v>
      </c>
    </row>
    <row r="166" spans="1:105" x14ac:dyDescent="0.2">
      <c r="A166" s="305">
        <v>161</v>
      </c>
      <c r="B166" s="306" t="s">
        <v>2622</v>
      </c>
      <c r="C166" s="306" t="s">
        <v>2623</v>
      </c>
      <c r="D166" s="307">
        <v>5</v>
      </c>
      <c r="E166" s="306" t="s">
        <v>236</v>
      </c>
      <c r="F166" s="306" t="s">
        <v>1726</v>
      </c>
      <c r="G166" s="306" t="s">
        <v>1727</v>
      </c>
      <c r="H166" s="308"/>
      <c r="I166" s="309">
        <v>36</v>
      </c>
      <c r="J166" s="307">
        <v>19</v>
      </c>
      <c r="K166" s="306" t="s">
        <v>2624</v>
      </c>
      <c r="L166" s="307">
        <v>13</v>
      </c>
      <c r="M166" s="307">
        <v>0</v>
      </c>
      <c r="N166" s="307">
        <v>12</v>
      </c>
      <c r="O166" s="307">
        <v>0</v>
      </c>
      <c r="P166" s="307">
        <v>25</v>
      </c>
      <c r="Q166" s="307">
        <v>14</v>
      </c>
      <c r="R166" s="307">
        <v>0</v>
      </c>
      <c r="S166" s="307">
        <v>10</v>
      </c>
      <c r="T166" s="307">
        <v>0</v>
      </c>
      <c r="U166" s="307">
        <v>24</v>
      </c>
      <c r="V166" s="307">
        <v>12</v>
      </c>
      <c r="W166" s="307">
        <v>0</v>
      </c>
      <c r="X166" s="307">
        <v>13</v>
      </c>
      <c r="Y166" s="307">
        <v>0</v>
      </c>
      <c r="Z166" s="307">
        <v>25</v>
      </c>
      <c r="AA166" s="307">
        <v>16</v>
      </c>
      <c r="AB166" s="307">
        <v>0</v>
      </c>
      <c r="AC166" s="307">
        <v>9</v>
      </c>
      <c r="AD166" s="307">
        <v>0</v>
      </c>
      <c r="AE166" s="307">
        <v>25</v>
      </c>
      <c r="AF166" s="307">
        <v>11</v>
      </c>
      <c r="AG166" s="307">
        <v>0</v>
      </c>
      <c r="AH166" s="307">
        <v>19</v>
      </c>
      <c r="AI166" s="307">
        <v>0</v>
      </c>
      <c r="AJ166" s="307">
        <v>30</v>
      </c>
      <c r="AK166" s="307">
        <v>18</v>
      </c>
      <c r="AL166" s="307">
        <v>0</v>
      </c>
      <c r="AM166" s="307">
        <v>18</v>
      </c>
      <c r="AN166" s="307">
        <v>0</v>
      </c>
      <c r="AO166" s="307">
        <v>36</v>
      </c>
      <c r="AP166" s="307">
        <v>84</v>
      </c>
      <c r="AQ166" s="307">
        <v>0</v>
      </c>
      <c r="AR166" s="307">
        <v>81</v>
      </c>
      <c r="AS166" s="307">
        <v>0</v>
      </c>
      <c r="AT166" s="307">
        <v>165</v>
      </c>
      <c r="AU166" s="307">
        <v>2</v>
      </c>
      <c r="AV166" s="307">
        <v>1</v>
      </c>
      <c r="AW166" s="307">
        <v>1</v>
      </c>
      <c r="AX166" s="307">
        <v>1</v>
      </c>
      <c r="AY166" s="307">
        <v>2</v>
      </c>
      <c r="AZ166" s="307">
        <v>2</v>
      </c>
      <c r="BA166" s="307">
        <v>0</v>
      </c>
      <c r="BB166" s="307">
        <v>9</v>
      </c>
      <c r="BC166" s="307">
        <v>10</v>
      </c>
      <c r="BD166" s="307">
        <v>9</v>
      </c>
      <c r="BE166" s="307">
        <v>0</v>
      </c>
      <c r="BF166" s="307">
        <v>0</v>
      </c>
      <c r="BG166" s="307">
        <v>0</v>
      </c>
      <c r="BH166" s="307">
        <v>1</v>
      </c>
      <c r="BI166" s="307">
        <v>2</v>
      </c>
      <c r="BJ166" s="307">
        <v>7</v>
      </c>
      <c r="BK166" s="307">
        <v>2</v>
      </c>
      <c r="BL166" s="307">
        <v>1</v>
      </c>
      <c r="BM166" s="307">
        <v>1</v>
      </c>
      <c r="BN166" s="307">
        <v>1</v>
      </c>
      <c r="BO166" s="307">
        <v>2</v>
      </c>
      <c r="BP166" s="307">
        <v>2</v>
      </c>
      <c r="BQ166" s="307">
        <v>0</v>
      </c>
      <c r="BR166" s="307">
        <v>9</v>
      </c>
      <c r="BS166" s="307">
        <v>1</v>
      </c>
      <c r="BT166" s="307">
        <v>0</v>
      </c>
      <c r="BU166" s="307">
        <v>0</v>
      </c>
      <c r="BV166" s="307">
        <v>0</v>
      </c>
      <c r="BW166" s="307">
        <v>0</v>
      </c>
      <c r="BX166" s="307">
        <v>0</v>
      </c>
      <c r="BY166" s="307">
        <v>0</v>
      </c>
      <c r="BZ166" s="307">
        <v>0</v>
      </c>
      <c r="CA166" s="307">
        <v>1</v>
      </c>
      <c r="CB166" s="307">
        <v>0</v>
      </c>
      <c r="CC166" s="307">
        <v>12</v>
      </c>
      <c r="CD166" s="306">
        <v>0</v>
      </c>
      <c r="CE166" s="306">
        <v>0</v>
      </c>
      <c r="CF166" s="306">
        <v>0</v>
      </c>
      <c r="CG166" s="306">
        <v>0</v>
      </c>
      <c r="CH166" s="306">
        <v>0</v>
      </c>
      <c r="CI166" s="306">
        <v>0</v>
      </c>
      <c r="CJ166" s="306">
        <v>0</v>
      </c>
      <c r="CK166" s="306">
        <v>0</v>
      </c>
      <c r="CL166" s="306">
        <v>0</v>
      </c>
      <c r="CM166" s="306">
        <v>0</v>
      </c>
      <c r="CN166" s="306">
        <v>0</v>
      </c>
      <c r="CO166" s="306">
        <v>0</v>
      </c>
      <c r="CP166" s="306">
        <v>0</v>
      </c>
      <c r="CQ166" s="306">
        <v>0</v>
      </c>
      <c r="CR166" s="306">
        <v>0</v>
      </c>
      <c r="CS166" s="306">
        <v>0</v>
      </c>
      <c r="CT166" s="306">
        <v>0</v>
      </c>
      <c r="CU166" s="306">
        <v>0</v>
      </c>
      <c r="CV166" s="306">
        <v>0</v>
      </c>
      <c r="CW166" s="306">
        <v>0</v>
      </c>
      <c r="CX166" s="306">
        <v>0</v>
      </c>
      <c r="CY166" s="306">
        <v>0</v>
      </c>
      <c r="CZ166" s="306">
        <v>0</v>
      </c>
      <c r="DA166" s="310">
        <v>0</v>
      </c>
    </row>
    <row r="167" spans="1:105" x14ac:dyDescent="0.2">
      <c r="A167" s="311">
        <v>162</v>
      </c>
      <c r="B167" s="312" t="s">
        <v>1254</v>
      </c>
      <c r="C167" s="312" t="s">
        <v>1255</v>
      </c>
      <c r="D167" s="313">
        <v>5</v>
      </c>
      <c r="E167" s="312" t="s">
        <v>240</v>
      </c>
      <c r="F167" s="312" t="s">
        <v>1256</v>
      </c>
      <c r="G167" s="312" t="s">
        <v>1257</v>
      </c>
      <c r="H167" s="314">
        <v>31</v>
      </c>
      <c r="I167" s="315">
        <v>157</v>
      </c>
      <c r="J167" s="313">
        <v>7</v>
      </c>
      <c r="K167" s="312" t="s">
        <v>1258</v>
      </c>
      <c r="L167" s="313">
        <v>3</v>
      </c>
      <c r="M167" s="313">
        <v>0</v>
      </c>
      <c r="N167" s="313">
        <v>0</v>
      </c>
      <c r="O167" s="313">
        <v>0</v>
      </c>
      <c r="P167" s="313">
        <v>3</v>
      </c>
      <c r="Q167" s="313">
        <v>2</v>
      </c>
      <c r="R167" s="313">
        <v>0</v>
      </c>
      <c r="S167" s="313">
        <v>2</v>
      </c>
      <c r="T167" s="313">
        <v>0</v>
      </c>
      <c r="U167" s="313">
        <v>4</v>
      </c>
      <c r="V167" s="313">
        <v>0</v>
      </c>
      <c r="W167" s="313">
        <v>0</v>
      </c>
      <c r="X167" s="313">
        <v>0</v>
      </c>
      <c r="Y167" s="313">
        <v>0</v>
      </c>
      <c r="Z167" s="313">
        <v>0</v>
      </c>
      <c r="AA167" s="313">
        <v>2</v>
      </c>
      <c r="AB167" s="313">
        <v>0</v>
      </c>
      <c r="AC167" s="313">
        <v>3</v>
      </c>
      <c r="AD167" s="313">
        <v>0</v>
      </c>
      <c r="AE167" s="313">
        <v>5</v>
      </c>
      <c r="AF167" s="313">
        <v>2</v>
      </c>
      <c r="AG167" s="313">
        <v>0</v>
      </c>
      <c r="AH167" s="313">
        <v>0</v>
      </c>
      <c r="AI167" s="313">
        <v>0</v>
      </c>
      <c r="AJ167" s="313">
        <v>2</v>
      </c>
      <c r="AK167" s="313">
        <v>0</v>
      </c>
      <c r="AL167" s="313">
        <v>0</v>
      </c>
      <c r="AM167" s="313">
        <v>1</v>
      </c>
      <c r="AN167" s="313">
        <v>0</v>
      </c>
      <c r="AO167" s="313">
        <v>1</v>
      </c>
      <c r="AP167" s="313">
        <v>9</v>
      </c>
      <c r="AQ167" s="313">
        <v>0</v>
      </c>
      <c r="AR167" s="313">
        <v>6</v>
      </c>
      <c r="AS167" s="313">
        <v>0</v>
      </c>
      <c r="AT167" s="313">
        <v>15</v>
      </c>
      <c r="AU167" s="313">
        <v>0</v>
      </c>
      <c r="AV167" s="313">
        <v>0</v>
      </c>
      <c r="AW167" s="313">
        <v>0</v>
      </c>
      <c r="AX167" s="313">
        <v>0</v>
      </c>
      <c r="AY167" s="313">
        <v>0</v>
      </c>
      <c r="AZ167" s="313">
        <v>0</v>
      </c>
      <c r="BA167" s="313">
        <v>1</v>
      </c>
      <c r="BB167" s="313">
        <v>1</v>
      </c>
      <c r="BC167" s="313">
        <v>2</v>
      </c>
      <c r="BD167" s="313">
        <v>1</v>
      </c>
      <c r="BE167" s="313">
        <v>0</v>
      </c>
      <c r="BF167" s="313">
        <v>1</v>
      </c>
      <c r="BG167" s="313">
        <v>0</v>
      </c>
      <c r="BH167" s="313">
        <v>0</v>
      </c>
      <c r="BI167" s="313">
        <v>0</v>
      </c>
      <c r="BJ167" s="313">
        <v>0</v>
      </c>
      <c r="BK167" s="313">
        <v>0</v>
      </c>
      <c r="BL167" s="313">
        <v>0</v>
      </c>
      <c r="BM167" s="313">
        <v>0</v>
      </c>
      <c r="BN167" s="313">
        <v>0</v>
      </c>
      <c r="BO167" s="313">
        <v>0</v>
      </c>
      <c r="BP167" s="313">
        <v>0</v>
      </c>
      <c r="BQ167" s="313">
        <v>1</v>
      </c>
      <c r="BR167" s="313">
        <v>1</v>
      </c>
      <c r="BS167" s="313">
        <v>0</v>
      </c>
      <c r="BT167" s="313">
        <v>0</v>
      </c>
      <c r="BU167" s="313">
        <v>0</v>
      </c>
      <c r="BV167" s="313">
        <v>0</v>
      </c>
      <c r="BW167" s="313">
        <v>0</v>
      </c>
      <c r="BX167" s="313">
        <v>0</v>
      </c>
      <c r="BY167" s="313">
        <v>0</v>
      </c>
      <c r="BZ167" s="313">
        <v>0</v>
      </c>
      <c r="CA167" s="313">
        <v>0</v>
      </c>
      <c r="CB167" s="313">
        <v>0</v>
      </c>
      <c r="CC167" s="313">
        <v>1</v>
      </c>
      <c r="CD167" s="312">
        <v>0</v>
      </c>
      <c r="CE167" s="312">
        <v>0</v>
      </c>
      <c r="CF167" s="312">
        <v>0</v>
      </c>
      <c r="CG167" s="312">
        <v>0</v>
      </c>
      <c r="CH167" s="312">
        <v>0</v>
      </c>
      <c r="CI167" s="312">
        <v>0</v>
      </c>
      <c r="CJ167" s="312">
        <v>0</v>
      </c>
      <c r="CK167" s="312">
        <v>0</v>
      </c>
      <c r="CL167" s="312">
        <v>0</v>
      </c>
      <c r="CM167" s="312">
        <v>0</v>
      </c>
      <c r="CN167" s="312">
        <v>0</v>
      </c>
      <c r="CO167" s="312">
        <v>0</v>
      </c>
      <c r="CP167" s="312">
        <v>0</v>
      </c>
      <c r="CQ167" s="312">
        <v>0</v>
      </c>
      <c r="CR167" s="312">
        <v>0</v>
      </c>
      <c r="CS167" s="312">
        <v>0</v>
      </c>
      <c r="CT167" s="312">
        <v>0</v>
      </c>
      <c r="CU167" s="312">
        <v>0</v>
      </c>
      <c r="CV167" s="312">
        <v>0</v>
      </c>
      <c r="CW167" s="312">
        <v>0</v>
      </c>
      <c r="CX167" s="312">
        <v>0</v>
      </c>
      <c r="CY167" s="312">
        <v>0</v>
      </c>
      <c r="CZ167" s="312">
        <v>0</v>
      </c>
      <c r="DA167" s="316">
        <v>0</v>
      </c>
    </row>
    <row r="168" spans="1:105" x14ac:dyDescent="0.2">
      <c r="A168" s="305">
        <v>163</v>
      </c>
      <c r="B168" s="306" t="s">
        <v>1272</v>
      </c>
      <c r="C168" s="306" t="s">
        <v>1273</v>
      </c>
      <c r="D168" s="307">
        <v>5</v>
      </c>
      <c r="E168" s="306" t="s">
        <v>240</v>
      </c>
      <c r="F168" s="306" t="s">
        <v>1256</v>
      </c>
      <c r="G168" s="306" t="s">
        <v>1274</v>
      </c>
      <c r="H168" s="308">
        <v>31</v>
      </c>
      <c r="I168" s="309">
        <v>154</v>
      </c>
      <c r="J168" s="307">
        <v>7</v>
      </c>
      <c r="K168" s="306" t="s">
        <v>1275</v>
      </c>
      <c r="L168" s="307">
        <v>2</v>
      </c>
      <c r="M168" s="307">
        <v>0</v>
      </c>
      <c r="N168" s="307">
        <v>3</v>
      </c>
      <c r="O168" s="307">
        <v>0</v>
      </c>
      <c r="P168" s="307">
        <v>5</v>
      </c>
      <c r="Q168" s="307">
        <v>2</v>
      </c>
      <c r="R168" s="307">
        <v>0</v>
      </c>
      <c r="S168" s="307">
        <v>1</v>
      </c>
      <c r="T168" s="307">
        <v>0</v>
      </c>
      <c r="U168" s="307">
        <v>3</v>
      </c>
      <c r="V168" s="307">
        <v>4</v>
      </c>
      <c r="W168" s="307">
        <v>0</v>
      </c>
      <c r="X168" s="307">
        <v>3</v>
      </c>
      <c r="Y168" s="307">
        <v>0</v>
      </c>
      <c r="Z168" s="307">
        <v>7</v>
      </c>
      <c r="AA168" s="307">
        <v>3</v>
      </c>
      <c r="AB168" s="307">
        <v>0</v>
      </c>
      <c r="AC168" s="307">
        <v>2</v>
      </c>
      <c r="AD168" s="307">
        <v>0</v>
      </c>
      <c r="AE168" s="307">
        <v>5</v>
      </c>
      <c r="AF168" s="307">
        <v>2</v>
      </c>
      <c r="AG168" s="307">
        <v>0</v>
      </c>
      <c r="AH168" s="307">
        <v>2</v>
      </c>
      <c r="AI168" s="307">
        <v>0</v>
      </c>
      <c r="AJ168" s="307">
        <v>4</v>
      </c>
      <c r="AK168" s="307">
        <v>3</v>
      </c>
      <c r="AL168" s="307">
        <v>0</v>
      </c>
      <c r="AM168" s="307">
        <v>2</v>
      </c>
      <c r="AN168" s="307">
        <v>0</v>
      </c>
      <c r="AO168" s="307">
        <v>5</v>
      </c>
      <c r="AP168" s="307">
        <v>16</v>
      </c>
      <c r="AQ168" s="307">
        <v>0</v>
      </c>
      <c r="AR168" s="307">
        <v>13</v>
      </c>
      <c r="AS168" s="307">
        <v>0</v>
      </c>
      <c r="AT168" s="307">
        <v>29</v>
      </c>
      <c r="AU168" s="307">
        <v>0</v>
      </c>
      <c r="AV168" s="307">
        <v>0</v>
      </c>
      <c r="AW168" s="307">
        <v>0</v>
      </c>
      <c r="AX168" s="307">
        <v>0</v>
      </c>
      <c r="AY168" s="307">
        <v>0</v>
      </c>
      <c r="AZ168" s="307">
        <v>0</v>
      </c>
      <c r="BA168" s="307">
        <v>1</v>
      </c>
      <c r="BB168" s="307">
        <v>1</v>
      </c>
      <c r="BC168" s="307">
        <v>2</v>
      </c>
      <c r="BD168" s="307">
        <v>2</v>
      </c>
      <c r="BE168" s="307">
        <v>1</v>
      </c>
      <c r="BF168" s="307">
        <v>0</v>
      </c>
      <c r="BG168" s="307">
        <v>0</v>
      </c>
      <c r="BH168" s="307">
        <v>0</v>
      </c>
      <c r="BI168" s="307">
        <v>0</v>
      </c>
      <c r="BJ168" s="307">
        <v>0</v>
      </c>
      <c r="BK168" s="307">
        <v>0</v>
      </c>
      <c r="BL168" s="307">
        <v>0</v>
      </c>
      <c r="BM168" s="307">
        <v>0</v>
      </c>
      <c r="BN168" s="307">
        <v>0</v>
      </c>
      <c r="BO168" s="307">
        <v>0</v>
      </c>
      <c r="BP168" s="307">
        <v>0</v>
      </c>
      <c r="BQ168" s="307">
        <v>1</v>
      </c>
      <c r="BR168" s="307">
        <v>1</v>
      </c>
      <c r="BS168" s="307">
        <v>0</v>
      </c>
      <c r="BT168" s="307">
        <v>0</v>
      </c>
      <c r="BU168" s="307">
        <v>0</v>
      </c>
      <c r="BV168" s="307">
        <v>0</v>
      </c>
      <c r="BW168" s="307">
        <v>0</v>
      </c>
      <c r="BX168" s="307">
        <v>0</v>
      </c>
      <c r="BY168" s="307">
        <v>0</v>
      </c>
      <c r="BZ168" s="307">
        <v>0</v>
      </c>
      <c r="CA168" s="307">
        <v>0</v>
      </c>
      <c r="CB168" s="307">
        <v>0</v>
      </c>
      <c r="CC168" s="307">
        <v>1</v>
      </c>
      <c r="CD168" s="306">
        <v>0</v>
      </c>
      <c r="CE168" s="306">
        <v>0</v>
      </c>
      <c r="CF168" s="306">
        <v>0</v>
      </c>
      <c r="CG168" s="306">
        <v>0</v>
      </c>
      <c r="CH168" s="306">
        <v>0</v>
      </c>
      <c r="CI168" s="306">
        <v>0</v>
      </c>
      <c r="CJ168" s="306">
        <v>0</v>
      </c>
      <c r="CK168" s="306">
        <v>0</v>
      </c>
      <c r="CL168" s="306">
        <v>0</v>
      </c>
      <c r="CM168" s="306">
        <v>0</v>
      </c>
      <c r="CN168" s="306">
        <v>0</v>
      </c>
      <c r="CO168" s="306">
        <v>0</v>
      </c>
      <c r="CP168" s="306">
        <v>0</v>
      </c>
      <c r="CQ168" s="306">
        <v>0</v>
      </c>
      <c r="CR168" s="306">
        <v>0</v>
      </c>
      <c r="CS168" s="306">
        <v>0</v>
      </c>
      <c r="CT168" s="306">
        <v>0</v>
      </c>
      <c r="CU168" s="306">
        <v>0</v>
      </c>
      <c r="CV168" s="306">
        <v>0</v>
      </c>
      <c r="CW168" s="306">
        <v>0</v>
      </c>
      <c r="CX168" s="306">
        <v>0</v>
      </c>
      <c r="CY168" s="306">
        <v>0</v>
      </c>
      <c r="CZ168" s="306">
        <v>0</v>
      </c>
      <c r="DA168" s="310">
        <v>0</v>
      </c>
    </row>
    <row r="169" spans="1:105" x14ac:dyDescent="0.2">
      <c r="A169" s="311">
        <v>164</v>
      </c>
      <c r="B169" s="312" t="s">
        <v>1292</v>
      </c>
      <c r="C169" s="312" t="s">
        <v>1293</v>
      </c>
      <c r="D169" s="313">
        <v>5</v>
      </c>
      <c r="E169" s="312" t="s">
        <v>240</v>
      </c>
      <c r="F169" s="312" t="s">
        <v>1256</v>
      </c>
      <c r="G169" s="312" t="s">
        <v>1294</v>
      </c>
      <c r="H169" s="314">
        <v>31</v>
      </c>
      <c r="I169" s="315">
        <v>155</v>
      </c>
      <c r="J169" s="313">
        <v>7</v>
      </c>
      <c r="K169" s="312" t="s">
        <v>1295</v>
      </c>
      <c r="L169" s="313">
        <v>1</v>
      </c>
      <c r="M169" s="313">
        <v>0</v>
      </c>
      <c r="N169" s="313">
        <v>0</v>
      </c>
      <c r="O169" s="313">
        <v>0</v>
      </c>
      <c r="P169" s="313">
        <v>1</v>
      </c>
      <c r="Q169" s="313">
        <v>1</v>
      </c>
      <c r="R169" s="313">
        <v>0</v>
      </c>
      <c r="S169" s="313">
        <v>2</v>
      </c>
      <c r="T169" s="313">
        <v>0</v>
      </c>
      <c r="U169" s="313">
        <v>3</v>
      </c>
      <c r="V169" s="313">
        <v>3</v>
      </c>
      <c r="W169" s="313">
        <v>0</v>
      </c>
      <c r="X169" s="313">
        <v>1</v>
      </c>
      <c r="Y169" s="313">
        <v>0</v>
      </c>
      <c r="Z169" s="313">
        <v>4</v>
      </c>
      <c r="AA169" s="313">
        <v>3</v>
      </c>
      <c r="AB169" s="313">
        <v>0</v>
      </c>
      <c r="AC169" s="313">
        <v>2</v>
      </c>
      <c r="AD169" s="313">
        <v>0</v>
      </c>
      <c r="AE169" s="313">
        <v>5</v>
      </c>
      <c r="AF169" s="313">
        <v>1</v>
      </c>
      <c r="AG169" s="313">
        <v>0</v>
      </c>
      <c r="AH169" s="313">
        <v>3</v>
      </c>
      <c r="AI169" s="313">
        <v>0</v>
      </c>
      <c r="AJ169" s="313">
        <v>4</v>
      </c>
      <c r="AK169" s="313">
        <v>2</v>
      </c>
      <c r="AL169" s="313">
        <v>0</v>
      </c>
      <c r="AM169" s="313">
        <v>0</v>
      </c>
      <c r="AN169" s="313">
        <v>0</v>
      </c>
      <c r="AO169" s="313">
        <v>2</v>
      </c>
      <c r="AP169" s="313">
        <v>11</v>
      </c>
      <c r="AQ169" s="313">
        <v>0</v>
      </c>
      <c r="AR169" s="313">
        <v>8</v>
      </c>
      <c r="AS169" s="313">
        <v>0</v>
      </c>
      <c r="AT169" s="313">
        <v>19</v>
      </c>
      <c r="AU169" s="313">
        <v>0</v>
      </c>
      <c r="AV169" s="313">
        <v>0</v>
      </c>
      <c r="AW169" s="313">
        <v>0</v>
      </c>
      <c r="AX169" s="313">
        <v>0</v>
      </c>
      <c r="AY169" s="313">
        <v>0</v>
      </c>
      <c r="AZ169" s="313">
        <v>0</v>
      </c>
      <c r="BA169" s="313">
        <v>1</v>
      </c>
      <c r="BB169" s="313">
        <v>1</v>
      </c>
      <c r="BC169" s="313">
        <v>2</v>
      </c>
      <c r="BD169" s="313">
        <v>2</v>
      </c>
      <c r="BE169" s="313">
        <v>1</v>
      </c>
      <c r="BF169" s="313">
        <v>0</v>
      </c>
      <c r="BG169" s="313">
        <v>0</v>
      </c>
      <c r="BH169" s="313">
        <v>0</v>
      </c>
      <c r="BI169" s="313">
        <v>0</v>
      </c>
      <c r="BJ169" s="313">
        <v>0</v>
      </c>
      <c r="BK169" s="313">
        <v>0</v>
      </c>
      <c r="BL169" s="313">
        <v>0</v>
      </c>
      <c r="BM169" s="313">
        <v>0</v>
      </c>
      <c r="BN169" s="313">
        <v>0</v>
      </c>
      <c r="BO169" s="313">
        <v>0</v>
      </c>
      <c r="BP169" s="313">
        <v>0</v>
      </c>
      <c r="BQ169" s="313">
        <v>1</v>
      </c>
      <c r="BR169" s="313">
        <v>1</v>
      </c>
      <c r="BS169" s="313">
        <v>0</v>
      </c>
      <c r="BT169" s="313">
        <v>0</v>
      </c>
      <c r="BU169" s="313">
        <v>0</v>
      </c>
      <c r="BV169" s="313">
        <v>0</v>
      </c>
      <c r="BW169" s="313">
        <v>0</v>
      </c>
      <c r="BX169" s="313">
        <v>0</v>
      </c>
      <c r="BY169" s="313">
        <v>0</v>
      </c>
      <c r="BZ169" s="313">
        <v>0</v>
      </c>
      <c r="CA169" s="313">
        <v>0</v>
      </c>
      <c r="CB169" s="313">
        <v>0</v>
      </c>
      <c r="CC169" s="313">
        <v>1</v>
      </c>
      <c r="CD169" s="312">
        <v>0</v>
      </c>
      <c r="CE169" s="312">
        <v>0</v>
      </c>
      <c r="CF169" s="312">
        <v>0</v>
      </c>
      <c r="CG169" s="312">
        <v>0</v>
      </c>
      <c r="CH169" s="312">
        <v>0</v>
      </c>
      <c r="CI169" s="312">
        <v>0</v>
      </c>
      <c r="CJ169" s="312">
        <v>0</v>
      </c>
      <c r="CK169" s="312">
        <v>0</v>
      </c>
      <c r="CL169" s="312">
        <v>0</v>
      </c>
      <c r="CM169" s="312">
        <v>0</v>
      </c>
      <c r="CN169" s="312">
        <v>0</v>
      </c>
      <c r="CO169" s="312">
        <v>0</v>
      </c>
      <c r="CP169" s="312">
        <v>0</v>
      </c>
      <c r="CQ169" s="312">
        <v>0</v>
      </c>
      <c r="CR169" s="312">
        <v>0</v>
      </c>
      <c r="CS169" s="312">
        <v>0</v>
      </c>
      <c r="CT169" s="312">
        <v>0</v>
      </c>
      <c r="CU169" s="312">
        <v>0</v>
      </c>
      <c r="CV169" s="312">
        <v>0</v>
      </c>
      <c r="CW169" s="312">
        <v>0</v>
      </c>
      <c r="CX169" s="312">
        <v>0</v>
      </c>
      <c r="CY169" s="312">
        <v>0</v>
      </c>
      <c r="CZ169" s="312">
        <v>0</v>
      </c>
      <c r="DA169" s="316">
        <v>0</v>
      </c>
    </row>
    <row r="170" spans="1:105" x14ac:dyDescent="0.2">
      <c r="A170" s="305">
        <v>165</v>
      </c>
      <c r="B170" s="306" t="s">
        <v>1306</v>
      </c>
      <c r="C170" s="306" t="s">
        <v>114</v>
      </c>
      <c r="D170" s="307">
        <v>5</v>
      </c>
      <c r="E170" s="306" t="s">
        <v>240</v>
      </c>
      <c r="F170" s="306" t="s">
        <v>1256</v>
      </c>
      <c r="G170" s="306" t="s">
        <v>1307</v>
      </c>
      <c r="H170" s="308">
        <v>31</v>
      </c>
      <c r="I170" s="309">
        <v>155</v>
      </c>
      <c r="J170" s="307">
        <v>7</v>
      </c>
      <c r="K170" s="306" t="s">
        <v>1308</v>
      </c>
      <c r="L170" s="307">
        <v>1</v>
      </c>
      <c r="M170" s="307">
        <v>0</v>
      </c>
      <c r="N170" s="307">
        <v>3</v>
      </c>
      <c r="O170" s="307">
        <v>0</v>
      </c>
      <c r="P170" s="307">
        <v>4</v>
      </c>
      <c r="Q170" s="307">
        <v>3</v>
      </c>
      <c r="R170" s="307">
        <v>0</v>
      </c>
      <c r="S170" s="307">
        <v>2</v>
      </c>
      <c r="T170" s="307">
        <v>0</v>
      </c>
      <c r="U170" s="307">
        <v>5</v>
      </c>
      <c r="V170" s="307">
        <v>4</v>
      </c>
      <c r="W170" s="307">
        <v>0</v>
      </c>
      <c r="X170" s="307">
        <v>0</v>
      </c>
      <c r="Y170" s="307">
        <v>0</v>
      </c>
      <c r="Z170" s="307">
        <v>4</v>
      </c>
      <c r="AA170" s="307">
        <v>1</v>
      </c>
      <c r="AB170" s="307">
        <v>0</v>
      </c>
      <c r="AC170" s="307">
        <v>1</v>
      </c>
      <c r="AD170" s="307">
        <v>0</v>
      </c>
      <c r="AE170" s="307">
        <v>2</v>
      </c>
      <c r="AF170" s="307">
        <v>0</v>
      </c>
      <c r="AG170" s="307">
        <v>0</v>
      </c>
      <c r="AH170" s="307">
        <v>0</v>
      </c>
      <c r="AI170" s="307">
        <v>0</v>
      </c>
      <c r="AJ170" s="307">
        <v>0</v>
      </c>
      <c r="AK170" s="307">
        <v>2</v>
      </c>
      <c r="AL170" s="307">
        <v>0</v>
      </c>
      <c r="AM170" s="307">
        <v>1</v>
      </c>
      <c r="AN170" s="307">
        <v>0</v>
      </c>
      <c r="AO170" s="307">
        <v>3</v>
      </c>
      <c r="AP170" s="307">
        <v>11</v>
      </c>
      <c r="AQ170" s="307">
        <v>0</v>
      </c>
      <c r="AR170" s="307">
        <v>7</v>
      </c>
      <c r="AS170" s="307">
        <v>0</v>
      </c>
      <c r="AT170" s="307">
        <v>18</v>
      </c>
      <c r="AU170" s="307">
        <v>0</v>
      </c>
      <c r="AV170" s="307">
        <v>0</v>
      </c>
      <c r="AW170" s="307">
        <v>0</v>
      </c>
      <c r="AX170" s="307">
        <v>0</v>
      </c>
      <c r="AY170" s="307">
        <v>0</v>
      </c>
      <c r="AZ170" s="307">
        <v>0</v>
      </c>
      <c r="BA170" s="307">
        <v>1</v>
      </c>
      <c r="BB170" s="307">
        <v>1</v>
      </c>
      <c r="BC170" s="307">
        <v>2</v>
      </c>
      <c r="BD170" s="307">
        <v>1</v>
      </c>
      <c r="BE170" s="307">
        <v>0</v>
      </c>
      <c r="BF170" s="307">
        <v>1</v>
      </c>
      <c r="BG170" s="307">
        <v>0</v>
      </c>
      <c r="BH170" s="307">
        <v>0</v>
      </c>
      <c r="BI170" s="307">
        <v>0</v>
      </c>
      <c r="BJ170" s="307">
        <v>0</v>
      </c>
      <c r="BK170" s="307">
        <v>0</v>
      </c>
      <c r="BL170" s="307">
        <v>0</v>
      </c>
      <c r="BM170" s="307">
        <v>0</v>
      </c>
      <c r="BN170" s="307">
        <v>0</v>
      </c>
      <c r="BO170" s="307">
        <v>0</v>
      </c>
      <c r="BP170" s="307">
        <v>0</v>
      </c>
      <c r="BQ170" s="307">
        <v>1</v>
      </c>
      <c r="BR170" s="307">
        <v>1</v>
      </c>
      <c r="BS170" s="307">
        <v>0</v>
      </c>
      <c r="BT170" s="307">
        <v>0</v>
      </c>
      <c r="BU170" s="307">
        <v>0</v>
      </c>
      <c r="BV170" s="307">
        <v>0</v>
      </c>
      <c r="BW170" s="307">
        <v>0</v>
      </c>
      <c r="BX170" s="307">
        <v>0</v>
      </c>
      <c r="BY170" s="307">
        <v>0</v>
      </c>
      <c r="BZ170" s="307">
        <v>0</v>
      </c>
      <c r="CA170" s="307">
        <v>0</v>
      </c>
      <c r="CB170" s="307">
        <v>0</v>
      </c>
      <c r="CC170" s="307">
        <v>1</v>
      </c>
      <c r="CD170" s="306">
        <v>0</v>
      </c>
      <c r="CE170" s="306">
        <v>0</v>
      </c>
      <c r="CF170" s="306">
        <v>0</v>
      </c>
      <c r="CG170" s="306">
        <v>0</v>
      </c>
      <c r="CH170" s="306">
        <v>0</v>
      </c>
      <c r="CI170" s="306">
        <v>0</v>
      </c>
      <c r="CJ170" s="306">
        <v>0</v>
      </c>
      <c r="CK170" s="306">
        <v>0</v>
      </c>
      <c r="CL170" s="306">
        <v>0</v>
      </c>
      <c r="CM170" s="306">
        <v>0</v>
      </c>
      <c r="CN170" s="306">
        <v>0</v>
      </c>
      <c r="CO170" s="306">
        <v>0</v>
      </c>
      <c r="CP170" s="306">
        <v>0</v>
      </c>
      <c r="CQ170" s="306">
        <v>0</v>
      </c>
      <c r="CR170" s="306">
        <v>0</v>
      </c>
      <c r="CS170" s="306">
        <v>0</v>
      </c>
      <c r="CT170" s="306">
        <v>0</v>
      </c>
      <c r="CU170" s="306">
        <v>0</v>
      </c>
      <c r="CV170" s="306">
        <v>0</v>
      </c>
      <c r="CW170" s="306">
        <v>0</v>
      </c>
      <c r="CX170" s="306">
        <v>0</v>
      </c>
      <c r="CY170" s="306">
        <v>0</v>
      </c>
      <c r="CZ170" s="306">
        <v>0</v>
      </c>
      <c r="DA170" s="310">
        <v>0</v>
      </c>
    </row>
    <row r="171" spans="1:105" x14ac:dyDescent="0.2">
      <c r="A171" s="311">
        <v>166</v>
      </c>
      <c r="B171" s="312" t="s">
        <v>1335</v>
      </c>
      <c r="C171" s="312" t="s">
        <v>1255</v>
      </c>
      <c r="D171" s="313">
        <v>5</v>
      </c>
      <c r="E171" s="312" t="s">
        <v>240</v>
      </c>
      <c r="F171" s="312" t="s">
        <v>1256</v>
      </c>
      <c r="G171" s="312" t="s">
        <v>1336</v>
      </c>
      <c r="H171" s="314">
        <v>31</v>
      </c>
      <c r="I171" s="315">
        <v>157</v>
      </c>
      <c r="J171" s="313">
        <v>7</v>
      </c>
      <c r="K171" s="312" t="s">
        <v>1337</v>
      </c>
      <c r="L171" s="313">
        <v>3</v>
      </c>
      <c r="M171" s="313">
        <v>0</v>
      </c>
      <c r="N171" s="313">
        <v>4</v>
      </c>
      <c r="O171" s="313">
        <v>0</v>
      </c>
      <c r="P171" s="313">
        <v>7</v>
      </c>
      <c r="Q171" s="313">
        <v>3</v>
      </c>
      <c r="R171" s="313">
        <v>0</v>
      </c>
      <c r="S171" s="313">
        <v>3</v>
      </c>
      <c r="T171" s="313">
        <v>0</v>
      </c>
      <c r="U171" s="313">
        <v>6</v>
      </c>
      <c r="V171" s="313">
        <v>9</v>
      </c>
      <c r="W171" s="313">
        <v>0</v>
      </c>
      <c r="X171" s="313">
        <v>1</v>
      </c>
      <c r="Y171" s="313">
        <v>0</v>
      </c>
      <c r="Z171" s="313">
        <v>10</v>
      </c>
      <c r="AA171" s="313">
        <v>4</v>
      </c>
      <c r="AB171" s="313">
        <v>2</v>
      </c>
      <c r="AC171" s="313">
        <v>2</v>
      </c>
      <c r="AD171" s="313">
        <v>0</v>
      </c>
      <c r="AE171" s="313">
        <v>8</v>
      </c>
      <c r="AF171" s="313">
        <v>2</v>
      </c>
      <c r="AG171" s="313">
        <v>0</v>
      </c>
      <c r="AH171" s="313">
        <v>2</v>
      </c>
      <c r="AI171" s="313">
        <v>0</v>
      </c>
      <c r="AJ171" s="313">
        <v>4</v>
      </c>
      <c r="AK171" s="313">
        <v>2</v>
      </c>
      <c r="AL171" s="313">
        <v>0</v>
      </c>
      <c r="AM171" s="313">
        <v>0</v>
      </c>
      <c r="AN171" s="313">
        <v>0</v>
      </c>
      <c r="AO171" s="313">
        <v>2</v>
      </c>
      <c r="AP171" s="313">
        <v>23</v>
      </c>
      <c r="AQ171" s="313">
        <v>2</v>
      </c>
      <c r="AR171" s="313">
        <v>12</v>
      </c>
      <c r="AS171" s="313">
        <v>0</v>
      </c>
      <c r="AT171" s="313">
        <v>37</v>
      </c>
      <c r="AU171" s="313">
        <v>0</v>
      </c>
      <c r="AV171" s="313">
        <v>0</v>
      </c>
      <c r="AW171" s="313">
        <v>0</v>
      </c>
      <c r="AX171" s="313">
        <v>0</v>
      </c>
      <c r="AY171" s="313">
        <v>0</v>
      </c>
      <c r="AZ171" s="313">
        <v>0</v>
      </c>
      <c r="BA171" s="313">
        <v>2</v>
      </c>
      <c r="BB171" s="313">
        <v>2</v>
      </c>
      <c r="BC171" s="313">
        <v>2</v>
      </c>
      <c r="BD171" s="313">
        <v>2</v>
      </c>
      <c r="BE171" s="313">
        <v>0</v>
      </c>
      <c r="BF171" s="313">
        <v>1</v>
      </c>
      <c r="BG171" s="313">
        <v>0</v>
      </c>
      <c r="BH171" s="313">
        <v>0</v>
      </c>
      <c r="BI171" s="313">
        <v>0</v>
      </c>
      <c r="BJ171" s="313">
        <v>1</v>
      </c>
      <c r="BK171" s="313">
        <v>0</v>
      </c>
      <c r="BL171" s="313">
        <v>0</v>
      </c>
      <c r="BM171" s="313">
        <v>0</v>
      </c>
      <c r="BN171" s="313">
        <v>0</v>
      </c>
      <c r="BO171" s="313">
        <v>0</v>
      </c>
      <c r="BP171" s="313">
        <v>0</v>
      </c>
      <c r="BQ171" s="313">
        <v>2</v>
      </c>
      <c r="BR171" s="313">
        <v>2</v>
      </c>
      <c r="BS171" s="313">
        <v>0</v>
      </c>
      <c r="BT171" s="313">
        <v>0</v>
      </c>
      <c r="BU171" s="313">
        <v>0</v>
      </c>
      <c r="BV171" s="313">
        <v>0</v>
      </c>
      <c r="BW171" s="313">
        <v>0</v>
      </c>
      <c r="BX171" s="313">
        <v>0</v>
      </c>
      <c r="BY171" s="313">
        <v>0</v>
      </c>
      <c r="BZ171" s="313">
        <v>0</v>
      </c>
      <c r="CA171" s="313">
        <v>0</v>
      </c>
      <c r="CB171" s="313">
        <v>0</v>
      </c>
      <c r="CC171" s="313">
        <v>2</v>
      </c>
      <c r="CD171" s="312">
        <v>0</v>
      </c>
      <c r="CE171" s="312">
        <v>0</v>
      </c>
      <c r="CF171" s="312">
        <v>0</v>
      </c>
      <c r="CG171" s="312">
        <v>0</v>
      </c>
      <c r="CH171" s="312">
        <v>0</v>
      </c>
      <c r="CI171" s="312">
        <v>0</v>
      </c>
      <c r="CJ171" s="312">
        <v>0</v>
      </c>
      <c r="CK171" s="312">
        <v>0</v>
      </c>
      <c r="CL171" s="312">
        <v>0</v>
      </c>
      <c r="CM171" s="312">
        <v>0</v>
      </c>
      <c r="CN171" s="312">
        <v>2</v>
      </c>
      <c r="CO171" s="312">
        <v>0</v>
      </c>
      <c r="CP171" s="312">
        <v>0</v>
      </c>
      <c r="CQ171" s="312">
        <v>0</v>
      </c>
      <c r="CR171" s="312">
        <v>0</v>
      </c>
      <c r="CS171" s="312">
        <v>0</v>
      </c>
      <c r="CT171" s="312">
        <v>2</v>
      </c>
      <c r="CU171" s="312">
        <v>0</v>
      </c>
      <c r="CV171" s="312">
        <v>0</v>
      </c>
      <c r="CW171" s="312">
        <v>0</v>
      </c>
      <c r="CX171" s="312">
        <v>0</v>
      </c>
      <c r="CY171" s="312">
        <v>0</v>
      </c>
      <c r="CZ171" s="312">
        <v>0</v>
      </c>
      <c r="DA171" s="316">
        <v>0</v>
      </c>
    </row>
    <row r="172" spans="1:105" x14ac:dyDescent="0.2">
      <c r="A172" s="305">
        <v>167</v>
      </c>
      <c r="B172" s="306" t="s">
        <v>1339</v>
      </c>
      <c r="C172" s="306" t="s">
        <v>1340</v>
      </c>
      <c r="D172" s="307">
        <v>5</v>
      </c>
      <c r="E172" s="306" t="s">
        <v>240</v>
      </c>
      <c r="F172" s="306" t="s">
        <v>1256</v>
      </c>
      <c r="G172" s="306" t="s">
        <v>1341</v>
      </c>
      <c r="H172" s="308">
        <v>31</v>
      </c>
      <c r="I172" s="309">
        <v>161</v>
      </c>
      <c r="J172" s="307">
        <v>7</v>
      </c>
      <c r="K172" s="306" t="s">
        <v>1342</v>
      </c>
      <c r="L172" s="307">
        <v>2</v>
      </c>
      <c r="M172" s="307">
        <v>0</v>
      </c>
      <c r="N172" s="307">
        <v>3</v>
      </c>
      <c r="O172" s="307">
        <v>0</v>
      </c>
      <c r="P172" s="307">
        <v>5</v>
      </c>
      <c r="Q172" s="307">
        <v>0</v>
      </c>
      <c r="R172" s="307">
        <v>0</v>
      </c>
      <c r="S172" s="307">
        <v>0</v>
      </c>
      <c r="T172" s="307">
        <v>0</v>
      </c>
      <c r="U172" s="307">
        <v>0</v>
      </c>
      <c r="V172" s="307">
        <v>2</v>
      </c>
      <c r="W172" s="307">
        <v>0</v>
      </c>
      <c r="X172" s="307">
        <v>5</v>
      </c>
      <c r="Y172" s="307">
        <v>0</v>
      </c>
      <c r="Z172" s="307">
        <v>7</v>
      </c>
      <c r="AA172" s="307">
        <v>3</v>
      </c>
      <c r="AB172" s="307">
        <v>0</v>
      </c>
      <c r="AC172" s="307">
        <v>2</v>
      </c>
      <c r="AD172" s="307">
        <v>0</v>
      </c>
      <c r="AE172" s="307">
        <v>5</v>
      </c>
      <c r="AF172" s="307">
        <v>3</v>
      </c>
      <c r="AG172" s="307">
        <v>0</v>
      </c>
      <c r="AH172" s="307">
        <v>5</v>
      </c>
      <c r="AI172" s="307">
        <v>0</v>
      </c>
      <c r="AJ172" s="307">
        <v>8</v>
      </c>
      <c r="AK172" s="307">
        <v>6</v>
      </c>
      <c r="AL172" s="307">
        <v>0</v>
      </c>
      <c r="AM172" s="307">
        <v>5</v>
      </c>
      <c r="AN172" s="307">
        <v>0</v>
      </c>
      <c r="AO172" s="307">
        <v>11</v>
      </c>
      <c r="AP172" s="307">
        <v>16</v>
      </c>
      <c r="AQ172" s="307">
        <v>0</v>
      </c>
      <c r="AR172" s="307">
        <v>20</v>
      </c>
      <c r="AS172" s="307">
        <v>0</v>
      </c>
      <c r="AT172" s="307">
        <v>36</v>
      </c>
      <c r="AU172" s="307">
        <v>0</v>
      </c>
      <c r="AV172" s="307">
        <v>0</v>
      </c>
      <c r="AW172" s="307">
        <v>0</v>
      </c>
      <c r="AX172" s="307">
        <v>0</v>
      </c>
      <c r="AY172" s="307">
        <v>0</v>
      </c>
      <c r="AZ172" s="307">
        <v>0</v>
      </c>
      <c r="BA172" s="307">
        <v>2</v>
      </c>
      <c r="BB172" s="307">
        <v>2</v>
      </c>
      <c r="BC172" s="307">
        <v>2</v>
      </c>
      <c r="BD172" s="307">
        <v>2</v>
      </c>
      <c r="BE172" s="307">
        <v>0</v>
      </c>
      <c r="BF172" s="307">
        <v>1</v>
      </c>
      <c r="BG172" s="307">
        <v>0</v>
      </c>
      <c r="BH172" s="307">
        <v>0</v>
      </c>
      <c r="BI172" s="307">
        <v>0</v>
      </c>
      <c r="BJ172" s="307">
        <v>1</v>
      </c>
      <c r="BK172" s="307">
        <v>0</v>
      </c>
      <c r="BL172" s="307">
        <v>0</v>
      </c>
      <c r="BM172" s="307">
        <v>0</v>
      </c>
      <c r="BN172" s="307">
        <v>0</v>
      </c>
      <c r="BO172" s="307">
        <v>0</v>
      </c>
      <c r="BP172" s="307">
        <v>0</v>
      </c>
      <c r="BQ172" s="307">
        <v>2</v>
      </c>
      <c r="BR172" s="307">
        <v>2</v>
      </c>
      <c r="BS172" s="307">
        <v>0</v>
      </c>
      <c r="BT172" s="307">
        <v>0</v>
      </c>
      <c r="BU172" s="307">
        <v>0</v>
      </c>
      <c r="BV172" s="307">
        <v>0</v>
      </c>
      <c r="BW172" s="307">
        <v>0</v>
      </c>
      <c r="BX172" s="307">
        <v>0</v>
      </c>
      <c r="BY172" s="307">
        <v>0</v>
      </c>
      <c r="BZ172" s="307">
        <v>0</v>
      </c>
      <c r="CA172" s="307">
        <v>0</v>
      </c>
      <c r="CB172" s="307">
        <v>0</v>
      </c>
      <c r="CC172" s="307">
        <v>2</v>
      </c>
      <c r="CD172" s="306">
        <v>0</v>
      </c>
      <c r="CE172" s="306">
        <v>0</v>
      </c>
      <c r="CF172" s="306">
        <v>0</v>
      </c>
      <c r="CG172" s="306">
        <v>0</v>
      </c>
      <c r="CH172" s="306">
        <v>0</v>
      </c>
      <c r="CI172" s="306">
        <v>0</v>
      </c>
      <c r="CJ172" s="306">
        <v>0</v>
      </c>
      <c r="CK172" s="306">
        <v>0</v>
      </c>
      <c r="CL172" s="306">
        <v>0</v>
      </c>
      <c r="CM172" s="306">
        <v>0</v>
      </c>
      <c r="CN172" s="306">
        <v>0</v>
      </c>
      <c r="CO172" s="306">
        <v>0</v>
      </c>
      <c r="CP172" s="306">
        <v>0</v>
      </c>
      <c r="CQ172" s="306">
        <v>0</v>
      </c>
      <c r="CR172" s="306">
        <v>0</v>
      </c>
      <c r="CS172" s="306">
        <v>0</v>
      </c>
      <c r="CT172" s="306">
        <v>0</v>
      </c>
      <c r="CU172" s="306">
        <v>0</v>
      </c>
      <c r="CV172" s="306">
        <v>0</v>
      </c>
      <c r="CW172" s="306">
        <v>0</v>
      </c>
      <c r="CX172" s="306">
        <v>0</v>
      </c>
      <c r="CY172" s="306">
        <v>0</v>
      </c>
      <c r="CZ172" s="306">
        <v>0</v>
      </c>
      <c r="DA172" s="310">
        <v>0</v>
      </c>
    </row>
    <row r="173" spans="1:105" x14ac:dyDescent="0.2">
      <c r="A173" s="311">
        <v>168</v>
      </c>
      <c r="B173" s="312" t="s">
        <v>1343</v>
      </c>
      <c r="C173" s="312" t="s">
        <v>1344</v>
      </c>
      <c r="D173" s="313">
        <v>5</v>
      </c>
      <c r="E173" s="312" t="s">
        <v>240</v>
      </c>
      <c r="F173" s="312" t="s">
        <v>1256</v>
      </c>
      <c r="G173" s="312" t="s">
        <v>1345</v>
      </c>
      <c r="H173" s="314">
        <v>31</v>
      </c>
      <c r="I173" s="315">
        <v>154</v>
      </c>
      <c r="J173" s="313">
        <v>7</v>
      </c>
      <c r="K173" s="312" t="s">
        <v>1346</v>
      </c>
      <c r="L173" s="313">
        <v>4</v>
      </c>
      <c r="M173" s="313">
        <v>0</v>
      </c>
      <c r="N173" s="313">
        <v>1</v>
      </c>
      <c r="O173" s="313">
        <v>0</v>
      </c>
      <c r="P173" s="313">
        <v>5</v>
      </c>
      <c r="Q173" s="313">
        <v>2</v>
      </c>
      <c r="R173" s="313">
        <v>1</v>
      </c>
      <c r="S173" s="313">
        <v>0</v>
      </c>
      <c r="T173" s="313">
        <v>0</v>
      </c>
      <c r="U173" s="313">
        <v>3</v>
      </c>
      <c r="V173" s="313">
        <v>1</v>
      </c>
      <c r="W173" s="313">
        <v>0</v>
      </c>
      <c r="X173" s="313">
        <v>1</v>
      </c>
      <c r="Y173" s="313">
        <v>0</v>
      </c>
      <c r="Z173" s="313">
        <v>2</v>
      </c>
      <c r="AA173" s="313">
        <v>1</v>
      </c>
      <c r="AB173" s="313">
        <v>0</v>
      </c>
      <c r="AC173" s="313">
        <v>3</v>
      </c>
      <c r="AD173" s="313">
        <v>0</v>
      </c>
      <c r="AE173" s="313">
        <v>4</v>
      </c>
      <c r="AF173" s="313">
        <v>3</v>
      </c>
      <c r="AG173" s="313">
        <v>0</v>
      </c>
      <c r="AH173" s="313">
        <v>0</v>
      </c>
      <c r="AI173" s="313">
        <v>0</v>
      </c>
      <c r="AJ173" s="313">
        <v>3</v>
      </c>
      <c r="AK173" s="313">
        <v>0</v>
      </c>
      <c r="AL173" s="313">
        <v>0</v>
      </c>
      <c r="AM173" s="313">
        <v>4</v>
      </c>
      <c r="AN173" s="313">
        <v>0</v>
      </c>
      <c r="AO173" s="313">
        <v>4</v>
      </c>
      <c r="AP173" s="313">
        <v>11</v>
      </c>
      <c r="AQ173" s="313">
        <v>1</v>
      </c>
      <c r="AR173" s="313">
        <v>9</v>
      </c>
      <c r="AS173" s="313">
        <v>0</v>
      </c>
      <c r="AT173" s="313">
        <v>21</v>
      </c>
      <c r="AU173" s="313">
        <v>0</v>
      </c>
      <c r="AV173" s="313">
        <v>0</v>
      </c>
      <c r="AW173" s="313">
        <v>0</v>
      </c>
      <c r="AX173" s="313">
        <v>0</v>
      </c>
      <c r="AY173" s="313">
        <v>0</v>
      </c>
      <c r="AZ173" s="313">
        <v>0</v>
      </c>
      <c r="BA173" s="313">
        <v>1</v>
      </c>
      <c r="BB173" s="313">
        <v>1</v>
      </c>
      <c r="BC173" s="313">
        <v>1</v>
      </c>
      <c r="BD173" s="313">
        <v>1</v>
      </c>
      <c r="BE173" s="313">
        <v>0</v>
      </c>
      <c r="BF173" s="313">
        <v>1</v>
      </c>
      <c r="BG173" s="313">
        <v>0</v>
      </c>
      <c r="BH173" s="313">
        <v>0</v>
      </c>
      <c r="BI173" s="313">
        <v>0</v>
      </c>
      <c r="BJ173" s="313">
        <v>0</v>
      </c>
      <c r="BK173" s="313">
        <v>0</v>
      </c>
      <c r="BL173" s="313">
        <v>0</v>
      </c>
      <c r="BM173" s="313">
        <v>0</v>
      </c>
      <c r="BN173" s="313">
        <v>0</v>
      </c>
      <c r="BO173" s="313">
        <v>0</v>
      </c>
      <c r="BP173" s="313">
        <v>0</v>
      </c>
      <c r="BQ173" s="313">
        <v>1</v>
      </c>
      <c r="BR173" s="313">
        <v>1</v>
      </c>
      <c r="BS173" s="313">
        <v>0</v>
      </c>
      <c r="BT173" s="313">
        <v>0</v>
      </c>
      <c r="BU173" s="313">
        <v>0</v>
      </c>
      <c r="BV173" s="313">
        <v>0</v>
      </c>
      <c r="BW173" s="313">
        <v>0</v>
      </c>
      <c r="BX173" s="313">
        <v>0</v>
      </c>
      <c r="BY173" s="313">
        <v>0</v>
      </c>
      <c r="BZ173" s="313">
        <v>0</v>
      </c>
      <c r="CA173" s="313">
        <v>0</v>
      </c>
      <c r="CB173" s="313">
        <v>0</v>
      </c>
      <c r="CC173" s="313">
        <v>1</v>
      </c>
      <c r="CD173" s="312">
        <v>0</v>
      </c>
      <c r="CE173" s="312">
        <v>0</v>
      </c>
      <c r="CF173" s="312">
        <v>0</v>
      </c>
      <c r="CG173" s="312">
        <v>0</v>
      </c>
      <c r="CH173" s="312">
        <v>0</v>
      </c>
      <c r="CI173" s="312">
        <v>0</v>
      </c>
      <c r="CJ173" s="312">
        <v>0</v>
      </c>
      <c r="CK173" s="312">
        <v>0</v>
      </c>
      <c r="CL173" s="312">
        <v>0</v>
      </c>
      <c r="CM173" s="312">
        <v>0</v>
      </c>
      <c r="CN173" s="312">
        <v>0</v>
      </c>
      <c r="CO173" s="312">
        <v>0</v>
      </c>
      <c r="CP173" s="312">
        <v>0</v>
      </c>
      <c r="CQ173" s="312">
        <v>0</v>
      </c>
      <c r="CR173" s="312">
        <v>0</v>
      </c>
      <c r="CS173" s="312">
        <v>0</v>
      </c>
      <c r="CT173" s="312">
        <v>0</v>
      </c>
      <c r="CU173" s="312">
        <v>0</v>
      </c>
      <c r="CV173" s="312">
        <v>0</v>
      </c>
      <c r="CW173" s="312">
        <v>0</v>
      </c>
      <c r="CX173" s="312">
        <v>0</v>
      </c>
      <c r="CY173" s="312">
        <v>0</v>
      </c>
      <c r="CZ173" s="312">
        <v>0</v>
      </c>
      <c r="DA173" s="316">
        <v>0</v>
      </c>
    </row>
    <row r="174" spans="1:105" x14ac:dyDescent="0.2">
      <c r="A174" s="305">
        <v>169</v>
      </c>
      <c r="B174" s="306" t="s">
        <v>1347</v>
      </c>
      <c r="C174" s="306" t="s">
        <v>1277</v>
      </c>
      <c r="D174" s="307">
        <v>5</v>
      </c>
      <c r="E174" s="306" t="s">
        <v>240</v>
      </c>
      <c r="F174" s="306" t="s">
        <v>1256</v>
      </c>
      <c r="G174" s="306" t="s">
        <v>1348</v>
      </c>
      <c r="H174" s="308">
        <v>31</v>
      </c>
      <c r="I174" s="309">
        <v>155</v>
      </c>
      <c r="J174" s="307">
        <v>7</v>
      </c>
      <c r="K174" s="306" t="s">
        <v>1349</v>
      </c>
      <c r="L174" s="307">
        <v>6</v>
      </c>
      <c r="M174" s="307">
        <v>0</v>
      </c>
      <c r="N174" s="307">
        <v>5</v>
      </c>
      <c r="O174" s="307">
        <v>0</v>
      </c>
      <c r="P174" s="307">
        <v>11</v>
      </c>
      <c r="Q174" s="307">
        <v>5</v>
      </c>
      <c r="R174" s="307">
        <v>0</v>
      </c>
      <c r="S174" s="307">
        <v>3</v>
      </c>
      <c r="T174" s="307">
        <v>1</v>
      </c>
      <c r="U174" s="307">
        <v>9</v>
      </c>
      <c r="V174" s="307">
        <v>2</v>
      </c>
      <c r="W174" s="307">
        <v>0</v>
      </c>
      <c r="X174" s="307">
        <v>2</v>
      </c>
      <c r="Y174" s="307">
        <v>0</v>
      </c>
      <c r="Z174" s="307">
        <v>4</v>
      </c>
      <c r="AA174" s="307">
        <v>2</v>
      </c>
      <c r="AB174" s="307">
        <v>0</v>
      </c>
      <c r="AC174" s="307">
        <v>2</v>
      </c>
      <c r="AD174" s="307">
        <v>0</v>
      </c>
      <c r="AE174" s="307">
        <v>4</v>
      </c>
      <c r="AF174" s="307">
        <v>6</v>
      </c>
      <c r="AG174" s="307">
        <v>0</v>
      </c>
      <c r="AH174" s="307">
        <v>0</v>
      </c>
      <c r="AI174" s="307">
        <v>0</v>
      </c>
      <c r="AJ174" s="307">
        <v>6</v>
      </c>
      <c r="AK174" s="307">
        <v>3</v>
      </c>
      <c r="AL174" s="307">
        <v>0</v>
      </c>
      <c r="AM174" s="307">
        <v>2</v>
      </c>
      <c r="AN174" s="307">
        <v>0</v>
      </c>
      <c r="AO174" s="307">
        <v>5</v>
      </c>
      <c r="AP174" s="307">
        <v>24</v>
      </c>
      <c r="AQ174" s="307">
        <v>0</v>
      </c>
      <c r="AR174" s="307">
        <v>14</v>
      </c>
      <c r="AS174" s="307">
        <v>1</v>
      </c>
      <c r="AT174" s="307">
        <v>39</v>
      </c>
      <c r="AU174" s="307">
        <v>0</v>
      </c>
      <c r="AV174" s="307">
        <v>0</v>
      </c>
      <c r="AW174" s="307">
        <v>0</v>
      </c>
      <c r="AX174" s="307">
        <v>0</v>
      </c>
      <c r="AY174" s="307">
        <v>0</v>
      </c>
      <c r="AZ174" s="307">
        <v>0</v>
      </c>
      <c r="BA174" s="307">
        <v>2</v>
      </c>
      <c r="BB174" s="307">
        <v>2</v>
      </c>
      <c r="BC174" s="307">
        <v>4</v>
      </c>
      <c r="BD174" s="307">
        <v>2</v>
      </c>
      <c r="BE174" s="307">
        <v>0</v>
      </c>
      <c r="BF174" s="307">
        <v>1</v>
      </c>
      <c r="BG174" s="307">
        <v>0</v>
      </c>
      <c r="BH174" s="307">
        <v>0</v>
      </c>
      <c r="BI174" s="307">
        <v>1</v>
      </c>
      <c r="BJ174" s="307">
        <v>0</v>
      </c>
      <c r="BK174" s="307">
        <v>0</v>
      </c>
      <c r="BL174" s="307">
        <v>0</v>
      </c>
      <c r="BM174" s="307">
        <v>0</v>
      </c>
      <c r="BN174" s="307">
        <v>0</v>
      </c>
      <c r="BO174" s="307">
        <v>0</v>
      </c>
      <c r="BP174" s="307">
        <v>0</v>
      </c>
      <c r="BQ174" s="307">
        <v>2</v>
      </c>
      <c r="BR174" s="307">
        <v>2</v>
      </c>
      <c r="BS174" s="307">
        <v>0</v>
      </c>
      <c r="BT174" s="307">
        <v>0</v>
      </c>
      <c r="BU174" s="307">
        <v>0</v>
      </c>
      <c r="BV174" s="307">
        <v>0</v>
      </c>
      <c r="BW174" s="307">
        <v>0</v>
      </c>
      <c r="BX174" s="307">
        <v>0</v>
      </c>
      <c r="BY174" s="307">
        <v>0</v>
      </c>
      <c r="BZ174" s="307">
        <v>0</v>
      </c>
      <c r="CA174" s="307">
        <v>0</v>
      </c>
      <c r="CB174" s="307">
        <v>0</v>
      </c>
      <c r="CC174" s="307">
        <v>2</v>
      </c>
      <c r="CD174" s="306">
        <v>0</v>
      </c>
      <c r="CE174" s="306">
        <v>0</v>
      </c>
      <c r="CF174" s="306">
        <v>0</v>
      </c>
      <c r="CG174" s="306">
        <v>0</v>
      </c>
      <c r="CH174" s="306">
        <v>0</v>
      </c>
      <c r="CI174" s="306">
        <v>0</v>
      </c>
      <c r="CJ174" s="306">
        <v>0</v>
      </c>
      <c r="CK174" s="306">
        <v>0</v>
      </c>
      <c r="CL174" s="306">
        <v>0</v>
      </c>
      <c r="CM174" s="306">
        <v>0</v>
      </c>
      <c r="CN174" s="306">
        <v>0</v>
      </c>
      <c r="CO174" s="306">
        <v>0</v>
      </c>
      <c r="CP174" s="306">
        <v>0</v>
      </c>
      <c r="CQ174" s="306">
        <v>0</v>
      </c>
      <c r="CR174" s="306">
        <v>0</v>
      </c>
      <c r="CS174" s="306">
        <v>0</v>
      </c>
      <c r="CT174" s="306">
        <v>0</v>
      </c>
      <c r="CU174" s="306">
        <v>0</v>
      </c>
      <c r="CV174" s="306">
        <v>0</v>
      </c>
      <c r="CW174" s="306">
        <v>0</v>
      </c>
      <c r="CX174" s="306">
        <v>0</v>
      </c>
      <c r="CY174" s="306">
        <v>0</v>
      </c>
      <c r="CZ174" s="306">
        <v>0</v>
      </c>
      <c r="DA174" s="310">
        <v>0</v>
      </c>
    </row>
    <row r="175" spans="1:105" x14ac:dyDescent="0.2">
      <c r="A175" s="311">
        <v>170</v>
      </c>
      <c r="B175" s="312" t="s">
        <v>1350</v>
      </c>
      <c r="C175" s="312" t="s">
        <v>1261</v>
      </c>
      <c r="D175" s="313">
        <v>5</v>
      </c>
      <c r="E175" s="312" t="s">
        <v>240</v>
      </c>
      <c r="F175" s="312" t="s">
        <v>1256</v>
      </c>
      <c r="G175" s="312" t="s">
        <v>1351</v>
      </c>
      <c r="H175" s="314">
        <v>31</v>
      </c>
      <c r="I175" s="315">
        <v>161</v>
      </c>
      <c r="J175" s="313">
        <v>7</v>
      </c>
      <c r="K175" s="312" t="s">
        <v>1352</v>
      </c>
      <c r="L175" s="313">
        <v>2</v>
      </c>
      <c r="M175" s="313">
        <v>0</v>
      </c>
      <c r="N175" s="313">
        <v>6</v>
      </c>
      <c r="O175" s="313">
        <v>0</v>
      </c>
      <c r="P175" s="313">
        <v>8</v>
      </c>
      <c r="Q175" s="313">
        <v>2</v>
      </c>
      <c r="R175" s="313">
        <v>0</v>
      </c>
      <c r="S175" s="313">
        <v>1</v>
      </c>
      <c r="T175" s="313">
        <v>0</v>
      </c>
      <c r="U175" s="313">
        <v>3</v>
      </c>
      <c r="V175" s="313">
        <v>9</v>
      </c>
      <c r="W175" s="313">
        <v>0</v>
      </c>
      <c r="X175" s="313">
        <v>5</v>
      </c>
      <c r="Y175" s="313">
        <v>0</v>
      </c>
      <c r="Z175" s="313">
        <v>14</v>
      </c>
      <c r="AA175" s="313">
        <v>4</v>
      </c>
      <c r="AB175" s="313">
        <v>0</v>
      </c>
      <c r="AC175" s="313">
        <v>4</v>
      </c>
      <c r="AD175" s="313">
        <v>0</v>
      </c>
      <c r="AE175" s="313">
        <v>8</v>
      </c>
      <c r="AF175" s="313">
        <v>3</v>
      </c>
      <c r="AG175" s="313">
        <v>1</v>
      </c>
      <c r="AH175" s="313">
        <v>5</v>
      </c>
      <c r="AI175" s="313">
        <v>0</v>
      </c>
      <c r="AJ175" s="313">
        <v>9</v>
      </c>
      <c r="AK175" s="313">
        <v>5</v>
      </c>
      <c r="AL175" s="313">
        <v>0</v>
      </c>
      <c r="AM175" s="313">
        <v>3</v>
      </c>
      <c r="AN175" s="313">
        <v>0</v>
      </c>
      <c r="AO175" s="313">
        <v>8</v>
      </c>
      <c r="AP175" s="313">
        <v>25</v>
      </c>
      <c r="AQ175" s="313">
        <v>1</v>
      </c>
      <c r="AR175" s="313">
        <v>24</v>
      </c>
      <c r="AS175" s="313">
        <v>0</v>
      </c>
      <c r="AT175" s="313">
        <v>50</v>
      </c>
      <c r="AU175" s="313">
        <v>0</v>
      </c>
      <c r="AV175" s="313">
        <v>0</v>
      </c>
      <c r="AW175" s="313">
        <v>0</v>
      </c>
      <c r="AX175" s="313">
        <v>0</v>
      </c>
      <c r="AY175" s="313">
        <v>0</v>
      </c>
      <c r="AZ175" s="313">
        <v>0</v>
      </c>
      <c r="BA175" s="313">
        <v>2</v>
      </c>
      <c r="BB175" s="313">
        <v>2</v>
      </c>
      <c r="BC175" s="313">
        <v>4</v>
      </c>
      <c r="BD175" s="313">
        <v>2</v>
      </c>
      <c r="BE175" s="313">
        <v>0</v>
      </c>
      <c r="BF175" s="313">
        <v>1</v>
      </c>
      <c r="BG175" s="313">
        <v>0</v>
      </c>
      <c r="BH175" s="313">
        <v>0</v>
      </c>
      <c r="BI175" s="313">
        <v>0</v>
      </c>
      <c r="BJ175" s="313">
        <v>1</v>
      </c>
      <c r="BK175" s="313">
        <v>0</v>
      </c>
      <c r="BL175" s="313">
        <v>0</v>
      </c>
      <c r="BM175" s="313">
        <v>0</v>
      </c>
      <c r="BN175" s="313">
        <v>0</v>
      </c>
      <c r="BO175" s="313">
        <v>0</v>
      </c>
      <c r="BP175" s="313">
        <v>0</v>
      </c>
      <c r="BQ175" s="313">
        <v>2</v>
      </c>
      <c r="BR175" s="313">
        <v>2</v>
      </c>
      <c r="BS175" s="313">
        <v>0</v>
      </c>
      <c r="BT175" s="313">
        <v>0</v>
      </c>
      <c r="BU175" s="313">
        <v>0</v>
      </c>
      <c r="BV175" s="313">
        <v>0</v>
      </c>
      <c r="BW175" s="313">
        <v>0</v>
      </c>
      <c r="BX175" s="313">
        <v>0</v>
      </c>
      <c r="BY175" s="313">
        <v>0</v>
      </c>
      <c r="BZ175" s="313">
        <v>0</v>
      </c>
      <c r="CA175" s="313">
        <v>0</v>
      </c>
      <c r="CB175" s="313">
        <v>0</v>
      </c>
      <c r="CC175" s="313">
        <v>2</v>
      </c>
      <c r="CD175" s="312">
        <v>0</v>
      </c>
      <c r="CE175" s="312">
        <v>0</v>
      </c>
      <c r="CF175" s="312">
        <v>0</v>
      </c>
      <c r="CG175" s="312">
        <v>0</v>
      </c>
      <c r="CH175" s="312">
        <v>0</v>
      </c>
      <c r="CI175" s="312">
        <v>0</v>
      </c>
      <c r="CJ175" s="312">
        <v>0</v>
      </c>
      <c r="CK175" s="312">
        <v>0</v>
      </c>
      <c r="CL175" s="312">
        <v>0</v>
      </c>
      <c r="CM175" s="312">
        <v>0</v>
      </c>
      <c r="CN175" s="312">
        <v>0</v>
      </c>
      <c r="CO175" s="312">
        <v>0</v>
      </c>
      <c r="CP175" s="312">
        <v>0</v>
      </c>
      <c r="CQ175" s="312">
        <v>0</v>
      </c>
      <c r="CR175" s="312">
        <v>0</v>
      </c>
      <c r="CS175" s="312">
        <v>0</v>
      </c>
      <c r="CT175" s="312">
        <v>0</v>
      </c>
      <c r="CU175" s="312">
        <v>0</v>
      </c>
      <c r="CV175" s="312">
        <v>0</v>
      </c>
      <c r="CW175" s="312">
        <v>0</v>
      </c>
      <c r="CX175" s="312">
        <v>0</v>
      </c>
      <c r="CY175" s="312">
        <v>0</v>
      </c>
      <c r="CZ175" s="312">
        <v>0</v>
      </c>
      <c r="DA175" s="316">
        <v>0</v>
      </c>
    </row>
    <row r="176" spans="1:105" x14ac:dyDescent="0.2">
      <c r="A176" s="305">
        <v>171</v>
      </c>
      <c r="B176" s="306" t="s">
        <v>1353</v>
      </c>
      <c r="C176" s="306" t="s">
        <v>1261</v>
      </c>
      <c r="D176" s="307">
        <v>5</v>
      </c>
      <c r="E176" s="306" t="s">
        <v>240</v>
      </c>
      <c r="F176" s="306" t="s">
        <v>1256</v>
      </c>
      <c r="G176" s="306" t="s">
        <v>1354</v>
      </c>
      <c r="H176" s="308">
        <v>31</v>
      </c>
      <c r="I176" s="309">
        <v>156</v>
      </c>
      <c r="J176" s="307">
        <v>7</v>
      </c>
      <c r="K176" s="306" t="s">
        <v>1355</v>
      </c>
      <c r="L176" s="307">
        <v>5</v>
      </c>
      <c r="M176" s="307">
        <v>0</v>
      </c>
      <c r="N176" s="307">
        <v>4</v>
      </c>
      <c r="O176" s="307">
        <v>0</v>
      </c>
      <c r="P176" s="307">
        <v>9</v>
      </c>
      <c r="Q176" s="307">
        <v>6</v>
      </c>
      <c r="R176" s="307">
        <v>0</v>
      </c>
      <c r="S176" s="307">
        <v>2</v>
      </c>
      <c r="T176" s="307">
        <v>0</v>
      </c>
      <c r="U176" s="307">
        <v>8</v>
      </c>
      <c r="V176" s="307">
        <v>4</v>
      </c>
      <c r="W176" s="307">
        <v>0</v>
      </c>
      <c r="X176" s="307">
        <v>2</v>
      </c>
      <c r="Y176" s="307">
        <v>1</v>
      </c>
      <c r="Z176" s="307">
        <v>7</v>
      </c>
      <c r="AA176" s="307">
        <v>7</v>
      </c>
      <c r="AB176" s="307">
        <v>0</v>
      </c>
      <c r="AC176" s="307">
        <v>3</v>
      </c>
      <c r="AD176" s="307">
        <v>0</v>
      </c>
      <c r="AE176" s="307">
        <v>10</v>
      </c>
      <c r="AF176" s="307">
        <v>5</v>
      </c>
      <c r="AG176" s="307">
        <v>0</v>
      </c>
      <c r="AH176" s="307">
        <v>4</v>
      </c>
      <c r="AI176" s="307">
        <v>0</v>
      </c>
      <c r="AJ176" s="307">
        <v>9</v>
      </c>
      <c r="AK176" s="307">
        <v>6</v>
      </c>
      <c r="AL176" s="307">
        <v>0</v>
      </c>
      <c r="AM176" s="307">
        <v>3</v>
      </c>
      <c r="AN176" s="307">
        <v>0</v>
      </c>
      <c r="AO176" s="307">
        <v>9</v>
      </c>
      <c r="AP176" s="307">
        <v>33</v>
      </c>
      <c r="AQ176" s="307">
        <v>0</v>
      </c>
      <c r="AR176" s="307">
        <v>18</v>
      </c>
      <c r="AS176" s="307">
        <v>1</v>
      </c>
      <c r="AT176" s="307">
        <v>52</v>
      </c>
      <c r="AU176" s="307">
        <v>0</v>
      </c>
      <c r="AV176" s="307">
        <v>0</v>
      </c>
      <c r="AW176" s="307">
        <v>0</v>
      </c>
      <c r="AX176" s="307">
        <v>0</v>
      </c>
      <c r="AY176" s="307">
        <v>0</v>
      </c>
      <c r="AZ176" s="307">
        <v>0</v>
      </c>
      <c r="BA176" s="307">
        <v>2</v>
      </c>
      <c r="BB176" s="307">
        <v>2</v>
      </c>
      <c r="BC176" s="307">
        <v>3</v>
      </c>
      <c r="BD176" s="307">
        <v>2</v>
      </c>
      <c r="BE176" s="307">
        <v>0</v>
      </c>
      <c r="BF176" s="307">
        <v>1</v>
      </c>
      <c r="BG176" s="307">
        <v>0</v>
      </c>
      <c r="BH176" s="307">
        <v>0</v>
      </c>
      <c r="BI176" s="307">
        <v>0</v>
      </c>
      <c r="BJ176" s="307">
        <v>1</v>
      </c>
      <c r="BK176" s="307">
        <v>0</v>
      </c>
      <c r="BL176" s="307">
        <v>0</v>
      </c>
      <c r="BM176" s="307">
        <v>0</v>
      </c>
      <c r="BN176" s="307">
        <v>0</v>
      </c>
      <c r="BO176" s="307">
        <v>0</v>
      </c>
      <c r="BP176" s="307">
        <v>0</v>
      </c>
      <c r="BQ176" s="307">
        <v>2</v>
      </c>
      <c r="BR176" s="307">
        <v>2</v>
      </c>
      <c r="BS176" s="307">
        <v>0</v>
      </c>
      <c r="BT176" s="307">
        <v>0</v>
      </c>
      <c r="BU176" s="307">
        <v>0</v>
      </c>
      <c r="BV176" s="307">
        <v>0</v>
      </c>
      <c r="BW176" s="307">
        <v>0</v>
      </c>
      <c r="BX176" s="307">
        <v>0</v>
      </c>
      <c r="BY176" s="307">
        <v>0</v>
      </c>
      <c r="BZ176" s="307">
        <v>0</v>
      </c>
      <c r="CA176" s="307">
        <v>0</v>
      </c>
      <c r="CB176" s="307">
        <v>0</v>
      </c>
      <c r="CC176" s="307">
        <v>2</v>
      </c>
      <c r="CD176" s="306">
        <v>0</v>
      </c>
      <c r="CE176" s="306">
        <v>0</v>
      </c>
      <c r="CF176" s="306">
        <v>0</v>
      </c>
      <c r="CG176" s="306">
        <v>0</v>
      </c>
      <c r="CH176" s="306">
        <v>0</v>
      </c>
      <c r="CI176" s="306">
        <v>0</v>
      </c>
      <c r="CJ176" s="306">
        <v>0</v>
      </c>
      <c r="CK176" s="306">
        <v>0</v>
      </c>
      <c r="CL176" s="306">
        <v>0</v>
      </c>
      <c r="CM176" s="306">
        <v>0</v>
      </c>
      <c r="CN176" s="306">
        <v>0</v>
      </c>
      <c r="CO176" s="306">
        <v>0</v>
      </c>
      <c r="CP176" s="306">
        <v>0</v>
      </c>
      <c r="CQ176" s="306">
        <v>0</v>
      </c>
      <c r="CR176" s="306">
        <v>0</v>
      </c>
      <c r="CS176" s="306">
        <v>0</v>
      </c>
      <c r="CT176" s="306">
        <v>0</v>
      </c>
      <c r="CU176" s="306">
        <v>0</v>
      </c>
      <c r="CV176" s="306">
        <v>0</v>
      </c>
      <c r="CW176" s="306">
        <v>0</v>
      </c>
      <c r="CX176" s="306">
        <v>0</v>
      </c>
      <c r="CY176" s="306">
        <v>0</v>
      </c>
      <c r="CZ176" s="306">
        <v>0</v>
      </c>
      <c r="DA176" s="310">
        <v>0</v>
      </c>
    </row>
    <row r="177" spans="1:105" x14ac:dyDescent="0.2">
      <c r="A177" s="311">
        <v>172</v>
      </c>
      <c r="B177" s="312" t="s">
        <v>1356</v>
      </c>
      <c r="C177" s="312" t="s">
        <v>1357</v>
      </c>
      <c r="D177" s="313">
        <v>5</v>
      </c>
      <c r="E177" s="312" t="s">
        <v>240</v>
      </c>
      <c r="F177" s="312" t="s">
        <v>1256</v>
      </c>
      <c r="G177" s="312" t="s">
        <v>1358</v>
      </c>
      <c r="H177" s="314">
        <v>31</v>
      </c>
      <c r="I177" s="315">
        <v>159</v>
      </c>
      <c r="J177" s="313">
        <v>7</v>
      </c>
      <c r="K177" s="312" t="s">
        <v>1359</v>
      </c>
      <c r="L177" s="313">
        <v>2</v>
      </c>
      <c r="M177" s="313">
        <v>0</v>
      </c>
      <c r="N177" s="313">
        <v>0</v>
      </c>
      <c r="O177" s="313">
        <v>0</v>
      </c>
      <c r="P177" s="313">
        <v>2</v>
      </c>
      <c r="Q177" s="313">
        <v>1</v>
      </c>
      <c r="R177" s="313">
        <v>0</v>
      </c>
      <c r="S177" s="313">
        <v>2</v>
      </c>
      <c r="T177" s="313">
        <v>0</v>
      </c>
      <c r="U177" s="313">
        <v>3</v>
      </c>
      <c r="V177" s="313">
        <v>5</v>
      </c>
      <c r="W177" s="313">
        <v>0</v>
      </c>
      <c r="X177" s="313">
        <v>1</v>
      </c>
      <c r="Y177" s="313">
        <v>0</v>
      </c>
      <c r="Z177" s="313">
        <v>6</v>
      </c>
      <c r="AA177" s="313">
        <v>1</v>
      </c>
      <c r="AB177" s="313">
        <v>0</v>
      </c>
      <c r="AC177" s="313">
        <v>2</v>
      </c>
      <c r="AD177" s="313">
        <v>0</v>
      </c>
      <c r="AE177" s="313">
        <v>3</v>
      </c>
      <c r="AF177" s="313">
        <v>2</v>
      </c>
      <c r="AG177" s="313">
        <v>0</v>
      </c>
      <c r="AH177" s="313">
        <v>1</v>
      </c>
      <c r="AI177" s="313">
        <v>0</v>
      </c>
      <c r="AJ177" s="313">
        <v>3</v>
      </c>
      <c r="AK177" s="313">
        <v>1</v>
      </c>
      <c r="AL177" s="313">
        <v>0</v>
      </c>
      <c r="AM177" s="313">
        <v>2</v>
      </c>
      <c r="AN177" s="313">
        <v>0</v>
      </c>
      <c r="AO177" s="313">
        <v>3</v>
      </c>
      <c r="AP177" s="313">
        <v>12</v>
      </c>
      <c r="AQ177" s="313">
        <v>0</v>
      </c>
      <c r="AR177" s="313">
        <v>8</v>
      </c>
      <c r="AS177" s="313">
        <v>0</v>
      </c>
      <c r="AT177" s="313">
        <v>20</v>
      </c>
      <c r="AU177" s="313">
        <v>0</v>
      </c>
      <c r="AV177" s="313">
        <v>0</v>
      </c>
      <c r="AW177" s="313">
        <v>0</v>
      </c>
      <c r="AX177" s="313">
        <v>0</v>
      </c>
      <c r="AY177" s="313">
        <v>0</v>
      </c>
      <c r="AZ177" s="313">
        <v>0</v>
      </c>
      <c r="BA177" s="313">
        <v>1</v>
      </c>
      <c r="BB177" s="313">
        <v>1</v>
      </c>
      <c r="BC177" s="313">
        <v>1</v>
      </c>
      <c r="BD177" s="313">
        <v>1</v>
      </c>
      <c r="BE177" s="313">
        <v>1</v>
      </c>
      <c r="BF177" s="313">
        <v>0</v>
      </c>
      <c r="BG177" s="313">
        <v>0</v>
      </c>
      <c r="BH177" s="313">
        <v>0</v>
      </c>
      <c r="BI177" s="313">
        <v>0</v>
      </c>
      <c r="BJ177" s="313">
        <v>0</v>
      </c>
      <c r="BK177" s="313">
        <v>0</v>
      </c>
      <c r="BL177" s="313">
        <v>0</v>
      </c>
      <c r="BM177" s="313">
        <v>0</v>
      </c>
      <c r="BN177" s="313">
        <v>0</v>
      </c>
      <c r="BO177" s="313">
        <v>0</v>
      </c>
      <c r="BP177" s="313">
        <v>0</v>
      </c>
      <c r="BQ177" s="313">
        <v>1</v>
      </c>
      <c r="BR177" s="313">
        <v>1</v>
      </c>
      <c r="BS177" s="313">
        <v>0</v>
      </c>
      <c r="BT177" s="313">
        <v>0</v>
      </c>
      <c r="BU177" s="313">
        <v>0</v>
      </c>
      <c r="BV177" s="313">
        <v>0</v>
      </c>
      <c r="BW177" s="313">
        <v>0</v>
      </c>
      <c r="BX177" s="313">
        <v>0</v>
      </c>
      <c r="BY177" s="313">
        <v>0</v>
      </c>
      <c r="BZ177" s="313">
        <v>0</v>
      </c>
      <c r="CA177" s="313">
        <v>0</v>
      </c>
      <c r="CB177" s="313">
        <v>0</v>
      </c>
      <c r="CC177" s="313">
        <v>1</v>
      </c>
      <c r="CD177" s="312">
        <v>0</v>
      </c>
      <c r="CE177" s="312">
        <v>0</v>
      </c>
      <c r="CF177" s="312">
        <v>0</v>
      </c>
      <c r="CG177" s="312">
        <v>0</v>
      </c>
      <c r="CH177" s="312">
        <v>0</v>
      </c>
      <c r="CI177" s="312">
        <v>0</v>
      </c>
      <c r="CJ177" s="312">
        <v>0</v>
      </c>
      <c r="CK177" s="312">
        <v>0</v>
      </c>
      <c r="CL177" s="312">
        <v>0</v>
      </c>
      <c r="CM177" s="312">
        <v>0</v>
      </c>
      <c r="CN177" s="312">
        <v>0</v>
      </c>
      <c r="CO177" s="312">
        <v>0</v>
      </c>
      <c r="CP177" s="312">
        <v>0</v>
      </c>
      <c r="CQ177" s="312">
        <v>0</v>
      </c>
      <c r="CR177" s="312">
        <v>0</v>
      </c>
      <c r="CS177" s="312">
        <v>0</v>
      </c>
      <c r="CT177" s="312">
        <v>0</v>
      </c>
      <c r="CU177" s="312">
        <v>0</v>
      </c>
      <c r="CV177" s="312">
        <v>0</v>
      </c>
      <c r="CW177" s="312">
        <v>0</v>
      </c>
      <c r="CX177" s="312">
        <v>0</v>
      </c>
      <c r="CY177" s="312">
        <v>0</v>
      </c>
      <c r="CZ177" s="312">
        <v>0</v>
      </c>
      <c r="DA177" s="316">
        <v>0</v>
      </c>
    </row>
    <row r="178" spans="1:105" x14ac:dyDescent="0.2">
      <c r="A178" s="305">
        <v>173</v>
      </c>
      <c r="B178" s="306" t="s">
        <v>1362</v>
      </c>
      <c r="C178" s="306" t="s">
        <v>1363</v>
      </c>
      <c r="D178" s="307">
        <v>5</v>
      </c>
      <c r="E178" s="306" t="s">
        <v>240</v>
      </c>
      <c r="F178" s="306" t="s">
        <v>1256</v>
      </c>
      <c r="G178" s="306" t="s">
        <v>1364</v>
      </c>
      <c r="H178" s="308">
        <v>31</v>
      </c>
      <c r="I178" s="309">
        <v>157</v>
      </c>
      <c r="J178" s="307">
        <v>7</v>
      </c>
      <c r="K178" s="306" t="s">
        <v>1365</v>
      </c>
      <c r="L178" s="307">
        <v>3</v>
      </c>
      <c r="M178" s="307">
        <v>0</v>
      </c>
      <c r="N178" s="307">
        <v>5</v>
      </c>
      <c r="O178" s="307">
        <v>0</v>
      </c>
      <c r="P178" s="307">
        <v>8</v>
      </c>
      <c r="Q178" s="307">
        <v>3</v>
      </c>
      <c r="R178" s="307">
        <v>3</v>
      </c>
      <c r="S178" s="307">
        <v>2</v>
      </c>
      <c r="T178" s="307">
        <v>3</v>
      </c>
      <c r="U178" s="307">
        <v>11</v>
      </c>
      <c r="V178" s="307">
        <v>3</v>
      </c>
      <c r="W178" s="307">
        <v>1</v>
      </c>
      <c r="X178" s="307">
        <v>5</v>
      </c>
      <c r="Y178" s="307">
        <v>0</v>
      </c>
      <c r="Z178" s="307">
        <v>9</v>
      </c>
      <c r="AA178" s="307">
        <v>4</v>
      </c>
      <c r="AB178" s="307">
        <v>2</v>
      </c>
      <c r="AC178" s="307">
        <v>3</v>
      </c>
      <c r="AD178" s="307">
        <v>1</v>
      </c>
      <c r="AE178" s="307">
        <v>10</v>
      </c>
      <c r="AF178" s="307">
        <v>5</v>
      </c>
      <c r="AG178" s="307">
        <v>1</v>
      </c>
      <c r="AH178" s="307">
        <v>2</v>
      </c>
      <c r="AI178" s="307">
        <v>0</v>
      </c>
      <c r="AJ178" s="307">
        <v>8</v>
      </c>
      <c r="AK178" s="307">
        <v>3</v>
      </c>
      <c r="AL178" s="307">
        <v>0</v>
      </c>
      <c r="AM178" s="307">
        <v>4</v>
      </c>
      <c r="AN178" s="307">
        <v>0</v>
      </c>
      <c r="AO178" s="307">
        <v>7</v>
      </c>
      <c r="AP178" s="307">
        <v>21</v>
      </c>
      <c r="AQ178" s="307">
        <v>7</v>
      </c>
      <c r="AR178" s="307">
        <v>21</v>
      </c>
      <c r="AS178" s="307">
        <v>4</v>
      </c>
      <c r="AT178" s="307">
        <v>53</v>
      </c>
      <c r="AU178" s="307">
        <v>0</v>
      </c>
      <c r="AV178" s="307">
        <v>0</v>
      </c>
      <c r="AW178" s="307">
        <v>0</v>
      </c>
      <c r="AX178" s="307">
        <v>0</v>
      </c>
      <c r="AY178" s="307">
        <v>0</v>
      </c>
      <c r="AZ178" s="307">
        <v>0</v>
      </c>
      <c r="BA178" s="307">
        <v>2</v>
      </c>
      <c r="BB178" s="307">
        <v>2</v>
      </c>
      <c r="BC178" s="307">
        <v>2</v>
      </c>
      <c r="BD178" s="307">
        <v>2</v>
      </c>
      <c r="BE178" s="307">
        <v>1</v>
      </c>
      <c r="BF178" s="307">
        <v>0</v>
      </c>
      <c r="BG178" s="307">
        <v>0</v>
      </c>
      <c r="BH178" s="307">
        <v>0</v>
      </c>
      <c r="BI178" s="307">
        <v>1</v>
      </c>
      <c r="BJ178" s="307">
        <v>0</v>
      </c>
      <c r="BK178" s="307">
        <v>0</v>
      </c>
      <c r="BL178" s="307">
        <v>0</v>
      </c>
      <c r="BM178" s="307">
        <v>0</v>
      </c>
      <c r="BN178" s="307">
        <v>0</v>
      </c>
      <c r="BO178" s="307">
        <v>0</v>
      </c>
      <c r="BP178" s="307">
        <v>0</v>
      </c>
      <c r="BQ178" s="307">
        <v>2</v>
      </c>
      <c r="BR178" s="307">
        <v>2</v>
      </c>
      <c r="BS178" s="307">
        <v>0</v>
      </c>
      <c r="BT178" s="307">
        <v>0</v>
      </c>
      <c r="BU178" s="307">
        <v>0</v>
      </c>
      <c r="BV178" s="307">
        <v>0</v>
      </c>
      <c r="BW178" s="307">
        <v>0</v>
      </c>
      <c r="BX178" s="307">
        <v>0</v>
      </c>
      <c r="BY178" s="307">
        <v>0</v>
      </c>
      <c r="BZ178" s="307">
        <v>0</v>
      </c>
      <c r="CA178" s="307">
        <v>0</v>
      </c>
      <c r="CB178" s="307">
        <v>0</v>
      </c>
      <c r="CC178" s="307">
        <v>2</v>
      </c>
      <c r="CD178" s="306">
        <v>0</v>
      </c>
      <c r="CE178" s="306">
        <v>0</v>
      </c>
      <c r="CF178" s="306">
        <v>0</v>
      </c>
      <c r="CG178" s="306">
        <v>0</v>
      </c>
      <c r="CH178" s="306">
        <v>0</v>
      </c>
      <c r="CI178" s="306">
        <v>0</v>
      </c>
      <c r="CJ178" s="306">
        <v>0</v>
      </c>
      <c r="CK178" s="306">
        <v>0</v>
      </c>
      <c r="CL178" s="306">
        <v>0</v>
      </c>
      <c r="CM178" s="306">
        <v>0</v>
      </c>
      <c r="CN178" s="306">
        <v>0</v>
      </c>
      <c r="CO178" s="306">
        <v>0</v>
      </c>
      <c r="CP178" s="306">
        <v>0</v>
      </c>
      <c r="CQ178" s="306">
        <v>0</v>
      </c>
      <c r="CR178" s="306">
        <v>0</v>
      </c>
      <c r="CS178" s="306">
        <v>0</v>
      </c>
      <c r="CT178" s="306">
        <v>0</v>
      </c>
      <c r="CU178" s="306">
        <v>0</v>
      </c>
      <c r="CV178" s="306">
        <v>0</v>
      </c>
      <c r="CW178" s="306">
        <v>0</v>
      </c>
      <c r="CX178" s="306">
        <v>0</v>
      </c>
      <c r="CY178" s="306">
        <v>0</v>
      </c>
      <c r="CZ178" s="306">
        <v>0</v>
      </c>
      <c r="DA178" s="310">
        <v>0</v>
      </c>
    </row>
    <row r="179" spans="1:105" x14ac:dyDescent="0.2">
      <c r="A179" s="311">
        <v>174</v>
      </c>
      <c r="B179" s="312" t="s">
        <v>1366</v>
      </c>
      <c r="C179" s="312" t="s">
        <v>1310</v>
      </c>
      <c r="D179" s="313">
        <v>5</v>
      </c>
      <c r="E179" s="312" t="s">
        <v>240</v>
      </c>
      <c r="F179" s="312" t="s">
        <v>1256</v>
      </c>
      <c r="G179" s="312" t="s">
        <v>1367</v>
      </c>
      <c r="H179" s="314">
        <v>31</v>
      </c>
      <c r="I179" s="315">
        <v>154</v>
      </c>
      <c r="J179" s="313">
        <v>7</v>
      </c>
      <c r="K179" s="312" t="s">
        <v>1368</v>
      </c>
      <c r="L179" s="313">
        <v>7</v>
      </c>
      <c r="M179" s="313">
        <v>0</v>
      </c>
      <c r="N179" s="313">
        <v>10</v>
      </c>
      <c r="O179" s="313">
        <v>0</v>
      </c>
      <c r="P179" s="313">
        <v>17</v>
      </c>
      <c r="Q179" s="313">
        <v>5</v>
      </c>
      <c r="R179" s="313">
        <v>0</v>
      </c>
      <c r="S179" s="313">
        <v>9</v>
      </c>
      <c r="T179" s="313">
        <v>0</v>
      </c>
      <c r="U179" s="313">
        <v>14</v>
      </c>
      <c r="V179" s="313">
        <v>5</v>
      </c>
      <c r="W179" s="313">
        <v>0</v>
      </c>
      <c r="X179" s="313">
        <v>14</v>
      </c>
      <c r="Y179" s="313">
        <v>0</v>
      </c>
      <c r="Z179" s="313">
        <v>19</v>
      </c>
      <c r="AA179" s="313">
        <v>11</v>
      </c>
      <c r="AB179" s="313">
        <v>0</v>
      </c>
      <c r="AC179" s="313">
        <v>5</v>
      </c>
      <c r="AD179" s="313">
        <v>0</v>
      </c>
      <c r="AE179" s="313">
        <v>16</v>
      </c>
      <c r="AF179" s="313">
        <v>17</v>
      </c>
      <c r="AG179" s="313">
        <v>0</v>
      </c>
      <c r="AH179" s="313">
        <v>7</v>
      </c>
      <c r="AI179" s="313">
        <v>0</v>
      </c>
      <c r="AJ179" s="313">
        <v>24</v>
      </c>
      <c r="AK179" s="313">
        <v>13</v>
      </c>
      <c r="AL179" s="313">
        <v>0</v>
      </c>
      <c r="AM179" s="313">
        <v>9</v>
      </c>
      <c r="AN179" s="313">
        <v>0</v>
      </c>
      <c r="AO179" s="313">
        <v>22</v>
      </c>
      <c r="AP179" s="313">
        <v>58</v>
      </c>
      <c r="AQ179" s="313">
        <v>0</v>
      </c>
      <c r="AR179" s="313">
        <v>54</v>
      </c>
      <c r="AS179" s="313">
        <v>0</v>
      </c>
      <c r="AT179" s="313">
        <v>112</v>
      </c>
      <c r="AU179" s="313">
        <v>1</v>
      </c>
      <c r="AV179" s="313">
        <v>1</v>
      </c>
      <c r="AW179" s="313">
        <v>1</v>
      </c>
      <c r="AX179" s="313">
        <v>1</v>
      </c>
      <c r="AY179" s="313">
        <v>1</v>
      </c>
      <c r="AZ179" s="313">
        <v>1</v>
      </c>
      <c r="BA179" s="313">
        <v>0</v>
      </c>
      <c r="BB179" s="313">
        <v>6</v>
      </c>
      <c r="BC179" s="313">
        <v>6</v>
      </c>
      <c r="BD179" s="313">
        <v>6</v>
      </c>
      <c r="BE179" s="313">
        <v>0</v>
      </c>
      <c r="BF179" s="313">
        <v>0</v>
      </c>
      <c r="BG179" s="313">
        <v>1</v>
      </c>
      <c r="BH179" s="313">
        <v>0</v>
      </c>
      <c r="BI179" s="313">
        <v>0</v>
      </c>
      <c r="BJ179" s="313">
        <v>6</v>
      </c>
      <c r="BK179" s="313">
        <v>1</v>
      </c>
      <c r="BL179" s="313">
        <v>1</v>
      </c>
      <c r="BM179" s="313">
        <v>1</v>
      </c>
      <c r="BN179" s="313">
        <v>1</v>
      </c>
      <c r="BO179" s="313">
        <v>1</v>
      </c>
      <c r="BP179" s="313">
        <v>1</v>
      </c>
      <c r="BQ179" s="313">
        <v>0</v>
      </c>
      <c r="BR179" s="313">
        <v>6</v>
      </c>
      <c r="BS179" s="313">
        <v>0</v>
      </c>
      <c r="BT179" s="313">
        <v>0</v>
      </c>
      <c r="BU179" s="313">
        <v>0</v>
      </c>
      <c r="BV179" s="313">
        <v>0</v>
      </c>
      <c r="BW179" s="313">
        <v>0</v>
      </c>
      <c r="BX179" s="313">
        <v>0</v>
      </c>
      <c r="BY179" s="313">
        <v>0</v>
      </c>
      <c r="BZ179" s="313">
        <v>0</v>
      </c>
      <c r="CA179" s="313">
        <v>1</v>
      </c>
      <c r="CB179" s="313">
        <v>0</v>
      </c>
      <c r="CC179" s="313">
        <v>8</v>
      </c>
      <c r="CD179" s="312">
        <v>0</v>
      </c>
      <c r="CE179" s="312">
        <v>0</v>
      </c>
      <c r="CF179" s="312">
        <v>0</v>
      </c>
      <c r="CG179" s="312">
        <v>0</v>
      </c>
      <c r="CH179" s="312">
        <v>0</v>
      </c>
      <c r="CI179" s="312">
        <v>0</v>
      </c>
      <c r="CJ179" s="312">
        <v>0</v>
      </c>
      <c r="CK179" s="312">
        <v>0</v>
      </c>
      <c r="CL179" s="312">
        <v>0</v>
      </c>
      <c r="CM179" s="312">
        <v>0</v>
      </c>
      <c r="CN179" s="312">
        <v>0</v>
      </c>
      <c r="CO179" s="312">
        <v>0</v>
      </c>
      <c r="CP179" s="312">
        <v>0</v>
      </c>
      <c r="CQ179" s="312">
        <v>0</v>
      </c>
      <c r="CR179" s="312">
        <v>0</v>
      </c>
      <c r="CS179" s="312">
        <v>0</v>
      </c>
      <c r="CT179" s="312">
        <v>0</v>
      </c>
      <c r="CU179" s="312">
        <v>0</v>
      </c>
      <c r="CV179" s="312">
        <v>0</v>
      </c>
      <c r="CW179" s="312">
        <v>0</v>
      </c>
      <c r="CX179" s="312">
        <v>0</v>
      </c>
      <c r="CY179" s="312">
        <v>0</v>
      </c>
      <c r="CZ179" s="312">
        <v>0</v>
      </c>
      <c r="DA179" s="316">
        <v>0</v>
      </c>
    </row>
    <row r="180" spans="1:105" x14ac:dyDescent="0.2">
      <c r="A180" s="305">
        <v>175</v>
      </c>
      <c r="B180" s="306" t="s">
        <v>1369</v>
      </c>
      <c r="C180" s="306" t="s">
        <v>1370</v>
      </c>
      <c r="D180" s="307">
        <v>5</v>
      </c>
      <c r="E180" s="306" t="s">
        <v>240</v>
      </c>
      <c r="F180" s="306" t="s">
        <v>1256</v>
      </c>
      <c r="G180" s="306" t="s">
        <v>1371</v>
      </c>
      <c r="H180" s="308">
        <v>31</v>
      </c>
      <c r="I180" s="309">
        <v>156</v>
      </c>
      <c r="J180" s="307">
        <v>7</v>
      </c>
      <c r="K180" s="306" t="s">
        <v>1372</v>
      </c>
      <c r="L180" s="307">
        <v>4</v>
      </c>
      <c r="M180" s="307">
        <v>0</v>
      </c>
      <c r="N180" s="307">
        <v>4</v>
      </c>
      <c r="O180" s="307">
        <v>0</v>
      </c>
      <c r="P180" s="307">
        <v>8</v>
      </c>
      <c r="Q180" s="307">
        <v>2</v>
      </c>
      <c r="R180" s="307">
        <v>0</v>
      </c>
      <c r="S180" s="307">
        <v>4</v>
      </c>
      <c r="T180" s="307">
        <v>0</v>
      </c>
      <c r="U180" s="307">
        <v>6</v>
      </c>
      <c r="V180" s="307">
        <v>2</v>
      </c>
      <c r="W180" s="307">
        <v>0</v>
      </c>
      <c r="X180" s="307">
        <v>3</v>
      </c>
      <c r="Y180" s="307">
        <v>0</v>
      </c>
      <c r="Z180" s="307">
        <v>5</v>
      </c>
      <c r="AA180" s="307">
        <v>3</v>
      </c>
      <c r="AB180" s="307">
        <v>0</v>
      </c>
      <c r="AC180" s="307">
        <v>2</v>
      </c>
      <c r="AD180" s="307">
        <v>0</v>
      </c>
      <c r="AE180" s="307">
        <v>5</v>
      </c>
      <c r="AF180" s="307">
        <v>1</v>
      </c>
      <c r="AG180" s="307">
        <v>3</v>
      </c>
      <c r="AH180" s="307">
        <v>2</v>
      </c>
      <c r="AI180" s="307">
        <v>0</v>
      </c>
      <c r="AJ180" s="307">
        <v>6</v>
      </c>
      <c r="AK180" s="307">
        <v>1</v>
      </c>
      <c r="AL180" s="307">
        <v>0</v>
      </c>
      <c r="AM180" s="307">
        <v>3</v>
      </c>
      <c r="AN180" s="307">
        <v>1</v>
      </c>
      <c r="AO180" s="307">
        <v>5</v>
      </c>
      <c r="AP180" s="307">
        <v>13</v>
      </c>
      <c r="AQ180" s="307">
        <v>3</v>
      </c>
      <c r="AR180" s="307">
        <v>18</v>
      </c>
      <c r="AS180" s="307">
        <v>1</v>
      </c>
      <c r="AT180" s="307">
        <v>35</v>
      </c>
      <c r="AU180" s="307">
        <v>0</v>
      </c>
      <c r="AV180" s="307">
        <v>0</v>
      </c>
      <c r="AW180" s="307">
        <v>0</v>
      </c>
      <c r="AX180" s="307">
        <v>0</v>
      </c>
      <c r="AY180" s="307">
        <v>0</v>
      </c>
      <c r="AZ180" s="307">
        <v>0</v>
      </c>
      <c r="BA180" s="307">
        <v>2</v>
      </c>
      <c r="BB180" s="307">
        <v>2</v>
      </c>
      <c r="BC180" s="307">
        <v>2</v>
      </c>
      <c r="BD180" s="307">
        <v>2</v>
      </c>
      <c r="BE180" s="307">
        <v>1</v>
      </c>
      <c r="BF180" s="307">
        <v>0</v>
      </c>
      <c r="BG180" s="307">
        <v>0</v>
      </c>
      <c r="BH180" s="307">
        <v>0</v>
      </c>
      <c r="BI180" s="307">
        <v>0</v>
      </c>
      <c r="BJ180" s="307">
        <v>1</v>
      </c>
      <c r="BK180" s="307">
        <v>0</v>
      </c>
      <c r="BL180" s="307">
        <v>0</v>
      </c>
      <c r="BM180" s="307">
        <v>0</v>
      </c>
      <c r="BN180" s="307">
        <v>0</v>
      </c>
      <c r="BO180" s="307">
        <v>0</v>
      </c>
      <c r="BP180" s="307">
        <v>0</v>
      </c>
      <c r="BQ180" s="307">
        <v>2</v>
      </c>
      <c r="BR180" s="307">
        <v>2</v>
      </c>
      <c r="BS180" s="307">
        <v>0</v>
      </c>
      <c r="BT180" s="307">
        <v>0</v>
      </c>
      <c r="BU180" s="307">
        <v>0</v>
      </c>
      <c r="BV180" s="307">
        <v>0</v>
      </c>
      <c r="BW180" s="307">
        <v>0</v>
      </c>
      <c r="BX180" s="307">
        <v>0</v>
      </c>
      <c r="BY180" s="307">
        <v>0</v>
      </c>
      <c r="BZ180" s="307">
        <v>0</v>
      </c>
      <c r="CA180" s="307">
        <v>0</v>
      </c>
      <c r="CB180" s="307">
        <v>0</v>
      </c>
      <c r="CC180" s="307">
        <v>2</v>
      </c>
      <c r="CD180" s="306">
        <v>0</v>
      </c>
      <c r="CE180" s="306">
        <v>0</v>
      </c>
      <c r="CF180" s="306">
        <v>0</v>
      </c>
      <c r="CG180" s="306">
        <v>0</v>
      </c>
      <c r="CH180" s="306">
        <v>0</v>
      </c>
      <c r="CI180" s="306">
        <v>0</v>
      </c>
      <c r="CJ180" s="306">
        <v>0</v>
      </c>
      <c r="CK180" s="306">
        <v>0</v>
      </c>
      <c r="CL180" s="306">
        <v>0</v>
      </c>
      <c r="CM180" s="306">
        <v>0</v>
      </c>
      <c r="CN180" s="306">
        <v>0</v>
      </c>
      <c r="CO180" s="306">
        <v>0</v>
      </c>
      <c r="CP180" s="306">
        <v>0</v>
      </c>
      <c r="CQ180" s="306">
        <v>0</v>
      </c>
      <c r="CR180" s="306">
        <v>0</v>
      </c>
      <c r="CS180" s="306">
        <v>0</v>
      </c>
      <c r="CT180" s="306">
        <v>0</v>
      </c>
      <c r="CU180" s="306">
        <v>0</v>
      </c>
      <c r="CV180" s="306">
        <v>1</v>
      </c>
      <c r="CW180" s="306">
        <v>0</v>
      </c>
      <c r="CX180" s="306">
        <v>1</v>
      </c>
      <c r="CY180" s="306">
        <v>0</v>
      </c>
      <c r="CZ180" s="306">
        <v>0</v>
      </c>
      <c r="DA180" s="310">
        <v>0</v>
      </c>
    </row>
    <row r="181" spans="1:105" x14ac:dyDescent="0.2">
      <c r="A181" s="311">
        <v>176</v>
      </c>
      <c r="B181" s="312" t="s">
        <v>1373</v>
      </c>
      <c r="C181" s="312" t="s">
        <v>1370</v>
      </c>
      <c r="D181" s="313">
        <v>5</v>
      </c>
      <c r="E181" s="312" t="s">
        <v>240</v>
      </c>
      <c r="F181" s="312" t="s">
        <v>1256</v>
      </c>
      <c r="G181" s="312" t="s">
        <v>1374</v>
      </c>
      <c r="H181" s="314">
        <v>31</v>
      </c>
      <c r="I181" s="315">
        <v>157</v>
      </c>
      <c r="J181" s="313">
        <v>7</v>
      </c>
      <c r="K181" s="312" t="s">
        <v>1375</v>
      </c>
      <c r="L181" s="313">
        <v>4</v>
      </c>
      <c r="M181" s="313">
        <v>0</v>
      </c>
      <c r="N181" s="313">
        <v>3</v>
      </c>
      <c r="O181" s="313">
        <v>0</v>
      </c>
      <c r="P181" s="313">
        <v>7</v>
      </c>
      <c r="Q181" s="313">
        <v>4</v>
      </c>
      <c r="R181" s="313">
        <v>0</v>
      </c>
      <c r="S181" s="313">
        <v>1</v>
      </c>
      <c r="T181" s="313">
        <v>0</v>
      </c>
      <c r="U181" s="313">
        <v>5</v>
      </c>
      <c r="V181" s="313">
        <v>5</v>
      </c>
      <c r="W181" s="313">
        <v>0</v>
      </c>
      <c r="X181" s="313">
        <v>1</v>
      </c>
      <c r="Y181" s="313">
        <v>0</v>
      </c>
      <c r="Z181" s="313">
        <v>6</v>
      </c>
      <c r="AA181" s="313">
        <v>3</v>
      </c>
      <c r="AB181" s="313">
        <v>0</v>
      </c>
      <c r="AC181" s="313">
        <v>1</v>
      </c>
      <c r="AD181" s="313">
        <v>0</v>
      </c>
      <c r="AE181" s="313">
        <v>4</v>
      </c>
      <c r="AF181" s="313">
        <v>2</v>
      </c>
      <c r="AG181" s="313">
        <v>0</v>
      </c>
      <c r="AH181" s="313">
        <v>5</v>
      </c>
      <c r="AI181" s="313">
        <v>0</v>
      </c>
      <c r="AJ181" s="313">
        <v>7</v>
      </c>
      <c r="AK181" s="313">
        <v>4</v>
      </c>
      <c r="AL181" s="313">
        <v>0</v>
      </c>
      <c r="AM181" s="313">
        <v>1</v>
      </c>
      <c r="AN181" s="313">
        <v>0</v>
      </c>
      <c r="AO181" s="313">
        <v>5</v>
      </c>
      <c r="AP181" s="313">
        <v>22</v>
      </c>
      <c r="AQ181" s="313">
        <v>0</v>
      </c>
      <c r="AR181" s="313">
        <v>12</v>
      </c>
      <c r="AS181" s="313">
        <v>0</v>
      </c>
      <c r="AT181" s="313">
        <v>34</v>
      </c>
      <c r="AU181" s="313">
        <v>0</v>
      </c>
      <c r="AV181" s="313">
        <v>0</v>
      </c>
      <c r="AW181" s="313">
        <v>0</v>
      </c>
      <c r="AX181" s="313">
        <v>0</v>
      </c>
      <c r="AY181" s="313">
        <v>0</v>
      </c>
      <c r="AZ181" s="313">
        <v>0</v>
      </c>
      <c r="BA181" s="313">
        <v>2</v>
      </c>
      <c r="BB181" s="313">
        <v>2</v>
      </c>
      <c r="BC181" s="313">
        <v>2</v>
      </c>
      <c r="BD181" s="313">
        <v>2</v>
      </c>
      <c r="BE181" s="313">
        <v>0</v>
      </c>
      <c r="BF181" s="313">
        <v>1</v>
      </c>
      <c r="BG181" s="313">
        <v>0</v>
      </c>
      <c r="BH181" s="313">
        <v>0</v>
      </c>
      <c r="BI181" s="313">
        <v>0</v>
      </c>
      <c r="BJ181" s="313">
        <v>1</v>
      </c>
      <c r="BK181" s="313">
        <v>0</v>
      </c>
      <c r="BL181" s="313">
        <v>0</v>
      </c>
      <c r="BM181" s="313">
        <v>0</v>
      </c>
      <c r="BN181" s="313">
        <v>0</v>
      </c>
      <c r="BO181" s="313">
        <v>0</v>
      </c>
      <c r="BP181" s="313">
        <v>0</v>
      </c>
      <c r="BQ181" s="313">
        <v>2</v>
      </c>
      <c r="BR181" s="313">
        <v>2</v>
      </c>
      <c r="BS181" s="313">
        <v>0</v>
      </c>
      <c r="BT181" s="313">
        <v>0</v>
      </c>
      <c r="BU181" s="313">
        <v>0</v>
      </c>
      <c r="BV181" s="313">
        <v>0</v>
      </c>
      <c r="BW181" s="313">
        <v>0</v>
      </c>
      <c r="BX181" s="313">
        <v>0</v>
      </c>
      <c r="BY181" s="313">
        <v>0</v>
      </c>
      <c r="BZ181" s="313">
        <v>0</v>
      </c>
      <c r="CA181" s="313">
        <v>0</v>
      </c>
      <c r="CB181" s="313">
        <v>0</v>
      </c>
      <c r="CC181" s="313">
        <v>2</v>
      </c>
      <c r="CD181" s="312">
        <v>0</v>
      </c>
      <c r="CE181" s="312">
        <v>0</v>
      </c>
      <c r="CF181" s="312">
        <v>0</v>
      </c>
      <c r="CG181" s="312">
        <v>0</v>
      </c>
      <c r="CH181" s="312">
        <v>0</v>
      </c>
      <c r="CI181" s="312">
        <v>0</v>
      </c>
      <c r="CJ181" s="312">
        <v>0</v>
      </c>
      <c r="CK181" s="312">
        <v>0</v>
      </c>
      <c r="CL181" s="312">
        <v>0</v>
      </c>
      <c r="CM181" s="312">
        <v>0</v>
      </c>
      <c r="CN181" s="312">
        <v>0</v>
      </c>
      <c r="CO181" s="312">
        <v>0</v>
      </c>
      <c r="CP181" s="312">
        <v>0</v>
      </c>
      <c r="CQ181" s="312">
        <v>0</v>
      </c>
      <c r="CR181" s="312">
        <v>0</v>
      </c>
      <c r="CS181" s="312">
        <v>0</v>
      </c>
      <c r="CT181" s="312">
        <v>0</v>
      </c>
      <c r="CU181" s="312">
        <v>0</v>
      </c>
      <c r="CV181" s="312">
        <v>0</v>
      </c>
      <c r="CW181" s="312">
        <v>0</v>
      </c>
      <c r="CX181" s="312">
        <v>0</v>
      </c>
      <c r="CY181" s="312">
        <v>0</v>
      </c>
      <c r="CZ181" s="312">
        <v>0</v>
      </c>
      <c r="DA181" s="316">
        <v>0</v>
      </c>
    </row>
    <row r="182" spans="1:105" x14ac:dyDescent="0.2">
      <c r="A182" s="305">
        <v>177</v>
      </c>
      <c r="B182" s="306" t="s">
        <v>1376</v>
      </c>
      <c r="C182" s="306" t="s">
        <v>1377</v>
      </c>
      <c r="D182" s="307">
        <v>5</v>
      </c>
      <c r="E182" s="306" t="s">
        <v>240</v>
      </c>
      <c r="F182" s="306" t="s">
        <v>1256</v>
      </c>
      <c r="G182" s="306" t="s">
        <v>1378</v>
      </c>
      <c r="H182" s="308">
        <v>31</v>
      </c>
      <c r="I182" s="309">
        <v>161</v>
      </c>
      <c r="J182" s="307">
        <v>7</v>
      </c>
      <c r="K182" s="306" t="s">
        <v>1379</v>
      </c>
      <c r="L182" s="307">
        <v>2</v>
      </c>
      <c r="M182" s="307">
        <v>0</v>
      </c>
      <c r="N182" s="307">
        <v>0</v>
      </c>
      <c r="O182" s="307">
        <v>0</v>
      </c>
      <c r="P182" s="307">
        <v>2</v>
      </c>
      <c r="Q182" s="307">
        <v>1</v>
      </c>
      <c r="R182" s="307">
        <v>0</v>
      </c>
      <c r="S182" s="307">
        <v>0</v>
      </c>
      <c r="T182" s="307">
        <v>0</v>
      </c>
      <c r="U182" s="307">
        <v>1</v>
      </c>
      <c r="V182" s="307">
        <v>1</v>
      </c>
      <c r="W182" s="307">
        <v>0</v>
      </c>
      <c r="X182" s="307">
        <v>2</v>
      </c>
      <c r="Y182" s="307">
        <v>0</v>
      </c>
      <c r="Z182" s="307">
        <v>3</v>
      </c>
      <c r="AA182" s="307">
        <v>1</v>
      </c>
      <c r="AB182" s="307">
        <v>0</v>
      </c>
      <c r="AC182" s="307">
        <v>0</v>
      </c>
      <c r="AD182" s="307">
        <v>0</v>
      </c>
      <c r="AE182" s="307">
        <v>1</v>
      </c>
      <c r="AF182" s="307">
        <v>2</v>
      </c>
      <c r="AG182" s="307">
        <v>0</v>
      </c>
      <c r="AH182" s="307">
        <v>2</v>
      </c>
      <c r="AI182" s="307">
        <v>0</v>
      </c>
      <c r="AJ182" s="307">
        <v>4</v>
      </c>
      <c r="AK182" s="307">
        <v>2</v>
      </c>
      <c r="AL182" s="307">
        <v>0</v>
      </c>
      <c r="AM182" s="307">
        <v>1</v>
      </c>
      <c r="AN182" s="307">
        <v>0</v>
      </c>
      <c r="AO182" s="307">
        <v>3</v>
      </c>
      <c r="AP182" s="307">
        <v>9</v>
      </c>
      <c r="AQ182" s="307">
        <v>0</v>
      </c>
      <c r="AR182" s="307">
        <v>5</v>
      </c>
      <c r="AS182" s="307">
        <v>0</v>
      </c>
      <c r="AT182" s="307">
        <v>14</v>
      </c>
      <c r="AU182" s="307">
        <v>0</v>
      </c>
      <c r="AV182" s="307">
        <v>0</v>
      </c>
      <c r="AW182" s="307">
        <v>0</v>
      </c>
      <c r="AX182" s="307">
        <v>0</v>
      </c>
      <c r="AY182" s="307">
        <v>0</v>
      </c>
      <c r="AZ182" s="307">
        <v>0</v>
      </c>
      <c r="BA182" s="307">
        <v>1</v>
      </c>
      <c r="BB182" s="307">
        <v>1</v>
      </c>
      <c r="BC182" s="307">
        <v>2</v>
      </c>
      <c r="BD182" s="307">
        <v>1</v>
      </c>
      <c r="BE182" s="307">
        <v>0</v>
      </c>
      <c r="BF182" s="307">
        <v>1</v>
      </c>
      <c r="BG182" s="307">
        <v>0</v>
      </c>
      <c r="BH182" s="307">
        <v>0</v>
      </c>
      <c r="BI182" s="307">
        <v>0</v>
      </c>
      <c r="BJ182" s="307">
        <v>0</v>
      </c>
      <c r="BK182" s="307">
        <v>0</v>
      </c>
      <c r="BL182" s="307">
        <v>0</v>
      </c>
      <c r="BM182" s="307">
        <v>0</v>
      </c>
      <c r="BN182" s="307">
        <v>0</v>
      </c>
      <c r="BO182" s="307">
        <v>0</v>
      </c>
      <c r="BP182" s="307">
        <v>0</v>
      </c>
      <c r="BQ182" s="307">
        <v>1</v>
      </c>
      <c r="BR182" s="307">
        <v>1</v>
      </c>
      <c r="BS182" s="307">
        <v>0</v>
      </c>
      <c r="BT182" s="307">
        <v>0</v>
      </c>
      <c r="BU182" s="307">
        <v>0</v>
      </c>
      <c r="BV182" s="307">
        <v>0</v>
      </c>
      <c r="BW182" s="307">
        <v>0</v>
      </c>
      <c r="BX182" s="307">
        <v>0</v>
      </c>
      <c r="BY182" s="307">
        <v>0</v>
      </c>
      <c r="BZ182" s="307">
        <v>0</v>
      </c>
      <c r="CA182" s="307">
        <v>0</v>
      </c>
      <c r="CB182" s="307">
        <v>0</v>
      </c>
      <c r="CC182" s="307">
        <v>1</v>
      </c>
      <c r="CD182" s="306">
        <v>0</v>
      </c>
      <c r="CE182" s="306">
        <v>0</v>
      </c>
      <c r="CF182" s="306">
        <v>0</v>
      </c>
      <c r="CG182" s="306">
        <v>0</v>
      </c>
      <c r="CH182" s="306">
        <v>0</v>
      </c>
      <c r="CI182" s="306">
        <v>0</v>
      </c>
      <c r="CJ182" s="306">
        <v>0</v>
      </c>
      <c r="CK182" s="306">
        <v>0</v>
      </c>
      <c r="CL182" s="306">
        <v>0</v>
      </c>
      <c r="CM182" s="306">
        <v>0</v>
      </c>
      <c r="CN182" s="306">
        <v>0</v>
      </c>
      <c r="CO182" s="306">
        <v>0</v>
      </c>
      <c r="CP182" s="306">
        <v>0</v>
      </c>
      <c r="CQ182" s="306">
        <v>0</v>
      </c>
      <c r="CR182" s="306">
        <v>0</v>
      </c>
      <c r="CS182" s="306">
        <v>0</v>
      </c>
      <c r="CT182" s="306">
        <v>0</v>
      </c>
      <c r="CU182" s="306">
        <v>0</v>
      </c>
      <c r="CV182" s="306">
        <v>0</v>
      </c>
      <c r="CW182" s="306">
        <v>0</v>
      </c>
      <c r="CX182" s="306">
        <v>0</v>
      </c>
      <c r="CY182" s="306">
        <v>0</v>
      </c>
      <c r="CZ182" s="306">
        <v>0</v>
      </c>
      <c r="DA182" s="310">
        <v>0</v>
      </c>
    </row>
    <row r="183" spans="1:105" x14ac:dyDescent="0.2">
      <c r="A183" s="311">
        <v>178</v>
      </c>
      <c r="B183" s="312" t="s">
        <v>1380</v>
      </c>
      <c r="C183" s="312" t="s">
        <v>1377</v>
      </c>
      <c r="D183" s="313">
        <v>5</v>
      </c>
      <c r="E183" s="312" t="s">
        <v>240</v>
      </c>
      <c r="F183" s="312" t="s">
        <v>1256</v>
      </c>
      <c r="G183" s="312" t="s">
        <v>1381</v>
      </c>
      <c r="H183" s="314">
        <v>31</v>
      </c>
      <c r="I183" s="315">
        <v>154</v>
      </c>
      <c r="J183" s="313">
        <v>7</v>
      </c>
      <c r="K183" s="312" t="s">
        <v>1382</v>
      </c>
      <c r="L183" s="313">
        <v>1</v>
      </c>
      <c r="M183" s="313">
        <v>0</v>
      </c>
      <c r="N183" s="313">
        <v>5</v>
      </c>
      <c r="O183" s="313">
        <v>0</v>
      </c>
      <c r="P183" s="313">
        <v>6</v>
      </c>
      <c r="Q183" s="313">
        <v>2</v>
      </c>
      <c r="R183" s="313">
        <v>0</v>
      </c>
      <c r="S183" s="313">
        <v>2</v>
      </c>
      <c r="T183" s="313">
        <v>0</v>
      </c>
      <c r="U183" s="313">
        <v>4</v>
      </c>
      <c r="V183" s="313">
        <v>4</v>
      </c>
      <c r="W183" s="313">
        <v>0</v>
      </c>
      <c r="X183" s="313">
        <v>3</v>
      </c>
      <c r="Y183" s="313">
        <v>0</v>
      </c>
      <c r="Z183" s="313">
        <v>7</v>
      </c>
      <c r="AA183" s="313">
        <v>2</v>
      </c>
      <c r="AB183" s="313">
        <v>0</v>
      </c>
      <c r="AC183" s="313">
        <v>3</v>
      </c>
      <c r="AD183" s="313">
        <v>0</v>
      </c>
      <c r="AE183" s="313">
        <v>5</v>
      </c>
      <c r="AF183" s="313">
        <v>4</v>
      </c>
      <c r="AG183" s="313">
        <v>0</v>
      </c>
      <c r="AH183" s="313">
        <v>2</v>
      </c>
      <c r="AI183" s="313">
        <v>0</v>
      </c>
      <c r="AJ183" s="313">
        <v>6</v>
      </c>
      <c r="AK183" s="313">
        <v>3</v>
      </c>
      <c r="AL183" s="313">
        <v>0</v>
      </c>
      <c r="AM183" s="313">
        <v>1</v>
      </c>
      <c r="AN183" s="313">
        <v>0</v>
      </c>
      <c r="AO183" s="313">
        <v>4</v>
      </c>
      <c r="AP183" s="313">
        <v>16</v>
      </c>
      <c r="AQ183" s="313">
        <v>0</v>
      </c>
      <c r="AR183" s="313">
        <v>16</v>
      </c>
      <c r="AS183" s="313">
        <v>0</v>
      </c>
      <c r="AT183" s="313">
        <v>32</v>
      </c>
      <c r="AU183" s="313">
        <v>0</v>
      </c>
      <c r="AV183" s="313">
        <v>0</v>
      </c>
      <c r="AW183" s="313">
        <v>0</v>
      </c>
      <c r="AX183" s="313">
        <v>0</v>
      </c>
      <c r="AY183" s="313">
        <v>0</v>
      </c>
      <c r="AZ183" s="313">
        <v>0</v>
      </c>
      <c r="BA183" s="313">
        <v>2</v>
      </c>
      <c r="BB183" s="313">
        <v>2</v>
      </c>
      <c r="BC183" s="313">
        <v>2</v>
      </c>
      <c r="BD183" s="313">
        <v>2</v>
      </c>
      <c r="BE183" s="313">
        <v>0</v>
      </c>
      <c r="BF183" s="313">
        <v>1</v>
      </c>
      <c r="BG183" s="313">
        <v>0</v>
      </c>
      <c r="BH183" s="313">
        <v>0</v>
      </c>
      <c r="BI183" s="313">
        <v>1</v>
      </c>
      <c r="BJ183" s="313">
        <v>0</v>
      </c>
      <c r="BK183" s="313">
        <v>0</v>
      </c>
      <c r="BL183" s="313">
        <v>0</v>
      </c>
      <c r="BM183" s="313">
        <v>0</v>
      </c>
      <c r="BN183" s="313">
        <v>0</v>
      </c>
      <c r="BO183" s="313">
        <v>0</v>
      </c>
      <c r="BP183" s="313">
        <v>0</v>
      </c>
      <c r="BQ183" s="313">
        <v>2</v>
      </c>
      <c r="BR183" s="313">
        <v>2</v>
      </c>
      <c r="BS183" s="313">
        <v>0</v>
      </c>
      <c r="BT183" s="313">
        <v>0</v>
      </c>
      <c r="BU183" s="313">
        <v>0</v>
      </c>
      <c r="BV183" s="313">
        <v>0</v>
      </c>
      <c r="BW183" s="313">
        <v>0</v>
      </c>
      <c r="BX183" s="313">
        <v>0</v>
      </c>
      <c r="BY183" s="313">
        <v>0</v>
      </c>
      <c r="BZ183" s="313">
        <v>0</v>
      </c>
      <c r="CA183" s="313">
        <v>0</v>
      </c>
      <c r="CB183" s="313">
        <v>0</v>
      </c>
      <c r="CC183" s="313">
        <v>2</v>
      </c>
      <c r="CD183" s="312">
        <v>0</v>
      </c>
      <c r="CE183" s="312">
        <v>0</v>
      </c>
      <c r="CF183" s="312">
        <v>0</v>
      </c>
      <c r="CG183" s="312">
        <v>0</v>
      </c>
      <c r="CH183" s="312">
        <v>0</v>
      </c>
      <c r="CI183" s="312">
        <v>0</v>
      </c>
      <c r="CJ183" s="312">
        <v>0</v>
      </c>
      <c r="CK183" s="312">
        <v>0</v>
      </c>
      <c r="CL183" s="312">
        <v>0</v>
      </c>
      <c r="CM183" s="312">
        <v>0</v>
      </c>
      <c r="CN183" s="312">
        <v>0</v>
      </c>
      <c r="CO183" s="312">
        <v>0</v>
      </c>
      <c r="CP183" s="312">
        <v>0</v>
      </c>
      <c r="CQ183" s="312">
        <v>0</v>
      </c>
      <c r="CR183" s="312">
        <v>0</v>
      </c>
      <c r="CS183" s="312">
        <v>0</v>
      </c>
      <c r="CT183" s="312">
        <v>0</v>
      </c>
      <c r="CU183" s="312">
        <v>0</v>
      </c>
      <c r="CV183" s="312">
        <v>0</v>
      </c>
      <c r="CW183" s="312">
        <v>0</v>
      </c>
      <c r="CX183" s="312">
        <v>0</v>
      </c>
      <c r="CY183" s="312">
        <v>0</v>
      </c>
      <c r="CZ183" s="312">
        <v>0</v>
      </c>
      <c r="DA183" s="316">
        <v>0</v>
      </c>
    </row>
    <row r="184" spans="1:105" x14ac:dyDescent="0.2">
      <c r="A184" s="305">
        <v>179</v>
      </c>
      <c r="B184" s="306" t="s">
        <v>1383</v>
      </c>
      <c r="C184" s="306" t="s">
        <v>1384</v>
      </c>
      <c r="D184" s="307">
        <v>5</v>
      </c>
      <c r="E184" s="306" t="s">
        <v>240</v>
      </c>
      <c r="F184" s="306" t="s">
        <v>1256</v>
      </c>
      <c r="G184" s="306" t="s">
        <v>1385</v>
      </c>
      <c r="H184" s="308">
        <v>31</v>
      </c>
      <c r="I184" s="309">
        <v>154</v>
      </c>
      <c r="J184" s="307">
        <v>7</v>
      </c>
      <c r="K184" s="306" t="s">
        <v>1386</v>
      </c>
      <c r="L184" s="307">
        <v>2</v>
      </c>
      <c r="M184" s="307">
        <v>0</v>
      </c>
      <c r="N184" s="307">
        <v>2</v>
      </c>
      <c r="O184" s="307">
        <v>0</v>
      </c>
      <c r="P184" s="307">
        <v>4</v>
      </c>
      <c r="Q184" s="307">
        <v>2</v>
      </c>
      <c r="R184" s="307">
        <v>0</v>
      </c>
      <c r="S184" s="307">
        <v>3</v>
      </c>
      <c r="T184" s="307">
        <v>0</v>
      </c>
      <c r="U184" s="307">
        <v>5</v>
      </c>
      <c r="V184" s="307">
        <v>3</v>
      </c>
      <c r="W184" s="307">
        <v>0</v>
      </c>
      <c r="X184" s="307">
        <v>3</v>
      </c>
      <c r="Y184" s="307">
        <v>0</v>
      </c>
      <c r="Z184" s="307">
        <v>6</v>
      </c>
      <c r="AA184" s="307">
        <v>4</v>
      </c>
      <c r="AB184" s="307">
        <v>0</v>
      </c>
      <c r="AC184" s="307">
        <v>4</v>
      </c>
      <c r="AD184" s="307">
        <v>0</v>
      </c>
      <c r="AE184" s="307">
        <v>8</v>
      </c>
      <c r="AF184" s="307">
        <v>3</v>
      </c>
      <c r="AG184" s="307">
        <v>0</v>
      </c>
      <c r="AH184" s="307">
        <v>2</v>
      </c>
      <c r="AI184" s="307">
        <v>0</v>
      </c>
      <c r="AJ184" s="307">
        <v>5</v>
      </c>
      <c r="AK184" s="307">
        <v>3</v>
      </c>
      <c r="AL184" s="307">
        <v>0</v>
      </c>
      <c r="AM184" s="307">
        <v>3</v>
      </c>
      <c r="AN184" s="307">
        <v>0</v>
      </c>
      <c r="AO184" s="307">
        <v>6</v>
      </c>
      <c r="AP184" s="307">
        <v>17</v>
      </c>
      <c r="AQ184" s="307">
        <v>0</v>
      </c>
      <c r="AR184" s="307">
        <v>17</v>
      </c>
      <c r="AS184" s="307">
        <v>0</v>
      </c>
      <c r="AT184" s="307">
        <v>34</v>
      </c>
      <c r="AU184" s="307">
        <v>0</v>
      </c>
      <c r="AV184" s="307">
        <v>0</v>
      </c>
      <c r="AW184" s="307">
        <v>0</v>
      </c>
      <c r="AX184" s="307">
        <v>0</v>
      </c>
      <c r="AY184" s="307">
        <v>0</v>
      </c>
      <c r="AZ184" s="307">
        <v>0</v>
      </c>
      <c r="BA184" s="307">
        <v>2</v>
      </c>
      <c r="BB184" s="307">
        <v>2</v>
      </c>
      <c r="BC184" s="307">
        <v>3</v>
      </c>
      <c r="BD184" s="307">
        <v>2</v>
      </c>
      <c r="BE184" s="307">
        <v>1</v>
      </c>
      <c r="BF184" s="307">
        <v>0</v>
      </c>
      <c r="BG184" s="307">
        <v>0</v>
      </c>
      <c r="BH184" s="307">
        <v>0</v>
      </c>
      <c r="BI184" s="307">
        <v>1</v>
      </c>
      <c r="BJ184" s="307">
        <v>0</v>
      </c>
      <c r="BK184" s="307">
        <v>0</v>
      </c>
      <c r="BL184" s="307">
        <v>0</v>
      </c>
      <c r="BM184" s="307">
        <v>0</v>
      </c>
      <c r="BN184" s="307">
        <v>0</v>
      </c>
      <c r="BO184" s="307">
        <v>0</v>
      </c>
      <c r="BP184" s="307">
        <v>0</v>
      </c>
      <c r="BQ184" s="307">
        <v>2</v>
      </c>
      <c r="BR184" s="307">
        <v>2</v>
      </c>
      <c r="BS184" s="307">
        <v>0</v>
      </c>
      <c r="BT184" s="307">
        <v>0</v>
      </c>
      <c r="BU184" s="307">
        <v>0</v>
      </c>
      <c r="BV184" s="307">
        <v>0</v>
      </c>
      <c r="BW184" s="307">
        <v>0</v>
      </c>
      <c r="BX184" s="307">
        <v>0</v>
      </c>
      <c r="BY184" s="307">
        <v>0</v>
      </c>
      <c r="BZ184" s="307">
        <v>0</v>
      </c>
      <c r="CA184" s="307">
        <v>0</v>
      </c>
      <c r="CB184" s="307">
        <v>0</v>
      </c>
      <c r="CC184" s="307">
        <v>2</v>
      </c>
      <c r="CD184" s="306">
        <v>0</v>
      </c>
      <c r="CE184" s="306">
        <v>0</v>
      </c>
      <c r="CF184" s="306">
        <v>0</v>
      </c>
      <c r="CG184" s="306">
        <v>0</v>
      </c>
      <c r="CH184" s="306">
        <v>0</v>
      </c>
      <c r="CI184" s="306">
        <v>0</v>
      </c>
      <c r="CJ184" s="306">
        <v>0</v>
      </c>
      <c r="CK184" s="306">
        <v>0</v>
      </c>
      <c r="CL184" s="306">
        <v>0</v>
      </c>
      <c r="CM184" s="306">
        <v>0</v>
      </c>
      <c r="CN184" s="306">
        <v>0</v>
      </c>
      <c r="CO184" s="306">
        <v>0</v>
      </c>
      <c r="CP184" s="306">
        <v>0</v>
      </c>
      <c r="CQ184" s="306">
        <v>0</v>
      </c>
      <c r="CR184" s="306">
        <v>0</v>
      </c>
      <c r="CS184" s="306">
        <v>0</v>
      </c>
      <c r="CT184" s="306">
        <v>0</v>
      </c>
      <c r="CU184" s="306">
        <v>0</v>
      </c>
      <c r="CV184" s="306">
        <v>0</v>
      </c>
      <c r="CW184" s="306">
        <v>0</v>
      </c>
      <c r="CX184" s="306">
        <v>0</v>
      </c>
      <c r="CY184" s="306">
        <v>0</v>
      </c>
      <c r="CZ184" s="306">
        <v>0</v>
      </c>
      <c r="DA184" s="310">
        <v>0</v>
      </c>
    </row>
    <row r="185" spans="1:105" x14ac:dyDescent="0.2">
      <c r="A185" s="311">
        <v>180</v>
      </c>
      <c r="B185" s="312" t="s">
        <v>1387</v>
      </c>
      <c r="C185" s="312" t="s">
        <v>1388</v>
      </c>
      <c r="D185" s="313">
        <v>5</v>
      </c>
      <c r="E185" s="312" t="s">
        <v>240</v>
      </c>
      <c r="F185" s="312" t="s">
        <v>1256</v>
      </c>
      <c r="G185" s="312" t="s">
        <v>1389</v>
      </c>
      <c r="H185" s="314">
        <v>31</v>
      </c>
      <c r="I185" s="315">
        <v>156</v>
      </c>
      <c r="J185" s="313">
        <v>7</v>
      </c>
      <c r="K185" s="312" t="s">
        <v>1390</v>
      </c>
      <c r="L185" s="313">
        <v>2</v>
      </c>
      <c r="M185" s="313">
        <v>0</v>
      </c>
      <c r="N185" s="313">
        <v>2</v>
      </c>
      <c r="O185" s="313">
        <v>0</v>
      </c>
      <c r="P185" s="313">
        <v>4</v>
      </c>
      <c r="Q185" s="313">
        <v>0</v>
      </c>
      <c r="R185" s="313">
        <v>0</v>
      </c>
      <c r="S185" s="313">
        <v>0</v>
      </c>
      <c r="T185" s="313">
        <v>1</v>
      </c>
      <c r="U185" s="313">
        <v>1</v>
      </c>
      <c r="V185" s="313">
        <v>4</v>
      </c>
      <c r="W185" s="313">
        <v>0</v>
      </c>
      <c r="X185" s="313">
        <v>4</v>
      </c>
      <c r="Y185" s="313">
        <v>0</v>
      </c>
      <c r="Z185" s="313">
        <v>8</v>
      </c>
      <c r="AA185" s="313">
        <v>3</v>
      </c>
      <c r="AB185" s="313">
        <v>0</v>
      </c>
      <c r="AC185" s="313">
        <v>3</v>
      </c>
      <c r="AD185" s="313">
        <v>0</v>
      </c>
      <c r="AE185" s="313">
        <v>6</v>
      </c>
      <c r="AF185" s="313">
        <v>2</v>
      </c>
      <c r="AG185" s="313">
        <v>0</v>
      </c>
      <c r="AH185" s="313">
        <v>3</v>
      </c>
      <c r="AI185" s="313">
        <v>0</v>
      </c>
      <c r="AJ185" s="313">
        <v>5</v>
      </c>
      <c r="AK185" s="313">
        <v>3</v>
      </c>
      <c r="AL185" s="313">
        <v>0</v>
      </c>
      <c r="AM185" s="313">
        <v>2</v>
      </c>
      <c r="AN185" s="313">
        <v>0</v>
      </c>
      <c r="AO185" s="313">
        <v>5</v>
      </c>
      <c r="AP185" s="313">
        <v>14</v>
      </c>
      <c r="AQ185" s="313">
        <v>0</v>
      </c>
      <c r="AR185" s="313">
        <v>14</v>
      </c>
      <c r="AS185" s="313">
        <v>1</v>
      </c>
      <c r="AT185" s="313">
        <v>29</v>
      </c>
      <c r="AU185" s="313">
        <v>0</v>
      </c>
      <c r="AV185" s="313">
        <v>0</v>
      </c>
      <c r="AW185" s="313">
        <v>0</v>
      </c>
      <c r="AX185" s="313">
        <v>0</v>
      </c>
      <c r="AY185" s="313">
        <v>0</v>
      </c>
      <c r="AZ185" s="313">
        <v>0</v>
      </c>
      <c r="BA185" s="313">
        <v>2</v>
      </c>
      <c r="BB185" s="313">
        <v>2</v>
      </c>
      <c r="BC185" s="313">
        <v>2</v>
      </c>
      <c r="BD185" s="313">
        <v>2</v>
      </c>
      <c r="BE185" s="313">
        <v>0</v>
      </c>
      <c r="BF185" s="313">
        <v>1</v>
      </c>
      <c r="BG185" s="313">
        <v>0</v>
      </c>
      <c r="BH185" s="313">
        <v>0</v>
      </c>
      <c r="BI185" s="313">
        <v>0</v>
      </c>
      <c r="BJ185" s="313">
        <v>1</v>
      </c>
      <c r="BK185" s="313">
        <v>0</v>
      </c>
      <c r="BL185" s="313">
        <v>0</v>
      </c>
      <c r="BM185" s="313">
        <v>0</v>
      </c>
      <c r="BN185" s="313">
        <v>0</v>
      </c>
      <c r="BO185" s="313">
        <v>0</v>
      </c>
      <c r="BP185" s="313">
        <v>0</v>
      </c>
      <c r="BQ185" s="313">
        <v>2</v>
      </c>
      <c r="BR185" s="313">
        <v>2</v>
      </c>
      <c r="BS185" s="313">
        <v>0</v>
      </c>
      <c r="BT185" s="313">
        <v>0</v>
      </c>
      <c r="BU185" s="313">
        <v>0</v>
      </c>
      <c r="BV185" s="313">
        <v>0</v>
      </c>
      <c r="BW185" s="313">
        <v>0</v>
      </c>
      <c r="BX185" s="313">
        <v>0</v>
      </c>
      <c r="BY185" s="313">
        <v>0</v>
      </c>
      <c r="BZ185" s="313">
        <v>0</v>
      </c>
      <c r="CA185" s="313">
        <v>0</v>
      </c>
      <c r="CB185" s="313">
        <v>0</v>
      </c>
      <c r="CC185" s="313">
        <v>2</v>
      </c>
      <c r="CD185" s="312">
        <v>0</v>
      </c>
      <c r="CE185" s="312">
        <v>0</v>
      </c>
      <c r="CF185" s="312">
        <v>0</v>
      </c>
      <c r="CG185" s="312">
        <v>0</v>
      </c>
      <c r="CH185" s="312">
        <v>0</v>
      </c>
      <c r="CI185" s="312">
        <v>0</v>
      </c>
      <c r="CJ185" s="312">
        <v>0</v>
      </c>
      <c r="CK185" s="312">
        <v>0</v>
      </c>
      <c r="CL185" s="312">
        <v>0</v>
      </c>
      <c r="CM185" s="312">
        <v>0</v>
      </c>
      <c r="CN185" s="312">
        <v>0</v>
      </c>
      <c r="CO185" s="312">
        <v>0</v>
      </c>
      <c r="CP185" s="312">
        <v>0</v>
      </c>
      <c r="CQ185" s="312">
        <v>0</v>
      </c>
      <c r="CR185" s="312">
        <v>0</v>
      </c>
      <c r="CS185" s="312">
        <v>0</v>
      </c>
      <c r="CT185" s="312">
        <v>0</v>
      </c>
      <c r="CU185" s="312">
        <v>0</v>
      </c>
      <c r="CV185" s="312">
        <v>0</v>
      </c>
      <c r="CW185" s="312">
        <v>0</v>
      </c>
      <c r="CX185" s="312">
        <v>0</v>
      </c>
      <c r="CY185" s="312">
        <v>0</v>
      </c>
      <c r="CZ185" s="312">
        <v>0</v>
      </c>
      <c r="DA185" s="316">
        <v>0</v>
      </c>
    </row>
    <row r="186" spans="1:105" x14ac:dyDescent="0.2">
      <c r="A186" s="305">
        <v>181</v>
      </c>
      <c r="B186" s="306" t="s">
        <v>1391</v>
      </c>
      <c r="C186" s="306" t="s">
        <v>579</v>
      </c>
      <c r="D186" s="307">
        <v>5</v>
      </c>
      <c r="E186" s="306" t="s">
        <v>240</v>
      </c>
      <c r="F186" s="306" t="s">
        <v>1256</v>
      </c>
      <c r="G186" s="306" t="s">
        <v>1392</v>
      </c>
      <c r="H186" s="308">
        <v>31</v>
      </c>
      <c r="I186" s="309">
        <v>160</v>
      </c>
      <c r="J186" s="307">
        <v>7</v>
      </c>
      <c r="K186" s="306" t="s">
        <v>1393</v>
      </c>
      <c r="L186" s="307">
        <v>1</v>
      </c>
      <c r="M186" s="307">
        <v>0</v>
      </c>
      <c r="N186" s="307">
        <v>1</v>
      </c>
      <c r="O186" s="307">
        <v>0</v>
      </c>
      <c r="P186" s="307">
        <v>2</v>
      </c>
      <c r="Q186" s="307">
        <v>4</v>
      </c>
      <c r="R186" s="307">
        <v>0</v>
      </c>
      <c r="S186" s="307">
        <v>0</v>
      </c>
      <c r="T186" s="307">
        <v>0</v>
      </c>
      <c r="U186" s="307">
        <v>4</v>
      </c>
      <c r="V186" s="307">
        <v>3</v>
      </c>
      <c r="W186" s="307">
        <v>0</v>
      </c>
      <c r="X186" s="307">
        <v>5</v>
      </c>
      <c r="Y186" s="307">
        <v>0</v>
      </c>
      <c r="Z186" s="307">
        <v>8</v>
      </c>
      <c r="AA186" s="307">
        <v>5</v>
      </c>
      <c r="AB186" s="307">
        <v>0</v>
      </c>
      <c r="AC186" s="307">
        <v>7</v>
      </c>
      <c r="AD186" s="307">
        <v>0</v>
      </c>
      <c r="AE186" s="307">
        <v>12</v>
      </c>
      <c r="AF186" s="307">
        <v>2</v>
      </c>
      <c r="AG186" s="307">
        <v>0</v>
      </c>
      <c r="AH186" s="307">
        <v>3</v>
      </c>
      <c r="AI186" s="307">
        <v>0</v>
      </c>
      <c r="AJ186" s="307">
        <v>5</v>
      </c>
      <c r="AK186" s="307">
        <v>3</v>
      </c>
      <c r="AL186" s="307">
        <v>0</v>
      </c>
      <c r="AM186" s="307">
        <v>2</v>
      </c>
      <c r="AN186" s="307">
        <v>0</v>
      </c>
      <c r="AO186" s="307">
        <v>5</v>
      </c>
      <c r="AP186" s="307">
        <v>18</v>
      </c>
      <c r="AQ186" s="307">
        <v>0</v>
      </c>
      <c r="AR186" s="307">
        <v>18</v>
      </c>
      <c r="AS186" s="307">
        <v>0</v>
      </c>
      <c r="AT186" s="307">
        <v>36</v>
      </c>
      <c r="AU186" s="307">
        <v>0</v>
      </c>
      <c r="AV186" s="307">
        <v>0</v>
      </c>
      <c r="AW186" s="307">
        <v>0</v>
      </c>
      <c r="AX186" s="307">
        <v>0</v>
      </c>
      <c r="AY186" s="307">
        <v>0</v>
      </c>
      <c r="AZ186" s="307">
        <v>0</v>
      </c>
      <c r="BA186" s="307">
        <v>2</v>
      </c>
      <c r="BB186" s="307">
        <v>2</v>
      </c>
      <c r="BC186" s="307">
        <v>2</v>
      </c>
      <c r="BD186" s="307">
        <v>2</v>
      </c>
      <c r="BE186" s="307">
        <v>1</v>
      </c>
      <c r="BF186" s="307">
        <v>0</v>
      </c>
      <c r="BG186" s="307">
        <v>0</v>
      </c>
      <c r="BH186" s="307">
        <v>0</v>
      </c>
      <c r="BI186" s="307">
        <v>0</v>
      </c>
      <c r="BJ186" s="307">
        <v>1</v>
      </c>
      <c r="BK186" s="307">
        <v>0</v>
      </c>
      <c r="BL186" s="307">
        <v>0</v>
      </c>
      <c r="BM186" s="307">
        <v>0</v>
      </c>
      <c r="BN186" s="307">
        <v>0</v>
      </c>
      <c r="BO186" s="307">
        <v>0</v>
      </c>
      <c r="BP186" s="307">
        <v>0</v>
      </c>
      <c r="BQ186" s="307">
        <v>2</v>
      </c>
      <c r="BR186" s="307">
        <v>2</v>
      </c>
      <c r="BS186" s="307">
        <v>0</v>
      </c>
      <c r="BT186" s="307">
        <v>0</v>
      </c>
      <c r="BU186" s="307">
        <v>0</v>
      </c>
      <c r="BV186" s="307">
        <v>0</v>
      </c>
      <c r="BW186" s="307">
        <v>0</v>
      </c>
      <c r="BX186" s="307">
        <v>0</v>
      </c>
      <c r="BY186" s="307">
        <v>0</v>
      </c>
      <c r="BZ186" s="307">
        <v>0</v>
      </c>
      <c r="CA186" s="307">
        <v>0</v>
      </c>
      <c r="CB186" s="307">
        <v>0</v>
      </c>
      <c r="CC186" s="307">
        <v>2</v>
      </c>
      <c r="CD186" s="306">
        <v>0</v>
      </c>
      <c r="CE186" s="306">
        <v>0</v>
      </c>
      <c r="CF186" s="306">
        <v>0</v>
      </c>
      <c r="CG186" s="306">
        <v>0</v>
      </c>
      <c r="CH186" s="306">
        <v>0</v>
      </c>
      <c r="CI186" s="306">
        <v>0</v>
      </c>
      <c r="CJ186" s="306">
        <v>0</v>
      </c>
      <c r="CK186" s="306">
        <v>0</v>
      </c>
      <c r="CL186" s="306">
        <v>0</v>
      </c>
      <c r="CM186" s="306">
        <v>0</v>
      </c>
      <c r="CN186" s="306">
        <v>0</v>
      </c>
      <c r="CO186" s="306">
        <v>0</v>
      </c>
      <c r="CP186" s="306">
        <v>0</v>
      </c>
      <c r="CQ186" s="306">
        <v>0</v>
      </c>
      <c r="CR186" s="306">
        <v>0</v>
      </c>
      <c r="CS186" s="306">
        <v>0</v>
      </c>
      <c r="CT186" s="306">
        <v>0</v>
      </c>
      <c r="CU186" s="306">
        <v>0</v>
      </c>
      <c r="CV186" s="306">
        <v>0</v>
      </c>
      <c r="CW186" s="306">
        <v>0</v>
      </c>
      <c r="CX186" s="306">
        <v>0</v>
      </c>
      <c r="CY186" s="306">
        <v>0</v>
      </c>
      <c r="CZ186" s="306">
        <v>0</v>
      </c>
      <c r="DA186" s="310">
        <v>0</v>
      </c>
    </row>
    <row r="187" spans="1:105" x14ac:dyDescent="0.2">
      <c r="A187" s="311">
        <v>182</v>
      </c>
      <c r="B187" s="312" t="s">
        <v>1394</v>
      </c>
      <c r="C187" s="312" t="s">
        <v>579</v>
      </c>
      <c r="D187" s="313">
        <v>5</v>
      </c>
      <c r="E187" s="312" t="s">
        <v>240</v>
      </c>
      <c r="F187" s="312" t="s">
        <v>1256</v>
      </c>
      <c r="G187" s="312" t="s">
        <v>1395</v>
      </c>
      <c r="H187" s="314">
        <v>31</v>
      </c>
      <c r="I187" s="315">
        <v>157</v>
      </c>
      <c r="J187" s="313">
        <v>7</v>
      </c>
      <c r="K187" s="312" t="s">
        <v>1396</v>
      </c>
      <c r="L187" s="313">
        <v>2</v>
      </c>
      <c r="M187" s="313">
        <v>0</v>
      </c>
      <c r="N187" s="313">
        <v>2</v>
      </c>
      <c r="O187" s="313">
        <v>0</v>
      </c>
      <c r="P187" s="313">
        <v>4</v>
      </c>
      <c r="Q187" s="313">
        <v>0</v>
      </c>
      <c r="R187" s="313">
        <v>0</v>
      </c>
      <c r="S187" s="313">
        <v>1</v>
      </c>
      <c r="T187" s="313">
        <v>0</v>
      </c>
      <c r="U187" s="313">
        <v>1</v>
      </c>
      <c r="V187" s="313">
        <v>5</v>
      </c>
      <c r="W187" s="313">
        <v>0</v>
      </c>
      <c r="X187" s="313">
        <v>2</v>
      </c>
      <c r="Y187" s="313">
        <v>0</v>
      </c>
      <c r="Z187" s="313">
        <v>7</v>
      </c>
      <c r="AA187" s="313">
        <v>2</v>
      </c>
      <c r="AB187" s="313">
        <v>0</v>
      </c>
      <c r="AC187" s="313">
        <v>1</v>
      </c>
      <c r="AD187" s="313">
        <v>0</v>
      </c>
      <c r="AE187" s="313">
        <v>3</v>
      </c>
      <c r="AF187" s="313">
        <v>3</v>
      </c>
      <c r="AG187" s="313">
        <v>0</v>
      </c>
      <c r="AH187" s="313">
        <v>2</v>
      </c>
      <c r="AI187" s="313">
        <v>0</v>
      </c>
      <c r="AJ187" s="313">
        <v>5</v>
      </c>
      <c r="AK187" s="313">
        <v>2</v>
      </c>
      <c r="AL187" s="313">
        <v>0</v>
      </c>
      <c r="AM187" s="313">
        <v>1</v>
      </c>
      <c r="AN187" s="313">
        <v>0</v>
      </c>
      <c r="AO187" s="313">
        <v>3</v>
      </c>
      <c r="AP187" s="313">
        <v>14</v>
      </c>
      <c r="AQ187" s="313">
        <v>0</v>
      </c>
      <c r="AR187" s="313">
        <v>9</v>
      </c>
      <c r="AS187" s="313">
        <v>0</v>
      </c>
      <c r="AT187" s="313">
        <v>23</v>
      </c>
      <c r="AU187" s="313">
        <v>0</v>
      </c>
      <c r="AV187" s="313">
        <v>0</v>
      </c>
      <c r="AW187" s="313">
        <v>0</v>
      </c>
      <c r="AX187" s="313">
        <v>0</v>
      </c>
      <c r="AY187" s="313">
        <v>0</v>
      </c>
      <c r="AZ187" s="313">
        <v>0</v>
      </c>
      <c r="BA187" s="313">
        <v>1</v>
      </c>
      <c r="BB187" s="313">
        <v>1</v>
      </c>
      <c r="BC187" s="313">
        <v>1</v>
      </c>
      <c r="BD187" s="313">
        <v>1</v>
      </c>
      <c r="BE187" s="313">
        <v>1</v>
      </c>
      <c r="BF187" s="313">
        <v>0</v>
      </c>
      <c r="BG187" s="313">
        <v>0</v>
      </c>
      <c r="BH187" s="313">
        <v>0</v>
      </c>
      <c r="BI187" s="313">
        <v>0</v>
      </c>
      <c r="BJ187" s="313">
        <v>0</v>
      </c>
      <c r="BK187" s="313">
        <v>0</v>
      </c>
      <c r="BL187" s="313">
        <v>0</v>
      </c>
      <c r="BM187" s="313">
        <v>0</v>
      </c>
      <c r="BN187" s="313">
        <v>0</v>
      </c>
      <c r="BO187" s="313">
        <v>0</v>
      </c>
      <c r="BP187" s="313">
        <v>0</v>
      </c>
      <c r="BQ187" s="313">
        <v>1</v>
      </c>
      <c r="BR187" s="313">
        <v>1</v>
      </c>
      <c r="BS187" s="313">
        <v>0</v>
      </c>
      <c r="BT187" s="313">
        <v>0</v>
      </c>
      <c r="BU187" s="313">
        <v>0</v>
      </c>
      <c r="BV187" s="313">
        <v>0</v>
      </c>
      <c r="BW187" s="313">
        <v>0</v>
      </c>
      <c r="BX187" s="313">
        <v>0</v>
      </c>
      <c r="BY187" s="313">
        <v>0</v>
      </c>
      <c r="BZ187" s="313">
        <v>0</v>
      </c>
      <c r="CA187" s="313">
        <v>0</v>
      </c>
      <c r="CB187" s="313">
        <v>0</v>
      </c>
      <c r="CC187" s="313">
        <v>1</v>
      </c>
      <c r="CD187" s="312">
        <v>0</v>
      </c>
      <c r="CE187" s="312">
        <v>0</v>
      </c>
      <c r="CF187" s="312">
        <v>0</v>
      </c>
      <c r="CG187" s="312">
        <v>0</v>
      </c>
      <c r="CH187" s="312">
        <v>0</v>
      </c>
      <c r="CI187" s="312">
        <v>0</v>
      </c>
      <c r="CJ187" s="312">
        <v>0</v>
      </c>
      <c r="CK187" s="312">
        <v>0</v>
      </c>
      <c r="CL187" s="312">
        <v>0</v>
      </c>
      <c r="CM187" s="312">
        <v>0</v>
      </c>
      <c r="CN187" s="312">
        <v>0</v>
      </c>
      <c r="CO187" s="312">
        <v>0</v>
      </c>
      <c r="CP187" s="312">
        <v>0</v>
      </c>
      <c r="CQ187" s="312">
        <v>0</v>
      </c>
      <c r="CR187" s="312">
        <v>0</v>
      </c>
      <c r="CS187" s="312">
        <v>0</v>
      </c>
      <c r="CT187" s="312">
        <v>0</v>
      </c>
      <c r="CU187" s="312">
        <v>0</v>
      </c>
      <c r="CV187" s="312">
        <v>0</v>
      </c>
      <c r="CW187" s="312">
        <v>0</v>
      </c>
      <c r="CX187" s="312">
        <v>0</v>
      </c>
      <c r="CY187" s="312">
        <v>0</v>
      </c>
      <c r="CZ187" s="312">
        <v>0</v>
      </c>
      <c r="DA187" s="316">
        <v>0</v>
      </c>
    </row>
    <row r="188" spans="1:105" x14ac:dyDescent="0.2">
      <c r="A188" s="305">
        <v>183</v>
      </c>
      <c r="B188" s="306" t="s">
        <v>1397</v>
      </c>
      <c r="C188" s="306" t="s">
        <v>1398</v>
      </c>
      <c r="D188" s="307">
        <v>5</v>
      </c>
      <c r="E188" s="306" t="s">
        <v>240</v>
      </c>
      <c r="F188" s="306" t="s">
        <v>1256</v>
      </c>
      <c r="G188" s="306" t="s">
        <v>1399</v>
      </c>
      <c r="H188" s="308">
        <v>31</v>
      </c>
      <c r="I188" s="309">
        <v>159</v>
      </c>
      <c r="J188" s="307">
        <v>7</v>
      </c>
      <c r="K188" s="306" t="s">
        <v>1400</v>
      </c>
      <c r="L188" s="307">
        <v>0</v>
      </c>
      <c r="M188" s="307">
        <v>1</v>
      </c>
      <c r="N188" s="307">
        <v>2</v>
      </c>
      <c r="O188" s="307">
        <v>0</v>
      </c>
      <c r="P188" s="307">
        <v>3</v>
      </c>
      <c r="Q188" s="307">
        <v>3</v>
      </c>
      <c r="R188" s="307">
        <v>0</v>
      </c>
      <c r="S188" s="307">
        <v>4</v>
      </c>
      <c r="T188" s="307">
        <v>0</v>
      </c>
      <c r="U188" s="307">
        <v>7</v>
      </c>
      <c r="V188" s="307">
        <v>5</v>
      </c>
      <c r="W188" s="307">
        <v>0</v>
      </c>
      <c r="X188" s="307">
        <v>2</v>
      </c>
      <c r="Y188" s="307">
        <v>0</v>
      </c>
      <c r="Z188" s="307">
        <v>7</v>
      </c>
      <c r="AA188" s="307">
        <v>2</v>
      </c>
      <c r="AB188" s="307">
        <v>1</v>
      </c>
      <c r="AC188" s="307">
        <v>5</v>
      </c>
      <c r="AD188" s="307">
        <v>0</v>
      </c>
      <c r="AE188" s="307">
        <v>8</v>
      </c>
      <c r="AF188" s="307">
        <v>7</v>
      </c>
      <c r="AG188" s="307">
        <v>0</v>
      </c>
      <c r="AH188" s="307">
        <v>2</v>
      </c>
      <c r="AI188" s="307">
        <v>0</v>
      </c>
      <c r="AJ188" s="307">
        <v>9</v>
      </c>
      <c r="AK188" s="307">
        <v>5</v>
      </c>
      <c r="AL188" s="307">
        <v>0</v>
      </c>
      <c r="AM188" s="307">
        <v>1</v>
      </c>
      <c r="AN188" s="307">
        <v>0</v>
      </c>
      <c r="AO188" s="307">
        <v>6</v>
      </c>
      <c r="AP188" s="307">
        <v>22</v>
      </c>
      <c r="AQ188" s="307">
        <v>2</v>
      </c>
      <c r="AR188" s="307">
        <v>16</v>
      </c>
      <c r="AS188" s="307">
        <v>0</v>
      </c>
      <c r="AT188" s="307">
        <v>40</v>
      </c>
      <c r="AU188" s="307">
        <v>0</v>
      </c>
      <c r="AV188" s="307">
        <v>0</v>
      </c>
      <c r="AW188" s="307">
        <v>0</v>
      </c>
      <c r="AX188" s="307">
        <v>0</v>
      </c>
      <c r="AY188" s="307">
        <v>0</v>
      </c>
      <c r="AZ188" s="307">
        <v>0</v>
      </c>
      <c r="BA188" s="307">
        <v>2</v>
      </c>
      <c r="BB188" s="307">
        <v>2</v>
      </c>
      <c r="BC188" s="307">
        <v>2</v>
      </c>
      <c r="BD188" s="307">
        <v>2</v>
      </c>
      <c r="BE188" s="307">
        <v>1</v>
      </c>
      <c r="BF188" s="307">
        <v>0</v>
      </c>
      <c r="BG188" s="307">
        <v>0</v>
      </c>
      <c r="BH188" s="307">
        <v>0</v>
      </c>
      <c r="BI188" s="307">
        <v>0</v>
      </c>
      <c r="BJ188" s="307">
        <v>1</v>
      </c>
      <c r="BK188" s="307">
        <v>0</v>
      </c>
      <c r="BL188" s="307">
        <v>0</v>
      </c>
      <c r="BM188" s="307">
        <v>0</v>
      </c>
      <c r="BN188" s="307">
        <v>0</v>
      </c>
      <c r="BO188" s="307">
        <v>0</v>
      </c>
      <c r="BP188" s="307">
        <v>0</v>
      </c>
      <c r="BQ188" s="307">
        <v>2</v>
      </c>
      <c r="BR188" s="307">
        <v>2</v>
      </c>
      <c r="BS188" s="307">
        <v>0</v>
      </c>
      <c r="BT188" s="307">
        <v>0</v>
      </c>
      <c r="BU188" s="307">
        <v>0</v>
      </c>
      <c r="BV188" s="307">
        <v>0</v>
      </c>
      <c r="BW188" s="307">
        <v>0</v>
      </c>
      <c r="BX188" s="307">
        <v>0</v>
      </c>
      <c r="BY188" s="307">
        <v>0</v>
      </c>
      <c r="BZ188" s="307">
        <v>0</v>
      </c>
      <c r="CA188" s="307">
        <v>0</v>
      </c>
      <c r="CB188" s="307">
        <v>0</v>
      </c>
      <c r="CC188" s="307">
        <v>2</v>
      </c>
      <c r="CD188" s="306">
        <v>0</v>
      </c>
      <c r="CE188" s="306">
        <v>0</v>
      </c>
      <c r="CF188" s="306">
        <v>0</v>
      </c>
      <c r="CG188" s="306">
        <v>0</v>
      </c>
      <c r="CH188" s="306">
        <v>0</v>
      </c>
      <c r="CI188" s="306">
        <v>0</v>
      </c>
      <c r="CJ188" s="306">
        <v>0</v>
      </c>
      <c r="CK188" s="306">
        <v>0</v>
      </c>
      <c r="CL188" s="306">
        <v>0</v>
      </c>
      <c r="CM188" s="306">
        <v>0</v>
      </c>
      <c r="CN188" s="306">
        <v>0</v>
      </c>
      <c r="CO188" s="306">
        <v>0</v>
      </c>
      <c r="CP188" s="306">
        <v>0</v>
      </c>
      <c r="CQ188" s="306">
        <v>0</v>
      </c>
      <c r="CR188" s="306">
        <v>0</v>
      </c>
      <c r="CS188" s="306">
        <v>0</v>
      </c>
      <c r="CT188" s="306">
        <v>0</v>
      </c>
      <c r="CU188" s="306">
        <v>0</v>
      </c>
      <c r="CV188" s="306">
        <v>0</v>
      </c>
      <c r="CW188" s="306">
        <v>0</v>
      </c>
      <c r="CX188" s="306">
        <v>0</v>
      </c>
      <c r="CY188" s="306">
        <v>0</v>
      </c>
      <c r="CZ188" s="306">
        <v>0</v>
      </c>
      <c r="DA188" s="310">
        <v>0</v>
      </c>
    </row>
    <row r="189" spans="1:105" x14ac:dyDescent="0.2">
      <c r="A189" s="311">
        <v>184</v>
      </c>
      <c r="B189" s="312" t="s">
        <v>1401</v>
      </c>
      <c r="C189" s="312" t="s">
        <v>1326</v>
      </c>
      <c r="D189" s="313">
        <v>5</v>
      </c>
      <c r="E189" s="312" t="s">
        <v>240</v>
      </c>
      <c r="F189" s="312" t="s">
        <v>1256</v>
      </c>
      <c r="G189" s="312" t="s">
        <v>1402</v>
      </c>
      <c r="H189" s="314">
        <v>31</v>
      </c>
      <c r="I189" s="315">
        <v>156</v>
      </c>
      <c r="J189" s="313">
        <v>7</v>
      </c>
      <c r="K189" s="312" t="s">
        <v>1403</v>
      </c>
      <c r="L189" s="313">
        <v>2</v>
      </c>
      <c r="M189" s="313">
        <v>0</v>
      </c>
      <c r="N189" s="313">
        <v>4</v>
      </c>
      <c r="O189" s="313">
        <v>0</v>
      </c>
      <c r="P189" s="313">
        <v>6</v>
      </c>
      <c r="Q189" s="313">
        <v>1</v>
      </c>
      <c r="R189" s="313">
        <v>0</v>
      </c>
      <c r="S189" s="313">
        <v>1</v>
      </c>
      <c r="T189" s="313">
        <v>0</v>
      </c>
      <c r="U189" s="313">
        <v>2</v>
      </c>
      <c r="V189" s="313">
        <v>1</v>
      </c>
      <c r="W189" s="313">
        <v>0</v>
      </c>
      <c r="X189" s="313">
        <v>0</v>
      </c>
      <c r="Y189" s="313">
        <v>0</v>
      </c>
      <c r="Z189" s="313">
        <v>1</v>
      </c>
      <c r="AA189" s="313">
        <v>2</v>
      </c>
      <c r="AB189" s="313">
        <v>0</v>
      </c>
      <c r="AC189" s="313">
        <v>2</v>
      </c>
      <c r="AD189" s="313">
        <v>0</v>
      </c>
      <c r="AE189" s="313">
        <v>4</v>
      </c>
      <c r="AF189" s="313">
        <v>1</v>
      </c>
      <c r="AG189" s="313">
        <v>0</v>
      </c>
      <c r="AH189" s="313">
        <v>2</v>
      </c>
      <c r="AI189" s="313">
        <v>0</v>
      </c>
      <c r="AJ189" s="313">
        <v>3</v>
      </c>
      <c r="AK189" s="313">
        <v>1</v>
      </c>
      <c r="AL189" s="313">
        <v>0</v>
      </c>
      <c r="AM189" s="313">
        <v>1</v>
      </c>
      <c r="AN189" s="313">
        <v>0</v>
      </c>
      <c r="AO189" s="313">
        <v>2</v>
      </c>
      <c r="AP189" s="313">
        <v>8</v>
      </c>
      <c r="AQ189" s="313">
        <v>0</v>
      </c>
      <c r="AR189" s="313">
        <v>10</v>
      </c>
      <c r="AS189" s="313">
        <v>0</v>
      </c>
      <c r="AT189" s="313">
        <v>18</v>
      </c>
      <c r="AU189" s="313">
        <v>0</v>
      </c>
      <c r="AV189" s="313">
        <v>0</v>
      </c>
      <c r="AW189" s="313">
        <v>0</v>
      </c>
      <c r="AX189" s="313">
        <v>0</v>
      </c>
      <c r="AY189" s="313">
        <v>0</v>
      </c>
      <c r="AZ189" s="313">
        <v>0</v>
      </c>
      <c r="BA189" s="313">
        <v>1</v>
      </c>
      <c r="BB189" s="313">
        <v>1</v>
      </c>
      <c r="BC189" s="313">
        <v>1</v>
      </c>
      <c r="BD189" s="313">
        <v>1</v>
      </c>
      <c r="BE189" s="313">
        <v>1</v>
      </c>
      <c r="BF189" s="313">
        <v>0</v>
      </c>
      <c r="BG189" s="313">
        <v>0</v>
      </c>
      <c r="BH189" s="313">
        <v>0</v>
      </c>
      <c r="BI189" s="313">
        <v>0</v>
      </c>
      <c r="BJ189" s="313">
        <v>0</v>
      </c>
      <c r="BK189" s="313">
        <v>0</v>
      </c>
      <c r="BL189" s="313">
        <v>0</v>
      </c>
      <c r="BM189" s="313">
        <v>0</v>
      </c>
      <c r="BN189" s="313">
        <v>0</v>
      </c>
      <c r="BO189" s="313">
        <v>0</v>
      </c>
      <c r="BP189" s="313">
        <v>0</v>
      </c>
      <c r="BQ189" s="313">
        <v>1</v>
      </c>
      <c r="BR189" s="313">
        <v>1</v>
      </c>
      <c r="BS189" s="313">
        <v>0</v>
      </c>
      <c r="BT189" s="313">
        <v>0</v>
      </c>
      <c r="BU189" s="313">
        <v>0</v>
      </c>
      <c r="BV189" s="313">
        <v>0</v>
      </c>
      <c r="BW189" s="313">
        <v>0</v>
      </c>
      <c r="BX189" s="313">
        <v>0</v>
      </c>
      <c r="BY189" s="313">
        <v>0</v>
      </c>
      <c r="BZ189" s="313">
        <v>0</v>
      </c>
      <c r="CA189" s="313">
        <v>0</v>
      </c>
      <c r="CB189" s="313">
        <v>0</v>
      </c>
      <c r="CC189" s="313">
        <v>1</v>
      </c>
      <c r="CD189" s="312">
        <v>0</v>
      </c>
      <c r="CE189" s="312">
        <v>0</v>
      </c>
      <c r="CF189" s="312">
        <v>0</v>
      </c>
      <c r="CG189" s="312">
        <v>0</v>
      </c>
      <c r="CH189" s="312">
        <v>0</v>
      </c>
      <c r="CI189" s="312">
        <v>0</v>
      </c>
      <c r="CJ189" s="312">
        <v>0</v>
      </c>
      <c r="CK189" s="312">
        <v>0</v>
      </c>
      <c r="CL189" s="312">
        <v>0</v>
      </c>
      <c r="CM189" s="312">
        <v>0</v>
      </c>
      <c r="CN189" s="312">
        <v>0</v>
      </c>
      <c r="CO189" s="312">
        <v>0</v>
      </c>
      <c r="CP189" s="312">
        <v>0</v>
      </c>
      <c r="CQ189" s="312">
        <v>0</v>
      </c>
      <c r="CR189" s="312">
        <v>0</v>
      </c>
      <c r="CS189" s="312">
        <v>0</v>
      </c>
      <c r="CT189" s="312">
        <v>0</v>
      </c>
      <c r="CU189" s="312">
        <v>0</v>
      </c>
      <c r="CV189" s="312">
        <v>0</v>
      </c>
      <c r="CW189" s="312">
        <v>0</v>
      </c>
      <c r="CX189" s="312">
        <v>0</v>
      </c>
      <c r="CY189" s="312">
        <v>0</v>
      </c>
      <c r="CZ189" s="312">
        <v>0</v>
      </c>
      <c r="DA189" s="316">
        <v>0</v>
      </c>
    </row>
    <row r="190" spans="1:105" x14ac:dyDescent="0.2">
      <c r="A190" s="305">
        <v>185</v>
      </c>
      <c r="B190" s="306" t="s">
        <v>1407</v>
      </c>
      <c r="C190" s="306" t="s">
        <v>1408</v>
      </c>
      <c r="D190" s="307">
        <v>5</v>
      </c>
      <c r="E190" s="306" t="s">
        <v>240</v>
      </c>
      <c r="F190" s="306" t="s">
        <v>1256</v>
      </c>
      <c r="G190" s="306" t="s">
        <v>1409</v>
      </c>
      <c r="H190" s="308">
        <v>31</v>
      </c>
      <c r="I190" s="309">
        <v>156</v>
      </c>
      <c r="J190" s="307">
        <v>7</v>
      </c>
      <c r="K190" s="306" t="s">
        <v>1410</v>
      </c>
      <c r="L190" s="307">
        <v>1</v>
      </c>
      <c r="M190" s="307">
        <v>0</v>
      </c>
      <c r="N190" s="307">
        <v>3</v>
      </c>
      <c r="O190" s="307">
        <v>0</v>
      </c>
      <c r="P190" s="307">
        <v>4</v>
      </c>
      <c r="Q190" s="307">
        <v>2</v>
      </c>
      <c r="R190" s="307">
        <v>0</v>
      </c>
      <c r="S190" s="307">
        <v>4</v>
      </c>
      <c r="T190" s="307">
        <v>0</v>
      </c>
      <c r="U190" s="307">
        <v>6</v>
      </c>
      <c r="V190" s="307">
        <v>8</v>
      </c>
      <c r="W190" s="307">
        <v>0</v>
      </c>
      <c r="X190" s="307">
        <v>2</v>
      </c>
      <c r="Y190" s="307">
        <v>0</v>
      </c>
      <c r="Z190" s="307">
        <v>10</v>
      </c>
      <c r="AA190" s="307">
        <v>10</v>
      </c>
      <c r="AB190" s="307">
        <v>0</v>
      </c>
      <c r="AC190" s="307">
        <v>3</v>
      </c>
      <c r="AD190" s="307">
        <v>0</v>
      </c>
      <c r="AE190" s="307">
        <v>13</v>
      </c>
      <c r="AF190" s="307">
        <v>4</v>
      </c>
      <c r="AG190" s="307">
        <v>0</v>
      </c>
      <c r="AH190" s="307">
        <v>5</v>
      </c>
      <c r="AI190" s="307">
        <v>0</v>
      </c>
      <c r="AJ190" s="307">
        <v>9</v>
      </c>
      <c r="AK190" s="307">
        <v>8</v>
      </c>
      <c r="AL190" s="307">
        <v>0</v>
      </c>
      <c r="AM190" s="307">
        <v>2</v>
      </c>
      <c r="AN190" s="307">
        <v>0</v>
      </c>
      <c r="AO190" s="307">
        <v>10</v>
      </c>
      <c r="AP190" s="307">
        <v>33</v>
      </c>
      <c r="AQ190" s="307">
        <v>0</v>
      </c>
      <c r="AR190" s="307">
        <v>19</v>
      </c>
      <c r="AS190" s="307">
        <v>0</v>
      </c>
      <c r="AT190" s="307">
        <v>52</v>
      </c>
      <c r="AU190" s="307">
        <v>0</v>
      </c>
      <c r="AV190" s="307">
        <v>0</v>
      </c>
      <c r="AW190" s="307">
        <v>1</v>
      </c>
      <c r="AX190" s="307">
        <v>1</v>
      </c>
      <c r="AY190" s="307">
        <v>0</v>
      </c>
      <c r="AZ190" s="307">
        <v>0</v>
      </c>
      <c r="BA190" s="307">
        <v>2</v>
      </c>
      <c r="BB190" s="307">
        <v>4</v>
      </c>
      <c r="BC190" s="307">
        <v>4</v>
      </c>
      <c r="BD190" s="307">
        <v>4</v>
      </c>
      <c r="BE190" s="307">
        <v>0</v>
      </c>
      <c r="BF190" s="307">
        <v>1</v>
      </c>
      <c r="BG190" s="307">
        <v>0</v>
      </c>
      <c r="BH190" s="307">
        <v>0</v>
      </c>
      <c r="BI190" s="307">
        <v>0</v>
      </c>
      <c r="BJ190" s="307">
        <v>3</v>
      </c>
      <c r="BK190" s="307">
        <v>0</v>
      </c>
      <c r="BL190" s="307">
        <v>0</v>
      </c>
      <c r="BM190" s="307">
        <v>1</v>
      </c>
      <c r="BN190" s="307">
        <v>1</v>
      </c>
      <c r="BO190" s="307">
        <v>0</v>
      </c>
      <c r="BP190" s="307">
        <v>0</v>
      </c>
      <c r="BQ190" s="307">
        <v>2</v>
      </c>
      <c r="BR190" s="307">
        <v>4</v>
      </c>
      <c r="BS190" s="307">
        <v>0</v>
      </c>
      <c r="BT190" s="307">
        <v>0</v>
      </c>
      <c r="BU190" s="307">
        <v>0</v>
      </c>
      <c r="BV190" s="307">
        <v>0</v>
      </c>
      <c r="BW190" s="307">
        <v>0</v>
      </c>
      <c r="BX190" s="307">
        <v>0</v>
      </c>
      <c r="BY190" s="307">
        <v>0</v>
      </c>
      <c r="BZ190" s="307">
        <v>0</v>
      </c>
      <c r="CA190" s="307">
        <v>0</v>
      </c>
      <c r="CB190" s="307">
        <v>0</v>
      </c>
      <c r="CC190" s="307">
        <v>4</v>
      </c>
      <c r="CD190" s="306">
        <v>0</v>
      </c>
      <c r="CE190" s="306">
        <v>0</v>
      </c>
      <c r="CF190" s="306">
        <v>0</v>
      </c>
      <c r="CG190" s="306">
        <v>0</v>
      </c>
      <c r="CH190" s="306">
        <v>0</v>
      </c>
      <c r="CI190" s="306">
        <v>0</v>
      </c>
      <c r="CJ190" s="306">
        <v>0</v>
      </c>
      <c r="CK190" s="306">
        <v>0</v>
      </c>
      <c r="CL190" s="306">
        <v>0</v>
      </c>
      <c r="CM190" s="306">
        <v>0</v>
      </c>
      <c r="CN190" s="306">
        <v>0</v>
      </c>
      <c r="CO190" s="306">
        <v>0</v>
      </c>
      <c r="CP190" s="306">
        <v>0</v>
      </c>
      <c r="CQ190" s="306">
        <v>0</v>
      </c>
      <c r="CR190" s="306">
        <v>0</v>
      </c>
      <c r="CS190" s="306">
        <v>0</v>
      </c>
      <c r="CT190" s="306">
        <v>0</v>
      </c>
      <c r="CU190" s="306">
        <v>0</v>
      </c>
      <c r="CV190" s="306">
        <v>0</v>
      </c>
      <c r="CW190" s="306">
        <v>0</v>
      </c>
      <c r="CX190" s="306">
        <v>0</v>
      </c>
      <c r="CY190" s="306">
        <v>0</v>
      </c>
      <c r="CZ190" s="306">
        <v>0</v>
      </c>
      <c r="DA190" s="310">
        <v>0</v>
      </c>
    </row>
    <row r="191" spans="1:105" x14ac:dyDescent="0.2">
      <c r="A191" s="311">
        <v>186</v>
      </c>
      <c r="B191" s="312" t="s">
        <v>1411</v>
      </c>
      <c r="C191" s="312" t="s">
        <v>1265</v>
      </c>
      <c r="D191" s="313">
        <v>5</v>
      </c>
      <c r="E191" s="312" t="s">
        <v>240</v>
      </c>
      <c r="F191" s="312" t="s">
        <v>1256</v>
      </c>
      <c r="G191" s="312" t="s">
        <v>1412</v>
      </c>
      <c r="H191" s="314">
        <v>31</v>
      </c>
      <c r="I191" s="315">
        <v>159</v>
      </c>
      <c r="J191" s="313">
        <v>7</v>
      </c>
      <c r="K191" s="312" t="s">
        <v>1413</v>
      </c>
      <c r="L191" s="313">
        <v>0</v>
      </c>
      <c r="M191" s="313">
        <v>0</v>
      </c>
      <c r="N191" s="313">
        <v>3</v>
      </c>
      <c r="O191" s="313">
        <v>0</v>
      </c>
      <c r="P191" s="313">
        <v>3</v>
      </c>
      <c r="Q191" s="313">
        <v>8</v>
      </c>
      <c r="R191" s="313">
        <v>0</v>
      </c>
      <c r="S191" s="313">
        <v>8</v>
      </c>
      <c r="T191" s="313">
        <v>0</v>
      </c>
      <c r="U191" s="313">
        <v>16</v>
      </c>
      <c r="V191" s="313">
        <v>4</v>
      </c>
      <c r="W191" s="313">
        <v>0</v>
      </c>
      <c r="X191" s="313">
        <v>3</v>
      </c>
      <c r="Y191" s="313">
        <v>0</v>
      </c>
      <c r="Z191" s="313">
        <v>7</v>
      </c>
      <c r="AA191" s="313">
        <v>3</v>
      </c>
      <c r="AB191" s="313">
        <v>0</v>
      </c>
      <c r="AC191" s="313">
        <v>10</v>
      </c>
      <c r="AD191" s="313">
        <v>0</v>
      </c>
      <c r="AE191" s="313">
        <v>13</v>
      </c>
      <c r="AF191" s="313">
        <v>7</v>
      </c>
      <c r="AG191" s="313">
        <v>0</v>
      </c>
      <c r="AH191" s="313">
        <v>4</v>
      </c>
      <c r="AI191" s="313">
        <v>0</v>
      </c>
      <c r="AJ191" s="313">
        <v>11</v>
      </c>
      <c r="AK191" s="313">
        <v>5</v>
      </c>
      <c r="AL191" s="313">
        <v>0</v>
      </c>
      <c r="AM191" s="313">
        <v>5</v>
      </c>
      <c r="AN191" s="313">
        <v>0</v>
      </c>
      <c r="AO191" s="313">
        <v>10</v>
      </c>
      <c r="AP191" s="313">
        <v>27</v>
      </c>
      <c r="AQ191" s="313">
        <v>0</v>
      </c>
      <c r="AR191" s="313">
        <v>33</v>
      </c>
      <c r="AS191" s="313">
        <v>0</v>
      </c>
      <c r="AT191" s="313">
        <v>60</v>
      </c>
      <c r="AU191" s="313">
        <v>0</v>
      </c>
      <c r="AV191" s="313">
        <v>0</v>
      </c>
      <c r="AW191" s="313">
        <v>0</v>
      </c>
      <c r="AX191" s="313">
        <v>0</v>
      </c>
      <c r="AY191" s="313">
        <v>0</v>
      </c>
      <c r="AZ191" s="313">
        <v>0</v>
      </c>
      <c r="BA191" s="313">
        <v>2</v>
      </c>
      <c r="BB191" s="313">
        <v>2</v>
      </c>
      <c r="BC191" s="313">
        <v>3</v>
      </c>
      <c r="BD191" s="313">
        <v>2</v>
      </c>
      <c r="BE191" s="313">
        <v>1</v>
      </c>
      <c r="BF191" s="313">
        <v>0</v>
      </c>
      <c r="BG191" s="313">
        <v>0</v>
      </c>
      <c r="BH191" s="313">
        <v>0</v>
      </c>
      <c r="BI191" s="313">
        <v>0</v>
      </c>
      <c r="BJ191" s="313">
        <v>1</v>
      </c>
      <c r="BK191" s="313">
        <v>0</v>
      </c>
      <c r="BL191" s="313">
        <v>0</v>
      </c>
      <c r="BM191" s="313">
        <v>0</v>
      </c>
      <c r="BN191" s="313">
        <v>0</v>
      </c>
      <c r="BO191" s="313">
        <v>0</v>
      </c>
      <c r="BP191" s="313">
        <v>0</v>
      </c>
      <c r="BQ191" s="313">
        <v>2</v>
      </c>
      <c r="BR191" s="313">
        <v>2</v>
      </c>
      <c r="BS191" s="313">
        <v>0</v>
      </c>
      <c r="BT191" s="313">
        <v>0</v>
      </c>
      <c r="BU191" s="313">
        <v>0</v>
      </c>
      <c r="BV191" s="313">
        <v>0</v>
      </c>
      <c r="BW191" s="313">
        <v>0</v>
      </c>
      <c r="BX191" s="313">
        <v>0</v>
      </c>
      <c r="BY191" s="313">
        <v>0</v>
      </c>
      <c r="BZ191" s="313">
        <v>0</v>
      </c>
      <c r="CA191" s="313">
        <v>0</v>
      </c>
      <c r="CB191" s="313">
        <v>0</v>
      </c>
      <c r="CC191" s="313">
        <v>2</v>
      </c>
      <c r="CD191" s="312">
        <v>0</v>
      </c>
      <c r="CE191" s="312">
        <v>0</v>
      </c>
      <c r="CF191" s="312">
        <v>0</v>
      </c>
      <c r="CG191" s="312">
        <v>0</v>
      </c>
      <c r="CH191" s="312">
        <v>0</v>
      </c>
      <c r="CI191" s="312">
        <v>0</v>
      </c>
      <c r="CJ191" s="312">
        <v>0</v>
      </c>
      <c r="CK191" s="312">
        <v>0</v>
      </c>
      <c r="CL191" s="312">
        <v>0</v>
      </c>
      <c r="CM191" s="312">
        <v>0</v>
      </c>
      <c r="CN191" s="312">
        <v>0</v>
      </c>
      <c r="CO191" s="312">
        <v>0</v>
      </c>
      <c r="CP191" s="312">
        <v>0</v>
      </c>
      <c r="CQ191" s="312">
        <v>0</v>
      </c>
      <c r="CR191" s="312">
        <v>0</v>
      </c>
      <c r="CS191" s="312">
        <v>0</v>
      </c>
      <c r="CT191" s="312">
        <v>0</v>
      </c>
      <c r="CU191" s="312">
        <v>0</v>
      </c>
      <c r="CV191" s="312">
        <v>0</v>
      </c>
      <c r="CW191" s="312">
        <v>0</v>
      </c>
      <c r="CX191" s="312">
        <v>0</v>
      </c>
      <c r="CY191" s="312">
        <v>0</v>
      </c>
      <c r="CZ191" s="312">
        <v>0</v>
      </c>
      <c r="DA191" s="316">
        <v>0</v>
      </c>
    </row>
    <row r="192" spans="1:105" x14ac:dyDescent="0.2">
      <c r="A192" s="305">
        <v>187</v>
      </c>
      <c r="B192" s="306" t="s">
        <v>1414</v>
      </c>
      <c r="C192" s="306" t="s">
        <v>1415</v>
      </c>
      <c r="D192" s="307">
        <v>5</v>
      </c>
      <c r="E192" s="306" t="s">
        <v>240</v>
      </c>
      <c r="F192" s="306" t="s">
        <v>1256</v>
      </c>
      <c r="G192" s="306" t="s">
        <v>1416</v>
      </c>
      <c r="H192" s="308">
        <v>31</v>
      </c>
      <c r="I192" s="309">
        <v>156</v>
      </c>
      <c r="J192" s="307">
        <v>7</v>
      </c>
      <c r="K192" s="306" t="s">
        <v>1417</v>
      </c>
      <c r="L192" s="307">
        <v>3</v>
      </c>
      <c r="M192" s="307">
        <v>0</v>
      </c>
      <c r="N192" s="307">
        <v>2</v>
      </c>
      <c r="O192" s="307">
        <v>0</v>
      </c>
      <c r="P192" s="307">
        <v>5</v>
      </c>
      <c r="Q192" s="307">
        <v>2</v>
      </c>
      <c r="R192" s="307">
        <v>0</v>
      </c>
      <c r="S192" s="307">
        <v>3</v>
      </c>
      <c r="T192" s="307">
        <v>0</v>
      </c>
      <c r="U192" s="307">
        <v>5</v>
      </c>
      <c r="V192" s="307">
        <v>4</v>
      </c>
      <c r="W192" s="307">
        <v>0</v>
      </c>
      <c r="X192" s="307">
        <v>1</v>
      </c>
      <c r="Y192" s="307">
        <v>0</v>
      </c>
      <c r="Z192" s="307">
        <v>5</v>
      </c>
      <c r="AA192" s="307">
        <v>1</v>
      </c>
      <c r="AB192" s="307">
        <v>0</v>
      </c>
      <c r="AC192" s="307">
        <v>0</v>
      </c>
      <c r="AD192" s="307">
        <v>0</v>
      </c>
      <c r="AE192" s="307">
        <v>1</v>
      </c>
      <c r="AF192" s="307">
        <v>3</v>
      </c>
      <c r="AG192" s="307">
        <v>0</v>
      </c>
      <c r="AH192" s="307">
        <v>2</v>
      </c>
      <c r="AI192" s="307">
        <v>0</v>
      </c>
      <c r="AJ192" s="307">
        <v>5</v>
      </c>
      <c r="AK192" s="307">
        <v>0</v>
      </c>
      <c r="AL192" s="307">
        <v>0</v>
      </c>
      <c r="AM192" s="307">
        <v>1</v>
      </c>
      <c r="AN192" s="307">
        <v>0</v>
      </c>
      <c r="AO192" s="307">
        <v>1</v>
      </c>
      <c r="AP192" s="307">
        <v>13</v>
      </c>
      <c r="AQ192" s="307">
        <v>0</v>
      </c>
      <c r="AR192" s="307">
        <v>9</v>
      </c>
      <c r="AS192" s="307">
        <v>0</v>
      </c>
      <c r="AT192" s="307">
        <v>22</v>
      </c>
      <c r="AU192" s="307">
        <v>0</v>
      </c>
      <c r="AV192" s="307">
        <v>0</v>
      </c>
      <c r="AW192" s="307">
        <v>0</v>
      </c>
      <c r="AX192" s="307">
        <v>0</v>
      </c>
      <c r="AY192" s="307">
        <v>0</v>
      </c>
      <c r="AZ192" s="307">
        <v>0</v>
      </c>
      <c r="BA192" s="307">
        <v>1</v>
      </c>
      <c r="BB192" s="307">
        <v>1</v>
      </c>
      <c r="BC192" s="307">
        <v>1</v>
      </c>
      <c r="BD192" s="307">
        <v>1</v>
      </c>
      <c r="BE192" s="307">
        <v>1</v>
      </c>
      <c r="BF192" s="307">
        <v>0</v>
      </c>
      <c r="BG192" s="307">
        <v>0</v>
      </c>
      <c r="BH192" s="307">
        <v>0</v>
      </c>
      <c r="BI192" s="307">
        <v>0</v>
      </c>
      <c r="BJ192" s="307">
        <v>0</v>
      </c>
      <c r="BK192" s="307">
        <v>0</v>
      </c>
      <c r="BL192" s="307">
        <v>0</v>
      </c>
      <c r="BM192" s="307">
        <v>0</v>
      </c>
      <c r="BN192" s="307">
        <v>0</v>
      </c>
      <c r="BO192" s="307">
        <v>0</v>
      </c>
      <c r="BP192" s="307">
        <v>0</v>
      </c>
      <c r="BQ192" s="307">
        <v>1</v>
      </c>
      <c r="BR192" s="307">
        <v>1</v>
      </c>
      <c r="BS192" s="307">
        <v>0</v>
      </c>
      <c r="BT192" s="307">
        <v>0</v>
      </c>
      <c r="BU192" s="307">
        <v>0</v>
      </c>
      <c r="BV192" s="307">
        <v>0</v>
      </c>
      <c r="BW192" s="307">
        <v>0</v>
      </c>
      <c r="BX192" s="307">
        <v>0</v>
      </c>
      <c r="BY192" s="307">
        <v>0</v>
      </c>
      <c r="BZ192" s="307">
        <v>0</v>
      </c>
      <c r="CA192" s="307">
        <v>0</v>
      </c>
      <c r="CB192" s="307">
        <v>0</v>
      </c>
      <c r="CC192" s="307">
        <v>1</v>
      </c>
      <c r="CD192" s="306">
        <v>0</v>
      </c>
      <c r="CE192" s="306">
        <v>0</v>
      </c>
      <c r="CF192" s="306">
        <v>0</v>
      </c>
      <c r="CG192" s="306">
        <v>0</v>
      </c>
      <c r="CH192" s="306">
        <v>0</v>
      </c>
      <c r="CI192" s="306">
        <v>0</v>
      </c>
      <c r="CJ192" s="306">
        <v>0</v>
      </c>
      <c r="CK192" s="306">
        <v>0</v>
      </c>
      <c r="CL192" s="306">
        <v>0</v>
      </c>
      <c r="CM192" s="306">
        <v>0</v>
      </c>
      <c r="CN192" s="306">
        <v>0</v>
      </c>
      <c r="CO192" s="306">
        <v>0</v>
      </c>
      <c r="CP192" s="306">
        <v>0</v>
      </c>
      <c r="CQ192" s="306">
        <v>0</v>
      </c>
      <c r="CR192" s="306">
        <v>0</v>
      </c>
      <c r="CS192" s="306">
        <v>0</v>
      </c>
      <c r="CT192" s="306">
        <v>0</v>
      </c>
      <c r="CU192" s="306">
        <v>0</v>
      </c>
      <c r="CV192" s="306">
        <v>0</v>
      </c>
      <c r="CW192" s="306">
        <v>0</v>
      </c>
      <c r="CX192" s="306">
        <v>0</v>
      </c>
      <c r="CY192" s="306">
        <v>0</v>
      </c>
      <c r="CZ192" s="306">
        <v>0</v>
      </c>
      <c r="DA192" s="310">
        <v>0</v>
      </c>
    </row>
    <row r="193" spans="1:105" x14ac:dyDescent="0.2">
      <c r="A193" s="311">
        <v>188</v>
      </c>
      <c r="B193" s="312" t="s">
        <v>1418</v>
      </c>
      <c r="C193" s="312" t="s">
        <v>486</v>
      </c>
      <c r="D193" s="313">
        <v>5</v>
      </c>
      <c r="E193" s="312" t="s">
        <v>240</v>
      </c>
      <c r="F193" s="312" t="s">
        <v>1256</v>
      </c>
      <c r="G193" s="312" t="s">
        <v>1419</v>
      </c>
      <c r="H193" s="314">
        <v>31</v>
      </c>
      <c r="I193" s="315">
        <v>156</v>
      </c>
      <c r="J193" s="313">
        <v>7</v>
      </c>
      <c r="K193" s="312" t="s">
        <v>1420</v>
      </c>
      <c r="L193" s="313">
        <v>1</v>
      </c>
      <c r="M193" s="313">
        <v>0</v>
      </c>
      <c r="N193" s="313">
        <v>4</v>
      </c>
      <c r="O193" s="313">
        <v>0</v>
      </c>
      <c r="P193" s="313">
        <v>5</v>
      </c>
      <c r="Q193" s="313">
        <v>1</v>
      </c>
      <c r="R193" s="313">
        <v>0</v>
      </c>
      <c r="S193" s="313">
        <v>3</v>
      </c>
      <c r="T193" s="313">
        <v>0</v>
      </c>
      <c r="U193" s="313">
        <v>4</v>
      </c>
      <c r="V193" s="313">
        <v>1</v>
      </c>
      <c r="W193" s="313">
        <v>0</v>
      </c>
      <c r="X193" s="313">
        <v>2</v>
      </c>
      <c r="Y193" s="313">
        <v>0</v>
      </c>
      <c r="Z193" s="313">
        <v>3</v>
      </c>
      <c r="AA193" s="313">
        <v>0</v>
      </c>
      <c r="AB193" s="313">
        <v>0</v>
      </c>
      <c r="AC193" s="313">
        <v>1</v>
      </c>
      <c r="AD193" s="313">
        <v>0</v>
      </c>
      <c r="AE193" s="313">
        <v>1</v>
      </c>
      <c r="AF193" s="313">
        <v>2</v>
      </c>
      <c r="AG193" s="313">
        <v>0</v>
      </c>
      <c r="AH193" s="313">
        <v>2</v>
      </c>
      <c r="AI193" s="313">
        <v>0</v>
      </c>
      <c r="AJ193" s="313">
        <v>4</v>
      </c>
      <c r="AK193" s="313">
        <v>1</v>
      </c>
      <c r="AL193" s="313">
        <v>0</v>
      </c>
      <c r="AM193" s="313">
        <v>2</v>
      </c>
      <c r="AN193" s="313">
        <v>0</v>
      </c>
      <c r="AO193" s="313">
        <v>3</v>
      </c>
      <c r="AP193" s="313">
        <v>6</v>
      </c>
      <c r="AQ193" s="313">
        <v>0</v>
      </c>
      <c r="AR193" s="313">
        <v>14</v>
      </c>
      <c r="AS193" s="313">
        <v>0</v>
      </c>
      <c r="AT193" s="313">
        <v>20</v>
      </c>
      <c r="AU193" s="313">
        <v>0</v>
      </c>
      <c r="AV193" s="313">
        <v>0</v>
      </c>
      <c r="AW193" s="313">
        <v>0</v>
      </c>
      <c r="AX193" s="313">
        <v>0</v>
      </c>
      <c r="AY193" s="313">
        <v>0</v>
      </c>
      <c r="AZ193" s="313">
        <v>0</v>
      </c>
      <c r="BA193" s="313">
        <v>1</v>
      </c>
      <c r="BB193" s="313">
        <v>1</v>
      </c>
      <c r="BC193" s="313">
        <v>3</v>
      </c>
      <c r="BD193" s="313">
        <v>1</v>
      </c>
      <c r="BE193" s="313">
        <v>0</v>
      </c>
      <c r="BF193" s="313">
        <v>1</v>
      </c>
      <c r="BG193" s="313">
        <v>0</v>
      </c>
      <c r="BH193" s="313">
        <v>0</v>
      </c>
      <c r="BI193" s="313">
        <v>0</v>
      </c>
      <c r="BJ193" s="313">
        <v>0</v>
      </c>
      <c r="BK193" s="313">
        <v>0</v>
      </c>
      <c r="BL193" s="313">
        <v>0</v>
      </c>
      <c r="BM193" s="313">
        <v>0</v>
      </c>
      <c r="BN193" s="313">
        <v>0</v>
      </c>
      <c r="BO193" s="313">
        <v>0</v>
      </c>
      <c r="BP193" s="313">
        <v>0</v>
      </c>
      <c r="BQ193" s="313">
        <v>1</v>
      </c>
      <c r="BR193" s="313">
        <v>1</v>
      </c>
      <c r="BS193" s="313">
        <v>0</v>
      </c>
      <c r="BT193" s="313">
        <v>0</v>
      </c>
      <c r="BU193" s="313">
        <v>0</v>
      </c>
      <c r="BV193" s="313">
        <v>0</v>
      </c>
      <c r="BW193" s="313">
        <v>0</v>
      </c>
      <c r="BX193" s="313">
        <v>0</v>
      </c>
      <c r="BY193" s="313">
        <v>0</v>
      </c>
      <c r="BZ193" s="313">
        <v>0</v>
      </c>
      <c r="CA193" s="313">
        <v>0</v>
      </c>
      <c r="CB193" s="313">
        <v>0</v>
      </c>
      <c r="CC193" s="313">
        <v>1</v>
      </c>
      <c r="CD193" s="312">
        <v>0</v>
      </c>
      <c r="CE193" s="312">
        <v>0</v>
      </c>
      <c r="CF193" s="312">
        <v>0</v>
      </c>
      <c r="CG193" s="312">
        <v>0</v>
      </c>
      <c r="CH193" s="312">
        <v>0</v>
      </c>
      <c r="CI193" s="312">
        <v>0</v>
      </c>
      <c r="CJ193" s="312">
        <v>0</v>
      </c>
      <c r="CK193" s="312">
        <v>0</v>
      </c>
      <c r="CL193" s="312">
        <v>0</v>
      </c>
      <c r="CM193" s="312">
        <v>0</v>
      </c>
      <c r="CN193" s="312">
        <v>0</v>
      </c>
      <c r="CO193" s="312">
        <v>0</v>
      </c>
      <c r="CP193" s="312">
        <v>0</v>
      </c>
      <c r="CQ193" s="312">
        <v>0</v>
      </c>
      <c r="CR193" s="312">
        <v>0</v>
      </c>
      <c r="CS193" s="312">
        <v>0</v>
      </c>
      <c r="CT193" s="312">
        <v>0</v>
      </c>
      <c r="CU193" s="312">
        <v>0</v>
      </c>
      <c r="CV193" s="312">
        <v>0</v>
      </c>
      <c r="CW193" s="312">
        <v>0</v>
      </c>
      <c r="CX193" s="312">
        <v>0</v>
      </c>
      <c r="CY193" s="312">
        <v>0</v>
      </c>
      <c r="CZ193" s="312">
        <v>0</v>
      </c>
      <c r="DA193" s="316">
        <v>0</v>
      </c>
    </row>
    <row r="194" spans="1:105" x14ac:dyDescent="0.2">
      <c r="A194" s="305">
        <v>189</v>
      </c>
      <c r="B194" s="306" t="s">
        <v>1421</v>
      </c>
      <c r="C194" s="306" t="s">
        <v>1422</v>
      </c>
      <c r="D194" s="307">
        <v>5</v>
      </c>
      <c r="E194" s="306" t="s">
        <v>240</v>
      </c>
      <c r="F194" s="306" t="s">
        <v>1256</v>
      </c>
      <c r="G194" s="306" t="s">
        <v>1423</v>
      </c>
      <c r="H194" s="308">
        <v>31</v>
      </c>
      <c r="I194" s="309">
        <v>158</v>
      </c>
      <c r="J194" s="307">
        <v>7</v>
      </c>
      <c r="K194" s="306" t="s">
        <v>1424</v>
      </c>
      <c r="L194" s="307">
        <v>4</v>
      </c>
      <c r="M194" s="307">
        <v>0</v>
      </c>
      <c r="N194" s="307">
        <v>4</v>
      </c>
      <c r="O194" s="307">
        <v>0</v>
      </c>
      <c r="P194" s="307">
        <v>8</v>
      </c>
      <c r="Q194" s="307">
        <v>8</v>
      </c>
      <c r="R194" s="307">
        <v>0</v>
      </c>
      <c r="S194" s="307">
        <v>7</v>
      </c>
      <c r="T194" s="307">
        <v>0</v>
      </c>
      <c r="U194" s="307">
        <v>15</v>
      </c>
      <c r="V194" s="307">
        <v>8</v>
      </c>
      <c r="W194" s="307">
        <v>0</v>
      </c>
      <c r="X194" s="307">
        <v>2</v>
      </c>
      <c r="Y194" s="307">
        <v>0</v>
      </c>
      <c r="Z194" s="307">
        <v>10</v>
      </c>
      <c r="AA194" s="307">
        <v>1</v>
      </c>
      <c r="AB194" s="307">
        <v>0</v>
      </c>
      <c r="AC194" s="307">
        <v>8</v>
      </c>
      <c r="AD194" s="307">
        <v>0</v>
      </c>
      <c r="AE194" s="307">
        <v>9</v>
      </c>
      <c r="AF194" s="307">
        <v>8</v>
      </c>
      <c r="AG194" s="307">
        <v>0</v>
      </c>
      <c r="AH194" s="307">
        <v>6</v>
      </c>
      <c r="AI194" s="307">
        <v>0</v>
      </c>
      <c r="AJ194" s="307">
        <v>14</v>
      </c>
      <c r="AK194" s="307">
        <v>5</v>
      </c>
      <c r="AL194" s="307">
        <v>0</v>
      </c>
      <c r="AM194" s="307">
        <v>3</v>
      </c>
      <c r="AN194" s="307">
        <v>0</v>
      </c>
      <c r="AO194" s="307">
        <v>8</v>
      </c>
      <c r="AP194" s="307">
        <v>34</v>
      </c>
      <c r="AQ194" s="307">
        <v>0</v>
      </c>
      <c r="AR194" s="307">
        <v>30</v>
      </c>
      <c r="AS194" s="307">
        <v>0</v>
      </c>
      <c r="AT194" s="307">
        <v>64</v>
      </c>
      <c r="AU194" s="307">
        <v>0</v>
      </c>
      <c r="AV194" s="307">
        <v>0</v>
      </c>
      <c r="AW194" s="307">
        <v>0</v>
      </c>
      <c r="AX194" s="307">
        <v>0</v>
      </c>
      <c r="AY194" s="307">
        <v>0</v>
      </c>
      <c r="AZ194" s="307">
        <v>0</v>
      </c>
      <c r="BA194" s="307">
        <v>3</v>
      </c>
      <c r="BB194" s="307">
        <v>3</v>
      </c>
      <c r="BC194" s="307">
        <v>5</v>
      </c>
      <c r="BD194" s="307">
        <v>3</v>
      </c>
      <c r="BE194" s="307">
        <v>0</v>
      </c>
      <c r="BF194" s="307">
        <v>1</v>
      </c>
      <c r="BG194" s="307">
        <v>0</v>
      </c>
      <c r="BH194" s="307">
        <v>0</v>
      </c>
      <c r="BI194" s="307">
        <v>0</v>
      </c>
      <c r="BJ194" s="307">
        <v>2</v>
      </c>
      <c r="BK194" s="307">
        <v>0</v>
      </c>
      <c r="BL194" s="307">
        <v>0</v>
      </c>
      <c r="BM194" s="307">
        <v>0</v>
      </c>
      <c r="BN194" s="307">
        <v>0</v>
      </c>
      <c r="BO194" s="307">
        <v>0</v>
      </c>
      <c r="BP194" s="307">
        <v>0</v>
      </c>
      <c r="BQ194" s="307">
        <v>3</v>
      </c>
      <c r="BR194" s="307">
        <v>3</v>
      </c>
      <c r="BS194" s="307">
        <v>0</v>
      </c>
      <c r="BT194" s="307">
        <v>0</v>
      </c>
      <c r="BU194" s="307">
        <v>0</v>
      </c>
      <c r="BV194" s="307">
        <v>0</v>
      </c>
      <c r="BW194" s="307">
        <v>0</v>
      </c>
      <c r="BX194" s="307">
        <v>0</v>
      </c>
      <c r="BY194" s="307">
        <v>0</v>
      </c>
      <c r="BZ194" s="307">
        <v>0</v>
      </c>
      <c r="CA194" s="307">
        <v>0</v>
      </c>
      <c r="CB194" s="307">
        <v>0</v>
      </c>
      <c r="CC194" s="307">
        <v>3</v>
      </c>
      <c r="CD194" s="306">
        <v>0</v>
      </c>
      <c r="CE194" s="306">
        <v>0</v>
      </c>
      <c r="CF194" s="306">
        <v>0</v>
      </c>
      <c r="CG194" s="306">
        <v>0</v>
      </c>
      <c r="CH194" s="306">
        <v>0</v>
      </c>
      <c r="CI194" s="306">
        <v>0</v>
      </c>
      <c r="CJ194" s="306">
        <v>0</v>
      </c>
      <c r="CK194" s="306">
        <v>0</v>
      </c>
      <c r="CL194" s="306">
        <v>0</v>
      </c>
      <c r="CM194" s="306">
        <v>0</v>
      </c>
      <c r="CN194" s="306">
        <v>0</v>
      </c>
      <c r="CO194" s="306">
        <v>0</v>
      </c>
      <c r="CP194" s="306">
        <v>0</v>
      </c>
      <c r="CQ194" s="306">
        <v>0</v>
      </c>
      <c r="CR194" s="306">
        <v>0</v>
      </c>
      <c r="CS194" s="306">
        <v>0</v>
      </c>
      <c r="CT194" s="306">
        <v>0</v>
      </c>
      <c r="CU194" s="306">
        <v>0</v>
      </c>
      <c r="CV194" s="306">
        <v>0</v>
      </c>
      <c r="CW194" s="306">
        <v>0</v>
      </c>
      <c r="CX194" s="306">
        <v>0</v>
      </c>
      <c r="CY194" s="306">
        <v>0</v>
      </c>
      <c r="CZ194" s="306">
        <v>0</v>
      </c>
      <c r="DA194" s="310">
        <v>0</v>
      </c>
    </row>
    <row r="195" spans="1:105" x14ac:dyDescent="0.2">
      <c r="A195" s="311">
        <v>190</v>
      </c>
      <c r="B195" s="312" t="s">
        <v>1425</v>
      </c>
      <c r="C195" s="312" t="s">
        <v>1426</v>
      </c>
      <c r="D195" s="313">
        <v>5</v>
      </c>
      <c r="E195" s="312" t="s">
        <v>240</v>
      </c>
      <c r="F195" s="312" t="s">
        <v>1256</v>
      </c>
      <c r="G195" s="312" t="s">
        <v>1427</v>
      </c>
      <c r="H195" s="314">
        <v>31</v>
      </c>
      <c r="I195" s="315">
        <v>156</v>
      </c>
      <c r="J195" s="313">
        <v>7</v>
      </c>
      <c r="K195" s="312" t="s">
        <v>1428</v>
      </c>
      <c r="L195" s="313">
        <v>16</v>
      </c>
      <c r="M195" s="313">
        <v>1</v>
      </c>
      <c r="N195" s="313">
        <v>12</v>
      </c>
      <c r="O195" s="313">
        <v>0</v>
      </c>
      <c r="P195" s="313">
        <v>29</v>
      </c>
      <c r="Q195" s="313">
        <v>14</v>
      </c>
      <c r="R195" s="313">
        <v>3</v>
      </c>
      <c r="S195" s="313">
        <v>9</v>
      </c>
      <c r="T195" s="313">
        <v>0</v>
      </c>
      <c r="U195" s="313">
        <v>26</v>
      </c>
      <c r="V195" s="313">
        <v>14</v>
      </c>
      <c r="W195" s="313">
        <v>0</v>
      </c>
      <c r="X195" s="313">
        <v>9</v>
      </c>
      <c r="Y195" s="313">
        <v>0</v>
      </c>
      <c r="Z195" s="313">
        <v>23</v>
      </c>
      <c r="AA195" s="313">
        <v>14</v>
      </c>
      <c r="AB195" s="313">
        <v>1</v>
      </c>
      <c r="AC195" s="313">
        <v>22</v>
      </c>
      <c r="AD195" s="313">
        <v>0</v>
      </c>
      <c r="AE195" s="313">
        <v>37</v>
      </c>
      <c r="AF195" s="313">
        <v>22</v>
      </c>
      <c r="AG195" s="313">
        <v>0</v>
      </c>
      <c r="AH195" s="313">
        <v>17</v>
      </c>
      <c r="AI195" s="313">
        <v>0</v>
      </c>
      <c r="AJ195" s="313">
        <v>39</v>
      </c>
      <c r="AK195" s="313">
        <v>24</v>
      </c>
      <c r="AL195" s="313">
        <v>0</v>
      </c>
      <c r="AM195" s="313">
        <v>12</v>
      </c>
      <c r="AN195" s="313">
        <v>0</v>
      </c>
      <c r="AO195" s="313">
        <v>36</v>
      </c>
      <c r="AP195" s="313">
        <v>104</v>
      </c>
      <c r="AQ195" s="313">
        <v>5</v>
      </c>
      <c r="AR195" s="313">
        <v>81</v>
      </c>
      <c r="AS195" s="313">
        <v>0</v>
      </c>
      <c r="AT195" s="313">
        <v>190</v>
      </c>
      <c r="AU195" s="313">
        <v>1</v>
      </c>
      <c r="AV195" s="313">
        <v>1</v>
      </c>
      <c r="AW195" s="313">
        <v>1</v>
      </c>
      <c r="AX195" s="313">
        <v>2</v>
      </c>
      <c r="AY195" s="313">
        <v>2</v>
      </c>
      <c r="AZ195" s="313">
        <v>2</v>
      </c>
      <c r="BA195" s="313">
        <v>0</v>
      </c>
      <c r="BB195" s="313">
        <v>9</v>
      </c>
      <c r="BC195" s="313">
        <v>10</v>
      </c>
      <c r="BD195" s="313">
        <v>9</v>
      </c>
      <c r="BE195" s="313">
        <v>0</v>
      </c>
      <c r="BF195" s="313">
        <v>0</v>
      </c>
      <c r="BG195" s="313">
        <v>1</v>
      </c>
      <c r="BH195" s="313">
        <v>0</v>
      </c>
      <c r="BI195" s="313">
        <v>6</v>
      </c>
      <c r="BJ195" s="313">
        <v>3</v>
      </c>
      <c r="BK195" s="313">
        <v>1</v>
      </c>
      <c r="BL195" s="313">
        <v>1</v>
      </c>
      <c r="BM195" s="313">
        <v>1</v>
      </c>
      <c r="BN195" s="313">
        <v>2</v>
      </c>
      <c r="BO195" s="313">
        <v>2</v>
      </c>
      <c r="BP195" s="313">
        <v>2</v>
      </c>
      <c r="BQ195" s="313">
        <v>0</v>
      </c>
      <c r="BR195" s="313">
        <v>9</v>
      </c>
      <c r="BS195" s="313">
        <v>1</v>
      </c>
      <c r="BT195" s="313">
        <v>0</v>
      </c>
      <c r="BU195" s="313">
        <v>0</v>
      </c>
      <c r="BV195" s="313">
        <v>0</v>
      </c>
      <c r="BW195" s="313">
        <v>0</v>
      </c>
      <c r="BX195" s="313">
        <v>0</v>
      </c>
      <c r="BY195" s="313">
        <v>0</v>
      </c>
      <c r="BZ195" s="313">
        <v>0</v>
      </c>
      <c r="CA195" s="313">
        <v>0</v>
      </c>
      <c r="CB195" s="313">
        <v>0</v>
      </c>
      <c r="CC195" s="313">
        <v>11</v>
      </c>
      <c r="CD195" s="312">
        <v>1</v>
      </c>
      <c r="CE195" s="312">
        <v>0</v>
      </c>
      <c r="CF195" s="312">
        <v>0</v>
      </c>
      <c r="CG195" s="312">
        <v>0</v>
      </c>
      <c r="CH195" s="312">
        <v>0</v>
      </c>
      <c r="CI195" s="312">
        <v>0</v>
      </c>
      <c r="CJ195" s="312">
        <v>0</v>
      </c>
      <c r="CK195" s="312">
        <v>0</v>
      </c>
      <c r="CL195" s="312">
        <v>0</v>
      </c>
      <c r="CM195" s="312">
        <v>0</v>
      </c>
      <c r="CN195" s="312">
        <v>0</v>
      </c>
      <c r="CO195" s="312">
        <v>0</v>
      </c>
      <c r="CP195" s="312">
        <v>0</v>
      </c>
      <c r="CQ195" s="312">
        <v>0</v>
      </c>
      <c r="CR195" s="312">
        <v>4</v>
      </c>
      <c r="CS195" s="312">
        <v>0</v>
      </c>
      <c r="CT195" s="312">
        <v>5</v>
      </c>
      <c r="CU195" s="312">
        <v>0</v>
      </c>
      <c r="CV195" s="312">
        <v>0</v>
      </c>
      <c r="CW195" s="312">
        <v>0</v>
      </c>
      <c r="CX195" s="312">
        <v>0</v>
      </c>
      <c r="CY195" s="312">
        <v>0</v>
      </c>
      <c r="CZ195" s="312">
        <v>0</v>
      </c>
      <c r="DA195" s="316">
        <v>0</v>
      </c>
    </row>
    <row r="196" spans="1:105" x14ac:dyDescent="0.2">
      <c r="A196" s="305">
        <v>191</v>
      </c>
      <c r="B196" s="306" t="s">
        <v>1429</v>
      </c>
      <c r="C196" s="306" t="s">
        <v>1430</v>
      </c>
      <c r="D196" s="307">
        <v>5</v>
      </c>
      <c r="E196" s="306" t="s">
        <v>240</v>
      </c>
      <c r="F196" s="306" t="s">
        <v>1256</v>
      </c>
      <c r="G196" s="306" t="s">
        <v>1431</v>
      </c>
      <c r="H196" s="308">
        <v>31</v>
      </c>
      <c r="I196" s="309">
        <v>157</v>
      </c>
      <c r="J196" s="307">
        <v>7</v>
      </c>
      <c r="K196" s="306" t="s">
        <v>1432</v>
      </c>
      <c r="L196" s="307">
        <v>2</v>
      </c>
      <c r="M196" s="307">
        <v>0</v>
      </c>
      <c r="N196" s="307">
        <v>1</v>
      </c>
      <c r="O196" s="307">
        <v>0</v>
      </c>
      <c r="P196" s="307">
        <v>3</v>
      </c>
      <c r="Q196" s="307">
        <v>1</v>
      </c>
      <c r="R196" s="307">
        <v>0</v>
      </c>
      <c r="S196" s="307">
        <v>2</v>
      </c>
      <c r="T196" s="307">
        <v>0</v>
      </c>
      <c r="U196" s="307">
        <v>3</v>
      </c>
      <c r="V196" s="307">
        <v>1</v>
      </c>
      <c r="W196" s="307">
        <v>0</v>
      </c>
      <c r="X196" s="307">
        <v>1</v>
      </c>
      <c r="Y196" s="307">
        <v>0</v>
      </c>
      <c r="Z196" s="307">
        <v>2</v>
      </c>
      <c r="AA196" s="307">
        <v>2</v>
      </c>
      <c r="AB196" s="307">
        <v>0</v>
      </c>
      <c r="AC196" s="307">
        <v>2</v>
      </c>
      <c r="AD196" s="307">
        <v>0</v>
      </c>
      <c r="AE196" s="307">
        <v>4</v>
      </c>
      <c r="AF196" s="307">
        <v>2</v>
      </c>
      <c r="AG196" s="307">
        <v>0</v>
      </c>
      <c r="AH196" s="307">
        <v>0</v>
      </c>
      <c r="AI196" s="307">
        <v>0</v>
      </c>
      <c r="AJ196" s="307">
        <v>2</v>
      </c>
      <c r="AK196" s="307">
        <v>1</v>
      </c>
      <c r="AL196" s="307">
        <v>0</v>
      </c>
      <c r="AM196" s="307">
        <v>3</v>
      </c>
      <c r="AN196" s="307">
        <v>0</v>
      </c>
      <c r="AO196" s="307">
        <v>4</v>
      </c>
      <c r="AP196" s="307">
        <v>9</v>
      </c>
      <c r="AQ196" s="307">
        <v>0</v>
      </c>
      <c r="AR196" s="307">
        <v>9</v>
      </c>
      <c r="AS196" s="307">
        <v>0</v>
      </c>
      <c r="AT196" s="307">
        <v>18</v>
      </c>
      <c r="AU196" s="307">
        <v>0</v>
      </c>
      <c r="AV196" s="307">
        <v>0</v>
      </c>
      <c r="AW196" s="307">
        <v>0</v>
      </c>
      <c r="AX196" s="307">
        <v>0</v>
      </c>
      <c r="AY196" s="307">
        <v>0</v>
      </c>
      <c r="AZ196" s="307">
        <v>0</v>
      </c>
      <c r="BA196" s="307">
        <v>1</v>
      </c>
      <c r="BB196" s="307">
        <v>1</v>
      </c>
      <c r="BC196" s="307">
        <v>2</v>
      </c>
      <c r="BD196" s="307">
        <v>2</v>
      </c>
      <c r="BE196" s="307">
        <v>1</v>
      </c>
      <c r="BF196" s="307">
        <v>0</v>
      </c>
      <c r="BG196" s="307">
        <v>0</v>
      </c>
      <c r="BH196" s="307">
        <v>0</v>
      </c>
      <c r="BI196" s="307">
        <v>0</v>
      </c>
      <c r="BJ196" s="307">
        <v>0</v>
      </c>
      <c r="BK196" s="307">
        <v>0</v>
      </c>
      <c r="BL196" s="307">
        <v>0</v>
      </c>
      <c r="BM196" s="307">
        <v>0</v>
      </c>
      <c r="BN196" s="307">
        <v>0</v>
      </c>
      <c r="BO196" s="307">
        <v>0</v>
      </c>
      <c r="BP196" s="307">
        <v>0</v>
      </c>
      <c r="BQ196" s="307">
        <v>1</v>
      </c>
      <c r="BR196" s="307">
        <v>1</v>
      </c>
      <c r="BS196" s="307">
        <v>0</v>
      </c>
      <c r="BT196" s="307">
        <v>0</v>
      </c>
      <c r="BU196" s="307">
        <v>0</v>
      </c>
      <c r="BV196" s="307">
        <v>0</v>
      </c>
      <c r="BW196" s="307">
        <v>0</v>
      </c>
      <c r="BX196" s="307">
        <v>0</v>
      </c>
      <c r="BY196" s="307">
        <v>0</v>
      </c>
      <c r="BZ196" s="307">
        <v>0</v>
      </c>
      <c r="CA196" s="307">
        <v>0</v>
      </c>
      <c r="CB196" s="307">
        <v>0</v>
      </c>
      <c r="CC196" s="307">
        <v>1</v>
      </c>
      <c r="CD196" s="306">
        <v>0</v>
      </c>
      <c r="CE196" s="306">
        <v>0</v>
      </c>
      <c r="CF196" s="306">
        <v>0</v>
      </c>
      <c r="CG196" s="306">
        <v>0</v>
      </c>
      <c r="CH196" s="306">
        <v>0</v>
      </c>
      <c r="CI196" s="306">
        <v>0</v>
      </c>
      <c r="CJ196" s="306">
        <v>0</v>
      </c>
      <c r="CK196" s="306">
        <v>0</v>
      </c>
      <c r="CL196" s="306">
        <v>0</v>
      </c>
      <c r="CM196" s="306">
        <v>0</v>
      </c>
      <c r="CN196" s="306">
        <v>0</v>
      </c>
      <c r="CO196" s="306">
        <v>0</v>
      </c>
      <c r="CP196" s="306">
        <v>0</v>
      </c>
      <c r="CQ196" s="306">
        <v>0</v>
      </c>
      <c r="CR196" s="306">
        <v>0</v>
      </c>
      <c r="CS196" s="306">
        <v>0</v>
      </c>
      <c r="CT196" s="306">
        <v>0</v>
      </c>
      <c r="CU196" s="306">
        <v>0</v>
      </c>
      <c r="CV196" s="306">
        <v>0</v>
      </c>
      <c r="CW196" s="306">
        <v>0</v>
      </c>
      <c r="CX196" s="306">
        <v>0</v>
      </c>
      <c r="CY196" s="306">
        <v>0</v>
      </c>
      <c r="CZ196" s="306">
        <v>0</v>
      </c>
      <c r="DA196" s="310">
        <v>0</v>
      </c>
    </row>
    <row r="197" spans="1:105" x14ac:dyDescent="0.2">
      <c r="A197" s="311">
        <v>192</v>
      </c>
      <c r="B197" s="312" t="s">
        <v>1435</v>
      </c>
      <c r="C197" s="312" t="s">
        <v>1436</v>
      </c>
      <c r="D197" s="313">
        <v>5</v>
      </c>
      <c r="E197" s="312" t="s">
        <v>240</v>
      </c>
      <c r="F197" s="312" t="s">
        <v>1256</v>
      </c>
      <c r="G197" s="312" t="s">
        <v>1437</v>
      </c>
      <c r="H197" s="314">
        <v>31</v>
      </c>
      <c r="I197" s="315">
        <v>154</v>
      </c>
      <c r="J197" s="313">
        <v>7</v>
      </c>
      <c r="K197" s="312" t="s">
        <v>1438</v>
      </c>
      <c r="L197" s="313">
        <v>0</v>
      </c>
      <c r="M197" s="313">
        <v>0</v>
      </c>
      <c r="N197" s="313">
        <v>0</v>
      </c>
      <c r="O197" s="313">
        <v>0</v>
      </c>
      <c r="P197" s="313">
        <v>0</v>
      </c>
      <c r="Q197" s="313">
        <v>6</v>
      </c>
      <c r="R197" s="313">
        <v>0</v>
      </c>
      <c r="S197" s="313">
        <v>0</v>
      </c>
      <c r="T197" s="313">
        <v>0</v>
      </c>
      <c r="U197" s="313">
        <v>6</v>
      </c>
      <c r="V197" s="313">
        <v>3</v>
      </c>
      <c r="W197" s="313">
        <v>0</v>
      </c>
      <c r="X197" s="313">
        <v>1</v>
      </c>
      <c r="Y197" s="313">
        <v>0</v>
      </c>
      <c r="Z197" s="313">
        <v>4</v>
      </c>
      <c r="AA197" s="313">
        <v>1</v>
      </c>
      <c r="AB197" s="313">
        <v>0</v>
      </c>
      <c r="AC197" s="313">
        <v>1</v>
      </c>
      <c r="AD197" s="313">
        <v>0</v>
      </c>
      <c r="AE197" s="313">
        <v>2</v>
      </c>
      <c r="AF197" s="313">
        <v>3</v>
      </c>
      <c r="AG197" s="313">
        <v>0</v>
      </c>
      <c r="AH197" s="313">
        <v>2</v>
      </c>
      <c r="AI197" s="313">
        <v>0</v>
      </c>
      <c r="AJ197" s="313">
        <v>5</v>
      </c>
      <c r="AK197" s="313">
        <v>2</v>
      </c>
      <c r="AL197" s="313">
        <v>0</v>
      </c>
      <c r="AM197" s="313">
        <v>3</v>
      </c>
      <c r="AN197" s="313">
        <v>0</v>
      </c>
      <c r="AO197" s="313">
        <v>5</v>
      </c>
      <c r="AP197" s="313">
        <v>15</v>
      </c>
      <c r="AQ197" s="313">
        <v>0</v>
      </c>
      <c r="AR197" s="313">
        <v>7</v>
      </c>
      <c r="AS197" s="313">
        <v>0</v>
      </c>
      <c r="AT197" s="313">
        <v>22</v>
      </c>
      <c r="AU197" s="313">
        <v>0</v>
      </c>
      <c r="AV197" s="313">
        <v>0</v>
      </c>
      <c r="AW197" s="313">
        <v>0</v>
      </c>
      <c r="AX197" s="313">
        <v>0</v>
      </c>
      <c r="AY197" s="313">
        <v>0</v>
      </c>
      <c r="AZ197" s="313">
        <v>0</v>
      </c>
      <c r="BA197" s="313">
        <v>1</v>
      </c>
      <c r="BB197" s="313">
        <v>1</v>
      </c>
      <c r="BC197" s="313">
        <v>3</v>
      </c>
      <c r="BD197" s="313">
        <v>1</v>
      </c>
      <c r="BE197" s="313">
        <v>1</v>
      </c>
      <c r="BF197" s="313">
        <v>0</v>
      </c>
      <c r="BG197" s="313">
        <v>0</v>
      </c>
      <c r="BH197" s="313">
        <v>0</v>
      </c>
      <c r="BI197" s="313">
        <v>0</v>
      </c>
      <c r="BJ197" s="313">
        <v>0</v>
      </c>
      <c r="BK197" s="313">
        <v>0</v>
      </c>
      <c r="BL197" s="313">
        <v>0</v>
      </c>
      <c r="BM197" s="313">
        <v>0</v>
      </c>
      <c r="BN197" s="313">
        <v>0</v>
      </c>
      <c r="BO197" s="313">
        <v>0</v>
      </c>
      <c r="BP197" s="313">
        <v>0</v>
      </c>
      <c r="BQ197" s="313">
        <v>1</v>
      </c>
      <c r="BR197" s="313">
        <v>1</v>
      </c>
      <c r="BS197" s="313">
        <v>0</v>
      </c>
      <c r="BT197" s="313">
        <v>0</v>
      </c>
      <c r="BU197" s="313">
        <v>0</v>
      </c>
      <c r="BV197" s="313">
        <v>0</v>
      </c>
      <c r="BW197" s="313">
        <v>0</v>
      </c>
      <c r="BX197" s="313">
        <v>0</v>
      </c>
      <c r="BY197" s="313">
        <v>0</v>
      </c>
      <c r="BZ197" s="313">
        <v>0</v>
      </c>
      <c r="CA197" s="313">
        <v>0</v>
      </c>
      <c r="CB197" s="313">
        <v>0</v>
      </c>
      <c r="CC197" s="313">
        <v>1</v>
      </c>
      <c r="CD197" s="312">
        <v>0</v>
      </c>
      <c r="CE197" s="312">
        <v>0</v>
      </c>
      <c r="CF197" s="312">
        <v>0</v>
      </c>
      <c r="CG197" s="312">
        <v>0</v>
      </c>
      <c r="CH197" s="312">
        <v>0</v>
      </c>
      <c r="CI197" s="312">
        <v>0</v>
      </c>
      <c r="CJ197" s="312">
        <v>0</v>
      </c>
      <c r="CK197" s="312">
        <v>0</v>
      </c>
      <c r="CL197" s="312">
        <v>0</v>
      </c>
      <c r="CM197" s="312">
        <v>0</v>
      </c>
      <c r="CN197" s="312">
        <v>0</v>
      </c>
      <c r="CO197" s="312">
        <v>0</v>
      </c>
      <c r="CP197" s="312">
        <v>0</v>
      </c>
      <c r="CQ197" s="312">
        <v>0</v>
      </c>
      <c r="CR197" s="312">
        <v>0</v>
      </c>
      <c r="CS197" s="312">
        <v>0</v>
      </c>
      <c r="CT197" s="312">
        <v>0</v>
      </c>
      <c r="CU197" s="312">
        <v>0</v>
      </c>
      <c r="CV197" s="312">
        <v>0</v>
      </c>
      <c r="CW197" s="312">
        <v>0</v>
      </c>
      <c r="CX197" s="312">
        <v>0</v>
      </c>
      <c r="CY197" s="312">
        <v>0</v>
      </c>
      <c r="CZ197" s="312">
        <v>0</v>
      </c>
      <c r="DA197" s="316">
        <v>0</v>
      </c>
    </row>
    <row r="198" spans="1:105" x14ac:dyDescent="0.2">
      <c r="A198" s="305">
        <v>193</v>
      </c>
      <c r="B198" s="306" t="s">
        <v>1489</v>
      </c>
      <c r="C198" s="306" t="s">
        <v>1490</v>
      </c>
      <c r="D198" s="307">
        <v>5</v>
      </c>
      <c r="E198" s="306" t="s">
        <v>240</v>
      </c>
      <c r="F198" s="306" t="s">
        <v>1256</v>
      </c>
      <c r="G198" s="306" t="s">
        <v>1491</v>
      </c>
      <c r="H198" s="308">
        <v>31</v>
      </c>
      <c r="I198" s="309">
        <v>156</v>
      </c>
      <c r="J198" s="307">
        <v>7</v>
      </c>
      <c r="K198" s="306" t="s">
        <v>1492</v>
      </c>
      <c r="L198" s="307">
        <v>1</v>
      </c>
      <c r="M198" s="307">
        <v>0</v>
      </c>
      <c r="N198" s="307">
        <v>1</v>
      </c>
      <c r="O198" s="307">
        <v>0</v>
      </c>
      <c r="P198" s="307">
        <v>2</v>
      </c>
      <c r="Q198" s="307">
        <v>2</v>
      </c>
      <c r="R198" s="307">
        <v>0</v>
      </c>
      <c r="S198" s="307">
        <v>3</v>
      </c>
      <c r="T198" s="307">
        <v>0</v>
      </c>
      <c r="U198" s="307">
        <v>5</v>
      </c>
      <c r="V198" s="307">
        <v>0</v>
      </c>
      <c r="W198" s="307">
        <v>0</v>
      </c>
      <c r="X198" s="307">
        <v>1</v>
      </c>
      <c r="Y198" s="307">
        <v>0</v>
      </c>
      <c r="Z198" s="307">
        <v>1</v>
      </c>
      <c r="AA198" s="307">
        <v>1</v>
      </c>
      <c r="AB198" s="307">
        <v>0</v>
      </c>
      <c r="AC198" s="307">
        <v>2</v>
      </c>
      <c r="AD198" s="307">
        <v>0</v>
      </c>
      <c r="AE198" s="307">
        <v>3</v>
      </c>
      <c r="AF198" s="307">
        <v>3</v>
      </c>
      <c r="AG198" s="307">
        <v>0</v>
      </c>
      <c r="AH198" s="307">
        <v>0</v>
      </c>
      <c r="AI198" s="307">
        <v>0</v>
      </c>
      <c r="AJ198" s="307">
        <v>3</v>
      </c>
      <c r="AK198" s="307">
        <v>1</v>
      </c>
      <c r="AL198" s="307">
        <v>0</v>
      </c>
      <c r="AM198" s="307">
        <v>1</v>
      </c>
      <c r="AN198" s="307">
        <v>0</v>
      </c>
      <c r="AO198" s="307">
        <v>2</v>
      </c>
      <c r="AP198" s="307">
        <v>8</v>
      </c>
      <c r="AQ198" s="307">
        <v>0</v>
      </c>
      <c r="AR198" s="307">
        <v>8</v>
      </c>
      <c r="AS198" s="307">
        <v>0</v>
      </c>
      <c r="AT198" s="307">
        <v>16</v>
      </c>
      <c r="AU198" s="307">
        <v>0</v>
      </c>
      <c r="AV198" s="307">
        <v>0</v>
      </c>
      <c r="AW198" s="307">
        <v>0</v>
      </c>
      <c r="AX198" s="307">
        <v>0</v>
      </c>
      <c r="AY198" s="307">
        <v>0</v>
      </c>
      <c r="AZ198" s="307">
        <v>0</v>
      </c>
      <c r="BA198" s="307">
        <v>1</v>
      </c>
      <c r="BB198" s="307">
        <v>1</v>
      </c>
      <c r="BC198" s="307">
        <v>1</v>
      </c>
      <c r="BD198" s="307">
        <v>1</v>
      </c>
      <c r="BE198" s="307">
        <v>1</v>
      </c>
      <c r="BF198" s="307">
        <v>0</v>
      </c>
      <c r="BG198" s="307">
        <v>0</v>
      </c>
      <c r="BH198" s="307">
        <v>0</v>
      </c>
      <c r="BI198" s="307">
        <v>0</v>
      </c>
      <c r="BJ198" s="307">
        <v>0</v>
      </c>
      <c r="BK198" s="307">
        <v>0</v>
      </c>
      <c r="BL198" s="307">
        <v>0</v>
      </c>
      <c r="BM198" s="307">
        <v>0</v>
      </c>
      <c r="BN198" s="307">
        <v>0</v>
      </c>
      <c r="BO198" s="307">
        <v>0</v>
      </c>
      <c r="BP198" s="307">
        <v>0</v>
      </c>
      <c r="BQ198" s="307">
        <v>1</v>
      </c>
      <c r="BR198" s="307">
        <v>1</v>
      </c>
      <c r="BS198" s="307">
        <v>0</v>
      </c>
      <c r="BT198" s="307">
        <v>0</v>
      </c>
      <c r="BU198" s="307">
        <v>0</v>
      </c>
      <c r="BV198" s="307">
        <v>0</v>
      </c>
      <c r="BW198" s="307">
        <v>0</v>
      </c>
      <c r="BX198" s="307">
        <v>0</v>
      </c>
      <c r="BY198" s="307">
        <v>0</v>
      </c>
      <c r="BZ198" s="307">
        <v>0</v>
      </c>
      <c r="CA198" s="307">
        <v>0</v>
      </c>
      <c r="CB198" s="307">
        <v>0</v>
      </c>
      <c r="CC198" s="307">
        <v>1</v>
      </c>
      <c r="CD198" s="306">
        <v>0</v>
      </c>
      <c r="CE198" s="306">
        <v>0</v>
      </c>
      <c r="CF198" s="306">
        <v>0</v>
      </c>
      <c r="CG198" s="306">
        <v>0</v>
      </c>
      <c r="CH198" s="306">
        <v>0</v>
      </c>
      <c r="CI198" s="306">
        <v>0</v>
      </c>
      <c r="CJ198" s="306">
        <v>0</v>
      </c>
      <c r="CK198" s="306">
        <v>0</v>
      </c>
      <c r="CL198" s="306">
        <v>0</v>
      </c>
      <c r="CM198" s="306">
        <v>0</v>
      </c>
      <c r="CN198" s="306">
        <v>0</v>
      </c>
      <c r="CO198" s="306">
        <v>0</v>
      </c>
      <c r="CP198" s="306">
        <v>0</v>
      </c>
      <c r="CQ198" s="306">
        <v>0</v>
      </c>
      <c r="CR198" s="306">
        <v>0</v>
      </c>
      <c r="CS198" s="306">
        <v>0</v>
      </c>
      <c r="CT198" s="306">
        <v>0</v>
      </c>
      <c r="CU198" s="306">
        <v>0</v>
      </c>
      <c r="CV198" s="306">
        <v>0</v>
      </c>
      <c r="CW198" s="306">
        <v>0</v>
      </c>
      <c r="CX198" s="306">
        <v>0</v>
      </c>
      <c r="CY198" s="306">
        <v>0</v>
      </c>
      <c r="CZ198" s="306">
        <v>0</v>
      </c>
      <c r="DA198" s="310">
        <v>0</v>
      </c>
    </row>
    <row r="199" spans="1:105" x14ac:dyDescent="0.2">
      <c r="A199" s="311">
        <v>194</v>
      </c>
      <c r="B199" s="312" t="s">
        <v>1504</v>
      </c>
      <c r="C199" s="312" t="s">
        <v>1277</v>
      </c>
      <c r="D199" s="313">
        <v>5</v>
      </c>
      <c r="E199" s="312" t="s">
        <v>240</v>
      </c>
      <c r="F199" s="312" t="s">
        <v>1256</v>
      </c>
      <c r="G199" s="312" t="s">
        <v>1505</v>
      </c>
      <c r="H199" s="314">
        <v>31</v>
      </c>
      <c r="I199" s="315">
        <v>156</v>
      </c>
      <c r="J199" s="313">
        <v>7</v>
      </c>
      <c r="K199" s="312" t="s">
        <v>1506</v>
      </c>
      <c r="L199" s="313">
        <v>2</v>
      </c>
      <c r="M199" s="313">
        <v>0</v>
      </c>
      <c r="N199" s="313">
        <v>1</v>
      </c>
      <c r="O199" s="313">
        <v>0</v>
      </c>
      <c r="P199" s="313">
        <v>3</v>
      </c>
      <c r="Q199" s="313">
        <v>1</v>
      </c>
      <c r="R199" s="313">
        <v>0</v>
      </c>
      <c r="S199" s="313">
        <v>1</v>
      </c>
      <c r="T199" s="313">
        <v>0</v>
      </c>
      <c r="U199" s="313">
        <v>2</v>
      </c>
      <c r="V199" s="313">
        <v>3</v>
      </c>
      <c r="W199" s="313">
        <v>0</v>
      </c>
      <c r="X199" s="313">
        <v>2</v>
      </c>
      <c r="Y199" s="313">
        <v>0</v>
      </c>
      <c r="Z199" s="313">
        <v>5</v>
      </c>
      <c r="AA199" s="313">
        <v>1</v>
      </c>
      <c r="AB199" s="313">
        <v>1</v>
      </c>
      <c r="AC199" s="313">
        <v>1</v>
      </c>
      <c r="AD199" s="313">
        <v>0</v>
      </c>
      <c r="AE199" s="313">
        <v>3</v>
      </c>
      <c r="AF199" s="313">
        <v>1</v>
      </c>
      <c r="AG199" s="313">
        <v>0</v>
      </c>
      <c r="AH199" s="313">
        <v>1</v>
      </c>
      <c r="AI199" s="313">
        <v>0</v>
      </c>
      <c r="AJ199" s="313">
        <v>2</v>
      </c>
      <c r="AK199" s="313">
        <v>1</v>
      </c>
      <c r="AL199" s="313">
        <v>0</v>
      </c>
      <c r="AM199" s="313">
        <v>1</v>
      </c>
      <c r="AN199" s="313">
        <v>0</v>
      </c>
      <c r="AO199" s="313">
        <v>2</v>
      </c>
      <c r="AP199" s="313">
        <v>9</v>
      </c>
      <c r="AQ199" s="313">
        <v>1</v>
      </c>
      <c r="AR199" s="313">
        <v>7</v>
      </c>
      <c r="AS199" s="313">
        <v>0</v>
      </c>
      <c r="AT199" s="313">
        <v>17</v>
      </c>
      <c r="AU199" s="313">
        <v>0</v>
      </c>
      <c r="AV199" s="313">
        <v>0</v>
      </c>
      <c r="AW199" s="313">
        <v>0</v>
      </c>
      <c r="AX199" s="313">
        <v>0</v>
      </c>
      <c r="AY199" s="313">
        <v>0</v>
      </c>
      <c r="AZ199" s="313">
        <v>0</v>
      </c>
      <c r="BA199" s="313">
        <v>1</v>
      </c>
      <c r="BB199" s="313">
        <v>1</v>
      </c>
      <c r="BC199" s="313">
        <v>1</v>
      </c>
      <c r="BD199" s="313">
        <v>1</v>
      </c>
      <c r="BE199" s="313">
        <v>0</v>
      </c>
      <c r="BF199" s="313">
        <v>1</v>
      </c>
      <c r="BG199" s="313">
        <v>0</v>
      </c>
      <c r="BH199" s="313">
        <v>0</v>
      </c>
      <c r="BI199" s="313">
        <v>0</v>
      </c>
      <c r="BJ199" s="313">
        <v>0</v>
      </c>
      <c r="BK199" s="313">
        <v>0</v>
      </c>
      <c r="BL199" s="313">
        <v>0</v>
      </c>
      <c r="BM199" s="313">
        <v>0</v>
      </c>
      <c r="BN199" s="313">
        <v>0</v>
      </c>
      <c r="BO199" s="313">
        <v>0</v>
      </c>
      <c r="BP199" s="313">
        <v>0</v>
      </c>
      <c r="BQ199" s="313">
        <v>1</v>
      </c>
      <c r="BR199" s="313">
        <v>1</v>
      </c>
      <c r="BS199" s="313">
        <v>0</v>
      </c>
      <c r="BT199" s="313">
        <v>0</v>
      </c>
      <c r="BU199" s="313">
        <v>0</v>
      </c>
      <c r="BV199" s="313">
        <v>0</v>
      </c>
      <c r="BW199" s="313">
        <v>0</v>
      </c>
      <c r="BX199" s="313">
        <v>0</v>
      </c>
      <c r="BY199" s="313">
        <v>0</v>
      </c>
      <c r="BZ199" s="313">
        <v>0</v>
      </c>
      <c r="CA199" s="313">
        <v>0</v>
      </c>
      <c r="CB199" s="313">
        <v>0</v>
      </c>
      <c r="CC199" s="313">
        <v>1</v>
      </c>
      <c r="CD199" s="312">
        <v>0</v>
      </c>
      <c r="CE199" s="312">
        <v>0</v>
      </c>
      <c r="CF199" s="312">
        <v>0</v>
      </c>
      <c r="CG199" s="312">
        <v>0</v>
      </c>
      <c r="CH199" s="312">
        <v>0</v>
      </c>
      <c r="CI199" s="312">
        <v>0</v>
      </c>
      <c r="CJ199" s="312">
        <v>0</v>
      </c>
      <c r="CK199" s="312">
        <v>0</v>
      </c>
      <c r="CL199" s="312">
        <v>0</v>
      </c>
      <c r="CM199" s="312">
        <v>0</v>
      </c>
      <c r="CN199" s="312">
        <v>0</v>
      </c>
      <c r="CO199" s="312">
        <v>0</v>
      </c>
      <c r="CP199" s="312">
        <v>0</v>
      </c>
      <c r="CQ199" s="312">
        <v>0</v>
      </c>
      <c r="CR199" s="312">
        <v>0</v>
      </c>
      <c r="CS199" s="312">
        <v>0</v>
      </c>
      <c r="CT199" s="312">
        <v>0</v>
      </c>
      <c r="CU199" s="312">
        <v>0</v>
      </c>
      <c r="CV199" s="312">
        <v>0</v>
      </c>
      <c r="CW199" s="312">
        <v>0</v>
      </c>
      <c r="CX199" s="312">
        <v>0</v>
      </c>
      <c r="CY199" s="312">
        <v>0</v>
      </c>
      <c r="CZ199" s="312">
        <v>0</v>
      </c>
      <c r="DA199" s="316">
        <v>0</v>
      </c>
    </row>
    <row r="200" spans="1:105" x14ac:dyDescent="0.2">
      <c r="A200" s="305">
        <v>195</v>
      </c>
      <c r="B200" s="306" t="s">
        <v>1513</v>
      </c>
      <c r="C200" s="306" t="s">
        <v>1514</v>
      </c>
      <c r="D200" s="307">
        <v>5</v>
      </c>
      <c r="E200" s="306" t="s">
        <v>240</v>
      </c>
      <c r="F200" s="306" t="s">
        <v>1256</v>
      </c>
      <c r="G200" s="306" t="s">
        <v>1515</v>
      </c>
      <c r="H200" s="308">
        <v>31</v>
      </c>
      <c r="I200" s="309">
        <v>160</v>
      </c>
      <c r="J200" s="307">
        <v>7</v>
      </c>
      <c r="K200" s="306" t="s">
        <v>1516</v>
      </c>
      <c r="L200" s="307">
        <v>5</v>
      </c>
      <c r="M200" s="307">
        <v>0</v>
      </c>
      <c r="N200" s="307">
        <v>5</v>
      </c>
      <c r="O200" s="307">
        <v>0</v>
      </c>
      <c r="P200" s="307">
        <v>10</v>
      </c>
      <c r="Q200" s="307">
        <v>2</v>
      </c>
      <c r="R200" s="307">
        <v>0</v>
      </c>
      <c r="S200" s="307">
        <v>4</v>
      </c>
      <c r="T200" s="307">
        <v>0</v>
      </c>
      <c r="U200" s="307">
        <v>6</v>
      </c>
      <c r="V200" s="307">
        <v>8</v>
      </c>
      <c r="W200" s="307">
        <v>0</v>
      </c>
      <c r="X200" s="307">
        <v>5</v>
      </c>
      <c r="Y200" s="307">
        <v>0</v>
      </c>
      <c r="Z200" s="307">
        <v>13</v>
      </c>
      <c r="AA200" s="307">
        <v>7</v>
      </c>
      <c r="AB200" s="307">
        <v>0</v>
      </c>
      <c r="AC200" s="307">
        <v>7</v>
      </c>
      <c r="AD200" s="307">
        <v>0</v>
      </c>
      <c r="AE200" s="307">
        <v>14</v>
      </c>
      <c r="AF200" s="307">
        <v>3</v>
      </c>
      <c r="AG200" s="307">
        <v>0</v>
      </c>
      <c r="AH200" s="307">
        <v>4</v>
      </c>
      <c r="AI200" s="307">
        <v>0</v>
      </c>
      <c r="AJ200" s="307">
        <v>7</v>
      </c>
      <c r="AK200" s="307">
        <v>3</v>
      </c>
      <c r="AL200" s="307">
        <v>0</v>
      </c>
      <c r="AM200" s="307">
        <v>5</v>
      </c>
      <c r="AN200" s="307">
        <v>0</v>
      </c>
      <c r="AO200" s="307">
        <v>8</v>
      </c>
      <c r="AP200" s="307">
        <v>28</v>
      </c>
      <c r="AQ200" s="307">
        <v>0</v>
      </c>
      <c r="AR200" s="307">
        <v>30</v>
      </c>
      <c r="AS200" s="307">
        <v>0</v>
      </c>
      <c r="AT200" s="307">
        <v>58</v>
      </c>
      <c r="AU200" s="307">
        <v>0</v>
      </c>
      <c r="AV200" s="307">
        <v>0</v>
      </c>
      <c r="AW200" s="307">
        <v>0</v>
      </c>
      <c r="AX200" s="307">
        <v>0</v>
      </c>
      <c r="AY200" s="307">
        <v>0</v>
      </c>
      <c r="AZ200" s="307">
        <v>0</v>
      </c>
      <c r="BA200" s="307">
        <v>2</v>
      </c>
      <c r="BB200" s="307">
        <v>2</v>
      </c>
      <c r="BC200" s="307">
        <v>3</v>
      </c>
      <c r="BD200" s="307">
        <v>3</v>
      </c>
      <c r="BE200" s="307">
        <v>1</v>
      </c>
      <c r="BF200" s="307">
        <v>0</v>
      </c>
      <c r="BG200" s="307">
        <v>0</v>
      </c>
      <c r="BH200" s="307">
        <v>0</v>
      </c>
      <c r="BI200" s="307">
        <v>0</v>
      </c>
      <c r="BJ200" s="307">
        <v>1</v>
      </c>
      <c r="BK200" s="307">
        <v>0</v>
      </c>
      <c r="BL200" s="307">
        <v>0</v>
      </c>
      <c r="BM200" s="307">
        <v>0</v>
      </c>
      <c r="BN200" s="307">
        <v>0</v>
      </c>
      <c r="BO200" s="307">
        <v>0</v>
      </c>
      <c r="BP200" s="307">
        <v>0</v>
      </c>
      <c r="BQ200" s="307">
        <v>2</v>
      </c>
      <c r="BR200" s="307">
        <v>2</v>
      </c>
      <c r="BS200" s="307">
        <v>0</v>
      </c>
      <c r="BT200" s="307">
        <v>0</v>
      </c>
      <c r="BU200" s="307">
        <v>0</v>
      </c>
      <c r="BV200" s="307">
        <v>0</v>
      </c>
      <c r="BW200" s="307">
        <v>0</v>
      </c>
      <c r="BX200" s="307">
        <v>0</v>
      </c>
      <c r="BY200" s="307">
        <v>0</v>
      </c>
      <c r="BZ200" s="307">
        <v>0</v>
      </c>
      <c r="CA200" s="307">
        <v>0</v>
      </c>
      <c r="CB200" s="307">
        <v>0</v>
      </c>
      <c r="CC200" s="307">
        <v>2</v>
      </c>
      <c r="CD200" s="306">
        <v>0</v>
      </c>
      <c r="CE200" s="306">
        <v>0</v>
      </c>
      <c r="CF200" s="306">
        <v>0</v>
      </c>
      <c r="CG200" s="306">
        <v>0</v>
      </c>
      <c r="CH200" s="306">
        <v>0</v>
      </c>
      <c r="CI200" s="306">
        <v>0</v>
      </c>
      <c r="CJ200" s="306">
        <v>0</v>
      </c>
      <c r="CK200" s="306">
        <v>0</v>
      </c>
      <c r="CL200" s="306">
        <v>0</v>
      </c>
      <c r="CM200" s="306">
        <v>0</v>
      </c>
      <c r="CN200" s="306">
        <v>0</v>
      </c>
      <c r="CO200" s="306">
        <v>0</v>
      </c>
      <c r="CP200" s="306">
        <v>0</v>
      </c>
      <c r="CQ200" s="306">
        <v>0</v>
      </c>
      <c r="CR200" s="306">
        <v>0</v>
      </c>
      <c r="CS200" s="306">
        <v>0</v>
      </c>
      <c r="CT200" s="306">
        <v>0</v>
      </c>
      <c r="CU200" s="306">
        <v>0</v>
      </c>
      <c r="CV200" s="306">
        <v>0</v>
      </c>
      <c r="CW200" s="306">
        <v>0</v>
      </c>
      <c r="CX200" s="306">
        <v>0</v>
      </c>
      <c r="CY200" s="306">
        <v>0</v>
      </c>
      <c r="CZ200" s="306">
        <v>0</v>
      </c>
      <c r="DA200" s="310">
        <v>0</v>
      </c>
    </row>
    <row r="201" spans="1:105" x14ac:dyDescent="0.2">
      <c r="A201" s="311">
        <v>196</v>
      </c>
      <c r="B201" s="312" t="s">
        <v>1534</v>
      </c>
      <c r="C201" s="312" t="s">
        <v>1535</v>
      </c>
      <c r="D201" s="313">
        <v>5</v>
      </c>
      <c r="E201" s="312" t="s">
        <v>240</v>
      </c>
      <c r="F201" s="312" t="s">
        <v>1256</v>
      </c>
      <c r="G201" s="312" t="s">
        <v>1536</v>
      </c>
      <c r="H201" s="314">
        <v>31</v>
      </c>
      <c r="I201" s="315">
        <v>158</v>
      </c>
      <c r="J201" s="313">
        <v>7</v>
      </c>
      <c r="K201" s="312" t="s">
        <v>1537</v>
      </c>
      <c r="L201" s="313">
        <v>2</v>
      </c>
      <c r="M201" s="313">
        <v>0</v>
      </c>
      <c r="N201" s="313">
        <v>5</v>
      </c>
      <c r="O201" s="313">
        <v>0</v>
      </c>
      <c r="P201" s="313">
        <v>7</v>
      </c>
      <c r="Q201" s="313">
        <v>0</v>
      </c>
      <c r="R201" s="313">
        <v>0</v>
      </c>
      <c r="S201" s="313">
        <v>3</v>
      </c>
      <c r="T201" s="313">
        <v>0</v>
      </c>
      <c r="U201" s="313">
        <v>3</v>
      </c>
      <c r="V201" s="313">
        <v>2</v>
      </c>
      <c r="W201" s="313">
        <v>0</v>
      </c>
      <c r="X201" s="313">
        <v>1</v>
      </c>
      <c r="Y201" s="313">
        <v>0</v>
      </c>
      <c r="Z201" s="313">
        <v>3</v>
      </c>
      <c r="AA201" s="313">
        <v>2</v>
      </c>
      <c r="AB201" s="313">
        <v>0</v>
      </c>
      <c r="AC201" s="313">
        <v>4</v>
      </c>
      <c r="AD201" s="313">
        <v>1</v>
      </c>
      <c r="AE201" s="313">
        <v>7</v>
      </c>
      <c r="AF201" s="313">
        <v>2</v>
      </c>
      <c r="AG201" s="313">
        <v>0</v>
      </c>
      <c r="AH201" s="313">
        <v>1</v>
      </c>
      <c r="AI201" s="313">
        <v>0</v>
      </c>
      <c r="AJ201" s="313">
        <v>3</v>
      </c>
      <c r="AK201" s="313">
        <v>4</v>
      </c>
      <c r="AL201" s="313">
        <v>0</v>
      </c>
      <c r="AM201" s="313">
        <v>1</v>
      </c>
      <c r="AN201" s="313">
        <v>0</v>
      </c>
      <c r="AO201" s="313">
        <v>5</v>
      </c>
      <c r="AP201" s="313">
        <v>12</v>
      </c>
      <c r="AQ201" s="313">
        <v>0</v>
      </c>
      <c r="AR201" s="313">
        <v>15</v>
      </c>
      <c r="AS201" s="313">
        <v>1</v>
      </c>
      <c r="AT201" s="313">
        <v>28</v>
      </c>
      <c r="AU201" s="313">
        <v>0</v>
      </c>
      <c r="AV201" s="313">
        <v>0</v>
      </c>
      <c r="AW201" s="313">
        <v>0</v>
      </c>
      <c r="AX201" s="313">
        <v>0</v>
      </c>
      <c r="AY201" s="313">
        <v>0</v>
      </c>
      <c r="AZ201" s="313">
        <v>0</v>
      </c>
      <c r="BA201" s="313">
        <v>2</v>
      </c>
      <c r="BB201" s="313">
        <v>2</v>
      </c>
      <c r="BC201" s="313">
        <v>2</v>
      </c>
      <c r="BD201" s="313">
        <v>2</v>
      </c>
      <c r="BE201" s="313">
        <v>0</v>
      </c>
      <c r="BF201" s="313">
        <v>1</v>
      </c>
      <c r="BG201" s="313">
        <v>0</v>
      </c>
      <c r="BH201" s="313">
        <v>0</v>
      </c>
      <c r="BI201" s="313">
        <v>0</v>
      </c>
      <c r="BJ201" s="313">
        <v>1</v>
      </c>
      <c r="BK201" s="313">
        <v>0</v>
      </c>
      <c r="BL201" s="313">
        <v>0</v>
      </c>
      <c r="BM201" s="313">
        <v>0</v>
      </c>
      <c r="BN201" s="313">
        <v>0</v>
      </c>
      <c r="BO201" s="313">
        <v>0</v>
      </c>
      <c r="BP201" s="313">
        <v>0</v>
      </c>
      <c r="BQ201" s="313">
        <v>2</v>
      </c>
      <c r="BR201" s="313">
        <v>2</v>
      </c>
      <c r="BS201" s="313">
        <v>0</v>
      </c>
      <c r="BT201" s="313">
        <v>0</v>
      </c>
      <c r="BU201" s="313">
        <v>0</v>
      </c>
      <c r="BV201" s="313">
        <v>0</v>
      </c>
      <c r="BW201" s="313">
        <v>0</v>
      </c>
      <c r="BX201" s="313">
        <v>0</v>
      </c>
      <c r="BY201" s="313">
        <v>0</v>
      </c>
      <c r="BZ201" s="313">
        <v>0</v>
      </c>
      <c r="CA201" s="313">
        <v>0</v>
      </c>
      <c r="CB201" s="313">
        <v>0</v>
      </c>
      <c r="CC201" s="313">
        <v>2</v>
      </c>
      <c r="CD201" s="312">
        <v>0</v>
      </c>
      <c r="CE201" s="312">
        <v>0</v>
      </c>
      <c r="CF201" s="312">
        <v>0</v>
      </c>
      <c r="CG201" s="312">
        <v>0</v>
      </c>
      <c r="CH201" s="312">
        <v>0</v>
      </c>
      <c r="CI201" s="312">
        <v>0</v>
      </c>
      <c r="CJ201" s="312">
        <v>0</v>
      </c>
      <c r="CK201" s="312">
        <v>0</v>
      </c>
      <c r="CL201" s="312">
        <v>0</v>
      </c>
      <c r="CM201" s="312">
        <v>0</v>
      </c>
      <c r="CN201" s="312">
        <v>0</v>
      </c>
      <c r="CO201" s="312">
        <v>0</v>
      </c>
      <c r="CP201" s="312">
        <v>0</v>
      </c>
      <c r="CQ201" s="312">
        <v>0</v>
      </c>
      <c r="CR201" s="312">
        <v>0</v>
      </c>
      <c r="CS201" s="312">
        <v>0</v>
      </c>
      <c r="CT201" s="312">
        <v>0</v>
      </c>
      <c r="CU201" s="312">
        <v>0</v>
      </c>
      <c r="CV201" s="312">
        <v>0</v>
      </c>
      <c r="CW201" s="312">
        <v>0</v>
      </c>
      <c r="CX201" s="312">
        <v>0</v>
      </c>
      <c r="CY201" s="312">
        <v>0</v>
      </c>
      <c r="CZ201" s="312">
        <v>0</v>
      </c>
      <c r="DA201" s="316">
        <v>0</v>
      </c>
    </row>
    <row r="202" spans="1:105" x14ac:dyDescent="0.2">
      <c r="A202" s="305">
        <v>197</v>
      </c>
      <c r="B202" s="306" t="s">
        <v>1602</v>
      </c>
      <c r="C202" s="306" t="s">
        <v>1579</v>
      </c>
      <c r="D202" s="307">
        <v>5</v>
      </c>
      <c r="E202" s="306" t="s">
        <v>240</v>
      </c>
      <c r="F202" s="306" t="s">
        <v>1256</v>
      </c>
      <c r="G202" s="306" t="s">
        <v>1603</v>
      </c>
      <c r="H202" s="308">
        <v>31</v>
      </c>
      <c r="I202" s="309">
        <v>160</v>
      </c>
      <c r="J202" s="307">
        <v>7</v>
      </c>
      <c r="K202" s="306" t="s">
        <v>1604</v>
      </c>
      <c r="L202" s="307">
        <v>1</v>
      </c>
      <c r="M202" s="307">
        <v>0</v>
      </c>
      <c r="N202" s="307">
        <v>3</v>
      </c>
      <c r="O202" s="307">
        <v>0</v>
      </c>
      <c r="P202" s="307">
        <v>4</v>
      </c>
      <c r="Q202" s="307">
        <v>4</v>
      </c>
      <c r="R202" s="307">
        <v>0</v>
      </c>
      <c r="S202" s="307">
        <v>3</v>
      </c>
      <c r="T202" s="307">
        <v>0</v>
      </c>
      <c r="U202" s="307">
        <v>7</v>
      </c>
      <c r="V202" s="307">
        <v>6</v>
      </c>
      <c r="W202" s="307">
        <v>0</v>
      </c>
      <c r="X202" s="307">
        <v>5</v>
      </c>
      <c r="Y202" s="307">
        <v>0</v>
      </c>
      <c r="Z202" s="307">
        <v>11</v>
      </c>
      <c r="AA202" s="307">
        <v>5</v>
      </c>
      <c r="AB202" s="307">
        <v>0</v>
      </c>
      <c r="AC202" s="307">
        <v>5</v>
      </c>
      <c r="AD202" s="307">
        <v>0</v>
      </c>
      <c r="AE202" s="307">
        <v>10</v>
      </c>
      <c r="AF202" s="307">
        <v>1</v>
      </c>
      <c r="AG202" s="307">
        <v>0</v>
      </c>
      <c r="AH202" s="307">
        <v>3</v>
      </c>
      <c r="AI202" s="307">
        <v>0</v>
      </c>
      <c r="AJ202" s="307">
        <v>4</v>
      </c>
      <c r="AK202" s="307">
        <v>3</v>
      </c>
      <c r="AL202" s="307">
        <v>0</v>
      </c>
      <c r="AM202" s="307">
        <v>2</v>
      </c>
      <c r="AN202" s="307">
        <v>0</v>
      </c>
      <c r="AO202" s="307">
        <v>5</v>
      </c>
      <c r="AP202" s="307">
        <v>20</v>
      </c>
      <c r="AQ202" s="307">
        <v>0</v>
      </c>
      <c r="AR202" s="307">
        <v>21</v>
      </c>
      <c r="AS202" s="307">
        <v>0</v>
      </c>
      <c r="AT202" s="307">
        <v>41</v>
      </c>
      <c r="AU202" s="307">
        <v>0</v>
      </c>
      <c r="AV202" s="307">
        <v>0</v>
      </c>
      <c r="AW202" s="307">
        <v>0</v>
      </c>
      <c r="AX202" s="307">
        <v>0</v>
      </c>
      <c r="AY202" s="307">
        <v>0</v>
      </c>
      <c r="AZ202" s="307">
        <v>0</v>
      </c>
      <c r="BA202" s="307">
        <v>2</v>
      </c>
      <c r="BB202" s="307">
        <v>2</v>
      </c>
      <c r="BC202" s="307">
        <v>2</v>
      </c>
      <c r="BD202" s="307">
        <v>2</v>
      </c>
      <c r="BE202" s="307">
        <v>1</v>
      </c>
      <c r="BF202" s="307">
        <v>0</v>
      </c>
      <c r="BG202" s="307">
        <v>0</v>
      </c>
      <c r="BH202" s="307">
        <v>0</v>
      </c>
      <c r="BI202" s="307">
        <v>0</v>
      </c>
      <c r="BJ202" s="307">
        <v>1</v>
      </c>
      <c r="BK202" s="307">
        <v>0</v>
      </c>
      <c r="BL202" s="307">
        <v>0</v>
      </c>
      <c r="BM202" s="307">
        <v>0</v>
      </c>
      <c r="BN202" s="307">
        <v>0</v>
      </c>
      <c r="BO202" s="307">
        <v>0</v>
      </c>
      <c r="BP202" s="307">
        <v>0</v>
      </c>
      <c r="BQ202" s="307">
        <v>2</v>
      </c>
      <c r="BR202" s="307">
        <v>2</v>
      </c>
      <c r="BS202" s="307">
        <v>0</v>
      </c>
      <c r="BT202" s="307">
        <v>0</v>
      </c>
      <c r="BU202" s="307">
        <v>0</v>
      </c>
      <c r="BV202" s="307">
        <v>0</v>
      </c>
      <c r="BW202" s="307">
        <v>0</v>
      </c>
      <c r="BX202" s="307">
        <v>0</v>
      </c>
      <c r="BY202" s="307">
        <v>0</v>
      </c>
      <c r="BZ202" s="307">
        <v>0</v>
      </c>
      <c r="CA202" s="307">
        <v>0</v>
      </c>
      <c r="CB202" s="307">
        <v>0</v>
      </c>
      <c r="CC202" s="307">
        <v>2</v>
      </c>
      <c r="CD202" s="306">
        <v>0</v>
      </c>
      <c r="CE202" s="306">
        <v>0</v>
      </c>
      <c r="CF202" s="306">
        <v>0</v>
      </c>
      <c r="CG202" s="306">
        <v>0</v>
      </c>
      <c r="CH202" s="306">
        <v>0</v>
      </c>
      <c r="CI202" s="306">
        <v>0</v>
      </c>
      <c r="CJ202" s="306">
        <v>0</v>
      </c>
      <c r="CK202" s="306">
        <v>0</v>
      </c>
      <c r="CL202" s="306">
        <v>0</v>
      </c>
      <c r="CM202" s="306">
        <v>0</v>
      </c>
      <c r="CN202" s="306">
        <v>0</v>
      </c>
      <c r="CO202" s="306">
        <v>0</v>
      </c>
      <c r="CP202" s="306">
        <v>0</v>
      </c>
      <c r="CQ202" s="306">
        <v>0</v>
      </c>
      <c r="CR202" s="306">
        <v>0</v>
      </c>
      <c r="CS202" s="306">
        <v>0</v>
      </c>
      <c r="CT202" s="306">
        <v>0</v>
      </c>
      <c r="CU202" s="306">
        <v>0</v>
      </c>
      <c r="CV202" s="306">
        <v>0</v>
      </c>
      <c r="CW202" s="306">
        <v>0</v>
      </c>
      <c r="CX202" s="306">
        <v>0</v>
      </c>
      <c r="CY202" s="306">
        <v>0</v>
      </c>
      <c r="CZ202" s="306">
        <v>0</v>
      </c>
      <c r="DA202" s="310">
        <v>0</v>
      </c>
    </row>
    <row r="203" spans="1:105" x14ac:dyDescent="0.2">
      <c r="A203" s="311">
        <v>198</v>
      </c>
      <c r="B203" s="312" t="s">
        <v>1609</v>
      </c>
      <c r="C203" s="312" t="s">
        <v>1610</v>
      </c>
      <c r="D203" s="313">
        <v>5</v>
      </c>
      <c r="E203" s="312" t="s">
        <v>240</v>
      </c>
      <c r="F203" s="312" t="s">
        <v>1256</v>
      </c>
      <c r="G203" s="312" t="s">
        <v>1611</v>
      </c>
      <c r="H203" s="314">
        <v>31</v>
      </c>
      <c r="I203" s="315">
        <v>154</v>
      </c>
      <c r="J203" s="313">
        <v>7</v>
      </c>
      <c r="K203" s="312" t="s">
        <v>1608</v>
      </c>
      <c r="L203" s="313">
        <v>2</v>
      </c>
      <c r="M203" s="313">
        <v>0</v>
      </c>
      <c r="N203" s="313">
        <v>4</v>
      </c>
      <c r="O203" s="313">
        <v>0</v>
      </c>
      <c r="P203" s="313">
        <v>6</v>
      </c>
      <c r="Q203" s="313">
        <v>1</v>
      </c>
      <c r="R203" s="313">
        <v>0</v>
      </c>
      <c r="S203" s="313">
        <v>1</v>
      </c>
      <c r="T203" s="313">
        <v>0</v>
      </c>
      <c r="U203" s="313">
        <v>2</v>
      </c>
      <c r="V203" s="313">
        <v>1</v>
      </c>
      <c r="W203" s="313">
        <v>0</v>
      </c>
      <c r="X203" s="313">
        <v>1</v>
      </c>
      <c r="Y203" s="313">
        <v>0</v>
      </c>
      <c r="Z203" s="313">
        <v>2</v>
      </c>
      <c r="AA203" s="313">
        <v>4</v>
      </c>
      <c r="AB203" s="313">
        <v>0</v>
      </c>
      <c r="AC203" s="313">
        <v>3</v>
      </c>
      <c r="AD203" s="313">
        <v>0</v>
      </c>
      <c r="AE203" s="313">
        <v>7</v>
      </c>
      <c r="AF203" s="313">
        <v>0</v>
      </c>
      <c r="AG203" s="313">
        <v>0</v>
      </c>
      <c r="AH203" s="313">
        <v>1</v>
      </c>
      <c r="AI203" s="313">
        <v>0</v>
      </c>
      <c r="AJ203" s="313">
        <v>1</v>
      </c>
      <c r="AK203" s="313">
        <v>2</v>
      </c>
      <c r="AL203" s="313">
        <v>0</v>
      </c>
      <c r="AM203" s="313">
        <v>2</v>
      </c>
      <c r="AN203" s="313">
        <v>0</v>
      </c>
      <c r="AO203" s="313">
        <v>4</v>
      </c>
      <c r="AP203" s="313">
        <v>10</v>
      </c>
      <c r="AQ203" s="313">
        <v>0</v>
      </c>
      <c r="AR203" s="313">
        <v>12</v>
      </c>
      <c r="AS203" s="313">
        <v>0</v>
      </c>
      <c r="AT203" s="313">
        <v>22</v>
      </c>
      <c r="AU203" s="313">
        <v>0</v>
      </c>
      <c r="AV203" s="313">
        <v>0</v>
      </c>
      <c r="AW203" s="313">
        <v>0</v>
      </c>
      <c r="AX203" s="313">
        <v>0</v>
      </c>
      <c r="AY203" s="313">
        <v>0</v>
      </c>
      <c r="AZ203" s="313">
        <v>0</v>
      </c>
      <c r="BA203" s="313">
        <v>1</v>
      </c>
      <c r="BB203" s="313">
        <v>1</v>
      </c>
      <c r="BC203" s="313">
        <v>2</v>
      </c>
      <c r="BD203" s="313">
        <v>2</v>
      </c>
      <c r="BE203" s="313">
        <v>0</v>
      </c>
      <c r="BF203" s="313">
        <v>1</v>
      </c>
      <c r="BG203" s="313">
        <v>0</v>
      </c>
      <c r="BH203" s="313">
        <v>0</v>
      </c>
      <c r="BI203" s="313">
        <v>0</v>
      </c>
      <c r="BJ203" s="313">
        <v>0</v>
      </c>
      <c r="BK203" s="313">
        <v>0</v>
      </c>
      <c r="BL203" s="313">
        <v>0</v>
      </c>
      <c r="BM203" s="313">
        <v>0</v>
      </c>
      <c r="BN203" s="313">
        <v>0</v>
      </c>
      <c r="BO203" s="313">
        <v>0</v>
      </c>
      <c r="BP203" s="313">
        <v>0</v>
      </c>
      <c r="BQ203" s="313">
        <v>1</v>
      </c>
      <c r="BR203" s="313">
        <v>1</v>
      </c>
      <c r="BS203" s="313">
        <v>0</v>
      </c>
      <c r="BT203" s="313">
        <v>0</v>
      </c>
      <c r="BU203" s="313">
        <v>0</v>
      </c>
      <c r="BV203" s="313">
        <v>0</v>
      </c>
      <c r="BW203" s="313">
        <v>0</v>
      </c>
      <c r="BX203" s="313">
        <v>0</v>
      </c>
      <c r="BY203" s="313">
        <v>0</v>
      </c>
      <c r="BZ203" s="313">
        <v>0</v>
      </c>
      <c r="CA203" s="313">
        <v>0</v>
      </c>
      <c r="CB203" s="313">
        <v>0</v>
      </c>
      <c r="CC203" s="313">
        <v>1</v>
      </c>
      <c r="CD203" s="312">
        <v>0</v>
      </c>
      <c r="CE203" s="312">
        <v>0</v>
      </c>
      <c r="CF203" s="312">
        <v>0</v>
      </c>
      <c r="CG203" s="312">
        <v>0</v>
      </c>
      <c r="CH203" s="312">
        <v>0</v>
      </c>
      <c r="CI203" s="312">
        <v>0</v>
      </c>
      <c r="CJ203" s="312">
        <v>0</v>
      </c>
      <c r="CK203" s="312">
        <v>0</v>
      </c>
      <c r="CL203" s="312">
        <v>0</v>
      </c>
      <c r="CM203" s="312">
        <v>0</v>
      </c>
      <c r="CN203" s="312">
        <v>0</v>
      </c>
      <c r="CO203" s="312">
        <v>0</v>
      </c>
      <c r="CP203" s="312">
        <v>0</v>
      </c>
      <c r="CQ203" s="312">
        <v>0</v>
      </c>
      <c r="CR203" s="312">
        <v>0</v>
      </c>
      <c r="CS203" s="312">
        <v>0</v>
      </c>
      <c r="CT203" s="312">
        <v>0</v>
      </c>
      <c r="CU203" s="312">
        <v>0</v>
      </c>
      <c r="CV203" s="312">
        <v>0</v>
      </c>
      <c r="CW203" s="312">
        <v>0</v>
      </c>
      <c r="CX203" s="312">
        <v>0</v>
      </c>
      <c r="CY203" s="312">
        <v>0</v>
      </c>
      <c r="CZ203" s="312">
        <v>0</v>
      </c>
      <c r="DA203" s="316">
        <v>0</v>
      </c>
    </row>
    <row r="204" spans="1:105" x14ac:dyDescent="0.2">
      <c r="A204" s="305">
        <v>199</v>
      </c>
      <c r="B204" s="306" t="s">
        <v>1696</v>
      </c>
      <c r="C204" s="306" t="s">
        <v>1697</v>
      </c>
      <c r="D204" s="307">
        <v>5</v>
      </c>
      <c r="E204" s="306" t="s">
        <v>240</v>
      </c>
      <c r="F204" s="306" t="s">
        <v>1256</v>
      </c>
      <c r="G204" s="306" t="s">
        <v>1698</v>
      </c>
      <c r="H204" s="308">
        <v>31</v>
      </c>
      <c r="I204" s="309">
        <v>161</v>
      </c>
      <c r="J204" s="307">
        <v>7</v>
      </c>
      <c r="K204" s="306" t="s">
        <v>1699</v>
      </c>
      <c r="L204" s="307">
        <v>0</v>
      </c>
      <c r="M204" s="307">
        <v>0</v>
      </c>
      <c r="N204" s="307">
        <v>1</v>
      </c>
      <c r="O204" s="307">
        <v>0</v>
      </c>
      <c r="P204" s="307">
        <v>1</v>
      </c>
      <c r="Q204" s="307">
        <v>1</v>
      </c>
      <c r="R204" s="307">
        <v>0</v>
      </c>
      <c r="S204" s="307">
        <v>2</v>
      </c>
      <c r="T204" s="307">
        <v>0</v>
      </c>
      <c r="U204" s="307">
        <v>3</v>
      </c>
      <c r="V204" s="307">
        <v>5</v>
      </c>
      <c r="W204" s="307">
        <v>0</v>
      </c>
      <c r="X204" s="307">
        <v>1</v>
      </c>
      <c r="Y204" s="307">
        <v>0</v>
      </c>
      <c r="Z204" s="307">
        <v>6</v>
      </c>
      <c r="AA204" s="307">
        <v>1</v>
      </c>
      <c r="AB204" s="307">
        <v>0</v>
      </c>
      <c r="AC204" s="307">
        <v>1</v>
      </c>
      <c r="AD204" s="307">
        <v>0</v>
      </c>
      <c r="AE204" s="307">
        <v>2</v>
      </c>
      <c r="AF204" s="307">
        <v>3</v>
      </c>
      <c r="AG204" s="307">
        <v>0</v>
      </c>
      <c r="AH204" s="307">
        <v>3</v>
      </c>
      <c r="AI204" s="307">
        <v>0</v>
      </c>
      <c r="AJ204" s="307">
        <v>6</v>
      </c>
      <c r="AK204" s="307">
        <v>1</v>
      </c>
      <c r="AL204" s="307">
        <v>0</v>
      </c>
      <c r="AM204" s="307">
        <v>0</v>
      </c>
      <c r="AN204" s="307">
        <v>0</v>
      </c>
      <c r="AO204" s="307">
        <v>1</v>
      </c>
      <c r="AP204" s="307">
        <v>11</v>
      </c>
      <c r="AQ204" s="307">
        <v>0</v>
      </c>
      <c r="AR204" s="307">
        <v>8</v>
      </c>
      <c r="AS204" s="307">
        <v>0</v>
      </c>
      <c r="AT204" s="307">
        <v>19</v>
      </c>
      <c r="AU204" s="307">
        <v>0</v>
      </c>
      <c r="AV204" s="307">
        <v>0</v>
      </c>
      <c r="AW204" s="307">
        <v>0</v>
      </c>
      <c r="AX204" s="307">
        <v>0</v>
      </c>
      <c r="AY204" s="307">
        <v>0</v>
      </c>
      <c r="AZ204" s="307">
        <v>0</v>
      </c>
      <c r="BA204" s="307">
        <v>1</v>
      </c>
      <c r="BB204" s="307">
        <v>1</v>
      </c>
      <c r="BC204" s="307">
        <v>1</v>
      </c>
      <c r="BD204" s="307">
        <v>1</v>
      </c>
      <c r="BE204" s="307">
        <v>1</v>
      </c>
      <c r="BF204" s="307">
        <v>0</v>
      </c>
      <c r="BG204" s="307">
        <v>0</v>
      </c>
      <c r="BH204" s="307">
        <v>0</v>
      </c>
      <c r="BI204" s="307">
        <v>0</v>
      </c>
      <c r="BJ204" s="307">
        <v>0</v>
      </c>
      <c r="BK204" s="307">
        <v>0</v>
      </c>
      <c r="BL204" s="307">
        <v>0</v>
      </c>
      <c r="BM204" s="307">
        <v>0</v>
      </c>
      <c r="BN204" s="307">
        <v>0</v>
      </c>
      <c r="BO204" s="307">
        <v>0</v>
      </c>
      <c r="BP204" s="307">
        <v>0</v>
      </c>
      <c r="BQ204" s="307">
        <v>1</v>
      </c>
      <c r="BR204" s="307">
        <v>1</v>
      </c>
      <c r="BS204" s="307">
        <v>0</v>
      </c>
      <c r="BT204" s="307">
        <v>0</v>
      </c>
      <c r="BU204" s="307">
        <v>0</v>
      </c>
      <c r="BV204" s="307">
        <v>0</v>
      </c>
      <c r="BW204" s="307">
        <v>0</v>
      </c>
      <c r="BX204" s="307">
        <v>0</v>
      </c>
      <c r="BY204" s="307">
        <v>0</v>
      </c>
      <c r="BZ204" s="307">
        <v>0</v>
      </c>
      <c r="CA204" s="307">
        <v>0</v>
      </c>
      <c r="CB204" s="307">
        <v>0</v>
      </c>
      <c r="CC204" s="307">
        <v>1</v>
      </c>
      <c r="CD204" s="306">
        <v>0</v>
      </c>
      <c r="CE204" s="306">
        <v>0</v>
      </c>
      <c r="CF204" s="306">
        <v>0</v>
      </c>
      <c r="CG204" s="306">
        <v>0</v>
      </c>
      <c r="CH204" s="306">
        <v>0</v>
      </c>
      <c r="CI204" s="306">
        <v>0</v>
      </c>
      <c r="CJ204" s="306">
        <v>0</v>
      </c>
      <c r="CK204" s="306">
        <v>0</v>
      </c>
      <c r="CL204" s="306">
        <v>0</v>
      </c>
      <c r="CM204" s="306">
        <v>0</v>
      </c>
      <c r="CN204" s="306">
        <v>0</v>
      </c>
      <c r="CO204" s="306">
        <v>0</v>
      </c>
      <c r="CP204" s="306">
        <v>0</v>
      </c>
      <c r="CQ204" s="306">
        <v>0</v>
      </c>
      <c r="CR204" s="306">
        <v>0</v>
      </c>
      <c r="CS204" s="306">
        <v>0</v>
      </c>
      <c r="CT204" s="306">
        <v>0</v>
      </c>
      <c r="CU204" s="306">
        <v>0</v>
      </c>
      <c r="CV204" s="306">
        <v>0</v>
      </c>
      <c r="CW204" s="306">
        <v>0</v>
      </c>
      <c r="CX204" s="306">
        <v>0</v>
      </c>
      <c r="CY204" s="306">
        <v>0</v>
      </c>
      <c r="CZ204" s="306">
        <v>0</v>
      </c>
      <c r="DA204" s="310">
        <v>0</v>
      </c>
    </row>
    <row r="205" spans="1:105" x14ac:dyDescent="0.2">
      <c r="A205" s="311">
        <v>200</v>
      </c>
      <c r="B205" s="312" t="s">
        <v>1703</v>
      </c>
      <c r="C205" s="312" t="s">
        <v>1704</v>
      </c>
      <c r="D205" s="313">
        <v>5</v>
      </c>
      <c r="E205" s="312" t="s">
        <v>240</v>
      </c>
      <c r="F205" s="312" t="s">
        <v>1256</v>
      </c>
      <c r="G205" s="312" t="s">
        <v>1427</v>
      </c>
      <c r="H205" s="314">
        <v>31</v>
      </c>
      <c r="I205" s="315">
        <v>158</v>
      </c>
      <c r="J205" s="313">
        <v>7</v>
      </c>
      <c r="K205" s="312" t="s">
        <v>1705</v>
      </c>
      <c r="L205" s="313">
        <v>3</v>
      </c>
      <c r="M205" s="313">
        <v>0</v>
      </c>
      <c r="N205" s="313">
        <v>1</v>
      </c>
      <c r="O205" s="313">
        <v>0</v>
      </c>
      <c r="P205" s="313">
        <v>4</v>
      </c>
      <c r="Q205" s="313">
        <v>1</v>
      </c>
      <c r="R205" s="313">
        <v>0</v>
      </c>
      <c r="S205" s="313">
        <v>6</v>
      </c>
      <c r="T205" s="313">
        <v>0</v>
      </c>
      <c r="U205" s="313">
        <v>7</v>
      </c>
      <c r="V205" s="313">
        <v>5</v>
      </c>
      <c r="W205" s="313">
        <v>1</v>
      </c>
      <c r="X205" s="313">
        <v>3</v>
      </c>
      <c r="Y205" s="313">
        <v>0</v>
      </c>
      <c r="Z205" s="313">
        <v>9</v>
      </c>
      <c r="AA205" s="313">
        <v>4</v>
      </c>
      <c r="AB205" s="313">
        <v>0</v>
      </c>
      <c r="AC205" s="313">
        <v>5</v>
      </c>
      <c r="AD205" s="313">
        <v>0</v>
      </c>
      <c r="AE205" s="313">
        <v>9</v>
      </c>
      <c r="AF205" s="313">
        <v>2</v>
      </c>
      <c r="AG205" s="313">
        <v>0</v>
      </c>
      <c r="AH205" s="313">
        <v>5</v>
      </c>
      <c r="AI205" s="313">
        <v>0</v>
      </c>
      <c r="AJ205" s="313">
        <v>7</v>
      </c>
      <c r="AK205" s="313">
        <v>4</v>
      </c>
      <c r="AL205" s="313">
        <v>0</v>
      </c>
      <c r="AM205" s="313">
        <v>6</v>
      </c>
      <c r="AN205" s="313">
        <v>0</v>
      </c>
      <c r="AO205" s="313">
        <v>10</v>
      </c>
      <c r="AP205" s="313">
        <v>19</v>
      </c>
      <c r="AQ205" s="313">
        <v>1</v>
      </c>
      <c r="AR205" s="313">
        <v>26</v>
      </c>
      <c r="AS205" s="313">
        <v>0</v>
      </c>
      <c r="AT205" s="313">
        <v>46</v>
      </c>
      <c r="AU205" s="313">
        <v>0</v>
      </c>
      <c r="AV205" s="313">
        <v>0</v>
      </c>
      <c r="AW205" s="313">
        <v>0</v>
      </c>
      <c r="AX205" s="313">
        <v>0</v>
      </c>
      <c r="AY205" s="313">
        <v>0</v>
      </c>
      <c r="AZ205" s="313">
        <v>0</v>
      </c>
      <c r="BA205" s="313">
        <v>3</v>
      </c>
      <c r="BB205" s="313">
        <v>3</v>
      </c>
      <c r="BC205" s="313">
        <v>4</v>
      </c>
      <c r="BD205" s="313">
        <v>3</v>
      </c>
      <c r="BE205" s="313">
        <v>1</v>
      </c>
      <c r="BF205" s="313">
        <v>0</v>
      </c>
      <c r="BG205" s="313">
        <v>0</v>
      </c>
      <c r="BH205" s="313">
        <v>0</v>
      </c>
      <c r="BI205" s="313">
        <v>0</v>
      </c>
      <c r="BJ205" s="313">
        <v>2</v>
      </c>
      <c r="BK205" s="313">
        <v>0</v>
      </c>
      <c r="BL205" s="313">
        <v>0</v>
      </c>
      <c r="BM205" s="313">
        <v>0</v>
      </c>
      <c r="BN205" s="313">
        <v>0</v>
      </c>
      <c r="BO205" s="313">
        <v>0</v>
      </c>
      <c r="BP205" s="313">
        <v>0</v>
      </c>
      <c r="BQ205" s="313">
        <v>3</v>
      </c>
      <c r="BR205" s="313">
        <v>3</v>
      </c>
      <c r="BS205" s="313">
        <v>0</v>
      </c>
      <c r="BT205" s="313">
        <v>0</v>
      </c>
      <c r="BU205" s="313">
        <v>0</v>
      </c>
      <c r="BV205" s="313">
        <v>0</v>
      </c>
      <c r="BW205" s="313">
        <v>0</v>
      </c>
      <c r="BX205" s="313">
        <v>0</v>
      </c>
      <c r="BY205" s="313">
        <v>0</v>
      </c>
      <c r="BZ205" s="313">
        <v>0</v>
      </c>
      <c r="CA205" s="313">
        <v>0</v>
      </c>
      <c r="CB205" s="313">
        <v>0</v>
      </c>
      <c r="CC205" s="313">
        <v>3</v>
      </c>
      <c r="CD205" s="312">
        <v>0</v>
      </c>
      <c r="CE205" s="312">
        <v>0</v>
      </c>
      <c r="CF205" s="312">
        <v>0</v>
      </c>
      <c r="CG205" s="312">
        <v>1</v>
      </c>
      <c r="CH205" s="312">
        <v>0</v>
      </c>
      <c r="CI205" s="312">
        <v>0</v>
      </c>
      <c r="CJ205" s="312">
        <v>0</v>
      </c>
      <c r="CK205" s="312">
        <v>0</v>
      </c>
      <c r="CL205" s="312">
        <v>0</v>
      </c>
      <c r="CM205" s="312">
        <v>0</v>
      </c>
      <c r="CN205" s="312">
        <v>0</v>
      </c>
      <c r="CO205" s="312">
        <v>0</v>
      </c>
      <c r="CP205" s="312">
        <v>0</v>
      </c>
      <c r="CQ205" s="312">
        <v>0</v>
      </c>
      <c r="CR205" s="312">
        <v>1</v>
      </c>
      <c r="CS205" s="312">
        <v>0</v>
      </c>
      <c r="CT205" s="312">
        <v>1</v>
      </c>
      <c r="CU205" s="312">
        <v>1</v>
      </c>
      <c r="CV205" s="312">
        <v>0</v>
      </c>
      <c r="CW205" s="312">
        <v>0</v>
      </c>
      <c r="CX205" s="312">
        <v>0</v>
      </c>
      <c r="CY205" s="312">
        <v>0</v>
      </c>
      <c r="CZ205" s="312">
        <v>0</v>
      </c>
      <c r="DA205" s="316">
        <v>0</v>
      </c>
    </row>
    <row r="206" spans="1:105" x14ac:dyDescent="0.2">
      <c r="A206" s="305">
        <v>201</v>
      </c>
      <c r="B206" s="306" t="s">
        <v>1743</v>
      </c>
      <c r="C206" s="306" t="s">
        <v>1518</v>
      </c>
      <c r="D206" s="307">
        <v>5</v>
      </c>
      <c r="E206" s="306" t="s">
        <v>240</v>
      </c>
      <c r="F206" s="306" t="s">
        <v>1256</v>
      </c>
      <c r="G206" s="306" t="s">
        <v>1744</v>
      </c>
      <c r="H206" s="308">
        <v>31</v>
      </c>
      <c r="I206" s="309">
        <v>159</v>
      </c>
      <c r="J206" s="307">
        <v>7</v>
      </c>
      <c r="K206" s="306" t="s">
        <v>1745</v>
      </c>
      <c r="L206" s="307">
        <v>0</v>
      </c>
      <c r="M206" s="307">
        <v>0</v>
      </c>
      <c r="N206" s="307">
        <v>1</v>
      </c>
      <c r="O206" s="307">
        <v>0</v>
      </c>
      <c r="P206" s="307">
        <v>1</v>
      </c>
      <c r="Q206" s="307">
        <v>0</v>
      </c>
      <c r="R206" s="307">
        <v>0</v>
      </c>
      <c r="S206" s="307">
        <v>2</v>
      </c>
      <c r="T206" s="307">
        <v>0</v>
      </c>
      <c r="U206" s="307">
        <v>2</v>
      </c>
      <c r="V206" s="307">
        <v>0</v>
      </c>
      <c r="W206" s="307">
        <v>0</v>
      </c>
      <c r="X206" s="307">
        <v>1</v>
      </c>
      <c r="Y206" s="307">
        <v>0</v>
      </c>
      <c r="Z206" s="307">
        <v>1</v>
      </c>
      <c r="AA206" s="307">
        <v>2</v>
      </c>
      <c r="AB206" s="307">
        <v>0</v>
      </c>
      <c r="AC206" s="307">
        <v>1</v>
      </c>
      <c r="AD206" s="307">
        <v>0</v>
      </c>
      <c r="AE206" s="307">
        <v>3</v>
      </c>
      <c r="AF206" s="307">
        <v>2</v>
      </c>
      <c r="AG206" s="307">
        <v>0</v>
      </c>
      <c r="AH206" s="307">
        <v>2</v>
      </c>
      <c r="AI206" s="307">
        <v>0</v>
      </c>
      <c r="AJ206" s="307">
        <v>4</v>
      </c>
      <c r="AK206" s="307">
        <v>4</v>
      </c>
      <c r="AL206" s="307">
        <v>0</v>
      </c>
      <c r="AM206" s="307">
        <v>0</v>
      </c>
      <c r="AN206" s="307">
        <v>0</v>
      </c>
      <c r="AO206" s="307">
        <v>4</v>
      </c>
      <c r="AP206" s="307">
        <v>8</v>
      </c>
      <c r="AQ206" s="307">
        <v>0</v>
      </c>
      <c r="AR206" s="307">
        <v>7</v>
      </c>
      <c r="AS206" s="307">
        <v>0</v>
      </c>
      <c r="AT206" s="307">
        <v>15</v>
      </c>
      <c r="AU206" s="307">
        <v>0</v>
      </c>
      <c r="AV206" s="307">
        <v>0</v>
      </c>
      <c r="AW206" s="307">
        <v>0</v>
      </c>
      <c r="AX206" s="307">
        <v>0</v>
      </c>
      <c r="AY206" s="307">
        <v>0</v>
      </c>
      <c r="AZ206" s="307">
        <v>0</v>
      </c>
      <c r="BA206" s="307">
        <v>1</v>
      </c>
      <c r="BB206" s="307">
        <v>1</v>
      </c>
      <c r="BC206" s="307">
        <v>1</v>
      </c>
      <c r="BD206" s="307">
        <v>1</v>
      </c>
      <c r="BE206" s="307">
        <v>0</v>
      </c>
      <c r="BF206" s="307">
        <v>1</v>
      </c>
      <c r="BG206" s="307">
        <v>0</v>
      </c>
      <c r="BH206" s="307">
        <v>0</v>
      </c>
      <c r="BI206" s="307">
        <v>0</v>
      </c>
      <c r="BJ206" s="307">
        <v>0</v>
      </c>
      <c r="BK206" s="307">
        <v>0</v>
      </c>
      <c r="BL206" s="307">
        <v>0</v>
      </c>
      <c r="BM206" s="307">
        <v>0</v>
      </c>
      <c r="BN206" s="307">
        <v>0</v>
      </c>
      <c r="BO206" s="307">
        <v>0</v>
      </c>
      <c r="BP206" s="307">
        <v>0</v>
      </c>
      <c r="BQ206" s="307">
        <v>1</v>
      </c>
      <c r="BR206" s="307">
        <v>1</v>
      </c>
      <c r="BS206" s="307">
        <v>0</v>
      </c>
      <c r="BT206" s="307">
        <v>0</v>
      </c>
      <c r="BU206" s="307">
        <v>0</v>
      </c>
      <c r="BV206" s="307">
        <v>0</v>
      </c>
      <c r="BW206" s="307">
        <v>0</v>
      </c>
      <c r="BX206" s="307">
        <v>0</v>
      </c>
      <c r="BY206" s="307">
        <v>0</v>
      </c>
      <c r="BZ206" s="307">
        <v>0</v>
      </c>
      <c r="CA206" s="307">
        <v>0</v>
      </c>
      <c r="CB206" s="307">
        <v>0</v>
      </c>
      <c r="CC206" s="307">
        <v>1</v>
      </c>
      <c r="CD206" s="306">
        <v>0</v>
      </c>
      <c r="CE206" s="306">
        <v>0</v>
      </c>
      <c r="CF206" s="306">
        <v>0</v>
      </c>
      <c r="CG206" s="306">
        <v>0</v>
      </c>
      <c r="CH206" s="306">
        <v>0</v>
      </c>
      <c r="CI206" s="306">
        <v>0</v>
      </c>
      <c r="CJ206" s="306">
        <v>0</v>
      </c>
      <c r="CK206" s="306">
        <v>0</v>
      </c>
      <c r="CL206" s="306">
        <v>0</v>
      </c>
      <c r="CM206" s="306">
        <v>0</v>
      </c>
      <c r="CN206" s="306">
        <v>0</v>
      </c>
      <c r="CO206" s="306">
        <v>0</v>
      </c>
      <c r="CP206" s="306">
        <v>0</v>
      </c>
      <c r="CQ206" s="306">
        <v>0</v>
      </c>
      <c r="CR206" s="306">
        <v>0</v>
      </c>
      <c r="CS206" s="306">
        <v>0</v>
      </c>
      <c r="CT206" s="306">
        <v>0</v>
      </c>
      <c r="CU206" s="306">
        <v>0</v>
      </c>
      <c r="CV206" s="306">
        <v>0</v>
      </c>
      <c r="CW206" s="306">
        <v>0</v>
      </c>
      <c r="CX206" s="306">
        <v>0</v>
      </c>
      <c r="CY206" s="306">
        <v>0</v>
      </c>
      <c r="CZ206" s="306">
        <v>0</v>
      </c>
      <c r="DA206" s="310">
        <v>0</v>
      </c>
    </row>
    <row r="207" spans="1:105" x14ac:dyDescent="0.2">
      <c r="A207" s="311">
        <v>202</v>
      </c>
      <c r="B207" s="312" t="s">
        <v>1751</v>
      </c>
      <c r="C207" s="312" t="s">
        <v>1514</v>
      </c>
      <c r="D207" s="313">
        <v>5</v>
      </c>
      <c r="E207" s="312" t="s">
        <v>240</v>
      </c>
      <c r="F207" s="312" t="s">
        <v>1256</v>
      </c>
      <c r="G207" s="312" t="s">
        <v>1752</v>
      </c>
      <c r="H207" s="314">
        <v>31</v>
      </c>
      <c r="I207" s="315">
        <v>157</v>
      </c>
      <c r="J207" s="313">
        <v>7</v>
      </c>
      <c r="K207" s="312" t="s">
        <v>1753</v>
      </c>
      <c r="L207" s="313">
        <v>0</v>
      </c>
      <c r="M207" s="313">
        <v>0</v>
      </c>
      <c r="N207" s="313">
        <v>2</v>
      </c>
      <c r="O207" s="313">
        <v>0</v>
      </c>
      <c r="P207" s="313">
        <v>2</v>
      </c>
      <c r="Q207" s="313">
        <v>2</v>
      </c>
      <c r="R207" s="313">
        <v>0</v>
      </c>
      <c r="S207" s="313">
        <v>2</v>
      </c>
      <c r="T207" s="313">
        <v>0</v>
      </c>
      <c r="U207" s="313">
        <v>4</v>
      </c>
      <c r="V207" s="313">
        <v>1</v>
      </c>
      <c r="W207" s="313">
        <v>0</v>
      </c>
      <c r="X207" s="313">
        <v>0</v>
      </c>
      <c r="Y207" s="313">
        <v>0</v>
      </c>
      <c r="Z207" s="313">
        <v>1</v>
      </c>
      <c r="AA207" s="313">
        <v>1</v>
      </c>
      <c r="AB207" s="313">
        <v>0</v>
      </c>
      <c r="AC207" s="313">
        <v>1</v>
      </c>
      <c r="AD207" s="313">
        <v>0</v>
      </c>
      <c r="AE207" s="313">
        <v>2</v>
      </c>
      <c r="AF207" s="313">
        <v>0</v>
      </c>
      <c r="AG207" s="313">
        <v>0</v>
      </c>
      <c r="AH207" s="313">
        <v>1</v>
      </c>
      <c r="AI207" s="313">
        <v>0</v>
      </c>
      <c r="AJ207" s="313">
        <v>1</v>
      </c>
      <c r="AK207" s="313">
        <v>3</v>
      </c>
      <c r="AL207" s="313">
        <v>0</v>
      </c>
      <c r="AM207" s="313">
        <v>3</v>
      </c>
      <c r="AN207" s="313">
        <v>0</v>
      </c>
      <c r="AO207" s="313">
        <v>6</v>
      </c>
      <c r="AP207" s="313">
        <v>7</v>
      </c>
      <c r="AQ207" s="313">
        <v>0</v>
      </c>
      <c r="AR207" s="313">
        <v>9</v>
      </c>
      <c r="AS207" s="313">
        <v>0</v>
      </c>
      <c r="AT207" s="313">
        <v>16</v>
      </c>
      <c r="AU207" s="313">
        <v>0</v>
      </c>
      <c r="AV207" s="313">
        <v>0</v>
      </c>
      <c r="AW207" s="313">
        <v>0</v>
      </c>
      <c r="AX207" s="313">
        <v>0</v>
      </c>
      <c r="AY207" s="313">
        <v>0</v>
      </c>
      <c r="AZ207" s="313">
        <v>0</v>
      </c>
      <c r="BA207" s="313">
        <v>1</v>
      </c>
      <c r="BB207" s="313">
        <v>1</v>
      </c>
      <c r="BC207" s="313">
        <v>1</v>
      </c>
      <c r="BD207" s="313">
        <v>1</v>
      </c>
      <c r="BE207" s="313">
        <v>0</v>
      </c>
      <c r="BF207" s="313">
        <v>1</v>
      </c>
      <c r="BG207" s="313">
        <v>0</v>
      </c>
      <c r="BH207" s="313">
        <v>0</v>
      </c>
      <c r="BI207" s="313">
        <v>0</v>
      </c>
      <c r="BJ207" s="313">
        <v>0</v>
      </c>
      <c r="BK207" s="313">
        <v>0</v>
      </c>
      <c r="BL207" s="313">
        <v>0</v>
      </c>
      <c r="BM207" s="313">
        <v>0</v>
      </c>
      <c r="BN207" s="313">
        <v>0</v>
      </c>
      <c r="BO207" s="313">
        <v>0</v>
      </c>
      <c r="BP207" s="313">
        <v>0</v>
      </c>
      <c r="BQ207" s="313">
        <v>1</v>
      </c>
      <c r="BR207" s="313">
        <v>1</v>
      </c>
      <c r="BS207" s="313">
        <v>0</v>
      </c>
      <c r="BT207" s="313">
        <v>0</v>
      </c>
      <c r="BU207" s="313">
        <v>0</v>
      </c>
      <c r="BV207" s="313">
        <v>0</v>
      </c>
      <c r="BW207" s="313">
        <v>0</v>
      </c>
      <c r="BX207" s="313">
        <v>0</v>
      </c>
      <c r="BY207" s="313">
        <v>0</v>
      </c>
      <c r="BZ207" s="313">
        <v>0</v>
      </c>
      <c r="CA207" s="313">
        <v>0</v>
      </c>
      <c r="CB207" s="313">
        <v>0</v>
      </c>
      <c r="CC207" s="313">
        <v>1</v>
      </c>
      <c r="CD207" s="312">
        <v>0</v>
      </c>
      <c r="CE207" s="312">
        <v>0</v>
      </c>
      <c r="CF207" s="312">
        <v>0</v>
      </c>
      <c r="CG207" s="312">
        <v>0</v>
      </c>
      <c r="CH207" s="312">
        <v>0</v>
      </c>
      <c r="CI207" s="312">
        <v>0</v>
      </c>
      <c r="CJ207" s="312">
        <v>0</v>
      </c>
      <c r="CK207" s="312">
        <v>0</v>
      </c>
      <c r="CL207" s="312">
        <v>0</v>
      </c>
      <c r="CM207" s="312">
        <v>0</v>
      </c>
      <c r="CN207" s="312">
        <v>0</v>
      </c>
      <c r="CO207" s="312">
        <v>0</v>
      </c>
      <c r="CP207" s="312">
        <v>0</v>
      </c>
      <c r="CQ207" s="312">
        <v>0</v>
      </c>
      <c r="CR207" s="312">
        <v>0</v>
      </c>
      <c r="CS207" s="312">
        <v>0</v>
      </c>
      <c r="CT207" s="312">
        <v>0</v>
      </c>
      <c r="CU207" s="312">
        <v>0</v>
      </c>
      <c r="CV207" s="312">
        <v>0</v>
      </c>
      <c r="CW207" s="312">
        <v>0</v>
      </c>
      <c r="CX207" s="312">
        <v>0</v>
      </c>
      <c r="CY207" s="312">
        <v>0</v>
      </c>
      <c r="CZ207" s="312">
        <v>0</v>
      </c>
      <c r="DA207" s="316">
        <v>0</v>
      </c>
    </row>
    <row r="208" spans="1:105" x14ac:dyDescent="0.2">
      <c r="A208" s="305">
        <v>203</v>
      </c>
      <c r="B208" s="306" t="s">
        <v>1786</v>
      </c>
      <c r="C208" s="306" t="s">
        <v>1787</v>
      </c>
      <c r="D208" s="307">
        <v>5</v>
      </c>
      <c r="E208" s="306" t="s">
        <v>240</v>
      </c>
      <c r="F208" s="306" t="s">
        <v>1256</v>
      </c>
      <c r="G208" s="306" t="s">
        <v>1788</v>
      </c>
      <c r="H208" s="308">
        <v>30</v>
      </c>
      <c r="I208" s="309">
        <v>152</v>
      </c>
      <c r="J208" s="307">
        <v>8</v>
      </c>
      <c r="K208" s="306" t="s">
        <v>1789</v>
      </c>
      <c r="L208" s="307">
        <v>1</v>
      </c>
      <c r="M208" s="307">
        <v>0</v>
      </c>
      <c r="N208" s="307">
        <v>1</v>
      </c>
      <c r="O208" s="307">
        <v>0</v>
      </c>
      <c r="P208" s="307">
        <v>2</v>
      </c>
      <c r="Q208" s="307">
        <v>0</v>
      </c>
      <c r="R208" s="307">
        <v>1</v>
      </c>
      <c r="S208" s="307">
        <v>2</v>
      </c>
      <c r="T208" s="307">
        <v>0</v>
      </c>
      <c r="U208" s="307">
        <v>3</v>
      </c>
      <c r="V208" s="307">
        <v>4</v>
      </c>
      <c r="W208" s="307">
        <v>0</v>
      </c>
      <c r="X208" s="307">
        <v>1</v>
      </c>
      <c r="Y208" s="307">
        <v>0</v>
      </c>
      <c r="Z208" s="307">
        <v>5</v>
      </c>
      <c r="AA208" s="307">
        <v>5</v>
      </c>
      <c r="AB208" s="307">
        <v>3</v>
      </c>
      <c r="AC208" s="307">
        <v>2</v>
      </c>
      <c r="AD208" s="307">
        <v>1</v>
      </c>
      <c r="AE208" s="307">
        <v>11</v>
      </c>
      <c r="AF208" s="307">
        <v>1</v>
      </c>
      <c r="AG208" s="307">
        <v>4</v>
      </c>
      <c r="AH208" s="307">
        <v>1</v>
      </c>
      <c r="AI208" s="307">
        <v>1</v>
      </c>
      <c r="AJ208" s="307">
        <v>7</v>
      </c>
      <c r="AK208" s="307">
        <v>2</v>
      </c>
      <c r="AL208" s="307">
        <v>0</v>
      </c>
      <c r="AM208" s="307">
        <v>2</v>
      </c>
      <c r="AN208" s="307">
        <v>0</v>
      </c>
      <c r="AO208" s="307">
        <v>4</v>
      </c>
      <c r="AP208" s="307">
        <v>13</v>
      </c>
      <c r="AQ208" s="307">
        <v>8</v>
      </c>
      <c r="AR208" s="307">
        <v>9</v>
      </c>
      <c r="AS208" s="307">
        <v>2</v>
      </c>
      <c r="AT208" s="307">
        <v>32</v>
      </c>
      <c r="AU208" s="307">
        <v>0</v>
      </c>
      <c r="AV208" s="307">
        <v>0</v>
      </c>
      <c r="AW208" s="307">
        <v>0</v>
      </c>
      <c r="AX208" s="307">
        <v>0</v>
      </c>
      <c r="AY208" s="307">
        <v>0</v>
      </c>
      <c r="AZ208" s="307">
        <v>0</v>
      </c>
      <c r="BA208" s="307">
        <v>2</v>
      </c>
      <c r="BB208" s="307">
        <v>2</v>
      </c>
      <c r="BC208" s="307">
        <v>2</v>
      </c>
      <c r="BD208" s="307">
        <v>2</v>
      </c>
      <c r="BE208" s="307">
        <v>1</v>
      </c>
      <c r="BF208" s="307">
        <v>0</v>
      </c>
      <c r="BG208" s="307">
        <v>0</v>
      </c>
      <c r="BH208" s="307">
        <v>0</v>
      </c>
      <c r="BI208" s="307">
        <v>0</v>
      </c>
      <c r="BJ208" s="307">
        <v>1</v>
      </c>
      <c r="BK208" s="307">
        <v>0</v>
      </c>
      <c r="BL208" s="307">
        <v>0</v>
      </c>
      <c r="BM208" s="307">
        <v>0</v>
      </c>
      <c r="BN208" s="307">
        <v>0</v>
      </c>
      <c r="BO208" s="307">
        <v>0</v>
      </c>
      <c r="BP208" s="307">
        <v>0</v>
      </c>
      <c r="BQ208" s="307">
        <v>2</v>
      </c>
      <c r="BR208" s="307">
        <v>2</v>
      </c>
      <c r="BS208" s="307">
        <v>0</v>
      </c>
      <c r="BT208" s="307">
        <v>0</v>
      </c>
      <c r="BU208" s="307">
        <v>0</v>
      </c>
      <c r="BV208" s="307">
        <v>0</v>
      </c>
      <c r="BW208" s="307">
        <v>0</v>
      </c>
      <c r="BX208" s="307">
        <v>0</v>
      </c>
      <c r="BY208" s="307">
        <v>0</v>
      </c>
      <c r="BZ208" s="307">
        <v>0</v>
      </c>
      <c r="CA208" s="307">
        <v>0</v>
      </c>
      <c r="CB208" s="307">
        <v>0</v>
      </c>
      <c r="CC208" s="307">
        <v>2</v>
      </c>
      <c r="CD208" s="306">
        <v>0</v>
      </c>
      <c r="CE208" s="306">
        <v>0</v>
      </c>
      <c r="CF208" s="306">
        <v>0</v>
      </c>
      <c r="CG208" s="306">
        <v>0</v>
      </c>
      <c r="CH208" s="306">
        <v>0</v>
      </c>
      <c r="CI208" s="306">
        <v>0</v>
      </c>
      <c r="CJ208" s="306">
        <v>0</v>
      </c>
      <c r="CK208" s="306">
        <v>0</v>
      </c>
      <c r="CL208" s="306">
        <v>0</v>
      </c>
      <c r="CM208" s="306">
        <v>0</v>
      </c>
      <c r="CN208" s="306">
        <v>0</v>
      </c>
      <c r="CO208" s="306">
        <v>0</v>
      </c>
      <c r="CP208" s="306">
        <v>0</v>
      </c>
      <c r="CQ208" s="306">
        <v>0</v>
      </c>
      <c r="CR208" s="306">
        <v>0</v>
      </c>
      <c r="CS208" s="306">
        <v>0</v>
      </c>
      <c r="CT208" s="306">
        <v>0</v>
      </c>
      <c r="CU208" s="306">
        <v>0</v>
      </c>
      <c r="CV208" s="306">
        <v>0</v>
      </c>
      <c r="CW208" s="306">
        <v>0</v>
      </c>
      <c r="CX208" s="306">
        <v>0</v>
      </c>
      <c r="CY208" s="306">
        <v>0</v>
      </c>
      <c r="CZ208" s="306">
        <v>0</v>
      </c>
      <c r="DA208" s="310">
        <v>0</v>
      </c>
    </row>
    <row r="209" spans="1:105" x14ac:dyDescent="0.2">
      <c r="A209" s="311">
        <v>204</v>
      </c>
      <c r="B209" s="312" t="s">
        <v>1797</v>
      </c>
      <c r="C209" s="312" t="s">
        <v>1265</v>
      </c>
      <c r="D209" s="313">
        <v>5</v>
      </c>
      <c r="E209" s="312" t="s">
        <v>240</v>
      </c>
      <c r="F209" s="312" t="s">
        <v>1256</v>
      </c>
      <c r="G209" s="312" t="s">
        <v>1798</v>
      </c>
      <c r="H209" s="314">
        <v>31</v>
      </c>
      <c r="I209" s="315">
        <v>156</v>
      </c>
      <c r="J209" s="313">
        <v>7</v>
      </c>
      <c r="K209" s="312" t="s">
        <v>1799</v>
      </c>
      <c r="L209" s="313">
        <v>4</v>
      </c>
      <c r="M209" s="313">
        <v>0</v>
      </c>
      <c r="N209" s="313">
        <v>6</v>
      </c>
      <c r="O209" s="313">
        <v>1</v>
      </c>
      <c r="P209" s="313">
        <v>11</v>
      </c>
      <c r="Q209" s="313">
        <v>5</v>
      </c>
      <c r="R209" s="313">
        <v>0</v>
      </c>
      <c r="S209" s="313">
        <v>6</v>
      </c>
      <c r="T209" s="313">
        <v>0</v>
      </c>
      <c r="U209" s="313">
        <v>11</v>
      </c>
      <c r="V209" s="313">
        <v>3</v>
      </c>
      <c r="W209" s="313">
        <v>0</v>
      </c>
      <c r="X209" s="313">
        <v>5</v>
      </c>
      <c r="Y209" s="313">
        <v>0</v>
      </c>
      <c r="Z209" s="313">
        <v>8</v>
      </c>
      <c r="AA209" s="313">
        <v>0</v>
      </c>
      <c r="AB209" s="313">
        <v>0</v>
      </c>
      <c r="AC209" s="313">
        <v>6</v>
      </c>
      <c r="AD209" s="313">
        <v>0</v>
      </c>
      <c r="AE209" s="313">
        <v>6</v>
      </c>
      <c r="AF209" s="313">
        <v>8</v>
      </c>
      <c r="AG209" s="313">
        <v>0</v>
      </c>
      <c r="AH209" s="313">
        <v>2</v>
      </c>
      <c r="AI209" s="313">
        <v>0</v>
      </c>
      <c r="AJ209" s="313">
        <v>10</v>
      </c>
      <c r="AK209" s="313">
        <v>3</v>
      </c>
      <c r="AL209" s="313">
        <v>0</v>
      </c>
      <c r="AM209" s="313">
        <v>2</v>
      </c>
      <c r="AN209" s="313">
        <v>0</v>
      </c>
      <c r="AO209" s="313">
        <v>5</v>
      </c>
      <c r="AP209" s="313">
        <v>23</v>
      </c>
      <c r="AQ209" s="313">
        <v>0</v>
      </c>
      <c r="AR209" s="313">
        <v>27</v>
      </c>
      <c r="AS209" s="313">
        <v>1</v>
      </c>
      <c r="AT209" s="313">
        <v>51</v>
      </c>
      <c r="AU209" s="313">
        <v>0</v>
      </c>
      <c r="AV209" s="313">
        <v>0</v>
      </c>
      <c r="AW209" s="313">
        <v>0</v>
      </c>
      <c r="AX209" s="313">
        <v>0</v>
      </c>
      <c r="AY209" s="313">
        <v>0</v>
      </c>
      <c r="AZ209" s="313">
        <v>0</v>
      </c>
      <c r="BA209" s="313">
        <v>2</v>
      </c>
      <c r="BB209" s="313">
        <v>2</v>
      </c>
      <c r="BC209" s="313">
        <v>3</v>
      </c>
      <c r="BD209" s="313">
        <v>2</v>
      </c>
      <c r="BE209" s="313">
        <v>0</v>
      </c>
      <c r="BF209" s="313">
        <v>1</v>
      </c>
      <c r="BG209" s="313">
        <v>0</v>
      </c>
      <c r="BH209" s="313">
        <v>0</v>
      </c>
      <c r="BI209" s="313">
        <v>0</v>
      </c>
      <c r="BJ209" s="313">
        <v>1</v>
      </c>
      <c r="BK209" s="313">
        <v>0</v>
      </c>
      <c r="BL209" s="313">
        <v>0</v>
      </c>
      <c r="BM209" s="313">
        <v>0</v>
      </c>
      <c r="BN209" s="313">
        <v>0</v>
      </c>
      <c r="BO209" s="313">
        <v>0</v>
      </c>
      <c r="BP209" s="313">
        <v>0</v>
      </c>
      <c r="BQ209" s="313">
        <v>2</v>
      </c>
      <c r="BR209" s="313">
        <v>2</v>
      </c>
      <c r="BS209" s="313">
        <v>0</v>
      </c>
      <c r="BT209" s="313">
        <v>0</v>
      </c>
      <c r="BU209" s="313">
        <v>0</v>
      </c>
      <c r="BV209" s="313">
        <v>0</v>
      </c>
      <c r="BW209" s="313">
        <v>0</v>
      </c>
      <c r="BX209" s="313">
        <v>0</v>
      </c>
      <c r="BY209" s="313">
        <v>0</v>
      </c>
      <c r="BZ209" s="313">
        <v>0</v>
      </c>
      <c r="CA209" s="313">
        <v>0</v>
      </c>
      <c r="CB209" s="313">
        <v>0</v>
      </c>
      <c r="CC209" s="313">
        <v>2</v>
      </c>
      <c r="CD209" s="312">
        <v>0</v>
      </c>
      <c r="CE209" s="312">
        <v>0</v>
      </c>
      <c r="CF209" s="312">
        <v>0</v>
      </c>
      <c r="CG209" s="312">
        <v>0</v>
      </c>
      <c r="CH209" s="312">
        <v>0</v>
      </c>
      <c r="CI209" s="312">
        <v>0</v>
      </c>
      <c r="CJ209" s="312">
        <v>0</v>
      </c>
      <c r="CK209" s="312">
        <v>0</v>
      </c>
      <c r="CL209" s="312">
        <v>0</v>
      </c>
      <c r="CM209" s="312">
        <v>0</v>
      </c>
      <c r="CN209" s="312">
        <v>0</v>
      </c>
      <c r="CO209" s="312">
        <v>0</v>
      </c>
      <c r="CP209" s="312">
        <v>0</v>
      </c>
      <c r="CQ209" s="312">
        <v>0</v>
      </c>
      <c r="CR209" s="312">
        <v>1</v>
      </c>
      <c r="CS209" s="312">
        <v>0</v>
      </c>
      <c r="CT209" s="312">
        <v>1</v>
      </c>
      <c r="CU209" s="312">
        <v>0</v>
      </c>
      <c r="CV209" s="312">
        <v>0</v>
      </c>
      <c r="CW209" s="312">
        <v>0</v>
      </c>
      <c r="CX209" s="312">
        <v>0</v>
      </c>
      <c r="CY209" s="312">
        <v>0</v>
      </c>
      <c r="CZ209" s="312">
        <v>0</v>
      </c>
      <c r="DA209" s="316">
        <v>0</v>
      </c>
    </row>
    <row r="210" spans="1:105" x14ac:dyDescent="0.2">
      <c r="A210" s="305">
        <v>205</v>
      </c>
      <c r="B210" s="306" t="s">
        <v>1833</v>
      </c>
      <c r="C210" s="306" t="s">
        <v>1388</v>
      </c>
      <c r="D210" s="307">
        <v>5</v>
      </c>
      <c r="E210" s="306" t="s">
        <v>240</v>
      </c>
      <c r="F210" s="306" t="s">
        <v>1256</v>
      </c>
      <c r="G210" s="306" t="s">
        <v>1834</v>
      </c>
      <c r="H210" s="308">
        <v>31</v>
      </c>
      <c r="I210" s="309">
        <v>161</v>
      </c>
      <c r="J210" s="307">
        <v>7</v>
      </c>
      <c r="K210" s="306" t="s">
        <v>1624</v>
      </c>
      <c r="L210" s="307">
        <v>4</v>
      </c>
      <c r="M210" s="307">
        <v>0</v>
      </c>
      <c r="N210" s="307">
        <v>0</v>
      </c>
      <c r="O210" s="307">
        <v>0</v>
      </c>
      <c r="P210" s="307">
        <v>4</v>
      </c>
      <c r="Q210" s="307">
        <v>2</v>
      </c>
      <c r="R210" s="307">
        <v>0</v>
      </c>
      <c r="S210" s="307">
        <v>1</v>
      </c>
      <c r="T210" s="307">
        <v>0</v>
      </c>
      <c r="U210" s="307">
        <v>3</v>
      </c>
      <c r="V210" s="307">
        <v>2</v>
      </c>
      <c r="W210" s="307">
        <v>0</v>
      </c>
      <c r="X210" s="307">
        <v>3</v>
      </c>
      <c r="Y210" s="307">
        <v>0</v>
      </c>
      <c r="Z210" s="307">
        <v>5</v>
      </c>
      <c r="AA210" s="307">
        <v>2</v>
      </c>
      <c r="AB210" s="307">
        <v>0</v>
      </c>
      <c r="AC210" s="307">
        <v>2</v>
      </c>
      <c r="AD210" s="307">
        <v>0</v>
      </c>
      <c r="AE210" s="307">
        <v>4</v>
      </c>
      <c r="AF210" s="307">
        <v>2</v>
      </c>
      <c r="AG210" s="307">
        <v>0</v>
      </c>
      <c r="AH210" s="307">
        <v>3</v>
      </c>
      <c r="AI210" s="307">
        <v>0</v>
      </c>
      <c r="AJ210" s="307">
        <v>5</v>
      </c>
      <c r="AK210" s="307">
        <v>1</v>
      </c>
      <c r="AL210" s="307">
        <v>0</v>
      </c>
      <c r="AM210" s="307">
        <v>5</v>
      </c>
      <c r="AN210" s="307">
        <v>0</v>
      </c>
      <c r="AO210" s="307">
        <v>6</v>
      </c>
      <c r="AP210" s="307">
        <v>13</v>
      </c>
      <c r="AQ210" s="307">
        <v>0</v>
      </c>
      <c r="AR210" s="307">
        <v>14</v>
      </c>
      <c r="AS210" s="307">
        <v>0</v>
      </c>
      <c r="AT210" s="307">
        <v>27</v>
      </c>
      <c r="AU210" s="307">
        <v>0</v>
      </c>
      <c r="AV210" s="307">
        <v>0</v>
      </c>
      <c r="AW210" s="307">
        <v>0</v>
      </c>
      <c r="AX210" s="307">
        <v>0</v>
      </c>
      <c r="AY210" s="307">
        <v>0</v>
      </c>
      <c r="AZ210" s="307">
        <v>0</v>
      </c>
      <c r="BA210" s="307">
        <v>2</v>
      </c>
      <c r="BB210" s="307">
        <v>2</v>
      </c>
      <c r="BC210" s="307">
        <v>2</v>
      </c>
      <c r="BD210" s="307">
        <v>2</v>
      </c>
      <c r="BE210" s="307">
        <v>1</v>
      </c>
      <c r="BF210" s="307">
        <v>0</v>
      </c>
      <c r="BG210" s="307">
        <v>0</v>
      </c>
      <c r="BH210" s="307">
        <v>0</v>
      </c>
      <c r="BI210" s="307">
        <v>1</v>
      </c>
      <c r="BJ210" s="307">
        <v>0</v>
      </c>
      <c r="BK210" s="307">
        <v>0</v>
      </c>
      <c r="BL210" s="307">
        <v>0</v>
      </c>
      <c r="BM210" s="307">
        <v>0</v>
      </c>
      <c r="BN210" s="307">
        <v>0</v>
      </c>
      <c r="BO210" s="307">
        <v>0</v>
      </c>
      <c r="BP210" s="307">
        <v>0</v>
      </c>
      <c r="BQ210" s="307">
        <v>2</v>
      </c>
      <c r="BR210" s="307">
        <v>2</v>
      </c>
      <c r="BS210" s="307">
        <v>0</v>
      </c>
      <c r="BT210" s="307">
        <v>0</v>
      </c>
      <c r="BU210" s="307">
        <v>0</v>
      </c>
      <c r="BV210" s="307">
        <v>0</v>
      </c>
      <c r="BW210" s="307">
        <v>0</v>
      </c>
      <c r="BX210" s="307">
        <v>0</v>
      </c>
      <c r="BY210" s="307">
        <v>0</v>
      </c>
      <c r="BZ210" s="307">
        <v>0</v>
      </c>
      <c r="CA210" s="307">
        <v>0</v>
      </c>
      <c r="CB210" s="307">
        <v>0</v>
      </c>
      <c r="CC210" s="307">
        <v>2</v>
      </c>
      <c r="CD210" s="306">
        <v>0</v>
      </c>
      <c r="CE210" s="306">
        <v>0</v>
      </c>
      <c r="CF210" s="306">
        <v>0</v>
      </c>
      <c r="CG210" s="306">
        <v>0</v>
      </c>
      <c r="CH210" s="306">
        <v>0</v>
      </c>
      <c r="CI210" s="306">
        <v>0</v>
      </c>
      <c r="CJ210" s="306">
        <v>0</v>
      </c>
      <c r="CK210" s="306">
        <v>0</v>
      </c>
      <c r="CL210" s="306">
        <v>0</v>
      </c>
      <c r="CM210" s="306">
        <v>0</v>
      </c>
      <c r="CN210" s="306">
        <v>0</v>
      </c>
      <c r="CO210" s="306">
        <v>0</v>
      </c>
      <c r="CP210" s="306">
        <v>0</v>
      </c>
      <c r="CQ210" s="306">
        <v>0</v>
      </c>
      <c r="CR210" s="306">
        <v>0</v>
      </c>
      <c r="CS210" s="306">
        <v>0</v>
      </c>
      <c r="CT210" s="306">
        <v>0</v>
      </c>
      <c r="CU210" s="306">
        <v>0</v>
      </c>
      <c r="CV210" s="306">
        <v>0</v>
      </c>
      <c r="CW210" s="306">
        <v>0</v>
      </c>
      <c r="CX210" s="306">
        <v>0</v>
      </c>
      <c r="CY210" s="306">
        <v>0</v>
      </c>
      <c r="CZ210" s="306">
        <v>0</v>
      </c>
      <c r="DA210" s="310">
        <v>0</v>
      </c>
    </row>
    <row r="211" spans="1:105" x14ac:dyDescent="0.2">
      <c r="A211" s="311">
        <v>206</v>
      </c>
      <c r="B211" s="312" t="s">
        <v>1835</v>
      </c>
      <c r="C211" s="312" t="s">
        <v>1523</v>
      </c>
      <c r="D211" s="313">
        <v>5</v>
      </c>
      <c r="E211" s="312" t="s">
        <v>240</v>
      </c>
      <c r="F211" s="312" t="s">
        <v>1256</v>
      </c>
      <c r="G211" s="312" t="s">
        <v>1836</v>
      </c>
      <c r="H211" s="314">
        <v>31</v>
      </c>
      <c r="I211" s="315">
        <v>156</v>
      </c>
      <c r="J211" s="313">
        <v>7</v>
      </c>
      <c r="K211" s="312" t="s">
        <v>1837</v>
      </c>
      <c r="L211" s="313">
        <v>1</v>
      </c>
      <c r="M211" s="313">
        <v>0</v>
      </c>
      <c r="N211" s="313">
        <v>3</v>
      </c>
      <c r="O211" s="313">
        <v>0</v>
      </c>
      <c r="P211" s="313">
        <v>4</v>
      </c>
      <c r="Q211" s="313">
        <v>5</v>
      </c>
      <c r="R211" s="313">
        <v>0</v>
      </c>
      <c r="S211" s="313">
        <v>2</v>
      </c>
      <c r="T211" s="313">
        <v>0</v>
      </c>
      <c r="U211" s="313">
        <v>7</v>
      </c>
      <c r="V211" s="313">
        <v>1</v>
      </c>
      <c r="W211" s="313">
        <v>2</v>
      </c>
      <c r="X211" s="313">
        <v>4</v>
      </c>
      <c r="Y211" s="313">
        <v>0</v>
      </c>
      <c r="Z211" s="313">
        <v>7</v>
      </c>
      <c r="AA211" s="313">
        <v>4</v>
      </c>
      <c r="AB211" s="313">
        <v>0</v>
      </c>
      <c r="AC211" s="313">
        <v>6</v>
      </c>
      <c r="AD211" s="313">
        <v>0</v>
      </c>
      <c r="AE211" s="313">
        <v>10</v>
      </c>
      <c r="AF211" s="313">
        <v>2</v>
      </c>
      <c r="AG211" s="313">
        <v>0</v>
      </c>
      <c r="AH211" s="313">
        <v>1</v>
      </c>
      <c r="AI211" s="313">
        <v>0</v>
      </c>
      <c r="AJ211" s="313">
        <v>3</v>
      </c>
      <c r="AK211" s="313">
        <v>4</v>
      </c>
      <c r="AL211" s="313">
        <v>0</v>
      </c>
      <c r="AM211" s="313">
        <v>4</v>
      </c>
      <c r="AN211" s="313">
        <v>0</v>
      </c>
      <c r="AO211" s="313">
        <v>8</v>
      </c>
      <c r="AP211" s="313">
        <v>17</v>
      </c>
      <c r="AQ211" s="313">
        <v>2</v>
      </c>
      <c r="AR211" s="313">
        <v>20</v>
      </c>
      <c r="AS211" s="313">
        <v>0</v>
      </c>
      <c r="AT211" s="313">
        <v>39</v>
      </c>
      <c r="AU211" s="313">
        <v>0</v>
      </c>
      <c r="AV211" s="313">
        <v>0</v>
      </c>
      <c r="AW211" s="313">
        <v>0</v>
      </c>
      <c r="AX211" s="313">
        <v>0</v>
      </c>
      <c r="AY211" s="313">
        <v>0</v>
      </c>
      <c r="AZ211" s="313">
        <v>0</v>
      </c>
      <c r="BA211" s="313">
        <v>2</v>
      </c>
      <c r="BB211" s="313">
        <v>2</v>
      </c>
      <c r="BC211" s="313">
        <v>3</v>
      </c>
      <c r="BD211" s="313">
        <v>2</v>
      </c>
      <c r="BE211" s="313">
        <v>1</v>
      </c>
      <c r="BF211" s="313">
        <v>0</v>
      </c>
      <c r="BG211" s="313">
        <v>0</v>
      </c>
      <c r="BH211" s="313">
        <v>0</v>
      </c>
      <c r="BI211" s="313">
        <v>0</v>
      </c>
      <c r="BJ211" s="313">
        <v>1</v>
      </c>
      <c r="BK211" s="313">
        <v>0</v>
      </c>
      <c r="BL211" s="313">
        <v>0</v>
      </c>
      <c r="BM211" s="313">
        <v>0</v>
      </c>
      <c r="BN211" s="313">
        <v>0</v>
      </c>
      <c r="BO211" s="313">
        <v>0</v>
      </c>
      <c r="BP211" s="313">
        <v>0</v>
      </c>
      <c r="BQ211" s="313">
        <v>2</v>
      </c>
      <c r="BR211" s="313">
        <v>2</v>
      </c>
      <c r="BS211" s="313">
        <v>0</v>
      </c>
      <c r="BT211" s="313">
        <v>0</v>
      </c>
      <c r="BU211" s="313">
        <v>0</v>
      </c>
      <c r="BV211" s="313">
        <v>0</v>
      </c>
      <c r="BW211" s="313">
        <v>0</v>
      </c>
      <c r="BX211" s="313">
        <v>0</v>
      </c>
      <c r="BY211" s="313">
        <v>0</v>
      </c>
      <c r="BZ211" s="313">
        <v>0</v>
      </c>
      <c r="CA211" s="313">
        <v>0</v>
      </c>
      <c r="CB211" s="313">
        <v>0</v>
      </c>
      <c r="CC211" s="313">
        <v>2</v>
      </c>
      <c r="CD211" s="312">
        <v>0</v>
      </c>
      <c r="CE211" s="312">
        <v>0</v>
      </c>
      <c r="CF211" s="312">
        <v>0</v>
      </c>
      <c r="CG211" s="312">
        <v>0</v>
      </c>
      <c r="CH211" s="312">
        <v>0</v>
      </c>
      <c r="CI211" s="312">
        <v>0</v>
      </c>
      <c r="CJ211" s="312">
        <v>0</v>
      </c>
      <c r="CK211" s="312">
        <v>0</v>
      </c>
      <c r="CL211" s="312">
        <v>0</v>
      </c>
      <c r="CM211" s="312">
        <v>0</v>
      </c>
      <c r="CN211" s="312">
        <v>0</v>
      </c>
      <c r="CO211" s="312">
        <v>0</v>
      </c>
      <c r="CP211" s="312">
        <v>0</v>
      </c>
      <c r="CQ211" s="312">
        <v>0</v>
      </c>
      <c r="CR211" s="312">
        <v>0</v>
      </c>
      <c r="CS211" s="312">
        <v>0</v>
      </c>
      <c r="CT211" s="312">
        <v>0</v>
      </c>
      <c r="CU211" s="312">
        <v>0</v>
      </c>
      <c r="CV211" s="312">
        <v>0</v>
      </c>
      <c r="CW211" s="312">
        <v>0</v>
      </c>
      <c r="CX211" s="312">
        <v>0</v>
      </c>
      <c r="CY211" s="312">
        <v>0</v>
      </c>
      <c r="CZ211" s="312">
        <v>0</v>
      </c>
      <c r="DA211" s="316">
        <v>0</v>
      </c>
    </row>
    <row r="212" spans="1:105" x14ac:dyDescent="0.2">
      <c r="A212" s="305">
        <v>207</v>
      </c>
      <c r="B212" s="306" t="s">
        <v>1846</v>
      </c>
      <c r="C212" s="306" t="s">
        <v>1847</v>
      </c>
      <c r="D212" s="307">
        <v>5</v>
      </c>
      <c r="E212" s="306" t="s">
        <v>240</v>
      </c>
      <c r="F212" s="306" t="s">
        <v>1256</v>
      </c>
      <c r="G212" s="306" t="s">
        <v>1848</v>
      </c>
      <c r="H212" s="308">
        <v>31</v>
      </c>
      <c r="I212" s="309">
        <v>160</v>
      </c>
      <c r="J212" s="307">
        <v>7</v>
      </c>
      <c r="K212" s="306" t="s">
        <v>1849</v>
      </c>
      <c r="L212" s="307">
        <v>5</v>
      </c>
      <c r="M212" s="307">
        <v>1</v>
      </c>
      <c r="N212" s="307">
        <v>8</v>
      </c>
      <c r="O212" s="307">
        <v>0</v>
      </c>
      <c r="P212" s="307">
        <v>14</v>
      </c>
      <c r="Q212" s="307">
        <v>9</v>
      </c>
      <c r="R212" s="307">
        <v>0</v>
      </c>
      <c r="S212" s="307">
        <v>4</v>
      </c>
      <c r="T212" s="307">
        <v>0</v>
      </c>
      <c r="U212" s="307">
        <v>13</v>
      </c>
      <c r="V212" s="307">
        <v>4</v>
      </c>
      <c r="W212" s="307">
        <v>0</v>
      </c>
      <c r="X212" s="307">
        <v>5</v>
      </c>
      <c r="Y212" s="307">
        <v>0</v>
      </c>
      <c r="Z212" s="307">
        <v>9</v>
      </c>
      <c r="AA212" s="307">
        <v>6</v>
      </c>
      <c r="AB212" s="307">
        <v>2</v>
      </c>
      <c r="AC212" s="307">
        <v>7</v>
      </c>
      <c r="AD212" s="307">
        <v>1</v>
      </c>
      <c r="AE212" s="307">
        <v>16</v>
      </c>
      <c r="AF212" s="307">
        <v>6</v>
      </c>
      <c r="AG212" s="307">
        <v>0</v>
      </c>
      <c r="AH212" s="307">
        <v>9</v>
      </c>
      <c r="AI212" s="307">
        <v>0</v>
      </c>
      <c r="AJ212" s="307">
        <v>15</v>
      </c>
      <c r="AK212" s="307">
        <v>4</v>
      </c>
      <c r="AL212" s="307">
        <v>0</v>
      </c>
      <c r="AM212" s="307">
        <v>4</v>
      </c>
      <c r="AN212" s="307">
        <v>0</v>
      </c>
      <c r="AO212" s="307">
        <v>8</v>
      </c>
      <c r="AP212" s="307">
        <v>34</v>
      </c>
      <c r="AQ212" s="307">
        <v>3</v>
      </c>
      <c r="AR212" s="307">
        <v>37</v>
      </c>
      <c r="AS212" s="307">
        <v>1</v>
      </c>
      <c r="AT212" s="307">
        <v>75</v>
      </c>
      <c r="AU212" s="307">
        <v>1</v>
      </c>
      <c r="AV212" s="307">
        <v>1</v>
      </c>
      <c r="AW212" s="307">
        <v>1</v>
      </c>
      <c r="AX212" s="307">
        <v>1</v>
      </c>
      <c r="AY212" s="307">
        <v>1</v>
      </c>
      <c r="AZ212" s="307">
        <v>1</v>
      </c>
      <c r="BA212" s="307">
        <v>0</v>
      </c>
      <c r="BB212" s="307">
        <v>6</v>
      </c>
      <c r="BC212" s="307">
        <v>6</v>
      </c>
      <c r="BD212" s="307">
        <v>6</v>
      </c>
      <c r="BE212" s="307">
        <v>0</v>
      </c>
      <c r="BF212" s="307">
        <v>1</v>
      </c>
      <c r="BG212" s="307">
        <v>0</v>
      </c>
      <c r="BH212" s="307">
        <v>0</v>
      </c>
      <c r="BI212" s="307">
        <v>1</v>
      </c>
      <c r="BJ212" s="307">
        <v>4</v>
      </c>
      <c r="BK212" s="307">
        <v>1</v>
      </c>
      <c r="BL212" s="307">
        <v>1</v>
      </c>
      <c r="BM212" s="307">
        <v>1</v>
      </c>
      <c r="BN212" s="307">
        <v>1</v>
      </c>
      <c r="BO212" s="307">
        <v>1</v>
      </c>
      <c r="BP212" s="307">
        <v>1</v>
      </c>
      <c r="BQ212" s="307">
        <v>0</v>
      </c>
      <c r="BR212" s="307">
        <v>6</v>
      </c>
      <c r="BS212" s="307">
        <v>0</v>
      </c>
      <c r="BT212" s="307">
        <v>0</v>
      </c>
      <c r="BU212" s="307">
        <v>0</v>
      </c>
      <c r="BV212" s="307">
        <v>0</v>
      </c>
      <c r="BW212" s="307">
        <v>0</v>
      </c>
      <c r="BX212" s="307">
        <v>0</v>
      </c>
      <c r="BY212" s="307">
        <v>0</v>
      </c>
      <c r="BZ212" s="307">
        <v>0</v>
      </c>
      <c r="CA212" s="307">
        <v>0</v>
      </c>
      <c r="CB212" s="307">
        <v>0</v>
      </c>
      <c r="CC212" s="307">
        <v>6</v>
      </c>
      <c r="CD212" s="306">
        <v>0</v>
      </c>
      <c r="CE212" s="306">
        <v>0</v>
      </c>
      <c r="CF212" s="306">
        <v>0</v>
      </c>
      <c r="CG212" s="306">
        <v>0</v>
      </c>
      <c r="CH212" s="306">
        <v>0</v>
      </c>
      <c r="CI212" s="306">
        <v>0</v>
      </c>
      <c r="CJ212" s="306">
        <v>0</v>
      </c>
      <c r="CK212" s="306">
        <v>0</v>
      </c>
      <c r="CL212" s="306">
        <v>0</v>
      </c>
      <c r="CM212" s="306">
        <v>0</v>
      </c>
      <c r="CN212" s="306">
        <v>0</v>
      </c>
      <c r="CO212" s="306">
        <v>0</v>
      </c>
      <c r="CP212" s="306">
        <v>0</v>
      </c>
      <c r="CQ212" s="306">
        <v>0</v>
      </c>
      <c r="CR212" s="306">
        <v>0</v>
      </c>
      <c r="CS212" s="306">
        <v>0</v>
      </c>
      <c r="CT212" s="306">
        <v>0</v>
      </c>
      <c r="CU212" s="306">
        <v>0</v>
      </c>
      <c r="CV212" s="306">
        <v>0</v>
      </c>
      <c r="CW212" s="306">
        <v>0</v>
      </c>
      <c r="CX212" s="306">
        <v>0</v>
      </c>
      <c r="CY212" s="306">
        <v>0</v>
      </c>
      <c r="CZ212" s="306">
        <v>0</v>
      </c>
      <c r="DA212" s="310">
        <v>0</v>
      </c>
    </row>
    <row r="213" spans="1:105" x14ac:dyDescent="0.2">
      <c r="A213" s="311">
        <v>208</v>
      </c>
      <c r="B213" s="312" t="s">
        <v>1851</v>
      </c>
      <c r="C213" s="312" t="s">
        <v>1790</v>
      </c>
      <c r="D213" s="313">
        <v>5</v>
      </c>
      <c r="E213" s="312" t="s">
        <v>240</v>
      </c>
      <c r="F213" s="312" t="s">
        <v>1256</v>
      </c>
      <c r="G213" s="312" t="s">
        <v>1852</v>
      </c>
      <c r="H213" s="314">
        <v>31</v>
      </c>
      <c r="I213" s="315">
        <v>160</v>
      </c>
      <c r="J213" s="313">
        <v>7</v>
      </c>
      <c r="K213" s="312" t="s">
        <v>1853</v>
      </c>
      <c r="L213" s="313">
        <v>0</v>
      </c>
      <c r="M213" s="313">
        <v>0</v>
      </c>
      <c r="N213" s="313">
        <v>3</v>
      </c>
      <c r="O213" s="313">
        <v>0</v>
      </c>
      <c r="P213" s="313">
        <v>3</v>
      </c>
      <c r="Q213" s="313">
        <v>2</v>
      </c>
      <c r="R213" s="313">
        <v>0</v>
      </c>
      <c r="S213" s="313">
        <v>1</v>
      </c>
      <c r="T213" s="313">
        <v>0</v>
      </c>
      <c r="U213" s="313">
        <v>3</v>
      </c>
      <c r="V213" s="313">
        <v>0</v>
      </c>
      <c r="W213" s="313">
        <v>0</v>
      </c>
      <c r="X213" s="313">
        <v>0</v>
      </c>
      <c r="Y213" s="313">
        <v>0</v>
      </c>
      <c r="Z213" s="313">
        <v>0</v>
      </c>
      <c r="AA213" s="313">
        <v>2</v>
      </c>
      <c r="AB213" s="313">
        <v>0</v>
      </c>
      <c r="AC213" s="313">
        <v>1</v>
      </c>
      <c r="AD213" s="313">
        <v>0</v>
      </c>
      <c r="AE213" s="313">
        <v>3</v>
      </c>
      <c r="AF213" s="313">
        <v>4</v>
      </c>
      <c r="AG213" s="313">
        <v>0</v>
      </c>
      <c r="AH213" s="313">
        <v>0</v>
      </c>
      <c r="AI213" s="313">
        <v>0</v>
      </c>
      <c r="AJ213" s="313">
        <v>4</v>
      </c>
      <c r="AK213" s="313">
        <v>1</v>
      </c>
      <c r="AL213" s="313">
        <v>0</v>
      </c>
      <c r="AM213" s="313">
        <v>3</v>
      </c>
      <c r="AN213" s="313">
        <v>0</v>
      </c>
      <c r="AO213" s="313">
        <v>4</v>
      </c>
      <c r="AP213" s="313">
        <v>9</v>
      </c>
      <c r="AQ213" s="313">
        <v>0</v>
      </c>
      <c r="AR213" s="313">
        <v>8</v>
      </c>
      <c r="AS213" s="313">
        <v>0</v>
      </c>
      <c r="AT213" s="313">
        <v>17</v>
      </c>
      <c r="AU213" s="313">
        <v>0</v>
      </c>
      <c r="AV213" s="313">
        <v>0</v>
      </c>
      <c r="AW213" s="313">
        <v>0</v>
      </c>
      <c r="AX213" s="313">
        <v>0</v>
      </c>
      <c r="AY213" s="313">
        <v>0</v>
      </c>
      <c r="AZ213" s="313">
        <v>0</v>
      </c>
      <c r="BA213" s="313">
        <v>1</v>
      </c>
      <c r="BB213" s="313">
        <v>1</v>
      </c>
      <c r="BC213" s="313">
        <v>1</v>
      </c>
      <c r="BD213" s="313">
        <v>1</v>
      </c>
      <c r="BE213" s="313">
        <v>0</v>
      </c>
      <c r="BF213" s="313">
        <v>1</v>
      </c>
      <c r="BG213" s="313">
        <v>0</v>
      </c>
      <c r="BH213" s="313">
        <v>0</v>
      </c>
      <c r="BI213" s="313">
        <v>0</v>
      </c>
      <c r="BJ213" s="313">
        <v>0</v>
      </c>
      <c r="BK213" s="313">
        <v>0</v>
      </c>
      <c r="BL213" s="313">
        <v>0</v>
      </c>
      <c r="BM213" s="313">
        <v>0</v>
      </c>
      <c r="BN213" s="313">
        <v>0</v>
      </c>
      <c r="BO213" s="313">
        <v>0</v>
      </c>
      <c r="BP213" s="313">
        <v>0</v>
      </c>
      <c r="BQ213" s="313">
        <v>1</v>
      </c>
      <c r="BR213" s="313">
        <v>1</v>
      </c>
      <c r="BS213" s="313">
        <v>0</v>
      </c>
      <c r="BT213" s="313">
        <v>0</v>
      </c>
      <c r="BU213" s="313">
        <v>0</v>
      </c>
      <c r="BV213" s="313">
        <v>0</v>
      </c>
      <c r="BW213" s="313">
        <v>0</v>
      </c>
      <c r="BX213" s="313">
        <v>0</v>
      </c>
      <c r="BY213" s="313">
        <v>0</v>
      </c>
      <c r="BZ213" s="313">
        <v>0</v>
      </c>
      <c r="CA213" s="313">
        <v>0</v>
      </c>
      <c r="CB213" s="313">
        <v>0</v>
      </c>
      <c r="CC213" s="313">
        <v>1</v>
      </c>
      <c r="CD213" s="312">
        <v>0</v>
      </c>
      <c r="CE213" s="312">
        <v>0</v>
      </c>
      <c r="CF213" s="312">
        <v>0</v>
      </c>
      <c r="CG213" s="312">
        <v>0</v>
      </c>
      <c r="CH213" s="312">
        <v>0</v>
      </c>
      <c r="CI213" s="312">
        <v>0</v>
      </c>
      <c r="CJ213" s="312">
        <v>0</v>
      </c>
      <c r="CK213" s="312">
        <v>0</v>
      </c>
      <c r="CL213" s="312">
        <v>0</v>
      </c>
      <c r="CM213" s="312">
        <v>0</v>
      </c>
      <c r="CN213" s="312">
        <v>0</v>
      </c>
      <c r="CO213" s="312">
        <v>0</v>
      </c>
      <c r="CP213" s="312">
        <v>0</v>
      </c>
      <c r="CQ213" s="312">
        <v>0</v>
      </c>
      <c r="CR213" s="312">
        <v>0</v>
      </c>
      <c r="CS213" s="312">
        <v>0</v>
      </c>
      <c r="CT213" s="312">
        <v>0</v>
      </c>
      <c r="CU213" s="312">
        <v>0</v>
      </c>
      <c r="CV213" s="312">
        <v>0</v>
      </c>
      <c r="CW213" s="312">
        <v>0</v>
      </c>
      <c r="CX213" s="312">
        <v>0</v>
      </c>
      <c r="CY213" s="312">
        <v>0</v>
      </c>
      <c r="CZ213" s="312">
        <v>0</v>
      </c>
      <c r="DA213" s="316">
        <v>0</v>
      </c>
    </row>
    <row r="214" spans="1:105" x14ac:dyDescent="0.2">
      <c r="A214" s="305">
        <v>209</v>
      </c>
      <c r="B214" s="306" t="s">
        <v>1864</v>
      </c>
      <c r="C214" s="306" t="s">
        <v>1255</v>
      </c>
      <c r="D214" s="307">
        <v>5</v>
      </c>
      <c r="E214" s="306" t="s">
        <v>240</v>
      </c>
      <c r="F214" s="306" t="s">
        <v>1256</v>
      </c>
      <c r="G214" s="306" t="s">
        <v>1865</v>
      </c>
      <c r="H214" s="308">
        <v>31</v>
      </c>
      <c r="I214" s="309">
        <v>158</v>
      </c>
      <c r="J214" s="307">
        <v>7</v>
      </c>
      <c r="K214" s="306" t="s">
        <v>1866</v>
      </c>
      <c r="L214" s="307">
        <v>3</v>
      </c>
      <c r="M214" s="307">
        <v>0</v>
      </c>
      <c r="N214" s="307">
        <v>2</v>
      </c>
      <c r="O214" s="307">
        <v>0</v>
      </c>
      <c r="P214" s="307">
        <v>5</v>
      </c>
      <c r="Q214" s="307">
        <v>2</v>
      </c>
      <c r="R214" s="307">
        <v>0</v>
      </c>
      <c r="S214" s="307">
        <v>1</v>
      </c>
      <c r="T214" s="307">
        <v>0</v>
      </c>
      <c r="U214" s="307">
        <v>3</v>
      </c>
      <c r="V214" s="307">
        <v>3</v>
      </c>
      <c r="W214" s="307">
        <v>0</v>
      </c>
      <c r="X214" s="307">
        <v>1</v>
      </c>
      <c r="Y214" s="307">
        <v>0</v>
      </c>
      <c r="Z214" s="307">
        <v>4</v>
      </c>
      <c r="AA214" s="307">
        <v>3</v>
      </c>
      <c r="AB214" s="307">
        <v>0</v>
      </c>
      <c r="AC214" s="307">
        <v>1</v>
      </c>
      <c r="AD214" s="307">
        <v>0</v>
      </c>
      <c r="AE214" s="307">
        <v>4</v>
      </c>
      <c r="AF214" s="307">
        <v>4</v>
      </c>
      <c r="AG214" s="307">
        <v>0</v>
      </c>
      <c r="AH214" s="307">
        <v>0</v>
      </c>
      <c r="AI214" s="307">
        <v>0</v>
      </c>
      <c r="AJ214" s="307">
        <v>4</v>
      </c>
      <c r="AK214" s="307">
        <v>1</v>
      </c>
      <c r="AL214" s="307">
        <v>0</v>
      </c>
      <c r="AM214" s="307">
        <v>2</v>
      </c>
      <c r="AN214" s="307">
        <v>0</v>
      </c>
      <c r="AO214" s="307">
        <v>3</v>
      </c>
      <c r="AP214" s="307">
        <v>16</v>
      </c>
      <c r="AQ214" s="307">
        <v>0</v>
      </c>
      <c r="AR214" s="307">
        <v>7</v>
      </c>
      <c r="AS214" s="307">
        <v>0</v>
      </c>
      <c r="AT214" s="307">
        <v>23</v>
      </c>
      <c r="AU214" s="307">
        <v>0</v>
      </c>
      <c r="AV214" s="307">
        <v>0</v>
      </c>
      <c r="AW214" s="307">
        <v>0</v>
      </c>
      <c r="AX214" s="307">
        <v>0</v>
      </c>
      <c r="AY214" s="307">
        <v>0</v>
      </c>
      <c r="AZ214" s="307">
        <v>0</v>
      </c>
      <c r="BA214" s="307">
        <v>2</v>
      </c>
      <c r="BB214" s="307">
        <v>2</v>
      </c>
      <c r="BC214" s="307">
        <v>3</v>
      </c>
      <c r="BD214" s="307">
        <v>2</v>
      </c>
      <c r="BE214" s="307">
        <v>0</v>
      </c>
      <c r="BF214" s="307">
        <v>1</v>
      </c>
      <c r="BG214" s="307">
        <v>0</v>
      </c>
      <c r="BH214" s="307">
        <v>0</v>
      </c>
      <c r="BI214" s="307">
        <v>0</v>
      </c>
      <c r="BJ214" s="307">
        <v>1</v>
      </c>
      <c r="BK214" s="307">
        <v>0</v>
      </c>
      <c r="BL214" s="307">
        <v>0</v>
      </c>
      <c r="BM214" s="307">
        <v>0</v>
      </c>
      <c r="BN214" s="307">
        <v>0</v>
      </c>
      <c r="BO214" s="307">
        <v>0</v>
      </c>
      <c r="BP214" s="307">
        <v>0</v>
      </c>
      <c r="BQ214" s="307">
        <v>2</v>
      </c>
      <c r="BR214" s="307">
        <v>2</v>
      </c>
      <c r="BS214" s="307">
        <v>0</v>
      </c>
      <c r="BT214" s="307">
        <v>0</v>
      </c>
      <c r="BU214" s="307">
        <v>0</v>
      </c>
      <c r="BV214" s="307">
        <v>0</v>
      </c>
      <c r="BW214" s="307">
        <v>0</v>
      </c>
      <c r="BX214" s="307">
        <v>0</v>
      </c>
      <c r="BY214" s="307">
        <v>0</v>
      </c>
      <c r="BZ214" s="307">
        <v>0</v>
      </c>
      <c r="CA214" s="307">
        <v>0</v>
      </c>
      <c r="CB214" s="307">
        <v>0</v>
      </c>
      <c r="CC214" s="307">
        <v>2</v>
      </c>
      <c r="CD214" s="306">
        <v>0</v>
      </c>
      <c r="CE214" s="306">
        <v>0</v>
      </c>
      <c r="CF214" s="306">
        <v>0</v>
      </c>
      <c r="CG214" s="306">
        <v>0</v>
      </c>
      <c r="CH214" s="306">
        <v>0</v>
      </c>
      <c r="CI214" s="306">
        <v>0</v>
      </c>
      <c r="CJ214" s="306">
        <v>0</v>
      </c>
      <c r="CK214" s="306">
        <v>0</v>
      </c>
      <c r="CL214" s="306">
        <v>0</v>
      </c>
      <c r="CM214" s="306">
        <v>0</v>
      </c>
      <c r="CN214" s="306">
        <v>0</v>
      </c>
      <c r="CO214" s="306">
        <v>0</v>
      </c>
      <c r="CP214" s="306">
        <v>0</v>
      </c>
      <c r="CQ214" s="306">
        <v>0</v>
      </c>
      <c r="CR214" s="306">
        <v>0</v>
      </c>
      <c r="CS214" s="306">
        <v>0</v>
      </c>
      <c r="CT214" s="306">
        <v>0</v>
      </c>
      <c r="CU214" s="306">
        <v>0</v>
      </c>
      <c r="CV214" s="306">
        <v>0</v>
      </c>
      <c r="CW214" s="306">
        <v>0</v>
      </c>
      <c r="CX214" s="306">
        <v>0</v>
      </c>
      <c r="CY214" s="306">
        <v>0</v>
      </c>
      <c r="CZ214" s="306">
        <v>0</v>
      </c>
      <c r="DA214" s="310">
        <v>0</v>
      </c>
    </row>
    <row r="215" spans="1:105" x14ac:dyDescent="0.2">
      <c r="A215" s="311">
        <v>210</v>
      </c>
      <c r="B215" s="312" t="s">
        <v>1867</v>
      </c>
      <c r="C215" s="312" t="s">
        <v>1415</v>
      </c>
      <c r="D215" s="313">
        <v>5</v>
      </c>
      <c r="E215" s="312" t="s">
        <v>240</v>
      </c>
      <c r="F215" s="312" t="s">
        <v>1256</v>
      </c>
      <c r="G215" s="312" t="s">
        <v>1868</v>
      </c>
      <c r="H215" s="314">
        <v>31</v>
      </c>
      <c r="I215" s="315">
        <v>155</v>
      </c>
      <c r="J215" s="313">
        <v>7</v>
      </c>
      <c r="K215" s="312" t="s">
        <v>1869</v>
      </c>
      <c r="L215" s="313">
        <v>4</v>
      </c>
      <c r="M215" s="313">
        <v>0</v>
      </c>
      <c r="N215" s="313">
        <v>1</v>
      </c>
      <c r="O215" s="313">
        <v>0</v>
      </c>
      <c r="P215" s="313">
        <v>5</v>
      </c>
      <c r="Q215" s="313">
        <v>1</v>
      </c>
      <c r="R215" s="313">
        <v>0</v>
      </c>
      <c r="S215" s="313">
        <v>3</v>
      </c>
      <c r="T215" s="313">
        <v>0</v>
      </c>
      <c r="U215" s="313">
        <v>4</v>
      </c>
      <c r="V215" s="313">
        <v>1</v>
      </c>
      <c r="W215" s="313">
        <v>0</v>
      </c>
      <c r="X215" s="313">
        <v>4</v>
      </c>
      <c r="Y215" s="313">
        <v>0</v>
      </c>
      <c r="Z215" s="313">
        <v>5</v>
      </c>
      <c r="AA215" s="313">
        <v>2</v>
      </c>
      <c r="AB215" s="313">
        <v>0</v>
      </c>
      <c r="AC215" s="313">
        <v>0</v>
      </c>
      <c r="AD215" s="313">
        <v>0</v>
      </c>
      <c r="AE215" s="313">
        <v>2</v>
      </c>
      <c r="AF215" s="313">
        <v>0</v>
      </c>
      <c r="AG215" s="313">
        <v>0</v>
      </c>
      <c r="AH215" s="313">
        <v>1</v>
      </c>
      <c r="AI215" s="313">
        <v>0</v>
      </c>
      <c r="AJ215" s="313">
        <v>1</v>
      </c>
      <c r="AK215" s="313">
        <v>0</v>
      </c>
      <c r="AL215" s="313">
        <v>0</v>
      </c>
      <c r="AM215" s="313">
        <v>2</v>
      </c>
      <c r="AN215" s="313">
        <v>0</v>
      </c>
      <c r="AO215" s="313">
        <v>2</v>
      </c>
      <c r="AP215" s="313">
        <v>8</v>
      </c>
      <c r="AQ215" s="313">
        <v>0</v>
      </c>
      <c r="AR215" s="313">
        <v>11</v>
      </c>
      <c r="AS215" s="313">
        <v>0</v>
      </c>
      <c r="AT215" s="313">
        <v>19</v>
      </c>
      <c r="AU215" s="313">
        <v>0</v>
      </c>
      <c r="AV215" s="313">
        <v>0</v>
      </c>
      <c r="AW215" s="313">
        <v>0</v>
      </c>
      <c r="AX215" s="313">
        <v>0</v>
      </c>
      <c r="AY215" s="313">
        <v>0</v>
      </c>
      <c r="AZ215" s="313">
        <v>0</v>
      </c>
      <c r="BA215" s="313">
        <v>1</v>
      </c>
      <c r="BB215" s="313">
        <v>1</v>
      </c>
      <c r="BC215" s="313">
        <v>1</v>
      </c>
      <c r="BD215" s="313">
        <v>1</v>
      </c>
      <c r="BE215" s="313">
        <v>0</v>
      </c>
      <c r="BF215" s="313">
        <v>1</v>
      </c>
      <c r="BG215" s="313">
        <v>0</v>
      </c>
      <c r="BH215" s="313">
        <v>0</v>
      </c>
      <c r="BI215" s="313">
        <v>0</v>
      </c>
      <c r="BJ215" s="313">
        <v>0</v>
      </c>
      <c r="BK215" s="313">
        <v>0</v>
      </c>
      <c r="BL215" s="313">
        <v>0</v>
      </c>
      <c r="BM215" s="313">
        <v>0</v>
      </c>
      <c r="BN215" s="313">
        <v>0</v>
      </c>
      <c r="BO215" s="313">
        <v>0</v>
      </c>
      <c r="BP215" s="313">
        <v>0</v>
      </c>
      <c r="BQ215" s="313">
        <v>1</v>
      </c>
      <c r="BR215" s="313">
        <v>1</v>
      </c>
      <c r="BS215" s="313">
        <v>0</v>
      </c>
      <c r="BT215" s="313">
        <v>0</v>
      </c>
      <c r="BU215" s="313">
        <v>0</v>
      </c>
      <c r="BV215" s="313">
        <v>0</v>
      </c>
      <c r="BW215" s="313">
        <v>0</v>
      </c>
      <c r="BX215" s="313">
        <v>0</v>
      </c>
      <c r="BY215" s="313">
        <v>0</v>
      </c>
      <c r="BZ215" s="313">
        <v>0</v>
      </c>
      <c r="CA215" s="313">
        <v>0</v>
      </c>
      <c r="CB215" s="313">
        <v>0</v>
      </c>
      <c r="CC215" s="313">
        <v>1</v>
      </c>
      <c r="CD215" s="312">
        <v>0</v>
      </c>
      <c r="CE215" s="312">
        <v>0</v>
      </c>
      <c r="CF215" s="312">
        <v>0</v>
      </c>
      <c r="CG215" s="312">
        <v>0</v>
      </c>
      <c r="CH215" s="312">
        <v>0</v>
      </c>
      <c r="CI215" s="312">
        <v>0</v>
      </c>
      <c r="CJ215" s="312">
        <v>0</v>
      </c>
      <c r="CK215" s="312">
        <v>0</v>
      </c>
      <c r="CL215" s="312">
        <v>0</v>
      </c>
      <c r="CM215" s="312">
        <v>0</v>
      </c>
      <c r="CN215" s="312">
        <v>0</v>
      </c>
      <c r="CO215" s="312">
        <v>0</v>
      </c>
      <c r="CP215" s="312">
        <v>0</v>
      </c>
      <c r="CQ215" s="312">
        <v>0</v>
      </c>
      <c r="CR215" s="312">
        <v>0</v>
      </c>
      <c r="CS215" s="312">
        <v>0</v>
      </c>
      <c r="CT215" s="312">
        <v>0</v>
      </c>
      <c r="CU215" s="312">
        <v>0</v>
      </c>
      <c r="CV215" s="312">
        <v>0</v>
      </c>
      <c r="CW215" s="312">
        <v>0</v>
      </c>
      <c r="CX215" s="312">
        <v>0</v>
      </c>
      <c r="CY215" s="312">
        <v>0</v>
      </c>
      <c r="CZ215" s="312">
        <v>0</v>
      </c>
      <c r="DA215" s="316">
        <v>0</v>
      </c>
    </row>
    <row r="216" spans="1:105" x14ac:dyDescent="0.2">
      <c r="A216" s="305">
        <v>211</v>
      </c>
      <c r="B216" s="306" t="s">
        <v>1894</v>
      </c>
      <c r="C216" s="306" t="s">
        <v>1293</v>
      </c>
      <c r="D216" s="307">
        <v>5</v>
      </c>
      <c r="E216" s="306" t="s">
        <v>240</v>
      </c>
      <c r="F216" s="306" t="s">
        <v>1256</v>
      </c>
      <c r="G216" s="306" t="s">
        <v>1895</v>
      </c>
      <c r="H216" s="308">
        <v>31</v>
      </c>
      <c r="I216" s="309">
        <v>154</v>
      </c>
      <c r="J216" s="307">
        <v>7</v>
      </c>
      <c r="K216" s="306" t="s">
        <v>1896</v>
      </c>
      <c r="L216" s="307">
        <v>5</v>
      </c>
      <c r="M216" s="307">
        <v>0</v>
      </c>
      <c r="N216" s="307">
        <v>2</v>
      </c>
      <c r="O216" s="307">
        <v>0</v>
      </c>
      <c r="P216" s="307">
        <v>7</v>
      </c>
      <c r="Q216" s="307">
        <v>1</v>
      </c>
      <c r="R216" s="307">
        <v>0</v>
      </c>
      <c r="S216" s="307">
        <v>4</v>
      </c>
      <c r="T216" s="307">
        <v>0</v>
      </c>
      <c r="U216" s="307">
        <v>5</v>
      </c>
      <c r="V216" s="307">
        <v>2</v>
      </c>
      <c r="W216" s="307">
        <v>0</v>
      </c>
      <c r="X216" s="307">
        <v>4</v>
      </c>
      <c r="Y216" s="307">
        <v>0</v>
      </c>
      <c r="Z216" s="307">
        <v>6</v>
      </c>
      <c r="AA216" s="307">
        <v>3</v>
      </c>
      <c r="AB216" s="307">
        <v>0</v>
      </c>
      <c r="AC216" s="307">
        <v>3</v>
      </c>
      <c r="AD216" s="307">
        <v>0</v>
      </c>
      <c r="AE216" s="307">
        <v>6</v>
      </c>
      <c r="AF216" s="307">
        <v>1</v>
      </c>
      <c r="AG216" s="307">
        <v>0</v>
      </c>
      <c r="AH216" s="307">
        <v>2</v>
      </c>
      <c r="AI216" s="307">
        <v>0</v>
      </c>
      <c r="AJ216" s="307">
        <v>3</v>
      </c>
      <c r="AK216" s="307">
        <v>2</v>
      </c>
      <c r="AL216" s="307">
        <v>0</v>
      </c>
      <c r="AM216" s="307">
        <v>3</v>
      </c>
      <c r="AN216" s="307">
        <v>0</v>
      </c>
      <c r="AO216" s="307">
        <v>5</v>
      </c>
      <c r="AP216" s="307">
        <v>14</v>
      </c>
      <c r="AQ216" s="307">
        <v>0</v>
      </c>
      <c r="AR216" s="307">
        <v>18</v>
      </c>
      <c r="AS216" s="307">
        <v>0</v>
      </c>
      <c r="AT216" s="307">
        <v>32</v>
      </c>
      <c r="AU216" s="307">
        <v>0</v>
      </c>
      <c r="AV216" s="307">
        <v>0</v>
      </c>
      <c r="AW216" s="307">
        <v>0</v>
      </c>
      <c r="AX216" s="307">
        <v>0</v>
      </c>
      <c r="AY216" s="307">
        <v>0</v>
      </c>
      <c r="AZ216" s="307">
        <v>0</v>
      </c>
      <c r="BA216" s="307">
        <v>2</v>
      </c>
      <c r="BB216" s="307">
        <v>2</v>
      </c>
      <c r="BC216" s="307">
        <v>2</v>
      </c>
      <c r="BD216" s="307">
        <v>2</v>
      </c>
      <c r="BE216" s="307">
        <v>0</v>
      </c>
      <c r="BF216" s="307">
        <v>1</v>
      </c>
      <c r="BG216" s="307">
        <v>0</v>
      </c>
      <c r="BH216" s="307">
        <v>0</v>
      </c>
      <c r="BI216" s="307">
        <v>0</v>
      </c>
      <c r="BJ216" s="307">
        <v>1</v>
      </c>
      <c r="BK216" s="307">
        <v>0</v>
      </c>
      <c r="BL216" s="307">
        <v>0</v>
      </c>
      <c r="BM216" s="307">
        <v>0</v>
      </c>
      <c r="BN216" s="307">
        <v>0</v>
      </c>
      <c r="BO216" s="307">
        <v>0</v>
      </c>
      <c r="BP216" s="307">
        <v>0</v>
      </c>
      <c r="BQ216" s="307">
        <v>2</v>
      </c>
      <c r="BR216" s="307">
        <v>2</v>
      </c>
      <c r="BS216" s="307">
        <v>0</v>
      </c>
      <c r="BT216" s="307">
        <v>0</v>
      </c>
      <c r="BU216" s="307">
        <v>0</v>
      </c>
      <c r="BV216" s="307">
        <v>0</v>
      </c>
      <c r="BW216" s="307">
        <v>0</v>
      </c>
      <c r="BX216" s="307">
        <v>0</v>
      </c>
      <c r="BY216" s="307">
        <v>0</v>
      </c>
      <c r="BZ216" s="307">
        <v>0</v>
      </c>
      <c r="CA216" s="307">
        <v>0</v>
      </c>
      <c r="CB216" s="307">
        <v>0</v>
      </c>
      <c r="CC216" s="307">
        <v>2</v>
      </c>
      <c r="CD216" s="306">
        <v>0</v>
      </c>
      <c r="CE216" s="306">
        <v>0</v>
      </c>
      <c r="CF216" s="306">
        <v>0</v>
      </c>
      <c r="CG216" s="306">
        <v>0</v>
      </c>
      <c r="CH216" s="306">
        <v>0</v>
      </c>
      <c r="CI216" s="306">
        <v>0</v>
      </c>
      <c r="CJ216" s="306">
        <v>0</v>
      </c>
      <c r="CK216" s="306">
        <v>0</v>
      </c>
      <c r="CL216" s="306">
        <v>0</v>
      </c>
      <c r="CM216" s="306">
        <v>0</v>
      </c>
      <c r="CN216" s="306">
        <v>0</v>
      </c>
      <c r="CO216" s="306">
        <v>0</v>
      </c>
      <c r="CP216" s="306">
        <v>0</v>
      </c>
      <c r="CQ216" s="306">
        <v>0</v>
      </c>
      <c r="CR216" s="306">
        <v>0</v>
      </c>
      <c r="CS216" s="306">
        <v>0</v>
      </c>
      <c r="CT216" s="306">
        <v>0</v>
      </c>
      <c r="CU216" s="306">
        <v>0</v>
      </c>
      <c r="CV216" s="306">
        <v>0</v>
      </c>
      <c r="CW216" s="306">
        <v>0</v>
      </c>
      <c r="CX216" s="306">
        <v>0</v>
      </c>
      <c r="CY216" s="306">
        <v>0</v>
      </c>
      <c r="CZ216" s="306">
        <v>0</v>
      </c>
      <c r="DA216" s="310">
        <v>0</v>
      </c>
    </row>
    <row r="217" spans="1:105" x14ac:dyDescent="0.2">
      <c r="A217" s="311">
        <v>212</v>
      </c>
      <c r="B217" s="312" t="s">
        <v>1897</v>
      </c>
      <c r="C217" s="312" t="s">
        <v>1606</v>
      </c>
      <c r="D217" s="313">
        <v>5</v>
      </c>
      <c r="E217" s="312" t="s">
        <v>240</v>
      </c>
      <c r="F217" s="312" t="s">
        <v>1256</v>
      </c>
      <c r="G217" s="312" t="s">
        <v>1898</v>
      </c>
      <c r="H217" s="314">
        <v>31</v>
      </c>
      <c r="I217" s="315">
        <v>154</v>
      </c>
      <c r="J217" s="313">
        <v>7</v>
      </c>
      <c r="K217" s="312" t="s">
        <v>1899</v>
      </c>
      <c r="L217" s="313">
        <v>3</v>
      </c>
      <c r="M217" s="313">
        <v>0</v>
      </c>
      <c r="N217" s="313">
        <v>3</v>
      </c>
      <c r="O217" s="313">
        <v>0</v>
      </c>
      <c r="P217" s="313">
        <v>6</v>
      </c>
      <c r="Q217" s="313">
        <v>3</v>
      </c>
      <c r="R217" s="313">
        <v>0</v>
      </c>
      <c r="S217" s="313">
        <v>2</v>
      </c>
      <c r="T217" s="313">
        <v>0</v>
      </c>
      <c r="U217" s="313">
        <v>5</v>
      </c>
      <c r="V217" s="313">
        <v>3</v>
      </c>
      <c r="W217" s="313">
        <v>0</v>
      </c>
      <c r="X217" s="313">
        <v>2</v>
      </c>
      <c r="Y217" s="313">
        <v>0</v>
      </c>
      <c r="Z217" s="313">
        <v>5</v>
      </c>
      <c r="AA217" s="313">
        <v>1</v>
      </c>
      <c r="AB217" s="313">
        <v>0</v>
      </c>
      <c r="AC217" s="313">
        <v>2</v>
      </c>
      <c r="AD217" s="313">
        <v>0</v>
      </c>
      <c r="AE217" s="313">
        <v>3</v>
      </c>
      <c r="AF217" s="313">
        <v>3</v>
      </c>
      <c r="AG217" s="313">
        <v>0</v>
      </c>
      <c r="AH217" s="313">
        <v>5</v>
      </c>
      <c r="AI217" s="313">
        <v>0</v>
      </c>
      <c r="AJ217" s="313">
        <v>8</v>
      </c>
      <c r="AK217" s="313">
        <v>0</v>
      </c>
      <c r="AL217" s="313">
        <v>0</v>
      </c>
      <c r="AM217" s="313">
        <v>1</v>
      </c>
      <c r="AN217" s="313">
        <v>0</v>
      </c>
      <c r="AO217" s="313">
        <v>1</v>
      </c>
      <c r="AP217" s="313">
        <v>13</v>
      </c>
      <c r="AQ217" s="313">
        <v>0</v>
      </c>
      <c r="AR217" s="313">
        <v>15</v>
      </c>
      <c r="AS217" s="313">
        <v>0</v>
      </c>
      <c r="AT217" s="313">
        <v>28</v>
      </c>
      <c r="AU217" s="313">
        <v>0</v>
      </c>
      <c r="AV217" s="313">
        <v>0</v>
      </c>
      <c r="AW217" s="313">
        <v>0</v>
      </c>
      <c r="AX217" s="313">
        <v>0</v>
      </c>
      <c r="AY217" s="313">
        <v>0</v>
      </c>
      <c r="AZ217" s="313">
        <v>0</v>
      </c>
      <c r="BA217" s="313">
        <v>1</v>
      </c>
      <c r="BB217" s="313">
        <v>1</v>
      </c>
      <c r="BC217" s="313">
        <v>2</v>
      </c>
      <c r="BD217" s="313">
        <v>1</v>
      </c>
      <c r="BE217" s="313">
        <v>0</v>
      </c>
      <c r="BF217" s="313">
        <v>1</v>
      </c>
      <c r="BG217" s="313">
        <v>0</v>
      </c>
      <c r="BH217" s="313">
        <v>0</v>
      </c>
      <c r="BI217" s="313">
        <v>0</v>
      </c>
      <c r="BJ217" s="313">
        <v>0</v>
      </c>
      <c r="BK217" s="313">
        <v>0</v>
      </c>
      <c r="BL217" s="313">
        <v>0</v>
      </c>
      <c r="BM217" s="313">
        <v>0</v>
      </c>
      <c r="BN217" s="313">
        <v>0</v>
      </c>
      <c r="BO217" s="313">
        <v>0</v>
      </c>
      <c r="BP217" s="313">
        <v>0</v>
      </c>
      <c r="BQ217" s="313">
        <v>1</v>
      </c>
      <c r="BR217" s="313">
        <v>1</v>
      </c>
      <c r="BS217" s="313">
        <v>0</v>
      </c>
      <c r="BT217" s="313">
        <v>0</v>
      </c>
      <c r="BU217" s="313">
        <v>0</v>
      </c>
      <c r="BV217" s="313">
        <v>0</v>
      </c>
      <c r="BW217" s="313">
        <v>0</v>
      </c>
      <c r="BX217" s="313">
        <v>0</v>
      </c>
      <c r="BY217" s="313">
        <v>0</v>
      </c>
      <c r="BZ217" s="313">
        <v>0</v>
      </c>
      <c r="CA217" s="313">
        <v>0</v>
      </c>
      <c r="CB217" s="313">
        <v>0</v>
      </c>
      <c r="CC217" s="313">
        <v>1</v>
      </c>
      <c r="CD217" s="312">
        <v>0</v>
      </c>
      <c r="CE217" s="312">
        <v>0</v>
      </c>
      <c r="CF217" s="312">
        <v>0</v>
      </c>
      <c r="CG217" s="312">
        <v>0</v>
      </c>
      <c r="CH217" s="312">
        <v>0</v>
      </c>
      <c r="CI217" s="312">
        <v>0</v>
      </c>
      <c r="CJ217" s="312">
        <v>0</v>
      </c>
      <c r="CK217" s="312">
        <v>0</v>
      </c>
      <c r="CL217" s="312">
        <v>0</v>
      </c>
      <c r="CM217" s="312">
        <v>0</v>
      </c>
      <c r="CN217" s="312">
        <v>0</v>
      </c>
      <c r="CO217" s="312">
        <v>0</v>
      </c>
      <c r="CP217" s="312">
        <v>0</v>
      </c>
      <c r="CQ217" s="312">
        <v>0</v>
      </c>
      <c r="CR217" s="312">
        <v>0</v>
      </c>
      <c r="CS217" s="312">
        <v>0</v>
      </c>
      <c r="CT217" s="312">
        <v>0</v>
      </c>
      <c r="CU217" s="312">
        <v>0</v>
      </c>
      <c r="CV217" s="312">
        <v>0</v>
      </c>
      <c r="CW217" s="312">
        <v>0</v>
      </c>
      <c r="CX217" s="312">
        <v>0</v>
      </c>
      <c r="CY217" s="312">
        <v>0</v>
      </c>
      <c r="CZ217" s="312">
        <v>0</v>
      </c>
      <c r="DA217" s="316">
        <v>0</v>
      </c>
    </row>
    <row r="218" spans="1:105" x14ac:dyDescent="0.2">
      <c r="A218" s="305">
        <v>213</v>
      </c>
      <c r="B218" s="306" t="s">
        <v>1903</v>
      </c>
      <c r="C218" s="306" t="s">
        <v>1293</v>
      </c>
      <c r="D218" s="307">
        <v>5</v>
      </c>
      <c r="E218" s="306" t="s">
        <v>240</v>
      </c>
      <c r="F218" s="306" t="s">
        <v>1256</v>
      </c>
      <c r="G218" s="306" t="s">
        <v>1904</v>
      </c>
      <c r="H218" s="308">
        <v>31</v>
      </c>
      <c r="I218" s="309">
        <v>157</v>
      </c>
      <c r="J218" s="307">
        <v>7</v>
      </c>
      <c r="K218" s="306" t="s">
        <v>1905</v>
      </c>
      <c r="L218" s="307">
        <v>3</v>
      </c>
      <c r="M218" s="307">
        <v>0</v>
      </c>
      <c r="N218" s="307">
        <v>5</v>
      </c>
      <c r="O218" s="307">
        <v>0</v>
      </c>
      <c r="P218" s="307">
        <v>8</v>
      </c>
      <c r="Q218" s="307">
        <v>1</v>
      </c>
      <c r="R218" s="307">
        <v>0</v>
      </c>
      <c r="S218" s="307">
        <v>4</v>
      </c>
      <c r="T218" s="307">
        <v>0</v>
      </c>
      <c r="U218" s="307">
        <v>5</v>
      </c>
      <c r="V218" s="307">
        <v>1</v>
      </c>
      <c r="W218" s="307">
        <v>0</v>
      </c>
      <c r="X218" s="307">
        <v>2</v>
      </c>
      <c r="Y218" s="307">
        <v>0</v>
      </c>
      <c r="Z218" s="307">
        <v>3</v>
      </c>
      <c r="AA218" s="307">
        <v>0</v>
      </c>
      <c r="AB218" s="307">
        <v>0</v>
      </c>
      <c r="AC218" s="307">
        <v>2</v>
      </c>
      <c r="AD218" s="307">
        <v>0</v>
      </c>
      <c r="AE218" s="307">
        <v>2</v>
      </c>
      <c r="AF218" s="307">
        <v>5</v>
      </c>
      <c r="AG218" s="307">
        <v>0</v>
      </c>
      <c r="AH218" s="307">
        <v>2</v>
      </c>
      <c r="AI218" s="307">
        <v>0</v>
      </c>
      <c r="AJ218" s="307">
        <v>7</v>
      </c>
      <c r="AK218" s="307">
        <v>3</v>
      </c>
      <c r="AL218" s="307">
        <v>0</v>
      </c>
      <c r="AM218" s="307">
        <v>3</v>
      </c>
      <c r="AN218" s="307">
        <v>0</v>
      </c>
      <c r="AO218" s="307">
        <v>6</v>
      </c>
      <c r="AP218" s="307">
        <v>13</v>
      </c>
      <c r="AQ218" s="307">
        <v>0</v>
      </c>
      <c r="AR218" s="307">
        <v>18</v>
      </c>
      <c r="AS218" s="307">
        <v>0</v>
      </c>
      <c r="AT218" s="307">
        <v>31</v>
      </c>
      <c r="AU218" s="307">
        <v>0</v>
      </c>
      <c r="AV218" s="307">
        <v>0</v>
      </c>
      <c r="AW218" s="307">
        <v>0</v>
      </c>
      <c r="AX218" s="307">
        <v>0</v>
      </c>
      <c r="AY218" s="307">
        <v>0</v>
      </c>
      <c r="AZ218" s="307">
        <v>0</v>
      </c>
      <c r="BA218" s="307">
        <v>1</v>
      </c>
      <c r="BB218" s="307">
        <v>1</v>
      </c>
      <c r="BC218" s="307">
        <v>2</v>
      </c>
      <c r="BD218" s="307">
        <v>2</v>
      </c>
      <c r="BE218" s="307">
        <v>1</v>
      </c>
      <c r="BF218" s="307">
        <v>0</v>
      </c>
      <c r="BG218" s="307">
        <v>0</v>
      </c>
      <c r="BH218" s="307">
        <v>0</v>
      </c>
      <c r="BI218" s="307">
        <v>0</v>
      </c>
      <c r="BJ218" s="307">
        <v>0</v>
      </c>
      <c r="BK218" s="307">
        <v>0</v>
      </c>
      <c r="BL218" s="307">
        <v>0</v>
      </c>
      <c r="BM218" s="307">
        <v>0</v>
      </c>
      <c r="BN218" s="307">
        <v>0</v>
      </c>
      <c r="BO218" s="307">
        <v>0</v>
      </c>
      <c r="BP218" s="307">
        <v>0</v>
      </c>
      <c r="BQ218" s="307">
        <v>1</v>
      </c>
      <c r="BR218" s="307">
        <v>1</v>
      </c>
      <c r="BS218" s="307">
        <v>0</v>
      </c>
      <c r="BT218" s="307">
        <v>0</v>
      </c>
      <c r="BU218" s="307">
        <v>0</v>
      </c>
      <c r="BV218" s="307">
        <v>0</v>
      </c>
      <c r="BW218" s="307">
        <v>0</v>
      </c>
      <c r="BX218" s="307">
        <v>0</v>
      </c>
      <c r="BY218" s="307">
        <v>0</v>
      </c>
      <c r="BZ218" s="307">
        <v>0</v>
      </c>
      <c r="CA218" s="307">
        <v>0</v>
      </c>
      <c r="CB218" s="307">
        <v>0</v>
      </c>
      <c r="CC218" s="307">
        <v>1</v>
      </c>
      <c r="CD218" s="306">
        <v>0</v>
      </c>
      <c r="CE218" s="306">
        <v>0</v>
      </c>
      <c r="CF218" s="306">
        <v>0</v>
      </c>
      <c r="CG218" s="306">
        <v>0</v>
      </c>
      <c r="CH218" s="306">
        <v>0</v>
      </c>
      <c r="CI218" s="306">
        <v>0</v>
      </c>
      <c r="CJ218" s="306">
        <v>0</v>
      </c>
      <c r="CK218" s="306">
        <v>0</v>
      </c>
      <c r="CL218" s="306">
        <v>0</v>
      </c>
      <c r="CM218" s="306">
        <v>0</v>
      </c>
      <c r="CN218" s="306">
        <v>0</v>
      </c>
      <c r="CO218" s="306">
        <v>0</v>
      </c>
      <c r="CP218" s="306">
        <v>0</v>
      </c>
      <c r="CQ218" s="306">
        <v>0</v>
      </c>
      <c r="CR218" s="306">
        <v>0</v>
      </c>
      <c r="CS218" s="306">
        <v>0</v>
      </c>
      <c r="CT218" s="306">
        <v>0</v>
      </c>
      <c r="CU218" s="306">
        <v>0</v>
      </c>
      <c r="CV218" s="306">
        <v>0</v>
      </c>
      <c r="CW218" s="306">
        <v>0</v>
      </c>
      <c r="CX218" s="306">
        <v>0</v>
      </c>
      <c r="CY218" s="306">
        <v>0</v>
      </c>
      <c r="CZ218" s="306">
        <v>0</v>
      </c>
      <c r="DA218" s="310">
        <v>0</v>
      </c>
    </row>
    <row r="219" spans="1:105" x14ac:dyDescent="0.2">
      <c r="A219" s="311">
        <v>214</v>
      </c>
      <c r="B219" s="312" t="s">
        <v>1912</v>
      </c>
      <c r="C219" s="312" t="s">
        <v>1255</v>
      </c>
      <c r="D219" s="313">
        <v>5</v>
      </c>
      <c r="E219" s="312" t="s">
        <v>240</v>
      </c>
      <c r="F219" s="312" t="s">
        <v>1256</v>
      </c>
      <c r="G219" s="312" t="s">
        <v>1409</v>
      </c>
      <c r="H219" s="314">
        <v>31</v>
      </c>
      <c r="I219" s="315">
        <v>158</v>
      </c>
      <c r="J219" s="313">
        <v>7</v>
      </c>
      <c r="K219" s="312" t="s">
        <v>1913</v>
      </c>
      <c r="L219" s="313">
        <v>3</v>
      </c>
      <c r="M219" s="313">
        <v>0</v>
      </c>
      <c r="N219" s="313">
        <v>1</v>
      </c>
      <c r="O219" s="313">
        <v>0</v>
      </c>
      <c r="P219" s="313">
        <v>4</v>
      </c>
      <c r="Q219" s="313">
        <v>1</v>
      </c>
      <c r="R219" s="313">
        <v>0</v>
      </c>
      <c r="S219" s="313">
        <v>2</v>
      </c>
      <c r="T219" s="313">
        <v>0</v>
      </c>
      <c r="U219" s="313">
        <v>3</v>
      </c>
      <c r="V219" s="313">
        <v>3</v>
      </c>
      <c r="W219" s="313">
        <v>0</v>
      </c>
      <c r="X219" s="313">
        <v>1</v>
      </c>
      <c r="Y219" s="313">
        <v>0</v>
      </c>
      <c r="Z219" s="313">
        <v>4</v>
      </c>
      <c r="AA219" s="313">
        <v>1</v>
      </c>
      <c r="AB219" s="313">
        <v>0</v>
      </c>
      <c r="AC219" s="313">
        <v>2</v>
      </c>
      <c r="AD219" s="313">
        <v>0</v>
      </c>
      <c r="AE219" s="313">
        <v>3</v>
      </c>
      <c r="AF219" s="313">
        <v>2</v>
      </c>
      <c r="AG219" s="313">
        <v>0</v>
      </c>
      <c r="AH219" s="313">
        <v>1</v>
      </c>
      <c r="AI219" s="313">
        <v>0</v>
      </c>
      <c r="AJ219" s="313">
        <v>3</v>
      </c>
      <c r="AK219" s="313">
        <v>2</v>
      </c>
      <c r="AL219" s="313">
        <v>0</v>
      </c>
      <c r="AM219" s="313">
        <v>0</v>
      </c>
      <c r="AN219" s="313">
        <v>0</v>
      </c>
      <c r="AO219" s="313">
        <v>2</v>
      </c>
      <c r="AP219" s="313">
        <v>12</v>
      </c>
      <c r="AQ219" s="313">
        <v>0</v>
      </c>
      <c r="AR219" s="313">
        <v>7</v>
      </c>
      <c r="AS219" s="313">
        <v>0</v>
      </c>
      <c r="AT219" s="313">
        <v>19</v>
      </c>
      <c r="AU219" s="313">
        <v>0</v>
      </c>
      <c r="AV219" s="313">
        <v>0</v>
      </c>
      <c r="AW219" s="313">
        <v>0</v>
      </c>
      <c r="AX219" s="313">
        <v>0</v>
      </c>
      <c r="AY219" s="313">
        <v>0</v>
      </c>
      <c r="AZ219" s="313">
        <v>0</v>
      </c>
      <c r="BA219" s="313">
        <v>1</v>
      </c>
      <c r="BB219" s="313">
        <v>1</v>
      </c>
      <c r="BC219" s="313">
        <v>2</v>
      </c>
      <c r="BD219" s="313">
        <v>1</v>
      </c>
      <c r="BE219" s="313">
        <v>1</v>
      </c>
      <c r="BF219" s="313">
        <v>0</v>
      </c>
      <c r="BG219" s="313">
        <v>0</v>
      </c>
      <c r="BH219" s="313">
        <v>0</v>
      </c>
      <c r="BI219" s="313">
        <v>0</v>
      </c>
      <c r="BJ219" s="313">
        <v>0</v>
      </c>
      <c r="BK219" s="313">
        <v>0</v>
      </c>
      <c r="BL219" s="313">
        <v>0</v>
      </c>
      <c r="BM219" s="313">
        <v>0</v>
      </c>
      <c r="BN219" s="313">
        <v>0</v>
      </c>
      <c r="BO219" s="313">
        <v>0</v>
      </c>
      <c r="BP219" s="313">
        <v>0</v>
      </c>
      <c r="BQ219" s="313">
        <v>1</v>
      </c>
      <c r="BR219" s="313">
        <v>1</v>
      </c>
      <c r="BS219" s="313">
        <v>0</v>
      </c>
      <c r="BT219" s="313">
        <v>0</v>
      </c>
      <c r="BU219" s="313">
        <v>0</v>
      </c>
      <c r="BV219" s="313">
        <v>0</v>
      </c>
      <c r="BW219" s="313">
        <v>0</v>
      </c>
      <c r="BX219" s="313">
        <v>0</v>
      </c>
      <c r="BY219" s="313">
        <v>0</v>
      </c>
      <c r="BZ219" s="313">
        <v>0</v>
      </c>
      <c r="CA219" s="313">
        <v>0</v>
      </c>
      <c r="CB219" s="313">
        <v>0</v>
      </c>
      <c r="CC219" s="313">
        <v>1</v>
      </c>
      <c r="CD219" s="312">
        <v>0</v>
      </c>
      <c r="CE219" s="312">
        <v>0</v>
      </c>
      <c r="CF219" s="312">
        <v>0</v>
      </c>
      <c r="CG219" s="312">
        <v>0</v>
      </c>
      <c r="CH219" s="312">
        <v>0</v>
      </c>
      <c r="CI219" s="312">
        <v>0</v>
      </c>
      <c r="CJ219" s="312">
        <v>0</v>
      </c>
      <c r="CK219" s="312">
        <v>0</v>
      </c>
      <c r="CL219" s="312">
        <v>0</v>
      </c>
      <c r="CM219" s="312">
        <v>0</v>
      </c>
      <c r="CN219" s="312">
        <v>0</v>
      </c>
      <c r="CO219" s="312">
        <v>0</v>
      </c>
      <c r="CP219" s="312">
        <v>0</v>
      </c>
      <c r="CQ219" s="312">
        <v>0</v>
      </c>
      <c r="CR219" s="312">
        <v>0</v>
      </c>
      <c r="CS219" s="312">
        <v>0</v>
      </c>
      <c r="CT219" s="312">
        <v>0</v>
      </c>
      <c r="CU219" s="312">
        <v>0</v>
      </c>
      <c r="CV219" s="312">
        <v>0</v>
      </c>
      <c r="CW219" s="312">
        <v>0</v>
      </c>
      <c r="CX219" s="312">
        <v>0</v>
      </c>
      <c r="CY219" s="312">
        <v>0</v>
      </c>
      <c r="CZ219" s="312">
        <v>0</v>
      </c>
      <c r="DA219" s="316">
        <v>0</v>
      </c>
    </row>
    <row r="220" spans="1:105" x14ac:dyDescent="0.2">
      <c r="A220" s="305">
        <v>215</v>
      </c>
      <c r="B220" s="306" t="s">
        <v>1916</v>
      </c>
      <c r="C220" s="306" t="s">
        <v>1340</v>
      </c>
      <c r="D220" s="307">
        <v>5</v>
      </c>
      <c r="E220" s="306" t="s">
        <v>240</v>
      </c>
      <c r="F220" s="306" t="s">
        <v>1256</v>
      </c>
      <c r="G220" s="306" t="s">
        <v>1917</v>
      </c>
      <c r="H220" s="308">
        <v>31</v>
      </c>
      <c r="I220" s="309">
        <v>157</v>
      </c>
      <c r="J220" s="307">
        <v>7</v>
      </c>
      <c r="K220" s="306" t="s">
        <v>1918</v>
      </c>
      <c r="L220" s="307">
        <v>9</v>
      </c>
      <c r="M220" s="307">
        <v>1</v>
      </c>
      <c r="N220" s="307">
        <v>7</v>
      </c>
      <c r="O220" s="307">
        <v>1</v>
      </c>
      <c r="P220" s="307">
        <v>18</v>
      </c>
      <c r="Q220" s="307">
        <v>14</v>
      </c>
      <c r="R220" s="307">
        <v>0</v>
      </c>
      <c r="S220" s="307">
        <v>4</v>
      </c>
      <c r="T220" s="307">
        <v>0</v>
      </c>
      <c r="U220" s="307">
        <v>18</v>
      </c>
      <c r="V220" s="307">
        <v>13</v>
      </c>
      <c r="W220" s="307">
        <v>1</v>
      </c>
      <c r="X220" s="307">
        <v>8</v>
      </c>
      <c r="Y220" s="307">
        <v>0</v>
      </c>
      <c r="Z220" s="307">
        <v>22</v>
      </c>
      <c r="AA220" s="307">
        <v>7</v>
      </c>
      <c r="AB220" s="307">
        <v>0</v>
      </c>
      <c r="AC220" s="307">
        <v>11</v>
      </c>
      <c r="AD220" s="307">
        <v>0</v>
      </c>
      <c r="AE220" s="307">
        <v>18</v>
      </c>
      <c r="AF220" s="307">
        <v>11</v>
      </c>
      <c r="AG220" s="307">
        <v>0</v>
      </c>
      <c r="AH220" s="307">
        <v>12</v>
      </c>
      <c r="AI220" s="307">
        <v>0</v>
      </c>
      <c r="AJ220" s="307">
        <v>23</v>
      </c>
      <c r="AK220" s="307">
        <v>9</v>
      </c>
      <c r="AL220" s="307">
        <v>0</v>
      </c>
      <c r="AM220" s="307">
        <v>7</v>
      </c>
      <c r="AN220" s="307">
        <v>0</v>
      </c>
      <c r="AO220" s="307">
        <v>16</v>
      </c>
      <c r="AP220" s="307">
        <v>63</v>
      </c>
      <c r="AQ220" s="307">
        <v>2</v>
      </c>
      <c r="AR220" s="307">
        <v>49</v>
      </c>
      <c r="AS220" s="307">
        <v>1</v>
      </c>
      <c r="AT220" s="307">
        <v>115</v>
      </c>
      <c r="AU220" s="307">
        <v>1</v>
      </c>
      <c r="AV220" s="307">
        <v>1</v>
      </c>
      <c r="AW220" s="307">
        <v>1</v>
      </c>
      <c r="AX220" s="307">
        <v>1</v>
      </c>
      <c r="AY220" s="307">
        <v>1</v>
      </c>
      <c r="AZ220" s="307">
        <v>1</v>
      </c>
      <c r="BA220" s="307">
        <v>0</v>
      </c>
      <c r="BB220" s="307">
        <v>6</v>
      </c>
      <c r="BC220" s="307">
        <v>6</v>
      </c>
      <c r="BD220" s="307">
        <v>6</v>
      </c>
      <c r="BE220" s="307">
        <v>0</v>
      </c>
      <c r="BF220" s="307">
        <v>0</v>
      </c>
      <c r="BG220" s="307">
        <v>1</v>
      </c>
      <c r="BH220" s="307">
        <v>0</v>
      </c>
      <c r="BI220" s="307">
        <v>2</v>
      </c>
      <c r="BJ220" s="307">
        <v>4</v>
      </c>
      <c r="BK220" s="307">
        <v>1</v>
      </c>
      <c r="BL220" s="307">
        <v>1</v>
      </c>
      <c r="BM220" s="307">
        <v>1</v>
      </c>
      <c r="BN220" s="307">
        <v>1</v>
      </c>
      <c r="BO220" s="307">
        <v>1</v>
      </c>
      <c r="BP220" s="307">
        <v>1</v>
      </c>
      <c r="BQ220" s="307">
        <v>0</v>
      </c>
      <c r="BR220" s="307">
        <v>6</v>
      </c>
      <c r="BS220" s="307">
        <v>0</v>
      </c>
      <c r="BT220" s="307">
        <v>0</v>
      </c>
      <c r="BU220" s="307">
        <v>0</v>
      </c>
      <c r="BV220" s="307">
        <v>0</v>
      </c>
      <c r="BW220" s="307">
        <v>0</v>
      </c>
      <c r="BX220" s="307">
        <v>0</v>
      </c>
      <c r="BY220" s="307">
        <v>0</v>
      </c>
      <c r="BZ220" s="307">
        <v>0</v>
      </c>
      <c r="CA220" s="307">
        <v>0</v>
      </c>
      <c r="CB220" s="307">
        <v>0</v>
      </c>
      <c r="CC220" s="307">
        <v>7</v>
      </c>
      <c r="CD220" s="306">
        <v>0</v>
      </c>
      <c r="CE220" s="306">
        <v>0</v>
      </c>
      <c r="CF220" s="306">
        <v>0</v>
      </c>
      <c r="CG220" s="306">
        <v>0</v>
      </c>
      <c r="CH220" s="306">
        <v>0</v>
      </c>
      <c r="CI220" s="306">
        <v>0</v>
      </c>
      <c r="CJ220" s="306">
        <v>0</v>
      </c>
      <c r="CK220" s="306">
        <v>0</v>
      </c>
      <c r="CL220" s="306">
        <v>0</v>
      </c>
      <c r="CM220" s="306">
        <v>0</v>
      </c>
      <c r="CN220" s="306">
        <v>0</v>
      </c>
      <c r="CO220" s="306">
        <v>0</v>
      </c>
      <c r="CP220" s="306">
        <v>0</v>
      </c>
      <c r="CQ220" s="306">
        <v>0</v>
      </c>
      <c r="CR220" s="306">
        <v>0</v>
      </c>
      <c r="CS220" s="306">
        <v>0</v>
      </c>
      <c r="CT220" s="306">
        <v>0</v>
      </c>
      <c r="CU220" s="306">
        <v>0</v>
      </c>
      <c r="CV220" s="306">
        <v>0</v>
      </c>
      <c r="CW220" s="306">
        <v>0</v>
      </c>
      <c r="CX220" s="306">
        <v>0</v>
      </c>
      <c r="CY220" s="306">
        <v>0</v>
      </c>
      <c r="CZ220" s="306">
        <v>0</v>
      </c>
      <c r="DA220" s="310">
        <v>0</v>
      </c>
    </row>
    <row r="221" spans="1:105" x14ac:dyDescent="0.2">
      <c r="A221" s="311">
        <v>216</v>
      </c>
      <c r="B221" s="312" t="s">
        <v>1919</v>
      </c>
      <c r="C221" s="312" t="s">
        <v>579</v>
      </c>
      <c r="D221" s="313">
        <v>5</v>
      </c>
      <c r="E221" s="312" t="s">
        <v>240</v>
      </c>
      <c r="F221" s="312" t="s">
        <v>1256</v>
      </c>
      <c r="G221" s="312" t="s">
        <v>1920</v>
      </c>
      <c r="H221" s="314">
        <v>31</v>
      </c>
      <c r="I221" s="315">
        <v>160</v>
      </c>
      <c r="J221" s="313">
        <v>7</v>
      </c>
      <c r="K221" s="312" t="s">
        <v>1921</v>
      </c>
      <c r="L221" s="313">
        <v>2</v>
      </c>
      <c r="M221" s="313">
        <v>0</v>
      </c>
      <c r="N221" s="313">
        <v>3</v>
      </c>
      <c r="O221" s="313">
        <v>0</v>
      </c>
      <c r="P221" s="313">
        <v>5</v>
      </c>
      <c r="Q221" s="313">
        <v>2</v>
      </c>
      <c r="R221" s="313">
        <v>0</v>
      </c>
      <c r="S221" s="313">
        <v>3</v>
      </c>
      <c r="T221" s="313">
        <v>0</v>
      </c>
      <c r="U221" s="313">
        <v>5</v>
      </c>
      <c r="V221" s="313">
        <v>3</v>
      </c>
      <c r="W221" s="313">
        <v>0</v>
      </c>
      <c r="X221" s="313">
        <v>2</v>
      </c>
      <c r="Y221" s="313">
        <v>0</v>
      </c>
      <c r="Z221" s="313">
        <v>5</v>
      </c>
      <c r="AA221" s="313">
        <v>3</v>
      </c>
      <c r="AB221" s="313">
        <v>3</v>
      </c>
      <c r="AC221" s="313">
        <v>5</v>
      </c>
      <c r="AD221" s="313">
        <v>0</v>
      </c>
      <c r="AE221" s="313">
        <v>11</v>
      </c>
      <c r="AF221" s="313">
        <v>6</v>
      </c>
      <c r="AG221" s="313">
        <v>0</v>
      </c>
      <c r="AH221" s="313">
        <v>2</v>
      </c>
      <c r="AI221" s="313">
        <v>1</v>
      </c>
      <c r="AJ221" s="313">
        <v>9</v>
      </c>
      <c r="AK221" s="313">
        <v>1</v>
      </c>
      <c r="AL221" s="313">
        <v>0</v>
      </c>
      <c r="AM221" s="313">
        <v>1</v>
      </c>
      <c r="AN221" s="313">
        <v>0</v>
      </c>
      <c r="AO221" s="313">
        <v>2</v>
      </c>
      <c r="AP221" s="313">
        <v>17</v>
      </c>
      <c r="AQ221" s="313">
        <v>3</v>
      </c>
      <c r="AR221" s="313">
        <v>16</v>
      </c>
      <c r="AS221" s="313">
        <v>1</v>
      </c>
      <c r="AT221" s="313">
        <v>37</v>
      </c>
      <c r="AU221" s="313">
        <v>0</v>
      </c>
      <c r="AV221" s="313">
        <v>0</v>
      </c>
      <c r="AW221" s="313">
        <v>0</v>
      </c>
      <c r="AX221" s="313">
        <v>0</v>
      </c>
      <c r="AY221" s="313">
        <v>0</v>
      </c>
      <c r="AZ221" s="313">
        <v>0</v>
      </c>
      <c r="BA221" s="313">
        <v>3</v>
      </c>
      <c r="BB221" s="313">
        <v>3</v>
      </c>
      <c r="BC221" s="313">
        <v>3</v>
      </c>
      <c r="BD221" s="313">
        <v>3</v>
      </c>
      <c r="BE221" s="313">
        <v>0</v>
      </c>
      <c r="BF221" s="313">
        <v>1</v>
      </c>
      <c r="BG221" s="313">
        <v>0</v>
      </c>
      <c r="BH221" s="313">
        <v>0</v>
      </c>
      <c r="BI221" s="313">
        <v>2</v>
      </c>
      <c r="BJ221" s="313">
        <v>0</v>
      </c>
      <c r="BK221" s="313">
        <v>0</v>
      </c>
      <c r="BL221" s="313">
        <v>0</v>
      </c>
      <c r="BM221" s="313">
        <v>0</v>
      </c>
      <c r="BN221" s="313">
        <v>0</v>
      </c>
      <c r="BO221" s="313">
        <v>0</v>
      </c>
      <c r="BP221" s="313">
        <v>0</v>
      </c>
      <c r="BQ221" s="313">
        <v>3</v>
      </c>
      <c r="BR221" s="313">
        <v>3</v>
      </c>
      <c r="BS221" s="313">
        <v>0</v>
      </c>
      <c r="BT221" s="313">
        <v>0</v>
      </c>
      <c r="BU221" s="313">
        <v>0</v>
      </c>
      <c r="BV221" s="313">
        <v>0</v>
      </c>
      <c r="BW221" s="313">
        <v>0</v>
      </c>
      <c r="BX221" s="313">
        <v>0</v>
      </c>
      <c r="BY221" s="313">
        <v>0</v>
      </c>
      <c r="BZ221" s="313">
        <v>0</v>
      </c>
      <c r="CA221" s="313">
        <v>0</v>
      </c>
      <c r="CB221" s="313">
        <v>0</v>
      </c>
      <c r="CC221" s="313">
        <v>3</v>
      </c>
      <c r="CD221" s="312">
        <v>0</v>
      </c>
      <c r="CE221" s="312">
        <v>0</v>
      </c>
      <c r="CF221" s="312">
        <v>0</v>
      </c>
      <c r="CG221" s="312">
        <v>0</v>
      </c>
      <c r="CH221" s="312">
        <v>0</v>
      </c>
      <c r="CI221" s="312">
        <v>0</v>
      </c>
      <c r="CJ221" s="312">
        <v>0</v>
      </c>
      <c r="CK221" s="312">
        <v>0</v>
      </c>
      <c r="CL221" s="312">
        <v>0</v>
      </c>
      <c r="CM221" s="312">
        <v>0</v>
      </c>
      <c r="CN221" s="312">
        <v>0</v>
      </c>
      <c r="CO221" s="312">
        <v>0</v>
      </c>
      <c r="CP221" s="312">
        <v>0</v>
      </c>
      <c r="CQ221" s="312">
        <v>0</v>
      </c>
      <c r="CR221" s="312">
        <v>0</v>
      </c>
      <c r="CS221" s="312">
        <v>0</v>
      </c>
      <c r="CT221" s="312">
        <v>0</v>
      </c>
      <c r="CU221" s="312">
        <v>0</v>
      </c>
      <c r="CV221" s="312">
        <v>0</v>
      </c>
      <c r="CW221" s="312">
        <v>0</v>
      </c>
      <c r="CX221" s="312">
        <v>0</v>
      </c>
      <c r="CY221" s="312">
        <v>0</v>
      </c>
      <c r="CZ221" s="312">
        <v>0</v>
      </c>
      <c r="DA221" s="316">
        <v>0</v>
      </c>
    </row>
    <row r="222" spans="1:105" x14ac:dyDescent="0.2">
      <c r="A222" s="305">
        <v>217</v>
      </c>
      <c r="B222" s="306" t="s">
        <v>1931</v>
      </c>
      <c r="C222" s="306" t="s">
        <v>1469</v>
      </c>
      <c r="D222" s="307">
        <v>5</v>
      </c>
      <c r="E222" s="306" t="s">
        <v>240</v>
      </c>
      <c r="F222" s="306" t="s">
        <v>1256</v>
      </c>
      <c r="G222" s="306" t="s">
        <v>1932</v>
      </c>
      <c r="H222" s="308">
        <v>31</v>
      </c>
      <c r="I222" s="309">
        <v>161</v>
      </c>
      <c r="J222" s="307">
        <v>7</v>
      </c>
      <c r="K222" s="306" t="s">
        <v>1933</v>
      </c>
      <c r="L222" s="307">
        <v>0</v>
      </c>
      <c r="M222" s="307">
        <v>0</v>
      </c>
      <c r="N222" s="307">
        <v>2</v>
      </c>
      <c r="O222" s="307">
        <v>0</v>
      </c>
      <c r="P222" s="307">
        <v>2</v>
      </c>
      <c r="Q222" s="307">
        <v>4</v>
      </c>
      <c r="R222" s="307">
        <v>0</v>
      </c>
      <c r="S222" s="307">
        <v>3</v>
      </c>
      <c r="T222" s="307">
        <v>0</v>
      </c>
      <c r="U222" s="307">
        <v>7</v>
      </c>
      <c r="V222" s="307">
        <v>3</v>
      </c>
      <c r="W222" s="307">
        <v>0</v>
      </c>
      <c r="X222" s="307">
        <v>2</v>
      </c>
      <c r="Y222" s="307">
        <v>0</v>
      </c>
      <c r="Z222" s="307">
        <v>5</v>
      </c>
      <c r="AA222" s="307">
        <v>6</v>
      </c>
      <c r="AB222" s="307">
        <v>0</v>
      </c>
      <c r="AC222" s="307">
        <v>4</v>
      </c>
      <c r="AD222" s="307">
        <v>0</v>
      </c>
      <c r="AE222" s="307">
        <v>10</v>
      </c>
      <c r="AF222" s="307">
        <v>1</v>
      </c>
      <c r="AG222" s="307">
        <v>0</v>
      </c>
      <c r="AH222" s="307">
        <v>7</v>
      </c>
      <c r="AI222" s="307">
        <v>0</v>
      </c>
      <c r="AJ222" s="307">
        <v>8</v>
      </c>
      <c r="AK222" s="307">
        <v>8</v>
      </c>
      <c r="AL222" s="307">
        <v>0</v>
      </c>
      <c r="AM222" s="307">
        <v>6</v>
      </c>
      <c r="AN222" s="307">
        <v>0</v>
      </c>
      <c r="AO222" s="307">
        <v>14</v>
      </c>
      <c r="AP222" s="307">
        <v>22</v>
      </c>
      <c r="AQ222" s="307">
        <v>0</v>
      </c>
      <c r="AR222" s="307">
        <v>24</v>
      </c>
      <c r="AS222" s="307">
        <v>0</v>
      </c>
      <c r="AT222" s="307">
        <v>46</v>
      </c>
      <c r="AU222" s="307">
        <v>0</v>
      </c>
      <c r="AV222" s="307">
        <v>0</v>
      </c>
      <c r="AW222" s="307">
        <v>0</v>
      </c>
      <c r="AX222" s="307">
        <v>0</v>
      </c>
      <c r="AY222" s="307">
        <v>0</v>
      </c>
      <c r="AZ222" s="307">
        <v>0</v>
      </c>
      <c r="BA222" s="307">
        <v>3</v>
      </c>
      <c r="BB222" s="307">
        <v>3</v>
      </c>
      <c r="BC222" s="307">
        <v>3</v>
      </c>
      <c r="BD222" s="307">
        <v>3</v>
      </c>
      <c r="BE222" s="307">
        <v>1</v>
      </c>
      <c r="BF222" s="307">
        <v>0</v>
      </c>
      <c r="BG222" s="307">
        <v>0</v>
      </c>
      <c r="BH222" s="307">
        <v>0</v>
      </c>
      <c r="BI222" s="307">
        <v>0</v>
      </c>
      <c r="BJ222" s="307">
        <v>2</v>
      </c>
      <c r="BK222" s="307">
        <v>0</v>
      </c>
      <c r="BL222" s="307">
        <v>0</v>
      </c>
      <c r="BM222" s="307">
        <v>0</v>
      </c>
      <c r="BN222" s="307">
        <v>0</v>
      </c>
      <c r="BO222" s="307">
        <v>0</v>
      </c>
      <c r="BP222" s="307">
        <v>0</v>
      </c>
      <c r="BQ222" s="307">
        <v>3</v>
      </c>
      <c r="BR222" s="307">
        <v>3</v>
      </c>
      <c r="BS222" s="307">
        <v>0</v>
      </c>
      <c r="BT222" s="307">
        <v>0</v>
      </c>
      <c r="BU222" s="307">
        <v>0</v>
      </c>
      <c r="BV222" s="307">
        <v>0</v>
      </c>
      <c r="BW222" s="307">
        <v>0</v>
      </c>
      <c r="BX222" s="307">
        <v>0</v>
      </c>
      <c r="BY222" s="307">
        <v>0</v>
      </c>
      <c r="BZ222" s="307">
        <v>0</v>
      </c>
      <c r="CA222" s="307">
        <v>0</v>
      </c>
      <c r="CB222" s="307">
        <v>0</v>
      </c>
      <c r="CC222" s="307">
        <v>3</v>
      </c>
      <c r="CD222" s="306">
        <v>0</v>
      </c>
      <c r="CE222" s="306">
        <v>0</v>
      </c>
      <c r="CF222" s="306">
        <v>0</v>
      </c>
      <c r="CG222" s="306">
        <v>0</v>
      </c>
      <c r="CH222" s="306">
        <v>0</v>
      </c>
      <c r="CI222" s="306">
        <v>0</v>
      </c>
      <c r="CJ222" s="306">
        <v>0</v>
      </c>
      <c r="CK222" s="306">
        <v>0</v>
      </c>
      <c r="CL222" s="306">
        <v>0</v>
      </c>
      <c r="CM222" s="306">
        <v>0</v>
      </c>
      <c r="CN222" s="306">
        <v>0</v>
      </c>
      <c r="CO222" s="306">
        <v>0</v>
      </c>
      <c r="CP222" s="306">
        <v>0</v>
      </c>
      <c r="CQ222" s="306">
        <v>0</v>
      </c>
      <c r="CR222" s="306">
        <v>0</v>
      </c>
      <c r="CS222" s="306">
        <v>0</v>
      </c>
      <c r="CT222" s="306">
        <v>0</v>
      </c>
      <c r="CU222" s="306">
        <v>0</v>
      </c>
      <c r="CV222" s="306">
        <v>0</v>
      </c>
      <c r="CW222" s="306">
        <v>0</v>
      </c>
      <c r="CX222" s="306">
        <v>0</v>
      </c>
      <c r="CY222" s="306">
        <v>0</v>
      </c>
      <c r="CZ222" s="306">
        <v>0</v>
      </c>
      <c r="DA222" s="310">
        <v>0</v>
      </c>
    </row>
    <row r="223" spans="1:105" x14ac:dyDescent="0.2">
      <c r="A223" s="311">
        <v>218</v>
      </c>
      <c r="B223" s="312" t="s">
        <v>1934</v>
      </c>
      <c r="C223" s="312" t="s">
        <v>1488</v>
      </c>
      <c r="D223" s="313">
        <v>5</v>
      </c>
      <c r="E223" s="312" t="s">
        <v>240</v>
      </c>
      <c r="F223" s="312" t="s">
        <v>1256</v>
      </c>
      <c r="G223" s="312" t="s">
        <v>1935</v>
      </c>
      <c r="H223" s="314">
        <v>31</v>
      </c>
      <c r="I223" s="315">
        <v>160</v>
      </c>
      <c r="J223" s="313">
        <v>7</v>
      </c>
      <c r="K223" s="312" t="s">
        <v>1936</v>
      </c>
      <c r="L223" s="313">
        <v>1</v>
      </c>
      <c r="M223" s="313">
        <v>0</v>
      </c>
      <c r="N223" s="313">
        <v>1</v>
      </c>
      <c r="O223" s="313">
        <v>0</v>
      </c>
      <c r="P223" s="313">
        <v>2</v>
      </c>
      <c r="Q223" s="313">
        <v>1</v>
      </c>
      <c r="R223" s="313">
        <v>0</v>
      </c>
      <c r="S223" s="313">
        <v>2</v>
      </c>
      <c r="T223" s="313">
        <v>0</v>
      </c>
      <c r="U223" s="313">
        <v>3</v>
      </c>
      <c r="V223" s="313">
        <v>2</v>
      </c>
      <c r="W223" s="313">
        <v>0</v>
      </c>
      <c r="X223" s="313">
        <v>1</v>
      </c>
      <c r="Y223" s="313">
        <v>0</v>
      </c>
      <c r="Z223" s="313">
        <v>3</v>
      </c>
      <c r="AA223" s="313">
        <v>0</v>
      </c>
      <c r="AB223" s="313">
        <v>0</v>
      </c>
      <c r="AC223" s="313">
        <v>1</v>
      </c>
      <c r="AD223" s="313">
        <v>0</v>
      </c>
      <c r="AE223" s="313">
        <v>1</v>
      </c>
      <c r="AF223" s="313">
        <v>0</v>
      </c>
      <c r="AG223" s="313">
        <v>1</v>
      </c>
      <c r="AH223" s="313">
        <v>5</v>
      </c>
      <c r="AI223" s="313">
        <v>0</v>
      </c>
      <c r="AJ223" s="313">
        <v>6</v>
      </c>
      <c r="AK223" s="313">
        <v>3</v>
      </c>
      <c r="AL223" s="313">
        <v>0</v>
      </c>
      <c r="AM223" s="313">
        <v>0</v>
      </c>
      <c r="AN223" s="313">
        <v>0</v>
      </c>
      <c r="AO223" s="313">
        <v>3</v>
      </c>
      <c r="AP223" s="313">
        <v>7</v>
      </c>
      <c r="AQ223" s="313">
        <v>1</v>
      </c>
      <c r="AR223" s="313">
        <v>10</v>
      </c>
      <c r="AS223" s="313">
        <v>0</v>
      </c>
      <c r="AT223" s="313">
        <v>18</v>
      </c>
      <c r="AU223" s="313">
        <v>0</v>
      </c>
      <c r="AV223" s="313">
        <v>0</v>
      </c>
      <c r="AW223" s="313">
        <v>0</v>
      </c>
      <c r="AX223" s="313">
        <v>0</v>
      </c>
      <c r="AY223" s="313">
        <v>0</v>
      </c>
      <c r="AZ223" s="313">
        <v>0</v>
      </c>
      <c r="BA223" s="313">
        <v>1</v>
      </c>
      <c r="BB223" s="313">
        <v>1</v>
      </c>
      <c r="BC223" s="313">
        <v>1</v>
      </c>
      <c r="BD223" s="313">
        <v>1</v>
      </c>
      <c r="BE223" s="313">
        <v>1</v>
      </c>
      <c r="BF223" s="313">
        <v>0</v>
      </c>
      <c r="BG223" s="313">
        <v>0</v>
      </c>
      <c r="BH223" s="313">
        <v>0</v>
      </c>
      <c r="BI223" s="313">
        <v>0</v>
      </c>
      <c r="BJ223" s="313">
        <v>0</v>
      </c>
      <c r="BK223" s="313">
        <v>0</v>
      </c>
      <c r="BL223" s="313">
        <v>0</v>
      </c>
      <c r="BM223" s="313">
        <v>0</v>
      </c>
      <c r="BN223" s="313">
        <v>0</v>
      </c>
      <c r="BO223" s="313">
        <v>0</v>
      </c>
      <c r="BP223" s="313">
        <v>0</v>
      </c>
      <c r="BQ223" s="313">
        <v>1</v>
      </c>
      <c r="BR223" s="313">
        <v>1</v>
      </c>
      <c r="BS223" s="313">
        <v>0</v>
      </c>
      <c r="BT223" s="313">
        <v>0</v>
      </c>
      <c r="BU223" s="313">
        <v>0</v>
      </c>
      <c r="BV223" s="313">
        <v>0</v>
      </c>
      <c r="BW223" s="313">
        <v>0</v>
      </c>
      <c r="BX223" s="313">
        <v>0</v>
      </c>
      <c r="BY223" s="313">
        <v>0</v>
      </c>
      <c r="BZ223" s="313">
        <v>0</v>
      </c>
      <c r="CA223" s="313">
        <v>0</v>
      </c>
      <c r="CB223" s="313">
        <v>0</v>
      </c>
      <c r="CC223" s="313">
        <v>1</v>
      </c>
      <c r="CD223" s="312">
        <v>0</v>
      </c>
      <c r="CE223" s="312">
        <v>0</v>
      </c>
      <c r="CF223" s="312">
        <v>0</v>
      </c>
      <c r="CG223" s="312">
        <v>0</v>
      </c>
      <c r="CH223" s="312">
        <v>0</v>
      </c>
      <c r="CI223" s="312">
        <v>0</v>
      </c>
      <c r="CJ223" s="312">
        <v>0</v>
      </c>
      <c r="CK223" s="312">
        <v>0</v>
      </c>
      <c r="CL223" s="312">
        <v>0</v>
      </c>
      <c r="CM223" s="312">
        <v>0</v>
      </c>
      <c r="CN223" s="312">
        <v>0</v>
      </c>
      <c r="CO223" s="312">
        <v>0</v>
      </c>
      <c r="CP223" s="312">
        <v>0</v>
      </c>
      <c r="CQ223" s="312">
        <v>0</v>
      </c>
      <c r="CR223" s="312">
        <v>0</v>
      </c>
      <c r="CS223" s="312">
        <v>0</v>
      </c>
      <c r="CT223" s="312">
        <v>0</v>
      </c>
      <c r="CU223" s="312">
        <v>0</v>
      </c>
      <c r="CV223" s="312">
        <v>0</v>
      </c>
      <c r="CW223" s="312">
        <v>0</v>
      </c>
      <c r="CX223" s="312">
        <v>0</v>
      </c>
      <c r="CY223" s="312">
        <v>0</v>
      </c>
      <c r="CZ223" s="312">
        <v>0</v>
      </c>
      <c r="DA223" s="316">
        <v>0</v>
      </c>
    </row>
    <row r="224" spans="1:105" x14ac:dyDescent="0.2">
      <c r="A224" s="305">
        <v>219</v>
      </c>
      <c r="B224" s="306" t="s">
        <v>1937</v>
      </c>
      <c r="C224" s="306" t="s">
        <v>1259</v>
      </c>
      <c r="D224" s="307">
        <v>5</v>
      </c>
      <c r="E224" s="306" t="s">
        <v>240</v>
      </c>
      <c r="F224" s="306" t="s">
        <v>1256</v>
      </c>
      <c r="G224" s="306" t="s">
        <v>1938</v>
      </c>
      <c r="H224" s="308">
        <v>31</v>
      </c>
      <c r="I224" s="309">
        <v>160</v>
      </c>
      <c r="J224" s="307">
        <v>7</v>
      </c>
      <c r="K224" s="306" t="s">
        <v>1939</v>
      </c>
      <c r="L224" s="307">
        <v>4</v>
      </c>
      <c r="M224" s="307">
        <v>0</v>
      </c>
      <c r="N224" s="307">
        <v>3</v>
      </c>
      <c r="O224" s="307">
        <v>0</v>
      </c>
      <c r="P224" s="307">
        <v>7</v>
      </c>
      <c r="Q224" s="307">
        <v>7</v>
      </c>
      <c r="R224" s="307">
        <v>0</v>
      </c>
      <c r="S224" s="307">
        <v>7</v>
      </c>
      <c r="T224" s="307">
        <v>0</v>
      </c>
      <c r="U224" s="307">
        <v>14</v>
      </c>
      <c r="V224" s="307">
        <v>6</v>
      </c>
      <c r="W224" s="307">
        <v>0</v>
      </c>
      <c r="X224" s="307">
        <v>4</v>
      </c>
      <c r="Y224" s="307">
        <v>0</v>
      </c>
      <c r="Z224" s="307">
        <v>10</v>
      </c>
      <c r="AA224" s="307">
        <v>4</v>
      </c>
      <c r="AB224" s="307">
        <v>1</v>
      </c>
      <c r="AC224" s="307">
        <v>10</v>
      </c>
      <c r="AD224" s="307">
        <v>0</v>
      </c>
      <c r="AE224" s="307">
        <v>15</v>
      </c>
      <c r="AF224" s="307">
        <v>3</v>
      </c>
      <c r="AG224" s="307">
        <v>0</v>
      </c>
      <c r="AH224" s="307">
        <v>5</v>
      </c>
      <c r="AI224" s="307">
        <v>0</v>
      </c>
      <c r="AJ224" s="307">
        <v>8</v>
      </c>
      <c r="AK224" s="307">
        <v>11</v>
      </c>
      <c r="AL224" s="307">
        <v>0</v>
      </c>
      <c r="AM224" s="307">
        <v>8</v>
      </c>
      <c r="AN224" s="307">
        <v>0</v>
      </c>
      <c r="AO224" s="307">
        <v>19</v>
      </c>
      <c r="AP224" s="307">
        <v>35</v>
      </c>
      <c r="AQ224" s="307">
        <v>1</v>
      </c>
      <c r="AR224" s="307">
        <v>37</v>
      </c>
      <c r="AS224" s="307">
        <v>0</v>
      </c>
      <c r="AT224" s="307">
        <v>73</v>
      </c>
      <c r="AU224" s="307">
        <v>0</v>
      </c>
      <c r="AV224" s="307">
        <v>0</v>
      </c>
      <c r="AW224" s="307">
        <v>1</v>
      </c>
      <c r="AX224" s="307">
        <v>1</v>
      </c>
      <c r="AY224" s="307">
        <v>1</v>
      </c>
      <c r="AZ224" s="307">
        <v>1</v>
      </c>
      <c r="BA224" s="307">
        <v>1</v>
      </c>
      <c r="BB224" s="307">
        <v>5</v>
      </c>
      <c r="BC224" s="307">
        <v>5</v>
      </c>
      <c r="BD224" s="307">
        <v>5</v>
      </c>
      <c r="BE224" s="307">
        <v>1</v>
      </c>
      <c r="BF224" s="307">
        <v>0</v>
      </c>
      <c r="BG224" s="307">
        <v>0</v>
      </c>
      <c r="BH224" s="307">
        <v>0</v>
      </c>
      <c r="BI224" s="307">
        <v>0</v>
      </c>
      <c r="BJ224" s="307">
        <v>4</v>
      </c>
      <c r="BK224" s="307">
        <v>0</v>
      </c>
      <c r="BL224" s="307">
        <v>0</v>
      </c>
      <c r="BM224" s="307">
        <v>1</v>
      </c>
      <c r="BN224" s="307">
        <v>1</v>
      </c>
      <c r="BO224" s="307">
        <v>1</v>
      </c>
      <c r="BP224" s="307">
        <v>1</v>
      </c>
      <c r="BQ224" s="307">
        <v>1</v>
      </c>
      <c r="BR224" s="307">
        <v>5</v>
      </c>
      <c r="BS224" s="307">
        <v>0</v>
      </c>
      <c r="BT224" s="307">
        <v>0</v>
      </c>
      <c r="BU224" s="307">
        <v>0</v>
      </c>
      <c r="BV224" s="307">
        <v>0</v>
      </c>
      <c r="BW224" s="307">
        <v>0</v>
      </c>
      <c r="BX224" s="307">
        <v>0</v>
      </c>
      <c r="BY224" s="307">
        <v>0</v>
      </c>
      <c r="BZ224" s="307">
        <v>0</v>
      </c>
      <c r="CA224" s="307">
        <v>0</v>
      </c>
      <c r="CB224" s="307">
        <v>0</v>
      </c>
      <c r="CC224" s="307">
        <v>5</v>
      </c>
      <c r="CD224" s="306">
        <v>0</v>
      </c>
      <c r="CE224" s="306">
        <v>0</v>
      </c>
      <c r="CF224" s="306">
        <v>0</v>
      </c>
      <c r="CG224" s="306">
        <v>0</v>
      </c>
      <c r="CH224" s="306">
        <v>0</v>
      </c>
      <c r="CI224" s="306">
        <v>0</v>
      </c>
      <c r="CJ224" s="306">
        <v>0</v>
      </c>
      <c r="CK224" s="306">
        <v>0</v>
      </c>
      <c r="CL224" s="306">
        <v>0</v>
      </c>
      <c r="CM224" s="306">
        <v>0</v>
      </c>
      <c r="CN224" s="306">
        <v>0</v>
      </c>
      <c r="CO224" s="306">
        <v>0</v>
      </c>
      <c r="CP224" s="306">
        <v>0</v>
      </c>
      <c r="CQ224" s="306">
        <v>0</v>
      </c>
      <c r="CR224" s="306">
        <v>0</v>
      </c>
      <c r="CS224" s="306">
        <v>0</v>
      </c>
      <c r="CT224" s="306">
        <v>0</v>
      </c>
      <c r="CU224" s="306">
        <v>0</v>
      </c>
      <c r="CV224" s="306">
        <v>0</v>
      </c>
      <c r="CW224" s="306">
        <v>0</v>
      </c>
      <c r="CX224" s="306">
        <v>0</v>
      </c>
      <c r="CY224" s="306">
        <v>0</v>
      </c>
      <c r="CZ224" s="306">
        <v>0</v>
      </c>
      <c r="DA224" s="310">
        <v>0</v>
      </c>
    </row>
    <row r="225" spans="1:105" x14ac:dyDescent="0.2">
      <c r="A225" s="311">
        <v>220</v>
      </c>
      <c r="B225" s="312" t="s">
        <v>1952</v>
      </c>
      <c r="C225" s="312" t="s">
        <v>591</v>
      </c>
      <c r="D225" s="313">
        <v>5</v>
      </c>
      <c r="E225" s="312" t="s">
        <v>240</v>
      </c>
      <c r="F225" s="312" t="s">
        <v>1256</v>
      </c>
      <c r="G225" s="312" t="s">
        <v>1953</v>
      </c>
      <c r="H225" s="314">
        <v>31</v>
      </c>
      <c r="I225" s="315">
        <v>155</v>
      </c>
      <c r="J225" s="313">
        <v>7</v>
      </c>
      <c r="K225" s="312" t="s">
        <v>1954</v>
      </c>
      <c r="L225" s="313">
        <v>6</v>
      </c>
      <c r="M225" s="313">
        <v>0</v>
      </c>
      <c r="N225" s="313">
        <v>7</v>
      </c>
      <c r="O225" s="313">
        <v>0</v>
      </c>
      <c r="P225" s="313">
        <v>13</v>
      </c>
      <c r="Q225" s="313">
        <v>7</v>
      </c>
      <c r="R225" s="313">
        <v>0</v>
      </c>
      <c r="S225" s="313">
        <v>4</v>
      </c>
      <c r="T225" s="313">
        <v>0</v>
      </c>
      <c r="U225" s="313">
        <v>11</v>
      </c>
      <c r="V225" s="313">
        <v>5</v>
      </c>
      <c r="W225" s="313">
        <v>0</v>
      </c>
      <c r="X225" s="313">
        <v>2</v>
      </c>
      <c r="Y225" s="313">
        <v>0</v>
      </c>
      <c r="Z225" s="313">
        <v>7</v>
      </c>
      <c r="AA225" s="313">
        <v>2</v>
      </c>
      <c r="AB225" s="313">
        <v>0</v>
      </c>
      <c r="AC225" s="313">
        <v>0</v>
      </c>
      <c r="AD225" s="313">
        <v>0</v>
      </c>
      <c r="AE225" s="313">
        <v>2</v>
      </c>
      <c r="AF225" s="313">
        <v>6</v>
      </c>
      <c r="AG225" s="313">
        <v>1</v>
      </c>
      <c r="AH225" s="313">
        <v>5</v>
      </c>
      <c r="AI225" s="313">
        <v>2</v>
      </c>
      <c r="AJ225" s="313">
        <v>14</v>
      </c>
      <c r="AK225" s="313">
        <v>9</v>
      </c>
      <c r="AL225" s="313">
        <v>1</v>
      </c>
      <c r="AM225" s="313">
        <v>4</v>
      </c>
      <c r="AN225" s="313">
        <v>1</v>
      </c>
      <c r="AO225" s="313">
        <v>15</v>
      </c>
      <c r="AP225" s="313">
        <v>35</v>
      </c>
      <c r="AQ225" s="313">
        <v>2</v>
      </c>
      <c r="AR225" s="313">
        <v>22</v>
      </c>
      <c r="AS225" s="313">
        <v>3</v>
      </c>
      <c r="AT225" s="313">
        <v>62</v>
      </c>
      <c r="AU225" s="313">
        <v>0</v>
      </c>
      <c r="AV225" s="313">
        <v>0</v>
      </c>
      <c r="AW225" s="313">
        <v>0</v>
      </c>
      <c r="AX225" s="313">
        <v>0</v>
      </c>
      <c r="AY225" s="313">
        <v>0</v>
      </c>
      <c r="AZ225" s="313">
        <v>0</v>
      </c>
      <c r="BA225" s="313">
        <v>3</v>
      </c>
      <c r="BB225" s="313">
        <v>3</v>
      </c>
      <c r="BC225" s="313">
        <v>3</v>
      </c>
      <c r="BD225" s="313">
        <v>3</v>
      </c>
      <c r="BE225" s="313">
        <v>0</v>
      </c>
      <c r="BF225" s="313">
        <v>1</v>
      </c>
      <c r="BG225" s="313">
        <v>0</v>
      </c>
      <c r="BH225" s="313">
        <v>0</v>
      </c>
      <c r="BI225" s="313">
        <v>2</v>
      </c>
      <c r="BJ225" s="313">
        <v>0</v>
      </c>
      <c r="BK225" s="313">
        <v>0</v>
      </c>
      <c r="BL225" s="313">
        <v>0</v>
      </c>
      <c r="BM225" s="313">
        <v>0</v>
      </c>
      <c r="BN225" s="313">
        <v>0</v>
      </c>
      <c r="BO225" s="313">
        <v>0</v>
      </c>
      <c r="BP225" s="313">
        <v>0</v>
      </c>
      <c r="BQ225" s="313">
        <v>3</v>
      </c>
      <c r="BR225" s="313">
        <v>3</v>
      </c>
      <c r="BS225" s="313">
        <v>0</v>
      </c>
      <c r="BT225" s="313">
        <v>0</v>
      </c>
      <c r="BU225" s="313">
        <v>0</v>
      </c>
      <c r="BV225" s="313">
        <v>0</v>
      </c>
      <c r="BW225" s="313">
        <v>0</v>
      </c>
      <c r="BX225" s="313">
        <v>0</v>
      </c>
      <c r="BY225" s="313">
        <v>0</v>
      </c>
      <c r="BZ225" s="313">
        <v>0</v>
      </c>
      <c r="CA225" s="313">
        <v>0</v>
      </c>
      <c r="CB225" s="313">
        <v>0</v>
      </c>
      <c r="CC225" s="313">
        <v>3</v>
      </c>
      <c r="CD225" s="312">
        <v>0</v>
      </c>
      <c r="CE225" s="312">
        <v>0</v>
      </c>
      <c r="CF225" s="312">
        <v>0</v>
      </c>
      <c r="CG225" s="312">
        <v>0</v>
      </c>
      <c r="CH225" s="312">
        <v>0</v>
      </c>
      <c r="CI225" s="312">
        <v>0</v>
      </c>
      <c r="CJ225" s="312">
        <v>0</v>
      </c>
      <c r="CK225" s="312">
        <v>0</v>
      </c>
      <c r="CL225" s="312">
        <v>0</v>
      </c>
      <c r="CM225" s="312">
        <v>0</v>
      </c>
      <c r="CN225" s="312">
        <v>0</v>
      </c>
      <c r="CO225" s="312">
        <v>0</v>
      </c>
      <c r="CP225" s="312">
        <v>0</v>
      </c>
      <c r="CQ225" s="312">
        <v>0</v>
      </c>
      <c r="CR225" s="312">
        <v>0</v>
      </c>
      <c r="CS225" s="312">
        <v>0</v>
      </c>
      <c r="CT225" s="312">
        <v>0</v>
      </c>
      <c r="CU225" s="312">
        <v>0</v>
      </c>
      <c r="CV225" s="312">
        <v>0</v>
      </c>
      <c r="CW225" s="312">
        <v>0</v>
      </c>
      <c r="CX225" s="312">
        <v>0</v>
      </c>
      <c r="CY225" s="312">
        <v>0</v>
      </c>
      <c r="CZ225" s="312">
        <v>0</v>
      </c>
      <c r="DA225" s="316">
        <v>0</v>
      </c>
    </row>
    <row r="226" spans="1:105" x14ac:dyDescent="0.2">
      <c r="A226" s="305">
        <v>221</v>
      </c>
      <c r="B226" s="306" t="s">
        <v>1955</v>
      </c>
      <c r="C226" s="306" t="s">
        <v>587</v>
      </c>
      <c r="D226" s="307">
        <v>5</v>
      </c>
      <c r="E226" s="306" t="s">
        <v>240</v>
      </c>
      <c r="F226" s="306" t="s">
        <v>1256</v>
      </c>
      <c r="G226" s="306" t="s">
        <v>1956</v>
      </c>
      <c r="H226" s="308">
        <v>31</v>
      </c>
      <c r="I226" s="309">
        <v>157</v>
      </c>
      <c r="J226" s="307">
        <v>7</v>
      </c>
      <c r="K226" s="306" t="s">
        <v>1957</v>
      </c>
      <c r="L226" s="307">
        <v>0</v>
      </c>
      <c r="M226" s="307">
        <v>0</v>
      </c>
      <c r="N226" s="307">
        <v>4</v>
      </c>
      <c r="O226" s="307">
        <v>0</v>
      </c>
      <c r="P226" s="307">
        <v>4</v>
      </c>
      <c r="Q226" s="307">
        <v>7</v>
      </c>
      <c r="R226" s="307">
        <v>0</v>
      </c>
      <c r="S226" s="307">
        <v>1</v>
      </c>
      <c r="T226" s="307">
        <v>0</v>
      </c>
      <c r="U226" s="307">
        <v>8</v>
      </c>
      <c r="V226" s="307">
        <v>6</v>
      </c>
      <c r="W226" s="307">
        <v>0</v>
      </c>
      <c r="X226" s="307">
        <v>1</v>
      </c>
      <c r="Y226" s="307">
        <v>0</v>
      </c>
      <c r="Z226" s="307">
        <v>7</v>
      </c>
      <c r="AA226" s="307">
        <v>4</v>
      </c>
      <c r="AB226" s="307">
        <v>0</v>
      </c>
      <c r="AC226" s="307">
        <v>3</v>
      </c>
      <c r="AD226" s="307">
        <v>0</v>
      </c>
      <c r="AE226" s="307">
        <v>7</v>
      </c>
      <c r="AF226" s="307">
        <v>3</v>
      </c>
      <c r="AG226" s="307">
        <v>0</v>
      </c>
      <c r="AH226" s="307">
        <v>3</v>
      </c>
      <c r="AI226" s="307">
        <v>0</v>
      </c>
      <c r="AJ226" s="307">
        <v>6</v>
      </c>
      <c r="AK226" s="307">
        <v>2</v>
      </c>
      <c r="AL226" s="307">
        <v>0</v>
      </c>
      <c r="AM226" s="307">
        <v>5</v>
      </c>
      <c r="AN226" s="307">
        <v>0</v>
      </c>
      <c r="AO226" s="307">
        <v>7</v>
      </c>
      <c r="AP226" s="307">
        <v>22</v>
      </c>
      <c r="AQ226" s="307">
        <v>0</v>
      </c>
      <c r="AR226" s="307">
        <v>17</v>
      </c>
      <c r="AS226" s="307">
        <v>0</v>
      </c>
      <c r="AT226" s="307">
        <v>39</v>
      </c>
      <c r="AU226" s="307">
        <v>0</v>
      </c>
      <c r="AV226" s="307">
        <v>0</v>
      </c>
      <c r="AW226" s="307">
        <v>0</v>
      </c>
      <c r="AX226" s="307">
        <v>0</v>
      </c>
      <c r="AY226" s="307">
        <v>0</v>
      </c>
      <c r="AZ226" s="307">
        <v>0</v>
      </c>
      <c r="BA226" s="307">
        <v>2</v>
      </c>
      <c r="BB226" s="307">
        <v>2</v>
      </c>
      <c r="BC226" s="307">
        <v>2</v>
      </c>
      <c r="BD226" s="307">
        <v>2</v>
      </c>
      <c r="BE226" s="307">
        <v>1</v>
      </c>
      <c r="BF226" s="307">
        <v>0</v>
      </c>
      <c r="BG226" s="307">
        <v>0</v>
      </c>
      <c r="BH226" s="307">
        <v>0</v>
      </c>
      <c r="BI226" s="307">
        <v>0</v>
      </c>
      <c r="BJ226" s="307">
        <v>1</v>
      </c>
      <c r="BK226" s="307">
        <v>0</v>
      </c>
      <c r="BL226" s="307">
        <v>0</v>
      </c>
      <c r="BM226" s="307">
        <v>0</v>
      </c>
      <c r="BN226" s="307">
        <v>0</v>
      </c>
      <c r="BO226" s="307">
        <v>0</v>
      </c>
      <c r="BP226" s="307">
        <v>0</v>
      </c>
      <c r="BQ226" s="307">
        <v>2</v>
      </c>
      <c r="BR226" s="307">
        <v>2</v>
      </c>
      <c r="BS226" s="307">
        <v>0</v>
      </c>
      <c r="BT226" s="307">
        <v>0</v>
      </c>
      <c r="BU226" s="307">
        <v>0</v>
      </c>
      <c r="BV226" s="307">
        <v>0</v>
      </c>
      <c r="BW226" s="307">
        <v>0</v>
      </c>
      <c r="BX226" s="307">
        <v>0</v>
      </c>
      <c r="BY226" s="307">
        <v>0</v>
      </c>
      <c r="BZ226" s="307">
        <v>0</v>
      </c>
      <c r="CA226" s="307">
        <v>0</v>
      </c>
      <c r="CB226" s="307">
        <v>0</v>
      </c>
      <c r="CC226" s="307">
        <v>2</v>
      </c>
      <c r="CD226" s="306">
        <v>0</v>
      </c>
      <c r="CE226" s="306">
        <v>0</v>
      </c>
      <c r="CF226" s="306">
        <v>0</v>
      </c>
      <c r="CG226" s="306">
        <v>0</v>
      </c>
      <c r="CH226" s="306">
        <v>0</v>
      </c>
      <c r="CI226" s="306">
        <v>0</v>
      </c>
      <c r="CJ226" s="306">
        <v>0</v>
      </c>
      <c r="CK226" s="306">
        <v>0</v>
      </c>
      <c r="CL226" s="306">
        <v>0</v>
      </c>
      <c r="CM226" s="306">
        <v>0</v>
      </c>
      <c r="CN226" s="306">
        <v>0</v>
      </c>
      <c r="CO226" s="306">
        <v>0</v>
      </c>
      <c r="CP226" s="306">
        <v>0</v>
      </c>
      <c r="CQ226" s="306">
        <v>0</v>
      </c>
      <c r="CR226" s="306">
        <v>0</v>
      </c>
      <c r="CS226" s="306">
        <v>0</v>
      </c>
      <c r="CT226" s="306">
        <v>0</v>
      </c>
      <c r="CU226" s="306">
        <v>0</v>
      </c>
      <c r="CV226" s="306">
        <v>0</v>
      </c>
      <c r="CW226" s="306">
        <v>0</v>
      </c>
      <c r="CX226" s="306">
        <v>0</v>
      </c>
      <c r="CY226" s="306">
        <v>0</v>
      </c>
      <c r="CZ226" s="306">
        <v>0</v>
      </c>
      <c r="DA226" s="310">
        <v>0</v>
      </c>
    </row>
    <row r="227" spans="1:105" x14ac:dyDescent="0.2">
      <c r="A227" s="311">
        <v>222</v>
      </c>
      <c r="B227" s="312" t="s">
        <v>1958</v>
      </c>
      <c r="C227" s="312" t="s">
        <v>1282</v>
      </c>
      <c r="D227" s="313">
        <v>5</v>
      </c>
      <c r="E227" s="312" t="s">
        <v>240</v>
      </c>
      <c r="F227" s="312" t="s">
        <v>1256</v>
      </c>
      <c r="G227" s="312" t="s">
        <v>1959</v>
      </c>
      <c r="H227" s="314">
        <v>31</v>
      </c>
      <c r="I227" s="315">
        <v>159</v>
      </c>
      <c r="J227" s="313">
        <v>7</v>
      </c>
      <c r="K227" s="312" t="s">
        <v>1960</v>
      </c>
      <c r="L227" s="313">
        <v>2</v>
      </c>
      <c r="M227" s="313">
        <v>0</v>
      </c>
      <c r="N227" s="313">
        <v>2</v>
      </c>
      <c r="O227" s="313">
        <v>0</v>
      </c>
      <c r="P227" s="313">
        <v>4</v>
      </c>
      <c r="Q227" s="313">
        <v>0</v>
      </c>
      <c r="R227" s="313">
        <v>0</v>
      </c>
      <c r="S227" s="313">
        <v>2</v>
      </c>
      <c r="T227" s="313">
        <v>0</v>
      </c>
      <c r="U227" s="313">
        <v>2</v>
      </c>
      <c r="V227" s="313">
        <v>3</v>
      </c>
      <c r="W227" s="313">
        <v>1</v>
      </c>
      <c r="X227" s="313">
        <v>2</v>
      </c>
      <c r="Y227" s="313">
        <v>0</v>
      </c>
      <c r="Z227" s="313">
        <v>6</v>
      </c>
      <c r="AA227" s="313">
        <v>4</v>
      </c>
      <c r="AB227" s="313">
        <v>0</v>
      </c>
      <c r="AC227" s="313">
        <v>1</v>
      </c>
      <c r="AD227" s="313">
        <v>0</v>
      </c>
      <c r="AE227" s="313">
        <v>5</v>
      </c>
      <c r="AF227" s="313">
        <v>6</v>
      </c>
      <c r="AG227" s="313">
        <v>0</v>
      </c>
      <c r="AH227" s="313">
        <v>2</v>
      </c>
      <c r="AI227" s="313">
        <v>0</v>
      </c>
      <c r="AJ227" s="313">
        <v>8</v>
      </c>
      <c r="AK227" s="313">
        <v>3</v>
      </c>
      <c r="AL227" s="313">
        <v>0</v>
      </c>
      <c r="AM227" s="313">
        <v>0</v>
      </c>
      <c r="AN227" s="313">
        <v>0</v>
      </c>
      <c r="AO227" s="313">
        <v>3</v>
      </c>
      <c r="AP227" s="313">
        <v>18</v>
      </c>
      <c r="AQ227" s="313">
        <v>1</v>
      </c>
      <c r="AR227" s="313">
        <v>9</v>
      </c>
      <c r="AS227" s="313">
        <v>0</v>
      </c>
      <c r="AT227" s="313">
        <v>28</v>
      </c>
      <c r="AU227" s="313">
        <v>0</v>
      </c>
      <c r="AV227" s="313">
        <v>0</v>
      </c>
      <c r="AW227" s="313">
        <v>0</v>
      </c>
      <c r="AX227" s="313">
        <v>0</v>
      </c>
      <c r="AY227" s="313">
        <v>0</v>
      </c>
      <c r="AZ227" s="313">
        <v>0</v>
      </c>
      <c r="BA227" s="313">
        <v>2</v>
      </c>
      <c r="BB227" s="313">
        <v>2</v>
      </c>
      <c r="BC227" s="313">
        <v>2</v>
      </c>
      <c r="BD227" s="313">
        <v>2</v>
      </c>
      <c r="BE227" s="313">
        <v>0</v>
      </c>
      <c r="BF227" s="313">
        <v>1</v>
      </c>
      <c r="BG227" s="313">
        <v>0</v>
      </c>
      <c r="BH227" s="313">
        <v>0</v>
      </c>
      <c r="BI227" s="313">
        <v>0</v>
      </c>
      <c r="BJ227" s="313">
        <v>1</v>
      </c>
      <c r="BK227" s="313">
        <v>0</v>
      </c>
      <c r="BL227" s="313">
        <v>0</v>
      </c>
      <c r="BM227" s="313">
        <v>0</v>
      </c>
      <c r="BN227" s="313">
        <v>0</v>
      </c>
      <c r="BO227" s="313">
        <v>0</v>
      </c>
      <c r="BP227" s="313">
        <v>0</v>
      </c>
      <c r="BQ227" s="313">
        <v>2</v>
      </c>
      <c r="BR227" s="313">
        <v>2</v>
      </c>
      <c r="BS227" s="313">
        <v>0</v>
      </c>
      <c r="BT227" s="313">
        <v>0</v>
      </c>
      <c r="BU227" s="313">
        <v>0</v>
      </c>
      <c r="BV227" s="313">
        <v>0</v>
      </c>
      <c r="BW227" s="313">
        <v>0</v>
      </c>
      <c r="BX227" s="313">
        <v>0</v>
      </c>
      <c r="BY227" s="313">
        <v>0</v>
      </c>
      <c r="BZ227" s="313">
        <v>0</v>
      </c>
      <c r="CA227" s="313">
        <v>0</v>
      </c>
      <c r="CB227" s="313">
        <v>0</v>
      </c>
      <c r="CC227" s="313">
        <v>2</v>
      </c>
      <c r="CD227" s="312">
        <v>0</v>
      </c>
      <c r="CE227" s="312">
        <v>0</v>
      </c>
      <c r="CF227" s="312">
        <v>0</v>
      </c>
      <c r="CG227" s="312">
        <v>0</v>
      </c>
      <c r="CH227" s="312">
        <v>0</v>
      </c>
      <c r="CI227" s="312">
        <v>0</v>
      </c>
      <c r="CJ227" s="312">
        <v>0</v>
      </c>
      <c r="CK227" s="312">
        <v>0</v>
      </c>
      <c r="CL227" s="312">
        <v>0</v>
      </c>
      <c r="CM227" s="312">
        <v>0</v>
      </c>
      <c r="CN227" s="312">
        <v>0</v>
      </c>
      <c r="CO227" s="312">
        <v>0</v>
      </c>
      <c r="CP227" s="312">
        <v>0</v>
      </c>
      <c r="CQ227" s="312">
        <v>0</v>
      </c>
      <c r="CR227" s="312">
        <v>0</v>
      </c>
      <c r="CS227" s="312">
        <v>0</v>
      </c>
      <c r="CT227" s="312">
        <v>0</v>
      </c>
      <c r="CU227" s="312">
        <v>0</v>
      </c>
      <c r="CV227" s="312">
        <v>0</v>
      </c>
      <c r="CW227" s="312">
        <v>0</v>
      </c>
      <c r="CX227" s="312">
        <v>0</v>
      </c>
      <c r="CY227" s="312">
        <v>0</v>
      </c>
      <c r="CZ227" s="312">
        <v>0</v>
      </c>
      <c r="DA227" s="316">
        <v>0</v>
      </c>
    </row>
    <row r="228" spans="1:105" x14ac:dyDescent="0.2">
      <c r="A228" s="305">
        <v>223</v>
      </c>
      <c r="B228" s="306" t="s">
        <v>1961</v>
      </c>
      <c r="C228" s="306" t="s">
        <v>1878</v>
      </c>
      <c r="D228" s="307">
        <v>5</v>
      </c>
      <c r="E228" s="306" t="s">
        <v>240</v>
      </c>
      <c r="F228" s="306" t="s">
        <v>1256</v>
      </c>
      <c r="G228" s="306" t="s">
        <v>1962</v>
      </c>
      <c r="H228" s="308">
        <v>31</v>
      </c>
      <c r="I228" s="309">
        <v>157</v>
      </c>
      <c r="J228" s="307">
        <v>7</v>
      </c>
      <c r="K228" s="306" t="s">
        <v>1963</v>
      </c>
      <c r="L228" s="307">
        <v>4</v>
      </c>
      <c r="M228" s="307">
        <v>0</v>
      </c>
      <c r="N228" s="307">
        <v>6</v>
      </c>
      <c r="O228" s="307">
        <v>0</v>
      </c>
      <c r="P228" s="307">
        <v>10</v>
      </c>
      <c r="Q228" s="307">
        <v>6</v>
      </c>
      <c r="R228" s="307">
        <v>0</v>
      </c>
      <c r="S228" s="307">
        <v>5</v>
      </c>
      <c r="T228" s="307">
        <v>0</v>
      </c>
      <c r="U228" s="307">
        <v>11</v>
      </c>
      <c r="V228" s="307">
        <v>15</v>
      </c>
      <c r="W228" s="307">
        <v>0</v>
      </c>
      <c r="X228" s="307">
        <v>7</v>
      </c>
      <c r="Y228" s="307">
        <v>0</v>
      </c>
      <c r="Z228" s="307">
        <v>22</v>
      </c>
      <c r="AA228" s="307">
        <v>6</v>
      </c>
      <c r="AB228" s="307">
        <v>0</v>
      </c>
      <c r="AC228" s="307">
        <v>3</v>
      </c>
      <c r="AD228" s="307">
        <v>0</v>
      </c>
      <c r="AE228" s="307">
        <v>9</v>
      </c>
      <c r="AF228" s="307">
        <v>1</v>
      </c>
      <c r="AG228" s="307">
        <v>0</v>
      </c>
      <c r="AH228" s="307">
        <v>3</v>
      </c>
      <c r="AI228" s="307">
        <v>0</v>
      </c>
      <c r="AJ228" s="307">
        <v>4</v>
      </c>
      <c r="AK228" s="307">
        <v>2</v>
      </c>
      <c r="AL228" s="307">
        <v>0</v>
      </c>
      <c r="AM228" s="307">
        <v>3</v>
      </c>
      <c r="AN228" s="307">
        <v>0</v>
      </c>
      <c r="AO228" s="307">
        <v>5</v>
      </c>
      <c r="AP228" s="307">
        <v>34</v>
      </c>
      <c r="AQ228" s="307">
        <v>0</v>
      </c>
      <c r="AR228" s="307">
        <v>27</v>
      </c>
      <c r="AS228" s="307">
        <v>0</v>
      </c>
      <c r="AT228" s="307">
        <v>61</v>
      </c>
      <c r="AU228" s="307">
        <v>0</v>
      </c>
      <c r="AV228" s="307">
        <v>0</v>
      </c>
      <c r="AW228" s="307">
        <v>0</v>
      </c>
      <c r="AX228" s="307">
        <v>0</v>
      </c>
      <c r="AY228" s="307">
        <v>0</v>
      </c>
      <c r="AZ228" s="307">
        <v>0</v>
      </c>
      <c r="BA228" s="307">
        <v>3</v>
      </c>
      <c r="BB228" s="307">
        <v>3</v>
      </c>
      <c r="BC228" s="307">
        <v>3</v>
      </c>
      <c r="BD228" s="307">
        <v>3</v>
      </c>
      <c r="BE228" s="307">
        <v>1</v>
      </c>
      <c r="BF228" s="307">
        <v>0</v>
      </c>
      <c r="BG228" s="307">
        <v>0</v>
      </c>
      <c r="BH228" s="307">
        <v>0</v>
      </c>
      <c r="BI228" s="307">
        <v>1</v>
      </c>
      <c r="BJ228" s="307">
        <v>1</v>
      </c>
      <c r="BK228" s="307">
        <v>0</v>
      </c>
      <c r="BL228" s="307">
        <v>0</v>
      </c>
      <c r="BM228" s="307">
        <v>0</v>
      </c>
      <c r="BN228" s="307">
        <v>0</v>
      </c>
      <c r="BO228" s="307">
        <v>0</v>
      </c>
      <c r="BP228" s="307">
        <v>0</v>
      </c>
      <c r="BQ228" s="307">
        <v>3</v>
      </c>
      <c r="BR228" s="307">
        <v>3</v>
      </c>
      <c r="BS228" s="307">
        <v>0</v>
      </c>
      <c r="BT228" s="307">
        <v>0</v>
      </c>
      <c r="BU228" s="307">
        <v>0</v>
      </c>
      <c r="BV228" s="307">
        <v>0</v>
      </c>
      <c r="BW228" s="307">
        <v>0</v>
      </c>
      <c r="BX228" s="307">
        <v>0</v>
      </c>
      <c r="BY228" s="307">
        <v>0</v>
      </c>
      <c r="BZ228" s="307">
        <v>0</v>
      </c>
      <c r="CA228" s="307">
        <v>0</v>
      </c>
      <c r="CB228" s="307">
        <v>0</v>
      </c>
      <c r="CC228" s="307">
        <v>3</v>
      </c>
      <c r="CD228" s="306">
        <v>0</v>
      </c>
      <c r="CE228" s="306">
        <v>0</v>
      </c>
      <c r="CF228" s="306">
        <v>0</v>
      </c>
      <c r="CG228" s="306">
        <v>0</v>
      </c>
      <c r="CH228" s="306">
        <v>0</v>
      </c>
      <c r="CI228" s="306">
        <v>0</v>
      </c>
      <c r="CJ228" s="306">
        <v>0</v>
      </c>
      <c r="CK228" s="306">
        <v>0</v>
      </c>
      <c r="CL228" s="306">
        <v>0</v>
      </c>
      <c r="CM228" s="306">
        <v>0</v>
      </c>
      <c r="CN228" s="306">
        <v>0</v>
      </c>
      <c r="CO228" s="306">
        <v>0</v>
      </c>
      <c r="CP228" s="306">
        <v>0</v>
      </c>
      <c r="CQ228" s="306">
        <v>0</v>
      </c>
      <c r="CR228" s="306">
        <v>0</v>
      </c>
      <c r="CS228" s="306">
        <v>0</v>
      </c>
      <c r="CT228" s="306">
        <v>0</v>
      </c>
      <c r="CU228" s="306">
        <v>0</v>
      </c>
      <c r="CV228" s="306">
        <v>0</v>
      </c>
      <c r="CW228" s="306">
        <v>0</v>
      </c>
      <c r="CX228" s="306">
        <v>0</v>
      </c>
      <c r="CY228" s="306">
        <v>0</v>
      </c>
      <c r="CZ228" s="306">
        <v>0</v>
      </c>
      <c r="DA228" s="310">
        <v>0</v>
      </c>
    </row>
    <row r="229" spans="1:105" x14ac:dyDescent="0.2">
      <c r="A229" s="311">
        <v>224</v>
      </c>
      <c r="B229" s="312" t="s">
        <v>1996</v>
      </c>
      <c r="C229" s="312" t="s">
        <v>1291</v>
      </c>
      <c r="D229" s="313">
        <v>5</v>
      </c>
      <c r="E229" s="312" t="s">
        <v>240</v>
      </c>
      <c r="F229" s="312" t="s">
        <v>1256</v>
      </c>
      <c r="G229" s="312" t="s">
        <v>1997</v>
      </c>
      <c r="H229" s="314">
        <v>31</v>
      </c>
      <c r="I229" s="315">
        <v>155</v>
      </c>
      <c r="J229" s="313">
        <v>7</v>
      </c>
      <c r="K229" s="312" t="s">
        <v>1998</v>
      </c>
      <c r="L229" s="313">
        <v>7</v>
      </c>
      <c r="M229" s="313">
        <v>0</v>
      </c>
      <c r="N229" s="313">
        <v>5</v>
      </c>
      <c r="O229" s="313">
        <v>0</v>
      </c>
      <c r="P229" s="313">
        <v>12</v>
      </c>
      <c r="Q229" s="313">
        <v>2</v>
      </c>
      <c r="R229" s="313">
        <v>0</v>
      </c>
      <c r="S229" s="313">
        <v>3</v>
      </c>
      <c r="T229" s="313">
        <v>0</v>
      </c>
      <c r="U229" s="313">
        <v>5</v>
      </c>
      <c r="V229" s="313">
        <v>0</v>
      </c>
      <c r="W229" s="313">
        <v>0</v>
      </c>
      <c r="X229" s="313">
        <v>0</v>
      </c>
      <c r="Y229" s="313">
        <v>0</v>
      </c>
      <c r="Z229" s="313">
        <v>0</v>
      </c>
      <c r="AA229" s="313">
        <v>2</v>
      </c>
      <c r="AB229" s="313">
        <v>0</v>
      </c>
      <c r="AC229" s="313">
        <v>3</v>
      </c>
      <c r="AD229" s="313">
        <v>0</v>
      </c>
      <c r="AE229" s="313">
        <v>5</v>
      </c>
      <c r="AF229" s="313">
        <v>0</v>
      </c>
      <c r="AG229" s="313">
        <v>0</v>
      </c>
      <c r="AH229" s="313">
        <v>2</v>
      </c>
      <c r="AI229" s="313">
        <v>0</v>
      </c>
      <c r="AJ229" s="313">
        <v>2</v>
      </c>
      <c r="AK229" s="313">
        <v>0</v>
      </c>
      <c r="AL229" s="313">
        <v>0</v>
      </c>
      <c r="AM229" s="313">
        <v>6</v>
      </c>
      <c r="AN229" s="313">
        <v>0</v>
      </c>
      <c r="AO229" s="313">
        <v>6</v>
      </c>
      <c r="AP229" s="313">
        <v>11</v>
      </c>
      <c r="AQ229" s="313">
        <v>0</v>
      </c>
      <c r="AR229" s="313">
        <v>19</v>
      </c>
      <c r="AS229" s="313">
        <v>0</v>
      </c>
      <c r="AT229" s="313">
        <v>30</v>
      </c>
      <c r="AU229" s="313">
        <v>0</v>
      </c>
      <c r="AV229" s="313">
        <v>0</v>
      </c>
      <c r="AW229" s="313">
        <v>0</v>
      </c>
      <c r="AX229" s="313">
        <v>0</v>
      </c>
      <c r="AY229" s="313">
        <v>0</v>
      </c>
      <c r="AZ229" s="313">
        <v>0</v>
      </c>
      <c r="BA229" s="313">
        <v>1</v>
      </c>
      <c r="BB229" s="313">
        <v>1</v>
      </c>
      <c r="BC229" s="313">
        <v>2</v>
      </c>
      <c r="BD229" s="313">
        <v>1</v>
      </c>
      <c r="BE229" s="313">
        <v>0</v>
      </c>
      <c r="BF229" s="313">
        <v>1</v>
      </c>
      <c r="BG229" s="313">
        <v>0</v>
      </c>
      <c r="BH229" s="313">
        <v>0</v>
      </c>
      <c r="BI229" s="313">
        <v>0</v>
      </c>
      <c r="BJ229" s="313">
        <v>0</v>
      </c>
      <c r="BK229" s="313">
        <v>0</v>
      </c>
      <c r="BL229" s="313">
        <v>0</v>
      </c>
      <c r="BM229" s="313">
        <v>0</v>
      </c>
      <c r="BN229" s="313">
        <v>0</v>
      </c>
      <c r="BO229" s="313">
        <v>0</v>
      </c>
      <c r="BP229" s="313">
        <v>0</v>
      </c>
      <c r="BQ229" s="313">
        <v>1</v>
      </c>
      <c r="BR229" s="313">
        <v>1</v>
      </c>
      <c r="BS229" s="313">
        <v>0</v>
      </c>
      <c r="BT229" s="313">
        <v>0</v>
      </c>
      <c r="BU229" s="313">
        <v>0</v>
      </c>
      <c r="BV229" s="313">
        <v>0</v>
      </c>
      <c r="BW229" s="313">
        <v>0</v>
      </c>
      <c r="BX229" s="313">
        <v>0</v>
      </c>
      <c r="BY229" s="313">
        <v>0</v>
      </c>
      <c r="BZ229" s="313">
        <v>0</v>
      </c>
      <c r="CA229" s="313">
        <v>0</v>
      </c>
      <c r="CB229" s="313">
        <v>0</v>
      </c>
      <c r="CC229" s="313">
        <v>1</v>
      </c>
      <c r="CD229" s="312">
        <v>0</v>
      </c>
      <c r="CE229" s="312">
        <v>0</v>
      </c>
      <c r="CF229" s="312">
        <v>0</v>
      </c>
      <c r="CG229" s="312">
        <v>0</v>
      </c>
      <c r="CH229" s="312">
        <v>0</v>
      </c>
      <c r="CI229" s="312">
        <v>0</v>
      </c>
      <c r="CJ229" s="312">
        <v>0</v>
      </c>
      <c r="CK229" s="312">
        <v>0</v>
      </c>
      <c r="CL229" s="312">
        <v>0</v>
      </c>
      <c r="CM229" s="312">
        <v>0</v>
      </c>
      <c r="CN229" s="312">
        <v>0</v>
      </c>
      <c r="CO229" s="312">
        <v>0</v>
      </c>
      <c r="CP229" s="312">
        <v>0</v>
      </c>
      <c r="CQ229" s="312">
        <v>0</v>
      </c>
      <c r="CR229" s="312">
        <v>0</v>
      </c>
      <c r="CS229" s="312">
        <v>0</v>
      </c>
      <c r="CT229" s="312">
        <v>0</v>
      </c>
      <c r="CU229" s="312">
        <v>0</v>
      </c>
      <c r="CV229" s="312">
        <v>0</v>
      </c>
      <c r="CW229" s="312">
        <v>0</v>
      </c>
      <c r="CX229" s="312">
        <v>0</v>
      </c>
      <c r="CY229" s="312">
        <v>0</v>
      </c>
      <c r="CZ229" s="312">
        <v>0</v>
      </c>
      <c r="DA229" s="316">
        <v>0</v>
      </c>
    </row>
    <row r="230" spans="1:105" x14ac:dyDescent="0.2">
      <c r="A230" s="305">
        <v>225</v>
      </c>
      <c r="B230" s="306" t="s">
        <v>2002</v>
      </c>
      <c r="C230" s="306" t="s">
        <v>1377</v>
      </c>
      <c r="D230" s="307">
        <v>5</v>
      </c>
      <c r="E230" s="306" t="s">
        <v>240</v>
      </c>
      <c r="F230" s="306" t="s">
        <v>1256</v>
      </c>
      <c r="G230" s="306" t="s">
        <v>2003</v>
      </c>
      <c r="H230" s="308">
        <v>31</v>
      </c>
      <c r="I230" s="309">
        <v>157</v>
      </c>
      <c r="J230" s="307">
        <v>7</v>
      </c>
      <c r="K230" s="306" t="s">
        <v>2004</v>
      </c>
      <c r="L230" s="307">
        <v>1</v>
      </c>
      <c r="M230" s="307">
        <v>0</v>
      </c>
      <c r="N230" s="307">
        <v>0</v>
      </c>
      <c r="O230" s="307">
        <v>0</v>
      </c>
      <c r="P230" s="307">
        <v>1</v>
      </c>
      <c r="Q230" s="307">
        <v>2</v>
      </c>
      <c r="R230" s="307">
        <v>0</v>
      </c>
      <c r="S230" s="307">
        <v>3</v>
      </c>
      <c r="T230" s="307">
        <v>0</v>
      </c>
      <c r="U230" s="307">
        <v>5</v>
      </c>
      <c r="V230" s="307">
        <v>2</v>
      </c>
      <c r="W230" s="307">
        <v>0</v>
      </c>
      <c r="X230" s="307">
        <v>0</v>
      </c>
      <c r="Y230" s="307">
        <v>0</v>
      </c>
      <c r="Z230" s="307">
        <v>2</v>
      </c>
      <c r="AA230" s="307">
        <v>0</v>
      </c>
      <c r="AB230" s="307">
        <v>0</v>
      </c>
      <c r="AC230" s="307">
        <v>1</v>
      </c>
      <c r="AD230" s="307">
        <v>0</v>
      </c>
      <c r="AE230" s="307">
        <v>1</v>
      </c>
      <c r="AF230" s="307">
        <v>3</v>
      </c>
      <c r="AG230" s="307">
        <v>0</v>
      </c>
      <c r="AH230" s="307">
        <v>3</v>
      </c>
      <c r="AI230" s="307">
        <v>0</v>
      </c>
      <c r="AJ230" s="307">
        <v>6</v>
      </c>
      <c r="AK230" s="307">
        <v>1</v>
      </c>
      <c r="AL230" s="307">
        <v>0</v>
      </c>
      <c r="AM230" s="307">
        <v>1</v>
      </c>
      <c r="AN230" s="307">
        <v>0</v>
      </c>
      <c r="AO230" s="307">
        <v>2</v>
      </c>
      <c r="AP230" s="307">
        <v>9</v>
      </c>
      <c r="AQ230" s="307">
        <v>0</v>
      </c>
      <c r="AR230" s="307">
        <v>8</v>
      </c>
      <c r="AS230" s="307">
        <v>0</v>
      </c>
      <c r="AT230" s="307">
        <v>17</v>
      </c>
      <c r="AU230" s="307">
        <v>0</v>
      </c>
      <c r="AV230" s="307">
        <v>0</v>
      </c>
      <c r="AW230" s="307">
        <v>0</v>
      </c>
      <c r="AX230" s="307">
        <v>0</v>
      </c>
      <c r="AY230" s="307">
        <v>0</v>
      </c>
      <c r="AZ230" s="307">
        <v>0</v>
      </c>
      <c r="BA230" s="307">
        <v>1</v>
      </c>
      <c r="BB230" s="307">
        <v>1</v>
      </c>
      <c r="BC230" s="307">
        <v>1</v>
      </c>
      <c r="BD230" s="307">
        <v>1</v>
      </c>
      <c r="BE230" s="307">
        <v>0</v>
      </c>
      <c r="BF230" s="307">
        <v>1</v>
      </c>
      <c r="BG230" s="307">
        <v>0</v>
      </c>
      <c r="BH230" s="307">
        <v>0</v>
      </c>
      <c r="BI230" s="307">
        <v>0</v>
      </c>
      <c r="BJ230" s="307">
        <v>0</v>
      </c>
      <c r="BK230" s="307">
        <v>0</v>
      </c>
      <c r="BL230" s="307">
        <v>0</v>
      </c>
      <c r="BM230" s="307">
        <v>0</v>
      </c>
      <c r="BN230" s="307">
        <v>0</v>
      </c>
      <c r="BO230" s="307">
        <v>0</v>
      </c>
      <c r="BP230" s="307">
        <v>0</v>
      </c>
      <c r="BQ230" s="307">
        <v>1</v>
      </c>
      <c r="BR230" s="307">
        <v>1</v>
      </c>
      <c r="BS230" s="307">
        <v>0</v>
      </c>
      <c r="BT230" s="307">
        <v>0</v>
      </c>
      <c r="BU230" s="307">
        <v>0</v>
      </c>
      <c r="BV230" s="307">
        <v>0</v>
      </c>
      <c r="BW230" s="307">
        <v>0</v>
      </c>
      <c r="BX230" s="307">
        <v>0</v>
      </c>
      <c r="BY230" s="307">
        <v>0</v>
      </c>
      <c r="BZ230" s="307">
        <v>0</v>
      </c>
      <c r="CA230" s="307">
        <v>0</v>
      </c>
      <c r="CB230" s="307">
        <v>0</v>
      </c>
      <c r="CC230" s="307">
        <v>1</v>
      </c>
      <c r="CD230" s="306">
        <v>0</v>
      </c>
      <c r="CE230" s="306">
        <v>0</v>
      </c>
      <c r="CF230" s="306">
        <v>0</v>
      </c>
      <c r="CG230" s="306">
        <v>0</v>
      </c>
      <c r="CH230" s="306">
        <v>0</v>
      </c>
      <c r="CI230" s="306">
        <v>0</v>
      </c>
      <c r="CJ230" s="306">
        <v>0</v>
      </c>
      <c r="CK230" s="306">
        <v>0</v>
      </c>
      <c r="CL230" s="306">
        <v>0</v>
      </c>
      <c r="CM230" s="306">
        <v>0</v>
      </c>
      <c r="CN230" s="306">
        <v>0</v>
      </c>
      <c r="CO230" s="306">
        <v>0</v>
      </c>
      <c r="CP230" s="306">
        <v>0</v>
      </c>
      <c r="CQ230" s="306">
        <v>0</v>
      </c>
      <c r="CR230" s="306">
        <v>0</v>
      </c>
      <c r="CS230" s="306">
        <v>0</v>
      </c>
      <c r="CT230" s="306">
        <v>0</v>
      </c>
      <c r="CU230" s="306">
        <v>0</v>
      </c>
      <c r="CV230" s="306">
        <v>0</v>
      </c>
      <c r="CW230" s="306">
        <v>0</v>
      </c>
      <c r="CX230" s="306">
        <v>0</v>
      </c>
      <c r="CY230" s="306">
        <v>0</v>
      </c>
      <c r="CZ230" s="306">
        <v>0</v>
      </c>
      <c r="DA230" s="310">
        <v>0</v>
      </c>
    </row>
    <row r="231" spans="1:105" x14ac:dyDescent="0.2">
      <c r="A231" s="311">
        <v>226</v>
      </c>
      <c r="B231" s="312" t="s">
        <v>2020</v>
      </c>
      <c r="C231" s="312" t="s">
        <v>1629</v>
      </c>
      <c r="D231" s="313">
        <v>5</v>
      </c>
      <c r="E231" s="312" t="s">
        <v>240</v>
      </c>
      <c r="F231" s="312" t="s">
        <v>1256</v>
      </c>
      <c r="G231" s="312" t="s">
        <v>2021</v>
      </c>
      <c r="H231" s="314">
        <v>31</v>
      </c>
      <c r="I231" s="315">
        <v>159</v>
      </c>
      <c r="J231" s="313">
        <v>7</v>
      </c>
      <c r="K231" s="312" t="s">
        <v>2022</v>
      </c>
      <c r="L231" s="313">
        <v>2</v>
      </c>
      <c r="M231" s="313">
        <v>0</v>
      </c>
      <c r="N231" s="313">
        <v>2</v>
      </c>
      <c r="O231" s="313">
        <v>0</v>
      </c>
      <c r="P231" s="313">
        <v>4</v>
      </c>
      <c r="Q231" s="313">
        <v>7</v>
      </c>
      <c r="R231" s="313">
        <v>0</v>
      </c>
      <c r="S231" s="313">
        <v>4</v>
      </c>
      <c r="T231" s="313">
        <v>0</v>
      </c>
      <c r="U231" s="313">
        <v>11</v>
      </c>
      <c r="V231" s="313">
        <v>2</v>
      </c>
      <c r="W231" s="313">
        <v>0</v>
      </c>
      <c r="X231" s="313">
        <v>0</v>
      </c>
      <c r="Y231" s="313">
        <v>0</v>
      </c>
      <c r="Z231" s="313">
        <v>2</v>
      </c>
      <c r="AA231" s="313">
        <v>1</v>
      </c>
      <c r="AB231" s="313">
        <v>0</v>
      </c>
      <c r="AC231" s="313">
        <v>6</v>
      </c>
      <c r="AD231" s="313">
        <v>0</v>
      </c>
      <c r="AE231" s="313">
        <v>7</v>
      </c>
      <c r="AF231" s="313">
        <v>0</v>
      </c>
      <c r="AG231" s="313">
        <v>0</v>
      </c>
      <c r="AH231" s="313">
        <v>0</v>
      </c>
      <c r="AI231" s="313">
        <v>0</v>
      </c>
      <c r="AJ231" s="313">
        <v>0</v>
      </c>
      <c r="AK231" s="313">
        <v>2</v>
      </c>
      <c r="AL231" s="313">
        <v>0</v>
      </c>
      <c r="AM231" s="313">
        <v>1</v>
      </c>
      <c r="AN231" s="313">
        <v>0</v>
      </c>
      <c r="AO231" s="313">
        <v>3</v>
      </c>
      <c r="AP231" s="313">
        <v>14</v>
      </c>
      <c r="AQ231" s="313">
        <v>0</v>
      </c>
      <c r="AR231" s="313">
        <v>13</v>
      </c>
      <c r="AS231" s="313">
        <v>0</v>
      </c>
      <c r="AT231" s="313">
        <v>27</v>
      </c>
      <c r="AU231" s="313">
        <v>0</v>
      </c>
      <c r="AV231" s="313">
        <v>0</v>
      </c>
      <c r="AW231" s="313">
        <v>0</v>
      </c>
      <c r="AX231" s="313">
        <v>0</v>
      </c>
      <c r="AY231" s="313">
        <v>0</v>
      </c>
      <c r="AZ231" s="313">
        <v>0</v>
      </c>
      <c r="BA231" s="313">
        <v>1</v>
      </c>
      <c r="BB231" s="313">
        <v>1</v>
      </c>
      <c r="BC231" s="313">
        <v>1</v>
      </c>
      <c r="BD231" s="313">
        <v>1</v>
      </c>
      <c r="BE231" s="313">
        <v>1</v>
      </c>
      <c r="BF231" s="313">
        <v>0</v>
      </c>
      <c r="BG231" s="313">
        <v>0</v>
      </c>
      <c r="BH231" s="313">
        <v>0</v>
      </c>
      <c r="BI231" s="313">
        <v>0</v>
      </c>
      <c r="BJ231" s="313">
        <v>0</v>
      </c>
      <c r="BK231" s="313">
        <v>0</v>
      </c>
      <c r="BL231" s="313">
        <v>0</v>
      </c>
      <c r="BM231" s="313">
        <v>0</v>
      </c>
      <c r="BN231" s="313">
        <v>0</v>
      </c>
      <c r="BO231" s="313">
        <v>0</v>
      </c>
      <c r="BP231" s="313">
        <v>0</v>
      </c>
      <c r="BQ231" s="313">
        <v>1</v>
      </c>
      <c r="BR231" s="313">
        <v>1</v>
      </c>
      <c r="BS231" s="313">
        <v>0</v>
      </c>
      <c r="BT231" s="313">
        <v>0</v>
      </c>
      <c r="BU231" s="313">
        <v>0</v>
      </c>
      <c r="BV231" s="313">
        <v>0</v>
      </c>
      <c r="BW231" s="313">
        <v>0</v>
      </c>
      <c r="BX231" s="313">
        <v>0</v>
      </c>
      <c r="BY231" s="313">
        <v>0</v>
      </c>
      <c r="BZ231" s="313">
        <v>0</v>
      </c>
      <c r="CA231" s="313">
        <v>0</v>
      </c>
      <c r="CB231" s="313">
        <v>0</v>
      </c>
      <c r="CC231" s="313">
        <v>1</v>
      </c>
      <c r="CD231" s="312">
        <v>0</v>
      </c>
      <c r="CE231" s="312">
        <v>0</v>
      </c>
      <c r="CF231" s="312">
        <v>0</v>
      </c>
      <c r="CG231" s="312">
        <v>0</v>
      </c>
      <c r="CH231" s="312">
        <v>0</v>
      </c>
      <c r="CI231" s="312">
        <v>0</v>
      </c>
      <c r="CJ231" s="312">
        <v>0</v>
      </c>
      <c r="CK231" s="312">
        <v>0</v>
      </c>
      <c r="CL231" s="312">
        <v>0</v>
      </c>
      <c r="CM231" s="312">
        <v>0</v>
      </c>
      <c r="CN231" s="312">
        <v>0</v>
      </c>
      <c r="CO231" s="312">
        <v>0</v>
      </c>
      <c r="CP231" s="312">
        <v>0</v>
      </c>
      <c r="CQ231" s="312">
        <v>0</v>
      </c>
      <c r="CR231" s="312">
        <v>0</v>
      </c>
      <c r="CS231" s="312">
        <v>0</v>
      </c>
      <c r="CT231" s="312">
        <v>0</v>
      </c>
      <c r="CU231" s="312">
        <v>0</v>
      </c>
      <c r="CV231" s="312">
        <v>0</v>
      </c>
      <c r="CW231" s="312">
        <v>0</v>
      </c>
      <c r="CX231" s="312">
        <v>0</v>
      </c>
      <c r="CY231" s="312">
        <v>0</v>
      </c>
      <c r="CZ231" s="312">
        <v>0</v>
      </c>
      <c r="DA231" s="316">
        <v>0</v>
      </c>
    </row>
    <row r="232" spans="1:105" x14ac:dyDescent="0.2">
      <c r="A232" s="305">
        <v>227</v>
      </c>
      <c r="B232" s="306" t="s">
        <v>2037</v>
      </c>
      <c r="C232" s="306" t="s">
        <v>1322</v>
      </c>
      <c r="D232" s="307">
        <v>5</v>
      </c>
      <c r="E232" s="306" t="s">
        <v>240</v>
      </c>
      <c r="F232" s="306" t="s">
        <v>1256</v>
      </c>
      <c r="G232" s="306" t="s">
        <v>2038</v>
      </c>
      <c r="H232" s="308">
        <v>31</v>
      </c>
      <c r="I232" s="309">
        <v>159</v>
      </c>
      <c r="J232" s="307">
        <v>7</v>
      </c>
      <c r="K232" s="306" t="s">
        <v>2039</v>
      </c>
      <c r="L232" s="307">
        <v>1</v>
      </c>
      <c r="M232" s="307">
        <v>0</v>
      </c>
      <c r="N232" s="307">
        <v>1</v>
      </c>
      <c r="O232" s="307">
        <v>0</v>
      </c>
      <c r="P232" s="307">
        <v>2</v>
      </c>
      <c r="Q232" s="307">
        <v>1</v>
      </c>
      <c r="R232" s="307">
        <v>0</v>
      </c>
      <c r="S232" s="307">
        <v>1</v>
      </c>
      <c r="T232" s="307">
        <v>0</v>
      </c>
      <c r="U232" s="307">
        <v>2</v>
      </c>
      <c r="V232" s="307">
        <v>4</v>
      </c>
      <c r="W232" s="307">
        <v>0</v>
      </c>
      <c r="X232" s="307">
        <v>2</v>
      </c>
      <c r="Y232" s="307">
        <v>0</v>
      </c>
      <c r="Z232" s="307">
        <v>6</v>
      </c>
      <c r="AA232" s="307">
        <v>3</v>
      </c>
      <c r="AB232" s="307">
        <v>0</v>
      </c>
      <c r="AC232" s="307">
        <v>0</v>
      </c>
      <c r="AD232" s="307">
        <v>0</v>
      </c>
      <c r="AE232" s="307">
        <v>3</v>
      </c>
      <c r="AF232" s="307">
        <v>2</v>
      </c>
      <c r="AG232" s="307">
        <v>0</v>
      </c>
      <c r="AH232" s="307">
        <v>4</v>
      </c>
      <c r="AI232" s="307">
        <v>0</v>
      </c>
      <c r="AJ232" s="307">
        <v>6</v>
      </c>
      <c r="AK232" s="307">
        <v>0</v>
      </c>
      <c r="AL232" s="307">
        <v>0</v>
      </c>
      <c r="AM232" s="307">
        <v>2</v>
      </c>
      <c r="AN232" s="307">
        <v>0</v>
      </c>
      <c r="AO232" s="307">
        <v>2</v>
      </c>
      <c r="AP232" s="307">
        <v>11</v>
      </c>
      <c r="AQ232" s="307">
        <v>0</v>
      </c>
      <c r="AR232" s="307">
        <v>10</v>
      </c>
      <c r="AS232" s="307">
        <v>0</v>
      </c>
      <c r="AT232" s="307">
        <v>21</v>
      </c>
      <c r="AU232" s="307">
        <v>0</v>
      </c>
      <c r="AV232" s="307">
        <v>0</v>
      </c>
      <c r="AW232" s="307">
        <v>0</v>
      </c>
      <c r="AX232" s="307">
        <v>0</v>
      </c>
      <c r="AY232" s="307">
        <v>0</v>
      </c>
      <c r="AZ232" s="307">
        <v>0</v>
      </c>
      <c r="BA232" s="307">
        <v>1</v>
      </c>
      <c r="BB232" s="307">
        <v>1</v>
      </c>
      <c r="BC232" s="307">
        <v>1</v>
      </c>
      <c r="BD232" s="307">
        <v>1</v>
      </c>
      <c r="BE232" s="307">
        <v>0</v>
      </c>
      <c r="BF232" s="307">
        <v>1</v>
      </c>
      <c r="BG232" s="307">
        <v>0</v>
      </c>
      <c r="BH232" s="307">
        <v>0</v>
      </c>
      <c r="BI232" s="307">
        <v>0</v>
      </c>
      <c r="BJ232" s="307">
        <v>0</v>
      </c>
      <c r="BK232" s="307">
        <v>0</v>
      </c>
      <c r="BL232" s="307">
        <v>0</v>
      </c>
      <c r="BM232" s="307">
        <v>0</v>
      </c>
      <c r="BN232" s="307">
        <v>0</v>
      </c>
      <c r="BO232" s="307">
        <v>0</v>
      </c>
      <c r="BP232" s="307">
        <v>0</v>
      </c>
      <c r="BQ232" s="307">
        <v>1</v>
      </c>
      <c r="BR232" s="307">
        <v>1</v>
      </c>
      <c r="BS232" s="307">
        <v>0</v>
      </c>
      <c r="BT232" s="307">
        <v>0</v>
      </c>
      <c r="BU232" s="307">
        <v>0</v>
      </c>
      <c r="BV232" s="307">
        <v>0</v>
      </c>
      <c r="BW232" s="307">
        <v>0</v>
      </c>
      <c r="BX232" s="307">
        <v>0</v>
      </c>
      <c r="BY232" s="307">
        <v>0</v>
      </c>
      <c r="BZ232" s="307">
        <v>0</v>
      </c>
      <c r="CA232" s="307">
        <v>0</v>
      </c>
      <c r="CB232" s="307">
        <v>0</v>
      </c>
      <c r="CC232" s="307">
        <v>1</v>
      </c>
      <c r="CD232" s="306">
        <v>0</v>
      </c>
      <c r="CE232" s="306">
        <v>0</v>
      </c>
      <c r="CF232" s="306">
        <v>0</v>
      </c>
      <c r="CG232" s="306">
        <v>0</v>
      </c>
      <c r="CH232" s="306">
        <v>0</v>
      </c>
      <c r="CI232" s="306">
        <v>0</v>
      </c>
      <c r="CJ232" s="306">
        <v>0</v>
      </c>
      <c r="CK232" s="306">
        <v>0</v>
      </c>
      <c r="CL232" s="306">
        <v>0</v>
      </c>
      <c r="CM232" s="306">
        <v>0</v>
      </c>
      <c r="CN232" s="306">
        <v>0</v>
      </c>
      <c r="CO232" s="306">
        <v>0</v>
      </c>
      <c r="CP232" s="306">
        <v>0</v>
      </c>
      <c r="CQ232" s="306">
        <v>0</v>
      </c>
      <c r="CR232" s="306">
        <v>0</v>
      </c>
      <c r="CS232" s="306">
        <v>0</v>
      </c>
      <c r="CT232" s="306">
        <v>0</v>
      </c>
      <c r="CU232" s="306">
        <v>0</v>
      </c>
      <c r="CV232" s="306">
        <v>0</v>
      </c>
      <c r="CW232" s="306">
        <v>0</v>
      </c>
      <c r="CX232" s="306">
        <v>0</v>
      </c>
      <c r="CY232" s="306">
        <v>0</v>
      </c>
      <c r="CZ232" s="306">
        <v>0</v>
      </c>
      <c r="DA232" s="310">
        <v>0</v>
      </c>
    </row>
    <row r="233" spans="1:105" x14ac:dyDescent="0.2">
      <c r="A233" s="311">
        <v>228</v>
      </c>
      <c r="B233" s="312" t="s">
        <v>2040</v>
      </c>
      <c r="C233" s="312" t="s">
        <v>1606</v>
      </c>
      <c r="D233" s="313">
        <v>5</v>
      </c>
      <c r="E233" s="312" t="s">
        <v>240</v>
      </c>
      <c r="F233" s="312" t="s">
        <v>1256</v>
      </c>
      <c r="G233" s="312" t="s">
        <v>2041</v>
      </c>
      <c r="H233" s="314">
        <v>31</v>
      </c>
      <c r="I233" s="315">
        <v>157</v>
      </c>
      <c r="J233" s="313">
        <v>7</v>
      </c>
      <c r="K233" s="312" t="s">
        <v>2042</v>
      </c>
      <c r="L233" s="313">
        <v>1</v>
      </c>
      <c r="M233" s="313">
        <v>0</v>
      </c>
      <c r="N233" s="313">
        <v>1</v>
      </c>
      <c r="O233" s="313">
        <v>0</v>
      </c>
      <c r="P233" s="313">
        <v>2</v>
      </c>
      <c r="Q233" s="313">
        <v>2</v>
      </c>
      <c r="R233" s="313">
        <v>0</v>
      </c>
      <c r="S233" s="313">
        <v>5</v>
      </c>
      <c r="T233" s="313">
        <v>0</v>
      </c>
      <c r="U233" s="313">
        <v>7</v>
      </c>
      <c r="V233" s="313">
        <v>1</v>
      </c>
      <c r="W233" s="313">
        <v>0</v>
      </c>
      <c r="X233" s="313">
        <v>1</v>
      </c>
      <c r="Y233" s="313">
        <v>0</v>
      </c>
      <c r="Z233" s="313">
        <v>2</v>
      </c>
      <c r="AA233" s="313">
        <v>2</v>
      </c>
      <c r="AB233" s="313">
        <v>0</v>
      </c>
      <c r="AC233" s="313">
        <v>2</v>
      </c>
      <c r="AD233" s="313">
        <v>0</v>
      </c>
      <c r="AE233" s="313">
        <v>4</v>
      </c>
      <c r="AF233" s="313">
        <v>2</v>
      </c>
      <c r="AG233" s="313">
        <v>0</v>
      </c>
      <c r="AH233" s="313">
        <v>3</v>
      </c>
      <c r="AI233" s="313">
        <v>0</v>
      </c>
      <c r="AJ233" s="313">
        <v>5</v>
      </c>
      <c r="AK233" s="313">
        <v>3</v>
      </c>
      <c r="AL233" s="313">
        <v>0</v>
      </c>
      <c r="AM233" s="313">
        <v>4</v>
      </c>
      <c r="AN233" s="313">
        <v>0</v>
      </c>
      <c r="AO233" s="313">
        <v>7</v>
      </c>
      <c r="AP233" s="313">
        <v>11</v>
      </c>
      <c r="AQ233" s="313">
        <v>0</v>
      </c>
      <c r="AR233" s="313">
        <v>16</v>
      </c>
      <c r="AS233" s="313">
        <v>0</v>
      </c>
      <c r="AT233" s="313">
        <v>27</v>
      </c>
      <c r="AU233" s="313">
        <v>0</v>
      </c>
      <c r="AV233" s="313">
        <v>0</v>
      </c>
      <c r="AW233" s="313">
        <v>0</v>
      </c>
      <c r="AX233" s="313">
        <v>0</v>
      </c>
      <c r="AY233" s="313">
        <v>0</v>
      </c>
      <c r="AZ233" s="313">
        <v>0</v>
      </c>
      <c r="BA233" s="313">
        <v>1</v>
      </c>
      <c r="BB233" s="313">
        <v>1</v>
      </c>
      <c r="BC233" s="313">
        <v>2</v>
      </c>
      <c r="BD233" s="313">
        <v>1</v>
      </c>
      <c r="BE233" s="313">
        <v>0</v>
      </c>
      <c r="BF233" s="313">
        <v>1</v>
      </c>
      <c r="BG233" s="313">
        <v>0</v>
      </c>
      <c r="BH233" s="313">
        <v>0</v>
      </c>
      <c r="BI233" s="313">
        <v>0</v>
      </c>
      <c r="BJ233" s="313">
        <v>0</v>
      </c>
      <c r="BK233" s="313">
        <v>0</v>
      </c>
      <c r="BL233" s="313">
        <v>0</v>
      </c>
      <c r="BM233" s="313">
        <v>0</v>
      </c>
      <c r="BN233" s="313">
        <v>0</v>
      </c>
      <c r="BO233" s="313">
        <v>0</v>
      </c>
      <c r="BP233" s="313">
        <v>0</v>
      </c>
      <c r="BQ233" s="313">
        <v>1</v>
      </c>
      <c r="BR233" s="313">
        <v>1</v>
      </c>
      <c r="BS233" s="313">
        <v>0</v>
      </c>
      <c r="BT233" s="313">
        <v>0</v>
      </c>
      <c r="BU233" s="313">
        <v>0</v>
      </c>
      <c r="BV233" s="313">
        <v>0</v>
      </c>
      <c r="BW233" s="313">
        <v>0</v>
      </c>
      <c r="BX233" s="313">
        <v>0</v>
      </c>
      <c r="BY233" s="313">
        <v>0</v>
      </c>
      <c r="BZ233" s="313">
        <v>0</v>
      </c>
      <c r="CA233" s="313">
        <v>0</v>
      </c>
      <c r="CB233" s="313">
        <v>0</v>
      </c>
      <c r="CC233" s="313">
        <v>1</v>
      </c>
      <c r="CD233" s="312">
        <v>0</v>
      </c>
      <c r="CE233" s="312">
        <v>0</v>
      </c>
      <c r="CF233" s="312">
        <v>0</v>
      </c>
      <c r="CG233" s="312">
        <v>0</v>
      </c>
      <c r="CH233" s="312">
        <v>0</v>
      </c>
      <c r="CI233" s="312">
        <v>0</v>
      </c>
      <c r="CJ233" s="312">
        <v>0</v>
      </c>
      <c r="CK233" s="312">
        <v>0</v>
      </c>
      <c r="CL233" s="312">
        <v>0</v>
      </c>
      <c r="CM233" s="312">
        <v>0</v>
      </c>
      <c r="CN233" s="312">
        <v>0</v>
      </c>
      <c r="CO233" s="312">
        <v>0</v>
      </c>
      <c r="CP233" s="312">
        <v>0</v>
      </c>
      <c r="CQ233" s="312">
        <v>0</v>
      </c>
      <c r="CR233" s="312">
        <v>0</v>
      </c>
      <c r="CS233" s="312">
        <v>0</v>
      </c>
      <c r="CT233" s="312">
        <v>0</v>
      </c>
      <c r="CU233" s="312">
        <v>0</v>
      </c>
      <c r="CV233" s="312">
        <v>0</v>
      </c>
      <c r="CW233" s="312">
        <v>0</v>
      </c>
      <c r="CX233" s="312">
        <v>0</v>
      </c>
      <c r="CY233" s="312">
        <v>0</v>
      </c>
      <c r="CZ233" s="312">
        <v>0</v>
      </c>
      <c r="DA233" s="316">
        <v>0</v>
      </c>
    </row>
    <row r="234" spans="1:105" x14ac:dyDescent="0.2">
      <c r="A234" s="305">
        <v>229</v>
      </c>
      <c r="B234" s="306" t="s">
        <v>2043</v>
      </c>
      <c r="C234" s="306" t="s">
        <v>2044</v>
      </c>
      <c r="D234" s="307">
        <v>5</v>
      </c>
      <c r="E234" s="306" t="s">
        <v>240</v>
      </c>
      <c r="F234" s="306" t="s">
        <v>1256</v>
      </c>
      <c r="G234" s="306" t="s">
        <v>2045</v>
      </c>
      <c r="H234" s="308">
        <v>31</v>
      </c>
      <c r="I234" s="309">
        <v>157</v>
      </c>
      <c r="J234" s="307">
        <v>7</v>
      </c>
      <c r="K234" s="306" t="s">
        <v>2046</v>
      </c>
      <c r="L234" s="307">
        <v>1</v>
      </c>
      <c r="M234" s="307">
        <v>0</v>
      </c>
      <c r="N234" s="307">
        <v>4</v>
      </c>
      <c r="O234" s="307">
        <v>0</v>
      </c>
      <c r="P234" s="307">
        <v>5</v>
      </c>
      <c r="Q234" s="307">
        <v>1</v>
      </c>
      <c r="R234" s="307">
        <v>0</v>
      </c>
      <c r="S234" s="307">
        <v>3</v>
      </c>
      <c r="T234" s="307">
        <v>0</v>
      </c>
      <c r="U234" s="307">
        <v>4</v>
      </c>
      <c r="V234" s="307">
        <v>2</v>
      </c>
      <c r="W234" s="307">
        <v>0</v>
      </c>
      <c r="X234" s="307">
        <v>3</v>
      </c>
      <c r="Y234" s="307">
        <v>0</v>
      </c>
      <c r="Z234" s="307">
        <v>5</v>
      </c>
      <c r="AA234" s="307">
        <v>5</v>
      </c>
      <c r="AB234" s="307">
        <v>1</v>
      </c>
      <c r="AC234" s="307">
        <v>1</v>
      </c>
      <c r="AD234" s="307">
        <v>0</v>
      </c>
      <c r="AE234" s="307">
        <v>7</v>
      </c>
      <c r="AF234" s="307">
        <v>3</v>
      </c>
      <c r="AG234" s="307">
        <v>0</v>
      </c>
      <c r="AH234" s="307">
        <v>3</v>
      </c>
      <c r="AI234" s="307">
        <v>0</v>
      </c>
      <c r="AJ234" s="307">
        <v>6</v>
      </c>
      <c r="AK234" s="307">
        <v>2</v>
      </c>
      <c r="AL234" s="307">
        <v>0</v>
      </c>
      <c r="AM234" s="307">
        <v>3</v>
      </c>
      <c r="AN234" s="307">
        <v>0</v>
      </c>
      <c r="AO234" s="307">
        <v>5</v>
      </c>
      <c r="AP234" s="307">
        <v>14</v>
      </c>
      <c r="AQ234" s="307">
        <v>1</v>
      </c>
      <c r="AR234" s="307">
        <v>17</v>
      </c>
      <c r="AS234" s="307">
        <v>0</v>
      </c>
      <c r="AT234" s="307">
        <v>32</v>
      </c>
      <c r="AU234" s="307">
        <v>0</v>
      </c>
      <c r="AV234" s="307">
        <v>0</v>
      </c>
      <c r="AW234" s="307">
        <v>0</v>
      </c>
      <c r="AX234" s="307">
        <v>0</v>
      </c>
      <c r="AY234" s="307">
        <v>0</v>
      </c>
      <c r="AZ234" s="307">
        <v>0</v>
      </c>
      <c r="BA234" s="307">
        <v>2</v>
      </c>
      <c r="BB234" s="307">
        <v>2</v>
      </c>
      <c r="BC234" s="307">
        <v>2</v>
      </c>
      <c r="BD234" s="307">
        <v>2</v>
      </c>
      <c r="BE234" s="307">
        <v>0</v>
      </c>
      <c r="BF234" s="307">
        <v>1</v>
      </c>
      <c r="BG234" s="307">
        <v>0</v>
      </c>
      <c r="BH234" s="307">
        <v>0</v>
      </c>
      <c r="BI234" s="307">
        <v>0</v>
      </c>
      <c r="BJ234" s="307">
        <v>1</v>
      </c>
      <c r="BK234" s="307">
        <v>0</v>
      </c>
      <c r="BL234" s="307">
        <v>0</v>
      </c>
      <c r="BM234" s="307">
        <v>0</v>
      </c>
      <c r="BN234" s="307">
        <v>0</v>
      </c>
      <c r="BO234" s="307">
        <v>0</v>
      </c>
      <c r="BP234" s="307">
        <v>0</v>
      </c>
      <c r="BQ234" s="307">
        <v>2</v>
      </c>
      <c r="BR234" s="307">
        <v>2</v>
      </c>
      <c r="BS234" s="307">
        <v>0</v>
      </c>
      <c r="BT234" s="307">
        <v>0</v>
      </c>
      <c r="BU234" s="307">
        <v>0</v>
      </c>
      <c r="BV234" s="307">
        <v>0</v>
      </c>
      <c r="BW234" s="307">
        <v>0</v>
      </c>
      <c r="BX234" s="307">
        <v>0</v>
      </c>
      <c r="BY234" s="307">
        <v>0</v>
      </c>
      <c r="BZ234" s="307">
        <v>0</v>
      </c>
      <c r="CA234" s="307">
        <v>0</v>
      </c>
      <c r="CB234" s="307">
        <v>0</v>
      </c>
      <c r="CC234" s="307">
        <v>2</v>
      </c>
      <c r="CD234" s="306">
        <v>0</v>
      </c>
      <c r="CE234" s="306">
        <v>0</v>
      </c>
      <c r="CF234" s="306">
        <v>0</v>
      </c>
      <c r="CG234" s="306">
        <v>0</v>
      </c>
      <c r="CH234" s="306">
        <v>0</v>
      </c>
      <c r="CI234" s="306">
        <v>0</v>
      </c>
      <c r="CJ234" s="306">
        <v>0</v>
      </c>
      <c r="CK234" s="306">
        <v>0</v>
      </c>
      <c r="CL234" s="306">
        <v>0</v>
      </c>
      <c r="CM234" s="306">
        <v>0</v>
      </c>
      <c r="CN234" s="306">
        <v>0</v>
      </c>
      <c r="CO234" s="306">
        <v>0</v>
      </c>
      <c r="CP234" s="306">
        <v>0</v>
      </c>
      <c r="CQ234" s="306">
        <v>0</v>
      </c>
      <c r="CR234" s="306">
        <v>1</v>
      </c>
      <c r="CS234" s="306">
        <v>0</v>
      </c>
      <c r="CT234" s="306">
        <v>1</v>
      </c>
      <c r="CU234" s="306">
        <v>0</v>
      </c>
      <c r="CV234" s="306">
        <v>0</v>
      </c>
      <c r="CW234" s="306">
        <v>0</v>
      </c>
      <c r="CX234" s="306">
        <v>0</v>
      </c>
      <c r="CY234" s="306">
        <v>0</v>
      </c>
      <c r="CZ234" s="306">
        <v>0</v>
      </c>
      <c r="DA234" s="310">
        <v>0</v>
      </c>
    </row>
    <row r="235" spans="1:105" x14ac:dyDescent="0.2">
      <c r="A235" s="311">
        <v>230</v>
      </c>
      <c r="B235" s="312" t="s">
        <v>2047</v>
      </c>
      <c r="C235" s="312" t="s">
        <v>1697</v>
      </c>
      <c r="D235" s="313">
        <v>5</v>
      </c>
      <c r="E235" s="312" t="s">
        <v>240</v>
      </c>
      <c r="F235" s="312" t="s">
        <v>1256</v>
      </c>
      <c r="G235" s="312" t="s">
        <v>2048</v>
      </c>
      <c r="H235" s="314">
        <v>31</v>
      </c>
      <c r="I235" s="315">
        <v>155</v>
      </c>
      <c r="J235" s="313">
        <v>7</v>
      </c>
      <c r="K235" s="312" t="s">
        <v>2049</v>
      </c>
      <c r="L235" s="313">
        <v>3</v>
      </c>
      <c r="M235" s="313">
        <v>0</v>
      </c>
      <c r="N235" s="313">
        <v>2</v>
      </c>
      <c r="O235" s="313">
        <v>0</v>
      </c>
      <c r="P235" s="313">
        <v>5</v>
      </c>
      <c r="Q235" s="313">
        <v>1</v>
      </c>
      <c r="R235" s="313">
        <v>0</v>
      </c>
      <c r="S235" s="313">
        <v>0</v>
      </c>
      <c r="T235" s="313">
        <v>0</v>
      </c>
      <c r="U235" s="313">
        <v>1</v>
      </c>
      <c r="V235" s="313">
        <v>4</v>
      </c>
      <c r="W235" s="313">
        <v>0</v>
      </c>
      <c r="X235" s="313">
        <v>1</v>
      </c>
      <c r="Y235" s="313">
        <v>0</v>
      </c>
      <c r="Z235" s="313">
        <v>5</v>
      </c>
      <c r="AA235" s="313">
        <v>0</v>
      </c>
      <c r="AB235" s="313">
        <v>0</v>
      </c>
      <c r="AC235" s="313">
        <v>1</v>
      </c>
      <c r="AD235" s="313">
        <v>0</v>
      </c>
      <c r="AE235" s="313">
        <v>1</v>
      </c>
      <c r="AF235" s="313">
        <v>2</v>
      </c>
      <c r="AG235" s="313">
        <v>0</v>
      </c>
      <c r="AH235" s="313">
        <v>1</v>
      </c>
      <c r="AI235" s="313">
        <v>0</v>
      </c>
      <c r="AJ235" s="313">
        <v>3</v>
      </c>
      <c r="AK235" s="313">
        <v>0</v>
      </c>
      <c r="AL235" s="313">
        <v>0</v>
      </c>
      <c r="AM235" s="313">
        <v>0</v>
      </c>
      <c r="AN235" s="313">
        <v>0</v>
      </c>
      <c r="AO235" s="313">
        <v>0</v>
      </c>
      <c r="AP235" s="313">
        <v>10</v>
      </c>
      <c r="AQ235" s="313">
        <v>0</v>
      </c>
      <c r="AR235" s="313">
        <v>5</v>
      </c>
      <c r="AS235" s="313">
        <v>0</v>
      </c>
      <c r="AT235" s="313">
        <v>15</v>
      </c>
      <c r="AU235" s="313">
        <v>0</v>
      </c>
      <c r="AV235" s="313">
        <v>0</v>
      </c>
      <c r="AW235" s="313">
        <v>0</v>
      </c>
      <c r="AX235" s="313">
        <v>0</v>
      </c>
      <c r="AY235" s="313">
        <v>0</v>
      </c>
      <c r="AZ235" s="313">
        <v>0</v>
      </c>
      <c r="BA235" s="313">
        <v>1</v>
      </c>
      <c r="BB235" s="313">
        <v>1</v>
      </c>
      <c r="BC235" s="313">
        <v>1</v>
      </c>
      <c r="BD235" s="313">
        <v>1</v>
      </c>
      <c r="BE235" s="313">
        <v>1</v>
      </c>
      <c r="BF235" s="313">
        <v>0</v>
      </c>
      <c r="BG235" s="313">
        <v>0</v>
      </c>
      <c r="BH235" s="313">
        <v>0</v>
      </c>
      <c r="BI235" s="313">
        <v>0</v>
      </c>
      <c r="BJ235" s="313">
        <v>0</v>
      </c>
      <c r="BK235" s="313">
        <v>0</v>
      </c>
      <c r="BL235" s="313">
        <v>0</v>
      </c>
      <c r="BM235" s="313">
        <v>0</v>
      </c>
      <c r="BN235" s="313">
        <v>0</v>
      </c>
      <c r="BO235" s="313">
        <v>0</v>
      </c>
      <c r="BP235" s="313">
        <v>0</v>
      </c>
      <c r="BQ235" s="313">
        <v>1</v>
      </c>
      <c r="BR235" s="313">
        <v>1</v>
      </c>
      <c r="BS235" s="313">
        <v>0</v>
      </c>
      <c r="BT235" s="313">
        <v>0</v>
      </c>
      <c r="BU235" s="313">
        <v>0</v>
      </c>
      <c r="BV235" s="313">
        <v>0</v>
      </c>
      <c r="BW235" s="313">
        <v>0</v>
      </c>
      <c r="BX235" s="313">
        <v>0</v>
      </c>
      <c r="BY235" s="313">
        <v>0</v>
      </c>
      <c r="BZ235" s="313">
        <v>0</v>
      </c>
      <c r="CA235" s="313">
        <v>0</v>
      </c>
      <c r="CB235" s="313">
        <v>0</v>
      </c>
      <c r="CC235" s="313">
        <v>1</v>
      </c>
      <c r="CD235" s="312">
        <v>0</v>
      </c>
      <c r="CE235" s="312">
        <v>0</v>
      </c>
      <c r="CF235" s="312">
        <v>0</v>
      </c>
      <c r="CG235" s="312">
        <v>0</v>
      </c>
      <c r="CH235" s="312">
        <v>0</v>
      </c>
      <c r="CI235" s="312">
        <v>0</v>
      </c>
      <c r="CJ235" s="312">
        <v>0</v>
      </c>
      <c r="CK235" s="312">
        <v>0</v>
      </c>
      <c r="CL235" s="312">
        <v>0</v>
      </c>
      <c r="CM235" s="312">
        <v>0</v>
      </c>
      <c r="CN235" s="312">
        <v>0</v>
      </c>
      <c r="CO235" s="312">
        <v>0</v>
      </c>
      <c r="CP235" s="312">
        <v>0</v>
      </c>
      <c r="CQ235" s="312">
        <v>0</v>
      </c>
      <c r="CR235" s="312">
        <v>0</v>
      </c>
      <c r="CS235" s="312">
        <v>0</v>
      </c>
      <c r="CT235" s="312">
        <v>0</v>
      </c>
      <c r="CU235" s="312">
        <v>0</v>
      </c>
      <c r="CV235" s="312">
        <v>0</v>
      </c>
      <c r="CW235" s="312">
        <v>0</v>
      </c>
      <c r="CX235" s="312">
        <v>0</v>
      </c>
      <c r="CY235" s="312">
        <v>0</v>
      </c>
      <c r="CZ235" s="312">
        <v>0</v>
      </c>
      <c r="DA235" s="316">
        <v>0</v>
      </c>
    </row>
    <row r="236" spans="1:105" x14ac:dyDescent="0.2">
      <c r="A236" s="305">
        <v>231</v>
      </c>
      <c r="B236" s="306" t="s">
        <v>2050</v>
      </c>
      <c r="C236" s="306" t="s">
        <v>2051</v>
      </c>
      <c r="D236" s="307">
        <v>5</v>
      </c>
      <c r="E236" s="306" t="s">
        <v>240</v>
      </c>
      <c r="F236" s="306" t="s">
        <v>1256</v>
      </c>
      <c r="G236" s="306" t="s">
        <v>2052</v>
      </c>
      <c r="H236" s="308">
        <v>31</v>
      </c>
      <c r="I236" s="309">
        <v>157</v>
      </c>
      <c r="J236" s="307">
        <v>7</v>
      </c>
      <c r="K236" s="306" t="s">
        <v>2053</v>
      </c>
      <c r="L236" s="307">
        <v>1</v>
      </c>
      <c r="M236" s="307">
        <v>0</v>
      </c>
      <c r="N236" s="307">
        <v>1</v>
      </c>
      <c r="O236" s="307">
        <v>0</v>
      </c>
      <c r="P236" s="307">
        <v>2</v>
      </c>
      <c r="Q236" s="307">
        <v>0</v>
      </c>
      <c r="R236" s="307">
        <v>0</v>
      </c>
      <c r="S236" s="307">
        <v>1</v>
      </c>
      <c r="T236" s="307">
        <v>0</v>
      </c>
      <c r="U236" s="307">
        <v>1</v>
      </c>
      <c r="V236" s="307">
        <v>3</v>
      </c>
      <c r="W236" s="307">
        <v>0</v>
      </c>
      <c r="X236" s="307">
        <v>2</v>
      </c>
      <c r="Y236" s="307">
        <v>0</v>
      </c>
      <c r="Z236" s="307">
        <v>5</v>
      </c>
      <c r="AA236" s="307">
        <v>0</v>
      </c>
      <c r="AB236" s="307">
        <v>0</v>
      </c>
      <c r="AC236" s="307">
        <v>3</v>
      </c>
      <c r="AD236" s="307">
        <v>0</v>
      </c>
      <c r="AE236" s="307">
        <v>3</v>
      </c>
      <c r="AF236" s="307">
        <v>1</v>
      </c>
      <c r="AG236" s="307">
        <v>0</v>
      </c>
      <c r="AH236" s="307">
        <v>0</v>
      </c>
      <c r="AI236" s="307">
        <v>0</v>
      </c>
      <c r="AJ236" s="307">
        <v>1</v>
      </c>
      <c r="AK236" s="307">
        <v>3</v>
      </c>
      <c r="AL236" s="307">
        <v>0</v>
      </c>
      <c r="AM236" s="307">
        <v>3</v>
      </c>
      <c r="AN236" s="307">
        <v>0</v>
      </c>
      <c r="AO236" s="307">
        <v>6</v>
      </c>
      <c r="AP236" s="307">
        <v>8</v>
      </c>
      <c r="AQ236" s="307">
        <v>0</v>
      </c>
      <c r="AR236" s="307">
        <v>10</v>
      </c>
      <c r="AS236" s="307">
        <v>0</v>
      </c>
      <c r="AT236" s="307">
        <v>18</v>
      </c>
      <c r="AU236" s="307">
        <v>0</v>
      </c>
      <c r="AV236" s="307">
        <v>0</v>
      </c>
      <c r="AW236" s="307">
        <v>0</v>
      </c>
      <c r="AX236" s="307">
        <v>0</v>
      </c>
      <c r="AY236" s="307">
        <v>0</v>
      </c>
      <c r="AZ236" s="307">
        <v>0</v>
      </c>
      <c r="BA236" s="307">
        <v>1</v>
      </c>
      <c r="BB236" s="307">
        <v>1</v>
      </c>
      <c r="BC236" s="307">
        <v>2</v>
      </c>
      <c r="BD236" s="307">
        <v>1</v>
      </c>
      <c r="BE236" s="307">
        <v>0</v>
      </c>
      <c r="BF236" s="307">
        <v>1</v>
      </c>
      <c r="BG236" s="307">
        <v>0</v>
      </c>
      <c r="BH236" s="307">
        <v>0</v>
      </c>
      <c r="BI236" s="307">
        <v>0</v>
      </c>
      <c r="BJ236" s="307">
        <v>0</v>
      </c>
      <c r="BK236" s="307">
        <v>0</v>
      </c>
      <c r="BL236" s="307">
        <v>0</v>
      </c>
      <c r="BM236" s="307">
        <v>0</v>
      </c>
      <c r="BN236" s="307">
        <v>0</v>
      </c>
      <c r="BO236" s="307">
        <v>0</v>
      </c>
      <c r="BP236" s="307">
        <v>0</v>
      </c>
      <c r="BQ236" s="307">
        <v>1</v>
      </c>
      <c r="BR236" s="307">
        <v>1</v>
      </c>
      <c r="BS236" s="307">
        <v>0</v>
      </c>
      <c r="BT236" s="307">
        <v>0</v>
      </c>
      <c r="BU236" s="307">
        <v>0</v>
      </c>
      <c r="BV236" s="307">
        <v>0</v>
      </c>
      <c r="BW236" s="307">
        <v>0</v>
      </c>
      <c r="BX236" s="307">
        <v>0</v>
      </c>
      <c r="BY236" s="307">
        <v>0</v>
      </c>
      <c r="BZ236" s="307">
        <v>0</v>
      </c>
      <c r="CA236" s="307">
        <v>0</v>
      </c>
      <c r="CB236" s="307">
        <v>0</v>
      </c>
      <c r="CC236" s="307">
        <v>1</v>
      </c>
      <c r="CD236" s="306">
        <v>0</v>
      </c>
      <c r="CE236" s="306">
        <v>0</v>
      </c>
      <c r="CF236" s="306">
        <v>0</v>
      </c>
      <c r="CG236" s="306">
        <v>0</v>
      </c>
      <c r="CH236" s="306">
        <v>0</v>
      </c>
      <c r="CI236" s="306">
        <v>0</v>
      </c>
      <c r="CJ236" s="306">
        <v>0</v>
      </c>
      <c r="CK236" s="306">
        <v>0</v>
      </c>
      <c r="CL236" s="306">
        <v>0</v>
      </c>
      <c r="CM236" s="306">
        <v>0</v>
      </c>
      <c r="CN236" s="306">
        <v>0</v>
      </c>
      <c r="CO236" s="306">
        <v>0</v>
      </c>
      <c r="CP236" s="306">
        <v>0</v>
      </c>
      <c r="CQ236" s="306">
        <v>0</v>
      </c>
      <c r="CR236" s="306">
        <v>0</v>
      </c>
      <c r="CS236" s="306">
        <v>0</v>
      </c>
      <c r="CT236" s="306">
        <v>0</v>
      </c>
      <c r="CU236" s="306">
        <v>0</v>
      </c>
      <c r="CV236" s="306">
        <v>0</v>
      </c>
      <c r="CW236" s="306">
        <v>0</v>
      </c>
      <c r="CX236" s="306">
        <v>0</v>
      </c>
      <c r="CY236" s="306">
        <v>0</v>
      </c>
      <c r="CZ236" s="306">
        <v>0</v>
      </c>
      <c r="DA236" s="310">
        <v>0</v>
      </c>
    </row>
    <row r="237" spans="1:105" x14ac:dyDescent="0.2">
      <c r="A237" s="311">
        <v>232</v>
      </c>
      <c r="B237" s="312" t="s">
        <v>2054</v>
      </c>
      <c r="C237" s="312" t="s">
        <v>1388</v>
      </c>
      <c r="D237" s="313">
        <v>5</v>
      </c>
      <c r="E237" s="312" t="s">
        <v>240</v>
      </c>
      <c r="F237" s="312" t="s">
        <v>1256</v>
      </c>
      <c r="G237" s="312" t="s">
        <v>2055</v>
      </c>
      <c r="H237" s="314">
        <v>31</v>
      </c>
      <c r="I237" s="315">
        <v>157</v>
      </c>
      <c r="J237" s="313">
        <v>7</v>
      </c>
      <c r="K237" s="312" t="s">
        <v>2056</v>
      </c>
      <c r="L237" s="313">
        <v>6</v>
      </c>
      <c r="M237" s="313">
        <v>0</v>
      </c>
      <c r="N237" s="313">
        <v>0</v>
      </c>
      <c r="O237" s="313">
        <v>0</v>
      </c>
      <c r="P237" s="313">
        <v>6</v>
      </c>
      <c r="Q237" s="313">
        <v>0</v>
      </c>
      <c r="R237" s="313">
        <v>0</v>
      </c>
      <c r="S237" s="313">
        <v>4</v>
      </c>
      <c r="T237" s="313">
        <v>0</v>
      </c>
      <c r="U237" s="313">
        <v>4</v>
      </c>
      <c r="V237" s="313">
        <v>3</v>
      </c>
      <c r="W237" s="313">
        <v>0</v>
      </c>
      <c r="X237" s="313">
        <v>2</v>
      </c>
      <c r="Y237" s="313">
        <v>0</v>
      </c>
      <c r="Z237" s="313">
        <v>5</v>
      </c>
      <c r="AA237" s="313">
        <v>6</v>
      </c>
      <c r="AB237" s="313">
        <v>0</v>
      </c>
      <c r="AC237" s="313">
        <v>6</v>
      </c>
      <c r="AD237" s="313">
        <v>0</v>
      </c>
      <c r="AE237" s="313">
        <v>12</v>
      </c>
      <c r="AF237" s="313">
        <v>2</v>
      </c>
      <c r="AG237" s="313">
        <v>0</v>
      </c>
      <c r="AH237" s="313">
        <v>4</v>
      </c>
      <c r="AI237" s="313">
        <v>0</v>
      </c>
      <c r="AJ237" s="313">
        <v>6</v>
      </c>
      <c r="AK237" s="313">
        <v>2</v>
      </c>
      <c r="AL237" s="313">
        <v>0</v>
      </c>
      <c r="AM237" s="313">
        <v>3</v>
      </c>
      <c r="AN237" s="313">
        <v>0</v>
      </c>
      <c r="AO237" s="313">
        <v>5</v>
      </c>
      <c r="AP237" s="313">
        <v>19</v>
      </c>
      <c r="AQ237" s="313">
        <v>0</v>
      </c>
      <c r="AR237" s="313">
        <v>19</v>
      </c>
      <c r="AS237" s="313">
        <v>0</v>
      </c>
      <c r="AT237" s="313">
        <v>38</v>
      </c>
      <c r="AU237" s="313">
        <v>0</v>
      </c>
      <c r="AV237" s="313">
        <v>0</v>
      </c>
      <c r="AW237" s="313">
        <v>0</v>
      </c>
      <c r="AX237" s="313">
        <v>0</v>
      </c>
      <c r="AY237" s="313">
        <v>0</v>
      </c>
      <c r="AZ237" s="313">
        <v>0</v>
      </c>
      <c r="BA237" s="313">
        <v>2</v>
      </c>
      <c r="BB237" s="313">
        <v>2</v>
      </c>
      <c r="BC237" s="313">
        <v>2</v>
      </c>
      <c r="BD237" s="313">
        <v>2</v>
      </c>
      <c r="BE237" s="313">
        <v>0</v>
      </c>
      <c r="BF237" s="313">
        <v>1</v>
      </c>
      <c r="BG237" s="313">
        <v>0</v>
      </c>
      <c r="BH237" s="313">
        <v>0</v>
      </c>
      <c r="BI237" s="313">
        <v>1</v>
      </c>
      <c r="BJ237" s="313">
        <v>0</v>
      </c>
      <c r="BK237" s="313">
        <v>0</v>
      </c>
      <c r="BL237" s="313">
        <v>0</v>
      </c>
      <c r="BM237" s="313">
        <v>0</v>
      </c>
      <c r="BN237" s="313">
        <v>0</v>
      </c>
      <c r="BO237" s="313">
        <v>0</v>
      </c>
      <c r="BP237" s="313">
        <v>0</v>
      </c>
      <c r="BQ237" s="313">
        <v>2</v>
      </c>
      <c r="BR237" s="313">
        <v>2</v>
      </c>
      <c r="BS237" s="313">
        <v>0</v>
      </c>
      <c r="BT237" s="313">
        <v>0</v>
      </c>
      <c r="BU237" s="313">
        <v>0</v>
      </c>
      <c r="BV237" s="313">
        <v>0</v>
      </c>
      <c r="BW237" s="313">
        <v>0</v>
      </c>
      <c r="BX237" s="313">
        <v>0</v>
      </c>
      <c r="BY237" s="313">
        <v>0</v>
      </c>
      <c r="BZ237" s="313">
        <v>0</v>
      </c>
      <c r="CA237" s="313">
        <v>0</v>
      </c>
      <c r="CB237" s="313">
        <v>0</v>
      </c>
      <c r="CC237" s="313">
        <v>2</v>
      </c>
      <c r="CD237" s="312">
        <v>0</v>
      </c>
      <c r="CE237" s="312">
        <v>0</v>
      </c>
      <c r="CF237" s="312">
        <v>0</v>
      </c>
      <c r="CG237" s="312">
        <v>0</v>
      </c>
      <c r="CH237" s="312">
        <v>0</v>
      </c>
      <c r="CI237" s="312">
        <v>0</v>
      </c>
      <c r="CJ237" s="312">
        <v>0</v>
      </c>
      <c r="CK237" s="312">
        <v>0</v>
      </c>
      <c r="CL237" s="312">
        <v>0</v>
      </c>
      <c r="CM237" s="312">
        <v>0</v>
      </c>
      <c r="CN237" s="312">
        <v>0</v>
      </c>
      <c r="CO237" s="312">
        <v>0</v>
      </c>
      <c r="CP237" s="312">
        <v>0</v>
      </c>
      <c r="CQ237" s="312">
        <v>0</v>
      </c>
      <c r="CR237" s="312">
        <v>0</v>
      </c>
      <c r="CS237" s="312">
        <v>0</v>
      </c>
      <c r="CT237" s="312">
        <v>0</v>
      </c>
      <c r="CU237" s="312">
        <v>0</v>
      </c>
      <c r="CV237" s="312">
        <v>0</v>
      </c>
      <c r="CW237" s="312">
        <v>0</v>
      </c>
      <c r="CX237" s="312">
        <v>0</v>
      </c>
      <c r="CY237" s="312">
        <v>0</v>
      </c>
      <c r="CZ237" s="312">
        <v>0</v>
      </c>
      <c r="DA237" s="316">
        <v>0</v>
      </c>
    </row>
    <row r="238" spans="1:105" x14ac:dyDescent="0.2">
      <c r="A238" s="305">
        <v>233</v>
      </c>
      <c r="B238" s="306" t="s">
        <v>2057</v>
      </c>
      <c r="C238" s="306" t="s">
        <v>1691</v>
      </c>
      <c r="D238" s="307">
        <v>5</v>
      </c>
      <c r="E238" s="306" t="s">
        <v>240</v>
      </c>
      <c r="F238" s="306" t="s">
        <v>1256</v>
      </c>
      <c r="G238" s="306" t="s">
        <v>2058</v>
      </c>
      <c r="H238" s="308">
        <v>31</v>
      </c>
      <c r="I238" s="309">
        <v>161</v>
      </c>
      <c r="J238" s="307">
        <v>7</v>
      </c>
      <c r="K238" s="306" t="s">
        <v>2059</v>
      </c>
      <c r="L238" s="307">
        <v>2</v>
      </c>
      <c r="M238" s="307">
        <v>0</v>
      </c>
      <c r="N238" s="307">
        <v>1</v>
      </c>
      <c r="O238" s="307">
        <v>0</v>
      </c>
      <c r="P238" s="307">
        <v>3</v>
      </c>
      <c r="Q238" s="307">
        <v>1</v>
      </c>
      <c r="R238" s="307">
        <v>0</v>
      </c>
      <c r="S238" s="307">
        <v>0</v>
      </c>
      <c r="T238" s="307">
        <v>0</v>
      </c>
      <c r="U238" s="307">
        <v>1</v>
      </c>
      <c r="V238" s="307">
        <v>1</v>
      </c>
      <c r="W238" s="307">
        <v>0</v>
      </c>
      <c r="X238" s="307">
        <v>0</v>
      </c>
      <c r="Y238" s="307">
        <v>0</v>
      </c>
      <c r="Z238" s="307">
        <v>1</v>
      </c>
      <c r="AA238" s="307">
        <v>2</v>
      </c>
      <c r="AB238" s="307">
        <v>0</v>
      </c>
      <c r="AC238" s="307">
        <v>2</v>
      </c>
      <c r="AD238" s="307">
        <v>0</v>
      </c>
      <c r="AE238" s="307">
        <v>4</v>
      </c>
      <c r="AF238" s="307">
        <v>2</v>
      </c>
      <c r="AG238" s="307">
        <v>0</v>
      </c>
      <c r="AH238" s="307">
        <v>2</v>
      </c>
      <c r="AI238" s="307">
        <v>0</v>
      </c>
      <c r="AJ238" s="307">
        <v>4</v>
      </c>
      <c r="AK238" s="307">
        <v>3</v>
      </c>
      <c r="AL238" s="307">
        <v>0</v>
      </c>
      <c r="AM238" s="307">
        <v>4</v>
      </c>
      <c r="AN238" s="307">
        <v>0</v>
      </c>
      <c r="AO238" s="307">
        <v>7</v>
      </c>
      <c r="AP238" s="307">
        <v>11</v>
      </c>
      <c r="AQ238" s="307">
        <v>0</v>
      </c>
      <c r="AR238" s="307">
        <v>9</v>
      </c>
      <c r="AS238" s="307">
        <v>0</v>
      </c>
      <c r="AT238" s="307">
        <v>20</v>
      </c>
      <c r="AU238" s="307">
        <v>0</v>
      </c>
      <c r="AV238" s="307">
        <v>0</v>
      </c>
      <c r="AW238" s="307">
        <v>0</v>
      </c>
      <c r="AX238" s="307">
        <v>0</v>
      </c>
      <c r="AY238" s="307">
        <v>0</v>
      </c>
      <c r="AZ238" s="307">
        <v>0</v>
      </c>
      <c r="BA238" s="307">
        <v>1</v>
      </c>
      <c r="BB238" s="307">
        <v>1</v>
      </c>
      <c r="BC238" s="307">
        <v>2</v>
      </c>
      <c r="BD238" s="307">
        <v>1</v>
      </c>
      <c r="BE238" s="307">
        <v>0</v>
      </c>
      <c r="BF238" s="307">
        <v>1</v>
      </c>
      <c r="BG238" s="307">
        <v>0</v>
      </c>
      <c r="BH238" s="307">
        <v>0</v>
      </c>
      <c r="BI238" s="307">
        <v>0</v>
      </c>
      <c r="BJ238" s="307">
        <v>0</v>
      </c>
      <c r="BK238" s="307">
        <v>0</v>
      </c>
      <c r="BL238" s="307">
        <v>0</v>
      </c>
      <c r="BM238" s="307">
        <v>0</v>
      </c>
      <c r="BN238" s="307">
        <v>0</v>
      </c>
      <c r="BO238" s="307">
        <v>0</v>
      </c>
      <c r="BP238" s="307">
        <v>0</v>
      </c>
      <c r="BQ238" s="307">
        <v>1</v>
      </c>
      <c r="BR238" s="307">
        <v>1</v>
      </c>
      <c r="BS238" s="307">
        <v>0</v>
      </c>
      <c r="BT238" s="307">
        <v>0</v>
      </c>
      <c r="BU238" s="307">
        <v>0</v>
      </c>
      <c r="BV238" s="307">
        <v>0</v>
      </c>
      <c r="BW238" s="307">
        <v>0</v>
      </c>
      <c r="BX238" s="307">
        <v>0</v>
      </c>
      <c r="BY238" s="307">
        <v>0</v>
      </c>
      <c r="BZ238" s="307">
        <v>0</v>
      </c>
      <c r="CA238" s="307">
        <v>0</v>
      </c>
      <c r="CB238" s="307">
        <v>0</v>
      </c>
      <c r="CC238" s="307">
        <v>1</v>
      </c>
      <c r="CD238" s="306">
        <v>0</v>
      </c>
      <c r="CE238" s="306">
        <v>0</v>
      </c>
      <c r="CF238" s="306">
        <v>0</v>
      </c>
      <c r="CG238" s="306">
        <v>0</v>
      </c>
      <c r="CH238" s="306">
        <v>0</v>
      </c>
      <c r="CI238" s="306">
        <v>0</v>
      </c>
      <c r="CJ238" s="306">
        <v>0</v>
      </c>
      <c r="CK238" s="306">
        <v>0</v>
      </c>
      <c r="CL238" s="306">
        <v>0</v>
      </c>
      <c r="CM238" s="306">
        <v>0</v>
      </c>
      <c r="CN238" s="306">
        <v>0</v>
      </c>
      <c r="CO238" s="306">
        <v>0</v>
      </c>
      <c r="CP238" s="306">
        <v>0</v>
      </c>
      <c r="CQ238" s="306">
        <v>0</v>
      </c>
      <c r="CR238" s="306">
        <v>0</v>
      </c>
      <c r="CS238" s="306">
        <v>0</v>
      </c>
      <c r="CT238" s="306">
        <v>0</v>
      </c>
      <c r="CU238" s="306">
        <v>0</v>
      </c>
      <c r="CV238" s="306">
        <v>0</v>
      </c>
      <c r="CW238" s="306">
        <v>0</v>
      </c>
      <c r="CX238" s="306">
        <v>0</v>
      </c>
      <c r="CY238" s="306">
        <v>0</v>
      </c>
      <c r="CZ238" s="306">
        <v>0</v>
      </c>
      <c r="DA238" s="310">
        <v>0</v>
      </c>
    </row>
    <row r="239" spans="1:105" x14ac:dyDescent="0.2">
      <c r="A239" s="311">
        <v>234</v>
      </c>
      <c r="B239" s="312" t="s">
        <v>2060</v>
      </c>
      <c r="C239" s="312" t="s">
        <v>1259</v>
      </c>
      <c r="D239" s="313">
        <v>5</v>
      </c>
      <c r="E239" s="312" t="s">
        <v>240</v>
      </c>
      <c r="F239" s="312" t="s">
        <v>1256</v>
      </c>
      <c r="G239" s="312" t="s">
        <v>2061</v>
      </c>
      <c r="H239" s="314">
        <v>31</v>
      </c>
      <c r="I239" s="315">
        <v>154</v>
      </c>
      <c r="J239" s="313">
        <v>7</v>
      </c>
      <c r="K239" s="312" t="s">
        <v>2062</v>
      </c>
      <c r="L239" s="313">
        <v>4</v>
      </c>
      <c r="M239" s="313">
        <v>0</v>
      </c>
      <c r="N239" s="313">
        <v>3</v>
      </c>
      <c r="O239" s="313">
        <v>0</v>
      </c>
      <c r="P239" s="313">
        <v>7</v>
      </c>
      <c r="Q239" s="313">
        <v>7</v>
      </c>
      <c r="R239" s="313">
        <v>0</v>
      </c>
      <c r="S239" s="313">
        <v>3</v>
      </c>
      <c r="T239" s="313">
        <v>0</v>
      </c>
      <c r="U239" s="313">
        <v>10</v>
      </c>
      <c r="V239" s="313">
        <v>1</v>
      </c>
      <c r="W239" s="313">
        <v>0</v>
      </c>
      <c r="X239" s="313">
        <v>3</v>
      </c>
      <c r="Y239" s="313">
        <v>0</v>
      </c>
      <c r="Z239" s="313">
        <v>4</v>
      </c>
      <c r="AA239" s="313">
        <v>2</v>
      </c>
      <c r="AB239" s="313">
        <v>0</v>
      </c>
      <c r="AC239" s="313">
        <v>2</v>
      </c>
      <c r="AD239" s="313">
        <v>0</v>
      </c>
      <c r="AE239" s="313">
        <v>4</v>
      </c>
      <c r="AF239" s="313">
        <v>1</v>
      </c>
      <c r="AG239" s="313">
        <v>0</v>
      </c>
      <c r="AH239" s="313">
        <v>2</v>
      </c>
      <c r="AI239" s="313">
        <v>0</v>
      </c>
      <c r="AJ239" s="313">
        <v>3</v>
      </c>
      <c r="AK239" s="313">
        <v>1</v>
      </c>
      <c r="AL239" s="313">
        <v>0</v>
      </c>
      <c r="AM239" s="313">
        <v>3</v>
      </c>
      <c r="AN239" s="313">
        <v>0</v>
      </c>
      <c r="AO239" s="313">
        <v>4</v>
      </c>
      <c r="AP239" s="313">
        <v>16</v>
      </c>
      <c r="AQ239" s="313">
        <v>0</v>
      </c>
      <c r="AR239" s="313">
        <v>16</v>
      </c>
      <c r="AS239" s="313">
        <v>0</v>
      </c>
      <c r="AT239" s="313">
        <v>32</v>
      </c>
      <c r="AU239" s="313">
        <v>0</v>
      </c>
      <c r="AV239" s="313">
        <v>0</v>
      </c>
      <c r="AW239" s="313">
        <v>0</v>
      </c>
      <c r="AX239" s="313">
        <v>0</v>
      </c>
      <c r="AY239" s="313">
        <v>0</v>
      </c>
      <c r="AZ239" s="313">
        <v>0</v>
      </c>
      <c r="BA239" s="313">
        <v>2</v>
      </c>
      <c r="BB239" s="313">
        <v>2</v>
      </c>
      <c r="BC239" s="313">
        <v>2</v>
      </c>
      <c r="BD239" s="313">
        <v>2</v>
      </c>
      <c r="BE239" s="313">
        <v>0</v>
      </c>
      <c r="BF239" s="313">
        <v>1</v>
      </c>
      <c r="BG239" s="313">
        <v>0</v>
      </c>
      <c r="BH239" s="313">
        <v>0</v>
      </c>
      <c r="BI239" s="313">
        <v>0</v>
      </c>
      <c r="BJ239" s="313">
        <v>1</v>
      </c>
      <c r="BK239" s="313">
        <v>0</v>
      </c>
      <c r="BL239" s="313">
        <v>0</v>
      </c>
      <c r="BM239" s="313">
        <v>0</v>
      </c>
      <c r="BN239" s="313">
        <v>0</v>
      </c>
      <c r="BO239" s="313">
        <v>0</v>
      </c>
      <c r="BP239" s="313">
        <v>0</v>
      </c>
      <c r="BQ239" s="313">
        <v>2</v>
      </c>
      <c r="BR239" s="313">
        <v>2</v>
      </c>
      <c r="BS239" s="313">
        <v>0</v>
      </c>
      <c r="BT239" s="313">
        <v>0</v>
      </c>
      <c r="BU239" s="313">
        <v>0</v>
      </c>
      <c r="BV239" s="313">
        <v>0</v>
      </c>
      <c r="BW239" s="313">
        <v>0</v>
      </c>
      <c r="BX239" s="313">
        <v>0</v>
      </c>
      <c r="BY239" s="313">
        <v>0</v>
      </c>
      <c r="BZ239" s="313">
        <v>0</v>
      </c>
      <c r="CA239" s="313">
        <v>0</v>
      </c>
      <c r="CB239" s="313">
        <v>0</v>
      </c>
      <c r="CC239" s="313">
        <v>2</v>
      </c>
      <c r="CD239" s="312">
        <v>0</v>
      </c>
      <c r="CE239" s="312">
        <v>0</v>
      </c>
      <c r="CF239" s="312">
        <v>0</v>
      </c>
      <c r="CG239" s="312">
        <v>0</v>
      </c>
      <c r="CH239" s="312">
        <v>0</v>
      </c>
      <c r="CI239" s="312">
        <v>0</v>
      </c>
      <c r="CJ239" s="312">
        <v>0</v>
      </c>
      <c r="CK239" s="312">
        <v>0</v>
      </c>
      <c r="CL239" s="312">
        <v>0</v>
      </c>
      <c r="CM239" s="312">
        <v>0</v>
      </c>
      <c r="CN239" s="312">
        <v>0</v>
      </c>
      <c r="CO239" s="312">
        <v>0</v>
      </c>
      <c r="CP239" s="312">
        <v>0</v>
      </c>
      <c r="CQ239" s="312">
        <v>0</v>
      </c>
      <c r="CR239" s="312">
        <v>0</v>
      </c>
      <c r="CS239" s="312">
        <v>0</v>
      </c>
      <c r="CT239" s="312">
        <v>0</v>
      </c>
      <c r="CU239" s="312">
        <v>0</v>
      </c>
      <c r="CV239" s="312">
        <v>0</v>
      </c>
      <c r="CW239" s="312">
        <v>0</v>
      </c>
      <c r="CX239" s="312">
        <v>0</v>
      </c>
      <c r="CY239" s="312">
        <v>0</v>
      </c>
      <c r="CZ239" s="312">
        <v>0</v>
      </c>
      <c r="DA239" s="316">
        <v>0</v>
      </c>
    </row>
    <row r="240" spans="1:105" x14ac:dyDescent="0.2">
      <c r="A240" s="305">
        <v>235</v>
      </c>
      <c r="B240" s="306" t="s">
        <v>2063</v>
      </c>
      <c r="C240" s="306" t="s">
        <v>1484</v>
      </c>
      <c r="D240" s="307">
        <v>5</v>
      </c>
      <c r="E240" s="306" t="s">
        <v>240</v>
      </c>
      <c r="F240" s="306" t="s">
        <v>1256</v>
      </c>
      <c r="G240" s="306" t="s">
        <v>2064</v>
      </c>
      <c r="H240" s="308">
        <v>31</v>
      </c>
      <c r="I240" s="309">
        <v>156</v>
      </c>
      <c r="J240" s="307">
        <v>7</v>
      </c>
      <c r="K240" s="306" t="s">
        <v>2065</v>
      </c>
      <c r="L240" s="307">
        <v>3</v>
      </c>
      <c r="M240" s="307">
        <v>0</v>
      </c>
      <c r="N240" s="307">
        <v>1</v>
      </c>
      <c r="O240" s="307">
        <v>0</v>
      </c>
      <c r="P240" s="307">
        <v>4</v>
      </c>
      <c r="Q240" s="307">
        <v>4</v>
      </c>
      <c r="R240" s="307">
        <v>0</v>
      </c>
      <c r="S240" s="307">
        <v>1</v>
      </c>
      <c r="T240" s="307">
        <v>0</v>
      </c>
      <c r="U240" s="307">
        <v>5</v>
      </c>
      <c r="V240" s="307">
        <v>2</v>
      </c>
      <c r="W240" s="307">
        <v>0</v>
      </c>
      <c r="X240" s="307">
        <v>3</v>
      </c>
      <c r="Y240" s="307">
        <v>0</v>
      </c>
      <c r="Z240" s="307">
        <v>5</v>
      </c>
      <c r="AA240" s="307">
        <v>1</v>
      </c>
      <c r="AB240" s="307">
        <v>0</v>
      </c>
      <c r="AC240" s="307">
        <v>0</v>
      </c>
      <c r="AD240" s="307">
        <v>0</v>
      </c>
      <c r="AE240" s="307">
        <v>1</v>
      </c>
      <c r="AF240" s="307">
        <v>1</v>
      </c>
      <c r="AG240" s="307">
        <v>0</v>
      </c>
      <c r="AH240" s="307">
        <v>4</v>
      </c>
      <c r="AI240" s="307">
        <v>0</v>
      </c>
      <c r="AJ240" s="307">
        <v>5</v>
      </c>
      <c r="AK240" s="307">
        <v>2</v>
      </c>
      <c r="AL240" s="307">
        <v>0</v>
      </c>
      <c r="AM240" s="307">
        <v>1</v>
      </c>
      <c r="AN240" s="307">
        <v>0</v>
      </c>
      <c r="AO240" s="307">
        <v>3</v>
      </c>
      <c r="AP240" s="307">
        <v>13</v>
      </c>
      <c r="AQ240" s="307">
        <v>0</v>
      </c>
      <c r="AR240" s="307">
        <v>10</v>
      </c>
      <c r="AS240" s="307">
        <v>0</v>
      </c>
      <c r="AT240" s="307">
        <v>23</v>
      </c>
      <c r="AU240" s="307">
        <v>0</v>
      </c>
      <c r="AV240" s="307">
        <v>0</v>
      </c>
      <c r="AW240" s="307">
        <v>0</v>
      </c>
      <c r="AX240" s="307">
        <v>0</v>
      </c>
      <c r="AY240" s="307">
        <v>0</v>
      </c>
      <c r="AZ240" s="307">
        <v>0</v>
      </c>
      <c r="BA240" s="307">
        <v>2</v>
      </c>
      <c r="BB240" s="307">
        <v>2</v>
      </c>
      <c r="BC240" s="307">
        <v>2</v>
      </c>
      <c r="BD240" s="307">
        <v>2</v>
      </c>
      <c r="BE240" s="307">
        <v>0</v>
      </c>
      <c r="BF240" s="307">
        <v>1</v>
      </c>
      <c r="BG240" s="307">
        <v>0</v>
      </c>
      <c r="BH240" s="307">
        <v>0</v>
      </c>
      <c r="BI240" s="307">
        <v>0</v>
      </c>
      <c r="BJ240" s="307">
        <v>1</v>
      </c>
      <c r="BK240" s="307">
        <v>0</v>
      </c>
      <c r="BL240" s="307">
        <v>0</v>
      </c>
      <c r="BM240" s="307">
        <v>0</v>
      </c>
      <c r="BN240" s="307">
        <v>0</v>
      </c>
      <c r="BO240" s="307">
        <v>0</v>
      </c>
      <c r="BP240" s="307">
        <v>0</v>
      </c>
      <c r="BQ240" s="307">
        <v>2</v>
      </c>
      <c r="BR240" s="307">
        <v>2</v>
      </c>
      <c r="BS240" s="307">
        <v>0</v>
      </c>
      <c r="BT240" s="307">
        <v>0</v>
      </c>
      <c r="BU240" s="307">
        <v>0</v>
      </c>
      <c r="BV240" s="307">
        <v>0</v>
      </c>
      <c r="BW240" s="307">
        <v>0</v>
      </c>
      <c r="BX240" s="307">
        <v>0</v>
      </c>
      <c r="BY240" s="307">
        <v>0</v>
      </c>
      <c r="BZ240" s="307">
        <v>0</v>
      </c>
      <c r="CA240" s="307">
        <v>0</v>
      </c>
      <c r="CB240" s="307">
        <v>0</v>
      </c>
      <c r="CC240" s="307">
        <v>2</v>
      </c>
      <c r="CD240" s="306">
        <v>0</v>
      </c>
      <c r="CE240" s="306">
        <v>0</v>
      </c>
      <c r="CF240" s="306">
        <v>0</v>
      </c>
      <c r="CG240" s="306">
        <v>0</v>
      </c>
      <c r="CH240" s="306">
        <v>0</v>
      </c>
      <c r="CI240" s="306">
        <v>0</v>
      </c>
      <c r="CJ240" s="306">
        <v>0</v>
      </c>
      <c r="CK240" s="306">
        <v>0</v>
      </c>
      <c r="CL240" s="306">
        <v>0</v>
      </c>
      <c r="CM240" s="306">
        <v>0</v>
      </c>
      <c r="CN240" s="306">
        <v>0</v>
      </c>
      <c r="CO240" s="306">
        <v>0</v>
      </c>
      <c r="CP240" s="306">
        <v>0</v>
      </c>
      <c r="CQ240" s="306">
        <v>0</v>
      </c>
      <c r="CR240" s="306">
        <v>0</v>
      </c>
      <c r="CS240" s="306">
        <v>0</v>
      </c>
      <c r="CT240" s="306">
        <v>0</v>
      </c>
      <c r="CU240" s="306">
        <v>0</v>
      </c>
      <c r="CV240" s="306">
        <v>0</v>
      </c>
      <c r="CW240" s="306">
        <v>0</v>
      </c>
      <c r="CX240" s="306">
        <v>0</v>
      </c>
      <c r="CY240" s="306">
        <v>0</v>
      </c>
      <c r="CZ240" s="306">
        <v>0</v>
      </c>
      <c r="DA240" s="310">
        <v>0</v>
      </c>
    </row>
    <row r="241" spans="1:105" x14ac:dyDescent="0.2">
      <c r="A241" s="311">
        <v>236</v>
      </c>
      <c r="B241" s="312" t="s">
        <v>2066</v>
      </c>
      <c r="C241" s="312" t="s">
        <v>1782</v>
      </c>
      <c r="D241" s="313">
        <v>5</v>
      </c>
      <c r="E241" s="312" t="s">
        <v>240</v>
      </c>
      <c r="F241" s="312" t="s">
        <v>1256</v>
      </c>
      <c r="G241" s="312" t="s">
        <v>2067</v>
      </c>
      <c r="H241" s="314">
        <v>31</v>
      </c>
      <c r="I241" s="315">
        <v>156</v>
      </c>
      <c r="J241" s="313">
        <v>7</v>
      </c>
      <c r="K241" s="312" t="s">
        <v>2068</v>
      </c>
      <c r="L241" s="313">
        <v>2</v>
      </c>
      <c r="M241" s="313">
        <v>0</v>
      </c>
      <c r="N241" s="313">
        <v>1</v>
      </c>
      <c r="O241" s="313">
        <v>0</v>
      </c>
      <c r="P241" s="313">
        <v>3</v>
      </c>
      <c r="Q241" s="313">
        <v>1</v>
      </c>
      <c r="R241" s="313">
        <v>0</v>
      </c>
      <c r="S241" s="313">
        <v>3</v>
      </c>
      <c r="T241" s="313">
        <v>0</v>
      </c>
      <c r="U241" s="313">
        <v>4</v>
      </c>
      <c r="V241" s="313">
        <v>1</v>
      </c>
      <c r="W241" s="313">
        <v>0</v>
      </c>
      <c r="X241" s="313">
        <v>0</v>
      </c>
      <c r="Y241" s="313">
        <v>0</v>
      </c>
      <c r="Z241" s="313">
        <v>1</v>
      </c>
      <c r="AA241" s="313">
        <v>1</v>
      </c>
      <c r="AB241" s="313">
        <v>0</v>
      </c>
      <c r="AC241" s="313">
        <v>1</v>
      </c>
      <c r="AD241" s="313">
        <v>0</v>
      </c>
      <c r="AE241" s="313">
        <v>2</v>
      </c>
      <c r="AF241" s="313">
        <v>1</v>
      </c>
      <c r="AG241" s="313">
        <v>0</v>
      </c>
      <c r="AH241" s="313">
        <v>2</v>
      </c>
      <c r="AI241" s="313">
        <v>0</v>
      </c>
      <c r="AJ241" s="313">
        <v>3</v>
      </c>
      <c r="AK241" s="313">
        <v>1</v>
      </c>
      <c r="AL241" s="313">
        <v>0</v>
      </c>
      <c r="AM241" s="313">
        <v>3</v>
      </c>
      <c r="AN241" s="313">
        <v>0</v>
      </c>
      <c r="AO241" s="313">
        <v>4</v>
      </c>
      <c r="AP241" s="313">
        <v>7</v>
      </c>
      <c r="AQ241" s="313">
        <v>0</v>
      </c>
      <c r="AR241" s="313">
        <v>10</v>
      </c>
      <c r="AS241" s="313">
        <v>0</v>
      </c>
      <c r="AT241" s="313">
        <v>17</v>
      </c>
      <c r="AU241" s="313">
        <v>0</v>
      </c>
      <c r="AV241" s="313">
        <v>0</v>
      </c>
      <c r="AW241" s="313">
        <v>0</v>
      </c>
      <c r="AX241" s="313">
        <v>0</v>
      </c>
      <c r="AY241" s="313">
        <v>0</v>
      </c>
      <c r="AZ241" s="313">
        <v>0</v>
      </c>
      <c r="BA241" s="313">
        <v>1</v>
      </c>
      <c r="BB241" s="313">
        <v>1</v>
      </c>
      <c r="BC241" s="313">
        <v>1</v>
      </c>
      <c r="BD241" s="313">
        <v>1</v>
      </c>
      <c r="BE241" s="313">
        <v>1</v>
      </c>
      <c r="BF241" s="313">
        <v>0</v>
      </c>
      <c r="BG241" s="313">
        <v>0</v>
      </c>
      <c r="BH241" s="313">
        <v>0</v>
      </c>
      <c r="BI241" s="313">
        <v>0</v>
      </c>
      <c r="BJ241" s="313">
        <v>0</v>
      </c>
      <c r="BK241" s="313">
        <v>0</v>
      </c>
      <c r="BL241" s="313">
        <v>0</v>
      </c>
      <c r="BM241" s="313">
        <v>0</v>
      </c>
      <c r="BN241" s="313">
        <v>0</v>
      </c>
      <c r="BO241" s="313">
        <v>0</v>
      </c>
      <c r="BP241" s="313">
        <v>0</v>
      </c>
      <c r="BQ241" s="313">
        <v>1</v>
      </c>
      <c r="BR241" s="313">
        <v>1</v>
      </c>
      <c r="BS241" s="313">
        <v>0</v>
      </c>
      <c r="BT241" s="313">
        <v>0</v>
      </c>
      <c r="BU241" s="313">
        <v>0</v>
      </c>
      <c r="BV241" s="313">
        <v>0</v>
      </c>
      <c r="BW241" s="313">
        <v>0</v>
      </c>
      <c r="BX241" s="313">
        <v>0</v>
      </c>
      <c r="BY241" s="313">
        <v>0</v>
      </c>
      <c r="BZ241" s="313">
        <v>0</v>
      </c>
      <c r="CA241" s="313">
        <v>0</v>
      </c>
      <c r="CB241" s="313">
        <v>0</v>
      </c>
      <c r="CC241" s="313">
        <v>1</v>
      </c>
      <c r="CD241" s="312">
        <v>0</v>
      </c>
      <c r="CE241" s="312">
        <v>0</v>
      </c>
      <c r="CF241" s="312">
        <v>0</v>
      </c>
      <c r="CG241" s="312">
        <v>0</v>
      </c>
      <c r="CH241" s="312">
        <v>0</v>
      </c>
      <c r="CI241" s="312">
        <v>0</v>
      </c>
      <c r="CJ241" s="312">
        <v>0</v>
      </c>
      <c r="CK241" s="312">
        <v>0</v>
      </c>
      <c r="CL241" s="312">
        <v>0</v>
      </c>
      <c r="CM241" s="312">
        <v>0</v>
      </c>
      <c r="CN241" s="312">
        <v>0</v>
      </c>
      <c r="CO241" s="312">
        <v>0</v>
      </c>
      <c r="CP241" s="312">
        <v>0</v>
      </c>
      <c r="CQ241" s="312">
        <v>0</v>
      </c>
      <c r="CR241" s="312">
        <v>0</v>
      </c>
      <c r="CS241" s="312">
        <v>0</v>
      </c>
      <c r="CT241" s="312">
        <v>0</v>
      </c>
      <c r="CU241" s="312">
        <v>0</v>
      </c>
      <c r="CV241" s="312">
        <v>0</v>
      </c>
      <c r="CW241" s="312">
        <v>0</v>
      </c>
      <c r="CX241" s="312">
        <v>0</v>
      </c>
      <c r="CY241" s="312">
        <v>0</v>
      </c>
      <c r="CZ241" s="312">
        <v>0</v>
      </c>
      <c r="DA241" s="316">
        <v>0</v>
      </c>
    </row>
    <row r="242" spans="1:105" x14ac:dyDescent="0.2">
      <c r="A242" s="305">
        <v>237</v>
      </c>
      <c r="B242" s="306" t="s">
        <v>2069</v>
      </c>
      <c r="C242" s="306" t="s">
        <v>2070</v>
      </c>
      <c r="D242" s="307">
        <v>5</v>
      </c>
      <c r="E242" s="306" t="s">
        <v>240</v>
      </c>
      <c r="F242" s="306" t="s">
        <v>1256</v>
      </c>
      <c r="G242" s="306" t="s">
        <v>2071</v>
      </c>
      <c r="H242" s="308">
        <v>31</v>
      </c>
      <c r="I242" s="309">
        <v>155</v>
      </c>
      <c r="J242" s="307">
        <v>7</v>
      </c>
      <c r="K242" s="306" t="s">
        <v>2072</v>
      </c>
      <c r="L242" s="307">
        <v>1</v>
      </c>
      <c r="M242" s="307">
        <v>0</v>
      </c>
      <c r="N242" s="307">
        <v>2</v>
      </c>
      <c r="O242" s="307">
        <v>0</v>
      </c>
      <c r="P242" s="307">
        <v>3</v>
      </c>
      <c r="Q242" s="307">
        <v>1</v>
      </c>
      <c r="R242" s="307">
        <v>0</v>
      </c>
      <c r="S242" s="307">
        <v>0</v>
      </c>
      <c r="T242" s="307">
        <v>0</v>
      </c>
      <c r="U242" s="307">
        <v>1</v>
      </c>
      <c r="V242" s="307">
        <v>3</v>
      </c>
      <c r="W242" s="307">
        <v>0</v>
      </c>
      <c r="X242" s="307">
        <v>5</v>
      </c>
      <c r="Y242" s="307">
        <v>0</v>
      </c>
      <c r="Z242" s="307">
        <v>8</v>
      </c>
      <c r="AA242" s="307">
        <v>3</v>
      </c>
      <c r="AB242" s="307">
        <v>2</v>
      </c>
      <c r="AC242" s="307">
        <v>1</v>
      </c>
      <c r="AD242" s="307">
        <v>0</v>
      </c>
      <c r="AE242" s="307">
        <v>6</v>
      </c>
      <c r="AF242" s="307">
        <v>2</v>
      </c>
      <c r="AG242" s="307">
        <v>1</v>
      </c>
      <c r="AH242" s="307">
        <v>1</v>
      </c>
      <c r="AI242" s="307">
        <v>1</v>
      </c>
      <c r="AJ242" s="307">
        <v>5</v>
      </c>
      <c r="AK242" s="307">
        <v>0</v>
      </c>
      <c r="AL242" s="307">
        <v>0</v>
      </c>
      <c r="AM242" s="307">
        <v>1</v>
      </c>
      <c r="AN242" s="307">
        <v>0</v>
      </c>
      <c r="AO242" s="307">
        <v>1</v>
      </c>
      <c r="AP242" s="307">
        <v>10</v>
      </c>
      <c r="AQ242" s="307">
        <v>3</v>
      </c>
      <c r="AR242" s="307">
        <v>10</v>
      </c>
      <c r="AS242" s="307">
        <v>1</v>
      </c>
      <c r="AT242" s="307">
        <v>24</v>
      </c>
      <c r="AU242" s="307">
        <v>0</v>
      </c>
      <c r="AV242" s="307">
        <v>0</v>
      </c>
      <c r="AW242" s="307">
        <v>0</v>
      </c>
      <c r="AX242" s="307">
        <v>0</v>
      </c>
      <c r="AY242" s="307">
        <v>0</v>
      </c>
      <c r="AZ242" s="307">
        <v>0</v>
      </c>
      <c r="BA242" s="307">
        <v>1</v>
      </c>
      <c r="BB242" s="307">
        <v>1</v>
      </c>
      <c r="BC242" s="307">
        <v>1</v>
      </c>
      <c r="BD242" s="307">
        <v>1</v>
      </c>
      <c r="BE242" s="307">
        <v>0</v>
      </c>
      <c r="BF242" s="307">
        <v>1</v>
      </c>
      <c r="BG242" s="307">
        <v>0</v>
      </c>
      <c r="BH242" s="307">
        <v>0</v>
      </c>
      <c r="BI242" s="307">
        <v>0</v>
      </c>
      <c r="BJ242" s="307">
        <v>0</v>
      </c>
      <c r="BK242" s="307">
        <v>0</v>
      </c>
      <c r="BL242" s="307">
        <v>0</v>
      </c>
      <c r="BM242" s="307">
        <v>0</v>
      </c>
      <c r="BN242" s="307">
        <v>0</v>
      </c>
      <c r="BO242" s="307">
        <v>0</v>
      </c>
      <c r="BP242" s="307">
        <v>0</v>
      </c>
      <c r="BQ242" s="307">
        <v>1</v>
      </c>
      <c r="BR242" s="307">
        <v>1</v>
      </c>
      <c r="BS242" s="307">
        <v>0</v>
      </c>
      <c r="BT242" s="307">
        <v>0</v>
      </c>
      <c r="BU242" s="307">
        <v>0</v>
      </c>
      <c r="BV242" s="307">
        <v>0</v>
      </c>
      <c r="BW242" s="307">
        <v>0</v>
      </c>
      <c r="BX242" s="307">
        <v>0</v>
      </c>
      <c r="BY242" s="307">
        <v>0</v>
      </c>
      <c r="BZ242" s="307">
        <v>0</v>
      </c>
      <c r="CA242" s="307">
        <v>0</v>
      </c>
      <c r="CB242" s="307">
        <v>0</v>
      </c>
      <c r="CC242" s="307">
        <v>1</v>
      </c>
      <c r="CD242" s="306">
        <v>0</v>
      </c>
      <c r="CE242" s="306">
        <v>0</v>
      </c>
      <c r="CF242" s="306">
        <v>0</v>
      </c>
      <c r="CG242" s="306">
        <v>0</v>
      </c>
      <c r="CH242" s="306">
        <v>0</v>
      </c>
      <c r="CI242" s="306">
        <v>0</v>
      </c>
      <c r="CJ242" s="306">
        <v>0</v>
      </c>
      <c r="CK242" s="306">
        <v>0</v>
      </c>
      <c r="CL242" s="306">
        <v>0</v>
      </c>
      <c r="CM242" s="306">
        <v>0</v>
      </c>
      <c r="CN242" s="306">
        <v>0</v>
      </c>
      <c r="CO242" s="306">
        <v>0</v>
      </c>
      <c r="CP242" s="306">
        <v>0</v>
      </c>
      <c r="CQ242" s="306">
        <v>0</v>
      </c>
      <c r="CR242" s="306">
        <v>0</v>
      </c>
      <c r="CS242" s="306">
        <v>0</v>
      </c>
      <c r="CT242" s="306">
        <v>0</v>
      </c>
      <c r="CU242" s="306">
        <v>0</v>
      </c>
      <c r="CV242" s="306">
        <v>0</v>
      </c>
      <c r="CW242" s="306">
        <v>0</v>
      </c>
      <c r="CX242" s="306">
        <v>0</v>
      </c>
      <c r="CY242" s="306">
        <v>0</v>
      </c>
      <c r="CZ242" s="306">
        <v>0</v>
      </c>
      <c r="DA242" s="310">
        <v>0</v>
      </c>
    </row>
    <row r="243" spans="1:105" x14ac:dyDescent="0.2">
      <c r="A243" s="311">
        <v>238</v>
      </c>
      <c r="B243" s="312" t="s">
        <v>2079</v>
      </c>
      <c r="C243" s="312" t="s">
        <v>579</v>
      </c>
      <c r="D243" s="313">
        <v>5</v>
      </c>
      <c r="E243" s="312" t="s">
        <v>240</v>
      </c>
      <c r="F243" s="312" t="s">
        <v>1256</v>
      </c>
      <c r="G243" s="312" t="s">
        <v>2080</v>
      </c>
      <c r="H243" s="314">
        <v>31</v>
      </c>
      <c r="I243" s="315">
        <v>155</v>
      </c>
      <c r="J243" s="313">
        <v>7</v>
      </c>
      <c r="K243" s="312" t="s">
        <v>2081</v>
      </c>
      <c r="L243" s="313">
        <v>2</v>
      </c>
      <c r="M243" s="313">
        <v>0</v>
      </c>
      <c r="N243" s="313">
        <v>0</v>
      </c>
      <c r="O243" s="313">
        <v>0</v>
      </c>
      <c r="P243" s="313">
        <v>2</v>
      </c>
      <c r="Q243" s="313">
        <v>2</v>
      </c>
      <c r="R243" s="313">
        <v>0</v>
      </c>
      <c r="S243" s="313">
        <v>0</v>
      </c>
      <c r="T243" s="313">
        <v>0</v>
      </c>
      <c r="U243" s="313">
        <v>2</v>
      </c>
      <c r="V243" s="313">
        <v>1</v>
      </c>
      <c r="W243" s="313">
        <v>0</v>
      </c>
      <c r="X243" s="313">
        <v>2</v>
      </c>
      <c r="Y243" s="313">
        <v>0</v>
      </c>
      <c r="Z243" s="313">
        <v>3</v>
      </c>
      <c r="AA243" s="313">
        <v>0</v>
      </c>
      <c r="AB243" s="313">
        <v>0</v>
      </c>
      <c r="AC243" s="313">
        <v>2</v>
      </c>
      <c r="AD243" s="313">
        <v>0</v>
      </c>
      <c r="AE243" s="313">
        <v>2</v>
      </c>
      <c r="AF243" s="313">
        <v>0</v>
      </c>
      <c r="AG243" s="313">
        <v>0</v>
      </c>
      <c r="AH243" s="313">
        <v>4</v>
      </c>
      <c r="AI243" s="313">
        <v>0</v>
      </c>
      <c r="AJ243" s="313">
        <v>4</v>
      </c>
      <c r="AK243" s="313">
        <v>3</v>
      </c>
      <c r="AL243" s="313">
        <v>0</v>
      </c>
      <c r="AM243" s="313">
        <v>1</v>
      </c>
      <c r="AN243" s="313">
        <v>0</v>
      </c>
      <c r="AO243" s="313">
        <v>4</v>
      </c>
      <c r="AP243" s="313">
        <v>8</v>
      </c>
      <c r="AQ243" s="313">
        <v>0</v>
      </c>
      <c r="AR243" s="313">
        <v>9</v>
      </c>
      <c r="AS243" s="313">
        <v>0</v>
      </c>
      <c r="AT243" s="313">
        <v>17</v>
      </c>
      <c r="AU243" s="313">
        <v>0</v>
      </c>
      <c r="AV243" s="313">
        <v>0</v>
      </c>
      <c r="AW243" s="313">
        <v>0</v>
      </c>
      <c r="AX243" s="313">
        <v>0</v>
      </c>
      <c r="AY243" s="313">
        <v>0</v>
      </c>
      <c r="AZ243" s="313">
        <v>0</v>
      </c>
      <c r="BA243" s="313">
        <v>1</v>
      </c>
      <c r="BB243" s="313">
        <v>1</v>
      </c>
      <c r="BC243" s="313">
        <v>1</v>
      </c>
      <c r="BD243" s="313">
        <v>1</v>
      </c>
      <c r="BE243" s="313">
        <v>1</v>
      </c>
      <c r="BF243" s="313">
        <v>0</v>
      </c>
      <c r="BG243" s="313">
        <v>0</v>
      </c>
      <c r="BH243" s="313">
        <v>0</v>
      </c>
      <c r="BI243" s="313">
        <v>0</v>
      </c>
      <c r="BJ243" s="313">
        <v>0</v>
      </c>
      <c r="BK243" s="313">
        <v>0</v>
      </c>
      <c r="BL243" s="313">
        <v>0</v>
      </c>
      <c r="BM243" s="313">
        <v>0</v>
      </c>
      <c r="BN243" s="313">
        <v>0</v>
      </c>
      <c r="BO243" s="313">
        <v>0</v>
      </c>
      <c r="BP243" s="313">
        <v>0</v>
      </c>
      <c r="BQ243" s="313">
        <v>1</v>
      </c>
      <c r="BR243" s="313">
        <v>1</v>
      </c>
      <c r="BS243" s="313">
        <v>0</v>
      </c>
      <c r="BT243" s="313">
        <v>0</v>
      </c>
      <c r="BU243" s="313">
        <v>0</v>
      </c>
      <c r="BV243" s="313">
        <v>0</v>
      </c>
      <c r="BW243" s="313">
        <v>0</v>
      </c>
      <c r="BX243" s="313">
        <v>0</v>
      </c>
      <c r="BY243" s="313">
        <v>0</v>
      </c>
      <c r="BZ243" s="313">
        <v>0</v>
      </c>
      <c r="CA243" s="313">
        <v>0</v>
      </c>
      <c r="CB243" s="313">
        <v>0</v>
      </c>
      <c r="CC243" s="313">
        <v>1</v>
      </c>
      <c r="CD243" s="312">
        <v>0</v>
      </c>
      <c r="CE243" s="312">
        <v>0</v>
      </c>
      <c r="CF243" s="312">
        <v>0</v>
      </c>
      <c r="CG243" s="312">
        <v>0</v>
      </c>
      <c r="CH243" s="312">
        <v>0</v>
      </c>
      <c r="CI243" s="312">
        <v>0</v>
      </c>
      <c r="CJ243" s="312">
        <v>0</v>
      </c>
      <c r="CK243" s="312">
        <v>0</v>
      </c>
      <c r="CL243" s="312">
        <v>0</v>
      </c>
      <c r="CM243" s="312">
        <v>0</v>
      </c>
      <c r="CN243" s="312">
        <v>0</v>
      </c>
      <c r="CO243" s="312">
        <v>0</v>
      </c>
      <c r="CP243" s="312">
        <v>0</v>
      </c>
      <c r="CQ243" s="312">
        <v>0</v>
      </c>
      <c r="CR243" s="312">
        <v>0</v>
      </c>
      <c r="CS243" s="312">
        <v>0</v>
      </c>
      <c r="CT243" s="312">
        <v>0</v>
      </c>
      <c r="CU243" s="312">
        <v>0</v>
      </c>
      <c r="CV243" s="312">
        <v>0</v>
      </c>
      <c r="CW243" s="312">
        <v>0</v>
      </c>
      <c r="CX243" s="312">
        <v>0</v>
      </c>
      <c r="CY243" s="312">
        <v>0</v>
      </c>
      <c r="CZ243" s="312">
        <v>0</v>
      </c>
      <c r="DA243" s="316">
        <v>0</v>
      </c>
    </row>
    <row r="244" spans="1:105" x14ac:dyDescent="0.2">
      <c r="A244" s="305">
        <v>239</v>
      </c>
      <c r="B244" s="306" t="s">
        <v>2082</v>
      </c>
      <c r="C244" s="306" t="s">
        <v>2083</v>
      </c>
      <c r="D244" s="307">
        <v>5</v>
      </c>
      <c r="E244" s="306" t="s">
        <v>240</v>
      </c>
      <c r="F244" s="306" t="s">
        <v>1256</v>
      </c>
      <c r="G244" s="306" t="s">
        <v>2084</v>
      </c>
      <c r="H244" s="308">
        <v>31</v>
      </c>
      <c r="I244" s="309">
        <v>157</v>
      </c>
      <c r="J244" s="307">
        <v>7</v>
      </c>
      <c r="K244" s="306" t="s">
        <v>2085</v>
      </c>
      <c r="L244" s="307">
        <v>1</v>
      </c>
      <c r="M244" s="307">
        <v>0</v>
      </c>
      <c r="N244" s="307">
        <v>3</v>
      </c>
      <c r="O244" s="307">
        <v>0</v>
      </c>
      <c r="P244" s="307">
        <v>4</v>
      </c>
      <c r="Q244" s="307">
        <v>1</v>
      </c>
      <c r="R244" s="307">
        <v>0</v>
      </c>
      <c r="S244" s="307">
        <v>3</v>
      </c>
      <c r="T244" s="307">
        <v>1</v>
      </c>
      <c r="U244" s="307">
        <v>5</v>
      </c>
      <c r="V244" s="307">
        <v>1</v>
      </c>
      <c r="W244" s="307">
        <v>0</v>
      </c>
      <c r="X244" s="307">
        <v>3</v>
      </c>
      <c r="Y244" s="307">
        <v>0</v>
      </c>
      <c r="Z244" s="307">
        <v>4</v>
      </c>
      <c r="AA244" s="307">
        <v>1</v>
      </c>
      <c r="AB244" s="307">
        <v>0</v>
      </c>
      <c r="AC244" s="307">
        <v>4</v>
      </c>
      <c r="AD244" s="307">
        <v>0</v>
      </c>
      <c r="AE244" s="307">
        <v>5</v>
      </c>
      <c r="AF244" s="307">
        <v>4</v>
      </c>
      <c r="AG244" s="307">
        <v>0</v>
      </c>
      <c r="AH244" s="307">
        <v>0</v>
      </c>
      <c r="AI244" s="307">
        <v>0</v>
      </c>
      <c r="AJ244" s="307">
        <v>4</v>
      </c>
      <c r="AK244" s="307">
        <v>4</v>
      </c>
      <c r="AL244" s="307">
        <v>0</v>
      </c>
      <c r="AM244" s="307">
        <v>0</v>
      </c>
      <c r="AN244" s="307">
        <v>0</v>
      </c>
      <c r="AO244" s="307">
        <v>4</v>
      </c>
      <c r="AP244" s="307">
        <v>12</v>
      </c>
      <c r="AQ244" s="307">
        <v>0</v>
      </c>
      <c r="AR244" s="307">
        <v>13</v>
      </c>
      <c r="AS244" s="307">
        <v>1</v>
      </c>
      <c r="AT244" s="307">
        <v>26</v>
      </c>
      <c r="AU244" s="307">
        <v>0</v>
      </c>
      <c r="AV244" s="307">
        <v>0</v>
      </c>
      <c r="AW244" s="307">
        <v>0</v>
      </c>
      <c r="AX244" s="307">
        <v>0</v>
      </c>
      <c r="AY244" s="307">
        <v>0</v>
      </c>
      <c r="AZ244" s="307">
        <v>0</v>
      </c>
      <c r="BA244" s="307">
        <v>1</v>
      </c>
      <c r="BB244" s="307">
        <v>1</v>
      </c>
      <c r="BC244" s="307">
        <v>2</v>
      </c>
      <c r="BD244" s="307">
        <v>2</v>
      </c>
      <c r="BE244" s="307">
        <v>1</v>
      </c>
      <c r="BF244" s="307">
        <v>0</v>
      </c>
      <c r="BG244" s="307">
        <v>0</v>
      </c>
      <c r="BH244" s="307">
        <v>0</v>
      </c>
      <c r="BI244" s="307">
        <v>0</v>
      </c>
      <c r="BJ244" s="307">
        <v>0</v>
      </c>
      <c r="BK244" s="307">
        <v>0</v>
      </c>
      <c r="BL244" s="307">
        <v>0</v>
      </c>
      <c r="BM244" s="307">
        <v>0</v>
      </c>
      <c r="BN244" s="307">
        <v>0</v>
      </c>
      <c r="BO244" s="307">
        <v>0</v>
      </c>
      <c r="BP244" s="307">
        <v>0</v>
      </c>
      <c r="BQ244" s="307">
        <v>1</v>
      </c>
      <c r="BR244" s="307">
        <v>1</v>
      </c>
      <c r="BS244" s="307">
        <v>0</v>
      </c>
      <c r="BT244" s="307">
        <v>0</v>
      </c>
      <c r="BU244" s="307">
        <v>0</v>
      </c>
      <c r="BV244" s="307">
        <v>0</v>
      </c>
      <c r="BW244" s="307">
        <v>0</v>
      </c>
      <c r="BX244" s="307">
        <v>0</v>
      </c>
      <c r="BY244" s="307">
        <v>0</v>
      </c>
      <c r="BZ244" s="307">
        <v>0</v>
      </c>
      <c r="CA244" s="307">
        <v>0</v>
      </c>
      <c r="CB244" s="307">
        <v>0</v>
      </c>
      <c r="CC244" s="307">
        <v>1</v>
      </c>
      <c r="CD244" s="306">
        <v>0</v>
      </c>
      <c r="CE244" s="306">
        <v>0</v>
      </c>
      <c r="CF244" s="306">
        <v>0</v>
      </c>
      <c r="CG244" s="306">
        <v>0</v>
      </c>
      <c r="CH244" s="306">
        <v>0</v>
      </c>
      <c r="CI244" s="306">
        <v>0</v>
      </c>
      <c r="CJ244" s="306">
        <v>0</v>
      </c>
      <c r="CK244" s="306">
        <v>0</v>
      </c>
      <c r="CL244" s="306">
        <v>0</v>
      </c>
      <c r="CM244" s="306">
        <v>0</v>
      </c>
      <c r="CN244" s="306">
        <v>0</v>
      </c>
      <c r="CO244" s="306">
        <v>0</v>
      </c>
      <c r="CP244" s="306">
        <v>0</v>
      </c>
      <c r="CQ244" s="306">
        <v>0</v>
      </c>
      <c r="CR244" s="306">
        <v>0</v>
      </c>
      <c r="CS244" s="306">
        <v>0</v>
      </c>
      <c r="CT244" s="306">
        <v>0</v>
      </c>
      <c r="CU244" s="306">
        <v>0</v>
      </c>
      <c r="CV244" s="306">
        <v>0</v>
      </c>
      <c r="CW244" s="306">
        <v>0</v>
      </c>
      <c r="CX244" s="306">
        <v>0</v>
      </c>
      <c r="CY244" s="306">
        <v>0</v>
      </c>
      <c r="CZ244" s="306">
        <v>0</v>
      </c>
      <c r="DA244" s="310">
        <v>0</v>
      </c>
    </row>
    <row r="245" spans="1:105" x14ac:dyDescent="0.2">
      <c r="A245" s="311">
        <v>240</v>
      </c>
      <c r="B245" s="312" t="s">
        <v>2086</v>
      </c>
      <c r="C245" s="312" t="s">
        <v>1261</v>
      </c>
      <c r="D245" s="313">
        <v>5</v>
      </c>
      <c r="E245" s="312" t="s">
        <v>240</v>
      </c>
      <c r="F245" s="312" t="s">
        <v>1256</v>
      </c>
      <c r="G245" s="312" t="s">
        <v>2087</v>
      </c>
      <c r="H245" s="314">
        <v>31</v>
      </c>
      <c r="I245" s="315">
        <v>157</v>
      </c>
      <c r="J245" s="313">
        <v>7</v>
      </c>
      <c r="K245" s="312" t="s">
        <v>2088</v>
      </c>
      <c r="L245" s="313">
        <v>3</v>
      </c>
      <c r="M245" s="313">
        <v>0</v>
      </c>
      <c r="N245" s="313">
        <v>3</v>
      </c>
      <c r="O245" s="313">
        <v>0</v>
      </c>
      <c r="P245" s="313">
        <v>6</v>
      </c>
      <c r="Q245" s="313">
        <v>6</v>
      </c>
      <c r="R245" s="313">
        <v>0</v>
      </c>
      <c r="S245" s="313">
        <v>3</v>
      </c>
      <c r="T245" s="313">
        <v>0</v>
      </c>
      <c r="U245" s="313">
        <v>9</v>
      </c>
      <c r="V245" s="313">
        <v>2</v>
      </c>
      <c r="W245" s="313">
        <v>1</v>
      </c>
      <c r="X245" s="313">
        <v>1</v>
      </c>
      <c r="Y245" s="313">
        <v>0</v>
      </c>
      <c r="Z245" s="313">
        <v>4</v>
      </c>
      <c r="AA245" s="313">
        <v>6</v>
      </c>
      <c r="AB245" s="313">
        <v>0</v>
      </c>
      <c r="AC245" s="313">
        <v>2</v>
      </c>
      <c r="AD245" s="313">
        <v>0</v>
      </c>
      <c r="AE245" s="313">
        <v>8</v>
      </c>
      <c r="AF245" s="313">
        <v>1</v>
      </c>
      <c r="AG245" s="313">
        <v>0</v>
      </c>
      <c r="AH245" s="313">
        <v>3</v>
      </c>
      <c r="AI245" s="313">
        <v>0</v>
      </c>
      <c r="AJ245" s="313">
        <v>4</v>
      </c>
      <c r="AK245" s="313">
        <v>0</v>
      </c>
      <c r="AL245" s="313">
        <v>0</v>
      </c>
      <c r="AM245" s="313">
        <v>3</v>
      </c>
      <c r="AN245" s="313">
        <v>0</v>
      </c>
      <c r="AO245" s="313">
        <v>3</v>
      </c>
      <c r="AP245" s="313">
        <v>18</v>
      </c>
      <c r="AQ245" s="313">
        <v>1</v>
      </c>
      <c r="AR245" s="313">
        <v>15</v>
      </c>
      <c r="AS245" s="313">
        <v>0</v>
      </c>
      <c r="AT245" s="313">
        <v>34</v>
      </c>
      <c r="AU245" s="313">
        <v>0</v>
      </c>
      <c r="AV245" s="313">
        <v>0</v>
      </c>
      <c r="AW245" s="313">
        <v>0</v>
      </c>
      <c r="AX245" s="313">
        <v>0</v>
      </c>
      <c r="AY245" s="313">
        <v>0</v>
      </c>
      <c r="AZ245" s="313">
        <v>0</v>
      </c>
      <c r="BA245" s="313">
        <v>2</v>
      </c>
      <c r="BB245" s="313">
        <v>2</v>
      </c>
      <c r="BC245" s="313">
        <v>2</v>
      </c>
      <c r="BD245" s="313">
        <v>2</v>
      </c>
      <c r="BE245" s="313">
        <v>0</v>
      </c>
      <c r="BF245" s="313">
        <v>1</v>
      </c>
      <c r="BG245" s="313">
        <v>0</v>
      </c>
      <c r="BH245" s="313">
        <v>0</v>
      </c>
      <c r="BI245" s="313">
        <v>1</v>
      </c>
      <c r="BJ245" s="313">
        <v>0</v>
      </c>
      <c r="BK245" s="313">
        <v>0</v>
      </c>
      <c r="BL245" s="313">
        <v>0</v>
      </c>
      <c r="BM245" s="313">
        <v>0</v>
      </c>
      <c r="BN245" s="313">
        <v>0</v>
      </c>
      <c r="BO245" s="313">
        <v>0</v>
      </c>
      <c r="BP245" s="313">
        <v>0</v>
      </c>
      <c r="BQ245" s="313">
        <v>2</v>
      </c>
      <c r="BR245" s="313">
        <v>2</v>
      </c>
      <c r="BS245" s="313">
        <v>0</v>
      </c>
      <c r="BT245" s="313">
        <v>0</v>
      </c>
      <c r="BU245" s="313">
        <v>0</v>
      </c>
      <c r="BV245" s="313">
        <v>0</v>
      </c>
      <c r="BW245" s="313">
        <v>0</v>
      </c>
      <c r="BX245" s="313">
        <v>0</v>
      </c>
      <c r="BY245" s="313">
        <v>0</v>
      </c>
      <c r="BZ245" s="313">
        <v>0</v>
      </c>
      <c r="CA245" s="313">
        <v>0</v>
      </c>
      <c r="CB245" s="313">
        <v>0</v>
      </c>
      <c r="CC245" s="313">
        <v>2</v>
      </c>
      <c r="CD245" s="312">
        <v>0</v>
      </c>
      <c r="CE245" s="312">
        <v>0</v>
      </c>
      <c r="CF245" s="312">
        <v>0</v>
      </c>
      <c r="CG245" s="312">
        <v>0</v>
      </c>
      <c r="CH245" s="312">
        <v>0</v>
      </c>
      <c r="CI245" s="312">
        <v>0</v>
      </c>
      <c r="CJ245" s="312">
        <v>0</v>
      </c>
      <c r="CK245" s="312">
        <v>0</v>
      </c>
      <c r="CL245" s="312">
        <v>0</v>
      </c>
      <c r="CM245" s="312">
        <v>0</v>
      </c>
      <c r="CN245" s="312">
        <v>0</v>
      </c>
      <c r="CO245" s="312">
        <v>0</v>
      </c>
      <c r="CP245" s="312">
        <v>0</v>
      </c>
      <c r="CQ245" s="312">
        <v>0</v>
      </c>
      <c r="CR245" s="312">
        <v>0</v>
      </c>
      <c r="CS245" s="312">
        <v>0</v>
      </c>
      <c r="CT245" s="312">
        <v>0</v>
      </c>
      <c r="CU245" s="312">
        <v>0</v>
      </c>
      <c r="CV245" s="312">
        <v>0</v>
      </c>
      <c r="CW245" s="312">
        <v>0</v>
      </c>
      <c r="CX245" s="312">
        <v>0</v>
      </c>
      <c r="CY245" s="312">
        <v>0</v>
      </c>
      <c r="CZ245" s="312">
        <v>0</v>
      </c>
      <c r="DA245" s="316">
        <v>0</v>
      </c>
    </row>
    <row r="246" spans="1:105" x14ac:dyDescent="0.2">
      <c r="A246" s="305">
        <v>241</v>
      </c>
      <c r="B246" s="306" t="s">
        <v>2089</v>
      </c>
      <c r="C246" s="306" t="s">
        <v>1404</v>
      </c>
      <c r="D246" s="307">
        <v>5</v>
      </c>
      <c r="E246" s="306" t="s">
        <v>240</v>
      </c>
      <c r="F246" s="306" t="s">
        <v>1256</v>
      </c>
      <c r="G246" s="306" t="s">
        <v>2090</v>
      </c>
      <c r="H246" s="308">
        <v>31</v>
      </c>
      <c r="I246" s="309">
        <v>159</v>
      </c>
      <c r="J246" s="307">
        <v>7</v>
      </c>
      <c r="K246" s="306" t="s">
        <v>2091</v>
      </c>
      <c r="L246" s="307">
        <v>1</v>
      </c>
      <c r="M246" s="307">
        <v>0</v>
      </c>
      <c r="N246" s="307">
        <v>2</v>
      </c>
      <c r="O246" s="307">
        <v>0</v>
      </c>
      <c r="P246" s="307">
        <v>3</v>
      </c>
      <c r="Q246" s="307">
        <v>3</v>
      </c>
      <c r="R246" s="307">
        <v>0</v>
      </c>
      <c r="S246" s="307">
        <v>4</v>
      </c>
      <c r="T246" s="307">
        <v>0</v>
      </c>
      <c r="U246" s="307">
        <v>7</v>
      </c>
      <c r="V246" s="307">
        <v>3</v>
      </c>
      <c r="W246" s="307">
        <v>0</v>
      </c>
      <c r="X246" s="307">
        <v>1</v>
      </c>
      <c r="Y246" s="307">
        <v>0</v>
      </c>
      <c r="Z246" s="307">
        <v>4</v>
      </c>
      <c r="AA246" s="307">
        <v>4</v>
      </c>
      <c r="AB246" s="307">
        <v>0</v>
      </c>
      <c r="AC246" s="307">
        <v>1</v>
      </c>
      <c r="AD246" s="307">
        <v>0</v>
      </c>
      <c r="AE246" s="307">
        <v>5</v>
      </c>
      <c r="AF246" s="307">
        <v>6</v>
      </c>
      <c r="AG246" s="307">
        <v>0</v>
      </c>
      <c r="AH246" s="307">
        <v>5</v>
      </c>
      <c r="AI246" s="307">
        <v>0</v>
      </c>
      <c r="AJ246" s="307">
        <v>11</v>
      </c>
      <c r="AK246" s="307">
        <v>2</v>
      </c>
      <c r="AL246" s="307">
        <v>0</v>
      </c>
      <c r="AM246" s="307">
        <v>3</v>
      </c>
      <c r="AN246" s="307">
        <v>0</v>
      </c>
      <c r="AO246" s="307">
        <v>5</v>
      </c>
      <c r="AP246" s="307">
        <v>19</v>
      </c>
      <c r="AQ246" s="307">
        <v>0</v>
      </c>
      <c r="AR246" s="307">
        <v>16</v>
      </c>
      <c r="AS246" s="307">
        <v>0</v>
      </c>
      <c r="AT246" s="307">
        <v>35</v>
      </c>
      <c r="AU246" s="307">
        <v>0</v>
      </c>
      <c r="AV246" s="307">
        <v>0</v>
      </c>
      <c r="AW246" s="307">
        <v>0</v>
      </c>
      <c r="AX246" s="307">
        <v>0</v>
      </c>
      <c r="AY246" s="307">
        <v>0</v>
      </c>
      <c r="AZ246" s="307">
        <v>0</v>
      </c>
      <c r="BA246" s="307">
        <v>2</v>
      </c>
      <c r="BB246" s="307">
        <v>2</v>
      </c>
      <c r="BC246" s="307">
        <v>2</v>
      </c>
      <c r="BD246" s="307">
        <v>2</v>
      </c>
      <c r="BE246" s="307">
        <v>0</v>
      </c>
      <c r="BF246" s="307">
        <v>1</v>
      </c>
      <c r="BG246" s="307">
        <v>0</v>
      </c>
      <c r="BH246" s="307">
        <v>0</v>
      </c>
      <c r="BI246" s="307">
        <v>0</v>
      </c>
      <c r="BJ246" s="307">
        <v>1</v>
      </c>
      <c r="BK246" s="307">
        <v>0</v>
      </c>
      <c r="BL246" s="307">
        <v>0</v>
      </c>
      <c r="BM246" s="307">
        <v>0</v>
      </c>
      <c r="BN246" s="307">
        <v>0</v>
      </c>
      <c r="BO246" s="307">
        <v>0</v>
      </c>
      <c r="BP246" s="307">
        <v>0</v>
      </c>
      <c r="BQ246" s="307">
        <v>2</v>
      </c>
      <c r="BR246" s="307">
        <v>2</v>
      </c>
      <c r="BS246" s="307">
        <v>0</v>
      </c>
      <c r="BT246" s="307">
        <v>0</v>
      </c>
      <c r="BU246" s="307">
        <v>0</v>
      </c>
      <c r="BV246" s="307">
        <v>0</v>
      </c>
      <c r="BW246" s="307">
        <v>0</v>
      </c>
      <c r="BX246" s="307">
        <v>0</v>
      </c>
      <c r="BY246" s="307">
        <v>0</v>
      </c>
      <c r="BZ246" s="307">
        <v>0</v>
      </c>
      <c r="CA246" s="307">
        <v>0</v>
      </c>
      <c r="CB246" s="307">
        <v>0</v>
      </c>
      <c r="CC246" s="307">
        <v>2</v>
      </c>
      <c r="CD246" s="306">
        <v>0</v>
      </c>
      <c r="CE246" s="306">
        <v>0</v>
      </c>
      <c r="CF246" s="306">
        <v>0</v>
      </c>
      <c r="CG246" s="306">
        <v>0</v>
      </c>
      <c r="CH246" s="306">
        <v>0</v>
      </c>
      <c r="CI246" s="306">
        <v>0</v>
      </c>
      <c r="CJ246" s="306">
        <v>0</v>
      </c>
      <c r="CK246" s="306">
        <v>0</v>
      </c>
      <c r="CL246" s="306">
        <v>0</v>
      </c>
      <c r="CM246" s="306">
        <v>0</v>
      </c>
      <c r="CN246" s="306">
        <v>0</v>
      </c>
      <c r="CO246" s="306">
        <v>0</v>
      </c>
      <c r="CP246" s="306">
        <v>0</v>
      </c>
      <c r="CQ246" s="306">
        <v>0</v>
      </c>
      <c r="CR246" s="306">
        <v>0</v>
      </c>
      <c r="CS246" s="306">
        <v>0</v>
      </c>
      <c r="CT246" s="306">
        <v>0</v>
      </c>
      <c r="CU246" s="306">
        <v>0</v>
      </c>
      <c r="CV246" s="306">
        <v>0</v>
      </c>
      <c r="CW246" s="306">
        <v>0</v>
      </c>
      <c r="CX246" s="306">
        <v>0</v>
      </c>
      <c r="CY246" s="306">
        <v>0</v>
      </c>
      <c r="CZ246" s="306">
        <v>0</v>
      </c>
      <c r="DA246" s="310">
        <v>0</v>
      </c>
    </row>
    <row r="247" spans="1:105" x14ac:dyDescent="0.2">
      <c r="A247" s="311">
        <v>242</v>
      </c>
      <c r="B247" s="312" t="s">
        <v>2092</v>
      </c>
      <c r="C247" s="312" t="s">
        <v>2093</v>
      </c>
      <c r="D247" s="313">
        <v>5</v>
      </c>
      <c r="E247" s="312" t="s">
        <v>240</v>
      </c>
      <c r="F247" s="312" t="s">
        <v>1256</v>
      </c>
      <c r="G247" s="312" t="s">
        <v>2094</v>
      </c>
      <c r="H247" s="314">
        <v>31</v>
      </c>
      <c r="I247" s="315">
        <v>157</v>
      </c>
      <c r="J247" s="313">
        <v>7</v>
      </c>
      <c r="K247" s="312" t="s">
        <v>2095</v>
      </c>
      <c r="L247" s="313">
        <v>3</v>
      </c>
      <c r="M247" s="313">
        <v>0</v>
      </c>
      <c r="N247" s="313">
        <v>3</v>
      </c>
      <c r="O247" s="313">
        <v>0</v>
      </c>
      <c r="P247" s="313">
        <v>6</v>
      </c>
      <c r="Q247" s="313">
        <v>0</v>
      </c>
      <c r="R247" s="313">
        <v>0</v>
      </c>
      <c r="S247" s="313">
        <v>0</v>
      </c>
      <c r="T247" s="313">
        <v>0</v>
      </c>
      <c r="U247" s="313">
        <v>0</v>
      </c>
      <c r="V247" s="313">
        <v>3</v>
      </c>
      <c r="W247" s="313">
        <v>0</v>
      </c>
      <c r="X247" s="313">
        <v>3</v>
      </c>
      <c r="Y247" s="313">
        <v>0</v>
      </c>
      <c r="Z247" s="313">
        <v>6</v>
      </c>
      <c r="AA247" s="313">
        <v>0</v>
      </c>
      <c r="AB247" s="313">
        <v>0</v>
      </c>
      <c r="AC247" s="313">
        <v>0</v>
      </c>
      <c r="AD247" s="313">
        <v>0</v>
      </c>
      <c r="AE247" s="313">
        <v>0</v>
      </c>
      <c r="AF247" s="313">
        <v>1</v>
      </c>
      <c r="AG247" s="313">
        <v>1</v>
      </c>
      <c r="AH247" s="313">
        <v>1</v>
      </c>
      <c r="AI247" s="313">
        <v>0</v>
      </c>
      <c r="AJ247" s="313">
        <v>3</v>
      </c>
      <c r="AK247" s="313">
        <v>2</v>
      </c>
      <c r="AL247" s="313">
        <v>0</v>
      </c>
      <c r="AM247" s="313">
        <v>2</v>
      </c>
      <c r="AN247" s="313">
        <v>0</v>
      </c>
      <c r="AO247" s="313">
        <v>4</v>
      </c>
      <c r="AP247" s="313">
        <v>9</v>
      </c>
      <c r="AQ247" s="313">
        <v>1</v>
      </c>
      <c r="AR247" s="313">
        <v>9</v>
      </c>
      <c r="AS247" s="313">
        <v>0</v>
      </c>
      <c r="AT247" s="313">
        <v>19</v>
      </c>
      <c r="AU247" s="313">
        <v>0</v>
      </c>
      <c r="AV247" s="313">
        <v>0</v>
      </c>
      <c r="AW247" s="313">
        <v>0</v>
      </c>
      <c r="AX247" s="313">
        <v>0</v>
      </c>
      <c r="AY247" s="313">
        <v>0</v>
      </c>
      <c r="AZ247" s="313">
        <v>0</v>
      </c>
      <c r="BA247" s="313">
        <v>1</v>
      </c>
      <c r="BB247" s="313">
        <v>1</v>
      </c>
      <c r="BC247" s="313">
        <v>1</v>
      </c>
      <c r="BD247" s="313">
        <v>1</v>
      </c>
      <c r="BE247" s="313">
        <v>0</v>
      </c>
      <c r="BF247" s="313">
        <v>1</v>
      </c>
      <c r="BG247" s="313">
        <v>0</v>
      </c>
      <c r="BH247" s="313">
        <v>0</v>
      </c>
      <c r="BI247" s="313">
        <v>0</v>
      </c>
      <c r="BJ247" s="313">
        <v>0</v>
      </c>
      <c r="BK247" s="313">
        <v>0</v>
      </c>
      <c r="BL247" s="313">
        <v>0</v>
      </c>
      <c r="BM247" s="313">
        <v>0</v>
      </c>
      <c r="BN247" s="313">
        <v>0</v>
      </c>
      <c r="BO247" s="313">
        <v>0</v>
      </c>
      <c r="BP247" s="313">
        <v>0</v>
      </c>
      <c r="BQ247" s="313">
        <v>1</v>
      </c>
      <c r="BR247" s="313">
        <v>1</v>
      </c>
      <c r="BS247" s="313">
        <v>0</v>
      </c>
      <c r="BT247" s="313">
        <v>0</v>
      </c>
      <c r="BU247" s="313">
        <v>0</v>
      </c>
      <c r="BV247" s="313">
        <v>0</v>
      </c>
      <c r="BW247" s="313">
        <v>0</v>
      </c>
      <c r="BX247" s="313">
        <v>0</v>
      </c>
      <c r="BY247" s="313">
        <v>0</v>
      </c>
      <c r="BZ247" s="313">
        <v>0</v>
      </c>
      <c r="CA247" s="313">
        <v>0</v>
      </c>
      <c r="CB247" s="313">
        <v>0</v>
      </c>
      <c r="CC247" s="313">
        <v>1</v>
      </c>
      <c r="CD247" s="312">
        <v>0</v>
      </c>
      <c r="CE247" s="312">
        <v>0</v>
      </c>
      <c r="CF247" s="312">
        <v>0</v>
      </c>
      <c r="CG247" s="312">
        <v>0</v>
      </c>
      <c r="CH247" s="312">
        <v>0</v>
      </c>
      <c r="CI247" s="312">
        <v>0</v>
      </c>
      <c r="CJ247" s="312">
        <v>0</v>
      </c>
      <c r="CK247" s="312">
        <v>0</v>
      </c>
      <c r="CL247" s="312">
        <v>0</v>
      </c>
      <c r="CM247" s="312">
        <v>0</v>
      </c>
      <c r="CN247" s="312">
        <v>0</v>
      </c>
      <c r="CO247" s="312">
        <v>0</v>
      </c>
      <c r="CP247" s="312">
        <v>0</v>
      </c>
      <c r="CQ247" s="312">
        <v>0</v>
      </c>
      <c r="CR247" s="312">
        <v>0</v>
      </c>
      <c r="CS247" s="312">
        <v>0</v>
      </c>
      <c r="CT247" s="312">
        <v>0</v>
      </c>
      <c r="CU247" s="312">
        <v>0</v>
      </c>
      <c r="CV247" s="312">
        <v>0</v>
      </c>
      <c r="CW247" s="312">
        <v>0</v>
      </c>
      <c r="CX247" s="312">
        <v>0</v>
      </c>
      <c r="CY247" s="312">
        <v>0</v>
      </c>
      <c r="CZ247" s="312">
        <v>0</v>
      </c>
      <c r="DA247" s="316">
        <v>0</v>
      </c>
    </row>
    <row r="248" spans="1:105" x14ac:dyDescent="0.2">
      <c r="A248" s="305">
        <v>243</v>
      </c>
      <c r="B248" s="306" t="s">
        <v>2096</v>
      </c>
      <c r="C248" s="306" t="s">
        <v>1415</v>
      </c>
      <c r="D248" s="307">
        <v>5</v>
      </c>
      <c r="E248" s="306" t="s">
        <v>240</v>
      </c>
      <c r="F248" s="306" t="s">
        <v>1256</v>
      </c>
      <c r="G248" s="306" t="s">
        <v>2097</v>
      </c>
      <c r="H248" s="308">
        <v>31</v>
      </c>
      <c r="I248" s="309">
        <v>159</v>
      </c>
      <c r="J248" s="307">
        <v>7</v>
      </c>
      <c r="K248" s="306" t="s">
        <v>2098</v>
      </c>
      <c r="L248" s="307">
        <v>0</v>
      </c>
      <c r="M248" s="307">
        <v>0</v>
      </c>
      <c r="N248" s="307">
        <v>3</v>
      </c>
      <c r="O248" s="307">
        <v>0</v>
      </c>
      <c r="P248" s="307">
        <v>3</v>
      </c>
      <c r="Q248" s="307">
        <v>2</v>
      </c>
      <c r="R248" s="307">
        <v>0</v>
      </c>
      <c r="S248" s="307">
        <v>2</v>
      </c>
      <c r="T248" s="307">
        <v>0</v>
      </c>
      <c r="U248" s="307">
        <v>4</v>
      </c>
      <c r="V248" s="307">
        <v>2</v>
      </c>
      <c r="W248" s="307">
        <v>0</v>
      </c>
      <c r="X248" s="307">
        <v>2</v>
      </c>
      <c r="Y248" s="307">
        <v>0</v>
      </c>
      <c r="Z248" s="307">
        <v>4</v>
      </c>
      <c r="AA248" s="307">
        <v>1</v>
      </c>
      <c r="AB248" s="307">
        <v>0</v>
      </c>
      <c r="AC248" s="307">
        <v>3</v>
      </c>
      <c r="AD248" s="307">
        <v>0</v>
      </c>
      <c r="AE248" s="307">
        <v>4</v>
      </c>
      <c r="AF248" s="307">
        <v>1</v>
      </c>
      <c r="AG248" s="307">
        <v>0</v>
      </c>
      <c r="AH248" s="307">
        <v>1</v>
      </c>
      <c r="AI248" s="307">
        <v>0</v>
      </c>
      <c r="AJ248" s="307">
        <v>2</v>
      </c>
      <c r="AK248" s="307">
        <v>1</v>
      </c>
      <c r="AL248" s="307">
        <v>0</v>
      </c>
      <c r="AM248" s="307">
        <v>2</v>
      </c>
      <c r="AN248" s="307">
        <v>0</v>
      </c>
      <c r="AO248" s="307">
        <v>3</v>
      </c>
      <c r="AP248" s="307">
        <v>7</v>
      </c>
      <c r="AQ248" s="307">
        <v>0</v>
      </c>
      <c r="AR248" s="307">
        <v>13</v>
      </c>
      <c r="AS248" s="307">
        <v>0</v>
      </c>
      <c r="AT248" s="307">
        <v>20</v>
      </c>
      <c r="AU248" s="307">
        <v>0</v>
      </c>
      <c r="AV248" s="307">
        <v>0</v>
      </c>
      <c r="AW248" s="307">
        <v>0</v>
      </c>
      <c r="AX248" s="307">
        <v>0</v>
      </c>
      <c r="AY248" s="307">
        <v>0</v>
      </c>
      <c r="AZ248" s="307">
        <v>0</v>
      </c>
      <c r="BA248" s="307">
        <v>1</v>
      </c>
      <c r="BB248" s="307">
        <v>1</v>
      </c>
      <c r="BC248" s="307">
        <v>1</v>
      </c>
      <c r="BD248" s="307">
        <v>1</v>
      </c>
      <c r="BE248" s="307">
        <v>1</v>
      </c>
      <c r="BF248" s="307">
        <v>0</v>
      </c>
      <c r="BG248" s="307">
        <v>0</v>
      </c>
      <c r="BH248" s="307">
        <v>0</v>
      </c>
      <c r="BI248" s="307">
        <v>0</v>
      </c>
      <c r="BJ248" s="307">
        <v>0</v>
      </c>
      <c r="BK248" s="307">
        <v>0</v>
      </c>
      <c r="BL248" s="307">
        <v>0</v>
      </c>
      <c r="BM248" s="307">
        <v>0</v>
      </c>
      <c r="BN248" s="307">
        <v>0</v>
      </c>
      <c r="BO248" s="307">
        <v>0</v>
      </c>
      <c r="BP248" s="307">
        <v>0</v>
      </c>
      <c r="BQ248" s="307">
        <v>1</v>
      </c>
      <c r="BR248" s="307">
        <v>1</v>
      </c>
      <c r="BS248" s="307">
        <v>0</v>
      </c>
      <c r="BT248" s="307">
        <v>0</v>
      </c>
      <c r="BU248" s="307">
        <v>0</v>
      </c>
      <c r="BV248" s="307">
        <v>0</v>
      </c>
      <c r="BW248" s="307">
        <v>0</v>
      </c>
      <c r="BX248" s="307">
        <v>0</v>
      </c>
      <c r="BY248" s="307">
        <v>0</v>
      </c>
      <c r="BZ248" s="307">
        <v>0</v>
      </c>
      <c r="CA248" s="307">
        <v>0</v>
      </c>
      <c r="CB248" s="307">
        <v>0</v>
      </c>
      <c r="CC248" s="307">
        <v>1</v>
      </c>
      <c r="CD248" s="306">
        <v>0</v>
      </c>
      <c r="CE248" s="306">
        <v>0</v>
      </c>
      <c r="CF248" s="306">
        <v>0</v>
      </c>
      <c r="CG248" s="306">
        <v>0</v>
      </c>
      <c r="CH248" s="306">
        <v>0</v>
      </c>
      <c r="CI248" s="306">
        <v>0</v>
      </c>
      <c r="CJ248" s="306">
        <v>0</v>
      </c>
      <c r="CK248" s="306">
        <v>0</v>
      </c>
      <c r="CL248" s="306">
        <v>0</v>
      </c>
      <c r="CM248" s="306">
        <v>0</v>
      </c>
      <c r="CN248" s="306">
        <v>0</v>
      </c>
      <c r="CO248" s="306">
        <v>0</v>
      </c>
      <c r="CP248" s="306">
        <v>0</v>
      </c>
      <c r="CQ248" s="306">
        <v>0</v>
      </c>
      <c r="CR248" s="306">
        <v>0</v>
      </c>
      <c r="CS248" s="306">
        <v>0</v>
      </c>
      <c r="CT248" s="306">
        <v>0</v>
      </c>
      <c r="CU248" s="306">
        <v>0</v>
      </c>
      <c r="CV248" s="306">
        <v>0</v>
      </c>
      <c r="CW248" s="306">
        <v>0</v>
      </c>
      <c r="CX248" s="306">
        <v>0</v>
      </c>
      <c r="CY248" s="306">
        <v>0</v>
      </c>
      <c r="CZ248" s="306">
        <v>0</v>
      </c>
      <c r="DA248" s="310">
        <v>0</v>
      </c>
    </row>
    <row r="249" spans="1:105" x14ac:dyDescent="0.2">
      <c r="A249" s="311">
        <v>244</v>
      </c>
      <c r="B249" s="312" t="s">
        <v>2099</v>
      </c>
      <c r="C249" s="312" t="s">
        <v>1255</v>
      </c>
      <c r="D249" s="313">
        <v>5</v>
      </c>
      <c r="E249" s="312" t="s">
        <v>240</v>
      </c>
      <c r="F249" s="312" t="s">
        <v>1256</v>
      </c>
      <c r="G249" s="312" t="s">
        <v>2100</v>
      </c>
      <c r="H249" s="314">
        <v>31</v>
      </c>
      <c r="I249" s="315">
        <v>155</v>
      </c>
      <c r="J249" s="313">
        <v>7</v>
      </c>
      <c r="K249" s="312" t="s">
        <v>2101</v>
      </c>
      <c r="L249" s="313">
        <v>5</v>
      </c>
      <c r="M249" s="313">
        <v>1</v>
      </c>
      <c r="N249" s="313">
        <v>6</v>
      </c>
      <c r="O249" s="313">
        <v>0</v>
      </c>
      <c r="P249" s="313">
        <v>12</v>
      </c>
      <c r="Q249" s="313">
        <v>8</v>
      </c>
      <c r="R249" s="313">
        <v>0</v>
      </c>
      <c r="S249" s="313">
        <v>10</v>
      </c>
      <c r="T249" s="313">
        <v>0</v>
      </c>
      <c r="U249" s="313">
        <v>18</v>
      </c>
      <c r="V249" s="313">
        <v>14</v>
      </c>
      <c r="W249" s="313">
        <v>0</v>
      </c>
      <c r="X249" s="313">
        <v>10</v>
      </c>
      <c r="Y249" s="313">
        <v>0</v>
      </c>
      <c r="Z249" s="313">
        <v>24</v>
      </c>
      <c r="AA249" s="313">
        <v>5</v>
      </c>
      <c r="AB249" s="313">
        <v>1</v>
      </c>
      <c r="AC249" s="313">
        <v>13</v>
      </c>
      <c r="AD249" s="313">
        <v>0</v>
      </c>
      <c r="AE249" s="313">
        <v>19</v>
      </c>
      <c r="AF249" s="313">
        <v>7</v>
      </c>
      <c r="AG249" s="313">
        <v>0</v>
      </c>
      <c r="AH249" s="313">
        <v>6</v>
      </c>
      <c r="AI249" s="313">
        <v>0</v>
      </c>
      <c r="AJ249" s="313">
        <v>13</v>
      </c>
      <c r="AK249" s="313">
        <v>5</v>
      </c>
      <c r="AL249" s="313">
        <v>0</v>
      </c>
      <c r="AM249" s="313">
        <v>8</v>
      </c>
      <c r="AN249" s="313">
        <v>0</v>
      </c>
      <c r="AO249" s="313">
        <v>13</v>
      </c>
      <c r="AP249" s="313">
        <v>44</v>
      </c>
      <c r="AQ249" s="313">
        <v>2</v>
      </c>
      <c r="AR249" s="313">
        <v>53</v>
      </c>
      <c r="AS249" s="313">
        <v>0</v>
      </c>
      <c r="AT249" s="313">
        <v>99</v>
      </c>
      <c r="AU249" s="313">
        <v>1</v>
      </c>
      <c r="AV249" s="313">
        <v>1</v>
      </c>
      <c r="AW249" s="313">
        <v>1</v>
      </c>
      <c r="AX249" s="313">
        <v>1</v>
      </c>
      <c r="AY249" s="313">
        <v>0</v>
      </c>
      <c r="AZ249" s="313">
        <v>0</v>
      </c>
      <c r="BA249" s="313">
        <v>1</v>
      </c>
      <c r="BB249" s="313">
        <v>5</v>
      </c>
      <c r="BC249" s="313">
        <v>4</v>
      </c>
      <c r="BD249" s="313">
        <v>4</v>
      </c>
      <c r="BE249" s="313">
        <v>1</v>
      </c>
      <c r="BF249" s="313">
        <v>0</v>
      </c>
      <c r="BG249" s="313">
        <v>0</v>
      </c>
      <c r="BH249" s="313">
        <v>0</v>
      </c>
      <c r="BI249" s="313">
        <v>0</v>
      </c>
      <c r="BJ249" s="313">
        <v>4</v>
      </c>
      <c r="BK249" s="313">
        <v>1</v>
      </c>
      <c r="BL249" s="313">
        <v>1</v>
      </c>
      <c r="BM249" s="313">
        <v>1</v>
      </c>
      <c r="BN249" s="313">
        <v>1</v>
      </c>
      <c r="BO249" s="313">
        <v>0</v>
      </c>
      <c r="BP249" s="313">
        <v>0</v>
      </c>
      <c r="BQ249" s="313">
        <v>1</v>
      </c>
      <c r="BR249" s="313">
        <v>5</v>
      </c>
      <c r="BS249" s="313">
        <v>0</v>
      </c>
      <c r="BT249" s="313">
        <v>0</v>
      </c>
      <c r="BU249" s="313">
        <v>0</v>
      </c>
      <c r="BV249" s="313">
        <v>0</v>
      </c>
      <c r="BW249" s="313">
        <v>0</v>
      </c>
      <c r="BX249" s="313">
        <v>0</v>
      </c>
      <c r="BY249" s="313">
        <v>0</v>
      </c>
      <c r="BZ249" s="313">
        <v>0</v>
      </c>
      <c r="CA249" s="313">
        <v>0</v>
      </c>
      <c r="CB249" s="313">
        <v>0</v>
      </c>
      <c r="CC249" s="313">
        <v>5</v>
      </c>
      <c r="CD249" s="312">
        <v>0</v>
      </c>
      <c r="CE249" s="312">
        <v>0</v>
      </c>
      <c r="CF249" s="312">
        <v>0</v>
      </c>
      <c r="CG249" s="312">
        <v>0</v>
      </c>
      <c r="CH249" s="312">
        <v>0</v>
      </c>
      <c r="CI249" s="312">
        <v>0</v>
      </c>
      <c r="CJ249" s="312">
        <v>0</v>
      </c>
      <c r="CK249" s="312">
        <v>0</v>
      </c>
      <c r="CL249" s="312">
        <v>0</v>
      </c>
      <c r="CM249" s="312">
        <v>0</v>
      </c>
      <c r="CN249" s="312">
        <v>0</v>
      </c>
      <c r="CO249" s="312">
        <v>0</v>
      </c>
      <c r="CP249" s="312">
        <v>0</v>
      </c>
      <c r="CQ249" s="312">
        <v>0</v>
      </c>
      <c r="CR249" s="312">
        <v>0</v>
      </c>
      <c r="CS249" s="312">
        <v>0</v>
      </c>
      <c r="CT249" s="312">
        <v>0</v>
      </c>
      <c r="CU249" s="312">
        <v>0</v>
      </c>
      <c r="CV249" s="312">
        <v>0</v>
      </c>
      <c r="CW249" s="312">
        <v>0</v>
      </c>
      <c r="CX249" s="312">
        <v>0</v>
      </c>
      <c r="CY249" s="312">
        <v>0</v>
      </c>
      <c r="CZ249" s="312">
        <v>0</v>
      </c>
      <c r="DA249" s="316">
        <v>0</v>
      </c>
    </row>
    <row r="250" spans="1:105" x14ac:dyDescent="0.2">
      <c r="A250" s="305">
        <v>245</v>
      </c>
      <c r="B250" s="306" t="s">
        <v>2105</v>
      </c>
      <c r="C250" s="306" t="s">
        <v>1270</v>
      </c>
      <c r="D250" s="307">
        <v>5</v>
      </c>
      <c r="E250" s="306" t="s">
        <v>240</v>
      </c>
      <c r="F250" s="306" t="s">
        <v>1256</v>
      </c>
      <c r="G250" s="306" t="s">
        <v>2106</v>
      </c>
      <c r="H250" s="308">
        <v>31</v>
      </c>
      <c r="I250" s="309">
        <v>156</v>
      </c>
      <c r="J250" s="307">
        <v>7</v>
      </c>
      <c r="K250" s="306" t="s">
        <v>2107</v>
      </c>
      <c r="L250" s="307">
        <v>0</v>
      </c>
      <c r="M250" s="307">
        <v>0</v>
      </c>
      <c r="N250" s="307">
        <v>1</v>
      </c>
      <c r="O250" s="307">
        <v>0</v>
      </c>
      <c r="P250" s="307">
        <v>1</v>
      </c>
      <c r="Q250" s="307">
        <v>2</v>
      </c>
      <c r="R250" s="307">
        <v>0</v>
      </c>
      <c r="S250" s="307">
        <v>2</v>
      </c>
      <c r="T250" s="307">
        <v>0</v>
      </c>
      <c r="U250" s="307">
        <v>4</v>
      </c>
      <c r="V250" s="307">
        <v>1</v>
      </c>
      <c r="W250" s="307">
        <v>0</v>
      </c>
      <c r="X250" s="307">
        <v>0</v>
      </c>
      <c r="Y250" s="307">
        <v>0</v>
      </c>
      <c r="Z250" s="307">
        <v>1</v>
      </c>
      <c r="AA250" s="307">
        <v>5</v>
      </c>
      <c r="AB250" s="307">
        <v>1</v>
      </c>
      <c r="AC250" s="307">
        <v>0</v>
      </c>
      <c r="AD250" s="307">
        <v>0</v>
      </c>
      <c r="AE250" s="307">
        <v>6</v>
      </c>
      <c r="AF250" s="307">
        <v>1</v>
      </c>
      <c r="AG250" s="307">
        <v>0</v>
      </c>
      <c r="AH250" s="307">
        <v>1</v>
      </c>
      <c r="AI250" s="307">
        <v>0</v>
      </c>
      <c r="AJ250" s="307">
        <v>2</v>
      </c>
      <c r="AK250" s="307">
        <v>1</v>
      </c>
      <c r="AL250" s="307">
        <v>0</v>
      </c>
      <c r="AM250" s="307">
        <v>0</v>
      </c>
      <c r="AN250" s="307">
        <v>0</v>
      </c>
      <c r="AO250" s="307">
        <v>1</v>
      </c>
      <c r="AP250" s="307">
        <v>10</v>
      </c>
      <c r="AQ250" s="307">
        <v>1</v>
      </c>
      <c r="AR250" s="307">
        <v>4</v>
      </c>
      <c r="AS250" s="307">
        <v>0</v>
      </c>
      <c r="AT250" s="307">
        <v>15</v>
      </c>
      <c r="AU250" s="307">
        <v>0</v>
      </c>
      <c r="AV250" s="307">
        <v>0</v>
      </c>
      <c r="AW250" s="307">
        <v>0</v>
      </c>
      <c r="AX250" s="307">
        <v>0</v>
      </c>
      <c r="AY250" s="307">
        <v>0</v>
      </c>
      <c r="AZ250" s="307">
        <v>0</v>
      </c>
      <c r="BA250" s="307">
        <v>1</v>
      </c>
      <c r="BB250" s="307">
        <v>1</v>
      </c>
      <c r="BC250" s="307">
        <v>2</v>
      </c>
      <c r="BD250" s="307">
        <v>1</v>
      </c>
      <c r="BE250" s="307">
        <v>0</v>
      </c>
      <c r="BF250" s="307">
        <v>1</v>
      </c>
      <c r="BG250" s="307">
        <v>0</v>
      </c>
      <c r="BH250" s="307">
        <v>0</v>
      </c>
      <c r="BI250" s="307">
        <v>0</v>
      </c>
      <c r="BJ250" s="307">
        <v>0</v>
      </c>
      <c r="BK250" s="307">
        <v>0</v>
      </c>
      <c r="BL250" s="307">
        <v>0</v>
      </c>
      <c r="BM250" s="307">
        <v>0</v>
      </c>
      <c r="BN250" s="307">
        <v>0</v>
      </c>
      <c r="BO250" s="307">
        <v>0</v>
      </c>
      <c r="BP250" s="307">
        <v>0</v>
      </c>
      <c r="BQ250" s="307">
        <v>1</v>
      </c>
      <c r="BR250" s="307">
        <v>1</v>
      </c>
      <c r="BS250" s="307">
        <v>0</v>
      </c>
      <c r="BT250" s="307">
        <v>0</v>
      </c>
      <c r="BU250" s="307">
        <v>0</v>
      </c>
      <c r="BV250" s="307">
        <v>0</v>
      </c>
      <c r="BW250" s="307">
        <v>0</v>
      </c>
      <c r="BX250" s="307">
        <v>0</v>
      </c>
      <c r="BY250" s="307">
        <v>0</v>
      </c>
      <c r="BZ250" s="307">
        <v>0</v>
      </c>
      <c r="CA250" s="307">
        <v>0</v>
      </c>
      <c r="CB250" s="307">
        <v>0</v>
      </c>
      <c r="CC250" s="307">
        <v>1</v>
      </c>
      <c r="CD250" s="306">
        <v>0</v>
      </c>
      <c r="CE250" s="306">
        <v>0</v>
      </c>
      <c r="CF250" s="306">
        <v>0</v>
      </c>
      <c r="CG250" s="306">
        <v>0</v>
      </c>
      <c r="CH250" s="306">
        <v>0</v>
      </c>
      <c r="CI250" s="306">
        <v>0</v>
      </c>
      <c r="CJ250" s="306">
        <v>0</v>
      </c>
      <c r="CK250" s="306">
        <v>0</v>
      </c>
      <c r="CL250" s="306">
        <v>0</v>
      </c>
      <c r="CM250" s="306">
        <v>0</v>
      </c>
      <c r="CN250" s="306">
        <v>0</v>
      </c>
      <c r="CO250" s="306">
        <v>0</v>
      </c>
      <c r="CP250" s="306">
        <v>0</v>
      </c>
      <c r="CQ250" s="306">
        <v>0</v>
      </c>
      <c r="CR250" s="306">
        <v>0</v>
      </c>
      <c r="CS250" s="306">
        <v>0</v>
      </c>
      <c r="CT250" s="306">
        <v>0</v>
      </c>
      <c r="CU250" s="306">
        <v>0</v>
      </c>
      <c r="CV250" s="306">
        <v>0</v>
      </c>
      <c r="CW250" s="306">
        <v>0</v>
      </c>
      <c r="CX250" s="306">
        <v>0</v>
      </c>
      <c r="CY250" s="306">
        <v>0</v>
      </c>
      <c r="CZ250" s="306">
        <v>0</v>
      </c>
      <c r="DA250" s="310">
        <v>0</v>
      </c>
    </row>
    <row r="251" spans="1:105" x14ac:dyDescent="0.2">
      <c r="A251" s="311">
        <v>246</v>
      </c>
      <c r="B251" s="312" t="s">
        <v>2114</v>
      </c>
      <c r="C251" s="312" t="s">
        <v>1293</v>
      </c>
      <c r="D251" s="313">
        <v>5</v>
      </c>
      <c r="E251" s="312" t="s">
        <v>240</v>
      </c>
      <c r="F251" s="312" t="s">
        <v>1256</v>
      </c>
      <c r="G251" s="312" t="s">
        <v>2115</v>
      </c>
      <c r="H251" s="314">
        <v>31</v>
      </c>
      <c r="I251" s="315">
        <v>154</v>
      </c>
      <c r="J251" s="313">
        <v>7</v>
      </c>
      <c r="K251" s="312" t="s">
        <v>1796</v>
      </c>
      <c r="L251" s="313">
        <v>4</v>
      </c>
      <c r="M251" s="313">
        <v>0</v>
      </c>
      <c r="N251" s="313">
        <v>2</v>
      </c>
      <c r="O251" s="313">
        <v>0</v>
      </c>
      <c r="P251" s="313">
        <v>6</v>
      </c>
      <c r="Q251" s="313">
        <v>2</v>
      </c>
      <c r="R251" s="313">
        <v>0</v>
      </c>
      <c r="S251" s="313">
        <v>4</v>
      </c>
      <c r="T251" s="313">
        <v>0</v>
      </c>
      <c r="U251" s="313">
        <v>6</v>
      </c>
      <c r="V251" s="313">
        <v>5</v>
      </c>
      <c r="W251" s="313">
        <v>0</v>
      </c>
      <c r="X251" s="313">
        <v>7</v>
      </c>
      <c r="Y251" s="313">
        <v>0</v>
      </c>
      <c r="Z251" s="313">
        <v>12</v>
      </c>
      <c r="AA251" s="313">
        <v>3</v>
      </c>
      <c r="AB251" s="313">
        <v>0</v>
      </c>
      <c r="AC251" s="313">
        <v>3</v>
      </c>
      <c r="AD251" s="313">
        <v>0</v>
      </c>
      <c r="AE251" s="313">
        <v>6</v>
      </c>
      <c r="AF251" s="313">
        <v>6</v>
      </c>
      <c r="AG251" s="313">
        <v>0</v>
      </c>
      <c r="AH251" s="313">
        <v>3</v>
      </c>
      <c r="AI251" s="313">
        <v>0</v>
      </c>
      <c r="AJ251" s="313">
        <v>9</v>
      </c>
      <c r="AK251" s="313">
        <v>3</v>
      </c>
      <c r="AL251" s="313">
        <v>0</v>
      </c>
      <c r="AM251" s="313">
        <v>1</v>
      </c>
      <c r="AN251" s="313">
        <v>0</v>
      </c>
      <c r="AO251" s="313">
        <v>4</v>
      </c>
      <c r="AP251" s="313">
        <v>23</v>
      </c>
      <c r="AQ251" s="313">
        <v>0</v>
      </c>
      <c r="AR251" s="313">
        <v>20</v>
      </c>
      <c r="AS251" s="313">
        <v>0</v>
      </c>
      <c r="AT251" s="313">
        <v>43</v>
      </c>
      <c r="AU251" s="313">
        <v>0</v>
      </c>
      <c r="AV251" s="313">
        <v>0</v>
      </c>
      <c r="AW251" s="313">
        <v>0</v>
      </c>
      <c r="AX251" s="313">
        <v>0</v>
      </c>
      <c r="AY251" s="313">
        <v>0</v>
      </c>
      <c r="AZ251" s="313">
        <v>0</v>
      </c>
      <c r="BA251" s="313">
        <v>2</v>
      </c>
      <c r="BB251" s="313">
        <v>2</v>
      </c>
      <c r="BC251" s="313">
        <v>3</v>
      </c>
      <c r="BD251" s="313">
        <v>2</v>
      </c>
      <c r="BE251" s="313">
        <v>0</v>
      </c>
      <c r="BF251" s="313">
        <v>1</v>
      </c>
      <c r="BG251" s="313">
        <v>0</v>
      </c>
      <c r="BH251" s="313">
        <v>0</v>
      </c>
      <c r="BI251" s="313">
        <v>0</v>
      </c>
      <c r="BJ251" s="313">
        <v>1</v>
      </c>
      <c r="BK251" s="313">
        <v>0</v>
      </c>
      <c r="BL251" s="313">
        <v>0</v>
      </c>
      <c r="BM251" s="313">
        <v>0</v>
      </c>
      <c r="BN251" s="313">
        <v>0</v>
      </c>
      <c r="BO251" s="313">
        <v>0</v>
      </c>
      <c r="BP251" s="313">
        <v>0</v>
      </c>
      <c r="BQ251" s="313">
        <v>2</v>
      </c>
      <c r="BR251" s="313">
        <v>2</v>
      </c>
      <c r="BS251" s="313">
        <v>0</v>
      </c>
      <c r="BT251" s="313">
        <v>0</v>
      </c>
      <c r="BU251" s="313">
        <v>0</v>
      </c>
      <c r="BV251" s="313">
        <v>0</v>
      </c>
      <c r="BW251" s="313">
        <v>0</v>
      </c>
      <c r="BX251" s="313">
        <v>0</v>
      </c>
      <c r="BY251" s="313">
        <v>0</v>
      </c>
      <c r="BZ251" s="313">
        <v>0</v>
      </c>
      <c r="CA251" s="313">
        <v>0</v>
      </c>
      <c r="CB251" s="313">
        <v>0</v>
      </c>
      <c r="CC251" s="313">
        <v>2</v>
      </c>
      <c r="CD251" s="312">
        <v>0</v>
      </c>
      <c r="CE251" s="312">
        <v>0</v>
      </c>
      <c r="CF251" s="312">
        <v>0</v>
      </c>
      <c r="CG251" s="312">
        <v>0</v>
      </c>
      <c r="CH251" s="312">
        <v>0</v>
      </c>
      <c r="CI251" s="312">
        <v>0</v>
      </c>
      <c r="CJ251" s="312">
        <v>0</v>
      </c>
      <c r="CK251" s="312">
        <v>0</v>
      </c>
      <c r="CL251" s="312">
        <v>0</v>
      </c>
      <c r="CM251" s="312">
        <v>0</v>
      </c>
      <c r="CN251" s="312">
        <v>0</v>
      </c>
      <c r="CO251" s="312">
        <v>0</v>
      </c>
      <c r="CP251" s="312">
        <v>0</v>
      </c>
      <c r="CQ251" s="312">
        <v>0</v>
      </c>
      <c r="CR251" s="312">
        <v>0</v>
      </c>
      <c r="CS251" s="312">
        <v>0</v>
      </c>
      <c r="CT251" s="312">
        <v>0</v>
      </c>
      <c r="CU251" s="312">
        <v>0</v>
      </c>
      <c r="CV251" s="312">
        <v>0</v>
      </c>
      <c r="CW251" s="312">
        <v>0</v>
      </c>
      <c r="CX251" s="312">
        <v>0</v>
      </c>
      <c r="CY251" s="312">
        <v>0</v>
      </c>
      <c r="CZ251" s="312">
        <v>0</v>
      </c>
      <c r="DA251" s="316">
        <v>0</v>
      </c>
    </row>
    <row r="252" spans="1:105" x14ac:dyDescent="0.2">
      <c r="A252" s="305">
        <v>247</v>
      </c>
      <c r="B252" s="306" t="s">
        <v>2116</v>
      </c>
      <c r="C252" s="306" t="s">
        <v>1523</v>
      </c>
      <c r="D252" s="307">
        <v>5</v>
      </c>
      <c r="E252" s="306" t="s">
        <v>240</v>
      </c>
      <c r="F252" s="306" t="s">
        <v>1256</v>
      </c>
      <c r="G252" s="306" t="s">
        <v>2117</v>
      </c>
      <c r="H252" s="308">
        <v>31</v>
      </c>
      <c r="I252" s="309">
        <v>154</v>
      </c>
      <c r="J252" s="307">
        <v>7</v>
      </c>
      <c r="K252" s="306" t="s">
        <v>2118</v>
      </c>
      <c r="L252" s="307">
        <v>4</v>
      </c>
      <c r="M252" s="307">
        <v>0</v>
      </c>
      <c r="N252" s="307">
        <v>1</v>
      </c>
      <c r="O252" s="307">
        <v>0</v>
      </c>
      <c r="P252" s="307">
        <v>5</v>
      </c>
      <c r="Q252" s="307">
        <v>7</v>
      </c>
      <c r="R252" s="307">
        <v>0</v>
      </c>
      <c r="S252" s="307">
        <v>6</v>
      </c>
      <c r="T252" s="307">
        <v>0</v>
      </c>
      <c r="U252" s="307">
        <v>13</v>
      </c>
      <c r="V252" s="307">
        <v>0</v>
      </c>
      <c r="W252" s="307">
        <v>0</v>
      </c>
      <c r="X252" s="307">
        <v>0</v>
      </c>
      <c r="Y252" s="307">
        <v>0</v>
      </c>
      <c r="Z252" s="307">
        <v>0</v>
      </c>
      <c r="AA252" s="307">
        <v>3</v>
      </c>
      <c r="AB252" s="307">
        <v>1</v>
      </c>
      <c r="AC252" s="307">
        <v>5</v>
      </c>
      <c r="AD252" s="307">
        <v>0</v>
      </c>
      <c r="AE252" s="307">
        <v>9</v>
      </c>
      <c r="AF252" s="307">
        <v>4</v>
      </c>
      <c r="AG252" s="307">
        <v>0</v>
      </c>
      <c r="AH252" s="307">
        <v>3</v>
      </c>
      <c r="AI252" s="307">
        <v>0</v>
      </c>
      <c r="AJ252" s="307">
        <v>7</v>
      </c>
      <c r="AK252" s="307">
        <v>6</v>
      </c>
      <c r="AL252" s="307">
        <v>0</v>
      </c>
      <c r="AM252" s="307">
        <v>4</v>
      </c>
      <c r="AN252" s="307">
        <v>0</v>
      </c>
      <c r="AO252" s="307">
        <v>10</v>
      </c>
      <c r="AP252" s="307">
        <v>24</v>
      </c>
      <c r="AQ252" s="307">
        <v>1</v>
      </c>
      <c r="AR252" s="307">
        <v>19</v>
      </c>
      <c r="AS252" s="307">
        <v>0</v>
      </c>
      <c r="AT252" s="307">
        <v>44</v>
      </c>
      <c r="AU252" s="307">
        <v>0</v>
      </c>
      <c r="AV252" s="307">
        <v>0</v>
      </c>
      <c r="AW252" s="307">
        <v>0</v>
      </c>
      <c r="AX252" s="307">
        <v>0</v>
      </c>
      <c r="AY252" s="307">
        <v>0</v>
      </c>
      <c r="AZ252" s="307">
        <v>0</v>
      </c>
      <c r="BA252" s="307">
        <v>2</v>
      </c>
      <c r="BB252" s="307">
        <v>2</v>
      </c>
      <c r="BC252" s="307">
        <v>3</v>
      </c>
      <c r="BD252" s="307">
        <v>2</v>
      </c>
      <c r="BE252" s="307">
        <v>0</v>
      </c>
      <c r="BF252" s="307">
        <v>1</v>
      </c>
      <c r="BG252" s="307">
        <v>0</v>
      </c>
      <c r="BH252" s="307">
        <v>0</v>
      </c>
      <c r="BI252" s="307">
        <v>0</v>
      </c>
      <c r="BJ252" s="307">
        <v>1</v>
      </c>
      <c r="BK252" s="307">
        <v>0</v>
      </c>
      <c r="BL252" s="307">
        <v>0</v>
      </c>
      <c r="BM252" s="307">
        <v>0</v>
      </c>
      <c r="BN252" s="307">
        <v>0</v>
      </c>
      <c r="BO252" s="307">
        <v>0</v>
      </c>
      <c r="BP252" s="307">
        <v>0</v>
      </c>
      <c r="BQ252" s="307">
        <v>2</v>
      </c>
      <c r="BR252" s="307">
        <v>2</v>
      </c>
      <c r="BS252" s="307">
        <v>0</v>
      </c>
      <c r="BT252" s="307">
        <v>0</v>
      </c>
      <c r="BU252" s="307">
        <v>0</v>
      </c>
      <c r="BV252" s="307">
        <v>0</v>
      </c>
      <c r="BW252" s="307">
        <v>0</v>
      </c>
      <c r="BX252" s="307">
        <v>0</v>
      </c>
      <c r="BY252" s="307">
        <v>0</v>
      </c>
      <c r="BZ252" s="307">
        <v>0</v>
      </c>
      <c r="CA252" s="307">
        <v>0</v>
      </c>
      <c r="CB252" s="307">
        <v>0</v>
      </c>
      <c r="CC252" s="307">
        <v>2</v>
      </c>
      <c r="CD252" s="306">
        <v>0</v>
      </c>
      <c r="CE252" s="306">
        <v>0</v>
      </c>
      <c r="CF252" s="306">
        <v>0</v>
      </c>
      <c r="CG252" s="306">
        <v>0</v>
      </c>
      <c r="CH252" s="306">
        <v>0</v>
      </c>
      <c r="CI252" s="306">
        <v>0</v>
      </c>
      <c r="CJ252" s="306">
        <v>0</v>
      </c>
      <c r="CK252" s="306">
        <v>0</v>
      </c>
      <c r="CL252" s="306">
        <v>0</v>
      </c>
      <c r="CM252" s="306">
        <v>0</v>
      </c>
      <c r="CN252" s="306">
        <v>0</v>
      </c>
      <c r="CO252" s="306">
        <v>0</v>
      </c>
      <c r="CP252" s="306">
        <v>0</v>
      </c>
      <c r="CQ252" s="306">
        <v>0</v>
      </c>
      <c r="CR252" s="306">
        <v>0</v>
      </c>
      <c r="CS252" s="306">
        <v>0</v>
      </c>
      <c r="CT252" s="306">
        <v>0</v>
      </c>
      <c r="CU252" s="306">
        <v>0</v>
      </c>
      <c r="CV252" s="306">
        <v>0</v>
      </c>
      <c r="CW252" s="306">
        <v>0</v>
      </c>
      <c r="CX252" s="306">
        <v>0</v>
      </c>
      <c r="CY252" s="306">
        <v>0</v>
      </c>
      <c r="CZ252" s="306">
        <v>0</v>
      </c>
      <c r="DA252" s="310">
        <v>0</v>
      </c>
    </row>
    <row r="253" spans="1:105" x14ac:dyDescent="0.2">
      <c r="A253" s="311">
        <v>248</v>
      </c>
      <c r="B253" s="312" t="s">
        <v>2119</v>
      </c>
      <c r="C253" s="312" t="s">
        <v>1282</v>
      </c>
      <c r="D253" s="313">
        <v>5</v>
      </c>
      <c r="E253" s="312" t="s">
        <v>240</v>
      </c>
      <c r="F253" s="312" t="s">
        <v>1256</v>
      </c>
      <c r="G253" s="312" t="s">
        <v>2090</v>
      </c>
      <c r="H253" s="314">
        <v>31</v>
      </c>
      <c r="I253" s="315">
        <v>154</v>
      </c>
      <c r="J253" s="313">
        <v>7</v>
      </c>
      <c r="K253" s="312" t="s">
        <v>2091</v>
      </c>
      <c r="L253" s="313">
        <v>0</v>
      </c>
      <c r="M253" s="313">
        <v>0</v>
      </c>
      <c r="N253" s="313">
        <v>1</v>
      </c>
      <c r="O253" s="313">
        <v>0</v>
      </c>
      <c r="P253" s="313">
        <v>1</v>
      </c>
      <c r="Q253" s="313">
        <v>1</v>
      </c>
      <c r="R253" s="313">
        <v>0</v>
      </c>
      <c r="S253" s="313">
        <v>2</v>
      </c>
      <c r="T253" s="313">
        <v>0</v>
      </c>
      <c r="U253" s="313">
        <v>3</v>
      </c>
      <c r="V253" s="313">
        <v>0</v>
      </c>
      <c r="W253" s="313">
        <v>0</v>
      </c>
      <c r="X253" s="313">
        <v>1</v>
      </c>
      <c r="Y253" s="313">
        <v>0</v>
      </c>
      <c r="Z253" s="313">
        <v>1</v>
      </c>
      <c r="AA253" s="313">
        <v>1</v>
      </c>
      <c r="AB253" s="313">
        <v>0</v>
      </c>
      <c r="AC253" s="313">
        <v>2</v>
      </c>
      <c r="AD253" s="313">
        <v>0</v>
      </c>
      <c r="AE253" s="313">
        <v>3</v>
      </c>
      <c r="AF253" s="313">
        <v>3</v>
      </c>
      <c r="AG253" s="313">
        <v>0</v>
      </c>
      <c r="AH253" s="313">
        <v>1</v>
      </c>
      <c r="AI253" s="313">
        <v>0</v>
      </c>
      <c r="AJ253" s="313">
        <v>4</v>
      </c>
      <c r="AK253" s="313">
        <v>2</v>
      </c>
      <c r="AL253" s="313">
        <v>0</v>
      </c>
      <c r="AM253" s="313">
        <v>2</v>
      </c>
      <c r="AN253" s="313">
        <v>0</v>
      </c>
      <c r="AO253" s="313">
        <v>4</v>
      </c>
      <c r="AP253" s="313">
        <v>7</v>
      </c>
      <c r="AQ253" s="313">
        <v>0</v>
      </c>
      <c r="AR253" s="313">
        <v>9</v>
      </c>
      <c r="AS253" s="313">
        <v>0</v>
      </c>
      <c r="AT253" s="313">
        <v>16</v>
      </c>
      <c r="AU253" s="313">
        <v>0</v>
      </c>
      <c r="AV253" s="313">
        <v>0</v>
      </c>
      <c r="AW253" s="313">
        <v>0</v>
      </c>
      <c r="AX253" s="313">
        <v>0</v>
      </c>
      <c r="AY253" s="313">
        <v>0</v>
      </c>
      <c r="AZ253" s="313">
        <v>0</v>
      </c>
      <c r="BA253" s="313">
        <v>1</v>
      </c>
      <c r="BB253" s="313">
        <v>1</v>
      </c>
      <c r="BC253" s="313">
        <v>3</v>
      </c>
      <c r="BD253" s="313">
        <v>1</v>
      </c>
      <c r="BE253" s="313">
        <v>0</v>
      </c>
      <c r="BF253" s="313">
        <v>1</v>
      </c>
      <c r="BG253" s="313">
        <v>0</v>
      </c>
      <c r="BH253" s="313">
        <v>0</v>
      </c>
      <c r="BI253" s="313">
        <v>0</v>
      </c>
      <c r="BJ253" s="313">
        <v>0</v>
      </c>
      <c r="BK253" s="313">
        <v>0</v>
      </c>
      <c r="BL253" s="313">
        <v>0</v>
      </c>
      <c r="BM253" s="313">
        <v>0</v>
      </c>
      <c r="BN253" s="313">
        <v>0</v>
      </c>
      <c r="BO253" s="313">
        <v>0</v>
      </c>
      <c r="BP253" s="313">
        <v>0</v>
      </c>
      <c r="BQ253" s="313">
        <v>1</v>
      </c>
      <c r="BR253" s="313">
        <v>1</v>
      </c>
      <c r="BS253" s="313">
        <v>0</v>
      </c>
      <c r="BT253" s="313">
        <v>0</v>
      </c>
      <c r="BU253" s="313">
        <v>0</v>
      </c>
      <c r="BV253" s="313">
        <v>0</v>
      </c>
      <c r="BW253" s="313">
        <v>0</v>
      </c>
      <c r="BX253" s="313">
        <v>0</v>
      </c>
      <c r="BY253" s="313">
        <v>0</v>
      </c>
      <c r="BZ253" s="313">
        <v>0</v>
      </c>
      <c r="CA253" s="313">
        <v>0</v>
      </c>
      <c r="CB253" s="313">
        <v>0</v>
      </c>
      <c r="CC253" s="313">
        <v>1</v>
      </c>
      <c r="CD253" s="312">
        <v>0</v>
      </c>
      <c r="CE253" s="312">
        <v>0</v>
      </c>
      <c r="CF253" s="312">
        <v>0</v>
      </c>
      <c r="CG253" s="312">
        <v>0</v>
      </c>
      <c r="CH253" s="312">
        <v>0</v>
      </c>
      <c r="CI253" s="312">
        <v>0</v>
      </c>
      <c r="CJ253" s="312">
        <v>0</v>
      </c>
      <c r="CK253" s="312">
        <v>0</v>
      </c>
      <c r="CL253" s="312">
        <v>0</v>
      </c>
      <c r="CM253" s="312">
        <v>0</v>
      </c>
      <c r="CN253" s="312">
        <v>0</v>
      </c>
      <c r="CO253" s="312">
        <v>0</v>
      </c>
      <c r="CP253" s="312">
        <v>0</v>
      </c>
      <c r="CQ253" s="312">
        <v>0</v>
      </c>
      <c r="CR253" s="312">
        <v>0</v>
      </c>
      <c r="CS253" s="312">
        <v>0</v>
      </c>
      <c r="CT253" s="312">
        <v>0</v>
      </c>
      <c r="CU253" s="312">
        <v>0</v>
      </c>
      <c r="CV253" s="312">
        <v>0</v>
      </c>
      <c r="CW253" s="312">
        <v>0</v>
      </c>
      <c r="CX253" s="312">
        <v>0</v>
      </c>
      <c r="CY253" s="312">
        <v>0</v>
      </c>
      <c r="CZ253" s="312">
        <v>0</v>
      </c>
      <c r="DA253" s="316">
        <v>0</v>
      </c>
    </row>
    <row r="254" spans="1:105" x14ac:dyDescent="0.2">
      <c r="A254" s="305">
        <v>249</v>
      </c>
      <c r="B254" s="306" t="s">
        <v>2131</v>
      </c>
      <c r="C254" s="306" t="s">
        <v>1285</v>
      </c>
      <c r="D254" s="307">
        <v>5</v>
      </c>
      <c r="E254" s="306" t="s">
        <v>240</v>
      </c>
      <c r="F254" s="306" t="s">
        <v>1256</v>
      </c>
      <c r="G254" s="306" t="s">
        <v>2132</v>
      </c>
      <c r="H254" s="308">
        <v>31</v>
      </c>
      <c r="I254" s="309">
        <v>157</v>
      </c>
      <c r="J254" s="307">
        <v>7</v>
      </c>
      <c r="K254" s="306" t="s">
        <v>2133</v>
      </c>
      <c r="L254" s="307">
        <v>4</v>
      </c>
      <c r="M254" s="307">
        <v>0</v>
      </c>
      <c r="N254" s="307">
        <v>3</v>
      </c>
      <c r="O254" s="307">
        <v>0</v>
      </c>
      <c r="P254" s="307">
        <v>7</v>
      </c>
      <c r="Q254" s="307">
        <v>2</v>
      </c>
      <c r="R254" s="307">
        <v>0</v>
      </c>
      <c r="S254" s="307">
        <v>0</v>
      </c>
      <c r="T254" s="307">
        <v>0</v>
      </c>
      <c r="U254" s="307">
        <v>2</v>
      </c>
      <c r="V254" s="307">
        <v>3</v>
      </c>
      <c r="W254" s="307">
        <v>0</v>
      </c>
      <c r="X254" s="307">
        <v>6</v>
      </c>
      <c r="Y254" s="307">
        <v>0</v>
      </c>
      <c r="Z254" s="307">
        <v>9</v>
      </c>
      <c r="AA254" s="307">
        <v>2</v>
      </c>
      <c r="AB254" s="307">
        <v>0</v>
      </c>
      <c r="AC254" s="307">
        <v>2</v>
      </c>
      <c r="AD254" s="307">
        <v>0</v>
      </c>
      <c r="AE254" s="307">
        <v>4</v>
      </c>
      <c r="AF254" s="307">
        <v>1</v>
      </c>
      <c r="AG254" s="307">
        <v>0</v>
      </c>
      <c r="AH254" s="307">
        <v>2</v>
      </c>
      <c r="AI254" s="307">
        <v>0</v>
      </c>
      <c r="AJ254" s="307">
        <v>3</v>
      </c>
      <c r="AK254" s="307">
        <v>2</v>
      </c>
      <c r="AL254" s="307">
        <v>0</v>
      </c>
      <c r="AM254" s="307">
        <v>4</v>
      </c>
      <c r="AN254" s="307">
        <v>0</v>
      </c>
      <c r="AO254" s="307">
        <v>6</v>
      </c>
      <c r="AP254" s="307">
        <v>14</v>
      </c>
      <c r="AQ254" s="307">
        <v>0</v>
      </c>
      <c r="AR254" s="307">
        <v>17</v>
      </c>
      <c r="AS254" s="307">
        <v>0</v>
      </c>
      <c r="AT254" s="307">
        <v>31</v>
      </c>
      <c r="AU254" s="307">
        <v>0</v>
      </c>
      <c r="AV254" s="307">
        <v>0</v>
      </c>
      <c r="AW254" s="307">
        <v>0</v>
      </c>
      <c r="AX254" s="307">
        <v>0</v>
      </c>
      <c r="AY254" s="307">
        <v>0</v>
      </c>
      <c r="AZ254" s="307">
        <v>0</v>
      </c>
      <c r="BA254" s="307">
        <v>1</v>
      </c>
      <c r="BB254" s="307">
        <v>1</v>
      </c>
      <c r="BC254" s="307">
        <v>3</v>
      </c>
      <c r="BD254" s="307">
        <v>1</v>
      </c>
      <c r="BE254" s="307">
        <v>1</v>
      </c>
      <c r="BF254" s="307">
        <v>0</v>
      </c>
      <c r="BG254" s="307">
        <v>0</v>
      </c>
      <c r="BH254" s="307">
        <v>0</v>
      </c>
      <c r="BI254" s="307">
        <v>0</v>
      </c>
      <c r="BJ254" s="307">
        <v>0</v>
      </c>
      <c r="BK254" s="307">
        <v>0</v>
      </c>
      <c r="BL254" s="307">
        <v>0</v>
      </c>
      <c r="BM254" s="307">
        <v>0</v>
      </c>
      <c r="BN254" s="307">
        <v>0</v>
      </c>
      <c r="BO254" s="307">
        <v>0</v>
      </c>
      <c r="BP254" s="307">
        <v>0</v>
      </c>
      <c r="BQ254" s="307">
        <v>1</v>
      </c>
      <c r="BR254" s="307">
        <v>1</v>
      </c>
      <c r="BS254" s="307">
        <v>0</v>
      </c>
      <c r="BT254" s="307">
        <v>0</v>
      </c>
      <c r="BU254" s="307">
        <v>0</v>
      </c>
      <c r="BV254" s="307">
        <v>0</v>
      </c>
      <c r="BW254" s="307">
        <v>0</v>
      </c>
      <c r="BX254" s="307">
        <v>0</v>
      </c>
      <c r="BY254" s="307">
        <v>0</v>
      </c>
      <c r="BZ254" s="307">
        <v>0</v>
      </c>
      <c r="CA254" s="307">
        <v>0</v>
      </c>
      <c r="CB254" s="307">
        <v>0</v>
      </c>
      <c r="CC254" s="307">
        <v>1</v>
      </c>
      <c r="CD254" s="306">
        <v>0</v>
      </c>
      <c r="CE254" s="306">
        <v>0</v>
      </c>
      <c r="CF254" s="306">
        <v>0</v>
      </c>
      <c r="CG254" s="306">
        <v>0</v>
      </c>
      <c r="CH254" s="306">
        <v>0</v>
      </c>
      <c r="CI254" s="306">
        <v>0</v>
      </c>
      <c r="CJ254" s="306">
        <v>0</v>
      </c>
      <c r="CK254" s="306">
        <v>0</v>
      </c>
      <c r="CL254" s="306">
        <v>0</v>
      </c>
      <c r="CM254" s="306">
        <v>0</v>
      </c>
      <c r="CN254" s="306">
        <v>0</v>
      </c>
      <c r="CO254" s="306">
        <v>0</v>
      </c>
      <c r="CP254" s="306">
        <v>0</v>
      </c>
      <c r="CQ254" s="306">
        <v>0</v>
      </c>
      <c r="CR254" s="306">
        <v>0</v>
      </c>
      <c r="CS254" s="306">
        <v>0</v>
      </c>
      <c r="CT254" s="306">
        <v>0</v>
      </c>
      <c r="CU254" s="306">
        <v>0</v>
      </c>
      <c r="CV254" s="306">
        <v>0</v>
      </c>
      <c r="CW254" s="306">
        <v>0</v>
      </c>
      <c r="CX254" s="306">
        <v>0</v>
      </c>
      <c r="CY254" s="306">
        <v>0</v>
      </c>
      <c r="CZ254" s="306">
        <v>0</v>
      </c>
      <c r="DA254" s="310">
        <v>0</v>
      </c>
    </row>
    <row r="255" spans="1:105" x14ac:dyDescent="0.2">
      <c r="A255" s="311">
        <v>250</v>
      </c>
      <c r="B255" s="312" t="s">
        <v>2134</v>
      </c>
      <c r="C255" s="312" t="s">
        <v>1270</v>
      </c>
      <c r="D255" s="313">
        <v>5</v>
      </c>
      <c r="E255" s="312" t="s">
        <v>240</v>
      </c>
      <c r="F255" s="312" t="s">
        <v>1256</v>
      </c>
      <c r="G255" s="312" t="s">
        <v>2135</v>
      </c>
      <c r="H255" s="314">
        <v>31</v>
      </c>
      <c r="I255" s="315">
        <v>157</v>
      </c>
      <c r="J255" s="313">
        <v>7</v>
      </c>
      <c r="K255" s="312" t="s">
        <v>2136</v>
      </c>
      <c r="L255" s="313">
        <v>2</v>
      </c>
      <c r="M255" s="313">
        <v>0</v>
      </c>
      <c r="N255" s="313">
        <v>7</v>
      </c>
      <c r="O255" s="313">
        <v>0</v>
      </c>
      <c r="P255" s="313">
        <v>9</v>
      </c>
      <c r="Q255" s="313">
        <v>6</v>
      </c>
      <c r="R255" s="313">
        <v>0</v>
      </c>
      <c r="S255" s="313">
        <v>3</v>
      </c>
      <c r="T255" s="313">
        <v>0</v>
      </c>
      <c r="U255" s="313">
        <v>9</v>
      </c>
      <c r="V255" s="313">
        <v>5</v>
      </c>
      <c r="W255" s="313">
        <v>0</v>
      </c>
      <c r="X255" s="313">
        <v>6</v>
      </c>
      <c r="Y255" s="313">
        <v>0</v>
      </c>
      <c r="Z255" s="313">
        <v>11</v>
      </c>
      <c r="AA255" s="313">
        <v>7</v>
      </c>
      <c r="AB255" s="313">
        <v>0</v>
      </c>
      <c r="AC255" s="313">
        <v>6</v>
      </c>
      <c r="AD255" s="313">
        <v>0</v>
      </c>
      <c r="AE255" s="313">
        <v>13</v>
      </c>
      <c r="AF255" s="313">
        <v>6</v>
      </c>
      <c r="AG255" s="313">
        <v>0</v>
      </c>
      <c r="AH255" s="313">
        <v>3</v>
      </c>
      <c r="AI255" s="313">
        <v>0</v>
      </c>
      <c r="AJ255" s="313">
        <v>9</v>
      </c>
      <c r="AK255" s="313">
        <v>2</v>
      </c>
      <c r="AL255" s="313">
        <v>0</v>
      </c>
      <c r="AM255" s="313">
        <v>6</v>
      </c>
      <c r="AN255" s="313">
        <v>0</v>
      </c>
      <c r="AO255" s="313">
        <v>8</v>
      </c>
      <c r="AP255" s="313">
        <v>28</v>
      </c>
      <c r="AQ255" s="313">
        <v>0</v>
      </c>
      <c r="AR255" s="313">
        <v>31</v>
      </c>
      <c r="AS255" s="313">
        <v>0</v>
      </c>
      <c r="AT255" s="313">
        <v>59</v>
      </c>
      <c r="AU255" s="313">
        <v>0</v>
      </c>
      <c r="AV255" s="313">
        <v>0</v>
      </c>
      <c r="AW255" s="313">
        <v>0</v>
      </c>
      <c r="AX255" s="313">
        <v>0</v>
      </c>
      <c r="AY255" s="313">
        <v>0</v>
      </c>
      <c r="AZ255" s="313">
        <v>0</v>
      </c>
      <c r="BA255" s="313">
        <v>3</v>
      </c>
      <c r="BB255" s="313">
        <v>3</v>
      </c>
      <c r="BC255" s="313">
        <v>3</v>
      </c>
      <c r="BD255" s="313">
        <v>3</v>
      </c>
      <c r="BE255" s="313">
        <v>1</v>
      </c>
      <c r="BF255" s="313">
        <v>0</v>
      </c>
      <c r="BG255" s="313">
        <v>0</v>
      </c>
      <c r="BH255" s="313">
        <v>0</v>
      </c>
      <c r="BI255" s="313">
        <v>0</v>
      </c>
      <c r="BJ255" s="313">
        <v>2</v>
      </c>
      <c r="BK255" s="313">
        <v>0</v>
      </c>
      <c r="BL255" s="313">
        <v>0</v>
      </c>
      <c r="BM255" s="313">
        <v>0</v>
      </c>
      <c r="BN255" s="313">
        <v>0</v>
      </c>
      <c r="BO255" s="313">
        <v>0</v>
      </c>
      <c r="BP255" s="313">
        <v>0</v>
      </c>
      <c r="BQ255" s="313">
        <v>3</v>
      </c>
      <c r="BR255" s="313">
        <v>3</v>
      </c>
      <c r="BS255" s="313">
        <v>0</v>
      </c>
      <c r="BT255" s="313">
        <v>0</v>
      </c>
      <c r="BU255" s="313">
        <v>0</v>
      </c>
      <c r="BV255" s="313">
        <v>0</v>
      </c>
      <c r="BW255" s="313">
        <v>0</v>
      </c>
      <c r="BX255" s="313">
        <v>0</v>
      </c>
      <c r="BY255" s="313">
        <v>0</v>
      </c>
      <c r="BZ255" s="313">
        <v>0</v>
      </c>
      <c r="CA255" s="313">
        <v>0</v>
      </c>
      <c r="CB255" s="313">
        <v>0</v>
      </c>
      <c r="CC255" s="313">
        <v>3</v>
      </c>
      <c r="CD255" s="312">
        <v>0</v>
      </c>
      <c r="CE255" s="312">
        <v>0</v>
      </c>
      <c r="CF255" s="312">
        <v>0</v>
      </c>
      <c r="CG255" s="312">
        <v>0</v>
      </c>
      <c r="CH255" s="312">
        <v>0</v>
      </c>
      <c r="CI255" s="312">
        <v>0</v>
      </c>
      <c r="CJ255" s="312">
        <v>0</v>
      </c>
      <c r="CK255" s="312">
        <v>0</v>
      </c>
      <c r="CL255" s="312">
        <v>0</v>
      </c>
      <c r="CM255" s="312">
        <v>0</v>
      </c>
      <c r="CN255" s="312">
        <v>0</v>
      </c>
      <c r="CO255" s="312">
        <v>0</v>
      </c>
      <c r="CP255" s="312">
        <v>0</v>
      </c>
      <c r="CQ255" s="312">
        <v>0</v>
      </c>
      <c r="CR255" s="312">
        <v>0</v>
      </c>
      <c r="CS255" s="312">
        <v>0</v>
      </c>
      <c r="CT255" s="312">
        <v>0</v>
      </c>
      <c r="CU255" s="312">
        <v>0</v>
      </c>
      <c r="CV255" s="312">
        <v>0</v>
      </c>
      <c r="CW255" s="312">
        <v>0</v>
      </c>
      <c r="CX255" s="312">
        <v>0</v>
      </c>
      <c r="CY255" s="312">
        <v>0</v>
      </c>
      <c r="CZ255" s="312">
        <v>0</v>
      </c>
      <c r="DA255" s="316">
        <v>0</v>
      </c>
    </row>
    <row r="256" spans="1:105" x14ac:dyDescent="0.2">
      <c r="A256" s="305">
        <v>251</v>
      </c>
      <c r="B256" s="306" t="s">
        <v>2140</v>
      </c>
      <c r="C256" s="306" t="s">
        <v>579</v>
      </c>
      <c r="D256" s="307">
        <v>5</v>
      </c>
      <c r="E256" s="306" t="s">
        <v>240</v>
      </c>
      <c r="F256" s="306" t="s">
        <v>1256</v>
      </c>
      <c r="G256" s="306" t="s">
        <v>2141</v>
      </c>
      <c r="H256" s="308">
        <v>31</v>
      </c>
      <c r="I256" s="309">
        <v>159</v>
      </c>
      <c r="J256" s="307">
        <v>7</v>
      </c>
      <c r="K256" s="306" t="s">
        <v>2142</v>
      </c>
      <c r="L256" s="307">
        <v>1</v>
      </c>
      <c r="M256" s="307">
        <v>0</v>
      </c>
      <c r="N256" s="307">
        <v>1</v>
      </c>
      <c r="O256" s="307">
        <v>0</v>
      </c>
      <c r="P256" s="307">
        <v>2</v>
      </c>
      <c r="Q256" s="307">
        <v>2</v>
      </c>
      <c r="R256" s="307">
        <v>0</v>
      </c>
      <c r="S256" s="307">
        <v>3</v>
      </c>
      <c r="T256" s="307">
        <v>0</v>
      </c>
      <c r="U256" s="307">
        <v>5</v>
      </c>
      <c r="V256" s="307">
        <v>2</v>
      </c>
      <c r="W256" s="307">
        <v>0</v>
      </c>
      <c r="X256" s="307">
        <v>2</v>
      </c>
      <c r="Y256" s="307">
        <v>0</v>
      </c>
      <c r="Z256" s="307">
        <v>4</v>
      </c>
      <c r="AA256" s="307">
        <v>3</v>
      </c>
      <c r="AB256" s="307">
        <v>0</v>
      </c>
      <c r="AC256" s="307">
        <v>2</v>
      </c>
      <c r="AD256" s="307">
        <v>0</v>
      </c>
      <c r="AE256" s="307">
        <v>5</v>
      </c>
      <c r="AF256" s="307">
        <v>1</v>
      </c>
      <c r="AG256" s="307">
        <v>0</v>
      </c>
      <c r="AH256" s="307">
        <v>0</v>
      </c>
      <c r="AI256" s="307">
        <v>0</v>
      </c>
      <c r="AJ256" s="307">
        <v>1</v>
      </c>
      <c r="AK256" s="307">
        <v>3</v>
      </c>
      <c r="AL256" s="307">
        <v>0</v>
      </c>
      <c r="AM256" s="307">
        <v>2</v>
      </c>
      <c r="AN256" s="307">
        <v>0</v>
      </c>
      <c r="AO256" s="307">
        <v>5</v>
      </c>
      <c r="AP256" s="307">
        <v>12</v>
      </c>
      <c r="AQ256" s="307">
        <v>0</v>
      </c>
      <c r="AR256" s="307">
        <v>10</v>
      </c>
      <c r="AS256" s="307">
        <v>0</v>
      </c>
      <c r="AT256" s="307">
        <v>22</v>
      </c>
      <c r="AU256" s="307">
        <v>0</v>
      </c>
      <c r="AV256" s="307">
        <v>0</v>
      </c>
      <c r="AW256" s="307">
        <v>0</v>
      </c>
      <c r="AX256" s="307">
        <v>0</v>
      </c>
      <c r="AY256" s="307">
        <v>0</v>
      </c>
      <c r="AZ256" s="307">
        <v>0</v>
      </c>
      <c r="BA256" s="307">
        <v>1</v>
      </c>
      <c r="BB256" s="307">
        <v>1</v>
      </c>
      <c r="BC256" s="307">
        <v>1</v>
      </c>
      <c r="BD256" s="307">
        <v>1</v>
      </c>
      <c r="BE256" s="307">
        <v>1</v>
      </c>
      <c r="BF256" s="307">
        <v>0</v>
      </c>
      <c r="BG256" s="307">
        <v>0</v>
      </c>
      <c r="BH256" s="307">
        <v>0</v>
      </c>
      <c r="BI256" s="307">
        <v>0</v>
      </c>
      <c r="BJ256" s="307">
        <v>0</v>
      </c>
      <c r="BK256" s="307">
        <v>0</v>
      </c>
      <c r="BL256" s="307">
        <v>0</v>
      </c>
      <c r="BM256" s="307">
        <v>0</v>
      </c>
      <c r="BN256" s="307">
        <v>0</v>
      </c>
      <c r="BO256" s="307">
        <v>0</v>
      </c>
      <c r="BP256" s="307">
        <v>0</v>
      </c>
      <c r="BQ256" s="307">
        <v>1</v>
      </c>
      <c r="BR256" s="307">
        <v>1</v>
      </c>
      <c r="BS256" s="307">
        <v>0</v>
      </c>
      <c r="BT256" s="307">
        <v>0</v>
      </c>
      <c r="BU256" s="307">
        <v>0</v>
      </c>
      <c r="BV256" s="307">
        <v>0</v>
      </c>
      <c r="BW256" s="307">
        <v>0</v>
      </c>
      <c r="BX256" s="307">
        <v>0</v>
      </c>
      <c r="BY256" s="307">
        <v>0</v>
      </c>
      <c r="BZ256" s="307">
        <v>0</v>
      </c>
      <c r="CA256" s="307">
        <v>0</v>
      </c>
      <c r="CB256" s="307">
        <v>0</v>
      </c>
      <c r="CC256" s="307">
        <v>1</v>
      </c>
      <c r="CD256" s="306">
        <v>0</v>
      </c>
      <c r="CE256" s="306">
        <v>0</v>
      </c>
      <c r="CF256" s="306">
        <v>0</v>
      </c>
      <c r="CG256" s="306">
        <v>0</v>
      </c>
      <c r="CH256" s="306">
        <v>0</v>
      </c>
      <c r="CI256" s="306">
        <v>0</v>
      </c>
      <c r="CJ256" s="306">
        <v>0</v>
      </c>
      <c r="CK256" s="306">
        <v>0</v>
      </c>
      <c r="CL256" s="306">
        <v>0</v>
      </c>
      <c r="CM256" s="306">
        <v>0</v>
      </c>
      <c r="CN256" s="306">
        <v>0</v>
      </c>
      <c r="CO256" s="306">
        <v>0</v>
      </c>
      <c r="CP256" s="306">
        <v>0</v>
      </c>
      <c r="CQ256" s="306">
        <v>0</v>
      </c>
      <c r="CR256" s="306">
        <v>0</v>
      </c>
      <c r="CS256" s="306">
        <v>0</v>
      </c>
      <c r="CT256" s="306">
        <v>0</v>
      </c>
      <c r="CU256" s="306">
        <v>0</v>
      </c>
      <c r="CV256" s="306">
        <v>0</v>
      </c>
      <c r="CW256" s="306">
        <v>0</v>
      </c>
      <c r="CX256" s="306">
        <v>0</v>
      </c>
      <c r="CY256" s="306">
        <v>0</v>
      </c>
      <c r="CZ256" s="306">
        <v>0</v>
      </c>
      <c r="DA256" s="310">
        <v>0</v>
      </c>
    </row>
    <row r="257" spans="1:105" x14ac:dyDescent="0.2">
      <c r="A257" s="311">
        <v>252</v>
      </c>
      <c r="B257" s="312" t="s">
        <v>2143</v>
      </c>
      <c r="C257" s="312" t="s">
        <v>587</v>
      </c>
      <c r="D257" s="313">
        <v>5</v>
      </c>
      <c r="E257" s="312" t="s">
        <v>240</v>
      </c>
      <c r="F257" s="312" t="s">
        <v>1256</v>
      </c>
      <c r="G257" s="312" t="s">
        <v>2144</v>
      </c>
      <c r="H257" s="314">
        <v>31</v>
      </c>
      <c r="I257" s="315">
        <v>155</v>
      </c>
      <c r="J257" s="313">
        <v>7</v>
      </c>
      <c r="K257" s="312" t="s">
        <v>2145</v>
      </c>
      <c r="L257" s="313">
        <v>0</v>
      </c>
      <c r="M257" s="313">
        <v>0</v>
      </c>
      <c r="N257" s="313">
        <v>1</v>
      </c>
      <c r="O257" s="313">
        <v>0</v>
      </c>
      <c r="P257" s="313">
        <v>1</v>
      </c>
      <c r="Q257" s="313">
        <v>2</v>
      </c>
      <c r="R257" s="313">
        <v>0</v>
      </c>
      <c r="S257" s="313">
        <v>2</v>
      </c>
      <c r="T257" s="313">
        <v>0</v>
      </c>
      <c r="U257" s="313">
        <v>4</v>
      </c>
      <c r="V257" s="313">
        <v>0</v>
      </c>
      <c r="W257" s="313">
        <v>0</v>
      </c>
      <c r="X257" s="313">
        <v>3</v>
      </c>
      <c r="Y257" s="313">
        <v>0</v>
      </c>
      <c r="Z257" s="313">
        <v>3</v>
      </c>
      <c r="AA257" s="313">
        <v>1</v>
      </c>
      <c r="AB257" s="313">
        <v>0</v>
      </c>
      <c r="AC257" s="313">
        <v>0</v>
      </c>
      <c r="AD257" s="313">
        <v>0</v>
      </c>
      <c r="AE257" s="313">
        <v>1</v>
      </c>
      <c r="AF257" s="313">
        <v>1</v>
      </c>
      <c r="AG257" s="313">
        <v>0</v>
      </c>
      <c r="AH257" s="313">
        <v>0</v>
      </c>
      <c r="AI257" s="313">
        <v>0</v>
      </c>
      <c r="AJ257" s="313">
        <v>1</v>
      </c>
      <c r="AK257" s="313">
        <v>1</v>
      </c>
      <c r="AL257" s="313">
        <v>0</v>
      </c>
      <c r="AM257" s="313">
        <v>1</v>
      </c>
      <c r="AN257" s="313">
        <v>0</v>
      </c>
      <c r="AO257" s="313">
        <v>2</v>
      </c>
      <c r="AP257" s="313">
        <v>5</v>
      </c>
      <c r="AQ257" s="313">
        <v>0</v>
      </c>
      <c r="AR257" s="313">
        <v>7</v>
      </c>
      <c r="AS257" s="313">
        <v>0</v>
      </c>
      <c r="AT257" s="313">
        <v>12</v>
      </c>
      <c r="AU257" s="313">
        <v>0</v>
      </c>
      <c r="AV257" s="313">
        <v>0</v>
      </c>
      <c r="AW257" s="313">
        <v>0</v>
      </c>
      <c r="AX257" s="313">
        <v>0</v>
      </c>
      <c r="AY257" s="313">
        <v>0</v>
      </c>
      <c r="AZ257" s="313">
        <v>0</v>
      </c>
      <c r="BA257" s="313">
        <v>1</v>
      </c>
      <c r="BB257" s="313">
        <v>1</v>
      </c>
      <c r="BC257" s="313">
        <v>1</v>
      </c>
      <c r="BD257" s="313">
        <v>1</v>
      </c>
      <c r="BE257" s="313">
        <v>1</v>
      </c>
      <c r="BF257" s="313">
        <v>0</v>
      </c>
      <c r="BG257" s="313">
        <v>0</v>
      </c>
      <c r="BH257" s="313">
        <v>0</v>
      </c>
      <c r="BI257" s="313">
        <v>0</v>
      </c>
      <c r="BJ257" s="313">
        <v>0</v>
      </c>
      <c r="BK257" s="313">
        <v>0</v>
      </c>
      <c r="BL257" s="313">
        <v>0</v>
      </c>
      <c r="BM257" s="313">
        <v>0</v>
      </c>
      <c r="BN257" s="313">
        <v>0</v>
      </c>
      <c r="BO257" s="313">
        <v>0</v>
      </c>
      <c r="BP257" s="313">
        <v>0</v>
      </c>
      <c r="BQ257" s="313">
        <v>1</v>
      </c>
      <c r="BR257" s="313">
        <v>1</v>
      </c>
      <c r="BS257" s="313">
        <v>0</v>
      </c>
      <c r="BT257" s="313">
        <v>0</v>
      </c>
      <c r="BU257" s="313">
        <v>0</v>
      </c>
      <c r="BV257" s="313">
        <v>0</v>
      </c>
      <c r="BW257" s="313">
        <v>0</v>
      </c>
      <c r="BX257" s="313">
        <v>0</v>
      </c>
      <c r="BY257" s="313">
        <v>0</v>
      </c>
      <c r="BZ257" s="313">
        <v>0</v>
      </c>
      <c r="CA257" s="313">
        <v>0</v>
      </c>
      <c r="CB257" s="313">
        <v>0</v>
      </c>
      <c r="CC257" s="313">
        <v>1</v>
      </c>
      <c r="CD257" s="312">
        <v>0</v>
      </c>
      <c r="CE257" s="312">
        <v>0</v>
      </c>
      <c r="CF257" s="312">
        <v>0</v>
      </c>
      <c r="CG257" s="312">
        <v>0</v>
      </c>
      <c r="CH257" s="312">
        <v>0</v>
      </c>
      <c r="CI257" s="312">
        <v>0</v>
      </c>
      <c r="CJ257" s="312">
        <v>0</v>
      </c>
      <c r="CK257" s="312">
        <v>0</v>
      </c>
      <c r="CL257" s="312">
        <v>0</v>
      </c>
      <c r="CM257" s="312">
        <v>0</v>
      </c>
      <c r="CN257" s="312">
        <v>0</v>
      </c>
      <c r="CO257" s="312">
        <v>0</v>
      </c>
      <c r="CP257" s="312">
        <v>0</v>
      </c>
      <c r="CQ257" s="312">
        <v>0</v>
      </c>
      <c r="CR257" s="312">
        <v>0</v>
      </c>
      <c r="CS257" s="312">
        <v>0</v>
      </c>
      <c r="CT257" s="312">
        <v>0</v>
      </c>
      <c r="CU257" s="312">
        <v>0</v>
      </c>
      <c r="CV257" s="312">
        <v>0</v>
      </c>
      <c r="CW257" s="312">
        <v>0</v>
      </c>
      <c r="CX257" s="312">
        <v>0</v>
      </c>
      <c r="CY257" s="312">
        <v>0</v>
      </c>
      <c r="CZ257" s="312">
        <v>0</v>
      </c>
      <c r="DA257" s="316">
        <v>0</v>
      </c>
    </row>
    <row r="258" spans="1:105" x14ac:dyDescent="0.2">
      <c r="A258" s="305">
        <v>253</v>
      </c>
      <c r="B258" s="306" t="s">
        <v>2146</v>
      </c>
      <c r="C258" s="306" t="s">
        <v>2147</v>
      </c>
      <c r="D258" s="307">
        <v>5</v>
      </c>
      <c r="E258" s="306" t="s">
        <v>240</v>
      </c>
      <c r="F258" s="306" t="s">
        <v>1256</v>
      </c>
      <c r="G258" s="306" t="s">
        <v>2148</v>
      </c>
      <c r="H258" s="308">
        <v>31</v>
      </c>
      <c r="I258" s="309">
        <v>157</v>
      </c>
      <c r="J258" s="307">
        <v>7</v>
      </c>
      <c r="K258" s="306" t="s">
        <v>2149</v>
      </c>
      <c r="L258" s="307">
        <v>0</v>
      </c>
      <c r="M258" s="307">
        <v>0</v>
      </c>
      <c r="N258" s="307">
        <v>3</v>
      </c>
      <c r="O258" s="307">
        <v>0</v>
      </c>
      <c r="P258" s="307">
        <v>3</v>
      </c>
      <c r="Q258" s="307">
        <v>0</v>
      </c>
      <c r="R258" s="307">
        <v>0</v>
      </c>
      <c r="S258" s="307">
        <v>3</v>
      </c>
      <c r="T258" s="307">
        <v>0</v>
      </c>
      <c r="U258" s="307">
        <v>3</v>
      </c>
      <c r="V258" s="307">
        <v>3</v>
      </c>
      <c r="W258" s="307">
        <v>0</v>
      </c>
      <c r="X258" s="307">
        <v>2</v>
      </c>
      <c r="Y258" s="307">
        <v>0</v>
      </c>
      <c r="Z258" s="307">
        <v>5</v>
      </c>
      <c r="AA258" s="307">
        <v>0</v>
      </c>
      <c r="AB258" s="307">
        <v>0</v>
      </c>
      <c r="AC258" s="307">
        <v>2</v>
      </c>
      <c r="AD258" s="307">
        <v>0</v>
      </c>
      <c r="AE258" s="307">
        <v>2</v>
      </c>
      <c r="AF258" s="307">
        <v>2</v>
      </c>
      <c r="AG258" s="307">
        <v>0</v>
      </c>
      <c r="AH258" s="307">
        <v>1</v>
      </c>
      <c r="AI258" s="307">
        <v>0</v>
      </c>
      <c r="AJ258" s="307">
        <v>3</v>
      </c>
      <c r="AK258" s="307">
        <v>1</v>
      </c>
      <c r="AL258" s="307">
        <v>0</v>
      </c>
      <c r="AM258" s="307">
        <v>2</v>
      </c>
      <c r="AN258" s="307">
        <v>0</v>
      </c>
      <c r="AO258" s="307">
        <v>3</v>
      </c>
      <c r="AP258" s="307">
        <v>6</v>
      </c>
      <c r="AQ258" s="307">
        <v>0</v>
      </c>
      <c r="AR258" s="307">
        <v>13</v>
      </c>
      <c r="AS258" s="307">
        <v>0</v>
      </c>
      <c r="AT258" s="307">
        <v>19</v>
      </c>
      <c r="AU258" s="307">
        <v>0</v>
      </c>
      <c r="AV258" s="307">
        <v>0</v>
      </c>
      <c r="AW258" s="307">
        <v>0</v>
      </c>
      <c r="AX258" s="307">
        <v>0</v>
      </c>
      <c r="AY258" s="307">
        <v>0</v>
      </c>
      <c r="AZ258" s="307">
        <v>0</v>
      </c>
      <c r="BA258" s="307">
        <v>1</v>
      </c>
      <c r="BB258" s="307">
        <v>1</v>
      </c>
      <c r="BC258" s="307">
        <v>1</v>
      </c>
      <c r="BD258" s="307">
        <v>1</v>
      </c>
      <c r="BE258" s="307">
        <v>0</v>
      </c>
      <c r="BF258" s="307">
        <v>1</v>
      </c>
      <c r="BG258" s="307">
        <v>0</v>
      </c>
      <c r="BH258" s="307">
        <v>0</v>
      </c>
      <c r="BI258" s="307">
        <v>0</v>
      </c>
      <c r="BJ258" s="307">
        <v>0</v>
      </c>
      <c r="BK258" s="307">
        <v>0</v>
      </c>
      <c r="BL258" s="307">
        <v>0</v>
      </c>
      <c r="BM258" s="307">
        <v>0</v>
      </c>
      <c r="BN258" s="307">
        <v>0</v>
      </c>
      <c r="BO258" s="307">
        <v>0</v>
      </c>
      <c r="BP258" s="307">
        <v>0</v>
      </c>
      <c r="BQ258" s="307">
        <v>1</v>
      </c>
      <c r="BR258" s="307">
        <v>1</v>
      </c>
      <c r="BS258" s="307">
        <v>0</v>
      </c>
      <c r="BT258" s="307">
        <v>0</v>
      </c>
      <c r="BU258" s="307">
        <v>0</v>
      </c>
      <c r="BV258" s="307">
        <v>0</v>
      </c>
      <c r="BW258" s="307">
        <v>0</v>
      </c>
      <c r="BX258" s="307">
        <v>0</v>
      </c>
      <c r="BY258" s="307">
        <v>0</v>
      </c>
      <c r="BZ258" s="307">
        <v>0</v>
      </c>
      <c r="CA258" s="307">
        <v>0</v>
      </c>
      <c r="CB258" s="307">
        <v>0</v>
      </c>
      <c r="CC258" s="307">
        <v>1</v>
      </c>
      <c r="CD258" s="306">
        <v>0</v>
      </c>
      <c r="CE258" s="306">
        <v>0</v>
      </c>
      <c r="CF258" s="306">
        <v>0</v>
      </c>
      <c r="CG258" s="306">
        <v>0</v>
      </c>
      <c r="CH258" s="306">
        <v>0</v>
      </c>
      <c r="CI258" s="306">
        <v>0</v>
      </c>
      <c r="CJ258" s="306">
        <v>0</v>
      </c>
      <c r="CK258" s="306">
        <v>0</v>
      </c>
      <c r="CL258" s="306">
        <v>0</v>
      </c>
      <c r="CM258" s="306">
        <v>0</v>
      </c>
      <c r="CN258" s="306">
        <v>0</v>
      </c>
      <c r="CO258" s="306">
        <v>0</v>
      </c>
      <c r="CP258" s="306">
        <v>0</v>
      </c>
      <c r="CQ258" s="306">
        <v>0</v>
      </c>
      <c r="CR258" s="306">
        <v>0</v>
      </c>
      <c r="CS258" s="306">
        <v>0</v>
      </c>
      <c r="CT258" s="306">
        <v>0</v>
      </c>
      <c r="CU258" s="306">
        <v>0</v>
      </c>
      <c r="CV258" s="306">
        <v>0</v>
      </c>
      <c r="CW258" s="306">
        <v>0</v>
      </c>
      <c r="CX258" s="306">
        <v>0</v>
      </c>
      <c r="CY258" s="306">
        <v>0</v>
      </c>
      <c r="CZ258" s="306">
        <v>0</v>
      </c>
      <c r="DA258" s="310">
        <v>0</v>
      </c>
    </row>
    <row r="259" spans="1:105" x14ac:dyDescent="0.2">
      <c r="A259" s="311">
        <v>254</v>
      </c>
      <c r="B259" s="312" t="s">
        <v>2160</v>
      </c>
      <c r="C259" s="312" t="s">
        <v>1592</v>
      </c>
      <c r="D259" s="313">
        <v>5</v>
      </c>
      <c r="E259" s="312" t="s">
        <v>240</v>
      </c>
      <c r="F259" s="312" t="s">
        <v>1256</v>
      </c>
      <c r="G259" s="312" t="s">
        <v>2161</v>
      </c>
      <c r="H259" s="314">
        <v>31</v>
      </c>
      <c r="I259" s="315">
        <v>160</v>
      </c>
      <c r="J259" s="313">
        <v>7</v>
      </c>
      <c r="K259" s="312" t="s">
        <v>2162</v>
      </c>
      <c r="L259" s="313">
        <v>0</v>
      </c>
      <c r="M259" s="313">
        <v>0</v>
      </c>
      <c r="N259" s="313">
        <v>1</v>
      </c>
      <c r="O259" s="313">
        <v>0</v>
      </c>
      <c r="P259" s="313">
        <v>1</v>
      </c>
      <c r="Q259" s="313">
        <v>4</v>
      </c>
      <c r="R259" s="313">
        <v>0</v>
      </c>
      <c r="S259" s="313">
        <v>2</v>
      </c>
      <c r="T259" s="313">
        <v>0</v>
      </c>
      <c r="U259" s="313">
        <v>6</v>
      </c>
      <c r="V259" s="313">
        <v>4</v>
      </c>
      <c r="W259" s="313">
        <v>0</v>
      </c>
      <c r="X259" s="313">
        <v>5</v>
      </c>
      <c r="Y259" s="313">
        <v>0</v>
      </c>
      <c r="Z259" s="313">
        <v>9</v>
      </c>
      <c r="AA259" s="313">
        <v>1</v>
      </c>
      <c r="AB259" s="313">
        <v>0</v>
      </c>
      <c r="AC259" s="313">
        <v>2</v>
      </c>
      <c r="AD259" s="313">
        <v>0</v>
      </c>
      <c r="AE259" s="313">
        <v>3</v>
      </c>
      <c r="AF259" s="313">
        <v>2</v>
      </c>
      <c r="AG259" s="313">
        <v>0</v>
      </c>
      <c r="AH259" s="313">
        <v>4</v>
      </c>
      <c r="AI259" s="313">
        <v>0</v>
      </c>
      <c r="AJ259" s="313">
        <v>6</v>
      </c>
      <c r="AK259" s="313">
        <v>2</v>
      </c>
      <c r="AL259" s="313">
        <v>0</v>
      </c>
      <c r="AM259" s="313">
        <v>0</v>
      </c>
      <c r="AN259" s="313">
        <v>0</v>
      </c>
      <c r="AO259" s="313">
        <v>2</v>
      </c>
      <c r="AP259" s="313">
        <v>13</v>
      </c>
      <c r="AQ259" s="313">
        <v>0</v>
      </c>
      <c r="AR259" s="313">
        <v>14</v>
      </c>
      <c r="AS259" s="313">
        <v>0</v>
      </c>
      <c r="AT259" s="313">
        <v>27</v>
      </c>
      <c r="AU259" s="313">
        <v>0</v>
      </c>
      <c r="AV259" s="313">
        <v>0</v>
      </c>
      <c r="AW259" s="313">
        <v>0</v>
      </c>
      <c r="AX259" s="313">
        <v>0</v>
      </c>
      <c r="AY259" s="313">
        <v>0</v>
      </c>
      <c r="AZ259" s="313">
        <v>0</v>
      </c>
      <c r="BA259" s="313">
        <v>1</v>
      </c>
      <c r="BB259" s="313">
        <v>1</v>
      </c>
      <c r="BC259" s="313">
        <v>1</v>
      </c>
      <c r="BD259" s="313">
        <v>1</v>
      </c>
      <c r="BE259" s="313">
        <v>1</v>
      </c>
      <c r="BF259" s="313">
        <v>0</v>
      </c>
      <c r="BG259" s="313">
        <v>0</v>
      </c>
      <c r="BH259" s="313">
        <v>0</v>
      </c>
      <c r="BI259" s="313">
        <v>0</v>
      </c>
      <c r="BJ259" s="313">
        <v>0</v>
      </c>
      <c r="BK259" s="313">
        <v>0</v>
      </c>
      <c r="BL259" s="313">
        <v>0</v>
      </c>
      <c r="BM259" s="313">
        <v>0</v>
      </c>
      <c r="BN259" s="313">
        <v>0</v>
      </c>
      <c r="BO259" s="313">
        <v>0</v>
      </c>
      <c r="BP259" s="313">
        <v>0</v>
      </c>
      <c r="BQ259" s="313">
        <v>1</v>
      </c>
      <c r="BR259" s="313">
        <v>1</v>
      </c>
      <c r="BS259" s="313">
        <v>0</v>
      </c>
      <c r="BT259" s="313">
        <v>0</v>
      </c>
      <c r="BU259" s="313">
        <v>0</v>
      </c>
      <c r="BV259" s="313">
        <v>0</v>
      </c>
      <c r="BW259" s="313">
        <v>0</v>
      </c>
      <c r="BX259" s="313">
        <v>0</v>
      </c>
      <c r="BY259" s="313">
        <v>0</v>
      </c>
      <c r="BZ259" s="313">
        <v>0</v>
      </c>
      <c r="CA259" s="313">
        <v>0</v>
      </c>
      <c r="CB259" s="313">
        <v>0</v>
      </c>
      <c r="CC259" s="313">
        <v>1</v>
      </c>
      <c r="CD259" s="312">
        <v>0</v>
      </c>
      <c r="CE259" s="312">
        <v>0</v>
      </c>
      <c r="CF259" s="312">
        <v>0</v>
      </c>
      <c r="CG259" s="312">
        <v>0</v>
      </c>
      <c r="CH259" s="312">
        <v>0</v>
      </c>
      <c r="CI259" s="312">
        <v>1</v>
      </c>
      <c r="CJ259" s="312">
        <v>0</v>
      </c>
      <c r="CK259" s="312">
        <v>0</v>
      </c>
      <c r="CL259" s="312">
        <v>0</v>
      </c>
      <c r="CM259" s="312">
        <v>0</v>
      </c>
      <c r="CN259" s="312">
        <v>0</v>
      </c>
      <c r="CO259" s="312">
        <v>0</v>
      </c>
      <c r="CP259" s="312">
        <v>0</v>
      </c>
      <c r="CQ259" s="312">
        <v>0</v>
      </c>
      <c r="CR259" s="312">
        <v>1</v>
      </c>
      <c r="CS259" s="312">
        <v>0</v>
      </c>
      <c r="CT259" s="312">
        <v>1</v>
      </c>
      <c r="CU259" s="312">
        <v>1</v>
      </c>
      <c r="CV259" s="312">
        <v>0</v>
      </c>
      <c r="CW259" s="312">
        <v>0</v>
      </c>
      <c r="CX259" s="312">
        <v>0</v>
      </c>
      <c r="CY259" s="312">
        <v>0</v>
      </c>
      <c r="CZ259" s="312">
        <v>0</v>
      </c>
      <c r="DA259" s="316">
        <v>0</v>
      </c>
    </row>
    <row r="260" spans="1:105" x14ac:dyDescent="0.2">
      <c r="A260" s="305">
        <v>255</v>
      </c>
      <c r="B260" s="306" t="s">
        <v>2167</v>
      </c>
      <c r="C260" s="306" t="s">
        <v>583</v>
      </c>
      <c r="D260" s="307">
        <v>5</v>
      </c>
      <c r="E260" s="306" t="s">
        <v>240</v>
      </c>
      <c r="F260" s="306" t="s">
        <v>1256</v>
      </c>
      <c r="G260" s="306" t="s">
        <v>2168</v>
      </c>
      <c r="H260" s="308">
        <v>31</v>
      </c>
      <c r="I260" s="309">
        <v>158</v>
      </c>
      <c r="J260" s="307">
        <v>7</v>
      </c>
      <c r="K260" s="306" t="s">
        <v>2169</v>
      </c>
      <c r="L260" s="307">
        <v>1</v>
      </c>
      <c r="M260" s="307">
        <v>0</v>
      </c>
      <c r="N260" s="307">
        <v>0</v>
      </c>
      <c r="O260" s="307">
        <v>0</v>
      </c>
      <c r="P260" s="307">
        <v>1</v>
      </c>
      <c r="Q260" s="307">
        <v>2</v>
      </c>
      <c r="R260" s="307">
        <v>0</v>
      </c>
      <c r="S260" s="307">
        <v>0</v>
      </c>
      <c r="T260" s="307">
        <v>0</v>
      </c>
      <c r="U260" s="307">
        <v>2</v>
      </c>
      <c r="V260" s="307">
        <v>2</v>
      </c>
      <c r="W260" s="307">
        <v>0</v>
      </c>
      <c r="X260" s="307">
        <v>2</v>
      </c>
      <c r="Y260" s="307">
        <v>0</v>
      </c>
      <c r="Z260" s="307">
        <v>4</v>
      </c>
      <c r="AA260" s="307">
        <v>3</v>
      </c>
      <c r="AB260" s="307">
        <v>0</v>
      </c>
      <c r="AC260" s="307">
        <v>0</v>
      </c>
      <c r="AD260" s="307">
        <v>0</v>
      </c>
      <c r="AE260" s="307">
        <v>3</v>
      </c>
      <c r="AF260" s="307">
        <v>4</v>
      </c>
      <c r="AG260" s="307">
        <v>0</v>
      </c>
      <c r="AH260" s="307">
        <v>1</v>
      </c>
      <c r="AI260" s="307">
        <v>0</v>
      </c>
      <c r="AJ260" s="307">
        <v>5</v>
      </c>
      <c r="AK260" s="307">
        <v>2</v>
      </c>
      <c r="AL260" s="307">
        <v>0</v>
      </c>
      <c r="AM260" s="307">
        <v>1</v>
      </c>
      <c r="AN260" s="307">
        <v>0</v>
      </c>
      <c r="AO260" s="307">
        <v>3</v>
      </c>
      <c r="AP260" s="307">
        <v>14</v>
      </c>
      <c r="AQ260" s="307">
        <v>0</v>
      </c>
      <c r="AR260" s="307">
        <v>4</v>
      </c>
      <c r="AS260" s="307">
        <v>0</v>
      </c>
      <c r="AT260" s="307">
        <v>18</v>
      </c>
      <c r="AU260" s="307">
        <v>0</v>
      </c>
      <c r="AV260" s="307">
        <v>0</v>
      </c>
      <c r="AW260" s="307">
        <v>0</v>
      </c>
      <c r="AX260" s="307">
        <v>0</v>
      </c>
      <c r="AY260" s="307">
        <v>0</v>
      </c>
      <c r="AZ260" s="307">
        <v>0</v>
      </c>
      <c r="BA260" s="307">
        <v>1</v>
      </c>
      <c r="BB260" s="307">
        <v>1</v>
      </c>
      <c r="BC260" s="307">
        <v>2</v>
      </c>
      <c r="BD260" s="307">
        <v>1</v>
      </c>
      <c r="BE260" s="307">
        <v>0</v>
      </c>
      <c r="BF260" s="307">
        <v>1</v>
      </c>
      <c r="BG260" s="307">
        <v>0</v>
      </c>
      <c r="BH260" s="307">
        <v>0</v>
      </c>
      <c r="BI260" s="307">
        <v>0</v>
      </c>
      <c r="BJ260" s="307">
        <v>0</v>
      </c>
      <c r="BK260" s="307">
        <v>0</v>
      </c>
      <c r="BL260" s="307">
        <v>0</v>
      </c>
      <c r="BM260" s="307">
        <v>0</v>
      </c>
      <c r="BN260" s="307">
        <v>0</v>
      </c>
      <c r="BO260" s="307">
        <v>0</v>
      </c>
      <c r="BP260" s="307">
        <v>0</v>
      </c>
      <c r="BQ260" s="307">
        <v>1</v>
      </c>
      <c r="BR260" s="307">
        <v>1</v>
      </c>
      <c r="BS260" s="307">
        <v>0</v>
      </c>
      <c r="BT260" s="307">
        <v>0</v>
      </c>
      <c r="BU260" s="307">
        <v>0</v>
      </c>
      <c r="BV260" s="307">
        <v>0</v>
      </c>
      <c r="BW260" s="307">
        <v>0</v>
      </c>
      <c r="BX260" s="307">
        <v>0</v>
      </c>
      <c r="BY260" s="307">
        <v>0</v>
      </c>
      <c r="BZ260" s="307">
        <v>0</v>
      </c>
      <c r="CA260" s="307">
        <v>0</v>
      </c>
      <c r="CB260" s="307">
        <v>0</v>
      </c>
      <c r="CC260" s="307">
        <v>1</v>
      </c>
      <c r="CD260" s="306">
        <v>0</v>
      </c>
      <c r="CE260" s="306">
        <v>0</v>
      </c>
      <c r="CF260" s="306">
        <v>0</v>
      </c>
      <c r="CG260" s="306">
        <v>0</v>
      </c>
      <c r="CH260" s="306">
        <v>0</v>
      </c>
      <c r="CI260" s="306">
        <v>0</v>
      </c>
      <c r="CJ260" s="306">
        <v>0</v>
      </c>
      <c r="CK260" s="306">
        <v>0</v>
      </c>
      <c r="CL260" s="306">
        <v>0</v>
      </c>
      <c r="CM260" s="306">
        <v>0</v>
      </c>
      <c r="CN260" s="306">
        <v>0</v>
      </c>
      <c r="CO260" s="306">
        <v>0</v>
      </c>
      <c r="CP260" s="306">
        <v>0</v>
      </c>
      <c r="CQ260" s="306">
        <v>0</v>
      </c>
      <c r="CR260" s="306">
        <v>0</v>
      </c>
      <c r="CS260" s="306">
        <v>0</v>
      </c>
      <c r="CT260" s="306">
        <v>0</v>
      </c>
      <c r="CU260" s="306">
        <v>0</v>
      </c>
      <c r="CV260" s="306">
        <v>0</v>
      </c>
      <c r="CW260" s="306">
        <v>0</v>
      </c>
      <c r="CX260" s="306">
        <v>0</v>
      </c>
      <c r="CY260" s="306">
        <v>0</v>
      </c>
      <c r="CZ260" s="306">
        <v>0</v>
      </c>
      <c r="DA260" s="310">
        <v>0</v>
      </c>
    </row>
    <row r="261" spans="1:105" x14ac:dyDescent="0.2">
      <c r="A261" s="311">
        <v>256</v>
      </c>
      <c r="B261" s="312" t="s">
        <v>2179</v>
      </c>
      <c r="C261" s="312" t="s">
        <v>1807</v>
      </c>
      <c r="D261" s="313">
        <v>5</v>
      </c>
      <c r="E261" s="312" t="s">
        <v>240</v>
      </c>
      <c r="F261" s="312" t="s">
        <v>1256</v>
      </c>
      <c r="G261" s="312" t="s">
        <v>2180</v>
      </c>
      <c r="H261" s="314">
        <v>31</v>
      </c>
      <c r="I261" s="315">
        <v>158</v>
      </c>
      <c r="J261" s="313">
        <v>7</v>
      </c>
      <c r="K261" s="312" t="s">
        <v>1601</v>
      </c>
      <c r="L261" s="313">
        <v>3</v>
      </c>
      <c r="M261" s="313">
        <v>0</v>
      </c>
      <c r="N261" s="313">
        <v>2</v>
      </c>
      <c r="O261" s="313">
        <v>0</v>
      </c>
      <c r="P261" s="313">
        <v>5</v>
      </c>
      <c r="Q261" s="313">
        <v>6</v>
      </c>
      <c r="R261" s="313">
        <v>1</v>
      </c>
      <c r="S261" s="313">
        <v>7</v>
      </c>
      <c r="T261" s="313">
        <v>0</v>
      </c>
      <c r="U261" s="313">
        <v>14</v>
      </c>
      <c r="V261" s="313">
        <v>6</v>
      </c>
      <c r="W261" s="313">
        <v>0</v>
      </c>
      <c r="X261" s="313">
        <v>4</v>
      </c>
      <c r="Y261" s="313">
        <v>0</v>
      </c>
      <c r="Z261" s="313">
        <v>10</v>
      </c>
      <c r="AA261" s="313">
        <v>12</v>
      </c>
      <c r="AB261" s="313">
        <v>0</v>
      </c>
      <c r="AC261" s="313">
        <v>3</v>
      </c>
      <c r="AD261" s="313">
        <v>1</v>
      </c>
      <c r="AE261" s="313">
        <v>16</v>
      </c>
      <c r="AF261" s="313">
        <v>10</v>
      </c>
      <c r="AG261" s="313">
        <v>0</v>
      </c>
      <c r="AH261" s="313">
        <v>6</v>
      </c>
      <c r="AI261" s="313">
        <v>0</v>
      </c>
      <c r="AJ261" s="313">
        <v>16</v>
      </c>
      <c r="AK261" s="313">
        <v>9</v>
      </c>
      <c r="AL261" s="313">
        <v>0</v>
      </c>
      <c r="AM261" s="313">
        <v>3</v>
      </c>
      <c r="AN261" s="313">
        <v>0</v>
      </c>
      <c r="AO261" s="313">
        <v>12</v>
      </c>
      <c r="AP261" s="313">
        <v>46</v>
      </c>
      <c r="AQ261" s="313">
        <v>1</v>
      </c>
      <c r="AR261" s="313">
        <v>25</v>
      </c>
      <c r="AS261" s="313">
        <v>1</v>
      </c>
      <c r="AT261" s="313">
        <v>73</v>
      </c>
      <c r="AU261" s="313">
        <v>0</v>
      </c>
      <c r="AV261" s="313">
        <v>0</v>
      </c>
      <c r="AW261" s="313">
        <v>0</v>
      </c>
      <c r="AX261" s="313">
        <v>1</v>
      </c>
      <c r="AY261" s="313">
        <v>1</v>
      </c>
      <c r="AZ261" s="313">
        <v>0</v>
      </c>
      <c r="BA261" s="313">
        <v>2</v>
      </c>
      <c r="BB261" s="313">
        <v>4</v>
      </c>
      <c r="BC261" s="313">
        <v>5</v>
      </c>
      <c r="BD261" s="313">
        <v>4</v>
      </c>
      <c r="BE261" s="313">
        <v>0</v>
      </c>
      <c r="BF261" s="313">
        <v>1</v>
      </c>
      <c r="BG261" s="313">
        <v>0</v>
      </c>
      <c r="BH261" s="313">
        <v>0</v>
      </c>
      <c r="BI261" s="313">
        <v>2</v>
      </c>
      <c r="BJ261" s="313">
        <v>1</v>
      </c>
      <c r="BK261" s="313">
        <v>0</v>
      </c>
      <c r="BL261" s="313">
        <v>0</v>
      </c>
      <c r="BM261" s="313">
        <v>0</v>
      </c>
      <c r="BN261" s="313">
        <v>1</v>
      </c>
      <c r="BO261" s="313">
        <v>1</v>
      </c>
      <c r="BP261" s="313">
        <v>0</v>
      </c>
      <c r="BQ261" s="313">
        <v>2</v>
      </c>
      <c r="BR261" s="313">
        <v>4</v>
      </c>
      <c r="BS261" s="313">
        <v>0</v>
      </c>
      <c r="BT261" s="313">
        <v>0</v>
      </c>
      <c r="BU261" s="313">
        <v>0</v>
      </c>
      <c r="BV261" s="313">
        <v>0</v>
      </c>
      <c r="BW261" s="313">
        <v>0</v>
      </c>
      <c r="BX261" s="313">
        <v>0</v>
      </c>
      <c r="BY261" s="313">
        <v>0</v>
      </c>
      <c r="BZ261" s="313">
        <v>0</v>
      </c>
      <c r="CA261" s="313">
        <v>0</v>
      </c>
      <c r="CB261" s="313">
        <v>0</v>
      </c>
      <c r="CC261" s="313">
        <v>4</v>
      </c>
      <c r="CD261" s="312">
        <v>0</v>
      </c>
      <c r="CE261" s="312">
        <v>0</v>
      </c>
      <c r="CF261" s="312">
        <v>0</v>
      </c>
      <c r="CG261" s="312">
        <v>0</v>
      </c>
      <c r="CH261" s="312">
        <v>0</v>
      </c>
      <c r="CI261" s="312">
        <v>0</v>
      </c>
      <c r="CJ261" s="312">
        <v>0</v>
      </c>
      <c r="CK261" s="312">
        <v>0</v>
      </c>
      <c r="CL261" s="312">
        <v>0</v>
      </c>
      <c r="CM261" s="312">
        <v>0</v>
      </c>
      <c r="CN261" s="312">
        <v>0</v>
      </c>
      <c r="CO261" s="312">
        <v>0</v>
      </c>
      <c r="CP261" s="312">
        <v>0</v>
      </c>
      <c r="CQ261" s="312">
        <v>0</v>
      </c>
      <c r="CR261" s="312">
        <v>0</v>
      </c>
      <c r="CS261" s="312">
        <v>0</v>
      </c>
      <c r="CT261" s="312">
        <v>0</v>
      </c>
      <c r="CU261" s="312">
        <v>0</v>
      </c>
      <c r="CV261" s="312">
        <v>0</v>
      </c>
      <c r="CW261" s="312">
        <v>0</v>
      </c>
      <c r="CX261" s="312">
        <v>0</v>
      </c>
      <c r="CY261" s="312">
        <v>0</v>
      </c>
      <c r="CZ261" s="312">
        <v>0</v>
      </c>
      <c r="DA261" s="316">
        <v>0</v>
      </c>
    </row>
    <row r="262" spans="1:105" x14ac:dyDescent="0.2">
      <c r="A262" s="305">
        <v>257</v>
      </c>
      <c r="B262" s="306" t="s">
        <v>2181</v>
      </c>
      <c r="C262" s="306" t="s">
        <v>1422</v>
      </c>
      <c r="D262" s="307">
        <v>5</v>
      </c>
      <c r="E262" s="306" t="s">
        <v>240</v>
      </c>
      <c r="F262" s="306" t="s">
        <v>1256</v>
      </c>
      <c r="G262" s="306" t="s">
        <v>2182</v>
      </c>
      <c r="H262" s="308">
        <v>31</v>
      </c>
      <c r="I262" s="309">
        <v>155</v>
      </c>
      <c r="J262" s="307">
        <v>7</v>
      </c>
      <c r="K262" s="306" t="s">
        <v>2183</v>
      </c>
      <c r="L262" s="307">
        <v>2</v>
      </c>
      <c r="M262" s="307">
        <v>0</v>
      </c>
      <c r="N262" s="307">
        <v>2</v>
      </c>
      <c r="O262" s="307">
        <v>0</v>
      </c>
      <c r="P262" s="307">
        <v>4</v>
      </c>
      <c r="Q262" s="307">
        <v>1</v>
      </c>
      <c r="R262" s="307">
        <v>0</v>
      </c>
      <c r="S262" s="307">
        <v>3</v>
      </c>
      <c r="T262" s="307">
        <v>0</v>
      </c>
      <c r="U262" s="307">
        <v>4</v>
      </c>
      <c r="V262" s="307">
        <v>1</v>
      </c>
      <c r="W262" s="307">
        <v>0</v>
      </c>
      <c r="X262" s="307">
        <v>2</v>
      </c>
      <c r="Y262" s="307">
        <v>0</v>
      </c>
      <c r="Z262" s="307">
        <v>3</v>
      </c>
      <c r="AA262" s="307">
        <v>2</v>
      </c>
      <c r="AB262" s="307">
        <v>0</v>
      </c>
      <c r="AC262" s="307">
        <v>2</v>
      </c>
      <c r="AD262" s="307">
        <v>1</v>
      </c>
      <c r="AE262" s="307">
        <v>5</v>
      </c>
      <c r="AF262" s="307">
        <v>1</v>
      </c>
      <c r="AG262" s="307">
        <v>1</v>
      </c>
      <c r="AH262" s="307">
        <v>1</v>
      </c>
      <c r="AI262" s="307">
        <v>0</v>
      </c>
      <c r="AJ262" s="307">
        <v>3</v>
      </c>
      <c r="AK262" s="307">
        <v>2</v>
      </c>
      <c r="AL262" s="307">
        <v>0</v>
      </c>
      <c r="AM262" s="307">
        <v>0</v>
      </c>
      <c r="AN262" s="307">
        <v>0</v>
      </c>
      <c r="AO262" s="307">
        <v>2</v>
      </c>
      <c r="AP262" s="307">
        <v>9</v>
      </c>
      <c r="AQ262" s="307">
        <v>1</v>
      </c>
      <c r="AR262" s="307">
        <v>10</v>
      </c>
      <c r="AS262" s="307">
        <v>1</v>
      </c>
      <c r="AT262" s="307">
        <v>21</v>
      </c>
      <c r="AU262" s="307">
        <v>0</v>
      </c>
      <c r="AV262" s="307">
        <v>0</v>
      </c>
      <c r="AW262" s="307">
        <v>0</v>
      </c>
      <c r="AX262" s="307">
        <v>0</v>
      </c>
      <c r="AY262" s="307">
        <v>0</v>
      </c>
      <c r="AZ262" s="307">
        <v>0</v>
      </c>
      <c r="BA262" s="307">
        <v>1</v>
      </c>
      <c r="BB262" s="307">
        <v>1</v>
      </c>
      <c r="BC262" s="307">
        <v>1</v>
      </c>
      <c r="BD262" s="307">
        <v>1</v>
      </c>
      <c r="BE262" s="307">
        <v>0</v>
      </c>
      <c r="BF262" s="307">
        <v>1</v>
      </c>
      <c r="BG262" s="307">
        <v>0</v>
      </c>
      <c r="BH262" s="307">
        <v>0</v>
      </c>
      <c r="BI262" s="307">
        <v>0</v>
      </c>
      <c r="BJ262" s="307">
        <v>0</v>
      </c>
      <c r="BK262" s="307">
        <v>0</v>
      </c>
      <c r="BL262" s="307">
        <v>0</v>
      </c>
      <c r="BM262" s="307">
        <v>0</v>
      </c>
      <c r="BN262" s="307">
        <v>0</v>
      </c>
      <c r="BO262" s="307">
        <v>0</v>
      </c>
      <c r="BP262" s="307">
        <v>0</v>
      </c>
      <c r="BQ262" s="307">
        <v>1</v>
      </c>
      <c r="BR262" s="307">
        <v>1</v>
      </c>
      <c r="BS262" s="307">
        <v>0</v>
      </c>
      <c r="BT262" s="307">
        <v>0</v>
      </c>
      <c r="BU262" s="307">
        <v>0</v>
      </c>
      <c r="BV262" s="307">
        <v>0</v>
      </c>
      <c r="BW262" s="307">
        <v>0</v>
      </c>
      <c r="BX262" s="307">
        <v>0</v>
      </c>
      <c r="BY262" s="307">
        <v>0</v>
      </c>
      <c r="BZ262" s="307">
        <v>0</v>
      </c>
      <c r="CA262" s="307">
        <v>0</v>
      </c>
      <c r="CB262" s="307">
        <v>0</v>
      </c>
      <c r="CC262" s="307">
        <v>1</v>
      </c>
      <c r="CD262" s="306">
        <v>0</v>
      </c>
      <c r="CE262" s="306">
        <v>0</v>
      </c>
      <c r="CF262" s="306">
        <v>0</v>
      </c>
      <c r="CG262" s="306">
        <v>1</v>
      </c>
      <c r="CH262" s="306">
        <v>0</v>
      </c>
      <c r="CI262" s="306">
        <v>0</v>
      </c>
      <c r="CJ262" s="306">
        <v>0</v>
      </c>
      <c r="CK262" s="306">
        <v>0</v>
      </c>
      <c r="CL262" s="306">
        <v>0</v>
      </c>
      <c r="CM262" s="306">
        <v>0</v>
      </c>
      <c r="CN262" s="306">
        <v>0</v>
      </c>
      <c r="CO262" s="306">
        <v>0</v>
      </c>
      <c r="CP262" s="306">
        <v>0</v>
      </c>
      <c r="CQ262" s="306">
        <v>0</v>
      </c>
      <c r="CR262" s="306">
        <v>1</v>
      </c>
      <c r="CS262" s="306">
        <v>0</v>
      </c>
      <c r="CT262" s="306">
        <v>1</v>
      </c>
      <c r="CU262" s="306">
        <v>1</v>
      </c>
      <c r="CV262" s="306">
        <v>0</v>
      </c>
      <c r="CW262" s="306">
        <v>0</v>
      </c>
      <c r="CX262" s="306">
        <v>0</v>
      </c>
      <c r="CY262" s="306">
        <v>0</v>
      </c>
      <c r="CZ262" s="306">
        <v>0</v>
      </c>
      <c r="DA262" s="310">
        <v>0</v>
      </c>
    </row>
    <row r="263" spans="1:105" x14ac:dyDescent="0.2">
      <c r="A263" s="311">
        <v>258</v>
      </c>
      <c r="B263" s="312" t="s">
        <v>2191</v>
      </c>
      <c r="C263" s="312" t="s">
        <v>2192</v>
      </c>
      <c r="D263" s="313">
        <v>5</v>
      </c>
      <c r="E263" s="312" t="s">
        <v>240</v>
      </c>
      <c r="F263" s="312" t="s">
        <v>1256</v>
      </c>
      <c r="G263" s="312" t="s">
        <v>2193</v>
      </c>
      <c r="H263" s="314">
        <v>31</v>
      </c>
      <c r="I263" s="315">
        <v>154</v>
      </c>
      <c r="J263" s="313">
        <v>7</v>
      </c>
      <c r="K263" s="312" t="s">
        <v>1740</v>
      </c>
      <c r="L263" s="313">
        <v>2</v>
      </c>
      <c r="M263" s="313">
        <v>0</v>
      </c>
      <c r="N263" s="313">
        <v>1</v>
      </c>
      <c r="O263" s="313">
        <v>0</v>
      </c>
      <c r="P263" s="313">
        <v>3</v>
      </c>
      <c r="Q263" s="313">
        <v>2</v>
      </c>
      <c r="R263" s="313">
        <v>0</v>
      </c>
      <c r="S263" s="313">
        <v>2</v>
      </c>
      <c r="T263" s="313">
        <v>0</v>
      </c>
      <c r="U263" s="313">
        <v>4</v>
      </c>
      <c r="V263" s="313">
        <v>2</v>
      </c>
      <c r="W263" s="313">
        <v>0</v>
      </c>
      <c r="X263" s="313">
        <v>0</v>
      </c>
      <c r="Y263" s="313">
        <v>0</v>
      </c>
      <c r="Z263" s="313">
        <v>2</v>
      </c>
      <c r="AA263" s="313">
        <v>0</v>
      </c>
      <c r="AB263" s="313">
        <v>0</v>
      </c>
      <c r="AC263" s="313">
        <v>2</v>
      </c>
      <c r="AD263" s="313">
        <v>0</v>
      </c>
      <c r="AE263" s="313">
        <v>2</v>
      </c>
      <c r="AF263" s="313">
        <v>5</v>
      </c>
      <c r="AG263" s="313">
        <v>0</v>
      </c>
      <c r="AH263" s="313">
        <v>0</v>
      </c>
      <c r="AI263" s="313">
        <v>0</v>
      </c>
      <c r="AJ263" s="313">
        <v>5</v>
      </c>
      <c r="AK263" s="313">
        <v>0</v>
      </c>
      <c r="AL263" s="313">
        <v>0</v>
      </c>
      <c r="AM263" s="313">
        <v>0</v>
      </c>
      <c r="AN263" s="313">
        <v>0</v>
      </c>
      <c r="AO263" s="313">
        <v>0</v>
      </c>
      <c r="AP263" s="313">
        <v>11</v>
      </c>
      <c r="AQ263" s="313">
        <v>0</v>
      </c>
      <c r="AR263" s="313">
        <v>5</v>
      </c>
      <c r="AS263" s="313">
        <v>0</v>
      </c>
      <c r="AT263" s="313">
        <v>16</v>
      </c>
      <c r="AU263" s="313">
        <v>0</v>
      </c>
      <c r="AV263" s="313">
        <v>0</v>
      </c>
      <c r="AW263" s="313">
        <v>0</v>
      </c>
      <c r="AX263" s="313">
        <v>0</v>
      </c>
      <c r="AY263" s="313">
        <v>0</v>
      </c>
      <c r="AZ263" s="313">
        <v>0</v>
      </c>
      <c r="BA263" s="313">
        <v>1</v>
      </c>
      <c r="BB263" s="313">
        <v>1</v>
      </c>
      <c r="BC263" s="313">
        <v>2</v>
      </c>
      <c r="BD263" s="313">
        <v>1</v>
      </c>
      <c r="BE263" s="313">
        <v>0</v>
      </c>
      <c r="BF263" s="313">
        <v>1</v>
      </c>
      <c r="BG263" s="313">
        <v>0</v>
      </c>
      <c r="BH263" s="313">
        <v>0</v>
      </c>
      <c r="BI263" s="313">
        <v>0</v>
      </c>
      <c r="BJ263" s="313">
        <v>0</v>
      </c>
      <c r="BK263" s="313">
        <v>0</v>
      </c>
      <c r="BL263" s="313">
        <v>0</v>
      </c>
      <c r="BM263" s="313">
        <v>0</v>
      </c>
      <c r="BN263" s="313">
        <v>0</v>
      </c>
      <c r="BO263" s="313">
        <v>0</v>
      </c>
      <c r="BP263" s="313">
        <v>0</v>
      </c>
      <c r="BQ263" s="313">
        <v>1</v>
      </c>
      <c r="BR263" s="313">
        <v>1</v>
      </c>
      <c r="BS263" s="313">
        <v>0</v>
      </c>
      <c r="BT263" s="313">
        <v>0</v>
      </c>
      <c r="BU263" s="313">
        <v>0</v>
      </c>
      <c r="BV263" s="313">
        <v>0</v>
      </c>
      <c r="BW263" s="313">
        <v>0</v>
      </c>
      <c r="BX263" s="313">
        <v>0</v>
      </c>
      <c r="BY263" s="313">
        <v>0</v>
      </c>
      <c r="BZ263" s="313">
        <v>0</v>
      </c>
      <c r="CA263" s="313">
        <v>0</v>
      </c>
      <c r="CB263" s="313">
        <v>0</v>
      </c>
      <c r="CC263" s="313">
        <v>1</v>
      </c>
      <c r="CD263" s="312">
        <v>0</v>
      </c>
      <c r="CE263" s="312">
        <v>0</v>
      </c>
      <c r="CF263" s="312">
        <v>0</v>
      </c>
      <c r="CG263" s="312">
        <v>0</v>
      </c>
      <c r="CH263" s="312">
        <v>0</v>
      </c>
      <c r="CI263" s="312">
        <v>0</v>
      </c>
      <c r="CJ263" s="312">
        <v>0</v>
      </c>
      <c r="CK263" s="312">
        <v>0</v>
      </c>
      <c r="CL263" s="312">
        <v>0</v>
      </c>
      <c r="CM263" s="312">
        <v>0</v>
      </c>
      <c r="CN263" s="312">
        <v>0</v>
      </c>
      <c r="CO263" s="312">
        <v>0</v>
      </c>
      <c r="CP263" s="312">
        <v>0</v>
      </c>
      <c r="CQ263" s="312">
        <v>0</v>
      </c>
      <c r="CR263" s="312">
        <v>0</v>
      </c>
      <c r="CS263" s="312">
        <v>0</v>
      </c>
      <c r="CT263" s="312">
        <v>0</v>
      </c>
      <c r="CU263" s="312">
        <v>0</v>
      </c>
      <c r="CV263" s="312">
        <v>0</v>
      </c>
      <c r="CW263" s="312">
        <v>0</v>
      </c>
      <c r="CX263" s="312">
        <v>0</v>
      </c>
      <c r="CY263" s="312">
        <v>0</v>
      </c>
      <c r="CZ263" s="312">
        <v>0</v>
      </c>
      <c r="DA263" s="316">
        <v>0</v>
      </c>
    </row>
    <row r="264" spans="1:105" x14ac:dyDescent="0.2">
      <c r="A264" s="305">
        <v>259</v>
      </c>
      <c r="B264" s="306" t="s">
        <v>2194</v>
      </c>
      <c r="C264" s="306" t="s">
        <v>2195</v>
      </c>
      <c r="D264" s="307">
        <v>5</v>
      </c>
      <c r="E264" s="306" t="s">
        <v>240</v>
      </c>
      <c r="F264" s="306" t="s">
        <v>1256</v>
      </c>
      <c r="G264" s="306" t="s">
        <v>1427</v>
      </c>
      <c r="H264" s="308">
        <v>31</v>
      </c>
      <c r="I264" s="309">
        <v>157</v>
      </c>
      <c r="J264" s="307">
        <v>7</v>
      </c>
      <c r="K264" s="306" t="s">
        <v>2196</v>
      </c>
      <c r="L264" s="307">
        <v>3</v>
      </c>
      <c r="M264" s="307">
        <v>0</v>
      </c>
      <c r="N264" s="307">
        <v>3</v>
      </c>
      <c r="O264" s="307">
        <v>0</v>
      </c>
      <c r="P264" s="307">
        <v>6</v>
      </c>
      <c r="Q264" s="307">
        <v>2</v>
      </c>
      <c r="R264" s="307">
        <v>0</v>
      </c>
      <c r="S264" s="307">
        <v>4</v>
      </c>
      <c r="T264" s="307">
        <v>0</v>
      </c>
      <c r="U264" s="307">
        <v>6</v>
      </c>
      <c r="V264" s="307">
        <v>2</v>
      </c>
      <c r="W264" s="307">
        <v>0</v>
      </c>
      <c r="X264" s="307">
        <v>0</v>
      </c>
      <c r="Y264" s="307">
        <v>0</v>
      </c>
      <c r="Z264" s="307">
        <v>2</v>
      </c>
      <c r="AA264" s="307">
        <v>6</v>
      </c>
      <c r="AB264" s="307">
        <v>0</v>
      </c>
      <c r="AC264" s="307">
        <v>3</v>
      </c>
      <c r="AD264" s="307">
        <v>0</v>
      </c>
      <c r="AE264" s="307">
        <v>9</v>
      </c>
      <c r="AF264" s="307">
        <v>3</v>
      </c>
      <c r="AG264" s="307">
        <v>0</v>
      </c>
      <c r="AH264" s="307">
        <v>3</v>
      </c>
      <c r="AI264" s="307">
        <v>0</v>
      </c>
      <c r="AJ264" s="307">
        <v>6</v>
      </c>
      <c r="AK264" s="307">
        <v>3</v>
      </c>
      <c r="AL264" s="307">
        <v>0</v>
      </c>
      <c r="AM264" s="307">
        <v>3</v>
      </c>
      <c r="AN264" s="307">
        <v>0</v>
      </c>
      <c r="AO264" s="307">
        <v>6</v>
      </c>
      <c r="AP264" s="307">
        <v>19</v>
      </c>
      <c r="AQ264" s="307">
        <v>0</v>
      </c>
      <c r="AR264" s="307">
        <v>16</v>
      </c>
      <c r="AS264" s="307">
        <v>0</v>
      </c>
      <c r="AT264" s="307">
        <v>35</v>
      </c>
      <c r="AU264" s="307">
        <v>0</v>
      </c>
      <c r="AV264" s="307">
        <v>0</v>
      </c>
      <c r="AW264" s="307">
        <v>0</v>
      </c>
      <c r="AX264" s="307">
        <v>0</v>
      </c>
      <c r="AY264" s="307">
        <v>0</v>
      </c>
      <c r="AZ264" s="307">
        <v>0</v>
      </c>
      <c r="BA264" s="307">
        <v>2</v>
      </c>
      <c r="BB264" s="307">
        <v>2</v>
      </c>
      <c r="BC264" s="307">
        <v>2</v>
      </c>
      <c r="BD264" s="307">
        <v>2</v>
      </c>
      <c r="BE264" s="307">
        <v>1</v>
      </c>
      <c r="BF264" s="307">
        <v>0</v>
      </c>
      <c r="BG264" s="307">
        <v>0</v>
      </c>
      <c r="BH264" s="307">
        <v>0</v>
      </c>
      <c r="BI264" s="307">
        <v>1</v>
      </c>
      <c r="BJ264" s="307">
        <v>0</v>
      </c>
      <c r="BK264" s="307">
        <v>0</v>
      </c>
      <c r="BL264" s="307">
        <v>0</v>
      </c>
      <c r="BM264" s="307">
        <v>0</v>
      </c>
      <c r="BN264" s="307">
        <v>0</v>
      </c>
      <c r="BO264" s="307">
        <v>0</v>
      </c>
      <c r="BP264" s="307">
        <v>0</v>
      </c>
      <c r="BQ264" s="307">
        <v>2</v>
      </c>
      <c r="BR264" s="307">
        <v>2</v>
      </c>
      <c r="BS264" s="307">
        <v>0</v>
      </c>
      <c r="BT264" s="307">
        <v>0</v>
      </c>
      <c r="BU264" s="307">
        <v>0</v>
      </c>
      <c r="BV264" s="307">
        <v>0</v>
      </c>
      <c r="BW264" s="307">
        <v>0</v>
      </c>
      <c r="BX264" s="307">
        <v>0</v>
      </c>
      <c r="BY264" s="307">
        <v>0</v>
      </c>
      <c r="BZ264" s="307">
        <v>0</v>
      </c>
      <c r="CA264" s="307">
        <v>0</v>
      </c>
      <c r="CB264" s="307">
        <v>0</v>
      </c>
      <c r="CC264" s="307">
        <v>2</v>
      </c>
      <c r="CD264" s="306">
        <v>0</v>
      </c>
      <c r="CE264" s="306">
        <v>0</v>
      </c>
      <c r="CF264" s="306">
        <v>0</v>
      </c>
      <c r="CG264" s="306">
        <v>0</v>
      </c>
      <c r="CH264" s="306">
        <v>0</v>
      </c>
      <c r="CI264" s="306">
        <v>0</v>
      </c>
      <c r="CJ264" s="306">
        <v>0</v>
      </c>
      <c r="CK264" s="306">
        <v>0</v>
      </c>
      <c r="CL264" s="306">
        <v>0</v>
      </c>
      <c r="CM264" s="306">
        <v>0</v>
      </c>
      <c r="CN264" s="306">
        <v>0</v>
      </c>
      <c r="CO264" s="306">
        <v>0</v>
      </c>
      <c r="CP264" s="306">
        <v>0</v>
      </c>
      <c r="CQ264" s="306">
        <v>0</v>
      </c>
      <c r="CR264" s="306">
        <v>0</v>
      </c>
      <c r="CS264" s="306">
        <v>0</v>
      </c>
      <c r="CT264" s="306">
        <v>0</v>
      </c>
      <c r="CU264" s="306">
        <v>0</v>
      </c>
      <c r="CV264" s="306">
        <v>0</v>
      </c>
      <c r="CW264" s="306">
        <v>0</v>
      </c>
      <c r="CX264" s="306">
        <v>0</v>
      </c>
      <c r="CY264" s="306">
        <v>0</v>
      </c>
      <c r="CZ264" s="306">
        <v>0</v>
      </c>
      <c r="DA264" s="310">
        <v>0</v>
      </c>
    </row>
    <row r="265" spans="1:105" x14ac:dyDescent="0.2">
      <c r="A265" s="311">
        <v>260</v>
      </c>
      <c r="B265" s="312" t="s">
        <v>2197</v>
      </c>
      <c r="C265" s="312" t="s">
        <v>1587</v>
      </c>
      <c r="D265" s="313">
        <v>5</v>
      </c>
      <c r="E265" s="312" t="s">
        <v>240</v>
      </c>
      <c r="F265" s="312" t="s">
        <v>1256</v>
      </c>
      <c r="G265" s="312" t="s">
        <v>2198</v>
      </c>
      <c r="H265" s="314">
        <v>31</v>
      </c>
      <c r="I265" s="315">
        <v>160</v>
      </c>
      <c r="J265" s="313">
        <v>7</v>
      </c>
      <c r="K265" s="312" t="s">
        <v>2199</v>
      </c>
      <c r="L265" s="313">
        <v>5</v>
      </c>
      <c r="M265" s="313">
        <v>0</v>
      </c>
      <c r="N265" s="313">
        <v>4</v>
      </c>
      <c r="O265" s="313">
        <v>0</v>
      </c>
      <c r="P265" s="313">
        <v>9</v>
      </c>
      <c r="Q265" s="313">
        <v>7</v>
      </c>
      <c r="R265" s="313">
        <v>1</v>
      </c>
      <c r="S265" s="313">
        <v>1</v>
      </c>
      <c r="T265" s="313">
        <v>0</v>
      </c>
      <c r="U265" s="313">
        <v>9</v>
      </c>
      <c r="V265" s="313">
        <v>3</v>
      </c>
      <c r="W265" s="313">
        <v>0</v>
      </c>
      <c r="X265" s="313">
        <v>4</v>
      </c>
      <c r="Y265" s="313">
        <v>0</v>
      </c>
      <c r="Z265" s="313">
        <v>7</v>
      </c>
      <c r="AA265" s="313">
        <v>5</v>
      </c>
      <c r="AB265" s="313">
        <v>0</v>
      </c>
      <c r="AC265" s="313">
        <v>7</v>
      </c>
      <c r="AD265" s="313">
        <v>0</v>
      </c>
      <c r="AE265" s="313">
        <v>12</v>
      </c>
      <c r="AF265" s="313">
        <v>5</v>
      </c>
      <c r="AG265" s="313">
        <v>0</v>
      </c>
      <c r="AH265" s="313">
        <v>1</v>
      </c>
      <c r="AI265" s="313">
        <v>0</v>
      </c>
      <c r="AJ265" s="313">
        <v>6</v>
      </c>
      <c r="AK265" s="313">
        <v>3</v>
      </c>
      <c r="AL265" s="313">
        <v>0</v>
      </c>
      <c r="AM265" s="313">
        <v>2</v>
      </c>
      <c r="AN265" s="313">
        <v>0</v>
      </c>
      <c r="AO265" s="313">
        <v>5</v>
      </c>
      <c r="AP265" s="313">
        <v>28</v>
      </c>
      <c r="AQ265" s="313">
        <v>1</v>
      </c>
      <c r="AR265" s="313">
        <v>19</v>
      </c>
      <c r="AS265" s="313">
        <v>0</v>
      </c>
      <c r="AT265" s="313">
        <v>48</v>
      </c>
      <c r="AU265" s="313">
        <v>0</v>
      </c>
      <c r="AV265" s="313">
        <v>0</v>
      </c>
      <c r="AW265" s="313">
        <v>0</v>
      </c>
      <c r="AX265" s="313">
        <v>0</v>
      </c>
      <c r="AY265" s="313">
        <v>0</v>
      </c>
      <c r="AZ265" s="313">
        <v>0</v>
      </c>
      <c r="BA265" s="313">
        <v>2</v>
      </c>
      <c r="BB265" s="313">
        <v>2</v>
      </c>
      <c r="BC265" s="313">
        <v>2</v>
      </c>
      <c r="BD265" s="313">
        <v>2</v>
      </c>
      <c r="BE265" s="313">
        <v>0</v>
      </c>
      <c r="BF265" s="313">
        <v>1</v>
      </c>
      <c r="BG265" s="313">
        <v>0</v>
      </c>
      <c r="BH265" s="313">
        <v>0</v>
      </c>
      <c r="BI265" s="313">
        <v>0</v>
      </c>
      <c r="BJ265" s="313">
        <v>1</v>
      </c>
      <c r="BK265" s="313">
        <v>0</v>
      </c>
      <c r="BL265" s="313">
        <v>0</v>
      </c>
      <c r="BM265" s="313">
        <v>0</v>
      </c>
      <c r="BN265" s="313">
        <v>0</v>
      </c>
      <c r="BO265" s="313">
        <v>0</v>
      </c>
      <c r="BP265" s="313">
        <v>0</v>
      </c>
      <c r="BQ265" s="313">
        <v>2</v>
      </c>
      <c r="BR265" s="313">
        <v>2</v>
      </c>
      <c r="BS265" s="313">
        <v>0</v>
      </c>
      <c r="BT265" s="313">
        <v>0</v>
      </c>
      <c r="BU265" s="313">
        <v>0</v>
      </c>
      <c r="BV265" s="313">
        <v>0</v>
      </c>
      <c r="BW265" s="313">
        <v>0</v>
      </c>
      <c r="BX265" s="313">
        <v>0</v>
      </c>
      <c r="BY265" s="313">
        <v>0</v>
      </c>
      <c r="BZ265" s="313">
        <v>0</v>
      </c>
      <c r="CA265" s="313">
        <v>0</v>
      </c>
      <c r="CB265" s="313">
        <v>0</v>
      </c>
      <c r="CC265" s="313">
        <v>2</v>
      </c>
      <c r="CD265" s="312">
        <v>0</v>
      </c>
      <c r="CE265" s="312">
        <v>0</v>
      </c>
      <c r="CF265" s="312">
        <v>0</v>
      </c>
      <c r="CG265" s="312">
        <v>0</v>
      </c>
      <c r="CH265" s="312">
        <v>0</v>
      </c>
      <c r="CI265" s="312">
        <v>0</v>
      </c>
      <c r="CJ265" s="312">
        <v>0</v>
      </c>
      <c r="CK265" s="312">
        <v>0</v>
      </c>
      <c r="CL265" s="312">
        <v>0</v>
      </c>
      <c r="CM265" s="312">
        <v>0</v>
      </c>
      <c r="CN265" s="312">
        <v>0</v>
      </c>
      <c r="CO265" s="312">
        <v>0</v>
      </c>
      <c r="CP265" s="312">
        <v>0</v>
      </c>
      <c r="CQ265" s="312">
        <v>0</v>
      </c>
      <c r="CR265" s="312">
        <v>0</v>
      </c>
      <c r="CS265" s="312">
        <v>0</v>
      </c>
      <c r="CT265" s="312">
        <v>0</v>
      </c>
      <c r="CU265" s="312">
        <v>0</v>
      </c>
      <c r="CV265" s="312">
        <v>0</v>
      </c>
      <c r="CW265" s="312">
        <v>0</v>
      </c>
      <c r="CX265" s="312">
        <v>0</v>
      </c>
      <c r="CY265" s="312">
        <v>0</v>
      </c>
      <c r="CZ265" s="312">
        <v>0</v>
      </c>
      <c r="DA265" s="316">
        <v>0</v>
      </c>
    </row>
    <row r="266" spans="1:105" x14ac:dyDescent="0.2">
      <c r="A266" s="305">
        <v>261</v>
      </c>
      <c r="B266" s="306" t="s">
        <v>2200</v>
      </c>
      <c r="C266" s="306" t="s">
        <v>2201</v>
      </c>
      <c r="D266" s="307">
        <v>5</v>
      </c>
      <c r="E266" s="306" t="s">
        <v>240</v>
      </c>
      <c r="F266" s="306" t="s">
        <v>1256</v>
      </c>
      <c r="G266" s="306" t="s">
        <v>2202</v>
      </c>
      <c r="H266" s="308">
        <v>31</v>
      </c>
      <c r="I266" s="309">
        <v>160</v>
      </c>
      <c r="J266" s="307">
        <v>7</v>
      </c>
      <c r="K266" s="306" t="s">
        <v>2203</v>
      </c>
      <c r="L266" s="307">
        <v>2</v>
      </c>
      <c r="M266" s="307">
        <v>0</v>
      </c>
      <c r="N266" s="307">
        <v>3</v>
      </c>
      <c r="O266" s="307">
        <v>0</v>
      </c>
      <c r="P266" s="307">
        <v>5</v>
      </c>
      <c r="Q266" s="307">
        <v>0</v>
      </c>
      <c r="R266" s="307">
        <v>1</v>
      </c>
      <c r="S266" s="307">
        <v>3</v>
      </c>
      <c r="T266" s="307">
        <v>0</v>
      </c>
      <c r="U266" s="307">
        <v>4</v>
      </c>
      <c r="V266" s="307">
        <v>1</v>
      </c>
      <c r="W266" s="307">
        <v>0</v>
      </c>
      <c r="X266" s="307">
        <v>1</v>
      </c>
      <c r="Y266" s="307">
        <v>0</v>
      </c>
      <c r="Z266" s="307">
        <v>2</v>
      </c>
      <c r="AA266" s="307">
        <v>2</v>
      </c>
      <c r="AB266" s="307">
        <v>0</v>
      </c>
      <c r="AC266" s="307">
        <v>1</v>
      </c>
      <c r="AD266" s="307">
        <v>0</v>
      </c>
      <c r="AE266" s="307">
        <v>3</v>
      </c>
      <c r="AF266" s="307">
        <v>1</v>
      </c>
      <c r="AG266" s="307">
        <v>0</v>
      </c>
      <c r="AH266" s="307">
        <v>3</v>
      </c>
      <c r="AI266" s="307">
        <v>0</v>
      </c>
      <c r="AJ266" s="307">
        <v>4</v>
      </c>
      <c r="AK266" s="307">
        <v>2</v>
      </c>
      <c r="AL266" s="307">
        <v>0</v>
      </c>
      <c r="AM266" s="307">
        <v>4</v>
      </c>
      <c r="AN266" s="307">
        <v>0</v>
      </c>
      <c r="AO266" s="307">
        <v>6</v>
      </c>
      <c r="AP266" s="307">
        <v>8</v>
      </c>
      <c r="AQ266" s="307">
        <v>1</v>
      </c>
      <c r="AR266" s="307">
        <v>15</v>
      </c>
      <c r="AS266" s="307">
        <v>0</v>
      </c>
      <c r="AT266" s="307">
        <v>24</v>
      </c>
      <c r="AU266" s="307">
        <v>0</v>
      </c>
      <c r="AV266" s="307">
        <v>0</v>
      </c>
      <c r="AW266" s="307">
        <v>0</v>
      </c>
      <c r="AX266" s="307">
        <v>0</v>
      </c>
      <c r="AY266" s="307">
        <v>0</v>
      </c>
      <c r="AZ266" s="307">
        <v>0</v>
      </c>
      <c r="BA266" s="307">
        <v>1</v>
      </c>
      <c r="BB266" s="307">
        <v>1</v>
      </c>
      <c r="BC266" s="307">
        <v>2</v>
      </c>
      <c r="BD266" s="307">
        <v>1</v>
      </c>
      <c r="BE266" s="307">
        <v>1</v>
      </c>
      <c r="BF266" s="307">
        <v>0</v>
      </c>
      <c r="BG266" s="307">
        <v>0</v>
      </c>
      <c r="BH266" s="307">
        <v>0</v>
      </c>
      <c r="BI266" s="307">
        <v>0</v>
      </c>
      <c r="BJ266" s="307">
        <v>0</v>
      </c>
      <c r="BK266" s="307">
        <v>0</v>
      </c>
      <c r="BL266" s="307">
        <v>0</v>
      </c>
      <c r="BM266" s="307">
        <v>0</v>
      </c>
      <c r="BN266" s="307">
        <v>0</v>
      </c>
      <c r="BO266" s="307">
        <v>0</v>
      </c>
      <c r="BP266" s="307">
        <v>0</v>
      </c>
      <c r="BQ266" s="307">
        <v>1</v>
      </c>
      <c r="BR266" s="307">
        <v>1</v>
      </c>
      <c r="BS266" s="307">
        <v>0</v>
      </c>
      <c r="BT266" s="307">
        <v>0</v>
      </c>
      <c r="BU266" s="307">
        <v>0</v>
      </c>
      <c r="BV266" s="307">
        <v>0</v>
      </c>
      <c r="BW266" s="307">
        <v>0</v>
      </c>
      <c r="BX266" s="307">
        <v>0</v>
      </c>
      <c r="BY266" s="307">
        <v>0</v>
      </c>
      <c r="BZ266" s="307">
        <v>0</v>
      </c>
      <c r="CA266" s="307">
        <v>0</v>
      </c>
      <c r="CB266" s="307">
        <v>0</v>
      </c>
      <c r="CC266" s="307">
        <v>1</v>
      </c>
      <c r="CD266" s="306">
        <v>0</v>
      </c>
      <c r="CE266" s="306">
        <v>0</v>
      </c>
      <c r="CF266" s="306">
        <v>0</v>
      </c>
      <c r="CG266" s="306">
        <v>0</v>
      </c>
      <c r="CH266" s="306">
        <v>0</v>
      </c>
      <c r="CI266" s="306">
        <v>0</v>
      </c>
      <c r="CJ266" s="306">
        <v>0</v>
      </c>
      <c r="CK266" s="306">
        <v>0</v>
      </c>
      <c r="CL266" s="306">
        <v>0</v>
      </c>
      <c r="CM266" s="306">
        <v>0</v>
      </c>
      <c r="CN266" s="306">
        <v>0</v>
      </c>
      <c r="CO266" s="306">
        <v>0</v>
      </c>
      <c r="CP266" s="306">
        <v>0</v>
      </c>
      <c r="CQ266" s="306">
        <v>0</v>
      </c>
      <c r="CR266" s="306">
        <v>0</v>
      </c>
      <c r="CS266" s="306">
        <v>0</v>
      </c>
      <c r="CT266" s="306">
        <v>0</v>
      </c>
      <c r="CU266" s="306">
        <v>0</v>
      </c>
      <c r="CV266" s="306">
        <v>0</v>
      </c>
      <c r="CW266" s="306">
        <v>0</v>
      </c>
      <c r="CX266" s="306">
        <v>0</v>
      </c>
      <c r="CY266" s="306">
        <v>0</v>
      </c>
      <c r="CZ266" s="306">
        <v>0</v>
      </c>
      <c r="DA266" s="310">
        <v>0</v>
      </c>
    </row>
    <row r="267" spans="1:105" x14ac:dyDescent="0.2">
      <c r="A267" s="311">
        <v>262</v>
      </c>
      <c r="B267" s="312" t="s">
        <v>2216</v>
      </c>
      <c r="C267" s="312" t="s">
        <v>505</v>
      </c>
      <c r="D267" s="313">
        <v>5</v>
      </c>
      <c r="E267" s="312" t="s">
        <v>240</v>
      </c>
      <c r="F267" s="312" t="s">
        <v>1256</v>
      </c>
      <c r="G267" s="312" t="s">
        <v>2217</v>
      </c>
      <c r="H267" s="314">
        <v>31</v>
      </c>
      <c r="I267" s="315">
        <v>157</v>
      </c>
      <c r="J267" s="313">
        <v>7</v>
      </c>
      <c r="K267" s="312" t="s">
        <v>2218</v>
      </c>
      <c r="L267" s="313">
        <v>0</v>
      </c>
      <c r="M267" s="313">
        <v>0</v>
      </c>
      <c r="N267" s="313">
        <v>2</v>
      </c>
      <c r="O267" s="313">
        <v>0</v>
      </c>
      <c r="P267" s="313">
        <v>2</v>
      </c>
      <c r="Q267" s="313">
        <v>0</v>
      </c>
      <c r="R267" s="313">
        <v>0</v>
      </c>
      <c r="S267" s="313">
        <v>1</v>
      </c>
      <c r="T267" s="313">
        <v>0</v>
      </c>
      <c r="U267" s="313">
        <v>1</v>
      </c>
      <c r="V267" s="313">
        <v>2</v>
      </c>
      <c r="W267" s="313">
        <v>0</v>
      </c>
      <c r="X267" s="313">
        <v>0</v>
      </c>
      <c r="Y267" s="313">
        <v>0</v>
      </c>
      <c r="Z267" s="313">
        <v>2</v>
      </c>
      <c r="AA267" s="313">
        <v>2</v>
      </c>
      <c r="AB267" s="313">
        <v>0</v>
      </c>
      <c r="AC267" s="313">
        <v>3</v>
      </c>
      <c r="AD267" s="313">
        <v>0</v>
      </c>
      <c r="AE267" s="313">
        <v>5</v>
      </c>
      <c r="AF267" s="313">
        <v>1</v>
      </c>
      <c r="AG267" s="313">
        <v>0</v>
      </c>
      <c r="AH267" s="313">
        <v>2</v>
      </c>
      <c r="AI267" s="313">
        <v>0</v>
      </c>
      <c r="AJ267" s="313">
        <v>3</v>
      </c>
      <c r="AK267" s="313">
        <v>2</v>
      </c>
      <c r="AL267" s="313">
        <v>0</v>
      </c>
      <c r="AM267" s="313">
        <v>2</v>
      </c>
      <c r="AN267" s="313">
        <v>0</v>
      </c>
      <c r="AO267" s="313">
        <v>4</v>
      </c>
      <c r="AP267" s="313">
        <v>7</v>
      </c>
      <c r="AQ267" s="313">
        <v>0</v>
      </c>
      <c r="AR267" s="313">
        <v>10</v>
      </c>
      <c r="AS267" s="313">
        <v>0</v>
      </c>
      <c r="AT267" s="313">
        <v>17</v>
      </c>
      <c r="AU267" s="313">
        <v>0</v>
      </c>
      <c r="AV267" s="313">
        <v>0</v>
      </c>
      <c r="AW267" s="313">
        <v>0</v>
      </c>
      <c r="AX267" s="313">
        <v>0</v>
      </c>
      <c r="AY267" s="313">
        <v>0</v>
      </c>
      <c r="AZ267" s="313">
        <v>0</v>
      </c>
      <c r="BA267" s="313">
        <v>1</v>
      </c>
      <c r="BB267" s="313">
        <v>1</v>
      </c>
      <c r="BC267" s="313">
        <v>1</v>
      </c>
      <c r="BD267" s="313">
        <v>1</v>
      </c>
      <c r="BE267" s="313">
        <v>1</v>
      </c>
      <c r="BF267" s="313">
        <v>0</v>
      </c>
      <c r="BG267" s="313">
        <v>0</v>
      </c>
      <c r="BH267" s="313">
        <v>0</v>
      </c>
      <c r="BI267" s="313">
        <v>0</v>
      </c>
      <c r="BJ267" s="313">
        <v>0</v>
      </c>
      <c r="BK267" s="313">
        <v>0</v>
      </c>
      <c r="BL267" s="313">
        <v>0</v>
      </c>
      <c r="BM267" s="313">
        <v>0</v>
      </c>
      <c r="BN267" s="313">
        <v>0</v>
      </c>
      <c r="BO267" s="313">
        <v>0</v>
      </c>
      <c r="BP267" s="313">
        <v>0</v>
      </c>
      <c r="BQ267" s="313">
        <v>1</v>
      </c>
      <c r="BR267" s="313">
        <v>1</v>
      </c>
      <c r="BS267" s="313">
        <v>0</v>
      </c>
      <c r="BT267" s="313">
        <v>0</v>
      </c>
      <c r="BU267" s="313">
        <v>0</v>
      </c>
      <c r="BV267" s="313">
        <v>0</v>
      </c>
      <c r="BW267" s="313">
        <v>0</v>
      </c>
      <c r="BX267" s="313">
        <v>0</v>
      </c>
      <c r="BY267" s="313">
        <v>0</v>
      </c>
      <c r="BZ267" s="313">
        <v>0</v>
      </c>
      <c r="CA267" s="313">
        <v>0</v>
      </c>
      <c r="CB267" s="313">
        <v>0</v>
      </c>
      <c r="CC267" s="313">
        <v>1</v>
      </c>
      <c r="CD267" s="312">
        <v>0</v>
      </c>
      <c r="CE267" s="312">
        <v>0</v>
      </c>
      <c r="CF267" s="312">
        <v>0</v>
      </c>
      <c r="CG267" s="312">
        <v>0</v>
      </c>
      <c r="CH267" s="312">
        <v>0</v>
      </c>
      <c r="CI267" s="312">
        <v>0</v>
      </c>
      <c r="CJ267" s="312">
        <v>0</v>
      </c>
      <c r="CK267" s="312">
        <v>0</v>
      </c>
      <c r="CL267" s="312">
        <v>0</v>
      </c>
      <c r="CM267" s="312">
        <v>0</v>
      </c>
      <c r="CN267" s="312">
        <v>0</v>
      </c>
      <c r="CO267" s="312">
        <v>0</v>
      </c>
      <c r="CP267" s="312">
        <v>0</v>
      </c>
      <c r="CQ267" s="312">
        <v>0</v>
      </c>
      <c r="CR267" s="312">
        <v>0</v>
      </c>
      <c r="CS267" s="312">
        <v>0</v>
      </c>
      <c r="CT267" s="312">
        <v>0</v>
      </c>
      <c r="CU267" s="312">
        <v>0</v>
      </c>
      <c r="CV267" s="312">
        <v>0</v>
      </c>
      <c r="CW267" s="312">
        <v>0</v>
      </c>
      <c r="CX267" s="312">
        <v>0</v>
      </c>
      <c r="CY267" s="312">
        <v>0</v>
      </c>
      <c r="CZ267" s="312">
        <v>0</v>
      </c>
      <c r="DA267" s="316">
        <v>0</v>
      </c>
    </row>
    <row r="268" spans="1:105" x14ac:dyDescent="0.2">
      <c r="A268" s="305">
        <v>263</v>
      </c>
      <c r="B268" s="306" t="s">
        <v>2233</v>
      </c>
      <c r="C268" s="306" t="s">
        <v>1629</v>
      </c>
      <c r="D268" s="307">
        <v>5</v>
      </c>
      <c r="E268" s="306" t="s">
        <v>240</v>
      </c>
      <c r="F268" s="306" t="s">
        <v>1256</v>
      </c>
      <c r="G268" s="306" t="s">
        <v>2234</v>
      </c>
      <c r="H268" s="308">
        <v>31</v>
      </c>
      <c r="I268" s="309">
        <v>157</v>
      </c>
      <c r="J268" s="307">
        <v>7</v>
      </c>
      <c r="K268" s="306" t="s">
        <v>2235</v>
      </c>
      <c r="L268" s="307">
        <v>1</v>
      </c>
      <c r="M268" s="307">
        <v>0</v>
      </c>
      <c r="N268" s="307">
        <v>2</v>
      </c>
      <c r="O268" s="307">
        <v>0</v>
      </c>
      <c r="P268" s="307">
        <v>3</v>
      </c>
      <c r="Q268" s="307">
        <v>6</v>
      </c>
      <c r="R268" s="307">
        <v>0</v>
      </c>
      <c r="S268" s="307">
        <v>3</v>
      </c>
      <c r="T268" s="307">
        <v>0</v>
      </c>
      <c r="U268" s="307">
        <v>9</v>
      </c>
      <c r="V268" s="307">
        <v>0</v>
      </c>
      <c r="W268" s="307">
        <v>0</v>
      </c>
      <c r="X268" s="307">
        <v>1</v>
      </c>
      <c r="Y268" s="307">
        <v>0</v>
      </c>
      <c r="Z268" s="307">
        <v>1</v>
      </c>
      <c r="AA268" s="307">
        <v>2</v>
      </c>
      <c r="AB268" s="307">
        <v>0</v>
      </c>
      <c r="AC268" s="307">
        <v>0</v>
      </c>
      <c r="AD268" s="307">
        <v>0</v>
      </c>
      <c r="AE268" s="307">
        <v>2</v>
      </c>
      <c r="AF268" s="307">
        <v>2</v>
      </c>
      <c r="AG268" s="307">
        <v>0</v>
      </c>
      <c r="AH268" s="307">
        <v>1</v>
      </c>
      <c r="AI268" s="307">
        <v>0</v>
      </c>
      <c r="AJ268" s="307">
        <v>3</v>
      </c>
      <c r="AK268" s="307">
        <v>4</v>
      </c>
      <c r="AL268" s="307">
        <v>0</v>
      </c>
      <c r="AM268" s="307">
        <v>1</v>
      </c>
      <c r="AN268" s="307">
        <v>0</v>
      </c>
      <c r="AO268" s="307">
        <v>5</v>
      </c>
      <c r="AP268" s="307">
        <v>15</v>
      </c>
      <c r="AQ268" s="307">
        <v>0</v>
      </c>
      <c r="AR268" s="307">
        <v>8</v>
      </c>
      <c r="AS268" s="307">
        <v>0</v>
      </c>
      <c r="AT268" s="307">
        <v>23</v>
      </c>
      <c r="AU268" s="307">
        <v>0</v>
      </c>
      <c r="AV268" s="307">
        <v>0</v>
      </c>
      <c r="AW268" s="307">
        <v>0</v>
      </c>
      <c r="AX268" s="307">
        <v>0</v>
      </c>
      <c r="AY268" s="307">
        <v>0</v>
      </c>
      <c r="AZ268" s="307">
        <v>0</v>
      </c>
      <c r="BA268" s="307">
        <v>1</v>
      </c>
      <c r="BB268" s="307">
        <v>1</v>
      </c>
      <c r="BC268" s="307">
        <v>1</v>
      </c>
      <c r="BD268" s="307">
        <v>1</v>
      </c>
      <c r="BE268" s="307">
        <v>1</v>
      </c>
      <c r="BF268" s="307">
        <v>0</v>
      </c>
      <c r="BG268" s="307">
        <v>0</v>
      </c>
      <c r="BH268" s="307">
        <v>0</v>
      </c>
      <c r="BI268" s="307">
        <v>0</v>
      </c>
      <c r="BJ268" s="307">
        <v>0</v>
      </c>
      <c r="BK268" s="307">
        <v>0</v>
      </c>
      <c r="BL268" s="307">
        <v>0</v>
      </c>
      <c r="BM268" s="307">
        <v>0</v>
      </c>
      <c r="BN268" s="307">
        <v>0</v>
      </c>
      <c r="BO268" s="307">
        <v>0</v>
      </c>
      <c r="BP268" s="307">
        <v>0</v>
      </c>
      <c r="BQ268" s="307">
        <v>1</v>
      </c>
      <c r="BR268" s="307">
        <v>1</v>
      </c>
      <c r="BS268" s="307">
        <v>0</v>
      </c>
      <c r="BT268" s="307">
        <v>0</v>
      </c>
      <c r="BU268" s="307">
        <v>0</v>
      </c>
      <c r="BV268" s="307">
        <v>0</v>
      </c>
      <c r="BW268" s="307">
        <v>0</v>
      </c>
      <c r="BX268" s="307">
        <v>0</v>
      </c>
      <c r="BY268" s="307">
        <v>0</v>
      </c>
      <c r="BZ268" s="307">
        <v>0</v>
      </c>
      <c r="CA268" s="307">
        <v>0</v>
      </c>
      <c r="CB268" s="307">
        <v>0</v>
      </c>
      <c r="CC268" s="307">
        <v>1</v>
      </c>
      <c r="CD268" s="306">
        <v>0</v>
      </c>
      <c r="CE268" s="306">
        <v>0</v>
      </c>
      <c r="CF268" s="306">
        <v>0</v>
      </c>
      <c r="CG268" s="306">
        <v>0</v>
      </c>
      <c r="CH268" s="306">
        <v>0</v>
      </c>
      <c r="CI268" s="306">
        <v>0</v>
      </c>
      <c r="CJ268" s="306">
        <v>0</v>
      </c>
      <c r="CK268" s="306">
        <v>0</v>
      </c>
      <c r="CL268" s="306">
        <v>0</v>
      </c>
      <c r="CM268" s="306">
        <v>0</v>
      </c>
      <c r="CN268" s="306">
        <v>0</v>
      </c>
      <c r="CO268" s="306">
        <v>0</v>
      </c>
      <c r="CP268" s="306">
        <v>0</v>
      </c>
      <c r="CQ268" s="306">
        <v>0</v>
      </c>
      <c r="CR268" s="306">
        <v>0</v>
      </c>
      <c r="CS268" s="306">
        <v>0</v>
      </c>
      <c r="CT268" s="306">
        <v>0</v>
      </c>
      <c r="CU268" s="306">
        <v>0</v>
      </c>
      <c r="CV268" s="306">
        <v>0</v>
      </c>
      <c r="CW268" s="306">
        <v>0</v>
      </c>
      <c r="CX268" s="306">
        <v>0</v>
      </c>
      <c r="CY268" s="306">
        <v>0</v>
      </c>
      <c r="CZ268" s="306">
        <v>0</v>
      </c>
      <c r="DA268" s="310">
        <v>0</v>
      </c>
    </row>
    <row r="269" spans="1:105" x14ac:dyDescent="0.2">
      <c r="A269" s="311">
        <v>264</v>
      </c>
      <c r="B269" s="312" t="s">
        <v>2246</v>
      </c>
      <c r="C269" s="312" t="s">
        <v>2247</v>
      </c>
      <c r="D269" s="313">
        <v>5</v>
      </c>
      <c r="E269" s="312" t="s">
        <v>240</v>
      </c>
      <c r="F269" s="312" t="s">
        <v>1256</v>
      </c>
      <c r="G269" s="312" t="s">
        <v>2248</v>
      </c>
      <c r="H269" s="314">
        <v>31</v>
      </c>
      <c r="I269" s="315">
        <v>155</v>
      </c>
      <c r="J269" s="313">
        <v>7</v>
      </c>
      <c r="K269" s="312" t="s">
        <v>2249</v>
      </c>
      <c r="L269" s="313">
        <v>0</v>
      </c>
      <c r="M269" s="313">
        <v>0</v>
      </c>
      <c r="N269" s="313">
        <v>5</v>
      </c>
      <c r="O269" s="313">
        <v>0</v>
      </c>
      <c r="P269" s="313">
        <v>5</v>
      </c>
      <c r="Q269" s="313">
        <v>0</v>
      </c>
      <c r="R269" s="313">
        <v>0</v>
      </c>
      <c r="S269" s="313">
        <v>0</v>
      </c>
      <c r="T269" s="313">
        <v>0</v>
      </c>
      <c r="U269" s="313">
        <v>0</v>
      </c>
      <c r="V269" s="313">
        <v>3</v>
      </c>
      <c r="W269" s="313">
        <v>0</v>
      </c>
      <c r="X269" s="313">
        <v>0</v>
      </c>
      <c r="Y269" s="313">
        <v>0</v>
      </c>
      <c r="Z269" s="313">
        <v>3</v>
      </c>
      <c r="AA269" s="313">
        <v>1</v>
      </c>
      <c r="AB269" s="313">
        <v>0</v>
      </c>
      <c r="AC269" s="313">
        <v>0</v>
      </c>
      <c r="AD269" s="313">
        <v>0</v>
      </c>
      <c r="AE269" s="313">
        <v>1</v>
      </c>
      <c r="AF269" s="313">
        <v>1</v>
      </c>
      <c r="AG269" s="313">
        <v>0</v>
      </c>
      <c r="AH269" s="313">
        <v>2</v>
      </c>
      <c r="AI269" s="313">
        <v>1</v>
      </c>
      <c r="AJ269" s="313">
        <v>4</v>
      </c>
      <c r="AK269" s="313">
        <v>2</v>
      </c>
      <c r="AL269" s="313">
        <v>0</v>
      </c>
      <c r="AM269" s="313">
        <v>2</v>
      </c>
      <c r="AN269" s="313">
        <v>1</v>
      </c>
      <c r="AO269" s="313">
        <v>5</v>
      </c>
      <c r="AP269" s="313">
        <v>7</v>
      </c>
      <c r="AQ269" s="313">
        <v>0</v>
      </c>
      <c r="AR269" s="313">
        <v>9</v>
      </c>
      <c r="AS269" s="313">
        <v>2</v>
      </c>
      <c r="AT269" s="313">
        <v>18</v>
      </c>
      <c r="AU269" s="313">
        <v>0</v>
      </c>
      <c r="AV269" s="313">
        <v>0</v>
      </c>
      <c r="AW269" s="313">
        <v>0</v>
      </c>
      <c r="AX269" s="313">
        <v>0</v>
      </c>
      <c r="AY269" s="313">
        <v>0</v>
      </c>
      <c r="AZ269" s="313">
        <v>0</v>
      </c>
      <c r="BA269" s="313">
        <v>1</v>
      </c>
      <c r="BB269" s="313">
        <v>1</v>
      </c>
      <c r="BC269" s="313">
        <v>1</v>
      </c>
      <c r="BD269" s="313">
        <v>1</v>
      </c>
      <c r="BE269" s="313">
        <v>0</v>
      </c>
      <c r="BF269" s="313">
        <v>1</v>
      </c>
      <c r="BG269" s="313">
        <v>0</v>
      </c>
      <c r="BH269" s="313">
        <v>0</v>
      </c>
      <c r="BI269" s="313">
        <v>0</v>
      </c>
      <c r="BJ269" s="313">
        <v>0</v>
      </c>
      <c r="BK269" s="313">
        <v>0</v>
      </c>
      <c r="BL269" s="313">
        <v>0</v>
      </c>
      <c r="BM269" s="313">
        <v>0</v>
      </c>
      <c r="BN269" s="313">
        <v>0</v>
      </c>
      <c r="BO269" s="313">
        <v>0</v>
      </c>
      <c r="BP269" s="313">
        <v>0</v>
      </c>
      <c r="BQ269" s="313">
        <v>1</v>
      </c>
      <c r="BR269" s="313">
        <v>1</v>
      </c>
      <c r="BS269" s="313">
        <v>0</v>
      </c>
      <c r="BT269" s="313">
        <v>0</v>
      </c>
      <c r="BU269" s="313">
        <v>0</v>
      </c>
      <c r="BV269" s="313">
        <v>0</v>
      </c>
      <c r="BW269" s="313">
        <v>0</v>
      </c>
      <c r="BX269" s="313">
        <v>0</v>
      </c>
      <c r="BY269" s="313">
        <v>0</v>
      </c>
      <c r="BZ269" s="313">
        <v>0</v>
      </c>
      <c r="CA269" s="313">
        <v>0</v>
      </c>
      <c r="CB269" s="313">
        <v>0</v>
      </c>
      <c r="CC269" s="313">
        <v>1</v>
      </c>
      <c r="CD269" s="312">
        <v>0</v>
      </c>
      <c r="CE269" s="312">
        <v>0</v>
      </c>
      <c r="CF269" s="312">
        <v>0</v>
      </c>
      <c r="CG269" s="312">
        <v>0</v>
      </c>
      <c r="CH269" s="312">
        <v>0</v>
      </c>
      <c r="CI269" s="312">
        <v>0</v>
      </c>
      <c r="CJ269" s="312">
        <v>0</v>
      </c>
      <c r="CK269" s="312">
        <v>0</v>
      </c>
      <c r="CL269" s="312">
        <v>0</v>
      </c>
      <c r="CM269" s="312">
        <v>0</v>
      </c>
      <c r="CN269" s="312">
        <v>0</v>
      </c>
      <c r="CO269" s="312">
        <v>0</v>
      </c>
      <c r="CP269" s="312">
        <v>0</v>
      </c>
      <c r="CQ269" s="312">
        <v>0</v>
      </c>
      <c r="CR269" s="312">
        <v>0</v>
      </c>
      <c r="CS269" s="312">
        <v>0</v>
      </c>
      <c r="CT269" s="312">
        <v>0</v>
      </c>
      <c r="CU269" s="312">
        <v>0</v>
      </c>
      <c r="CV269" s="312">
        <v>0</v>
      </c>
      <c r="CW269" s="312">
        <v>0</v>
      </c>
      <c r="CX269" s="312">
        <v>0</v>
      </c>
      <c r="CY269" s="312">
        <v>0</v>
      </c>
      <c r="CZ269" s="312">
        <v>0</v>
      </c>
      <c r="DA269" s="316">
        <v>0</v>
      </c>
    </row>
    <row r="270" spans="1:105" x14ac:dyDescent="0.2">
      <c r="A270" s="305">
        <v>265</v>
      </c>
      <c r="B270" s="306" t="s">
        <v>2250</v>
      </c>
      <c r="C270" s="306" t="s">
        <v>1695</v>
      </c>
      <c r="D270" s="307">
        <v>5</v>
      </c>
      <c r="E270" s="306" t="s">
        <v>240</v>
      </c>
      <c r="F270" s="306" t="s">
        <v>1256</v>
      </c>
      <c r="G270" s="306" t="s">
        <v>2045</v>
      </c>
      <c r="H270" s="308">
        <v>31</v>
      </c>
      <c r="I270" s="309">
        <v>159</v>
      </c>
      <c r="J270" s="307">
        <v>7</v>
      </c>
      <c r="K270" s="306" t="s">
        <v>2046</v>
      </c>
      <c r="L270" s="307">
        <v>0</v>
      </c>
      <c r="M270" s="307">
        <v>0</v>
      </c>
      <c r="N270" s="307">
        <v>4</v>
      </c>
      <c r="O270" s="307">
        <v>0</v>
      </c>
      <c r="P270" s="307">
        <v>4</v>
      </c>
      <c r="Q270" s="307">
        <v>2</v>
      </c>
      <c r="R270" s="307">
        <v>0</v>
      </c>
      <c r="S270" s="307">
        <v>2</v>
      </c>
      <c r="T270" s="307">
        <v>0</v>
      </c>
      <c r="U270" s="307">
        <v>4</v>
      </c>
      <c r="V270" s="307">
        <v>1</v>
      </c>
      <c r="W270" s="307">
        <v>0</v>
      </c>
      <c r="X270" s="307">
        <v>1</v>
      </c>
      <c r="Y270" s="307">
        <v>0</v>
      </c>
      <c r="Z270" s="307">
        <v>2</v>
      </c>
      <c r="AA270" s="307">
        <v>0</v>
      </c>
      <c r="AB270" s="307">
        <v>0</v>
      </c>
      <c r="AC270" s="307">
        <v>5</v>
      </c>
      <c r="AD270" s="307">
        <v>0</v>
      </c>
      <c r="AE270" s="307">
        <v>5</v>
      </c>
      <c r="AF270" s="307">
        <v>1</v>
      </c>
      <c r="AG270" s="307">
        <v>0</v>
      </c>
      <c r="AH270" s="307">
        <v>3</v>
      </c>
      <c r="AI270" s="307">
        <v>0</v>
      </c>
      <c r="AJ270" s="307">
        <v>4</v>
      </c>
      <c r="AK270" s="307">
        <v>7</v>
      </c>
      <c r="AL270" s="307">
        <v>0</v>
      </c>
      <c r="AM270" s="307">
        <v>0</v>
      </c>
      <c r="AN270" s="307">
        <v>0</v>
      </c>
      <c r="AO270" s="307">
        <v>7</v>
      </c>
      <c r="AP270" s="307">
        <v>11</v>
      </c>
      <c r="AQ270" s="307">
        <v>0</v>
      </c>
      <c r="AR270" s="307">
        <v>15</v>
      </c>
      <c r="AS270" s="307">
        <v>0</v>
      </c>
      <c r="AT270" s="307">
        <v>26</v>
      </c>
      <c r="AU270" s="307">
        <v>0</v>
      </c>
      <c r="AV270" s="307">
        <v>0</v>
      </c>
      <c r="AW270" s="307">
        <v>0</v>
      </c>
      <c r="AX270" s="307">
        <v>0</v>
      </c>
      <c r="AY270" s="307">
        <v>0</v>
      </c>
      <c r="AZ270" s="307">
        <v>0</v>
      </c>
      <c r="BA270" s="307">
        <v>1</v>
      </c>
      <c r="BB270" s="307">
        <v>1</v>
      </c>
      <c r="BC270" s="307">
        <v>1</v>
      </c>
      <c r="BD270" s="307">
        <v>1</v>
      </c>
      <c r="BE270" s="307">
        <v>0</v>
      </c>
      <c r="BF270" s="307">
        <v>1</v>
      </c>
      <c r="BG270" s="307">
        <v>0</v>
      </c>
      <c r="BH270" s="307">
        <v>0</v>
      </c>
      <c r="BI270" s="307">
        <v>0</v>
      </c>
      <c r="BJ270" s="307">
        <v>0</v>
      </c>
      <c r="BK270" s="307">
        <v>0</v>
      </c>
      <c r="BL270" s="307">
        <v>0</v>
      </c>
      <c r="BM270" s="307">
        <v>0</v>
      </c>
      <c r="BN270" s="307">
        <v>0</v>
      </c>
      <c r="BO270" s="307">
        <v>0</v>
      </c>
      <c r="BP270" s="307">
        <v>0</v>
      </c>
      <c r="BQ270" s="307">
        <v>1</v>
      </c>
      <c r="BR270" s="307">
        <v>1</v>
      </c>
      <c r="BS270" s="307">
        <v>0</v>
      </c>
      <c r="BT270" s="307">
        <v>0</v>
      </c>
      <c r="BU270" s="307">
        <v>0</v>
      </c>
      <c r="BV270" s="307">
        <v>0</v>
      </c>
      <c r="BW270" s="307">
        <v>0</v>
      </c>
      <c r="BX270" s="307">
        <v>0</v>
      </c>
      <c r="BY270" s="307">
        <v>0</v>
      </c>
      <c r="BZ270" s="307">
        <v>0</v>
      </c>
      <c r="CA270" s="307">
        <v>0</v>
      </c>
      <c r="CB270" s="307">
        <v>0</v>
      </c>
      <c r="CC270" s="307">
        <v>1</v>
      </c>
      <c r="CD270" s="306">
        <v>0</v>
      </c>
      <c r="CE270" s="306">
        <v>0</v>
      </c>
      <c r="CF270" s="306">
        <v>0</v>
      </c>
      <c r="CG270" s="306">
        <v>0</v>
      </c>
      <c r="CH270" s="306">
        <v>0</v>
      </c>
      <c r="CI270" s="306">
        <v>0</v>
      </c>
      <c r="CJ270" s="306">
        <v>0</v>
      </c>
      <c r="CK270" s="306">
        <v>0</v>
      </c>
      <c r="CL270" s="306">
        <v>0</v>
      </c>
      <c r="CM270" s="306">
        <v>0</v>
      </c>
      <c r="CN270" s="306">
        <v>0</v>
      </c>
      <c r="CO270" s="306">
        <v>0</v>
      </c>
      <c r="CP270" s="306">
        <v>0</v>
      </c>
      <c r="CQ270" s="306">
        <v>0</v>
      </c>
      <c r="CR270" s="306">
        <v>0</v>
      </c>
      <c r="CS270" s="306">
        <v>0</v>
      </c>
      <c r="CT270" s="306">
        <v>0</v>
      </c>
      <c r="CU270" s="306">
        <v>0</v>
      </c>
      <c r="CV270" s="306">
        <v>0</v>
      </c>
      <c r="CW270" s="306">
        <v>0</v>
      </c>
      <c r="CX270" s="306">
        <v>0</v>
      </c>
      <c r="CY270" s="306">
        <v>0</v>
      </c>
      <c r="CZ270" s="306">
        <v>0</v>
      </c>
      <c r="DA270" s="310">
        <v>0</v>
      </c>
    </row>
    <row r="271" spans="1:105" x14ac:dyDescent="0.2">
      <c r="A271" s="311">
        <v>266</v>
      </c>
      <c r="B271" s="312" t="s">
        <v>2271</v>
      </c>
      <c r="C271" s="312" t="s">
        <v>1585</v>
      </c>
      <c r="D271" s="313">
        <v>5</v>
      </c>
      <c r="E271" s="312" t="s">
        <v>240</v>
      </c>
      <c r="F271" s="312" t="s">
        <v>1256</v>
      </c>
      <c r="G271" s="312" t="s">
        <v>2272</v>
      </c>
      <c r="H271" s="314">
        <v>31</v>
      </c>
      <c r="I271" s="315">
        <v>156</v>
      </c>
      <c r="J271" s="313">
        <v>7</v>
      </c>
      <c r="K271" s="312" t="s">
        <v>2273</v>
      </c>
      <c r="L271" s="313">
        <v>3</v>
      </c>
      <c r="M271" s="313">
        <v>0</v>
      </c>
      <c r="N271" s="313">
        <v>0</v>
      </c>
      <c r="O271" s="313">
        <v>0</v>
      </c>
      <c r="P271" s="313">
        <v>3</v>
      </c>
      <c r="Q271" s="313">
        <v>2</v>
      </c>
      <c r="R271" s="313">
        <v>0</v>
      </c>
      <c r="S271" s="313">
        <v>4</v>
      </c>
      <c r="T271" s="313">
        <v>0</v>
      </c>
      <c r="U271" s="313">
        <v>6</v>
      </c>
      <c r="V271" s="313">
        <v>2</v>
      </c>
      <c r="W271" s="313">
        <v>0</v>
      </c>
      <c r="X271" s="313">
        <v>0</v>
      </c>
      <c r="Y271" s="313">
        <v>0</v>
      </c>
      <c r="Z271" s="313">
        <v>2</v>
      </c>
      <c r="AA271" s="313">
        <v>5</v>
      </c>
      <c r="AB271" s="313">
        <v>0</v>
      </c>
      <c r="AC271" s="313">
        <v>1</v>
      </c>
      <c r="AD271" s="313">
        <v>0</v>
      </c>
      <c r="AE271" s="313">
        <v>6</v>
      </c>
      <c r="AF271" s="313">
        <v>4</v>
      </c>
      <c r="AG271" s="313">
        <v>0</v>
      </c>
      <c r="AH271" s="313">
        <v>1</v>
      </c>
      <c r="AI271" s="313">
        <v>0</v>
      </c>
      <c r="AJ271" s="313">
        <v>5</v>
      </c>
      <c r="AK271" s="313">
        <v>3</v>
      </c>
      <c r="AL271" s="313">
        <v>0</v>
      </c>
      <c r="AM271" s="313">
        <v>2</v>
      </c>
      <c r="AN271" s="313">
        <v>0</v>
      </c>
      <c r="AO271" s="313">
        <v>5</v>
      </c>
      <c r="AP271" s="313">
        <v>19</v>
      </c>
      <c r="AQ271" s="313">
        <v>0</v>
      </c>
      <c r="AR271" s="313">
        <v>8</v>
      </c>
      <c r="AS271" s="313">
        <v>0</v>
      </c>
      <c r="AT271" s="313">
        <v>27</v>
      </c>
      <c r="AU271" s="313">
        <v>0</v>
      </c>
      <c r="AV271" s="313">
        <v>0</v>
      </c>
      <c r="AW271" s="313">
        <v>0</v>
      </c>
      <c r="AX271" s="313">
        <v>0</v>
      </c>
      <c r="AY271" s="313">
        <v>0</v>
      </c>
      <c r="AZ271" s="313">
        <v>0</v>
      </c>
      <c r="BA271" s="313">
        <v>1</v>
      </c>
      <c r="BB271" s="313">
        <v>1</v>
      </c>
      <c r="BC271" s="313">
        <v>1</v>
      </c>
      <c r="BD271" s="313">
        <v>1</v>
      </c>
      <c r="BE271" s="313">
        <v>0</v>
      </c>
      <c r="BF271" s="313">
        <v>1</v>
      </c>
      <c r="BG271" s="313">
        <v>0</v>
      </c>
      <c r="BH271" s="313">
        <v>0</v>
      </c>
      <c r="BI271" s="313">
        <v>0</v>
      </c>
      <c r="BJ271" s="313">
        <v>0</v>
      </c>
      <c r="BK271" s="313">
        <v>0</v>
      </c>
      <c r="BL271" s="313">
        <v>0</v>
      </c>
      <c r="BM271" s="313">
        <v>0</v>
      </c>
      <c r="BN271" s="313">
        <v>0</v>
      </c>
      <c r="BO271" s="313">
        <v>0</v>
      </c>
      <c r="BP271" s="313">
        <v>0</v>
      </c>
      <c r="BQ271" s="313">
        <v>1</v>
      </c>
      <c r="BR271" s="313">
        <v>1</v>
      </c>
      <c r="BS271" s="313">
        <v>0</v>
      </c>
      <c r="BT271" s="313">
        <v>0</v>
      </c>
      <c r="BU271" s="313">
        <v>0</v>
      </c>
      <c r="BV271" s="313">
        <v>0</v>
      </c>
      <c r="BW271" s="313">
        <v>0</v>
      </c>
      <c r="BX271" s="313">
        <v>0</v>
      </c>
      <c r="BY271" s="313">
        <v>0</v>
      </c>
      <c r="BZ271" s="313">
        <v>0</v>
      </c>
      <c r="CA271" s="313">
        <v>0</v>
      </c>
      <c r="CB271" s="313">
        <v>0</v>
      </c>
      <c r="CC271" s="313">
        <v>1</v>
      </c>
      <c r="CD271" s="312">
        <v>0</v>
      </c>
      <c r="CE271" s="312">
        <v>0</v>
      </c>
      <c r="CF271" s="312">
        <v>0</v>
      </c>
      <c r="CG271" s="312">
        <v>0</v>
      </c>
      <c r="CH271" s="312">
        <v>0</v>
      </c>
      <c r="CI271" s="312">
        <v>0</v>
      </c>
      <c r="CJ271" s="312">
        <v>0</v>
      </c>
      <c r="CK271" s="312">
        <v>0</v>
      </c>
      <c r="CL271" s="312">
        <v>0</v>
      </c>
      <c r="CM271" s="312">
        <v>0</v>
      </c>
      <c r="CN271" s="312">
        <v>0</v>
      </c>
      <c r="CO271" s="312">
        <v>0</v>
      </c>
      <c r="CP271" s="312">
        <v>0</v>
      </c>
      <c r="CQ271" s="312">
        <v>0</v>
      </c>
      <c r="CR271" s="312">
        <v>0</v>
      </c>
      <c r="CS271" s="312">
        <v>0</v>
      </c>
      <c r="CT271" s="312">
        <v>0</v>
      </c>
      <c r="CU271" s="312">
        <v>0</v>
      </c>
      <c r="CV271" s="312">
        <v>0</v>
      </c>
      <c r="CW271" s="312">
        <v>0</v>
      </c>
      <c r="CX271" s="312">
        <v>0</v>
      </c>
      <c r="CY271" s="312">
        <v>0</v>
      </c>
      <c r="CZ271" s="312">
        <v>0</v>
      </c>
      <c r="DA271" s="316">
        <v>0</v>
      </c>
    </row>
    <row r="272" spans="1:105" x14ac:dyDescent="0.2">
      <c r="A272" s="305">
        <v>267</v>
      </c>
      <c r="B272" s="306" t="s">
        <v>2276</v>
      </c>
      <c r="C272" s="306" t="s">
        <v>2277</v>
      </c>
      <c r="D272" s="307">
        <v>5</v>
      </c>
      <c r="E272" s="306" t="s">
        <v>240</v>
      </c>
      <c r="F272" s="306" t="s">
        <v>1256</v>
      </c>
      <c r="G272" s="306" t="s">
        <v>2278</v>
      </c>
      <c r="H272" s="308">
        <v>31</v>
      </c>
      <c r="I272" s="309">
        <v>155</v>
      </c>
      <c r="J272" s="307">
        <v>7</v>
      </c>
      <c r="K272" s="306" t="s">
        <v>2279</v>
      </c>
      <c r="L272" s="307">
        <v>2</v>
      </c>
      <c r="M272" s="307">
        <v>0</v>
      </c>
      <c r="N272" s="307">
        <v>0</v>
      </c>
      <c r="O272" s="307">
        <v>0</v>
      </c>
      <c r="P272" s="307">
        <v>2</v>
      </c>
      <c r="Q272" s="307">
        <v>2</v>
      </c>
      <c r="R272" s="307">
        <v>0</v>
      </c>
      <c r="S272" s="307">
        <v>5</v>
      </c>
      <c r="T272" s="307">
        <v>0</v>
      </c>
      <c r="U272" s="307">
        <v>7</v>
      </c>
      <c r="V272" s="307">
        <v>2</v>
      </c>
      <c r="W272" s="307">
        <v>0</v>
      </c>
      <c r="X272" s="307">
        <v>2</v>
      </c>
      <c r="Y272" s="307">
        <v>0</v>
      </c>
      <c r="Z272" s="307">
        <v>4</v>
      </c>
      <c r="AA272" s="307">
        <v>2</v>
      </c>
      <c r="AB272" s="307">
        <v>0</v>
      </c>
      <c r="AC272" s="307">
        <v>3</v>
      </c>
      <c r="AD272" s="307">
        <v>0</v>
      </c>
      <c r="AE272" s="307">
        <v>5</v>
      </c>
      <c r="AF272" s="307">
        <v>1</v>
      </c>
      <c r="AG272" s="307">
        <v>0</v>
      </c>
      <c r="AH272" s="307">
        <v>4</v>
      </c>
      <c r="AI272" s="307">
        <v>1</v>
      </c>
      <c r="AJ272" s="307">
        <v>6</v>
      </c>
      <c r="AK272" s="307">
        <v>5</v>
      </c>
      <c r="AL272" s="307">
        <v>0</v>
      </c>
      <c r="AM272" s="307">
        <v>4</v>
      </c>
      <c r="AN272" s="307">
        <v>0</v>
      </c>
      <c r="AO272" s="307">
        <v>9</v>
      </c>
      <c r="AP272" s="307">
        <v>14</v>
      </c>
      <c r="AQ272" s="307">
        <v>0</v>
      </c>
      <c r="AR272" s="307">
        <v>18</v>
      </c>
      <c r="AS272" s="307">
        <v>1</v>
      </c>
      <c r="AT272" s="307">
        <v>33</v>
      </c>
      <c r="AU272" s="307">
        <v>0</v>
      </c>
      <c r="AV272" s="307">
        <v>0</v>
      </c>
      <c r="AW272" s="307">
        <v>0</v>
      </c>
      <c r="AX272" s="307">
        <v>0</v>
      </c>
      <c r="AY272" s="307">
        <v>0</v>
      </c>
      <c r="AZ272" s="307">
        <v>0</v>
      </c>
      <c r="BA272" s="307">
        <v>2</v>
      </c>
      <c r="BB272" s="307">
        <v>2</v>
      </c>
      <c r="BC272" s="307">
        <v>3</v>
      </c>
      <c r="BD272" s="307">
        <v>2</v>
      </c>
      <c r="BE272" s="307">
        <v>0</v>
      </c>
      <c r="BF272" s="307">
        <v>1</v>
      </c>
      <c r="BG272" s="307">
        <v>0</v>
      </c>
      <c r="BH272" s="307">
        <v>0</v>
      </c>
      <c r="BI272" s="307">
        <v>1</v>
      </c>
      <c r="BJ272" s="307">
        <v>0</v>
      </c>
      <c r="BK272" s="307">
        <v>0</v>
      </c>
      <c r="BL272" s="307">
        <v>0</v>
      </c>
      <c r="BM272" s="307">
        <v>0</v>
      </c>
      <c r="BN272" s="307">
        <v>0</v>
      </c>
      <c r="BO272" s="307">
        <v>0</v>
      </c>
      <c r="BP272" s="307">
        <v>0</v>
      </c>
      <c r="BQ272" s="307">
        <v>2</v>
      </c>
      <c r="BR272" s="307">
        <v>2</v>
      </c>
      <c r="BS272" s="307">
        <v>0</v>
      </c>
      <c r="BT272" s="307">
        <v>0</v>
      </c>
      <c r="BU272" s="307">
        <v>0</v>
      </c>
      <c r="BV272" s="307">
        <v>0</v>
      </c>
      <c r="BW272" s="307">
        <v>0</v>
      </c>
      <c r="BX272" s="307">
        <v>0</v>
      </c>
      <c r="BY272" s="307">
        <v>0</v>
      </c>
      <c r="BZ272" s="307">
        <v>0</v>
      </c>
      <c r="CA272" s="307">
        <v>0</v>
      </c>
      <c r="CB272" s="307">
        <v>0</v>
      </c>
      <c r="CC272" s="307">
        <v>2</v>
      </c>
      <c r="CD272" s="306">
        <v>0</v>
      </c>
      <c r="CE272" s="306">
        <v>0</v>
      </c>
      <c r="CF272" s="306">
        <v>0</v>
      </c>
      <c r="CG272" s="306">
        <v>0</v>
      </c>
      <c r="CH272" s="306">
        <v>0</v>
      </c>
      <c r="CI272" s="306">
        <v>0</v>
      </c>
      <c r="CJ272" s="306">
        <v>0</v>
      </c>
      <c r="CK272" s="306">
        <v>0</v>
      </c>
      <c r="CL272" s="306">
        <v>0</v>
      </c>
      <c r="CM272" s="306">
        <v>0</v>
      </c>
      <c r="CN272" s="306">
        <v>0</v>
      </c>
      <c r="CO272" s="306">
        <v>0</v>
      </c>
      <c r="CP272" s="306">
        <v>0</v>
      </c>
      <c r="CQ272" s="306">
        <v>0</v>
      </c>
      <c r="CR272" s="306">
        <v>0</v>
      </c>
      <c r="CS272" s="306">
        <v>0</v>
      </c>
      <c r="CT272" s="306">
        <v>0</v>
      </c>
      <c r="CU272" s="306">
        <v>0</v>
      </c>
      <c r="CV272" s="306">
        <v>0</v>
      </c>
      <c r="CW272" s="306">
        <v>0</v>
      </c>
      <c r="CX272" s="306">
        <v>0</v>
      </c>
      <c r="CY272" s="306">
        <v>0</v>
      </c>
      <c r="CZ272" s="306">
        <v>0</v>
      </c>
      <c r="DA272" s="310">
        <v>0</v>
      </c>
    </row>
    <row r="273" spans="1:105" x14ac:dyDescent="0.2">
      <c r="A273" s="311">
        <v>268</v>
      </c>
      <c r="B273" s="312" t="s">
        <v>2283</v>
      </c>
      <c r="C273" s="312" t="s">
        <v>1288</v>
      </c>
      <c r="D273" s="313">
        <v>5</v>
      </c>
      <c r="E273" s="312" t="s">
        <v>240</v>
      </c>
      <c r="F273" s="312" t="s">
        <v>1256</v>
      </c>
      <c r="G273" s="312" t="s">
        <v>2284</v>
      </c>
      <c r="H273" s="314">
        <v>31</v>
      </c>
      <c r="I273" s="315">
        <v>154</v>
      </c>
      <c r="J273" s="313">
        <v>7</v>
      </c>
      <c r="K273" s="312" t="s">
        <v>2285</v>
      </c>
      <c r="L273" s="313">
        <v>8</v>
      </c>
      <c r="M273" s="313">
        <v>0</v>
      </c>
      <c r="N273" s="313">
        <v>4</v>
      </c>
      <c r="O273" s="313">
        <v>0</v>
      </c>
      <c r="P273" s="313">
        <v>12</v>
      </c>
      <c r="Q273" s="313">
        <v>6</v>
      </c>
      <c r="R273" s="313">
        <v>0</v>
      </c>
      <c r="S273" s="313">
        <v>7</v>
      </c>
      <c r="T273" s="313">
        <v>0</v>
      </c>
      <c r="U273" s="313">
        <v>13</v>
      </c>
      <c r="V273" s="313">
        <v>3</v>
      </c>
      <c r="W273" s="313">
        <v>0</v>
      </c>
      <c r="X273" s="313">
        <v>6</v>
      </c>
      <c r="Y273" s="313">
        <v>0</v>
      </c>
      <c r="Z273" s="313">
        <v>9</v>
      </c>
      <c r="AA273" s="313">
        <v>4</v>
      </c>
      <c r="AB273" s="313">
        <v>0</v>
      </c>
      <c r="AC273" s="313">
        <v>4</v>
      </c>
      <c r="AD273" s="313">
        <v>0</v>
      </c>
      <c r="AE273" s="313">
        <v>8</v>
      </c>
      <c r="AF273" s="313">
        <v>7</v>
      </c>
      <c r="AG273" s="313">
        <v>0</v>
      </c>
      <c r="AH273" s="313">
        <v>5</v>
      </c>
      <c r="AI273" s="313">
        <v>1</v>
      </c>
      <c r="AJ273" s="313">
        <v>13</v>
      </c>
      <c r="AK273" s="313">
        <v>5</v>
      </c>
      <c r="AL273" s="313">
        <v>0</v>
      </c>
      <c r="AM273" s="313">
        <v>6</v>
      </c>
      <c r="AN273" s="313">
        <v>0</v>
      </c>
      <c r="AO273" s="313">
        <v>11</v>
      </c>
      <c r="AP273" s="313">
        <v>33</v>
      </c>
      <c r="AQ273" s="313">
        <v>0</v>
      </c>
      <c r="AR273" s="313">
        <v>32</v>
      </c>
      <c r="AS273" s="313">
        <v>1</v>
      </c>
      <c r="AT273" s="313">
        <v>66</v>
      </c>
      <c r="AU273" s="313">
        <v>0</v>
      </c>
      <c r="AV273" s="313">
        <v>0</v>
      </c>
      <c r="AW273" s="313">
        <v>0</v>
      </c>
      <c r="AX273" s="313">
        <v>0</v>
      </c>
      <c r="AY273" s="313">
        <v>0</v>
      </c>
      <c r="AZ273" s="313">
        <v>0</v>
      </c>
      <c r="BA273" s="313">
        <v>3</v>
      </c>
      <c r="BB273" s="313">
        <v>3</v>
      </c>
      <c r="BC273" s="313">
        <v>3</v>
      </c>
      <c r="BD273" s="313">
        <v>3</v>
      </c>
      <c r="BE273" s="313">
        <v>0</v>
      </c>
      <c r="BF273" s="313">
        <v>1</v>
      </c>
      <c r="BG273" s="313">
        <v>0</v>
      </c>
      <c r="BH273" s="313">
        <v>0</v>
      </c>
      <c r="BI273" s="313">
        <v>1</v>
      </c>
      <c r="BJ273" s="313">
        <v>1</v>
      </c>
      <c r="BK273" s="313">
        <v>0</v>
      </c>
      <c r="BL273" s="313">
        <v>0</v>
      </c>
      <c r="BM273" s="313">
        <v>0</v>
      </c>
      <c r="BN273" s="313">
        <v>0</v>
      </c>
      <c r="BO273" s="313">
        <v>0</v>
      </c>
      <c r="BP273" s="313">
        <v>0</v>
      </c>
      <c r="BQ273" s="313">
        <v>3</v>
      </c>
      <c r="BR273" s="313">
        <v>3</v>
      </c>
      <c r="BS273" s="313">
        <v>0</v>
      </c>
      <c r="BT273" s="313">
        <v>0</v>
      </c>
      <c r="BU273" s="313">
        <v>0</v>
      </c>
      <c r="BV273" s="313">
        <v>0</v>
      </c>
      <c r="BW273" s="313">
        <v>0</v>
      </c>
      <c r="BX273" s="313">
        <v>0</v>
      </c>
      <c r="BY273" s="313">
        <v>0</v>
      </c>
      <c r="BZ273" s="313">
        <v>0</v>
      </c>
      <c r="CA273" s="313">
        <v>0</v>
      </c>
      <c r="CB273" s="313">
        <v>0</v>
      </c>
      <c r="CC273" s="313">
        <v>3</v>
      </c>
      <c r="CD273" s="312">
        <v>0</v>
      </c>
      <c r="CE273" s="312">
        <v>0</v>
      </c>
      <c r="CF273" s="312">
        <v>0</v>
      </c>
      <c r="CG273" s="312">
        <v>0</v>
      </c>
      <c r="CH273" s="312">
        <v>0</v>
      </c>
      <c r="CI273" s="312">
        <v>0</v>
      </c>
      <c r="CJ273" s="312">
        <v>0</v>
      </c>
      <c r="CK273" s="312">
        <v>0</v>
      </c>
      <c r="CL273" s="312">
        <v>0</v>
      </c>
      <c r="CM273" s="312">
        <v>0</v>
      </c>
      <c r="CN273" s="312">
        <v>0</v>
      </c>
      <c r="CO273" s="312">
        <v>0</v>
      </c>
      <c r="CP273" s="312">
        <v>0</v>
      </c>
      <c r="CQ273" s="312">
        <v>0</v>
      </c>
      <c r="CR273" s="312">
        <v>0</v>
      </c>
      <c r="CS273" s="312">
        <v>0</v>
      </c>
      <c r="CT273" s="312">
        <v>0</v>
      </c>
      <c r="CU273" s="312">
        <v>0</v>
      </c>
      <c r="CV273" s="312">
        <v>0</v>
      </c>
      <c r="CW273" s="312">
        <v>0</v>
      </c>
      <c r="CX273" s="312">
        <v>0</v>
      </c>
      <c r="CY273" s="312">
        <v>0</v>
      </c>
      <c r="CZ273" s="312">
        <v>0</v>
      </c>
      <c r="DA273" s="316">
        <v>0</v>
      </c>
    </row>
    <row r="274" spans="1:105" x14ac:dyDescent="0.2">
      <c r="A274" s="305">
        <v>269</v>
      </c>
      <c r="B274" s="306" t="s">
        <v>2299</v>
      </c>
      <c r="C274" s="306" t="s">
        <v>1750</v>
      </c>
      <c r="D274" s="307">
        <v>5</v>
      </c>
      <c r="E274" s="306" t="s">
        <v>240</v>
      </c>
      <c r="F274" s="306" t="s">
        <v>1256</v>
      </c>
      <c r="G274" s="306" t="s">
        <v>2300</v>
      </c>
      <c r="H274" s="308">
        <v>31</v>
      </c>
      <c r="I274" s="309">
        <v>159</v>
      </c>
      <c r="J274" s="307">
        <v>7</v>
      </c>
      <c r="K274" s="306" t="s">
        <v>2301</v>
      </c>
      <c r="L274" s="307">
        <v>4</v>
      </c>
      <c r="M274" s="307">
        <v>0</v>
      </c>
      <c r="N274" s="307">
        <v>3</v>
      </c>
      <c r="O274" s="307">
        <v>0</v>
      </c>
      <c r="P274" s="307">
        <v>7</v>
      </c>
      <c r="Q274" s="307">
        <v>5</v>
      </c>
      <c r="R274" s="307">
        <v>0</v>
      </c>
      <c r="S274" s="307">
        <v>4</v>
      </c>
      <c r="T274" s="307">
        <v>0</v>
      </c>
      <c r="U274" s="307">
        <v>9</v>
      </c>
      <c r="V274" s="307">
        <v>5</v>
      </c>
      <c r="W274" s="307">
        <v>0</v>
      </c>
      <c r="X274" s="307">
        <v>4</v>
      </c>
      <c r="Y274" s="307">
        <v>0</v>
      </c>
      <c r="Z274" s="307">
        <v>9</v>
      </c>
      <c r="AA274" s="307">
        <v>4</v>
      </c>
      <c r="AB274" s="307">
        <v>0</v>
      </c>
      <c r="AC274" s="307">
        <v>5</v>
      </c>
      <c r="AD274" s="307">
        <v>0</v>
      </c>
      <c r="AE274" s="307">
        <v>9</v>
      </c>
      <c r="AF274" s="307">
        <v>4</v>
      </c>
      <c r="AG274" s="307">
        <v>0</v>
      </c>
      <c r="AH274" s="307">
        <v>4</v>
      </c>
      <c r="AI274" s="307">
        <v>0</v>
      </c>
      <c r="AJ274" s="307">
        <v>8</v>
      </c>
      <c r="AK274" s="307">
        <v>1</v>
      </c>
      <c r="AL274" s="307">
        <v>0</v>
      </c>
      <c r="AM274" s="307">
        <v>1</v>
      </c>
      <c r="AN274" s="307">
        <v>0</v>
      </c>
      <c r="AO274" s="307">
        <v>2</v>
      </c>
      <c r="AP274" s="307">
        <v>23</v>
      </c>
      <c r="AQ274" s="307">
        <v>0</v>
      </c>
      <c r="AR274" s="307">
        <v>21</v>
      </c>
      <c r="AS274" s="307">
        <v>0</v>
      </c>
      <c r="AT274" s="307">
        <v>44</v>
      </c>
      <c r="AU274" s="307">
        <v>0</v>
      </c>
      <c r="AV274" s="307">
        <v>0</v>
      </c>
      <c r="AW274" s="307">
        <v>0</v>
      </c>
      <c r="AX274" s="307">
        <v>0</v>
      </c>
      <c r="AY274" s="307">
        <v>0</v>
      </c>
      <c r="AZ274" s="307">
        <v>0</v>
      </c>
      <c r="BA274" s="307">
        <v>2</v>
      </c>
      <c r="BB274" s="307">
        <v>2</v>
      </c>
      <c r="BC274" s="307">
        <v>1</v>
      </c>
      <c r="BD274" s="307">
        <v>1</v>
      </c>
      <c r="BE274" s="307">
        <v>0</v>
      </c>
      <c r="BF274" s="307">
        <v>1</v>
      </c>
      <c r="BG274" s="307">
        <v>0</v>
      </c>
      <c r="BH274" s="307">
        <v>0</v>
      </c>
      <c r="BI274" s="307">
        <v>0</v>
      </c>
      <c r="BJ274" s="307">
        <v>1</v>
      </c>
      <c r="BK274" s="307">
        <v>0</v>
      </c>
      <c r="BL274" s="307">
        <v>0</v>
      </c>
      <c r="BM274" s="307">
        <v>0</v>
      </c>
      <c r="BN274" s="307">
        <v>0</v>
      </c>
      <c r="BO274" s="307">
        <v>0</v>
      </c>
      <c r="BP274" s="307">
        <v>0</v>
      </c>
      <c r="BQ274" s="307">
        <v>2</v>
      </c>
      <c r="BR274" s="307">
        <v>2</v>
      </c>
      <c r="BS274" s="307">
        <v>0</v>
      </c>
      <c r="BT274" s="307">
        <v>0</v>
      </c>
      <c r="BU274" s="307">
        <v>0</v>
      </c>
      <c r="BV274" s="307">
        <v>0</v>
      </c>
      <c r="BW274" s="307">
        <v>0</v>
      </c>
      <c r="BX274" s="307">
        <v>0</v>
      </c>
      <c r="BY274" s="307">
        <v>0</v>
      </c>
      <c r="BZ274" s="307">
        <v>0</v>
      </c>
      <c r="CA274" s="307">
        <v>0</v>
      </c>
      <c r="CB274" s="307">
        <v>0</v>
      </c>
      <c r="CC274" s="307">
        <v>2</v>
      </c>
      <c r="CD274" s="306">
        <v>0</v>
      </c>
      <c r="CE274" s="306">
        <v>0</v>
      </c>
      <c r="CF274" s="306">
        <v>0</v>
      </c>
      <c r="CG274" s="306">
        <v>0</v>
      </c>
      <c r="CH274" s="306">
        <v>0</v>
      </c>
      <c r="CI274" s="306">
        <v>0</v>
      </c>
      <c r="CJ274" s="306">
        <v>0</v>
      </c>
      <c r="CK274" s="306">
        <v>0</v>
      </c>
      <c r="CL274" s="306">
        <v>0</v>
      </c>
      <c r="CM274" s="306">
        <v>0</v>
      </c>
      <c r="CN274" s="306">
        <v>0</v>
      </c>
      <c r="CO274" s="306">
        <v>0</v>
      </c>
      <c r="CP274" s="306">
        <v>0</v>
      </c>
      <c r="CQ274" s="306">
        <v>0</v>
      </c>
      <c r="CR274" s="306">
        <v>0</v>
      </c>
      <c r="CS274" s="306">
        <v>0</v>
      </c>
      <c r="CT274" s="306">
        <v>0</v>
      </c>
      <c r="CU274" s="306">
        <v>0</v>
      </c>
      <c r="CV274" s="306">
        <v>0</v>
      </c>
      <c r="CW274" s="306">
        <v>0</v>
      </c>
      <c r="CX274" s="306">
        <v>0</v>
      </c>
      <c r="CY274" s="306">
        <v>0</v>
      </c>
      <c r="CZ274" s="306">
        <v>0</v>
      </c>
      <c r="DA274" s="310">
        <v>0</v>
      </c>
    </row>
    <row r="275" spans="1:105" x14ac:dyDescent="0.2">
      <c r="A275" s="311">
        <v>270</v>
      </c>
      <c r="B275" s="312" t="s">
        <v>2302</v>
      </c>
      <c r="C275" s="312" t="s">
        <v>1277</v>
      </c>
      <c r="D275" s="313">
        <v>5</v>
      </c>
      <c r="E275" s="312" t="s">
        <v>240</v>
      </c>
      <c r="F275" s="312" t="s">
        <v>1256</v>
      </c>
      <c r="G275" s="312" t="s">
        <v>2303</v>
      </c>
      <c r="H275" s="314">
        <v>31</v>
      </c>
      <c r="I275" s="315">
        <v>159</v>
      </c>
      <c r="J275" s="313">
        <v>7</v>
      </c>
      <c r="K275" s="312" t="s">
        <v>2304</v>
      </c>
      <c r="L275" s="313">
        <v>1</v>
      </c>
      <c r="M275" s="313">
        <v>0</v>
      </c>
      <c r="N275" s="313">
        <v>0</v>
      </c>
      <c r="O275" s="313">
        <v>0</v>
      </c>
      <c r="P275" s="313">
        <v>1</v>
      </c>
      <c r="Q275" s="313">
        <v>2</v>
      </c>
      <c r="R275" s="313">
        <v>0</v>
      </c>
      <c r="S275" s="313">
        <v>0</v>
      </c>
      <c r="T275" s="313">
        <v>0</v>
      </c>
      <c r="U275" s="313">
        <v>2</v>
      </c>
      <c r="V275" s="313">
        <v>2</v>
      </c>
      <c r="W275" s="313">
        <v>0</v>
      </c>
      <c r="X275" s="313">
        <v>4</v>
      </c>
      <c r="Y275" s="313">
        <v>0</v>
      </c>
      <c r="Z275" s="313">
        <v>6</v>
      </c>
      <c r="AA275" s="313">
        <v>2</v>
      </c>
      <c r="AB275" s="313">
        <v>0</v>
      </c>
      <c r="AC275" s="313">
        <v>2</v>
      </c>
      <c r="AD275" s="313">
        <v>0</v>
      </c>
      <c r="AE275" s="313">
        <v>4</v>
      </c>
      <c r="AF275" s="313">
        <v>2</v>
      </c>
      <c r="AG275" s="313">
        <v>0</v>
      </c>
      <c r="AH275" s="313">
        <v>2</v>
      </c>
      <c r="AI275" s="313">
        <v>0</v>
      </c>
      <c r="AJ275" s="313">
        <v>4</v>
      </c>
      <c r="AK275" s="313">
        <v>2</v>
      </c>
      <c r="AL275" s="313">
        <v>0</v>
      </c>
      <c r="AM275" s="313">
        <v>1</v>
      </c>
      <c r="AN275" s="313">
        <v>0</v>
      </c>
      <c r="AO275" s="313">
        <v>3</v>
      </c>
      <c r="AP275" s="313">
        <v>11</v>
      </c>
      <c r="AQ275" s="313">
        <v>0</v>
      </c>
      <c r="AR275" s="313">
        <v>9</v>
      </c>
      <c r="AS275" s="313">
        <v>0</v>
      </c>
      <c r="AT275" s="313">
        <v>20</v>
      </c>
      <c r="AU275" s="313">
        <v>0</v>
      </c>
      <c r="AV275" s="313">
        <v>0</v>
      </c>
      <c r="AW275" s="313">
        <v>0</v>
      </c>
      <c r="AX275" s="313">
        <v>0</v>
      </c>
      <c r="AY275" s="313">
        <v>0</v>
      </c>
      <c r="AZ275" s="313">
        <v>0</v>
      </c>
      <c r="BA275" s="313">
        <v>1</v>
      </c>
      <c r="BB275" s="313">
        <v>1</v>
      </c>
      <c r="BC275" s="313">
        <v>1</v>
      </c>
      <c r="BD275" s="313">
        <v>1</v>
      </c>
      <c r="BE275" s="313">
        <v>0</v>
      </c>
      <c r="BF275" s="313">
        <v>1</v>
      </c>
      <c r="BG275" s="313">
        <v>0</v>
      </c>
      <c r="BH275" s="313">
        <v>0</v>
      </c>
      <c r="BI275" s="313">
        <v>0</v>
      </c>
      <c r="BJ275" s="313">
        <v>0</v>
      </c>
      <c r="BK275" s="313">
        <v>0</v>
      </c>
      <c r="BL275" s="313">
        <v>0</v>
      </c>
      <c r="BM275" s="313">
        <v>0</v>
      </c>
      <c r="BN275" s="313">
        <v>0</v>
      </c>
      <c r="BO275" s="313">
        <v>0</v>
      </c>
      <c r="BP275" s="313">
        <v>0</v>
      </c>
      <c r="BQ275" s="313">
        <v>1</v>
      </c>
      <c r="BR275" s="313">
        <v>1</v>
      </c>
      <c r="BS275" s="313">
        <v>0</v>
      </c>
      <c r="BT275" s="313">
        <v>0</v>
      </c>
      <c r="BU275" s="313">
        <v>0</v>
      </c>
      <c r="BV275" s="313">
        <v>0</v>
      </c>
      <c r="BW275" s="313">
        <v>0</v>
      </c>
      <c r="BX275" s="313">
        <v>0</v>
      </c>
      <c r="BY275" s="313">
        <v>0</v>
      </c>
      <c r="BZ275" s="313">
        <v>0</v>
      </c>
      <c r="CA275" s="313">
        <v>0</v>
      </c>
      <c r="CB275" s="313">
        <v>0</v>
      </c>
      <c r="CC275" s="313">
        <v>1</v>
      </c>
      <c r="CD275" s="312">
        <v>0</v>
      </c>
      <c r="CE275" s="312">
        <v>0</v>
      </c>
      <c r="CF275" s="312">
        <v>0</v>
      </c>
      <c r="CG275" s="312">
        <v>0</v>
      </c>
      <c r="CH275" s="312">
        <v>0</v>
      </c>
      <c r="CI275" s="312">
        <v>0</v>
      </c>
      <c r="CJ275" s="312">
        <v>0</v>
      </c>
      <c r="CK275" s="312">
        <v>0</v>
      </c>
      <c r="CL275" s="312">
        <v>0</v>
      </c>
      <c r="CM275" s="312">
        <v>0</v>
      </c>
      <c r="CN275" s="312">
        <v>0</v>
      </c>
      <c r="CO275" s="312">
        <v>0</v>
      </c>
      <c r="CP275" s="312">
        <v>0</v>
      </c>
      <c r="CQ275" s="312">
        <v>0</v>
      </c>
      <c r="CR275" s="312">
        <v>0</v>
      </c>
      <c r="CS275" s="312">
        <v>0</v>
      </c>
      <c r="CT275" s="312">
        <v>0</v>
      </c>
      <c r="CU275" s="312">
        <v>0</v>
      </c>
      <c r="CV275" s="312">
        <v>0</v>
      </c>
      <c r="CW275" s="312">
        <v>0</v>
      </c>
      <c r="CX275" s="312">
        <v>0</v>
      </c>
      <c r="CY275" s="312">
        <v>0</v>
      </c>
      <c r="CZ275" s="312">
        <v>0</v>
      </c>
      <c r="DA275" s="316">
        <v>0</v>
      </c>
    </row>
    <row r="276" spans="1:105" x14ac:dyDescent="0.2">
      <c r="A276" s="305">
        <v>271</v>
      </c>
      <c r="B276" s="306" t="s">
        <v>2308</v>
      </c>
      <c r="C276" s="306" t="s">
        <v>2309</v>
      </c>
      <c r="D276" s="307">
        <v>5</v>
      </c>
      <c r="E276" s="306" t="s">
        <v>240</v>
      </c>
      <c r="F276" s="306" t="s">
        <v>1256</v>
      </c>
      <c r="G276" s="306" t="s">
        <v>1427</v>
      </c>
      <c r="H276" s="308">
        <v>31</v>
      </c>
      <c r="I276" s="309">
        <v>156</v>
      </c>
      <c r="J276" s="307">
        <v>7</v>
      </c>
      <c r="K276" s="306" t="s">
        <v>2310</v>
      </c>
      <c r="L276" s="307">
        <v>10</v>
      </c>
      <c r="M276" s="307">
        <v>0</v>
      </c>
      <c r="N276" s="307">
        <v>24</v>
      </c>
      <c r="O276" s="307">
        <v>0</v>
      </c>
      <c r="P276" s="307">
        <v>34</v>
      </c>
      <c r="Q276" s="307">
        <v>13</v>
      </c>
      <c r="R276" s="307">
        <v>0</v>
      </c>
      <c r="S276" s="307">
        <v>16</v>
      </c>
      <c r="T276" s="307">
        <v>0</v>
      </c>
      <c r="U276" s="307">
        <v>29</v>
      </c>
      <c r="V276" s="307">
        <v>13</v>
      </c>
      <c r="W276" s="307">
        <v>0</v>
      </c>
      <c r="X276" s="307">
        <v>20</v>
      </c>
      <c r="Y276" s="307">
        <v>0</v>
      </c>
      <c r="Z276" s="307">
        <v>33</v>
      </c>
      <c r="AA276" s="307">
        <v>15</v>
      </c>
      <c r="AB276" s="307">
        <v>0</v>
      </c>
      <c r="AC276" s="307">
        <v>18</v>
      </c>
      <c r="AD276" s="307">
        <v>0</v>
      </c>
      <c r="AE276" s="307">
        <v>33</v>
      </c>
      <c r="AF276" s="307">
        <v>24</v>
      </c>
      <c r="AG276" s="307">
        <v>0</v>
      </c>
      <c r="AH276" s="307">
        <v>27</v>
      </c>
      <c r="AI276" s="307">
        <v>0</v>
      </c>
      <c r="AJ276" s="307">
        <v>51</v>
      </c>
      <c r="AK276" s="307">
        <v>15</v>
      </c>
      <c r="AL276" s="307">
        <v>0</v>
      </c>
      <c r="AM276" s="307">
        <v>18</v>
      </c>
      <c r="AN276" s="307">
        <v>0</v>
      </c>
      <c r="AO276" s="307">
        <v>33</v>
      </c>
      <c r="AP276" s="307">
        <v>90</v>
      </c>
      <c r="AQ276" s="307">
        <v>0</v>
      </c>
      <c r="AR276" s="307">
        <v>123</v>
      </c>
      <c r="AS276" s="307">
        <v>0</v>
      </c>
      <c r="AT276" s="307">
        <v>213</v>
      </c>
      <c r="AU276" s="307">
        <v>1</v>
      </c>
      <c r="AV276" s="307">
        <v>1</v>
      </c>
      <c r="AW276" s="307">
        <v>1</v>
      </c>
      <c r="AX276" s="307">
        <v>1</v>
      </c>
      <c r="AY276" s="307">
        <v>2</v>
      </c>
      <c r="AZ276" s="307">
        <v>1</v>
      </c>
      <c r="BA276" s="307">
        <v>0</v>
      </c>
      <c r="BB276" s="307">
        <v>7</v>
      </c>
      <c r="BC276" s="307">
        <v>7</v>
      </c>
      <c r="BD276" s="307">
        <v>7</v>
      </c>
      <c r="BE276" s="307">
        <v>0</v>
      </c>
      <c r="BF276" s="307">
        <v>0</v>
      </c>
      <c r="BG276" s="307">
        <v>0</v>
      </c>
      <c r="BH276" s="307">
        <v>1</v>
      </c>
      <c r="BI276" s="307">
        <v>0</v>
      </c>
      <c r="BJ276" s="307">
        <v>7</v>
      </c>
      <c r="BK276" s="307">
        <v>1</v>
      </c>
      <c r="BL276" s="307">
        <v>1</v>
      </c>
      <c r="BM276" s="307">
        <v>1</v>
      </c>
      <c r="BN276" s="307">
        <v>1</v>
      </c>
      <c r="BO276" s="307">
        <v>2</v>
      </c>
      <c r="BP276" s="307">
        <v>1</v>
      </c>
      <c r="BQ276" s="307">
        <v>0</v>
      </c>
      <c r="BR276" s="307">
        <v>7</v>
      </c>
      <c r="BS276" s="307">
        <v>1</v>
      </c>
      <c r="BT276" s="307">
        <v>0</v>
      </c>
      <c r="BU276" s="307">
        <v>0</v>
      </c>
      <c r="BV276" s="307">
        <v>0</v>
      </c>
      <c r="BW276" s="307">
        <v>0</v>
      </c>
      <c r="BX276" s="307">
        <v>0</v>
      </c>
      <c r="BY276" s="307">
        <v>0</v>
      </c>
      <c r="BZ276" s="307">
        <v>0</v>
      </c>
      <c r="CA276" s="307">
        <v>1</v>
      </c>
      <c r="CB276" s="307">
        <v>0</v>
      </c>
      <c r="CC276" s="307">
        <v>10</v>
      </c>
      <c r="CD276" s="306">
        <v>0</v>
      </c>
      <c r="CE276" s="306">
        <v>0</v>
      </c>
      <c r="CF276" s="306">
        <v>2</v>
      </c>
      <c r="CG276" s="306">
        <v>1</v>
      </c>
      <c r="CH276" s="306">
        <v>0</v>
      </c>
      <c r="CI276" s="306">
        <v>0</v>
      </c>
      <c r="CJ276" s="306">
        <v>0</v>
      </c>
      <c r="CK276" s="306">
        <v>0</v>
      </c>
      <c r="CL276" s="306">
        <v>0</v>
      </c>
      <c r="CM276" s="306">
        <v>0</v>
      </c>
      <c r="CN276" s="306">
        <v>0</v>
      </c>
      <c r="CO276" s="306">
        <v>0</v>
      </c>
      <c r="CP276" s="306">
        <v>0</v>
      </c>
      <c r="CQ276" s="306">
        <v>0</v>
      </c>
      <c r="CR276" s="306">
        <v>5</v>
      </c>
      <c r="CS276" s="306">
        <v>0</v>
      </c>
      <c r="CT276" s="306">
        <v>7</v>
      </c>
      <c r="CU276" s="306">
        <v>1</v>
      </c>
      <c r="CV276" s="306">
        <v>0</v>
      </c>
      <c r="CW276" s="306">
        <v>0</v>
      </c>
      <c r="CX276" s="306">
        <v>0</v>
      </c>
      <c r="CY276" s="306">
        <v>0</v>
      </c>
      <c r="CZ276" s="306">
        <v>0</v>
      </c>
      <c r="DA276" s="310">
        <v>0</v>
      </c>
    </row>
    <row r="277" spans="1:105" x14ac:dyDescent="0.2">
      <c r="A277" s="311">
        <v>272</v>
      </c>
      <c r="B277" s="312" t="s">
        <v>2318</v>
      </c>
      <c r="C277" s="312" t="s">
        <v>1270</v>
      </c>
      <c r="D277" s="313">
        <v>5</v>
      </c>
      <c r="E277" s="312" t="s">
        <v>240</v>
      </c>
      <c r="F277" s="312" t="s">
        <v>1256</v>
      </c>
      <c r="G277" s="312" t="s">
        <v>2319</v>
      </c>
      <c r="H277" s="314">
        <v>31</v>
      </c>
      <c r="I277" s="315">
        <v>158</v>
      </c>
      <c r="J277" s="313">
        <v>7</v>
      </c>
      <c r="K277" s="312" t="s">
        <v>2320</v>
      </c>
      <c r="L277" s="313">
        <v>4</v>
      </c>
      <c r="M277" s="313">
        <v>1</v>
      </c>
      <c r="N277" s="313">
        <v>4</v>
      </c>
      <c r="O277" s="313">
        <v>0</v>
      </c>
      <c r="P277" s="313">
        <v>9</v>
      </c>
      <c r="Q277" s="313">
        <v>2</v>
      </c>
      <c r="R277" s="313">
        <v>0</v>
      </c>
      <c r="S277" s="313">
        <v>4</v>
      </c>
      <c r="T277" s="313">
        <v>0</v>
      </c>
      <c r="U277" s="313">
        <v>6</v>
      </c>
      <c r="V277" s="313">
        <v>6</v>
      </c>
      <c r="W277" s="313">
        <v>0</v>
      </c>
      <c r="X277" s="313">
        <v>2</v>
      </c>
      <c r="Y277" s="313">
        <v>0</v>
      </c>
      <c r="Z277" s="313">
        <v>8</v>
      </c>
      <c r="AA277" s="313">
        <v>7</v>
      </c>
      <c r="AB277" s="313">
        <v>0</v>
      </c>
      <c r="AC277" s="313">
        <v>6</v>
      </c>
      <c r="AD277" s="313">
        <v>0</v>
      </c>
      <c r="AE277" s="313">
        <v>13</v>
      </c>
      <c r="AF277" s="313">
        <v>4</v>
      </c>
      <c r="AG277" s="313">
        <v>0</v>
      </c>
      <c r="AH277" s="313">
        <v>4</v>
      </c>
      <c r="AI277" s="313">
        <v>0</v>
      </c>
      <c r="AJ277" s="313">
        <v>8</v>
      </c>
      <c r="AK277" s="313">
        <v>4</v>
      </c>
      <c r="AL277" s="313">
        <v>0</v>
      </c>
      <c r="AM277" s="313">
        <v>3</v>
      </c>
      <c r="AN277" s="313">
        <v>0</v>
      </c>
      <c r="AO277" s="313">
        <v>7</v>
      </c>
      <c r="AP277" s="313">
        <v>27</v>
      </c>
      <c r="AQ277" s="313">
        <v>1</v>
      </c>
      <c r="AR277" s="313">
        <v>23</v>
      </c>
      <c r="AS277" s="313">
        <v>0</v>
      </c>
      <c r="AT277" s="313">
        <v>51</v>
      </c>
      <c r="AU277" s="313">
        <v>0</v>
      </c>
      <c r="AV277" s="313">
        <v>0</v>
      </c>
      <c r="AW277" s="313">
        <v>0</v>
      </c>
      <c r="AX277" s="313">
        <v>0</v>
      </c>
      <c r="AY277" s="313">
        <v>0</v>
      </c>
      <c r="AZ277" s="313">
        <v>0</v>
      </c>
      <c r="BA277" s="313">
        <v>3</v>
      </c>
      <c r="BB277" s="313">
        <v>3</v>
      </c>
      <c r="BC277" s="313">
        <v>3</v>
      </c>
      <c r="BD277" s="313">
        <v>3</v>
      </c>
      <c r="BE277" s="313">
        <v>1</v>
      </c>
      <c r="BF277" s="313">
        <v>0</v>
      </c>
      <c r="BG277" s="313">
        <v>0</v>
      </c>
      <c r="BH277" s="313">
        <v>0</v>
      </c>
      <c r="BI277" s="313">
        <v>0</v>
      </c>
      <c r="BJ277" s="313">
        <v>2</v>
      </c>
      <c r="BK277" s="313">
        <v>0</v>
      </c>
      <c r="BL277" s="313">
        <v>0</v>
      </c>
      <c r="BM277" s="313">
        <v>0</v>
      </c>
      <c r="BN277" s="313">
        <v>0</v>
      </c>
      <c r="BO277" s="313">
        <v>0</v>
      </c>
      <c r="BP277" s="313">
        <v>0</v>
      </c>
      <c r="BQ277" s="313">
        <v>3</v>
      </c>
      <c r="BR277" s="313">
        <v>3</v>
      </c>
      <c r="BS277" s="313">
        <v>0</v>
      </c>
      <c r="BT277" s="313">
        <v>0</v>
      </c>
      <c r="BU277" s="313">
        <v>0</v>
      </c>
      <c r="BV277" s="313">
        <v>0</v>
      </c>
      <c r="BW277" s="313">
        <v>0</v>
      </c>
      <c r="BX277" s="313">
        <v>0</v>
      </c>
      <c r="BY277" s="313">
        <v>0</v>
      </c>
      <c r="BZ277" s="313">
        <v>0</v>
      </c>
      <c r="CA277" s="313">
        <v>0</v>
      </c>
      <c r="CB277" s="313">
        <v>0</v>
      </c>
      <c r="CC277" s="313">
        <v>3</v>
      </c>
      <c r="CD277" s="312">
        <v>0</v>
      </c>
      <c r="CE277" s="312">
        <v>0</v>
      </c>
      <c r="CF277" s="312">
        <v>0</v>
      </c>
      <c r="CG277" s="312">
        <v>0</v>
      </c>
      <c r="CH277" s="312">
        <v>0</v>
      </c>
      <c r="CI277" s="312">
        <v>0</v>
      </c>
      <c r="CJ277" s="312">
        <v>0</v>
      </c>
      <c r="CK277" s="312">
        <v>0</v>
      </c>
      <c r="CL277" s="312">
        <v>0</v>
      </c>
      <c r="CM277" s="312">
        <v>0</v>
      </c>
      <c r="CN277" s="312">
        <v>0</v>
      </c>
      <c r="CO277" s="312">
        <v>0</v>
      </c>
      <c r="CP277" s="312">
        <v>0</v>
      </c>
      <c r="CQ277" s="312">
        <v>0</v>
      </c>
      <c r="CR277" s="312">
        <v>0</v>
      </c>
      <c r="CS277" s="312">
        <v>0</v>
      </c>
      <c r="CT277" s="312">
        <v>0</v>
      </c>
      <c r="CU277" s="312">
        <v>0</v>
      </c>
      <c r="CV277" s="312">
        <v>0</v>
      </c>
      <c r="CW277" s="312">
        <v>0</v>
      </c>
      <c r="CX277" s="312">
        <v>0</v>
      </c>
      <c r="CY277" s="312">
        <v>0</v>
      </c>
      <c r="CZ277" s="312">
        <v>0</v>
      </c>
      <c r="DA277" s="316">
        <v>0</v>
      </c>
    </row>
    <row r="278" spans="1:105" x14ac:dyDescent="0.2">
      <c r="A278" s="305">
        <v>273</v>
      </c>
      <c r="B278" s="306" t="s">
        <v>2356</v>
      </c>
      <c r="C278" s="306" t="s">
        <v>2357</v>
      </c>
      <c r="D278" s="307">
        <v>5</v>
      </c>
      <c r="E278" s="306" t="s">
        <v>240</v>
      </c>
      <c r="F278" s="306" t="s">
        <v>1256</v>
      </c>
      <c r="G278" s="306" t="s">
        <v>1427</v>
      </c>
      <c r="H278" s="308">
        <v>31</v>
      </c>
      <c r="I278" s="309">
        <v>161</v>
      </c>
      <c r="J278" s="307">
        <v>7</v>
      </c>
      <c r="K278" s="306" t="s">
        <v>2358</v>
      </c>
      <c r="L278" s="307">
        <v>7</v>
      </c>
      <c r="M278" s="307">
        <v>0</v>
      </c>
      <c r="N278" s="307">
        <v>5</v>
      </c>
      <c r="O278" s="307">
        <v>0</v>
      </c>
      <c r="P278" s="307">
        <v>12</v>
      </c>
      <c r="Q278" s="307">
        <v>10</v>
      </c>
      <c r="R278" s="307">
        <v>0</v>
      </c>
      <c r="S278" s="307">
        <v>5</v>
      </c>
      <c r="T278" s="307">
        <v>0</v>
      </c>
      <c r="U278" s="307">
        <v>15</v>
      </c>
      <c r="V278" s="307">
        <v>11</v>
      </c>
      <c r="W278" s="307">
        <v>0</v>
      </c>
      <c r="X278" s="307">
        <v>8</v>
      </c>
      <c r="Y278" s="307">
        <v>0</v>
      </c>
      <c r="Z278" s="307">
        <v>19</v>
      </c>
      <c r="AA278" s="307">
        <v>10</v>
      </c>
      <c r="AB278" s="307">
        <v>0</v>
      </c>
      <c r="AC278" s="307">
        <v>7</v>
      </c>
      <c r="AD278" s="307">
        <v>0</v>
      </c>
      <c r="AE278" s="307">
        <v>17</v>
      </c>
      <c r="AF278" s="307">
        <v>13</v>
      </c>
      <c r="AG278" s="307">
        <v>0</v>
      </c>
      <c r="AH278" s="307">
        <v>7</v>
      </c>
      <c r="AI278" s="307">
        <v>0</v>
      </c>
      <c r="AJ278" s="307">
        <v>20</v>
      </c>
      <c r="AK278" s="307">
        <v>10</v>
      </c>
      <c r="AL278" s="307">
        <v>1</v>
      </c>
      <c r="AM278" s="307">
        <v>12</v>
      </c>
      <c r="AN278" s="307">
        <v>0</v>
      </c>
      <c r="AO278" s="307">
        <v>23</v>
      </c>
      <c r="AP278" s="307">
        <v>61</v>
      </c>
      <c r="AQ278" s="307">
        <v>1</v>
      </c>
      <c r="AR278" s="307">
        <v>44</v>
      </c>
      <c r="AS278" s="307">
        <v>0</v>
      </c>
      <c r="AT278" s="307">
        <v>106</v>
      </c>
      <c r="AU278" s="307">
        <v>1</v>
      </c>
      <c r="AV278" s="307">
        <v>1</v>
      </c>
      <c r="AW278" s="307">
        <v>1</v>
      </c>
      <c r="AX278" s="307">
        <v>1</v>
      </c>
      <c r="AY278" s="307">
        <v>1</v>
      </c>
      <c r="AZ278" s="307">
        <v>1</v>
      </c>
      <c r="BA278" s="307">
        <v>0</v>
      </c>
      <c r="BB278" s="307">
        <v>6</v>
      </c>
      <c r="BC278" s="307">
        <v>7</v>
      </c>
      <c r="BD278" s="307">
        <v>6</v>
      </c>
      <c r="BE278" s="307">
        <v>1</v>
      </c>
      <c r="BF278" s="307">
        <v>0</v>
      </c>
      <c r="BG278" s="307">
        <v>0</v>
      </c>
      <c r="BH278" s="307">
        <v>0</v>
      </c>
      <c r="BI278" s="307">
        <v>1</v>
      </c>
      <c r="BJ278" s="307">
        <v>4</v>
      </c>
      <c r="BK278" s="307">
        <v>1</v>
      </c>
      <c r="BL278" s="307">
        <v>1</v>
      </c>
      <c r="BM278" s="307">
        <v>1</v>
      </c>
      <c r="BN278" s="307">
        <v>1</v>
      </c>
      <c r="BO278" s="307">
        <v>1</v>
      </c>
      <c r="BP278" s="307">
        <v>1</v>
      </c>
      <c r="BQ278" s="307">
        <v>0</v>
      </c>
      <c r="BR278" s="307">
        <v>6</v>
      </c>
      <c r="BS278" s="307">
        <v>0</v>
      </c>
      <c r="BT278" s="307">
        <v>0</v>
      </c>
      <c r="BU278" s="307">
        <v>0</v>
      </c>
      <c r="BV278" s="307">
        <v>0</v>
      </c>
      <c r="BW278" s="307">
        <v>0</v>
      </c>
      <c r="BX278" s="307">
        <v>0</v>
      </c>
      <c r="BY278" s="307">
        <v>0</v>
      </c>
      <c r="BZ278" s="307">
        <v>0</v>
      </c>
      <c r="CA278" s="307">
        <v>0</v>
      </c>
      <c r="CB278" s="307">
        <v>0</v>
      </c>
      <c r="CC278" s="307">
        <v>6</v>
      </c>
      <c r="CD278" s="306">
        <v>0</v>
      </c>
      <c r="CE278" s="306">
        <v>0</v>
      </c>
      <c r="CF278" s="306">
        <v>0</v>
      </c>
      <c r="CG278" s="306">
        <v>0</v>
      </c>
      <c r="CH278" s="306">
        <v>0</v>
      </c>
      <c r="CI278" s="306">
        <v>0</v>
      </c>
      <c r="CJ278" s="306">
        <v>0</v>
      </c>
      <c r="CK278" s="306">
        <v>0</v>
      </c>
      <c r="CL278" s="306">
        <v>0</v>
      </c>
      <c r="CM278" s="306">
        <v>0</v>
      </c>
      <c r="CN278" s="306">
        <v>0</v>
      </c>
      <c r="CO278" s="306">
        <v>0</v>
      </c>
      <c r="CP278" s="306">
        <v>0</v>
      </c>
      <c r="CQ278" s="306">
        <v>0</v>
      </c>
      <c r="CR278" s="306">
        <v>0</v>
      </c>
      <c r="CS278" s="306">
        <v>0</v>
      </c>
      <c r="CT278" s="306">
        <v>0</v>
      </c>
      <c r="CU278" s="306">
        <v>0</v>
      </c>
      <c r="CV278" s="306">
        <v>0</v>
      </c>
      <c r="CW278" s="306">
        <v>0</v>
      </c>
      <c r="CX278" s="306">
        <v>0</v>
      </c>
      <c r="CY278" s="306">
        <v>0</v>
      </c>
      <c r="CZ278" s="306">
        <v>0</v>
      </c>
      <c r="DA278" s="310">
        <v>0</v>
      </c>
    </row>
    <row r="279" spans="1:105" x14ac:dyDescent="0.2">
      <c r="A279" s="311">
        <v>274</v>
      </c>
      <c r="B279" s="312" t="s">
        <v>2603</v>
      </c>
      <c r="C279" s="312" t="s">
        <v>2604</v>
      </c>
      <c r="D279" s="313">
        <v>5</v>
      </c>
      <c r="E279" s="312" t="s">
        <v>236</v>
      </c>
      <c r="F279" s="312" t="s">
        <v>1433</v>
      </c>
      <c r="G279" s="312" t="s">
        <v>2289</v>
      </c>
      <c r="H279" s="314">
        <v>7</v>
      </c>
      <c r="I279" s="315">
        <v>47</v>
      </c>
      <c r="J279" s="313">
        <v>19</v>
      </c>
      <c r="K279" s="312" t="s">
        <v>2605</v>
      </c>
      <c r="L279" s="313">
        <v>24</v>
      </c>
      <c r="M279" s="313">
        <v>0</v>
      </c>
      <c r="N279" s="313">
        <v>37</v>
      </c>
      <c r="O279" s="313">
        <v>0</v>
      </c>
      <c r="P279" s="313">
        <v>61</v>
      </c>
      <c r="Q279" s="313">
        <v>36</v>
      </c>
      <c r="R279" s="313">
        <v>0</v>
      </c>
      <c r="S279" s="313">
        <v>27</v>
      </c>
      <c r="T279" s="313">
        <v>0</v>
      </c>
      <c r="U279" s="313">
        <v>63</v>
      </c>
      <c r="V279" s="313">
        <v>34</v>
      </c>
      <c r="W279" s="313">
        <v>0</v>
      </c>
      <c r="X279" s="313">
        <v>31</v>
      </c>
      <c r="Y279" s="313">
        <v>0</v>
      </c>
      <c r="Z279" s="313">
        <v>65</v>
      </c>
      <c r="AA279" s="313">
        <v>23</v>
      </c>
      <c r="AB279" s="313">
        <v>0</v>
      </c>
      <c r="AC279" s="313">
        <v>24</v>
      </c>
      <c r="AD279" s="313">
        <v>0</v>
      </c>
      <c r="AE279" s="313">
        <v>47</v>
      </c>
      <c r="AF279" s="313">
        <v>22</v>
      </c>
      <c r="AG279" s="313">
        <v>0</v>
      </c>
      <c r="AH279" s="313">
        <v>21</v>
      </c>
      <c r="AI279" s="313">
        <v>0</v>
      </c>
      <c r="AJ279" s="313">
        <v>43</v>
      </c>
      <c r="AK279" s="313">
        <v>32</v>
      </c>
      <c r="AL279" s="313">
        <v>0</v>
      </c>
      <c r="AM279" s="313">
        <v>29</v>
      </c>
      <c r="AN279" s="313">
        <v>0</v>
      </c>
      <c r="AO279" s="313">
        <v>61</v>
      </c>
      <c r="AP279" s="313">
        <v>171</v>
      </c>
      <c r="AQ279" s="313">
        <v>0</v>
      </c>
      <c r="AR279" s="313">
        <v>169</v>
      </c>
      <c r="AS279" s="313">
        <v>0</v>
      </c>
      <c r="AT279" s="313">
        <v>340</v>
      </c>
      <c r="AU279" s="313">
        <v>3</v>
      </c>
      <c r="AV279" s="313">
        <v>3</v>
      </c>
      <c r="AW279" s="313">
        <v>3</v>
      </c>
      <c r="AX279" s="313">
        <v>2</v>
      </c>
      <c r="AY279" s="313">
        <v>2</v>
      </c>
      <c r="AZ279" s="313">
        <v>2</v>
      </c>
      <c r="BA279" s="313">
        <v>0</v>
      </c>
      <c r="BB279" s="313">
        <v>15</v>
      </c>
      <c r="BC279" s="313">
        <v>15</v>
      </c>
      <c r="BD279" s="313">
        <v>15</v>
      </c>
      <c r="BE279" s="313">
        <v>0</v>
      </c>
      <c r="BF279" s="313">
        <v>0</v>
      </c>
      <c r="BG279" s="313">
        <v>0</v>
      </c>
      <c r="BH279" s="313">
        <v>1</v>
      </c>
      <c r="BI279" s="313">
        <v>2</v>
      </c>
      <c r="BJ279" s="313">
        <v>13</v>
      </c>
      <c r="BK279" s="313">
        <v>3</v>
      </c>
      <c r="BL279" s="313">
        <v>3</v>
      </c>
      <c r="BM279" s="313">
        <v>3</v>
      </c>
      <c r="BN279" s="313">
        <v>2</v>
      </c>
      <c r="BO279" s="313">
        <v>2</v>
      </c>
      <c r="BP279" s="313">
        <v>2</v>
      </c>
      <c r="BQ279" s="313">
        <v>0</v>
      </c>
      <c r="BR279" s="313">
        <v>15</v>
      </c>
      <c r="BS279" s="313">
        <v>1</v>
      </c>
      <c r="BT279" s="313">
        <v>1</v>
      </c>
      <c r="BU279" s="313">
        <v>0</v>
      </c>
      <c r="BV279" s="313">
        <v>1</v>
      </c>
      <c r="BW279" s="313">
        <v>0</v>
      </c>
      <c r="BX279" s="313">
        <v>1</v>
      </c>
      <c r="BY279" s="313">
        <v>0</v>
      </c>
      <c r="BZ279" s="313">
        <v>0</v>
      </c>
      <c r="CA279" s="313">
        <v>3</v>
      </c>
      <c r="CB279" s="313">
        <v>1</v>
      </c>
      <c r="CC279" s="313">
        <v>24</v>
      </c>
      <c r="CD279" s="312">
        <v>0</v>
      </c>
      <c r="CE279" s="312">
        <v>0</v>
      </c>
      <c r="CF279" s="312">
        <v>0</v>
      </c>
      <c r="CG279" s="312">
        <v>0</v>
      </c>
      <c r="CH279" s="312">
        <v>0</v>
      </c>
      <c r="CI279" s="312">
        <v>0</v>
      </c>
      <c r="CJ279" s="312">
        <v>0</v>
      </c>
      <c r="CK279" s="312">
        <v>0</v>
      </c>
      <c r="CL279" s="312">
        <v>1</v>
      </c>
      <c r="CM279" s="312">
        <v>0</v>
      </c>
      <c r="CN279" s="312">
        <v>0</v>
      </c>
      <c r="CO279" s="312">
        <v>0</v>
      </c>
      <c r="CP279" s="312">
        <v>0</v>
      </c>
      <c r="CQ279" s="312">
        <v>0</v>
      </c>
      <c r="CR279" s="312">
        <v>0</v>
      </c>
      <c r="CS279" s="312">
        <v>1</v>
      </c>
      <c r="CT279" s="312">
        <v>1</v>
      </c>
      <c r="CU279" s="312">
        <v>1</v>
      </c>
      <c r="CV279" s="312">
        <v>0</v>
      </c>
      <c r="CW279" s="312">
        <v>0</v>
      </c>
      <c r="CX279" s="312">
        <v>0</v>
      </c>
      <c r="CY279" s="312">
        <v>1</v>
      </c>
      <c r="CZ279" s="312">
        <v>1</v>
      </c>
      <c r="DA279" s="316">
        <v>2</v>
      </c>
    </row>
    <row r="280" spans="1:105" x14ac:dyDescent="0.2">
      <c r="A280" s="305">
        <v>275</v>
      </c>
      <c r="B280" s="306" t="s">
        <v>1440</v>
      </c>
      <c r="C280" s="306" t="s">
        <v>1441</v>
      </c>
      <c r="D280" s="307">
        <v>5</v>
      </c>
      <c r="E280" s="306" t="s">
        <v>240</v>
      </c>
      <c r="F280" s="306" t="s">
        <v>402</v>
      </c>
      <c r="G280" s="306" t="s">
        <v>1442</v>
      </c>
      <c r="H280" s="308">
        <v>23</v>
      </c>
      <c r="I280" s="309">
        <v>113</v>
      </c>
      <c r="J280" s="307">
        <v>3</v>
      </c>
      <c r="K280" s="306" t="s">
        <v>1443</v>
      </c>
      <c r="L280" s="307">
        <v>3</v>
      </c>
      <c r="M280" s="307">
        <v>0</v>
      </c>
      <c r="N280" s="307">
        <v>3</v>
      </c>
      <c r="O280" s="307">
        <v>0</v>
      </c>
      <c r="P280" s="307">
        <v>6</v>
      </c>
      <c r="Q280" s="307">
        <v>0</v>
      </c>
      <c r="R280" s="307">
        <v>0</v>
      </c>
      <c r="S280" s="307">
        <v>4</v>
      </c>
      <c r="T280" s="307">
        <v>0</v>
      </c>
      <c r="U280" s="307">
        <v>4</v>
      </c>
      <c r="V280" s="307">
        <v>2</v>
      </c>
      <c r="W280" s="307">
        <v>0</v>
      </c>
      <c r="X280" s="307">
        <v>5</v>
      </c>
      <c r="Y280" s="307">
        <v>0</v>
      </c>
      <c r="Z280" s="307">
        <v>7</v>
      </c>
      <c r="AA280" s="307">
        <v>1</v>
      </c>
      <c r="AB280" s="307">
        <v>0</v>
      </c>
      <c r="AC280" s="307">
        <v>3</v>
      </c>
      <c r="AD280" s="307">
        <v>0</v>
      </c>
      <c r="AE280" s="307">
        <v>4</v>
      </c>
      <c r="AF280" s="307">
        <v>2</v>
      </c>
      <c r="AG280" s="307">
        <v>0</v>
      </c>
      <c r="AH280" s="307">
        <v>2</v>
      </c>
      <c r="AI280" s="307">
        <v>0</v>
      </c>
      <c r="AJ280" s="307">
        <v>4</v>
      </c>
      <c r="AK280" s="307">
        <v>6</v>
      </c>
      <c r="AL280" s="307">
        <v>0</v>
      </c>
      <c r="AM280" s="307">
        <v>4</v>
      </c>
      <c r="AN280" s="307">
        <v>0</v>
      </c>
      <c r="AO280" s="307">
        <v>10</v>
      </c>
      <c r="AP280" s="307">
        <v>14</v>
      </c>
      <c r="AQ280" s="307">
        <v>0</v>
      </c>
      <c r="AR280" s="307">
        <v>21</v>
      </c>
      <c r="AS280" s="307">
        <v>0</v>
      </c>
      <c r="AT280" s="307">
        <v>35</v>
      </c>
      <c r="AU280" s="307">
        <v>0</v>
      </c>
      <c r="AV280" s="307">
        <v>0</v>
      </c>
      <c r="AW280" s="307">
        <v>0</v>
      </c>
      <c r="AX280" s="307">
        <v>0</v>
      </c>
      <c r="AY280" s="307">
        <v>0</v>
      </c>
      <c r="AZ280" s="307">
        <v>0</v>
      </c>
      <c r="BA280" s="307">
        <v>2</v>
      </c>
      <c r="BB280" s="307">
        <v>2</v>
      </c>
      <c r="BC280" s="307">
        <v>2</v>
      </c>
      <c r="BD280" s="307">
        <v>2</v>
      </c>
      <c r="BE280" s="307">
        <v>1</v>
      </c>
      <c r="BF280" s="307">
        <v>0</v>
      </c>
      <c r="BG280" s="307">
        <v>0</v>
      </c>
      <c r="BH280" s="307">
        <v>0</v>
      </c>
      <c r="BI280" s="307">
        <v>0</v>
      </c>
      <c r="BJ280" s="307">
        <v>1</v>
      </c>
      <c r="BK280" s="307">
        <v>0</v>
      </c>
      <c r="BL280" s="307">
        <v>0</v>
      </c>
      <c r="BM280" s="307">
        <v>0</v>
      </c>
      <c r="BN280" s="307">
        <v>0</v>
      </c>
      <c r="BO280" s="307">
        <v>0</v>
      </c>
      <c r="BP280" s="307">
        <v>0</v>
      </c>
      <c r="BQ280" s="307">
        <v>2</v>
      </c>
      <c r="BR280" s="307">
        <v>2</v>
      </c>
      <c r="BS280" s="307">
        <v>0</v>
      </c>
      <c r="BT280" s="307">
        <v>0</v>
      </c>
      <c r="BU280" s="307">
        <v>0</v>
      </c>
      <c r="BV280" s="307">
        <v>0</v>
      </c>
      <c r="BW280" s="307">
        <v>0</v>
      </c>
      <c r="BX280" s="307">
        <v>0</v>
      </c>
      <c r="BY280" s="307">
        <v>0</v>
      </c>
      <c r="BZ280" s="307">
        <v>0</v>
      </c>
      <c r="CA280" s="307">
        <v>0</v>
      </c>
      <c r="CB280" s="307">
        <v>0</v>
      </c>
      <c r="CC280" s="307">
        <v>2</v>
      </c>
      <c r="CD280" s="306">
        <v>0</v>
      </c>
      <c r="CE280" s="306">
        <v>0</v>
      </c>
      <c r="CF280" s="306">
        <v>0</v>
      </c>
      <c r="CG280" s="306">
        <v>0</v>
      </c>
      <c r="CH280" s="306">
        <v>0</v>
      </c>
      <c r="CI280" s="306">
        <v>0</v>
      </c>
      <c r="CJ280" s="306">
        <v>0</v>
      </c>
      <c r="CK280" s="306">
        <v>0</v>
      </c>
      <c r="CL280" s="306">
        <v>0</v>
      </c>
      <c r="CM280" s="306">
        <v>0</v>
      </c>
      <c r="CN280" s="306">
        <v>0</v>
      </c>
      <c r="CO280" s="306">
        <v>0</v>
      </c>
      <c r="CP280" s="306">
        <v>0</v>
      </c>
      <c r="CQ280" s="306">
        <v>0</v>
      </c>
      <c r="CR280" s="306">
        <v>0</v>
      </c>
      <c r="CS280" s="306">
        <v>0</v>
      </c>
      <c r="CT280" s="306">
        <v>0</v>
      </c>
      <c r="CU280" s="306">
        <v>0</v>
      </c>
      <c r="CV280" s="306">
        <v>0</v>
      </c>
      <c r="CW280" s="306">
        <v>0</v>
      </c>
      <c r="CX280" s="306">
        <v>0</v>
      </c>
      <c r="CY280" s="306">
        <v>0</v>
      </c>
      <c r="CZ280" s="306">
        <v>0</v>
      </c>
      <c r="DA280" s="310">
        <v>0</v>
      </c>
    </row>
    <row r="281" spans="1:105" x14ac:dyDescent="0.2">
      <c r="A281" s="311">
        <v>276</v>
      </c>
      <c r="B281" s="312" t="s">
        <v>538</v>
      </c>
      <c r="C281" s="312" t="s">
        <v>539</v>
      </c>
      <c r="D281" s="313">
        <v>5</v>
      </c>
      <c r="E281" s="312" t="s">
        <v>240</v>
      </c>
      <c r="F281" s="312" t="s">
        <v>402</v>
      </c>
      <c r="G281" s="312" t="s">
        <v>540</v>
      </c>
      <c r="H281" s="314">
        <v>23</v>
      </c>
      <c r="I281" s="315">
        <v>108</v>
      </c>
      <c r="J281" s="313">
        <v>3</v>
      </c>
      <c r="K281" s="312" t="s">
        <v>541</v>
      </c>
      <c r="L281" s="313">
        <v>11</v>
      </c>
      <c r="M281" s="313">
        <v>0</v>
      </c>
      <c r="N281" s="313">
        <v>10</v>
      </c>
      <c r="O281" s="313">
        <v>0</v>
      </c>
      <c r="P281" s="313">
        <v>21</v>
      </c>
      <c r="Q281" s="313">
        <v>11</v>
      </c>
      <c r="R281" s="313">
        <v>0</v>
      </c>
      <c r="S281" s="313">
        <v>5</v>
      </c>
      <c r="T281" s="313">
        <v>0</v>
      </c>
      <c r="U281" s="313">
        <v>16</v>
      </c>
      <c r="V281" s="313">
        <v>12</v>
      </c>
      <c r="W281" s="313">
        <v>0</v>
      </c>
      <c r="X281" s="313">
        <v>7</v>
      </c>
      <c r="Y281" s="313">
        <v>0</v>
      </c>
      <c r="Z281" s="313">
        <v>19</v>
      </c>
      <c r="AA281" s="313">
        <v>13</v>
      </c>
      <c r="AB281" s="313">
        <v>0</v>
      </c>
      <c r="AC281" s="313">
        <v>14</v>
      </c>
      <c r="AD281" s="313">
        <v>0</v>
      </c>
      <c r="AE281" s="313">
        <v>27</v>
      </c>
      <c r="AF281" s="313">
        <v>11</v>
      </c>
      <c r="AG281" s="313">
        <v>0</v>
      </c>
      <c r="AH281" s="313">
        <v>10</v>
      </c>
      <c r="AI281" s="313">
        <v>0</v>
      </c>
      <c r="AJ281" s="313">
        <v>21</v>
      </c>
      <c r="AK281" s="313">
        <v>8</v>
      </c>
      <c r="AL281" s="313">
        <v>0</v>
      </c>
      <c r="AM281" s="313">
        <v>13</v>
      </c>
      <c r="AN281" s="313">
        <v>0</v>
      </c>
      <c r="AO281" s="313">
        <v>21</v>
      </c>
      <c r="AP281" s="313">
        <v>66</v>
      </c>
      <c r="AQ281" s="313">
        <v>0</v>
      </c>
      <c r="AR281" s="313">
        <v>59</v>
      </c>
      <c r="AS281" s="313">
        <v>0</v>
      </c>
      <c r="AT281" s="313">
        <v>125</v>
      </c>
      <c r="AU281" s="313">
        <v>1</v>
      </c>
      <c r="AV281" s="313">
        <v>1</v>
      </c>
      <c r="AW281" s="313">
        <v>1</v>
      </c>
      <c r="AX281" s="313">
        <v>1</v>
      </c>
      <c r="AY281" s="313">
        <v>1</v>
      </c>
      <c r="AZ281" s="313">
        <v>1</v>
      </c>
      <c r="BA281" s="313">
        <v>0</v>
      </c>
      <c r="BB281" s="313">
        <v>6</v>
      </c>
      <c r="BC281" s="313">
        <v>7</v>
      </c>
      <c r="BD281" s="313">
        <v>6</v>
      </c>
      <c r="BE281" s="313">
        <v>0</v>
      </c>
      <c r="BF281" s="313">
        <v>0</v>
      </c>
      <c r="BG281" s="313">
        <v>0</v>
      </c>
      <c r="BH281" s="313">
        <v>1</v>
      </c>
      <c r="BI281" s="313">
        <v>4</v>
      </c>
      <c r="BJ281" s="313">
        <v>2</v>
      </c>
      <c r="BK281" s="313">
        <v>1</v>
      </c>
      <c r="BL281" s="313">
        <v>1</v>
      </c>
      <c r="BM281" s="313">
        <v>1</v>
      </c>
      <c r="BN281" s="313">
        <v>1</v>
      </c>
      <c r="BO281" s="313">
        <v>1</v>
      </c>
      <c r="BP281" s="313">
        <v>1</v>
      </c>
      <c r="BQ281" s="313">
        <v>0</v>
      </c>
      <c r="BR281" s="313">
        <v>6</v>
      </c>
      <c r="BS281" s="313">
        <v>1</v>
      </c>
      <c r="BT281" s="313">
        <v>0</v>
      </c>
      <c r="BU281" s="313">
        <v>0</v>
      </c>
      <c r="BV281" s="313">
        <v>0</v>
      </c>
      <c r="BW281" s="313">
        <v>0</v>
      </c>
      <c r="BX281" s="313">
        <v>0</v>
      </c>
      <c r="BY281" s="313">
        <v>0</v>
      </c>
      <c r="BZ281" s="313">
        <v>0</v>
      </c>
      <c r="CA281" s="313">
        <v>0</v>
      </c>
      <c r="CB281" s="313">
        <v>0</v>
      </c>
      <c r="CC281" s="313">
        <v>8</v>
      </c>
      <c r="CD281" s="312">
        <v>0</v>
      </c>
      <c r="CE281" s="312">
        <v>0</v>
      </c>
      <c r="CF281" s="312">
        <v>0</v>
      </c>
      <c r="CG281" s="312">
        <v>0</v>
      </c>
      <c r="CH281" s="312">
        <v>0</v>
      </c>
      <c r="CI281" s="312">
        <v>0</v>
      </c>
      <c r="CJ281" s="312">
        <v>0</v>
      </c>
      <c r="CK281" s="312">
        <v>0</v>
      </c>
      <c r="CL281" s="312">
        <v>0</v>
      </c>
      <c r="CM281" s="312">
        <v>0</v>
      </c>
      <c r="CN281" s="312">
        <v>0</v>
      </c>
      <c r="CO281" s="312">
        <v>0</v>
      </c>
      <c r="CP281" s="312">
        <v>0</v>
      </c>
      <c r="CQ281" s="312">
        <v>0</v>
      </c>
      <c r="CR281" s="312">
        <v>0</v>
      </c>
      <c r="CS281" s="312">
        <v>0</v>
      </c>
      <c r="CT281" s="312">
        <v>0</v>
      </c>
      <c r="CU281" s="312">
        <v>0</v>
      </c>
      <c r="CV281" s="312">
        <v>0</v>
      </c>
      <c r="CW281" s="312">
        <v>0</v>
      </c>
      <c r="CX281" s="312">
        <v>0</v>
      </c>
      <c r="CY281" s="312">
        <v>0</v>
      </c>
      <c r="CZ281" s="312">
        <v>0</v>
      </c>
      <c r="DA281" s="316">
        <v>0</v>
      </c>
    </row>
    <row r="282" spans="1:105" x14ac:dyDescent="0.2">
      <c r="A282" s="305">
        <v>277</v>
      </c>
      <c r="B282" s="306" t="s">
        <v>1451</v>
      </c>
      <c r="C282" s="306" t="s">
        <v>486</v>
      </c>
      <c r="D282" s="307">
        <v>5</v>
      </c>
      <c r="E282" s="306" t="s">
        <v>240</v>
      </c>
      <c r="F282" s="306" t="s">
        <v>402</v>
      </c>
      <c r="G282" s="306" t="s">
        <v>1452</v>
      </c>
      <c r="H282" s="308">
        <v>23</v>
      </c>
      <c r="I282" s="309">
        <v>113</v>
      </c>
      <c r="J282" s="307">
        <v>3</v>
      </c>
      <c r="K282" s="306" t="s">
        <v>1453</v>
      </c>
      <c r="L282" s="307">
        <v>4</v>
      </c>
      <c r="M282" s="307">
        <v>0</v>
      </c>
      <c r="N282" s="307">
        <v>1</v>
      </c>
      <c r="O282" s="307">
        <v>0</v>
      </c>
      <c r="P282" s="307">
        <v>5</v>
      </c>
      <c r="Q282" s="307">
        <v>4</v>
      </c>
      <c r="R282" s="307">
        <v>0</v>
      </c>
      <c r="S282" s="307">
        <v>4</v>
      </c>
      <c r="T282" s="307">
        <v>0</v>
      </c>
      <c r="U282" s="307">
        <v>8</v>
      </c>
      <c r="V282" s="307">
        <v>2</v>
      </c>
      <c r="W282" s="307">
        <v>0</v>
      </c>
      <c r="X282" s="307">
        <v>2</v>
      </c>
      <c r="Y282" s="307">
        <v>0</v>
      </c>
      <c r="Z282" s="307">
        <v>4</v>
      </c>
      <c r="AA282" s="307">
        <v>0</v>
      </c>
      <c r="AB282" s="307">
        <v>0</v>
      </c>
      <c r="AC282" s="307">
        <v>6</v>
      </c>
      <c r="AD282" s="307">
        <v>0</v>
      </c>
      <c r="AE282" s="307">
        <v>6</v>
      </c>
      <c r="AF282" s="307">
        <v>1</v>
      </c>
      <c r="AG282" s="307">
        <v>0</v>
      </c>
      <c r="AH282" s="307">
        <v>4</v>
      </c>
      <c r="AI282" s="307">
        <v>0</v>
      </c>
      <c r="AJ282" s="307">
        <v>5</v>
      </c>
      <c r="AK282" s="307">
        <v>2</v>
      </c>
      <c r="AL282" s="307">
        <v>0</v>
      </c>
      <c r="AM282" s="307">
        <v>7</v>
      </c>
      <c r="AN282" s="307">
        <v>0</v>
      </c>
      <c r="AO282" s="307">
        <v>9</v>
      </c>
      <c r="AP282" s="307">
        <v>13</v>
      </c>
      <c r="AQ282" s="307">
        <v>0</v>
      </c>
      <c r="AR282" s="307">
        <v>24</v>
      </c>
      <c r="AS282" s="307">
        <v>0</v>
      </c>
      <c r="AT282" s="307">
        <v>37</v>
      </c>
      <c r="AU282" s="307">
        <v>0</v>
      </c>
      <c r="AV282" s="307">
        <v>0</v>
      </c>
      <c r="AW282" s="307">
        <v>0</v>
      </c>
      <c r="AX282" s="307">
        <v>0</v>
      </c>
      <c r="AY282" s="307">
        <v>0</v>
      </c>
      <c r="AZ282" s="307">
        <v>0</v>
      </c>
      <c r="BA282" s="307">
        <v>2</v>
      </c>
      <c r="BB282" s="307">
        <v>2</v>
      </c>
      <c r="BC282" s="307">
        <v>2</v>
      </c>
      <c r="BD282" s="307">
        <v>2</v>
      </c>
      <c r="BE282" s="307">
        <v>0</v>
      </c>
      <c r="BF282" s="307">
        <v>1</v>
      </c>
      <c r="BG282" s="307">
        <v>0</v>
      </c>
      <c r="BH282" s="307">
        <v>0</v>
      </c>
      <c r="BI282" s="307">
        <v>0</v>
      </c>
      <c r="BJ282" s="307">
        <v>1</v>
      </c>
      <c r="BK282" s="307">
        <v>0</v>
      </c>
      <c r="BL282" s="307">
        <v>0</v>
      </c>
      <c r="BM282" s="307">
        <v>0</v>
      </c>
      <c r="BN282" s="307">
        <v>0</v>
      </c>
      <c r="BO282" s="307">
        <v>0</v>
      </c>
      <c r="BP282" s="307">
        <v>0</v>
      </c>
      <c r="BQ282" s="307">
        <v>2</v>
      </c>
      <c r="BR282" s="307">
        <v>2</v>
      </c>
      <c r="BS282" s="307">
        <v>0</v>
      </c>
      <c r="BT282" s="307">
        <v>0</v>
      </c>
      <c r="BU282" s="307">
        <v>0</v>
      </c>
      <c r="BV282" s="307">
        <v>0</v>
      </c>
      <c r="BW282" s="307">
        <v>0</v>
      </c>
      <c r="BX282" s="307">
        <v>0</v>
      </c>
      <c r="BY282" s="307">
        <v>0</v>
      </c>
      <c r="BZ282" s="307">
        <v>0</v>
      </c>
      <c r="CA282" s="307">
        <v>0</v>
      </c>
      <c r="CB282" s="307">
        <v>0</v>
      </c>
      <c r="CC282" s="307">
        <v>2</v>
      </c>
      <c r="CD282" s="306">
        <v>0</v>
      </c>
      <c r="CE282" s="306">
        <v>0</v>
      </c>
      <c r="CF282" s="306">
        <v>0</v>
      </c>
      <c r="CG282" s="306">
        <v>3</v>
      </c>
      <c r="CH282" s="306">
        <v>0</v>
      </c>
      <c r="CI282" s="306">
        <v>0</v>
      </c>
      <c r="CJ282" s="306">
        <v>0</v>
      </c>
      <c r="CK282" s="306">
        <v>0</v>
      </c>
      <c r="CL282" s="306">
        <v>0</v>
      </c>
      <c r="CM282" s="306">
        <v>1</v>
      </c>
      <c r="CN282" s="306">
        <v>0</v>
      </c>
      <c r="CO282" s="306">
        <v>0</v>
      </c>
      <c r="CP282" s="306">
        <v>0</v>
      </c>
      <c r="CQ282" s="306">
        <v>0</v>
      </c>
      <c r="CR282" s="306">
        <v>0</v>
      </c>
      <c r="CS282" s="306">
        <v>0</v>
      </c>
      <c r="CT282" s="306">
        <v>0</v>
      </c>
      <c r="CU282" s="306">
        <v>4</v>
      </c>
      <c r="CV282" s="306">
        <v>0</v>
      </c>
      <c r="CW282" s="306">
        <v>0</v>
      </c>
      <c r="CX282" s="306">
        <v>0</v>
      </c>
      <c r="CY282" s="306">
        <v>0</v>
      </c>
      <c r="CZ282" s="306">
        <v>1</v>
      </c>
      <c r="DA282" s="310">
        <v>1</v>
      </c>
    </row>
    <row r="283" spans="1:105" x14ac:dyDescent="0.2">
      <c r="A283" s="311">
        <v>278</v>
      </c>
      <c r="B283" s="312" t="s">
        <v>1455</v>
      </c>
      <c r="C283" s="312" t="s">
        <v>1456</v>
      </c>
      <c r="D283" s="313">
        <v>5</v>
      </c>
      <c r="E283" s="312" t="s">
        <v>240</v>
      </c>
      <c r="F283" s="312" t="s">
        <v>402</v>
      </c>
      <c r="G283" s="312" t="s">
        <v>1457</v>
      </c>
      <c r="H283" s="314">
        <v>23</v>
      </c>
      <c r="I283" s="315">
        <v>113</v>
      </c>
      <c r="J283" s="313">
        <v>3</v>
      </c>
      <c r="K283" s="312" t="s">
        <v>1458</v>
      </c>
      <c r="L283" s="313">
        <v>6</v>
      </c>
      <c r="M283" s="313">
        <v>0</v>
      </c>
      <c r="N283" s="313">
        <v>4</v>
      </c>
      <c r="O283" s="313">
        <v>0</v>
      </c>
      <c r="P283" s="313">
        <v>10</v>
      </c>
      <c r="Q283" s="313">
        <v>1</v>
      </c>
      <c r="R283" s="313">
        <v>1</v>
      </c>
      <c r="S283" s="313">
        <v>3</v>
      </c>
      <c r="T283" s="313">
        <v>1</v>
      </c>
      <c r="U283" s="313">
        <v>6</v>
      </c>
      <c r="V283" s="313">
        <v>6</v>
      </c>
      <c r="W283" s="313">
        <v>0</v>
      </c>
      <c r="X283" s="313">
        <v>3</v>
      </c>
      <c r="Y283" s="313">
        <v>0</v>
      </c>
      <c r="Z283" s="313">
        <v>9</v>
      </c>
      <c r="AA283" s="313">
        <v>3</v>
      </c>
      <c r="AB283" s="313">
        <v>1</v>
      </c>
      <c r="AC283" s="313">
        <v>6</v>
      </c>
      <c r="AD283" s="313">
        <v>1</v>
      </c>
      <c r="AE283" s="313">
        <v>11</v>
      </c>
      <c r="AF283" s="313">
        <v>3</v>
      </c>
      <c r="AG283" s="313">
        <v>0</v>
      </c>
      <c r="AH283" s="313">
        <v>2</v>
      </c>
      <c r="AI283" s="313">
        <v>0</v>
      </c>
      <c r="AJ283" s="313">
        <v>5</v>
      </c>
      <c r="AK283" s="313">
        <v>0</v>
      </c>
      <c r="AL283" s="313">
        <v>1</v>
      </c>
      <c r="AM283" s="313">
        <v>1</v>
      </c>
      <c r="AN283" s="313">
        <v>0</v>
      </c>
      <c r="AO283" s="313">
        <v>2</v>
      </c>
      <c r="AP283" s="313">
        <v>19</v>
      </c>
      <c r="AQ283" s="313">
        <v>3</v>
      </c>
      <c r="AR283" s="313">
        <v>19</v>
      </c>
      <c r="AS283" s="313">
        <v>2</v>
      </c>
      <c r="AT283" s="313">
        <v>43</v>
      </c>
      <c r="AU283" s="313">
        <v>0</v>
      </c>
      <c r="AV283" s="313">
        <v>0</v>
      </c>
      <c r="AW283" s="313">
        <v>0</v>
      </c>
      <c r="AX283" s="313">
        <v>0</v>
      </c>
      <c r="AY283" s="313">
        <v>0</v>
      </c>
      <c r="AZ283" s="313">
        <v>0</v>
      </c>
      <c r="BA283" s="313">
        <v>2</v>
      </c>
      <c r="BB283" s="313">
        <v>2</v>
      </c>
      <c r="BC283" s="313">
        <v>3</v>
      </c>
      <c r="BD283" s="313">
        <v>2</v>
      </c>
      <c r="BE283" s="313">
        <v>1</v>
      </c>
      <c r="BF283" s="313">
        <v>0</v>
      </c>
      <c r="BG283" s="313">
        <v>0</v>
      </c>
      <c r="BH283" s="313">
        <v>0</v>
      </c>
      <c r="BI283" s="313">
        <v>0</v>
      </c>
      <c r="BJ283" s="313">
        <v>1</v>
      </c>
      <c r="BK283" s="313">
        <v>0</v>
      </c>
      <c r="BL283" s="313">
        <v>0</v>
      </c>
      <c r="BM283" s="313">
        <v>0</v>
      </c>
      <c r="BN283" s="313">
        <v>0</v>
      </c>
      <c r="BO283" s="313">
        <v>0</v>
      </c>
      <c r="BP283" s="313">
        <v>0</v>
      </c>
      <c r="BQ283" s="313">
        <v>2</v>
      </c>
      <c r="BR283" s="313">
        <v>2</v>
      </c>
      <c r="BS283" s="313">
        <v>0</v>
      </c>
      <c r="BT283" s="313">
        <v>0</v>
      </c>
      <c r="BU283" s="313">
        <v>0</v>
      </c>
      <c r="BV283" s="313">
        <v>0</v>
      </c>
      <c r="BW283" s="313">
        <v>0</v>
      </c>
      <c r="BX283" s="313">
        <v>0</v>
      </c>
      <c r="BY283" s="313">
        <v>0</v>
      </c>
      <c r="BZ283" s="313">
        <v>0</v>
      </c>
      <c r="CA283" s="313">
        <v>0</v>
      </c>
      <c r="CB283" s="313">
        <v>0</v>
      </c>
      <c r="CC283" s="313">
        <v>2</v>
      </c>
      <c r="CD283" s="312">
        <v>0</v>
      </c>
      <c r="CE283" s="312">
        <v>0</v>
      </c>
      <c r="CF283" s="312">
        <v>0</v>
      </c>
      <c r="CG283" s="312">
        <v>0</v>
      </c>
      <c r="CH283" s="312">
        <v>0</v>
      </c>
      <c r="CI283" s="312">
        <v>0</v>
      </c>
      <c r="CJ283" s="312">
        <v>0</v>
      </c>
      <c r="CK283" s="312">
        <v>0</v>
      </c>
      <c r="CL283" s="312">
        <v>0</v>
      </c>
      <c r="CM283" s="312">
        <v>0</v>
      </c>
      <c r="CN283" s="312">
        <v>1</v>
      </c>
      <c r="CO283" s="312">
        <v>0</v>
      </c>
      <c r="CP283" s="312">
        <v>0</v>
      </c>
      <c r="CQ283" s="312">
        <v>0</v>
      </c>
      <c r="CR283" s="312">
        <v>0</v>
      </c>
      <c r="CS283" s="312">
        <v>0</v>
      </c>
      <c r="CT283" s="312">
        <v>1</v>
      </c>
      <c r="CU283" s="312">
        <v>0</v>
      </c>
      <c r="CV283" s="312">
        <v>0</v>
      </c>
      <c r="CW283" s="312">
        <v>0</v>
      </c>
      <c r="CX283" s="312">
        <v>0</v>
      </c>
      <c r="CY283" s="312">
        <v>0</v>
      </c>
      <c r="CZ283" s="312">
        <v>0</v>
      </c>
      <c r="DA283" s="316">
        <v>0</v>
      </c>
    </row>
    <row r="284" spans="1:105" x14ac:dyDescent="0.2">
      <c r="A284" s="305">
        <v>279</v>
      </c>
      <c r="B284" s="306" t="s">
        <v>1525</v>
      </c>
      <c r="C284" s="306" t="s">
        <v>1526</v>
      </c>
      <c r="D284" s="307">
        <v>5</v>
      </c>
      <c r="E284" s="306" t="s">
        <v>240</v>
      </c>
      <c r="F284" s="306" t="s">
        <v>402</v>
      </c>
      <c r="G284" s="306" t="s">
        <v>1527</v>
      </c>
      <c r="H284" s="308">
        <v>23</v>
      </c>
      <c r="I284" s="309">
        <v>113</v>
      </c>
      <c r="J284" s="307">
        <v>3</v>
      </c>
      <c r="K284" s="306" t="s">
        <v>1528</v>
      </c>
      <c r="L284" s="307">
        <v>1</v>
      </c>
      <c r="M284" s="307">
        <v>0</v>
      </c>
      <c r="N284" s="307">
        <v>4</v>
      </c>
      <c r="O284" s="307">
        <v>0</v>
      </c>
      <c r="P284" s="307">
        <v>5</v>
      </c>
      <c r="Q284" s="307">
        <v>3</v>
      </c>
      <c r="R284" s="307">
        <v>0</v>
      </c>
      <c r="S284" s="307">
        <v>0</v>
      </c>
      <c r="T284" s="307">
        <v>0</v>
      </c>
      <c r="U284" s="307">
        <v>3</v>
      </c>
      <c r="V284" s="307">
        <v>2</v>
      </c>
      <c r="W284" s="307">
        <v>0</v>
      </c>
      <c r="X284" s="307">
        <v>1</v>
      </c>
      <c r="Y284" s="307">
        <v>0</v>
      </c>
      <c r="Z284" s="307">
        <v>3</v>
      </c>
      <c r="AA284" s="307">
        <v>2</v>
      </c>
      <c r="AB284" s="307">
        <v>1</v>
      </c>
      <c r="AC284" s="307">
        <v>1</v>
      </c>
      <c r="AD284" s="307">
        <v>1</v>
      </c>
      <c r="AE284" s="307">
        <v>5</v>
      </c>
      <c r="AF284" s="307">
        <v>0</v>
      </c>
      <c r="AG284" s="307">
        <v>1</v>
      </c>
      <c r="AH284" s="307">
        <v>4</v>
      </c>
      <c r="AI284" s="307">
        <v>0</v>
      </c>
      <c r="AJ284" s="307">
        <v>5</v>
      </c>
      <c r="AK284" s="307">
        <v>0</v>
      </c>
      <c r="AL284" s="307">
        <v>0</v>
      </c>
      <c r="AM284" s="307">
        <v>1</v>
      </c>
      <c r="AN284" s="307">
        <v>0</v>
      </c>
      <c r="AO284" s="307">
        <v>1</v>
      </c>
      <c r="AP284" s="307">
        <v>8</v>
      </c>
      <c r="AQ284" s="307">
        <v>2</v>
      </c>
      <c r="AR284" s="307">
        <v>11</v>
      </c>
      <c r="AS284" s="307">
        <v>1</v>
      </c>
      <c r="AT284" s="307">
        <v>22</v>
      </c>
      <c r="AU284" s="307">
        <v>0</v>
      </c>
      <c r="AV284" s="307">
        <v>0</v>
      </c>
      <c r="AW284" s="307">
        <v>0</v>
      </c>
      <c r="AX284" s="307">
        <v>0</v>
      </c>
      <c r="AY284" s="307">
        <v>0</v>
      </c>
      <c r="AZ284" s="307">
        <v>0</v>
      </c>
      <c r="BA284" s="307">
        <v>1</v>
      </c>
      <c r="BB284" s="307">
        <v>1</v>
      </c>
      <c r="BC284" s="307">
        <v>4</v>
      </c>
      <c r="BD284" s="307">
        <v>1</v>
      </c>
      <c r="BE284" s="307">
        <v>0</v>
      </c>
      <c r="BF284" s="307">
        <v>1</v>
      </c>
      <c r="BG284" s="307">
        <v>0</v>
      </c>
      <c r="BH284" s="307">
        <v>0</v>
      </c>
      <c r="BI284" s="307">
        <v>0</v>
      </c>
      <c r="BJ284" s="307">
        <v>0</v>
      </c>
      <c r="BK284" s="307">
        <v>0</v>
      </c>
      <c r="BL284" s="307">
        <v>0</v>
      </c>
      <c r="BM284" s="307">
        <v>0</v>
      </c>
      <c r="BN284" s="307">
        <v>0</v>
      </c>
      <c r="BO284" s="307">
        <v>0</v>
      </c>
      <c r="BP284" s="307">
        <v>0</v>
      </c>
      <c r="BQ284" s="307">
        <v>1</v>
      </c>
      <c r="BR284" s="307">
        <v>1</v>
      </c>
      <c r="BS284" s="307">
        <v>0</v>
      </c>
      <c r="BT284" s="307">
        <v>0</v>
      </c>
      <c r="BU284" s="307">
        <v>0</v>
      </c>
      <c r="BV284" s="307">
        <v>0</v>
      </c>
      <c r="BW284" s="307">
        <v>0</v>
      </c>
      <c r="BX284" s="307">
        <v>0</v>
      </c>
      <c r="BY284" s="307">
        <v>0</v>
      </c>
      <c r="BZ284" s="307">
        <v>0</v>
      </c>
      <c r="CA284" s="307">
        <v>0</v>
      </c>
      <c r="CB284" s="307">
        <v>0</v>
      </c>
      <c r="CC284" s="307">
        <v>1</v>
      </c>
      <c r="CD284" s="306">
        <v>0</v>
      </c>
      <c r="CE284" s="306">
        <v>0</v>
      </c>
      <c r="CF284" s="306">
        <v>0</v>
      </c>
      <c r="CG284" s="306">
        <v>0</v>
      </c>
      <c r="CH284" s="306">
        <v>0</v>
      </c>
      <c r="CI284" s="306">
        <v>0</v>
      </c>
      <c r="CJ284" s="306">
        <v>0</v>
      </c>
      <c r="CK284" s="306">
        <v>0</v>
      </c>
      <c r="CL284" s="306">
        <v>0</v>
      </c>
      <c r="CM284" s="306">
        <v>0</v>
      </c>
      <c r="CN284" s="306">
        <v>0</v>
      </c>
      <c r="CO284" s="306">
        <v>0</v>
      </c>
      <c r="CP284" s="306">
        <v>0</v>
      </c>
      <c r="CQ284" s="306">
        <v>0</v>
      </c>
      <c r="CR284" s="306">
        <v>0</v>
      </c>
      <c r="CS284" s="306">
        <v>0</v>
      </c>
      <c r="CT284" s="306">
        <v>0</v>
      </c>
      <c r="CU284" s="306">
        <v>0</v>
      </c>
      <c r="CV284" s="306">
        <v>0</v>
      </c>
      <c r="CW284" s="306">
        <v>0</v>
      </c>
      <c r="CX284" s="306">
        <v>0</v>
      </c>
      <c r="CY284" s="306">
        <v>0</v>
      </c>
      <c r="CZ284" s="306">
        <v>0</v>
      </c>
      <c r="DA284" s="310">
        <v>0</v>
      </c>
    </row>
    <row r="285" spans="1:105" x14ac:dyDescent="0.2">
      <c r="A285" s="311">
        <v>280</v>
      </c>
      <c r="B285" s="312" t="s">
        <v>1538</v>
      </c>
      <c r="C285" s="312" t="s">
        <v>1277</v>
      </c>
      <c r="D285" s="313">
        <v>5</v>
      </c>
      <c r="E285" s="312" t="s">
        <v>240</v>
      </c>
      <c r="F285" s="312" t="s">
        <v>402</v>
      </c>
      <c r="G285" s="312" t="s">
        <v>1539</v>
      </c>
      <c r="H285" s="314">
        <v>23</v>
      </c>
      <c r="I285" s="315">
        <v>113</v>
      </c>
      <c r="J285" s="313">
        <v>3</v>
      </c>
      <c r="K285" s="312" t="s">
        <v>1540</v>
      </c>
      <c r="L285" s="313">
        <v>2</v>
      </c>
      <c r="M285" s="313">
        <v>0</v>
      </c>
      <c r="N285" s="313">
        <v>3</v>
      </c>
      <c r="O285" s="313">
        <v>0</v>
      </c>
      <c r="P285" s="313">
        <v>5</v>
      </c>
      <c r="Q285" s="313">
        <v>4</v>
      </c>
      <c r="R285" s="313">
        <v>0</v>
      </c>
      <c r="S285" s="313">
        <v>3</v>
      </c>
      <c r="T285" s="313">
        <v>0</v>
      </c>
      <c r="U285" s="313">
        <v>7</v>
      </c>
      <c r="V285" s="313">
        <v>1</v>
      </c>
      <c r="W285" s="313">
        <v>0</v>
      </c>
      <c r="X285" s="313">
        <v>2</v>
      </c>
      <c r="Y285" s="313">
        <v>0</v>
      </c>
      <c r="Z285" s="313">
        <v>3</v>
      </c>
      <c r="AA285" s="313">
        <v>2</v>
      </c>
      <c r="AB285" s="313">
        <v>0</v>
      </c>
      <c r="AC285" s="313">
        <v>0</v>
      </c>
      <c r="AD285" s="313">
        <v>0</v>
      </c>
      <c r="AE285" s="313">
        <v>2</v>
      </c>
      <c r="AF285" s="313">
        <v>4</v>
      </c>
      <c r="AG285" s="313">
        <v>0</v>
      </c>
      <c r="AH285" s="313">
        <v>1</v>
      </c>
      <c r="AI285" s="313">
        <v>0</v>
      </c>
      <c r="AJ285" s="313">
        <v>5</v>
      </c>
      <c r="AK285" s="313">
        <v>7</v>
      </c>
      <c r="AL285" s="313">
        <v>0</v>
      </c>
      <c r="AM285" s="313">
        <v>3</v>
      </c>
      <c r="AN285" s="313">
        <v>0</v>
      </c>
      <c r="AO285" s="313">
        <v>10</v>
      </c>
      <c r="AP285" s="313">
        <v>20</v>
      </c>
      <c r="AQ285" s="313">
        <v>0</v>
      </c>
      <c r="AR285" s="313">
        <v>12</v>
      </c>
      <c r="AS285" s="313">
        <v>0</v>
      </c>
      <c r="AT285" s="313">
        <v>32</v>
      </c>
      <c r="AU285" s="313">
        <v>0</v>
      </c>
      <c r="AV285" s="313">
        <v>0</v>
      </c>
      <c r="AW285" s="313">
        <v>0</v>
      </c>
      <c r="AX285" s="313">
        <v>0</v>
      </c>
      <c r="AY285" s="313">
        <v>0</v>
      </c>
      <c r="AZ285" s="313">
        <v>0</v>
      </c>
      <c r="BA285" s="313">
        <v>2</v>
      </c>
      <c r="BB285" s="313">
        <v>2</v>
      </c>
      <c r="BC285" s="313">
        <v>2</v>
      </c>
      <c r="BD285" s="313">
        <v>2</v>
      </c>
      <c r="BE285" s="313">
        <v>0</v>
      </c>
      <c r="BF285" s="313">
        <v>1</v>
      </c>
      <c r="BG285" s="313">
        <v>0</v>
      </c>
      <c r="BH285" s="313">
        <v>0</v>
      </c>
      <c r="BI285" s="313">
        <v>0</v>
      </c>
      <c r="BJ285" s="313">
        <v>1</v>
      </c>
      <c r="BK285" s="313">
        <v>0</v>
      </c>
      <c r="BL285" s="313">
        <v>0</v>
      </c>
      <c r="BM285" s="313">
        <v>0</v>
      </c>
      <c r="BN285" s="313">
        <v>0</v>
      </c>
      <c r="BO285" s="313">
        <v>0</v>
      </c>
      <c r="BP285" s="313">
        <v>0</v>
      </c>
      <c r="BQ285" s="313">
        <v>2</v>
      </c>
      <c r="BR285" s="313">
        <v>2</v>
      </c>
      <c r="BS285" s="313">
        <v>0</v>
      </c>
      <c r="BT285" s="313">
        <v>0</v>
      </c>
      <c r="BU285" s="313">
        <v>0</v>
      </c>
      <c r="BV285" s="313">
        <v>0</v>
      </c>
      <c r="BW285" s="313">
        <v>0</v>
      </c>
      <c r="BX285" s="313">
        <v>0</v>
      </c>
      <c r="BY285" s="313">
        <v>0</v>
      </c>
      <c r="BZ285" s="313">
        <v>0</v>
      </c>
      <c r="CA285" s="313">
        <v>0</v>
      </c>
      <c r="CB285" s="313">
        <v>0</v>
      </c>
      <c r="CC285" s="313">
        <v>2</v>
      </c>
      <c r="CD285" s="312">
        <v>0</v>
      </c>
      <c r="CE285" s="312">
        <v>0</v>
      </c>
      <c r="CF285" s="312">
        <v>0</v>
      </c>
      <c r="CG285" s="312">
        <v>0</v>
      </c>
      <c r="CH285" s="312">
        <v>0</v>
      </c>
      <c r="CI285" s="312">
        <v>0</v>
      </c>
      <c r="CJ285" s="312">
        <v>0</v>
      </c>
      <c r="CK285" s="312">
        <v>0</v>
      </c>
      <c r="CL285" s="312">
        <v>0</v>
      </c>
      <c r="CM285" s="312">
        <v>0</v>
      </c>
      <c r="CN285" s="312">
        <v>0</v>
      </c>
      <c r="CO285" s="312">
        <v>0</v>
      </c>
      <c r="CP285" s="312">
        <v>0</v>
      </c>
      <c r="CQ285" s="312">
        <v>0</v>
      </c>
      <c r="CR285" s="312">
        <v>0</v>
      </c>
      <c r="CS285" s="312">
        <v>0</v>
      </c>
      <c r="CT285" s="312">
        <v>0</v>
      </c>
      <c r="CU285" s="312">
        <v>0</v>
      </c>
      <c r="CV285" s="312">
        <v>0</v>
      </c>
      <c r="CW285" s="312">
        <v>0</v>
      </c>
      <c r="CX285" s="312">
        <v>0</v>
      </c>
      <c r="CY285" s="312">
        <v>0</v>
      </c>
      <c r="CZ285" s="312">
        <v>0</v>
      </c>
      <c r="DA285" s="316">
        <v>0</v>
      </c>
    </row>
    <row r="286" spans="1:105" x14ac:dyDescent="0.2">
      <c r="A286" s="305">
        <v>281</v>
      </c>
      <c r="B286" s="306" t="s">
        <v>1568</v>
      </c>
      <c r="C286" s="306" t="s">
        <v>1569</v>
      </c>
      <c r="D286" s="307">
        <v>5</v>
      </c>
      <c r="E286" s="306" t="s">
        <v>240</v>
      </c>
      <c r="F286" s="306" t="s">
        <v>402</v>
      </c>
      <c r="G286" s="306" t="s">
        <v>480</v>
      </c>
      <c r="H286" s="308">
        <v>23</v>
      </c>
      <c r="I286" s="309">
        <v>107</v>
      </c>
      <c r="J286" s="307">
        <v>3</v>
      </c>
      <c r="K286" s="306" t="s">
        <v>1570</v>
      </c>
      <c r="L286" s="307">
        <v>9</v>
      </c>
      <c r="M286" s="307">
        <v>0</v>
      </c>
      <c r="N286" s="307">
        <v>15</v>
      </c>
      <c r="O286" s="307">
        <v>0</v>
      </c>
      <c r="P286" s="307">
        <v>24</v>
      </c>
      <c r="Q286" s="307">
        <v>18</v>
      </c>
      <c r="R286" s="307">
        <v>0</v>
      </c>
      <c r="S286" s="307">
        <v>15</v>
      </c>
      <c r="T286" s="307">
        <v>0</v>
      </c>
      <c r="U286" s="307">
        <v>33</v>
      </c>
      <c r="V286" s="307">
        <v>19</v>
      </c>
      <c r="W286" s="307">
        <v>0</v>
      </c>
      <c r="X286" s="307">
        <v>18</v>
      </c>
      <c r="Y286" s="307">
        <v>0</v>
      </c>
      <c r="Z286" s="307">
        <v>37</v>
      </c>
      <c r="AA286" s="307">
        <v>13</v>
      </c>
      <c r="AB286" s="307">
        <v>1</v>
      </c>
      <c r="AC286" s="307">
        <v>17</v>
      </c>
      <c r="AD286" s="307">
        <v>0</v>
      </c>
      <c r="AE286" s="307">
        <v>31</v>
      </c>
      <c r="AF286" s="307">
        <v>19</v>
      </c>
      <c r="AG286" s="307">
        <v>0</v>
      </c>
      <c r="AH286" s="307">
        <v>11</v>
      </c>
      <c r="AI286" s="307">
        <v>0</v>
      </c>
      <c r="AJ286" s="307">
        <v>30</v>
      </c>
      <c r="AK286" s="307">
        <v>23</v>
      </c>
      <c r="AL286" s="307">
        <v>1</v>
      </c>
      <c r="AM286" s="307">
        <v>26</v>
      </c>
      <c r="AN286" s="307">
        <v>0</v>
      </c>
      <c r="AO286" s="307">
        <v>50</v>
      </c>
      <c r="AP286" s="307">
        <v>101</v>
      </c>
      <c r="AQ286" s="307">
        <v>2</v>
      </c>
      <c r="AR286" s="307">
        <v>102</v>
      </c>
      <c r="AS286" s="307">
        <v>0</v>
      </c>
      <c r="AT286" s="307">
        <v>205</v>
      </c>
      <c r="AU286" s="307">
        <v>2</v>
      </c>
      <c r="AV286" s="307">
        <v>2</v>
      </c>
      <c r="AW286" s="307">
        <v>2</v>
      </c>
      <c r="AX286" s="307">
        <v>2</v>
      </c>
      <c r="AY286" s="307">
        <v>2</v>
      </c>
      <c r="AZ286" s="307">
        <v>2</v>
      </c>
      <c r="BA286" s="307">
        <v>0</v>
      </c>
      <c r="BB286" s="307">
        <v>12</v>
      </c>
      <c r="BC286" s="307">
        <v>15</v>
      </c>
      <c r="BD286" s="307">
        <v>12</v>
      </c>
      <c r="BE286" s="307">
        <v>0</v>
      </c>
      <c r="BF286" s="307">
        <v>0</v>
      </c>
      <c r="BG286" s="307">
        <v>1</v>
      </c>
      <c r="BH286" s="307">
        <v>0</v>
      </c>
      <c r="BI286" s="307">
        <v>2</v>
      </c>
      <c r="BJ286" s="307">
        <v>10</v>
      </c>
      <c r="BK286" s="307">
        <v>2</v>
      </c>
      <c r="BL286" s="307">
        <v>2</v>
      </c>
      <c r="BM286" s="307">
        <v>2</v>
      </c>
      <c r="BN286" s="307">
        <v>2</v>
      </c>
      <c r="BO286" s="307">
        <v>2</v>
      </c>
      <c r="BP286" s="307">
        <v>2</v>
      </c>
      <c r="BQ286" s="307">
        <v>0</v>
      </c>
      <c r="BR286" s="307">
        <v>12</v>
      </c>
      <c r="BS286" s="307">
        <v>1</v>
      </c>
      <c r="BT286" s="307">
        <v>0</v>
      </c>
      <c r="BU286" s="307">
        <v>0</v>
      </c>
      <c r="BV286" s="307">
        <v>0</v>
      </c>
      <c r="BW286" s="307">
        <v>0</v>
      </c>
      <c r="BX286" s="307">
        <v>0</v>
      </c>
      <c r="BY286" s="307">
        <v>0</v>
      </c>
      <c r="BZ286" s="307">
        <v>0</v>
      </c>
      <c r="CA286" s="307">
        <v>1</v>
      </c>
      <c r="CB286" s="307">
        <v>0</v>
      </c>
      <c r="CC286" s="307">
        <v>15</v>
      </c>
      <c r="CD286" s="306">
        <v>0</v>
      </c>
      <c r="CE286" s="306">
        <v>0</v>
      </c>
      <c r="CF286" s="306">
        <v>0</v>
      </c>
      <c r="CG286" s="306">
        <v>0</v>
      </c>
      <c r="CH286" s="306">
        <v>0</v>
      </c>
      <c r="CI286" s="306">
        <v>0</v>
      </c>
      <c r="CJ286" s="306">
        <v>0</v>
      </c>
      <c r="CK286" s="306">
        <v>0</v>
      </c>
      <c r="CL286" s="306">
        <v>0</v>
      </c>
      <c r="CM286" s="306">
        <v>0</v>
      </c>
      <c r="CN286" s="306">
        <v>0</v>
      </c>
      <c r="CO286" s="306">
        <v>0</v>
      </c>
      <c r="CP286" s="306">
        <v>0</v>
      </c>
      <c r="CQ286" s="306">
        <v>0</v>
      </c>
      <c r="CR286" s="306">
        <v>0</v>
      </c>
      <c r="CS286" s="306">
        <v>0</v>
      </c>
      <c r="CT286" s="306">
        <v>0</v>
      </c>
      <c r="CU286" s="306">
        <v>0</v>
      </c>
      <c r="CV286" s="306">
        <v>0</v>
      </c>
      <c r="CW286" s="306">
        <v>0</v>
      </c>
      <c r="CX286" s="306">
        <v>0</v>
      </c>
      <c r="CY286" s="306">
        <v>0</v>
      </c>
      <c r="CZ286" s="306">
        <v>0</v>
      </c>
      <c r="DA286" s="310">
        <v>0</v>
      </c>
    </row>
    <row r="287" spans="1:105" x14ac:dyDescent="0.2">
      <c r="A287" s="311">
        <v>282</v>
      </c>
      <c r="B287" s="312" t="s">
        <v>400</v>
      </c>
      <c r="C287" s="312" t="s">
        <v>401</v>
      </c>
      <c r="D287" s="313">
        <v>5</v>
      </c>
      <c r="E287" s="312" t="s">
        <v>240</v>
      </c>
      <c r="F287" s="312" t="s">
        <v>402</v>
      </c>
      <c r="G287" s="312" t="s">
        <v>403</v>
      </c>
      <c r="H287" s="314">
        <v>23</v>
      </c>
      <c r="I287" s="315">
        <v>108</v>
      </c>
      <c r="J287" s="313">
        <v>3</v>
      </c>
      <c r="K287" s="312" t="s">
        <v>404</v>
      </c>
      <c r="L287" s="313">
        <v>37</v>
      </c>
      <c r="M287" s="313">
        <v>1</v>
      </c>
      <c r="N287" s="313">
        <v>32</v>
      </c>
      <c r="O287" s="313">
        <v>0</v>
      </c>
      <c r="P287" s="313">
        <v>70</v>
      </c>
      <c r="Q287" s="313">
        <v>30</v>
      </c>
      <c r="R287" s="313">
        <v>2</v>
      </c>
      <c r="S287" s="313">
        <v>29</v>
      </c>
      <c r="T287" s="313">
        <v>0</v>
      </c>
      <c r="U287" s="313">
        <v>61</v>
      </c>
      <c r="V287" s="313">
        <v>25</v>
      </c>
      <c r="W287" s="313">
        <v>3</v>
      </c>
      <c r="X287" s="313">
        <v>26</v>
      </c>
      <c r="Y287" s="313">
        <v>0</v>
      </c>
      <c r="Z287" s="313">
        <v>54</v>
      </c>
      <c r="AA287" s="313">
        <v>24</v>
      </c>
      <c r="AB287" s="313">
        <v>0</v>
      </c>
      <c r="AC287" s="313">
        <v>31</v>
      </c>
      <c r="AD287" s="313">
        <v>0</v>
      </c>
      <c r="AE287" s="313">
        <v>55</v>
      </c>
      <c r="AF287" s="313">
        <v>30</v>
      </c>
      <c r="AG287" s="313">
        <v>0</v>
      </c>
      <c r="AH287" s="313">
        <v>27</v>
      </c>
      <c r="AI287" s="313">
        <v>0</v>
      </c>
      <c r="AJ287" s="313">
        <v>57</v>
      </c>
      <c r="AK287" s="313">
        <v>24</v>
      </c>
      <c r="AL287" s="313">
        <v>0</v>
      </c>
      <c r="AM287" s="313">
        <v>28</v>
      </c>
      <c r="AN287" s="313">
        <v>0</v>
      </c>
      <c r="AO287" s="313">
        <v>52</v>
      </c>
      <c r="AP287" s="313">
        <v>170</v>
      </c>
      <c r="AQ287" s="313">
        <v>6</v>
      </c>
      <c r="AR287" s="313">
        <v>173</v>
      </c>
      <c r="AS287" s="313">
        <v>0</v>
      </c>
      <c r="AT287" s="313">
        <v>349</v>
      </c>
      <c r="AU287" s="313">
        <v>3</v>
      </c>
      <c r="AV287" s="313">
        <v>2</v>
      </c>
      <c r="AW287" s="313">
        <v>2</v>
      </c>
      <c r="AX287" s="313">
        <v>2</v>
      </c>
      <c r="AY287" s="313">
        <v>2</v>
      </c>
      <c r="AZ287" s="313">
        <v>2</v>
      </c>
      <c r="BA287" s="313">
        <v>0</v>
      </c>
      <c r="BB287" s="313">
        <v>13</v>
      </c>
      <c r="BC287" s="313">
        <v>14</v>
      </c>
      <c r="BD287" s="313">
        <v>13</v>
      </c>
      <c r="BE287" s="313">
        <v>0</v>
      </c>
      <c r="BF287" s="313">
        <v>0</v>
      </c>
      <c r="BG287" s="313">
        <v>0</v>
      </c>
      <c r="BH287" s="313">
        <v>1</v>
      </c>
      <c r="BI287" s="313">
        <v>3</v>
      </c>
      <c r="BJ287" s="313">
        <v>10</v>
      </c>
      <c r="BK287" s="313">
        <v>3</v>
      </c>
      <c r="BL287" s="313">
        <v>2</v>
      </c>
      <c r="BM287" s="313">
        <v>2</v>
      </c>
      <c r="BN287" s="313">
        <v>2</v>
      </c>
      <c r="BO287" s="313">
        <v>2</v>
      </c>
      <c r="BP287" s="313">
        <v>2</v>
      </c>
      <c r="BQ287" s="313">
        <v>0</v>
      </c>
      <c r="BR287" s="313">
        <v>13</v>
      </c>
      <c r="BS287" s="313">
        <v>0</v>
      </c>
      <c r="BT287" s="313">
        <v>1</v>
      </c>
      <c r="BU287" s="313">
        <v>0</v>
      </c>
      <c r="BV287" s="313">
        <v>0</v>
      </c>
      <c r="BW287" s="313">
        <v>0</v>
      </c>
      <c r="BX287" s="313">
        <v>0</v>
      </c>
      <c r="BY287" s="313">
        <v>0</v>
      </c>
      <c r="BZ287" s="313">
        <v>0</v>
      </c>
      <c r="CA287" s="313">
        <v>1</v>
      </c>
      <c r="CB287" s="313">
        <v>0</v>
      </c>
      <c r="CC287" s="313">
        <v>16</v>
      </c>
      <c r="CD287" s="312">
        <v>0</v>
      </c>
      <c r="CE287" s="312">
        <v>0</v>
      </c>
      <c r="CF287" s="312">
        <v>0</v>
      </c>
      <c r="CG287" s="312">
        <v>0</v>
      </c>
      <c r="CH287" s="312">
        <v>0</v>
      </c>
      <c r="CI287" s="312">
        <v>0</v>
      </c>
      <c r="CJ287" s="312">
        <v>0</v>
      </c>
      <c r="CK287" s="312">
        <v>0</v>
      </c>
      <c r="CL287" s="312">
        <v>0</v>
      </c>
      <c r="CM287" s="312">
        <v>0</v>
      </c>
      <c r="CN287" s="312">
        <v>1</v>
      </c>
      <c r="CO287" s="312">
        <v>0</v>
      </c>
      <c r="CP287" s="312">
        <v>1</v>
      </c>
      <c r="CQ287" s="312">
        <v>6</v>
      </c>
      <c r="CR287" s="312">
        <v>1</v>
      </c>
      <c r="CS287" s="312">
        <v>0</v>
      </c>
      <c r="CT287" s="312">
        <v>3</v>
      </c>
      <c r="CU287" s="312">
        <v>6</v>
      </c>
      <c r="CV287" s="312">
        <v>16</v>
      </c>
      <c r="CW287" s="312">
        <v>10</v>
      </c>
      <c r="CX287" s="312">
        <v>26</v>
      </c>
      <c r="CY287" s="312">
        <v>3</v>
      </c>
      <c r="CZ287" s="312">
        <v>6</v>
      </c>
      <c r="DA287" s="316">
        <v>9</v>
      </c>
    </row>
    <row r="288" spans="1:105" x14ac:dyDescent="0.2">
      <c r="A288" s="305">
        <v>283</v>
      </c>
      <c r="B288" s="306" t="s">
        <v>1575</v>
      </c>
      <c r="C288" s="306" t="s">
        <v>1576</v>
      </c>
      <c r="D288" s="307">
        <v>5</v>
      </c>
      <c r="E288" s="306" t="s">
        <v>240</v>
      </c>
      <c r="F288" s="306" t="s">
        <v>402</v>
      </c>
      <c r="G288" s="306" t="s">
        <v>480</v>
      </c>
      <c r="H288" s="308">
        <v>23</v>
      </c>
      <c r="I288" s="309">
        <v>107</v>
      </c>
      <c r="J288" s="307">
        <v>3</v>
      </c>
      <c r="K288" s="306" t="s">
        <v>1577</v>
      </c>
      <c r="L288" s="307">
        <v>9</v>
      </c>
      <c r="M288" s="307">
        <v>0</v>
      </c>
      <c r="N288" s="307">
        <v>8</v>
      </c>
      <c r="O288" s="307">
        <v>0</v>
      </c>
      <c r="P288" s="307">
        <v>17</v>
      </c>
      <c r="Q288" s="307">
        <v>8</v>
      </c>
      <c r="R288" s="307">
        <v>0</v>
      </c>
      <c r="S288" s="307">
        <v>10</v>
      </c>
      <c r="T288" s="307">
        <v>0</v>
      </c>
      <c r="U288" s="307">
        <v>18</v>
      </c>
      <c r="V288" s="307">
        <v>10</v>
      </c>
      <c r="W288" s="307">
        <v>1</v>
      </c>
      <c r="X288" s="307">
        <v>13</v>
      </c>
      <c r="Y288" s="307">
        <v>1</v>
      </c>
      <c r="Z288" s="307">
        <v>25</v>
      </c>
      <c r="AA288" s="307">
        <v>12</v>
      </c>
      <c r="AB288" s="307">
        <v>0</v>
      </c>
      <c r="AC288" s="307">
        <v>9</v>
      </c>
      <c r="AD288" s="307">
        <v>0</v>
      </c>
      <c r="AE288" s="307">
        <v>21</v>
      </c>
      <c r="AF288" s="307">
        <v>12</v>
      </c>
      <c r="AG288" s="307">
        <v>0</v>
      </c>
      <c r="AH288" s="307">
        <v>13</v>
      </c>
      <c r="AI288" s="307">
        <v>0</v>
      </c>
      <c r="AJ288" s="307">
        <v>25</v>
      </c>
      <c r="AK288" s="307">
        <v>12</v>
      </c>
      <c r="AL288" s="307">
        <v>0</v>
      </c>
      <c r="AM288" s="307">
        <v>10</v>
      </c>
      <c r="AN288" s="307">
        <v>0</v>
      </c>
      <c r="AO288" s="307">
        <v>22</v>
      </c>
      <c r="AP288" s="307">
        <v>63</v>
      </c>
      <c r="AQ288" s="307">
        <v>1</v>
      </c>
      <c r="AR288" s="307">
        <v>63</v>
      </c>
      <c r="AS288" s="307">
        <v>1</v>
      </c>
      <c r="AT288" s="307">
        <v>128</v>
      </c>
      <c r="AU288" s="307">
        <v>1</v>
      </c>
      <c r="AV288" s="307">
        <v>1</v>
      </c>
      <c r="AW288" s="307">
        <v>1</v>
      </c>
      <c r="AX288" s="307">
        <v>1</v>
      </c>
      <c r="AY288" s="307">
        <v>1</v>
      </c>
      <c r="AZ288" s="307">
        <v>1</v>
      </c>
      <c r="BA288" s="307">
        <v>0</v>
      </c>
      <c r="BB288" s="307">
        <v>6</v>
      </c>
      <c r="BC288" s="307">
        <v>9</v>
      </c>
      <c r="BD288" s="307">
        <v>6</v>
      </c>
      <c r="BE288" s="307">
        <v>0</v>
      </c>
      <c r="BF288" s="307">
        <v>0</v>
      </c>
      <c r="BG288" s="307">
        <v>1</v>
      </c>
      <c r="BH288" s="307">
        <v>0</v>
      </c>
      <c r="BI288" s="307">
        <v>0</v>
      </c>
      <c r="BJ288" s="307">
        <v>6</v>
      </c>
      <c r="BK288" s="307">
        <v>1</v>
      </c>
      <c r="BL288" s="307">
        <v>1</v>
      </c>
      <c r="BM288" s="307">
        <v>1</v>
      </c>
      <c r="BN288" s="307">
        <v>1</v>
      </c>
      <c r="BO288" s="307">
        <v>1</v>
      </c>
      <c r="BP288" s="307">
        <v>1</v>
      </c>
      <c r="BQ288" s="307">
        <v>0</v>
      </c>
      <c r="BR288" s="307">
        <v>6</v>
      </c>
      <c r="BS288" s="307">
        <v>1</v>
      </c>
      <c r="BT288" s="307">
        <v>0</v>
      </c>
      <c r="BU288" s="307">
        <v>0</v>
      </c>
      <c r="BV288" s="307">
        <v>0</v>
      </c>
      <c r="BW288" s="307">
        <v>0</v>
      </c>
      <c r="BX288" s="307">
        <v>0</v>
      </c>
      <c r="BY288" s="307">
        <v>0</v>
      </c>
      <c r="BZ288" s="307">
        <v>0</v>
      </c>
      <c r="CA288" s="307">
        <v>1</v>
      </c>
      <c r="CB288" s="307">
        <v>1</v>
      </c>
      <c r="CC288" s="307">
        <v>10</v>
      </c>
      <c r="CD288" s="306">
        <v>0</v>
      </c>
      <c r="CE288" s="306">
        <v>0</v>
      </c>
      <c r="CF288" s="306">
        <v>0</v>
      </c>
      <c r="CG288" s="306">
        <v>0</v>
      </c>
      <c r="CH288" s="306">
        <v>0</v>
      </c>
      <c r="CI288" s="306">
        <v>0</v>
      </c>
      <c r="CJ288" s="306">
        <v>0</v>
      </c>
      <c r="CK288" s="306">
        <v>0</v>
      </c>
      <c r="CL288" s="306">
        <v>0</v>
      </c>
      <c r="CM288" s="306">
        <v>0</v>
      </c>
      <c r="CN288" s="306">
        <v>0</v>
      </c>
      <c r="CO288" s="306">
        <v>0</v>
      </c>
      <c r="CP288" s="306">
        <v>0</v>
      </c>
      <c r="CQ288" s="306">
        <v>0</v>
      </c>
      <c r="CR288" s="306">
        <v>0</v>
      </c>
      <c r="CS288" s="306">
        <v>0</v>
      </c>
      <c r="CT288" s="306">
        <v>0</v>
      </c>
      <c r="CU288" s="306">
        <v>0</v>
      </c>
      <c r="CV288" s="306">
        <v>0</v>
      </c>
      <c r="CW288" s="306">
        <v>0</v>
      </c>
      <c r="CX288" s="306">
        <v>0</v>
      </c>
      <c r="CY288" s="306">
        <v>0</v>
      </c>
      <c r="CZ288" s="306">
        <v>0</v>
      </c>
      <c r="DA288" s="310">
        <v>0</v>
      </c>
    </row>
    <row r="289" spans="1:105" x14ac:dyDescent="0.2">
      <c r="A289" s="311">
        <v>284</v>
      </c>
      <c r="B289" s="312" t="s">
        <v>479</v>
      </c>
      <c r="C289" s="312" t="s">
        <v>475</v>
      </c>
      <c r="D289" s="313">
        <v>5</v>
      </c>
      <c r="E289" s="312" t="s">
        <v>240</v>
      </c>
      <c r="F289" s="312" t="s">
        <v>402</v>
      </c>
      <c r="G289" s="312" t="s">
        <v>480</v>
      </c>
      <c r="H289" s="314">
        <v>23</v>
      </c>
      <c r="I289" s="315">
        <v>107</v>
      </c>
      <c r="J289" s="313">
        <v>3</v>
      </c>
      <c r="K289" s="312" t="s">
        <v>481</v>
      </c>
      <c r="L289" s="313">
        <v>28</v>
      </c>
      <c r="M289" s="313">
        <v>1</v>
      </c>
      <c r="N289" s="313">
        <v>23</v>
      </c>
      <c r="O289" s="313">
        <v>0</v>
      </c>
      <c r="P289" s="313">
        <v>52</v>
      </c>
      <c r="Q289" s="313">
        <v>33</v>
      </c>
      <c r="R289" s="313">
        <v>0</v>
      </c>
      <c r="S289" s="313">
        <v>32</v>
      </c>
      <c r="T289" s="313">
        <v>2</v>
      </c>
      <c r="U289" s="313">
        <v>67</v>
      </c>
      <c r="V289" s="313">
        <v>26</v>
      </c>
      <c r="W289" s="313">
        <v>0</v>
      </c>
      <c r="X289" s="313">
        <v>29</v>
      </c>
      <c r="Y289" s="313">
        <v>0</v>
      </c>
      <c r="Z289" s="313">
        <v>55</v>
      </c>
      <c r="AA289" s="313">
        <v>26</v>
      </c>
      <c r="AB289" s="313">
        <v>0</v>
      </c>
      <c r="AC289" s="313">
        <v>28</v>
      </c>
      <c r="AD289" s="313">
        <v>1</v>
      </c>
      <c r="AE289" s="313">
        <v>55</v>
      </c>
      <c r="AF289" s="313">
        <v>29</v>
      </c>
      <c r="AG289" s="313">
        <v>6</v>
      </c>
      <c r="AH289" s="313">
        <v>31</v>
      </c>
      <c r="AI289" s="313">
        <v>0</v>
      </c>
      <c r="AJ289" s="313">
        <v>66</v>
      </c>
      <c r="AK289" s="313">
        <v>23</v>
      </c>
      <c r="AL289" s="313">
        <v>0</v>
      </c>
      <c r="AM289" s="313">
        <v>26</v>
      </c>
      <c r="AN289" s="313">
        <v>0</v>
      </c>
      <c r="AO289" s="313">
        <v>49</v>
      </c>
      <c r="AP289" s="313">
        <v>165</v>
      </c>
      <c r="AQ289" s="313">
        <v>7</v>
      </c>
      <c r="AR289" s="313">
        <v>169</v>
      </c>
      <c r="AS289" s="313">
        <v>3</v>
      </c>
      <c r="AT289" s="313">
        <v>344</v>
      </c>
      <c r="AU289" s="313">
        <v>2</v>
      </c>
      <c r="AV289" s="313">
        <v>2</v>
      </c>
      <c r="AW289" s="313">
        <v>2</v>
      </c>
      <c r="AX289" s="313">
        <v>2</v>
      </c>
      <c r="AY289" s="313">
        <v>3</v>
      </c>
      <c r="AZ289" s="313">
        <v>2</v>
      </c>
      <c r="BA289" s="313">
        <v>0</v>
      </c>
      <c r="BB289" s="313">
        <v>13</v>
      </c>
      <c r="BC289" s="313">
        <v>14</v>
      </c>
      <c r="BD289" s="313">
        <v>14</v>
      </c>
      <c r="BE289" s="313">
        <v>0</v>
      </c>
      <c r="BF289" s="313">
        <v>0</v>
      </c>
      <c r="BG289" s="313">
        <v>0</v>
      </c>
      <c r="BH289" s="313">
        <v>1</v>
      </c>
      <c r="BI289" s="313">
        <v>6</v>
      </c>
      <c r="BJ289" s="313">
        <v>7</v>
      </c>
      <c r="BK289" s="313">
        <v>2</v>
      </c>
      <c r="BL289" s="313">
        <v>2</v>
      </c>
      <c r="BM289" s="313">
        <v>2</v>
      </c>
      <c r="BN289" s="313">
        <v>2</v>
      </c>
      <c r="BO289" s="313">
        <v>3</v>
      </c>
      <c r="BP289" s="313">
        <v>2</v>
      </c>
      <c r="BQ289" s="313">
        <v>0</v>
      </c>
      <c r="BR289" s="313">
        <v>13</v>
      </c>
      <c r="BS289" s="313">
        <v>2</v>
      </c>
      <c r="BT289" s="313">
        <v>0</v>
      </c>
      <c r="BU289" s="313">
        <v>0</v>
      </c>
      <c r="BV289" s="313">
        <v>0</v>
      </c>
      <c r="BW289" s="313">
        <v>1</v>
      </c>
      <c r="BX289" s="313">
        <v>0</v>
      </c>
      <c r="BY289" s="313">
        <v>0</v>
      </c>
      <c r="BZ289" s="313">
        <v>1</v>
      </c>
      <c r="CA289" s="313">
        <v>2</v>
      </c>
      <c r="CB289" s="313">
        <v>1</v>
      </c>
      <c r="CC289" s="313">
        <v>21</v>
      </c>
      <c r="CD289" s="312">
        <v>0</v>
      </c>
      <c r="CE289" s="312">
        <v>0</v>
      </c>
      <c r="CF289" s="312">
        <v>0</v>
      </c>
      <c r="CG289" s="312">
        <v>0</v>
      </c>
      <c r="CH289" s="312">
        <v>0</v>
      </c>
      <c r="CI289" s="312">
        <v>0</v>
      </c>
      <c r="CJ289" s="312">
        <v>0</v>
      </c>
      <c r="CK289" s="312">
        <v>0</v>
      </c>
      <c r="CL289" s="312">
        <v>0</v>
      </c>
      <c r="CM289" s="312">
        <v>0</v>
      </c>
      <c r="CN289" s="312">
        <v>0</v>
      </c>
      <c r="CO289" s="312">
        <v>0</v>
      </c>
      <c r="CP289" s="312">
        <v>0</v>
      </c>
      <c r="CQ289" s="312">
        <v>0</v>
      </c>
      <c r="CR289" s="312">
        <v>0</v>
      </c>
      <c r="CS289" s="312">
        <v>0</v>
      </c>
      <c r="CT289" s="312">
        <v>0</v>
      </c>
      <c r="CU289" s="312">
        <v>0</v>
      </c>
      <c r="CV289" s="312">
        <v>0</v>
      </c>
      <c r="CW289" s="312">
        <v>0</v>
      </c>
      <c r="CX289" s="312">
        <v>0</v>
      </c>
      <c r="CY289" s="312">
        <v>0</v>
      </c>
      <c r="CZ289" s="312">
        <v>0</v>
      </c>
      <c r="DA289" s="316">
        <v>0</v>
      </c>
    </row>
    <row r="290" spans="1:105" x14ac:dyDescent="0.2">
      <c r="A290" s="305">
        <v>285</v>
      </c>
      <c r="B290" s="306" t="s">
        <v>2401</v>
      </c>
      <c r="C290" s="306" t="s">
        <v>2402</v>
      </c>
      <c r="D290" s="307">
        <v>5</v>
      </c>
      <c r="E290" s="306" t="s">
        <v>236</v>
      </c>
      <c r="F290" s="306" t="s">
        <v>402</v>
      </c>
      <c r="G290" s="306" t="s">
        <v>403</v>
      </c>
      <c r="H290" s="308">
        <v>7</v>
      </c>
      <c r="I290" s="309">
        <v>8</v>
      </c>
      <c r="J290" s="307">
        <v>19</v>
      </c>
      <c r="K290" s="306" t="s">
        <v>594</v>
      </c>
      <c r="L290" s="307">
        <v>16</v>
      </c>
      <c r="M290" s="307">
        <v>0</v>
      </c>
      <c r="N290" s="307">
        <v>11</v>
      </c>
      <c r="O290" s="307">
        <v>1</v>
      </c>
      <c r="P290" s="307">
        <v>28</v>
      </c>
      <c r="Q290" s="307">
        <v>17</v>
      </c>
      <c r="R290" s="307">
        <v>1</v>
      </c>
      <c r="S290" s="307">
        <v>16</v>
      </c>
      <c r="T290" s="307">
        <v>1</v>
      </c>
      <c r="U290" s="307">
        <v>35</v>
      </c>
      <c r="V290" s="307">
        <v>19</v>
      </c>
      <c r="W290" s="307">
        <v>1</v>
      </c>
      <c r="X290" s="307">
        <v>17</v>
      </c>
      <c r="Y290" s="307">
        <v>0</v>
      </c>
      <c r="Z290" s="307">
        <v>37</v>
      </c>
      <c r="AA290" s="307">
        <v>23</v>
      </c>
      <c r="AB290" s="307">
        <v>0</v>
      </c>
      <c r="AC290" s="307">
        <v>24</v>
      </c>
      <c r="AD290" s="307">
        <v>0</v>
      </c>
      <c r="AE290" s="307">
        <v>47</v>
      </c>
      <c r="AF290" s="307">
        <v>20</v>
      </c>
      <c r="AG290" s="307">
        <v>1</v>
      </c>
      <c r="AH290" s="307">
        <v>16</v>
      </c>
      <c r="AI290" s="307">
        <v>0</v>
      </c>
      <c r="AJ290" s="307">
        <v>37</v>
      </c>
      <c r="AK290" s="307">
        <v>24</v>
      </c>
      <c r="AL290" s="307">
        <v>1</v>
      </c>
      <c r="AM290" s="307">
        <v>17</v>
      </c>
      <c r="AN290" s="307">
        <v>0</v>
      </c>
      <c r="AO290" s="307">
        <v>42</v>
      </c>
      <c r="AP290" s="307">
        <v>119</v>
      </c>
      <c r="AQ290" s="307">
        <v>4</v>
      </c>
      <c r="AR290" s="307">
        <v>101</v>
      </c>
      <c r="AS290" s="307">
        <v>2</v>
      </c>
      <c r="AT290" s="307">
        <v>226</v>
      </c>
      <c r="AU290" s="307">
        <v>2</v>
      </c>
      <c r="AV290" s="307">
        <v>2</v>
      </c>
      <c r="AW290" s="307">
        <v>2</v>
      </c>
      <c r="AX290" s="307">
        <v>2</v>
      </c>
      <c r="AY290" s="307">
        <v>2</v>
      </c>
      <c r="AZ290" s="307">
        <v>2</v>
      </c>
      <c r="BA290" s="307">
        <v>0</v>
      </c>
      <c r="BB290" s="307">
        <v>12</v>
      </c>
      <c r="BC290" s="307">
        <v>12</v>
      </c>
      <c r="BD290" s="307">
        <v>12</v>
      </c>
      <c r="BE290" s="307">
        <v>0</v>
      </c>
      <c r="BF290" s="307">
        <v>0</v>
      </c>
      <c r="BG290" s="307">
        <v>1</v>
      </c>
      <c r="BH290" s="307">
        <v>0</v>
      </c>
      <c r="BI290" s="307">
        <v>5</v>
      </c>
      <c r="BJ290" s="307">
        <v>7</v>
      </c>
      <c r="BK290" s="307">
        <v>2</v>
      </c>
      <c r="BL290" s="307">
        <v>2</v>
      </c>
      <c r="BM290" s="307">
        <v>2</v>
      </c>
      <c r="BN290" s="307">
        <v>2</v>
      </c>
      <c r="BO290" s="307">
        <v>2</v>
      </c>
      <c r="BP290" s="307">
        <v>2</v>
      </c>
      <c r="BQ290" s="307">
        <v>0</v>
      </c>
      <c r="BR290" s="307">
        <v>12</v>
      </c>
      <c r="BS290" s="307">
        <v>1</v>
      </c>
      <c r="BT290" s="307">
        <v>0</v>
      </c>
      <c r="BU290" s="307">
        <v>0</v>
      </c>
      <c r="BV290" s="307">
        <v>1</v>
      </c>
      <c r="BW290" s="307">
        <v>0</v>
      </c>
      <c r="BX290" s="307">
        <v>1</v>
      </c>
      <c r="BY290" s="307">
        <v>0</v>
      </c>
      <c r="BZ290" s="307">
        <v>1</v>
      </c>
      <c r="CA290" s="307">
        <v>2</v>
      </c>
      <c r="CB290" s="307">
        <v>0</v>
      </c>
      <c r="CC290" s="307">
        <v>19</v>
      </c>
      <c r="CD290" s="306">
        <v>0</v>
      </c>
      <c r="CE290" s="306">
        <v>0</v>
      </c>
      <c r="CF290" s="306">
        <v>0</v>
      </c>
      <c r="CG290" s="306">
        <v>0</v>
      </c>
      <c r="CH290" s="306">
        <v>0</v>
      </c>
      <c r="CI290" s="306">
        <v>0</v>
      </c>
      <c r="CJ290" s="306">
        <v>0</v>
      </c>
      <c r="CK290" s="306">
        <v>0</v>
      </c>
      <c r="CL290" s="306">
        <v>0</v>
      </c>
      <c r="CM290" s="306">
        <v>0</v>
      </c>
      <c r="CN290" s="306">
        <v>0</v>
      </c>
      <c r="CO290" s="306">
        <v>1</v>
      </c>
      <c r="CP290" s="306">
        <v>2</v>
      </c>
      <c r="CQ290" s="306">
        <v>0</v>
      </c>
      <c r="CR290" s="306">
        <v>1</v>
      </c>
      <c r="CS290" s="306">
        <v>0</v>
      </c>
      <c r="CT290" s="306">
        <v>3</v>
      </c>
      <c r="CU290" s="306">
        <v>1</v>
      </c>
      <c r="CV290" s="306">
        <v>10</v>
      </c>
      <c r="CW290" s="306">
        <v>4</v>
      </c>
      <c r="CX290" s="306">
        <v>14</v>
      </c>
      <c r="CY290" s="306">
        <v>3</v>
      </c>
      <c r="CZ290" s="306">
        <v>1</v>
      </c>
      <c r="DA290" s="310">
        <v>4</v>
      </c>
    </row>
    <row r="291" spans="1:105" x14ac:dyDescent="0.2">
      <c r="A291" s="311">
        <v>286</v>
      </c>
      <c r="B291" s="312" t="s">
        <v>2434</v>
      </c>
      <c r="C291" s="312" t="s">
        <v>2435</v>
      </c>
      <c r="D291" s="313">
        <v>5</v>
      </c>
      <c r="E291" s="312" t="s">
        <v>236</v>
      </c>
      <c r="F291" s="312" t="s">
        <v>402</v>
      </c>
      <c r="G291" s="312" t="s">
        <v>480</v>
      </c>
      <c r="H291" s="314">
        <v>7</v>
      </c>
      <c r="I291" s="315">
        <v>8</v>
      </c>
      <c r="J291" s="313">
        <v>19</v>
      </c>
      <c r="K291" s="312" t="s">
        <v>2436</v>
      </c>
      <c r="L291" s="313">
        <v>19</v>
      </c>
      <c r="M291" s="313">
        <v>2</v>
      </c>
      <c r="N291" s="313">
        <v>19</v>
      </c>
      <c r="O291" s="313">
        <v>1</v>
      </c>
      <c r="P291" s="313">
        <v>41</v>
      </c>
      <c r="Q291" s="313">
        <v>19</v>
      </c>
      <c r="R291" s="313">
        <v>1</v>
      </c>
      <c r="S291" s="313">
        <v>23</v>
      </c>
      <c r="T291" s="313">
        <v>4</v>
      </c>
      <c r="U291" s="313">
        <v>47</v>
      </c>
      <c r="V291" s="313">
        <v>19</v>
      </c>
      <c r="W291" s="313">
        <v>1</v>
      </c>
      <c r="X291" s="313">
        <v>20</v>
      </c>
      <c r="Y291" s="313">
        <v>1</v>
      </c>
      <c r="Z291" s="313">
        <v>41</v>
      </c>
      <c r="AA291" s="313">
        <v>21</v>
      </c>
      <c r="AB291" s="313">
        <v>2</v>
      </c>
      <c r="AC291" s="313">
        <v>20</v>
      </c>
      <c r="AD291" s="313">
        <v>0</v>
      </c>
      <c r="AE291" s="313">
        <v>43</v>
      </c>
      <c r="AF291" s="313">
        <v>29</v>
      </c>
      <c r="AG291" s="313">
        <v>0</v>
      </c>
      <c r="AH291" s="313">
        <v>20</v>
      </c>
      <c r="AI291" s="313">
        <v>0</v>
      </c>
      <c r="AJ291" s="313">
        <v>49</v>
      </c>
      <c r="AK291" s="313">
        <v>18</v>
      </c>
      <c r="AL291" s="313">
        <v>0</v>
      </c>
      <c r="AM291" s="313">
        <v>21</v>
      </c>
      <c r="AN291" s="313">
        <v>0</v>
      </c>
      <c r="AO291" s="313">
        <v>39</v>
      </c>
      <c r="AP291" s="313">
        <v>125</v>
      </c>
      <c r="AQ291" s="313">
        <v>6</v>
      </c>
      <c r="AR291" s="313">
        <v>123</v>
      </c>
      <c r="AS291" s="313">
        <v>6</v>
      </c>
      <c r="AT291" s="313">
        <v>260</v>
      </c>
      <c r="AU291" s="313">
        <v>2</v>
      </c>
      <c r="AV291" s="313">
        <v>2</v>
      </c>
      <c r="AW291" s="313">
        <v>2</v>
      </c>
      <c r="AX291" s="313">
        <v>2</v>
      </c>
      <c r="AY291" s="313">
        <v>2</v>
      </c>
      <c r="AZ291" s="313">
        <v>2</v>
      </c>
      <c r="BA291" s="313">
        <v>0</v>
      </c>
      <c r="BB291" s="313">
        <v>12</v>
      </c>
      <c r="BC291" s="313">
        <v>15</v>
      </c>
      <c r="BD291" s="313">
        <v>15</v>
      </c>
      <c r="BE291" s="313">
        <v>0</v>
      </c>
      <c r="BF291" s="313">
        <v>0</v>
      </c>
      <c r="BG291" s="313">
        <v>0</v>
      </c>
      <c r="BH291" s="313">
        <v>1</v>
      </c>
      <c r="BI291" s="313">
        <v>4</v>
      </c>
      <c r="BJ291" s="313">
        <v>8</v>
      </c>
      <c r="BK291" s="313">
        <v>2</v>
      </c>
      <c r="BL291" s="313">
        <v>2</v>
      </c>
      <c r="BM291" s="313">
        <v>2</v>
      </c>
      <c r="BN291" s="313">
        <v>2</v>
      </c>
      <c r="BO291" s="313">
        <v>2</v>
      </c>
      <c r="BP291" s="313">
        <v>2</v>
      </c>
      <c r="BQ291" s="313">
        <v>0</v>
      </c>
      <c r="BR291" s="313">
        <v>12</v>
      </c>
      <c r="BS291" s="313">
        <v>2</v>
      </c>
      <c r="BT291" s="313">
        <v>0</v>
      </c>
      <c r="BU291" s="313">
        <v>0</v>
      </c>
      <c r="BV291" s="313">
        <v>1</v>
      </c>
      <c r="BW291" s="313">
        <v>0</v>
      </c>
      <c r="BX291" s="313">
        <v>1</v>
      </c>
      <c r="BY291" s="313">
        <v>0</v>
      </c>
      <c r="BZ291" s="313">
        <v>1</v>
      </c>
      <c r="CA291" s="313">
        <v>2</v>
      </c>
      <c r="CB291" s="313">
        <v>1</v>
      </c>
      <c r="CC291" s="313">
        <v>21</v>
      </c>
      <c r="CD291" s="312">
        <v>0</v>
      </c>
      <c r="CE291" s="312">
        <v>0</v>
      </c>
      <c r="CF291" s="312">
        <v>0</v>
      </c>
      <c r="CG291" s="312">
        <v>0</v>
      </c>
      <c r="CH291" s="312">
        <v>1</v>
      </c>
      <c r="CI291" s="312">
        <v>0</v>
      </c>
      <c r="CJ291" s="312">
        <v>0</v>
      </c>
      <c r="CK291" s="312">
        <v>0</v>
      </c>
      <c r="CL291" s="312">
        <v>0</v>
      </c>
      <c r="CM291" s="312">
        <v>0</v>
      </c>
      <c r="CN291" s="312">
        <v>3</v>
      </c>
      <c r="CO291" s="312">
        <v>3</v>
      </c>
      <c r="CP291" s="312">
        <v>0</v>
      </c>
      <c r="CQ291" s="312">
        <v>0</v>
      </c>
      <c r="CR291" s="312">
        <v>0</v>
      </c>
      <c r="CS291" s="312">
        <v>0</v>
      </c>
      <c r="CT291" s="312">
        <v>4</v>
      </c>
      <c r="CU291" s="312">
        <v>3</v>
      </c>
      <c r="CV291" s="312">
        <v>1</v>
      </c>
      <c r="CW291" s="312">
        <v>0</v>
      </c>
      <c r="CX291" s="312">
        <v>1</v>
      </c>
      <c r="CY291" s="312">
        <v>4</v>
      </c>
      <c r="CZ291" s="312">
        <v>3</v>
      </c>
      <c r="DA291" s="316">
        <v>7</v>
      </c>
    </row>
    <row r="292" spans="1:105" x14ac:dyDescent="0.2">
      <c r="A292" s="305">
        <v>287</v>
      </c>
      <c r="B292" s="306" t="s">
        <v>2441</v>
      </c>
      <c r="C292" s="306" t="s">
        <v>2442</v>
      </c>
      <c r="D292" s="307">
        <v>5</v>
      </c>
      <c r="E292" s="306" t="s">
        <v>236</v>
      </c>
      <c r="F292" s="306" t="s">
        <v>402</v>
      </c>
      <c r="G292" s="306" t="s">
        <v>403</v>
      </c>
      <c r="H292" s="308">
        <v>7</v>
      </c>
      <c r="I292" s="309">
        <v>8</v>
      </c>
      <c r="J292" s="307">
        <v>19</v>
      </c>
      <c r="K292" s="306" t="s">
        <v>2443</v>
      </c>
      <c r="L292" s="307">
        <v>30</v>
      </c>
      <c r="M292" s="307">
        <v>1</v>
      </c>
      <c r="N292" s="307">
        <v>25</v>
      </c>
      <c r="O292" s="307">
        <v>0</v>
      </c>
      <c r="P292" s="307">
        <v>56</v>
      </c>
      <c r="Q292" s="307">
        <v>24</v>
      </c>
      <c r="R292" s="307">
        <v>0</v>
      </c>
      <c r="S292" s="307">
        <v>29</v>
      </c>
      <c r="T292" s="307">
        <v>0</v>
      </c>
      <c r="U292" s="307">
        <v>53</v>
      </c>
      <c r="V292" s="307">
        <v>25</v>
      </c>
      <c r="W292" s="307">
        <v>1</v>
      </c>
      <c r="X292" s="307">
        <v>25</v>
      </c>
      <c r="Y292" s="307">
        <v>0</v>
      </c>
      <c r="Z292" s="307">
        <v>51</v>
      </c>
      <c r="AA292" s="307">
        <v>22</v>
      </c>
      <c r="AB292" s="307">
        <v>1</v>
      </c>
      <c r="AC292" s="307">
        <v>27</v>
      </c>
      <c r="AD292" s="307">
        <v>2</v>
      </c>
      <c r="AE292" s="307">
        <v>52</v>
      </c>
      <c r="AF292" s="307">
        <v>18</v>
      </c>
      <c r="AG292" s="307">
        <v>1</v>
      </c>
      <c r="AH292" s="307">
        <v>20</v>
      </c>
      <c r="AI292" s="307">
        <v>0</v>
      </c>
      <c r="AJ292" s="307">
        <v>39</v>
      </c>
      <c r="AK292" s="307">
        <v>26</v>
      </c>
      <c r="AL292" s="307">
        <v>0</v>
      </c>
      <c r="AM292" s="307">
        <v>16</v>
      </c>
      <c r="AN292" s="307">
        <v>0</v>
      </c>
      <c r="AO292" s="307">
        <v>42</v>
      </c>
      <c r="AP292" s="307">
        <v>145</v>
      </c>
      <c r="AQ292" s="307">
        <v>4</v>
      </c>
      <c r="AR292" s="307">
        <v>142</v>
      </c>
      <c r="AS292" s="307">
        <v>2</v>
      </c>
      <c r="AT292" s="307">
        <v>293</v>
      </c>
      <c r="AU292" s="307">
        <v>2</v>
      </c>
      <c r="AV292" s="307">
        <v>2</v>
      </c>
      <c r="AW292" s="307">
        <v>2</v>
      </c>
      <c r="AX292" s="307">
        <v>2</v>
      </c>
      <c r="AY292" s="307">
        <v>2</v>
      </c>
      <c r="AZ292" s="307">
        <v>2</v>
      </c>
      <c r="BA292" s="307">
        <v>0</v>
      </c>
      <c r="BB292" s="307">
        <v>12</v>
      </c>
      <c r="BC292" s="307">
        <v>21</v>
      </c>
      <c r="BD292" s="307">
        <v>12</v>
      </c>
      <c r="BE292" s="307">
        <v>0</v>
      </c>
      <c r="BF292" s="307">
        <v>0</v>
      </c>
      <c r="BG292" s="307">
        <v>1</v>
      </c>
      <c r="BH292" s="307">
        <v>0</v>
      </c>
      <c r="BI292" s="307">
        <v>0</v>
      </c>
      <c r="BJ292" s="307">
        <v>12</v>
      </c>
      <c r="BK292" s="307">
        <v>2</v>
      </c>
      <c r="BL292" s="307">
        <v>2</v>
      </c>
      <c r="BM292" s="307">
        <v>2</v>
      </c>
      <c r="BN292" s="307">
        <v>2</v>
      </c>
      <c r="BO292" s="307">
        <v>2</v>
      </c>
      <c r="BP292" s="307">
        <v>2</v>
      </c>
      <c r="BQ292" s="307">
        <v>0</v>
      </c>
      <c r="BR292" s="307">
        <v>12</v>
      </c>
      <c r="BS292" s="307">
        <v>0</v>
      </c>
      <c r="BT292" s="307">
        <v>0</v>
      </c>
      <c r="BU292" s="307">
        <v>0</v>
      </c>
      <c r="BV292" s="307">
        <v>1</v>
      </c>
      <c r="BW292" s="307">
        <v>1</v>
      </c>
      <c r="BX292" s="307">
        <v>0</v>
      </c>
      <c r="BY292" s="307">
        <v>0</v>
      </c>
      <c r="BZ292" s="307">
        <v>0</v>
      </c>
      <c r="CA292" s="307">
        <v>4</v>
      </c>
      <c r="CB292" s="307">
        <v>1</v>
      </c>
      <c r="CC292" s="307">
        <v>20</v>
      </c>
      <c r="CD292" s="306">
        <v>1</v>
      </c>
      <c r="CE292" s="306">
        <v>3</v>
      </c>
      <c r="CF292" s="306">
        <v>0</v>
      </c>
      <c r="CG292" s="306">
        <v>0</v>
      </c>
      <c r="CH292" s="306">
        <v>0</v>
      </c>
      <c r="CI292" s="306">
        <v>0</v>
      </c>
      <c r="CJ292" s="306">
        <v>0</v>
      </c>
      <c r="CK292" s="306">
        <v>0</v>
      </c>
      <c r="CL292" s="306">
        <v>2</v>
      </c>
      <c r="CM292" s="306">
        <v>0</v>
      </c>
      <c r="CN292" s="306">
        <v>2</v>
      </c>
      <c r="CO292" s="306">
        <v>2</v>
      </c>
      <c r="CP292" s="306">
        <v>3</v>
      </c>
      <c r="CQ292" s="306">
        <v>2</v>
      </c>
      <c r="CR292" s="306">
        <v>12</v>
      </c>
      <c r="CS292" s="306">
        <v>2</v>
      </c>
      <c r="CT292" s="306">
        <v>20</v>
      </c>
      <c r="CU292" s="306">
        <v>9</v>
      </c>
      <c r="CV292" s="306">
        <v>7</v>
      </c>
      <c r="CW292" s="306">
        <v>1</v>
      </c>
      <c r="CX292" s="306">
        <v>8</v>
      </c>
      <c r="CY292" s="306">
        <v>20</v>
      </c>
      <c r="CZ292" s="306">
        <v>9</v>
      </c>
      <c r="DA292" s="310">
        <v>29</v>
      </c>
    </row>
    <row r="293" spans="1:105" x14ac:dyDescent="0.2">
      <c r="A293" s="311">
        <v>288</v>
      </c>
      <c r="B293" s="312" t="s">
        <v>2444</v>
      </c>
      <c r="C293" s="312" t="s">
        <v>2445</v>
      </c>
      <c r="D293" s="313">
        <v>5</v>
      </c>
      <c r="E293" s="312" t="s">
        <v>236</v>
      </c>
      <c r="F293" s="312" t="s">
        <v>402</v>
      </c>
      <c r="G293" s="312" t="s">
        <v>2446</v>
      </c>
      <c r="H293" s="314">
        <v>7</v>
      </c>
      <c r="I293" s="315">
        <v>8</v>
      </c>
      <c r="J293" s="313">
        <v>19</v>
      </c>
      <c r="K293" s="312" t="s">
        <v>2447</v>
      </c>
      <c r="L293" s="313">
        <v>11</v>
      </c>
      <c r="M293" s="313">
        <v>0</v>
      </c>
      <c r="N293" s="313">
        <v>18</v>
      </c>
      <c r="O293" s="313">
        <v>0</v>
      </c>
      <c r="P293" s="313">
        <v>29</v>
      </c>
      <c r="Q293" s="313">
        <v>11</v>
      </c>
      <c r="R293" s="313">
        <v>0</v>
      </c>
      <c r="S293" s="313">
        <v>13</v>
      </c>
      <c r="T293" s="313">
        <v>0</v>
      </c>
      <c r="U293" s="313">
        <v>24</v>
      </c>
      <c r="V293" s="313">
        <v>12</v>
      </c>
      <c r="W293" s="313">
        <v>0</v>
      </c>
      <c r="X293" s="313">
        <v>17</v>
      </c>
      <c r="Y293" s="313">
        <v>0</v>
      </c>
      <c r="Z293" s="313">
        <v>29</v>
      </c>
      <c r="AA293" s="313">
        <v>7</v>
      </c>
      <c r="AB293" s="313">
        <v>0</v>
      </c>
      <c r="AC293" s="313">
        <v>16</v>
      </c>
      <c r="AD293" s="313">
        <v>0</v>
      </c>
      <c r="AE293" s="313">
        <v>23</v>
      </c>
      <c r="AF293" s="313">
        <v>20</v>
      </c>
      <c r="AG293" s="313">
        <v>0</v>
      </c>
      <c r="AH293" s="313">
        <v>12</v>
      </c>
      <c r="AI293" s="313">
        <v>0</v>
      </c>
      <c r="AJ293" s="313">
        <v>32</v>
      </c>
      <c r="AK293" s="313">
        <v>14</v>
      </c>
      <c r="AL293" s="313">
        <v>0</v>
      </c>
      <c r="AM293" s="313">
        <v>19</v>
      </c>
      <c r="AN293" s="313">
        <v>0</v>
      </c>
      <c r="AO293" s="313">
        <v>33</v>
      </c>
      <c r="AP293" s="313">
        <v>75</v>
      </c>
      <c r="AQ293" s="313">
        <v>0</v>
      </c>
      <c r="AR293" s="313">
        <v>95</v>
      </c>
      <c r="AS293" s="313">
        <v>0</v>
      </c>
      <c r="AT293" s="313">
        <v>170</v>
      </c>
      <c r="AU293" s="313">
        <v>1</v>
      </c>
      <c r="AV293" s="313">
        <v>1</v>
      </c>
      <c r="AW293" s="313">
        <v>1</v>
      </c>
      <c r="AX293" s="313">
        <v>1</v>
      </c>
      <c r="AY293" s="313">
        <v>2</v>
      </c>
      <c r="AZ293" s="313">
        <v>1</v>
      </c>
      <c r="BA293" s="313">
        <v>0</v>
      </c>
      <c r="BB293" s="313">
        <v>7</v>
      </c>
      <c r="BC293" s="313">
        <v>7</v>
      </c>
      <c r="BD293" s="313">
        <v>7</v>
      </c>
      <c r="BE293" s="313">
        <v>0</v>
      </c>
      <c r="BF293" s="313">
        <v>0</v>
      </c>
      <c r="BG293" s="313">
        <v>0</v>
      </c>
      <c r="BH293" s="313">
        <v>1</v>
      </c>
      <c r="BI293" s="313">
        <v>2</v>
      </c>
      <c r="BJ293" s="313">
        <v>5</v>
      </c>
      <c r="BK293" s="313">
        <v>1</v>
      </c>
      <c r="BL293" s="313">
        <v>1</v>
      </c>
      <c r="BM293" s="313">
        <v>1</v>
      </c>
      <c r="BN293" s="313">
        <v>1</v>
      </c>
      <c r="BO293" s="313">
        <v>2</v>
      </c>
      <c r="BP293" s="313">
        <v>1</v>
      </c>
      <c r="BQ293" s="313">
        <v>0</v>
      </c>
      <c r="BR293" s="313">
        <v>7</v>
      </c>
      <c r="BS293" s="313">
        <v>1</v>
      </c>
      <c r="BT293" s="313">
        <v>0</v>
      </c>
      <c r="BU293" s="313">
        <v>0</v>
      </c>
      <c r="BV293" s="313">
        <v>1</v>
      </c>
      <c r="BW293" s="313">
        <v>0</v>
      </c>
      <c r="BX293" s="313">
        <v>1</v>
      </c>
      <c r="BY293" s="313">
        <v>0</v>
      </c>
      <c r="BZ293" s="313">
        <v>1</v>
      </c>
      <c r="CA293" s="313">
        <v>1</v>
      </c>
      <c r="CB293" s="313">
        <v>0</v>
      </c>
      <c r="CC293" s="313">
        <v>13</v>
      </c>
      <c r="CD293" s="312">
        <v>0</v>
      </c>
      <c r="CE293" s="312">
        <v>0</v>
      </c>
      <c r="CF293" s="312">
        <v>0</v>
      </c>
      <c r="CG293" s="312">
        <v>0</v>
      </c>
      <c r="CH293" s="312">
        <v>0</v>
      </c>
      <c r="CI293" s="312">
        <v>0</v>
      </c>
      <c r="CJ293" s="312">
        <v>0</v>
      </c>
      <c r="CK293" s="312">
        <v>0</v>
      </c>
      <c r="CL293" s="312">
        <v>1</v>
      </c>
      <c r="CM293" s="312">
        <v>0</v>
      </c>
      <c r="CN293" s="312">
        <v>0</v>
      </c>
      <c r="CO293" s="312">
        <v>0</v>
      </c>
      <c r="CP293" s="312">
        <v>0</v>
      </c>
      <c r="CQ293" s="312">
        <v>0</v>
      </c>
      <c r="CR293" s="312">
        <v>4</v>
      </c>
      <c r="CS293" s="312">
        <v>1</v>
      </c>
      <c r="CT293" s="312">
        <v>5</v>
      </c>
      <c r="CU293" s="312">
        <v>1</v>
      </c>
      <c r="CV293" s="312">
        <v>0</v>
      </c>
      <c r="CW293" s="312">
        <v>0</v>
      </c>
      <c r="CX293" s="312">
        <v>0</v>
      </c>
      <c r="CY293" s="312">
        <v>5</v>
      </c>
      <c r="CZ293" s="312">
        <v>1</v>
      </c>
      <c r="DA293" s="316">
        <v>6</v>
      </c>
    </row>
    <row r="294" spans="1:105" x14ac:dyDescent="0.2">
      <c r="A294" s="305">
        <v>289</v>
      </c>
      <c r="B294" s="306" t="s">
        <v>2448</v>
      </c>
      <c r="C294" s="306" t="s">
        <v>2449</v>
      </c>
      <c r="D294" s="307">
        <v>5</v>
      </c>
      <c r="E294" s="306" t="s">
        <v>236</v>
      </c>
      <c r="F294" s="306" t="s">
        <v>402</v>
      </c>
      <c r="G294" s="306" t="s">
        <v>2450</v>
      </c>
      <c r="H294" s="308">
        <v>7</v>
      </c>
      <c r="I294" s="309">
        <v>8</v>
      </c>
      <c r="J294" s="307">
        <v>19</v>
      </c>
      <c r="K294" s="306" t="s">
        <v>2451</v>
      </c>
      <c r="L294" s="307">
        <v>13</v>
      </c>
      <c r="M294" s="307">
        <v>0</v>
      </c>
      <c r="N294" s="307">
        <v>6</v>
      </c>
      <c r="O294" s="307">
        <v>0</v>
      </c>
      <c r="P294" s="307">
        <v>19</v>
      </c>
      <c r="Q294" s="307">
        <v>8</v>
      </c>
      <c r="R294" s="307">
        <v>0</v>
      </c>
      <c r="S294" s="307">
        <v>8</v>
      </c>
      <c r="T294" s="307">
        <v>0</v>
      </c>
      <c r="U294" s="307">
        <v>16</v>
      </c>
      <c r="V294" s="307">
        <v>10</v>
      </c>
      <c r="W294" s="307">
        <v>0</v>
      </c>
      <c r="X294" s="307">
        <v>11</v>
      </c>
      <c r="Y294" s="307">
        <v>0</v>
      </c>
      <c r="Z294" s="307">
        <v>21</v>
      </c>
      <c r="AA294" s="307">
        <v>15</v>
      </c>
      <c r="AB294" s="307">
        <v>1</v>
      </c>
      <c r="AC294" s="307">
        <v>10</v>
      </c>
      <c r="AD294" s="307">
        <v>0</v>
      </c>
      <c r="AE294" s="307">
        <v>26</v>
      </c>
      <c r="AF294" s="307">
        <v>11</v>
      </c>
      <c r="AG294" s="307">
        <v>0</v>
      </c>
      <c r="AH294" s="307">
        <v>10</v>
      </c>
      <c r="AI294" s="307">
        <v>0</v>
      </c>
      <c r="AJ294" s="307">
        <v>21</v>
      </c>
      <c r="AK294" s="307">
        <v>9</v>
      </c>
      <c r="AL294" s="307">
        <v>0</v>
      </c>
      <c r="AM294" s="307">
        <v>9</v>
      </c>
      <c r="AN294" s="307">
        <v>0</v>
      </c>
      <c r="AO294" s="307">
        <v>18</v>
      </c>
      <c r="AP294" s="307">
        <v>66</v>
      </c>
      <c r="AQ294" s="307">
        <v>1</v>
      </c>
      <c r="AR294" s="307">
        <v>54</v>
      </c>
      <c r="AS294" s="307">
        <v>0</v>
      </c>
      <c r="AT294" s="307">
        <v>121</v>
      </c>
      <c r="AU294" s="307">
        <v>1</v>
      </c>
      <c r="AV294" s="307">
        <v>1</v>
      </c>
      <c r="AW294" s="307">
        <v>1</v>
      </c>
      <c r="AX294" s="307">
        <v>1</v>
      </c>
      <c r="AY294" s="307">
        <v>1</v>
      </c>
      <c r="AZ294" s="307">
        <v>1</v>
      </c>
      <c r="BA294" s="307">
        <v>0</v>
      </c>
      <c r="BB294" s="307">
        <v>6</v>
      </c>
      <c r="BC294" s="307">
        <v>10</v>
      </c>
      <c r="BD294" s="307">
        <v>6</v>
      </c>
      <c r="BE294" s="307">
        <v>0</v>
      </c>
      <c r="BF294" s="307">
        <v>0</v>
      </c>
      <c r="BG294" s="307">
        <v>1</v>
      </c>
      <c r="BH294" s="307">
        <v>0</v>
      </c>
      <c r="BI294" s="307">
        <v>2</v>
      </c>
      <c r="BJ294" s="307">
        <v>4</v>
      </c>
      <c r="BK294" s="307">
        <v>1</v>
      </c>
      <c r="BL294" s="307">
        <v>1</v>
      </c>
      <c r="BM294" s="307">
        <v>1</v>
      </c>
      <c r="BN294" s="307">
        <v>1</v>
      </c>
      <c r="BO294" s="307">
        <v>1</v>
      </c>
      <c r="BP294" s="307">
        <v>1</v>
      </c>
      <c r="BQ294" s="307">
        <v>0</v>
      </c>
      <c r="BR294" s="307">
        <v>6</v>
      </c>
      <c r="BS294" s="307">
        <v>1</v>
      </c>
      <c r="BT294" s="307">
        <v>1</v>
      </c>
      <c r="BU294" s="307">
        <v>0</v>
      </c>
      <c r="BV294" s="307">
        <v>1</v>
      </c>
      <c r="BW294" s="307">
        <v>0</v>
      </c>
      <c r="BX294" s="307">
        <v>1</v>
      </c>
      <c r="BY294" s="307">
        <v>0</v>
      </c>
      <c r="BZ294" s="307">
        <v>0</v>
      </c>
      <c r="CA294" s="307">
        <v>1</v>
      </c>
      <c r="CB294" s="307">
        <v>0</v>
      </c>
      <c r="CC294" s="307">
        <v>12</v>
      </c>
      <c r="CD294" s="306">
        <v>0</v>
      </c>
      <c r="CE294" s="306">
        <v>0</v>
      </c>
      <c r="CF294" s="306">
        <v>0</v>
      </c>
      <c r="CG294" s="306">
        <v>0</v>
      </c>
      <c r="CH294" s="306">
        <v>0</v>
      </c>
      <c r="CI294" s="306">
        <v>0</v>
      </c>
      <c r="CJ294" s="306">
        <v>0</v>
      </c>
      <c r="CK294" s="306">
        <v>0</v>
      </c>
      <c r="CL294" s="306">
        <v>0</v>
      </c>
      <c r="CM294" s="306">
        <v>0</v>
      </c>
      <c r="CN294" s="306">
        <v>0</v>
      </c>
      <c r="CO294" s="306">
        <v>0</v>
      </c>
      <c r="CP294" s="306">
        <v>0</v>
      </c>
      <c r="CQ294" s="306">
        <v>0</v>
      </c>
      <c r="CR294" s="306">
        <v>0</v>
      </c>
      <c r="CS294" s="306">
        <v>0</v>
      </c>
      <c r="CT294" s="306">
        <v>0</v>
      </c>
      <c r="CU294" s="306">
        <v>0</v>
      </c>
      <c r="CV294" s="306">
        <v>0</v>
      </c>
      <c r="CW294" s="306">
        <v>0</v>
      </c>
      <c r="CX294" s="306">
        <v>0</v>
      </c>
      <c r="CY294" s="306">
        <v>0</v>
      </c>
      <c r="CZ294" s="306">
        <v>0</v>
      </c>
      <c r="DA294" s="310">
        <v>0</v>
      </c>
    </row>
    <row r="295" spans="1:105" x14ac:dyDescent="0.2">
      <c r="A295" s="311">
        <v>290</v>
      </c>
      <c r="B295" s="312" t="s">
        <v>2204</v>
      </c>
      <c r="C295" s="312" t="s">
        <v>2190</v>
      </c>
      <c r="D295" s="313">
        <v>5</v>
      </c>
      <c r="E295" s="312" t="s">
        <v>240</v>
      </c>
      <c r="F295" s="312" t="s">
        <v>1405</v>
      </c>
      <c r="G295" s="312" t="s">
        <v>1406</v>
      </c>
      <c r="H295" s="314">
        <v>29</v>
      </c>
      <c r="I295" s="315">
        <v>145</v>
      </c>
      <c r="J295" s="313">
        <v>4</v>
      </c>
      <c r="K295" s="312" t="s">
        <v>2205</v>
      </c>
      <c r="L295" s="313">
        <v>29</v>
      </c>
      <c r="M295" s="313">
        <v>1</v>
      </c>
      <c r="N295" s="313">
        <v>29</v>
      </c>
      <c r="O295" s="313">
        <v>0</v>
      </c>
      <c r="P295" s="313">
        <v>59</v>
      </c>
      <c r="Q295" s="313">
        <v>33</v>
      </c>
      <c r="R295" s="313">
        <v>1</v>
      </c>
      <c r="S295" s="313">
        <v>27</v>
      </c>
      <c r="T295" s="313">
        <v>0</v>
      </c>
      <c r="U295" s="313">
        <v>61</v>
      </c>
      <c r="V295" s="313">
        <v>27</v>
      </c>
      <c r="W295" s="313">
        <v>1</v>
      </c>
      <c r="X295" s="313">
        <v>22</v>
      </c>
      <c r="Y295" s="313">
        <v>0</v>
      </c>
      <c r="Z295" s="313">
        <v>50</v>
      </c>
      <c r="AA295" s="313">
        <v>29</v>
      </c>
      <c r="AB295" s="313">
        <v>1</v>
      </c>
      <c r="AC295" s="313">
        <v>27</v>
      </c>
      <c r="AD295" s="313">
        <v>0</v>
      </c>
      <c r="AE295" s="313">
        <v>57</v>
      </c>
      <c r="AF295" s="313">
        <v>27</v>
      </c>
      <c r="AG295" s="313">
        <v>1</v>
      </c>
      <c r="AH295" s="313">
        <v>24</v>
      </c>
      <c r="AI295" s="313">
        <v>0</v>
      </c>
      <c r="AJ295" s="313">
        <v>52</v>
      </c>
      <c r="AK295" s="313">
        <v>27</v>
      </c>
      <c r="AL295" s="313">
        <v>0</v>
      </c>
      <c r="AM295" s="313">
        <v>27</v>
      </c>
      <c r="AN295" s="313">
        <v>0</v>
      </c>
      <c r="AO295" s="313">
        <v>54</v>
      </c>
      <c r="AP295" s="313">
        <v>172</v>
      </c>
      <c r="AQ295" s="313">
        <v>5</v>
      </c>
      <c r="AR295" s="313">
        <v>156</v>
      </c>
      <c r="AS295" s="313">
        <v>0</v>
      </c>
      <c r="AT295" s="313">
        <v>333</v>
      </c>
      <c r="AU295" s="313">
        <v>2</v>
      </c>
      <c r="AV295" s="313">
        <v>2</v>
      </c>
      <c r="AW295" s="313">
        <v>2</v>
      </c>
      <c r="AX295" s="313">
        <v>2</v>
      </c>
      <c r="AY295" s="313">
        <v>2</v>
      </c>
      <c r="AZ295" s="313">
        <v>2</v>
      </c>
      <c r="BA295" s="313">
        <v>0</v>
      </c>
      <c r="BB295" s="313">
        <v>12</v>
      </c>
      <c r="BC295" s="313">
        <v>12</v>
      </c>
      <c r="BD295" s="313">
        <v>12</v>
      </c>
      <c r="BE295" s="313">
        <v>0</v>
      </c>
      <c r="BF295" s="313">
        <v>0</v>
      </c>
      <c r="BG295" s="313">
        <v>1</v>
      </c>
      <c r="BH295" s="313">
        <v>0</v>
      </c>
      <c r="BI295" s="313">
        <v>4</v>
      </c>
      <c r="BJ295" s="313">
        <v>8</v>
      </c>
      <c r="BK295" s="313">
        <v>2</v>
      </c>
      <c r="BL295" s="313">
        <v>2</v>
      </c>
      <c r="BM295" s="313">
        <v>2</v>
      </c>
      <c r="BN295" s="313">
        <v>2</v>
      </c>
      <c r="BO295" s="313">
        <v>2</v>
      </c>
      <c r="BP295" s="313">
        <v>2</v>
      </c>
      <c r="BQ295" s="313">
        <v>0</v>
      </c>
      <c r="BR295" s="313">
        <v>12</v>
      </c>
      <c r="BS295" s="313">
        <v>1</v>
      </c>
      <c r="BT295" s="313">
        <v>1</v>
      </c>
      <c r="BU295" s="313">
        <v>0</v>
      </c>
      <c r="BV295" s="313">
        <v>0</v>
      </c>
      <c r="BW295" s="313">
        <v>0</v>
      </c>
      <c r="BX295" s="313">
        <v>0</v>
      </c>
      <c r="BY295" s="313">
        <v>0</v>
      </c>
      <c r="BZ295" s="313">
        <v>0</v>
      </c>
      <c r="CA295" s="313">
        <v>2</v>
      </c>
      <c r="CB295" s="313">
        <v>1</v>
      </c>
      <c r="CC295" s="313">
        <v>18</v>
      </c>
      <c r="CD295" s="312">
        <v>0</v>
      </c>
      <c r="CE295" s="312">
        <v>0</v>
      </c>
      <c r="CF295" s="312">
        <v>0</v>
      </c>
      <c r="CG295" s="312">
        <v>0</v>
      </c>
      <c r="CH295" s="312">
        <v>0</v>
      </c>
      <c r="CI295" s="312">
        <v>0</v>
      </c>
      <c r="CJ295" s="312">
        <v>0</v>
      </c>
      <c r="CK295" s="312">
        <v>0</v>
      </c>
      <c r="CL295" s="312">
        <v>0</v>
      </c>
      <c r="CM295" s="312">
        <v>0</v>
      </c>
      <c r="CN295" s="312">
        <v>0</v>
      </c>
      <c r="CO295" s="312">
        <v>1</v>
      </c>
      <c r="CP295" s="312">
        <v>2</v>
      </c>
      <c r="CQ295" s="312">
        <v>1</v>
      </c>
      <c r="CR295" s="312">
        <v>17</v>
      </c>
      <c r="CS295" s="312">
        <v>5</v>
      </c>
      <c r="CT295" s="312">
        <v>19</v>
      </c>
      <c r="CU295" s="312">
        <v>7</v>
      </c>
      <c r="CV295" s="312">
        <v>19</v>
      </c>
      <c r="CW295" s="312">
        <v>7</v>
      </c>
      <c r="CX295" s="312">
        <v>26</v>
      </c>
      <c r="CY295" s="312">
        <v>19</v>
      </c>
      <c r="CZ295" s="312">
        <v>7</v>
      </c>
      <c r="DA295" s="316">
        <v>26</v>
      </c>
    </row>
    <row r="296" spans="1:105" x14ac:dyDescent="0.2">
      <c r="A296" s="305">
        <v>291</v>
      </c>
      <c r="B296" s="306" t="s">
        <v>2452</v>
      </c>
      <c r="C296" s="306" t="s">
        <v>2453</v>
      </c>
      <c r="D296" s="307">
        <v>5</v>
      </c>
      <c r="E296" s="306" t="s">
        <v>236</v>
      </c>
      <c r="F296" s="306" t="s">
        <v>1405</v>
      </c>
      <c r="G296" s="306" t="s">
        <v>1406</v>
      </c>
      <c r="H296" s="308"/>
      <c r="I296" s="309">
        <v>109</v>
      </c>
      <c r="J296" s="307">
        <v>19</v>
      </c>
      <c r="K296" s="306" t="s">
        <v>2454</v>
      </c>
      <c r="L296" s="307">
        <v>14</v>
      </c>
      <c r="M296" s="307">
        <v>0</v>
      </c>
      <c r="N296" s="307">
        <v>18</v>
      </c>
      <c r="O296" s="307">
        <v>0</v>
      </c>
      <c r="P296" s="307">
        <v>32</v>
      </c>
      <c r="Q296" s="307">
        <v>25</v>
      </c>
      <c r="R296" s="307">
        <v>0</v>
      </c>
      <c r="S296" s="307">
        <v>18</v>
      </c>
      <c r="T296" s="307">
        <v>0</v>
      </c>
      <c r="U296" s="307">
        <v>43</v>
      </c>
      <c r="V296" s="307">
        <v>19</v>
      </c>
      <c r="W296" s="307">
        <v>0</v>
      </c>
      <c r="X296" s="307">
        <v>13</v>
      </c>
      <c r="Y296" s="307">
        <v>0</v>
      </c>
      <c r="Z296" s="307">
        <v>32</v>
      </c>
      <c r="AA296" s="307">
        <v>21</v>
      </c>
      <c r="AB296" s="307">
        <v>0</v>
      </c>
      <c r="AC296" s="307">
        <v>20</v>
      </c>
      <c r="AD296" s="307">
        <v>0</v>
      </c>
      <c r="AE296" s="307">
        <v>41</v>
      </c>
      <c r="AF296" s="307">
        <v>17</v>
      </c>
      <c r="AG296" s="307">
        <v>0</v>
      </c>
      <c r="AH296" s="307">
        <v>17</v>
      </c>
      <c r="AI296" s="307">
        <v>0</v>
      </c>
      <c r="AJ296" s="307">
        <v>34</v>
      </c>
      <c r="AK296" s="307">
        <v>20</v>
      </c>
      <c r="AL296" s="307">
        <v>0</v>
      </c>
      <c r="AM296" s="307">
        <v>11</v>
      </c>
      <c r="AN296" s="307">
        <v>0</v>
      </c>
      <c r="AO296" s="307">
        <v>31</v>
      </c>
      <c r="AP296" s="307">
        <v>116</v>
      </c>
      <c r="AQ296" s="307">
        <v>0</v>
      </c>
      <c r="AR296" s="307">
        <v>97</v>
      </c>
      <c r="AS296" s="307">
        <v>0</v>
      </c>
      <c r="AT296" s="307">
        <v>213</v>
      </c>
      <c r="AU296" s="307">
        <v>1</v>
      </c>
      <c r="AV296" s="307">
        <v>2</v>
      </c>
      <c r="AW296" s="307">
        <v>1</v>
      </c>
      <c r="AX296" s="307">
        <v>2</v>
      </c>
      <c r="AY296" s="307">
        <v>1</v>
      </c>
      <c r="AZ296" s="307">
        <v>1</v>
      </c>
      <c r="BA296" s="307">
        <v>0</v>
      </c>
      <c r="BB296" s="307">
        <v>8</v>
      </c>
      <c r="BC296" s="307">
        <v>8</v>
      </c>
      <c r="BD296" s="307">
        <v>7</v>
      </c>
      <c r="BE296" s="307">
        <v>0</v>
      </c>
      <c r="BF296" s="307">
        <v>0</v>
      </c>
      <c r="BG296" s="307">
        <v>1</v>
      </c>
      <c r="BH296" s="307">
        <v>0</v>
      </c>
      <c r="BI296" s="307">
        <v>3</v>
      </c>
      <c r="BJ296" s="307">
        <v>5</v>
      </c>
      <c r="BK296" s="307">
        <v>1</v>
      </c>
      <c r="BL296" s="307">
        <v>2</v>
      </c>
      <c r="BM296" s="307">
        <v>1</v>
      </c>
      <c r="BN296" s="307">
        <v>2</v>
      </c>
      <c r="BO296" s="307">
        <v>1</v>
      </c>
      <c r="BP296" s="307">
        <v>1</v>
      </c>
      <c r="BQ296" s="307">
        <v>0</v>
      </c>
      <c r="BR296" s="307">
        <v>8</v>
      </c>
      <c r="BS296" s="307">
        <v>1</v>
      </c>
      <c r="BT296" s="307">
        <v>0</v>
      </c>
      <c r="BU296" s="307">
        <v>1</v>
      </c>
      <c r="BV296" s="307">
        <v>0</v>
      </c>
      <c r="BW296" s="307">
        <v>1</v>
      </c>
      <c r="BX296" s="307">
        <v>1</v>
      </c>
      <c r="BY296" s="307">
        <v>0</v>
      </c>
      <c r="BZ296" s="307">
        <v>0</v>
      </c>
      <c r="CA296" s="307">
        <v>1</v>
      </c>
      <c r="CB296" s="307">
        <v>0</v>
      </c>
      <c r="CC296" s="307">
        <v>14</v>
      </c>
      <c r="CD296" s="306">
        <v>0</v>
      </c>
      <c r="CE296" s="306">
        <v>0</v>
      </c>
      <c r="CF296" s="306">
        <v>0</v>
      </c>
      <c r="CG296" s="306">
        <v>0</v>
      </c>
      <c r="CH296" s="306">
        <v>0</v>
      </c>
      <c r="CI296" s="306">
        <v>0</v>
      </c>
      <c r="CJ296" s="306">
        <v>0</v>
      </c>
      <c r="CK296" s="306">
        <v>0</v>
      </c>
      <c r="CL296" s="306">
        <v>0</v>
      </c>
      <c r="CM296" s="306">
        <v>0</v>
      </c>
      <c r="CN296" s="306">
        <v>0</v>
      </c>
      <c r="CO296" s="306">
        <v>0</v>
      </c>
      <c r="CP296" s="306">
        <v>0</v>
      </c>
      <c r="CQ296" s="306">
        <v>0</v>
      </c>
      <c r="CR296" s="306">
        <v>0</v>
      </c>
      <c r="CS296" s="306">
        <v>0</v>
      </c>
      <c r="CT296" s="306">
        <v>0</v>
      </c>
      <c r="CU296" s="306">
        <v>0</v>
      </c>
      <c r="CV296" s="306">
        <v>0</v>
      </c>
      <c r="CW296" s="306">
        <v>0</v>
      </c>
      <c r="CX296" s="306">
        <v>0</v>
      </c>
      <c r="CY296" s="306">
        <v>0</v>
      </c>
      <c r="CZ296" s="306">
        <v>0</v>
      </c>
      <c r="DA296" s="310">
        <v>0</v>
      </c>
    </row>
    <row r="297" spans="1:105" x14ac:dyDescent="0.2">
      <c r="A297" s="311">
        <v>292</v>
      </c>
      <c r="B297" s="312" t="s">
        <v>1473</v>
      </c>
      <c r="C297" s="312" t="s">
        <v>1310</v>
      </c>
      <c r="D297" s="313">
        <v>5</v>
      </c>
      <c r="E297" s="312" t="s">
        <v>240</v>
      </c>
      <c r="F297" s="312" t="s">
        <v>1472</v>
      </c>
      <c r="G297" s="312" t="s">
        <v>1474</v>
      </c>
      <c r="H297" s="314">
        <v>30</v>
      </c>
      <c r="I297" s="315">
        <v>148</v>
      </c>
      <c r="J297" s="313">
        <v>8</v>
      </c>
      <c r="K297" s="312" t="s">
        <v>1475</v>
      </c>
      <c r="L297" s="313">
        <v>1</v>
      </c>
      <c r="M297" s="313">
        <v>0</v>
      </c>
      <c r="N297" s="313">
        <v>2</v>
      </c>
      <c r="O297" s="313">
        <v>0</v>
      </c>
      <c r="P297" s="313">
        <v>3</v>
      </c>
      <c r="Q297" s="313">
        <v>0</v>
      </c>
      <c r="R297" s="313">
        <v>0</v>
      </c>
      <c r="S297" s="313">
        <v>2</v>
      </c>
      <c r="T297" s="313">
        <v>0</v>
      </c>
      <c r="U297" s="313">
        <v>2</v>
      </c>
      <c r="V297" s="313">
        <v>0</v>
      </c>
      <c r="W297" s="313">
        <v>0</v>
      </c>
      <c r="X297" s="313">
        <v>4</v>
      </c>
      <c r="Y297" s="313">
        <v>0</v>
      </c>
      <c r="Z297" s="313">
        <v>4</v>
      </c>
      <c r="AA297" s="313">
        <v>0</v>
      </c>
      <c r="AB297" s="313">
        <v>0</v>
      </c>
      <c r="AC297" s="313">
        <v>3</v>
      </c>
      <c r="AD297" s="313">
        <v>0</v>
      </c>
      <c r="AE297" s="313">
        <v>3</v>
      </c>
      <c r="AF297" s="313">
        <v>2</v>
      </c>
      <c r="AG297" s="313">
        <v>0</v>
      </c>
      <c r="AH297" s="313">
        <v>2</v>
      </c>
      <c r="AI297" s="313">
        <v>0</v>
      </c>
      <c r="AJ297" s="313">
        <v>4</v>
      </c>
      <c r="AK297" s="313">
        <v>2</v>
      </c>
      <c r="AL297" s="313">
        <v>0</v>
      </c>
      <c r="AM297" s="313">
        <v>0</v>
      </c>
      <c r="AN297" s="313">
        <v>0</v>
      </c>
      <c r="AO297" s="313">
        <v>2</v>
      </c>
      <c r="AP297" s="313">
        <v>5</v>
      </c>
      <c r="AQ297" s="313">
        <v>0</v>
      </c>
      <c r="AR297" s="313">
        <v>13</v>
      </c>
      <c r="AS297" s="313">
        <v>0</v>
      </c>
      <c r="AT297" s="313">
        <v>18</v>
      </c>
      <c r="AU297" s="313">
        <v>0</v>
      </c>
      <c r="AV297" s="313">
        <v>0</v>
      </c>
      <c r="AW297" s="313">
        <v>0</v>
      </c>
      <c r="AX297" s="313">
        <v>0</v>
      </c>
      <c r="AY297" s="313">
        <v>0</v>
      </c>
      <c r="AZ297" s="313">
        <v>0</v>
      </c>
      <c r="BA297" s="313">
        <v>1</v>
      </c>
      <c r="BB297" s="313">
        <v>1</v>
      </c>
      <c r="BC297" s="313">
        <v>2</v>
      </c>
      <c r="BD297" s="313">
        <v>1</v>
      </c>
      <c r="BE297" s="313">
        <v>1</v>
      </c>
      <c r="BF297" s="313">
        <v>0</v>
      </c>
      <c r="BG297" s="313">
        <v>0</v>
      </c>
      <c r="BH297" s="313">
        <v>0</v>
      </c>
      <c r="BI297" s="313">
        <v>0</v>
      </c>
      <c r="BJ297" s="313">
        <v>0</v>
      </c>
      <c r="BK297" s="313">
        <v>0</v>
      </c>
      <c r="BL297" s="313">
        <v>0</v>
      </c>
      <c r="BM297" s="313">
        <v>0</v>
      </c>
      <c r="BN297" s="313">
        <v>0</v>
      </c>
      <c r="BO297" s="313">
        <v>0</v>
      </c>
      <c r="BP297" s="313">
        <v>0</v>
      </c>
      <c r="BQ297" s="313">
        <v>1</v>
      </c>
      <c r="BR297" s="313">
        <v>1</v>
      </c>
      <c r="BS297" s="313">
        <v>0</v>
      </c>
      <c r="BT297" s="313">
        <v>0</v>
      </c>
      <c r="BU297" s="313">
        <v>0</v>
      </c>
      <c r="BV297" s="313">
        <v>0</v>
      </c>
      <c r="BW297" s="313">
        <v>0</v>
      </c>
      <c r="BX297" s="313">
        <v>0</v>
      </c>
      <c r="BY297" s="313">
        <v>0</v>
      </c>
      <c r="BZ297" s="313">
        <v>0</v>
      </c>
      <c r="CA297" s="313">
        <v>0</v>
      </c>
      <c r="CB297" s="313">
        <v>0</v>
      </c>
      <c r="CC297" s="313">
        <v>1</v>
      </c>
      <c r="CD297" s="312">
        <v>0</v>
      </c>
      <c r="CE297" s="312">
        <v>0</v>
      </c>
      <c r="CF297" s="312">
        <v>0</v>
      </c>
      <c r="CG297" s="312">
        <v>0</v>
      </c>
      <c r="CH297" s="312">
        <v>0</v>
      </c>
      <c r="CI297" s="312">
        <v>0</v>
      </c>
      <c r="CJ297" s="312">
        <v>0</v>
      </c>
      <c r="CK297" s="312">
        <v>0</v>
      </c>
      <c r="CL297" s="312">
        <v>0</v>
      </c>
      <c r="CM297" s="312">
        <v>0</v>
      </c>
      <c r="CN297" s="312">
        <v>0</v>
      </c>
      <c r="CO297" s="312">
        <v>0</v>
      </c>
      <c r="CP297" s="312">
        <v>0</v>
      </c>
      <c r="CQ297" s="312">
        <v>0</v>
      </c>
      <c r="CR297" s="312">
        <v>0</v>
      </c>
      <c r="CS297" s="312">
        <v>0</v>
      </c>
      <c r="CT297" s="312">
        <v>0</v>
      </c>
      <c r="CU297" s="312">
        <v>0</v>
      </c>
      <c r="CV297" s="312">
        <v>0</v>
      </c>
      <c r="CW297" s="312">
        <v>0</v>
      </c>
      <c r="CX297" s="312">
        <v>0</v>
      </c>
      <c r="CY297" s="312">
        <v>0</v>
      </c>
      <c r="CZ297" s="312">
        <v>0</v>
      </c>
      <c r="DA297" s="316">
        <v>0</v>
      </c>
    </row>
    <row r="298" spans="1:105" x14ac:dyDescent="0.2">
      <c r="A298" s="305">
        <v>293</v>
      </c>
      <c r="B298" s="306" t="s">
        <v>1476</v>
      </c>
      <c r="C298" s="306" t="s">
        <v>1252</v>
      </c>
      <c r="D298" s="307">
        <v>5</v>
      </c>
      <c r="E298" s="306" t="s">
        <v>240</v>
      </c>
      <c r="F298" s="306" t="s">
        <v>484</v>
      </c>
      <c r="G298" s="306" t="s">
        <v>1477</v>
      </c>
      <c r="H298" s="308">
        <v>19</v>
      </c>
      <c r="I298" s="309">
        <v>87</v>
      </c>
      <c r="J298" s="307">
        <v>9</v>
      </c>
      <c r="K298" s="306" t="s">
        <v>1478</v>
      </c>
      <c r="L298" s="307">
        <v>15</v>
      </c>
      <c r="M298" s="307">
        <v>1</v>
      </c>
      <c r="N298" s="307">
        <v>18</v>
      </c>
      <c r="O298" s="307">
        <v>0</v>
      </c>
      <c r="P298" s="307">
        <v>34</v>
      </c>
      <c r="Q298" s="307">
        <v>21</v>
      </c>
      <c r="R298" s="307">
        <v>0</v>
      </c>
      <c r="S298" s="307">
        <v>19</v>
      </c>
      <c r="T298" s="307">
        <v>0</v>
      </c>
      <c r="U298" s="307">
        <v>40</v>
      </c>
      <c r="V298" s="307">
        <v>16</v>
      </c>
      <c r="W298" s="307">
        <v>0</v>
      </c>
      <c r="X298" s="307">
        <v>18</v>
      </c>
      <c r="Y298" s="307">
        <v>0</v>
      </c>
      <c r="Z298" s="307">
        <v>34</v>
      </c>
      <c r="AA298" s="307">
        <v>14</v>
      </c>
      <c r="AB298" s="307">
        <v>0</v>
      </c>
      <c r="AC298" s="307">
        <v>13</v>
      </c>
      <c r="AD298" s="307">
        <v>0</v>
      </c>
      <c r="AE298" s="307">
        <v>27</v>
      </c>
      <c r="AF298" s="307">
        <v>19</v>
      </c>
      <c r="AG298" s="307">
        <v>0</v>
      </c>
      <c r="AH298" s="307">
        <v>19</v>
      </c>
      <c r="AI298" s="307">
        <v>0</v>
      </c>
      <c r="AJ298" s="307">
        <v>38</v>
      </c>
      <c r="AK298" s="307">
        <v>9</v>
      </c>
      <c r="AL298" s="307">
        <v>0</v>
      </c>
      <c r="AM298" s="307">
        <v>17</v>
      </c>
      <c r="AN298" s="307">
        <v>0</v>
      </c>
      <c r="AO298" s="307">
        <v>26</v>
      </c>
      <c r="AP298" s="307">
        <v>94</v>
      </c>
      <c r="AQ298" s="307">
        <v>1</v>
      </c>
      <c r="AR298" s="307">
        <v>104</v>
      </c>
      <c r="AS298" s="307">
        <v>0</v>
      </c>
      <c r="AT298" s="307">
        <v>199</v>
      </c>
      <c r="AU298" s="307">
        <v>1</v>
      </c>
      <c r="AV298" s="307">
        <v>2</v>
      </c>
      <c r="AW298" s="307">
        <v>2</v>
      </c>
      <c r="AX298" s="307">
        <v>0</v>
      </c>
      <c r="AY298" s="307">
        <v>2</v>
      </c>
      <c r="AZ298" s="307">
        <v>1</v>
      </c>
      <c r="BA298" s="307">
        <v>1</v>
      </c>
      <c r="BB298" s="307">
        <v>9</v>
      </c>
      <c r="BC298" s="307">
        <v>14</v>
      </c>
      <c r="BD298" s="307">
        <v>9</v>
      </c>
      <c r="BE298" s="307">
        <v>0</v>
      </c>
      <c r="BF298" s="307">
        <v>0</v>
      </c>
      <c r="BG298" s="307">
        <v>0</v>
      </c>
      <c r="BH298" s="307">
        <v>1</v>
      </c>
      <c r="BI298" s="307">
        <v>0</v>
      </c>
      <c r="BJ298" s="307">
        <v>9</v>
      </c>
      <c r="BK298" s="307">
        <v>1</v>
      </c>
      <c r="BL298" s="307">
        <v>2</v>
      </c>
      <c r="BM298" s="307">
        <v>2</v>
      </c>
      <c r="BN298" s="307">
        <v>0</v>
      </c>
      <c r="BO298" s="307">
        <v>2</v>
      </c>
      <c r="BP298" s="307">
        <v>1</v>
      </c>
      <c r="BQ298" s="307">
        <v>1</v>
      </c>
      <c r="BR298" s="307">
        <v>9</v>
      </c>
      <c r="BS298" s="307">
        <v>2</v>
      </c>
      <c r="BT298" s="307">
        <v>0</v>
      </c>
      <c r="BU298" s="307">
        <v>0</v>
      </c>
      <c r="BV298" s="307">
        <v>0</v>
      </c>
      <c r="BW298" s="307">
        <v>0</v>
      </c>
      <c r="BX298" s="307">
        <v>0</v>
      </c>
      <c r="BY298" s="307">
        <v>0</v>
      </c>
      <c r="BZ298" s="307">
        <v>0</v>
      </c>
      <c r="CA298" s="307">
        <v>1</v>
      </c>
      <c r="CB298" s="307">
        <v>0</v>
      </c>
      <c r="CC298" s="307">
        <v>13</v>
      </c>
      <c r="CD298" s="306">
        <v>0</v>
      </c>
      <c r="CE298" s="306">
        <v>0</v>
      </c>
      <c r="CF298" s="306">
        <v>0</v>
      </c>
      <c r="CG298" s="306">
        <v>0</v>
      </c>
      <c r="CH298" s="306">
        <v>0</v>
      </c>
      <c r="CI298" s="306">
        <v>0</v>
      </c>
      <c r="CJ298" s="306">
        <v>1</v>
      </c>
      <c r="CK298" s="306">
        <v>0</v>
      </c>
      <c r="CL298" s="306">
        <v>0</v>
      </c>
      <c r="CM298" s="306">
        <v>0</v>
      </c>
      <c r="CN298" s="306">
        <v>0</v>
      </c>
      <c r="CO298" s="306">
        <v>0</v>
      </c>
      <c r="CP298" s="306">
        <v>0</v>
      </c>
      <c r="CQ298" s="306">
        <v>0</v>
      </c>
      <c r="CR298" s="306">
        <v>1</v>
      </c>
      <c r="CS298" s="306">
        <v>1</v>
      </c>
      <c r="CT298" s="306">
        <v>2</v>
      </c>
      <c r="CU298" s="306">
        <v>1</v>
      </c>
      <c r="CV298" s="306">
        <v>0</v>
      </c>
      <c r="CW298" s="306">
        <v>0</v>
      </c>
      <c r="CX298" s="306">
        <v>0</v>
      </c>
      <c r="CY298" s="306">
        <v>1</v>
      </c>
      <c r="CZ298" s="306">
        <v>0</v>
      </c>
      <c r="DA298" s="310">
        <v>1</v>
      </c>
    </row>
    <row r="299" spans="1:105" x14ac:dyDescent="0.2">
      <c r="A299" s="311">
        <v>294</v>
      </c>
      <c r="B299" s="312" t="s">
        <v>482</v>
      </c>
      <c r="C299" s="312" t="s">
        <v>483</v>
      </c>
      <c r="D299" s="313">
        <v>5</v>
      </c>
      <c r="E299" s="312" t="s">
        <v>240</v>
      </c>
      <c r="F299" s="312" t="s">
        <v>484</v>
      </c>
      <c r="G299" s="312" t="s">
        <v>485</v>
      </c>
      <c r="H299" s="314">
        <v>19</v>
      </c>
      <c r="I299" s="315">
        <v>87</v>
      </c>
      <c r="J299" s="313">
        <v>9</v>
      </c>
      <c r="K299" s="312" t="s">
        <v>486</v>
      </c>
      <c r="L299" s="313">
        <v>5</v>
      </c>
      <c r="M299" s="313">
        <v>0</v>
      </c>
      <c r="N299" s="313">
        <v>11</v>
      </c>
      <c r="O299" s="313">
        <v>0</v>
      </c>
      <c r="P299" s="313">
        <v>16</v>
      </c>
      <c r="Q299" s="313">
        <v>16</v>
      </c>
      <c r="R299" s="313">
        <v>0</v>
      </c>
      <c r="S299" s="313">
        <v>15</v>
      </c>
      <c r="T299" s="313">
        <v>0</v>
      </c>
      <c r="U299" s="313">
        <v>31</v>
      </c>
      <c r="V299" s="313">
        <v>6</v>
      </c>
      <c r="W299" s="313">
        <v>0</v>
      </c>
      <c r="X299" s="313">
        <v>9</v>
      </c>
      <c r="Y299" s="313">
        <v>0</v>
      </c>
      <c r="Z299" s="313">
        <v>15</v>
      </c>
      <c r="AA299" s="313">
        <v>19</v>
      </c>
      <c r="AB299" s="313">
        <v>0</v>
      </c>
      <c r="AC299" s="313">
        <v>13</v>
      </c>
      <c r="AD299" s="313">
        <v>0</v>
      </c>
      <c r="AE299" s="313">
        <v>32</v>
      </c>
      <c r="AF299" s="313">
        <v>11</v>
      </c>
      <c r="AG299" s="313">
        <v>0</v>
      </c>
      <c r="AH299" s="313">
        <v>13</v>
      </c>
      <c r="AI299" s="313">
        <v>0</v>
      </c>
      <c r="AJ299" s="313">
        <v>24</v>
      </c>
      <c r="AK299" s="313">
        <v>13</v>
      </c>
      <c r="AL299" s="313">
        <v>1</v>
      </c>
      <c r="AM299" s="313">
        <v>18</v>
      </c>
      <c r="AN299" s="313">
        <v>0</v>
      </c>
      <c r="AO299" s="313">
        <v>32</v>
      </c>
      <c r="AP299" s="313">
        <v>70</v>
      </c>
      <c r="AQ299" s="313">
        <v>1</v>
      </c>
      <c r="AR299" s="313">
        <v>79</v>
      </c>
      <c r="AS299" s="313">
        <v>0</v>
      </c>
      <c r="AT299" s="313">
        <v>150</v>
      </c>
      <c r="AU299" s="313">
        <v>1</v>
      </c>
      <c r="AV299" s="313">
        <v>1</v>
      </c>
      <c r="AW299" s="313">
        <v>1</v>
      </c>
      <c r="AX299" s="313">
        <v>1</v>
      </c>
      <c r="AY299" s="313">
        <v>1</v>
      </c>
      <c r="AZ299" s="313">
        <v>1</v>
      </c>
      <c r="BA299" s="313">
        <v>0</v>
      </c>
      <c r="BB299" s="313">
        <v>6</v>
      </c>
      <c r="BC299" s="313">
        <v>10</v>
      </c>
      <c r="BD299" s="313">
        <v>6</v>
      </c>
      <c r="BE299" s="313">
        <v>0</v>
      </c>
      <c r="BF299" s="313">
        <v>0</v>
      </c>
      <c r="BG299" s="313">
        <v>1</v>
      </c>
      <c r="BH299" s="313">
        <v>0</v>
      </c>
      <c r="BI299" s="313">
        <v>3</v>
      </c>
      <c r="BJ299" s="313">
        <v>3</v>
      </c>
      <c r="BK299" s="313">
        <v>1</v>
      </c>
      <c r="BL299" s="313">
        <v>1</v>
      </c>
      <c r="BM299" s="313">
        <v>1</v>
      </c>
      <c r="BN299" s="313">
        <v>1</v>
      </c>
      <c r="BO299" s="313">
        <v>1</v>
      </c>
      <c r="BP299" s="313">
        <v>1</v>
      </c>
      <c r="BQ299" s="313">
        <v>0</v>
      </c>
      <c r="BR299" s="313">
        <v>6</v>
      </c>
      <c r="BS299" s="313">
        <v>1</v>
      </c>
      <c r="BT299" s="313">
        <v>0</v>
      </c>
      <c r="BU299" s="313">
        <v>0</v>
      </c>
      <c r="BV299" s="313">
        <v>0</v>
      </c>
      <c r="BW299" s="313">
        <v>0</v>
      </c>
      <c r="BX299" s="313">
        <v>0</v>
      </c>
      <c r="BY299" s="313">
        <v>0</v>
      </c>
      <c r="BZ299" s="313">
        <v>0</v>
      </c>
      <c r="CA299" s="313">
        <v>1</v>
      </c>
      <c r="CB299" s="313">
        <v>0</v>
      </c>
      <c r="CC299" s="313">
        <v>9</v>
      </c>
      <c r="CD299" s="312">
        <v>0</v>
      </c>
      <c r="CE299" s="312">
        <v>0</v>
      </c>
      <c r="CF299" s="312">
        <v>0</v>
      </c>
      <c r="CG299" s="312">
        <v>0</v>
      </c>
      <c r="CH299" s="312">
        <v>0</v>
      </c>
      <c r="CI299" s="312">
        <v>0</v>
      </c>
      <c r="CJ299" s="312">
        <v>0</v>
      </c>
      <c r="CK299" s="312">
        <v>0</v>
      </c>
      <c r="CL299" s="312">
        <v>0</v>
      </c>
      <c r="CM299" s="312">
        <v>0</v>
      </c>
      <c r="CN299" s="312">
        <v>0</v>
      </c>
      <c r="CO299" s="312">
        <v>0</v>
      </c>
      <c r="CP299" s="312">
        <v>0</v>
      </c>
      <c r="CQ299" s="312">
        <v>0</v>
      </c>
      <c r="CR299" s="312">
        <v>0</v>
      </c>
      <c r="CS299" s="312">
        <v>0</v>
      </c>
      <c r="CT299" s="312">
        <v>0</v>
      </c>
      <c r="CU299" s="312">
        <v>0</v>
      </c>
      <c r="CV299" s="312">
        <v>0</v>
      </c>
      <c r="CW299" s="312">
        <v>0</v>
      </c>
      <c r="CX299" s="312">
        <v>0</v>
      </c>
      <c r="CY299" s="312">
        <v>0</v>
      </c>
      <c r="CZ299" s="312">
        <v>0</v>
      </c>
      <c r="DA299" s="316">
        <v>0</v>
      </c>
    </row>
    <row r="300" spans="1:105" x14ac:dyDescent="0.2">
      <c r="A300" s="305">
        <v>295</v>
      </c>
      <c r="B300" s="306" t="s">
        <v>1479</v>
      </c>
      <c r="C300" s="306" t="s">
        <v>1285</v>
      </c>
      <c r="D300" s="307">
        <v>5</v>
      </c>
      <c r="E300" s="306" t="s">
        <v>240</v>
      </c>
      <c r="F300" s="306" t="s">
        <v>484</v>
      </c>
      <c r="G300" s="306" t="s">
        <v>1480</v>
      </c>
      <c r="H300" s="308">
        <v>19</v>
      </c>
      <c r="I300" s="309">
        <v>87</v>
      </c>
      <c r="J300" s="307">
        <v>9</v>
      </c>
      <c r="K300" s="306" t="s">
        <v>1481</v>
      </c>
      <c r="L300" s="307">
        <v>10</v>
      </c>
      <c r="M300" s="307">
        <v>0</v>
      </c>
      <c r="N300" s="307">
        <v>12</v>
      </c>
      <c r="O300" s="307">
        <v>0</v>
      </c>
      <c r="P300" s="307">
        <v>22</v>
      </c>
      <c r="Q300" s="307">
        <v>4</v>
      </c>
      <c r="R300" s="307">
        <v>0</v>
      </c>
      <c r="S300" s="307">
        <v>8</v>
      </c>
      <c r="T300" s="307">
        <v>0</v>
      </c>
      <c r="U300" s="307">
        <v>12</v>
      </c>
      <c r="V300" s="307">
        <v>11</v>
      </c>
      <c r="W300" s="307">
        <v>0</v>
      </c>
      <c r="X300" s="307">
        <v>3</v>
      </c>
      <c r="Y300" s="307">
        <v>0</v>
      </c>
      <c r="Z300" s="307">
        <v>14</v>
      </c>
      <c r="AA300" s="307">
        <v>6</v>
      </c>
      <c r="AB300" s="307">
        <v>0</v>
      </c>
      <c r="AC300" s="307">
        <v>6</v>
      </c>
      <c r="AD300" s="307">
        <v>0</v>
      </c>
      <c r="AE300" s="307">
        <v>12</v>
      </c>
      <c r="AF300" s="307">
        <v>3</v>
      </c>
      <c r="AG300" s="307">
        <v>0</v>
      </c>
      <c r="AH300" s="307">
        <v>12</v>
      </c>
      <c r="AI300" s="307">
        <v>0</v>
      </c>
      <c r="AJ300" s="307">
        <v>15</v>
      </c>
      <c r="AK300" s="307">
        <v>8</v>
      </c>
      <c r="AL300" s="307">
        <v>0</v>
      </c>
      <c r="AM300" s="307">
        <v>6</v>
      </c>
      <c r="AN300" s="307">
        <v>0</v>
      </c>
      <c r="AO300" s="307">
        <v>14</v>
      </c>
      <c r="AP300" s="307">
        <v>42</v>
      </c>
      <c r="AQ300" s="307">
        <v>0</v>
      </c>
      <c r="AR300" s="307">
        <v>47</v>
      </c>
      <c r="AS300" s="307">
        <v>0</v>
      </c>
      <c r="AT300" s="307">
        <v>89</v>
      </c>
      <c r="AU300" s="307">
        <v>1</v>
      </c>
      <c r="AV300" s="307">
        <v>0</v>
      </c>
      <c r="AW300" s="307">
        <v>0</v>
      </c>
      <c r="AX300" s="307">
        <v>1</v>
      </c>
      <c r="AY300" s="307">
        <v>0</v>
      </c>
      <c r="AZ300" s="307">
        <v>0</v>
      </c>
      <c r="BA300" s="307">
        <v>2</v>
      </c>
      <c r="BB300" s="307">
        <v>4</v>
      </c>
      <c r="BC300" s="307">
        <v>6</v>
      </c>
      <c r="BD300" s="307">
        <v>6</v>
      </c>
      <c r="BE300" s="307">
        <v>0</v>
      </c>
      <c r="BF300" s="307">
        <v>1</v>
      </c>
      <c r="BG300" s="307">
        <v>0</v>
      </c>
      <c r="BH300" s="307">
        <v>0</v>
      </c>
      <c r="BI300" s="307">
        <v>1</v>
      </c>
      <c r="BJ300" s="307">
        <v>2</v>
      </c>
      <c r="BK300" s="307">
        <v>1</v>
      </c>
      <c r="BL300" s="307">
        <v>0</v>
      </c>
      <c r="BM300" s="307">
        <v>0</v>
      </c>
      <c r="BN300" s="307">
        <v>1</v>
      </c>
      <c r="BO300" s="307">
        <v>0</v>
      </c>
      <c r="BP300" s="307">
        <v>0</v>
      </c>
      <c r="BQ300" s="307">
        <v>2</v>
      </c>
      <c r="BR300" s="307">
        <v>4</v>
      </c>
      <c r="BS300" s="307">
        <v>1</v>
      </c>
      <c r="BT300" s="307">
        <v>0</v>
      </c>
      <c r="BU300" s="307">
        <v>0</v>
      </c>
      <c r="BV300" s="307">
        <v>0</v>
      </c>
      <c r="BW300" s="307">
        <v>0</v>
      </c>
      <c r="BX300" s="307">
        <v>0</v>
      </c>
      <c r="BY300" s="307">
        <v>0</v>
      </c>
      <c r="BZ300" s="307">
        <v>0</v>
      </c>
      <c r="CA300" s="307">
        <v>1</v>
      </c>
      <c r="CB300" s="307">
        <v>0</v>
      </c>
      <c r="CC300" s="307">
        <v>6</v>
      </c>
      <c r="CD300" s="306">
        <v>0</v>
      </c>
      <c r="CE300" s="306">
        <v>0</v>
      </c>
      <c r="CF300" s="306">
        <v>0</v>
      </c>
      <c r="CG300" s="306">
        <v>1</v>
      </c>
      <c r="CH300" s="306">
        <v>0</v>
      </c>
      <c r="CI300" s="306">
        <v>0</v>
      </c>
      <c r="CJ300" s="306">
        <v>0</v>
      </c>
      <c r="CK300" s="306">
        <v>0</v>
      </c>
      <c r="CL300" s="306">
        <v>0</v>
      </c>
      <c r="CM300" s="306">
        <v>0</v>
      </c>
      <c r="CN300" s="306">
        <v>0</v>
      </c>
      <c r="CO300" s="306">
        <v>0</v>
      </c>
      <c r="CP300" s="306">
        <v>0</v>
      </c>
      <c r="CQ300" s="306">
        <v>0</v>
      </c>
      <c r="CR300" s="306">
        <v>0</v>
      </c>
      <c r="CS300" s="306">
        <v>0</v>
      </c>
      <c r="CT300" s="306">
        <v>0</v>
      </c>
      <c r="CU300" s="306">
        <v>1</v>
      </c>
      <c r="CV300" s="306">
        <v>0</v>
      </c>
      <c r="CW300" s="306">
        <v>0</v>
      </c>
      <c r="CX300" s="306">
        <v>0</v>
      </c>
      <c r="CY300" s="306">
        <v>0</v>
      </c>
      <c r="CZ300" s="306">
        <v>0</v>
      </c>
      <c r="DA300" s="310">
        <v>0</v>
      </c>
    </row>
    <row r="301" spans="1:105" x14ac:dyDescent="0.2">
      <c r="A301" s="311">
        <v>296</v>
      </c>
      <c r="B301" s="312" t="s">
        <v>552</v>
      </c>
      <c r="C301" s="312" t="s">
        <v>553</v>
      </c>
      <c r="D301" s="313">
        <v>5</v>
      </c>
      <c r="E301" s="312" t="s">
        <v>240</v>
      </c>
      <c r="F301" s="312" t="s">
        <v>554</v>
      </c>
      <c r="G301" s="312" t="s">
        <v>555</v>
      </c>
      <c r="H301" s="314">
        <v>19</v>
      </c>
      <c r="I301" s="315">
        <v>89</v>
      </c>
      <c r="J301" s="313">
        <v>6</v>
      </c>
      <c r="K301" s="312" t="s">
        <v>556</v>
      </c>
      <c r="L301" s="313">
        <v>10</v>
      </c>
      <c r="M301" s="313">
        <v>0</v>
      </c>
      <c r="N301" s="313">
        <v>5</v>
      </c>
      <c r="O301" s="313">
        <v>1</v>
      </c>
      <c r="P301" s="313">
        <v>16</v>
      </c>
      <c r="Q301" s="313">
        <v>10</v>
      </c>
      <c r="R301" s="313">
        <v>0</v>
      </c>
      <c r="S301" s="313">
        <v>8</v>
      </c>
      <c r="T301" s="313">
        <v>0</v>
      </c>
      <c r="U301" s="313">
        <v>18</v>
      </c>
      <c r="V301" s="313">
        <v>14</v>
      </c>
      <c r="W301" s="313">
        <v>0</v>
      </c>
      <c r="X301" s="313">
        <v>5</v>
      </c>
      <c r="Y301" s="313">
        <v>0</v>
      </c>
      <c r="Z301" s="313">
        <v>19</v>
      </c>
      <c r="AA301" s="313">
        <v>14</v>
      </c>
      <c r="AB301" s="313">
        <v>0</v>
      </c>
      <c r="AC301" s="313">
        <v>19</v>
      </c>
      <c r="AD301" s="313">
        <v>0</v>
      </c>
      <c r="AE301" s="313">
        <v>33</v>
      </c>
      <c r="AF301" s="313">
        <v>12</v>
      </c>
      <c r="AG301" s="313">
        <v>1</v>
      </c>
      <c r="AH301" s="313">
        <v>12</v>
      </c>
      <c r="AI301" s="313">
        <v>0</v>
      </c>
      <c r="AJ301" s="313">
        <v>25</v>
      </c>
      <c r="AK301" s="313">
        <v>14</v>
      </c>
      <c r="AL301" s="313">
        <v>1</v>
      </c>
      <c r="AM301" s="313">
        <v>12</v>
      </c>
      <c r="AN301" s="313">
        <v>0</v>
      </c>
      <c r="AO301" s="313">
        <v>27</v>
      </c>
      <c r="AP301" s="313">
        <v>74</v>
      </c>
      <c r="AQ301" s="313">
        <v>2</v>
      </c>
      <c r="AR301" s="313">
        <v>61</v>
      </c>
      <c r="AS301" s="313">
        <v>1</v>
      </c>
      <c r="AT301" s="313">
        <v>138</v>
      </c>
      <c r="AU301" s="313">
        <v>1</v>
      </c>
      <c r="AV301" s="313">
        <v>1</v>
      </c>
      <c r="AW301" s="313">
        <v>1</v>
      </c>
      <c r="AX301" s="313">
        <v>1</v>
      </c>
      <c r="AY301" s="313">
        <v>1</v>
      </c>
      <c r="AZ301" s="313">
        <v>1</v>
      </c>
      <c r="BA301" s="313">
        <v>0</v>
      </c>
      <c r="BB301" s="313">
        <v>6</v>
      </c>
      <c r="BC301" s="313">
        <v>6</v>
      </c>
      <c r="BD301" s="313">
        <v>6</v>
      </c>
      <c r="BE301" s="313">
        <v>0</v>
      </c>
      <c r="BF301" s="313">
        <v>0</v>
      </c>
      <c r="BG301" s="313">
        <v>0</v>
      </c>
      <c r="BH301" s="313">
        <v>1</v>
      </c>
      <c r="BI301" s="313">
        <v>1</v>
      </c>
      <c r="BJ301" s="313">
        <v>5</v>
      </c>
      <c r="BK301" s="313">
        <v>1</v>
      </c>
      <c r="BL301" s="313">
        <v>1</v>
      </c>
      <c r="BM301" s="313">
        <v>1</v>
      </c>
      <c r="BN301" s="313">
        <v>1</v>
      </c>
      <c r="BO301" s="313">
        <v>1</v>
      </c>
      <c r="BP301" s="313">
        <v>1</v>
      </c>
      <c r="BQ301" s="313">
        <v>0</v>
      </c>
      <c r="BR301" s="313">
        <v>6</v>
      </c>
      <c r="BS301" s="313">
        <v>1</v>
      </c>
      <c r="BT301" s="313">
        <v>0</v>
      </c>
      <c r="BU301" s="313">
        <v>0</v>
      </c>
      <c r="BV301" s="313">
        <v>0</v>
      </c>
      <c r="BW301" s="313">
        <v>0</v>
      </c>
      <c r="BX301" s="313">
        <v>0</v>
      </c>
      <c r="BY301" s="313">
        <v>0</v>
      </c>
      <c r="BZ301" s="313">
        <v>0</v>
      </c>
      <c r="CA301" s="313">
        <v>0</v>
      </c>
      <c r="CB301" s="313">
        <v>0</v>
      </c>
      <c r="CC301" s="313">
        <v>8</v>
      </c>
      <c r="CD301" s="312">
        <v>0</v>
      </c>
      <c r="CE301" s="312">
        <v>0</v>
      </c>
      <c r="CF301" s="312">
        <v>0</v>
      </c>
      <c r="CG301" s="312">
        <v>0</v>
      </c>
      <c r="CH301" s="312">
        <v>0</v>
      </c>
      <c r="CI301" s="312">
        <v>0</v>
      </c>
      <c r="CJ301" s="312">
        <v>0</v>
      </c>
      <c r="CK301" s="312">
        <v>0</v>
      </c>
      <c r="CL301" s="312">
        <v>0</v>
      </c>
      <c r="CM301" s="312">
        <v>0</v>
      </c>
      <c r="CN301" s="312">
        <v>0</v>
      </c>
      <c r="CO301" s="312">
        <v>0</v>
      </c>
      <c r="CP301" s="312">
        <v>3</v>
      </c>
      <c r="CQ301" s="312">
        <v>0</v>
      </c>
      <c r="CR301" s="312">
        <v>1</v>
      </c>
      <c r="CS301" s="312">
        <v>0</v>
      </c>
      <c r="CT301" s="312">
        <v>4</v>
      </c>
      <c r="CU301" s="312">
        <v>0</v>
      </c>
      <c r="CV301" s="312">
        <v>12</v>
      </c>
      <c r="CW301" s="312">
        <v>4</v>
      </c>
      <c r="CX301" s="312">
        <v>16</v>
      </c>
      <c r="CY301" s="312">
        <v>4</v>
      </c>
      <c r="CZ301" s="312">
        <v>0</v>
      </c>
      <c r="DA301" s="316">
        <v>4</v>
      </c>
    </row>
    <row r="302" spans="1:105" x14ac:dyDescent="0.2">
      <c r="A302" s="305">
        <v>297</v>
      </c>
      <c r="B302" s="306" t="s">
        <v>1276</v>
      </c>
      <c r="C302" s="306" t="s">
        <v>1277</v>
      </c>
      <c r="D302" s="307">
        <v>5</v>
      </c>
      <c r="E302" s="306" t="s">
        <v>240</v>
      </c>
      <c r="F302" s="306" t="s">
        <v>1249</v>
      </c>
      <c r="G302" s="306" t="s">
        <v>1250</v>
      </c>
      <c r="H302" s="308">
        <v>11</v>
      </c>
      <c r="I302" s="309">
        <v>50</v>
      </c>
      <c r="J302" s="307">
        <v>2</v>
      </c>
      <c r="K302" s="306" t="s">
        <v>1278</v>
      </c>
      <c r="L302" s="307">
        <v>12</v>
      </c>
      <c r="M302" s="307">
        <v>0</v>
      </c>
      <c r="N302" s="307">
        <v>13</v>
      </c>
      <c r="O302" s="307">
        <v>0</v>
      </c>
      <c r="P302" s="307">
        <v>25</v>
      </c>
      <c r="Q302" s="307">
        <v>11</v>
      </c>
      <c r="R302" s="307">
        <v>0</v>
      </c>
      <c r="S302" s="307">
        <v>16</v>
      </c>
      <c r="T302" s="307">
        <v>0</v>
      </c>
      <c r="U302" s="307">
        <v>27</v>
      </c>
      <c r="V302" s="307">
        <v>14</v>
      </c>
      <c r="W302" s="307">
        <v>0</v>
      </c>
      <c r="X302" s="307">
        <v>12</v>
      </c>
      <c r="Y302" s="307">
        <v>0</v>
      </c>
      <c r="Z302" s="307">
        <v>26</v>
      </c>
      <c r="AA302" s="307">
        <v>13</v>
      </c>
      <c r="AB302" s="307">
        <v>1</v>
      </c>
      <c r="AC302" s="307">
        <v>15</v>
      </c>
      <c r="AD302" s="307">
        <v>2</v>
      </c>
      <c r="AE302" s="307">
        <v>31</v>
      </c>
      <c r="AF302" s="307">
        <v>12</v>
      </c>
      <c r="AG302" s="307">
        <v>0</v>
      </c>
      <c r="AH302" s="307">
        <v>22</v>
      </c>
      <c r="AI302" s="307">
        <v>0</v>
      </c>
      <c r="AJ302" s="307">
        <v>34</v>
      </c>
      <c r="AK302" s="307">
        <v>16</v>
      </c>
      <c r="AL302" s="307">
        <v>0</v>
      </c>
      <c r="AM302" s="307">
        <v>17</v>
      </c>
      <c r="AN302" s="307">
        <v>0</v>
      </c>
      <c r="AO302" s="307">
        <v>33</v>
      </c>
      <c r="AP302" s="307">
        <v>78</v>
      </c>
      <c r="AQ302" s="307">
        <v>1</v>
      </c>
      <c r="AR302" s="307">
        <v>95</v>
      </c>
      <c r="AS302" s="307">
        <v>2</v>
      </c>
      <c r="AT302" s="307">
        <v>176</v>
      </c>
      <c r="AU302" s="307">
        <v>1</v>
      </c>
      <c r="AV302" s="307">
        <v>1</v>
      </c>
      <c r="AW302" s="307">
        <v>1</v>
      </c>
      <c r="AX302" s="307">
        <v>1</v>
      </c>
      <c r="AY302" s="307">
        <v>1</v>
      </c>
      <c r="AZ302" s="307">
        <v>1</v>
      </c>
      <c r="BA302" s="307">
        <v>0</v>
      </c>
      <c r="BB302" s="307">
        <v>6</v>
      </c>
      <c r="BC302" s="307">
        <v>14</v>
      </c>
      <c r="BD302" s="307">
        <v>6</v>
      </c>
      <c r="BE302" s="307">
        <v>0</v>
      </c>
      <c r="BF302" s="307">
        <v>0</v>
      </c>
      <c r="BG302" s="307">
        <v>0</v>
      </c>
      <c r="BH302" s="307">
        <v>1</v>
      </c>
      <c r="BI302" s="307">
        <v>0</v>
      </c>
      <c r="BJ302" s="307">
        <v>6</v>
      </c>
      <c r="BK302" s="307">
        <v>1</v>
      </c>
      <c r="BL302" s="307">
        <v>1</v>
      </c>
      <c r="BM302" s="307">
        <v>1</v>
      </c>
      <c r="BN302" s="307">
        <v>1</v>
      </c>
      <c r="BO302" s="307">
        <v>1</v>
      </c>
      <c r="BP302" s="307">
        <v>1</v>
      </c>
      <c r="BQ302" s="307">
        <v>0</v>
      </c>
      <c r="BR302" s="307">
        <v>6</v>
      </c>
      <c r="BS302" s="307">
        <v>0</v>
      </c>
      <c r="BT302" s="307">
        <v>0</v>
      </c>
      <c r="BU302" s="307">
        <v>0</v>
      </c>
      <c r="BV302" s="307">
        <v>0</v>
      </c>
      <c r="BW302" s="307">
        <v>0</v>
      </c>
      <c r="BX302" s="307">
        <v>0</v>
      </c>
      <c r="BY302" s="307">
        <v>0</v>
      </c>
      <c r="BZ302" s="307">
        <v>0</v>
      </c>
      <c r="CA302" s="307">
        <v>1</v>
      </c>
      <c r="CB302" s="307">
        <v>0</v>
      </c>
      <c r="CC302" s="307">
        <v>8</v>
      </c>
      <c r="CD302" s="306">
        <v>0</v>
      </c>
      <c r="CE302" s="306">
        <v>0</v>
      </c>
      <c r="CF302" s="306">
        <v>0</v>
      </c>
      <c r="CG302" s="306">
        <v>0</v>
      </c>
      <c r="CH302" s="306">
        <v>0</v>
      </c>
      <c r="CI302" s="306">
        <v>1</v>
      </c>
      <c r="CJ302" s="306">
        <v>0</v>
      </c>
      <c r="CK302" s="306">
        <v>0</v>
      </c>
      <c r="CL302" s="306">
        <v>0</v>
      </c>
      <c r="CM302" s="306">
        <v>0</v>
      </c>
      <c r="CN302" s="306">
        <v>1</v>
      </c>
      <c r="CO302" s="306">
        <v>2</v>
      </c>
      <c r="CP302" s="306">
        <v>0</v>
      </c>
      <c r="CQ302" s="306">
        <v>0</v>
      </c>
      <c r="CR302" s="306">
        <v>0</v>
      </c>
      <c r="CS302" s="306">
        <v>0</v>
      </c>
      <c r="CT302" s="306">
        <v>1</v>
      </c>
      <c r="CU302" s="306">
        <v>3</v>
      </c>
      <c r="CV302" s="306">
        <v>0</v>
      </c>
      <c r="CW302" s="306">
        <v>0</v>
      </c>
      <c r="CX302" s="306">
        <v>0</v>
      </c>
      <c r="CY302" s="306">
        <v>0</v>
      </c>
      <c r="CZ302" s="306">
        <v>0</v>
      </c>
      <c r="DA302" s="310">
        <v>0</v>
      </c>
    </row>
    <row r="303" spans="1:105" x14ac:dyDescent="0.2">
      <c r="A303" s="311">
        <v>298</v>
      </c>
      <c r="B303" s="312" t="s">
        <v>1309</v>
      </c>
      <c r="C303" s="312" t="s">
        <v>1310</v>
      </c>
      <c r="D303" s="313">
        <v>5</v>
      </c>
      <c r="E303" s="312" t="s">
        <v>240</v>
      </c>
      <c r="F303" s="312" t="s">
        <v>1249</v>
      </c>
      <c r="G303" s="312" t="s">
        <v>1250</v>
      </c>
      <c r="H303" s="314">
        <v>10</v>
      </c>
      <c r="I303" s="315">
        <v>44</v>
      </c>
      <c r="J303" s="313">
        <v>2</v>
      </c>
      <c r="K303" s="312" t="s">
        <v>1311</v>
      </c>
      <c r="L303" s="313">
        <v>34</v>
      </c>
      <c r="M303" s="313">
        <v>0</v>
      </c>
      <c r="N303" s="313">
        <v>21</v>
      </c>
      <c r="O303" s="313">
        <v>0</v>
      </c>
      <c r="P303" s="313">
        <v>55</v>
      </c>
      <c r="Q303" s="313">
        <v>30</v>
      </c>
      <c r="R303" s="313">
        <v>0</v>
      </c>
      <c r="S303" s="313">
        <v>31</v>
      </c>
      <c r="T303" s="313">
        <v>0</v>
      </c>
      <c r="U303" s="313">
        <v>61</v>
      </c>
      <c r="V303" s="313">
        <v>42</v>
      </c>
      <c r="W303" s="313">
        <v>0</v>
      </c>
      <c r="X303" s="313">
        <v>23</v>
      </c>
      <c r="Y303" s="313">
        <v>0</v>
      </c>
      <c r="Z303" s="313">
        <v>65</v>
      </c>
      <c r="AA303" s="313">
        <v>30</v>
      </c>
      <c r="AB303" s="313">
        <v>0</v>
      </c>
      <c r="AC303" s="313">
        <v>33</v>
      </c>
      <c r="AD303" s="313">
        <v>0</v>
      </c>
      <c r="AE303" s="313">
        <v>63</v>
      </c>
      <c r="AF303" s="313">
        <v>47</v>
      </c>
      <c r="AG303" s="313">
        <v>0</v>
      </c>
      <c r="AH303" s="313">
        <v>50</v>
      </c>
      <c r="AI303" s="313">
        <v>0</v>
      </c>
      <c r="AJ303" s="313">
        <v>97</v>
      </c>
      <c r="AK303" s="313">
        <v>33</v>
      </c>
      <c r="AL303" s="313">
        <v>0</v>
      </c>
      <c r="AM303" s="313">
        <v>40</v>
      </c>
      <c r="AN303" s="313">
        <v>0</v>
      </c>
      <c r="AO303" s="313">
        <v>73</v>
      </c>
      <c r="AP303" s="313">
        <v>216</v>
      </c>
      <c r="AQ303" s="313">
        <v>0</v>
      </c>
      <c r="AR303" s="313">
        <v>198</v>
      </c>
      <c r="AS303" s="313">
        <v>0</v>
      </c>
      <c r="AT303" s="313">
        <v>414</v>
      </c>
      <c r="AU303" s="313">
        <v>2</v>
      </c>
      <c r="AV303" s="313">
        <v>2</v>
      </c>
      <c r="AW303" s="313">
        <v>2</v>
      </c>
      <c r="AX303" s="313">
        <v>2</v>
      </c>
      <c r="AY303" s="313">
        <v>3</v>
      </c>
      <c r="AZ303" s="313">
        <v>2</v>
      </c>
      <c r="BA303" s="313">
        <v>0</v>
      </c>
      <c r="BB303" s="313">
        <v>13</v>
      </c>
      <c r="BC303" s="313">
        <v>13</v>
      </c>
      <c r="BD303" s="313">
        <v>13</v>
      </c>
      <c r="BE303" s="313">
        <v>0</v>
      </c>
      <c r="BF303" s="313">
        <v>0</v>
      </c>
      <c r="BG303" s="313">
        <v>0</v>
      </c>
      <c r="BH303" s="313">
        <v>1</v>
      </c>
      <c r="BI303" s="313">
        <v>2</v>
      </c>
      <c r="BJ303" s="313">
        <v>11</v>
      </c>
      <c r="BK303" s="313">
        <v>2</v>
      </c>
      <c r="BL303" s="313">
        <v>2</v>
      </c>
      <c r="BM303" s="313">
        <v>2</v>
      </c>
      <c r="BN303" s="313">
        <v>2</v>
      </c>
      <c r="BO303" s="313">
        <v>3</v>
      </c>
      <c r="BP303" s="313">
        <v>2</v>
      </c>
      <c r="BQ303" s="313">
        <v>0</v>
      </c>
      <c r="BR303" s="313">
        <v>13</v>
      </c>
      <c r="BS303" s="313">
        <v>1</v>
      </c>
      <c r="BT303" s="313">
        <v>0</v>
      </c>
      <c r="BU303" s="313">
        <v>0</v>
      </c>
      <c r="BV303" s="313">
        <v>0</v>
      </c>
      <c r="BW303" s="313">
        <v>0</v>
      </c>
      <c r="BX303" s="313">
        <v>0</v>
      </c>
      <c r="BY303" s="313">
        <v>0</v>
      </c>
      <c r="BZ303" s="313">
        <v>0</v>
      </c>
      <c r="CA303" s="313">
        <v>1</v>
      </c>
      <c r="CB303" s="313">
        <v>1</v>
      </c>
      <c r="CC303" s="313">
        <v>17</v>
      </c>
      <c r="CD303" s="312">
        <v>0</v>
      </c>
      <c r="CE303" s="312">
        <v>0</v>
      </c>
      <c r="CF303" s="312">
        <v>0</v>
      </c>
      <c r="CG303" s="312">
        <v>0</v>
      </c>
      <c r="CH303" s="312">
        <v>0</v>
      </c>
      <c r="CI303" s="312">
        <v>0</v>
      </c>
      <c r="CJ303" s="312">
        <v>0</v>
      </c>
      <c r="CK303" s="312">
        <v>0</v>
      </c>
      <c r="CL303" s="312">
        <v>0</v>
      </c>
      <c r="CM303" s="312">
        <v>0</v>
      </c>
      <c r="CN303" s="312">
        <v>0</v>
      </c>
      <c r="CO303" s="312">
        <v>0</v>
      </c>
      <c r="CP303" s="312">
        <v>0</v>
      </c>
      <c r="CQ303" s="312">
        <v>0</v>
      </c>
      <c r="CR303" s="312">
        <v>0</v>
      </c>
      <c r="CS303" s="312">
        <v>0</v>
      </c>
      <c r="CT303" s="312">
        <v>0</v>
      </c>
      <c r="CU303" s="312">
        <v>0</v>
      </c>
      <c r="CV303" s="312">
        <v>0</v>
      </c>
      <c r="CW303" s="312">
        <v>0</v>
      </c>
      <c r="CX303" s="312">
        <v>0</v>
      </c>
      <c r="CY303" s="312">
        <v>0</v>
      </c>
      <c r="CZ303" s="312">
        <v>0</v>
      </c>
      <c r="DA303" s="316">
        <v>0</v>
      </c>
    </row>
    <row r="304" spans="1:105" x14ac:dyDescent="0.2">
      <c r="A304" s="305">
        <v>299</v>
      </c>
      <c r="B304" s="306" t="s">
        <v>1325</v>
      </c>
      <c r="C304" s="306" t="s">
        <v>1326</v>
      </c>
      <c r="D304" s="307">
        <v>5</v>
      </c>
      <c r="E304" s="306" t="s">
        <v>240</v>
      </c>
      <c r="F304" s="306" t="s">
        <v>1249</v>
      </c>
      <c r="G304" s="306" t="s">
        <v>1250</v>
      </c>
      <c r="H304" s="308">
        <v>18</v>
      </c>
      <c r="I304" s="309">
        <v>84</v>
      </c>
      <c r="J304" s="307">
        <v>2</v>
      </c>
      <c r="K304" s="306" t="s">
        <v>1327</v>
      </c>
      <c r="L304" s="307">
        <v>54</v>
      </c>
      <c r="M304" s="307">
        <v>1</v>
      </c>
      <c r="N304" s="307">
        <v>51</v>
      </c>
      <c r="O304" s="307">
        <v>3</v>
      </c>
      <c r="P304" s="307">
        <v>109</v>
      </c>
      <c r="Q304" s="307">
        <v>74</v>
      </c>
      <c r="R304" s="307">
        <v>0</v>
      </c>
      <c r="S304" s="307">
        <v>44</v>
      </c>
      <c r="T304" s="307">
        <v>0</v>
      </c>
      <c r="U304" s="307">
        <v>118</v>
      </c>
      <c r="V304" s="307">
        <v>54</v>
      </c>
      <c r="W304" s="307">
        <v>0</v>
      </c>
      <c r="X304" s="307">
        <v>51</v>
      </c>
      <c r="Y304" s="307">
        <v>0</v>
      </c>
      <c r="Z304" s="307">
        <v>105</v>
      </c>
      <c r="AA304" s="307">
        <v>63</v>
      </c>
      <c r="AB304" s="307">
        <v>0</v>
      </c>
      <c r="AC304" s="307">
        <v>69</v>
      </c>
      <c r="AD304" s="307">
        <v>0</v>
      </c>
      <c r="AE304" s="307">
        <v>132</v>
      </c>
      <c r="AF304" s="307">
        <v>71</v>
      </c>
      <c r="AG304" s="307">
        <v>0</v>
      </c>
      <c r="AH304" s="307">
        <v>62</v>
      </c>
      <c r="AI304" s="307">
        <v>0</v>
      </c>
      <c r="AJ304" s="307">
        <v>133</v>
      </c>
      <c r="AK304" s="307">
        <v>78</v>
      </c>
      <c r="AL304" s="307">
        <v>0</v>
      </c>
      <c r="AM304" s="307">
        <v>56</v>
      </c>
      <c r="AN304" s="307">
        <v>0</v>
      </c>
      <c r="AO304" s="307">
        <v>134</v>
      </c>
      <c r="AP304" s="307">
        <v>394</v>
      </c>
      <c r="AQ304" s="307">
        <v>1</v>
      </c>
      <c r="AR304" s="307">
        <v>333</v>
      </c>
      <c r="AS304" s="307">
        <v>3</v>
      </c>
      <c r="AT304" s="307">
        <v>731</v>
      </c>
      <c r="AU304" s="307">
        <v>3</v>
      </c>
      <c r="AV304" s="307">
        <v>3</v>
      </c>
      <c r="AW304" s="307">
        <v>3</v>
      </c>
      <c r="AX304" s="307">
        <v>4</v>
      </c>
      <c r="AY304" s="307">
        <v>3</v>
      </c>
      <c r="AZ304" s="307">
        <v>4</v>
      </c>
      <c r="BA304" s="307">
        <v>0</v>
      </c>
      <c r="BB304" s="307">
        <v>20</v>
      </c>
      <c r="BC304" s="307">
        <v>20</v>
      </c>
      <c r="BD304" s="307">
        <v>20</v>
      </c>
      <c r="BE304" s="307">
        <v>0</v>
      </c>
      <c r="BF304" s="307">
        <v>0</v>
      </c>
      <c r="BG304" s="307">
        <v>1</v>
      </c>
      <c r="BH304" s="307">
        <v>0</v>
      </c>
      <c r="BI304" s="307">
        <v>5</v>
      </c>
      <c r="BJ304" s="307">
        <v>15</v>
      </c>
      <c r="BK304" s="307">
        <v>3</v>
      </c>
      <c r="BL304" s="307">
        <v>3</v>
      </c>
      <c r="BM304" s="307">
        <v>3</v>
      </c>
      <c r="BN304" s="307">
        <v>4</v>
      </c>
      <c r="BO304" s="307">
        <v>3</v>
      </c>
      <c r="BP304" s="307">
        <v>4</v>
      </c>
      <c r="BQ304" s="307">
        <v>0</v>
      </c>
      <c r="BR304" s="307">
        <v>20</v>
      </c>
      <c r="BS304" s="307">
        <v>0</v>
      </c>
      <c r="BT304" s="307">
        <v>0</v>
      </c>
      <c r="BU304" s="307">
        <v>0</v>
      </c>
      <c r="BV304" s="307">
        <v>0</v>
      </c>
      <c r="BW304" s="307">
        <v>0</v>
      </c>
      <c r="BX304" s="307">
        <v>0</v>
      </c>
      <c r="BY304" s="307">
        <v>0</v>
      </c>
      <c r="BZ304" s="307">
        <v>0</v>
      </c>
      <c r="CA304" s="307">
        <v>1</v>
      </c>
      <c r="CB304" s="307">
        <v>0</v>
      </c>
      <c r="CC304" s="307">
        <v>22</v>
      </c>
      <c r="CD304" s="306">
        <v>0</v>
      </c>
      <c r="CE304" s="306">
        <v>0</v>
      </c>
      <c r="CF304" s="306">
        <v>0</v>
      </c>
      <c r="CG304" s="306">
        <v>0</v>
      </c>
      <c r="CH304" s="306">
        <v>0</v>
      </c>
      <c r="CI304" s="306">
        <v>0</v>
      </c>
      <c r="CJ304" s="306">
        <v>0</v>
      </c>
      <c r="CK304" s="306">
        <v>0</v>
      </c>
      <c r="CL304" s="306">
        <v>0</v>
      </c>
      <c r="CM304" s="306">
        <v>0</v>
      </c>
      <c r="CN304" s="306">
        <v>0</v>
      </c>
      <c r="CO304" s="306">
        <v>0</v>
      </c>
      <c r="CP304" s="306">
        <v>0</v>
      </c>
      <c r="CQ304" s="306">
        <v>0</v>
      </c>
      <c r="CR304" s="306">
        <v>0</v>
      </c>
      <c r="CS304" s="306">
        <v>0</v>
      </c>
      <c r="CT304" s="306">
        <v>0</v>
      </c>
      <c r="CU304" s="306">
        <v>0</v>
      </c>
      <c r="CV304" s="306">
        <v>0</v>
      </c>
      <c r="CW304" s="306">
        <v>0</v>
      </c>
      <c r="CX304" s="306">
        <v>0</v>
      </c>
      <c r="CY304" s="306">
        <v>0</v>
      </c>
      <c r="CZ304" s="306">
        <v>0</v>
      </c>
      <c r="DA304" s="310">
        <v>0</v>
      </c>
    </row>
    <row r="305" spans="1:105" x14ac:dyDescent="0.2">
      <c r="A305" s="311">
        <v>300</v>
      </c>
      <c r="B305" s="312" t="s">
        <v>1328</v>
      </c>
      <c r="C305" s="312" t="s">
        <v>1329</v>
      </c>
      <c r="D305" s="313">
        <v>5</v>
      </c>
      <c r="E305" s="312" t="s">
        <v>240</v>
      </c>
      <c r="F305" s="312" t="s">
        <v>1249</v>
      </c>
      <c r="G305" s="312" t="s">
        <v>1250</v>
      </c>
      <c r="H305" s="314">
        <v>13</v>
      </c>
      <c r="I305" s="315">
        <v>58</v>
      </c>
      <c r="J305" s="313">
        <v>2</v>
      </c>
      <c r="K305" s="312" t="s">
        <v>1330</v>
      </c>
      <c r="L305" s="313">
        <v>32</v>
      </c>
      <c r="M305" s="313">
        <v>2</v>
      </c>
      <c r="N305" s="313">
        <v>30</v>
      </c>
      <c r="O305" s="313">
        <v>0</v>
      </c>
      <c r="P305" s="313">
        <v>64</v>
      </c>
      <c r="Q305" s="313">
        <v>38</v>
      </c>
      <c r="R305" s="313">
        <v>2</v>
      </c>
      <c r="S305" s="313">
        <v>25</v>
      </c>
      <c r="T305" s="313">
        <v>2</v>
      </c>
      <c r="U305" s="313">
        <v>67</v>
      </c>
      <c r="V305" s="313">
        <v>28</v>
      </c>
      <c r="W305" s="313">
        <v>0</v>
      </c>
      <c r="X305" s="313">
        <v>35</v>
      </c>
      <c r="Y305" s="313">
        <v>0</v>
      </c>
      <c r="Z305" s="313">
        <v>63</v>
      </c>
      <c r="AA305" s="313">
        <v>35</v>
      </c>
      <c r="AB305" s="313">
        <v>1</v>
      </c>
      <c r="AC305" s="313">
        <v>27</v>
      </c>
      <c r="AD305" s="313">
        <v>1</v>
      </c>
      <c r="AE305" s="313">
        <v>64</v>
      </c>
      <c r="AF305" s="313">
        <v>34</v>
      </c>
      <c r="AG305" s="313">
        <v>0</v>
      </c>
      <c r="AH305" s="313">
        <v>30</v>
      </c>
      <c r="AI305" s="313">
        <v>0</v>
      </c>
      <c r="AJ305" s="313">
        <v>64</v>
      </c>
      <c r="AK305" s="313">
        <v>33</v>
      </c>
      <c r="AL305" s="313">
        <v>0</v>
      </c>
      <c r="AM305" s="313">
        <v>33</v>
      </c>
      <c r="AN305" s="313">
        <v>0</v>
      </c>
      <c r="AO305" s="313">
        <v>66</v>
      </c>
      <c r="AP305" s="313">
        <v>200</v>
      </c>
      <c r="AQ305" s="313">
        <v>5</v>
      </c>
      <c r="AR305" s="313">
        <v>180</v>
      </c>
      <c r="AS305" s="313">
        <v>3</v>
      </c>
      <c r="AT305" s="313">
        <v>388</v>
      </c>
      <c r="AU305" s="313">
        <v>2</v>
      </c>
      <c r="AV305" s="313">
        <v>2</v>
      </c>
      <c r="AW305" s="313">
        <v>2</v>
      </c>
      <c r="AX305" s="313">
        <v>2</v>
      </c>
      <c r="AY305" s="313">
        <v>2</v>
      </c>
      <c r="AZ305" s="313">
        <v>2</v>
      </c>
      <c r="BA305" s="313">
        <v>0</v>
      </c>
      <c r="BB305" s="313">
        <v>12</v>
      </c>
      <c r="BC305" s="313">
        <v>14</v>
      </c>
      <c r="BD305" s="313">
        <v>12</v>
      </c>
      <c r="BE305" s="313">
        <v>0</v>
      </c>
      <c r="BF305" s="313">
        <v>0</v>
      </c>
      <c r="BG305" s="313">
        <v>0</v>
      </c>
      <c r="BH305" s="313">
        <v>1</v>
      </c>
      <c r="BI305" s="313">
        <v>4</v>
      </c>
      <c r="BJ305" s="313">
        <v>8</v>
      </c>
      <c r="BK305" s="313">
        <v>2</v>
      </c>
      <c r="BL305" s="313">
        <v>2</v>
      </c>
      <c r="BM305" s="313">
        <v>2</v>
      </c>
      <c r="BN305" s="313">
        <v>2</v>
      </c>
      <c r="BO305" s="313">
        <v>2</v>
      </c>
      <c r="BP305" s="313">
        <v>2</v>
      </c>
      <c r="BQ305" s="313">
        <v>0</v>
      </c>
      <c r="BR305" s="313">
        <v>12</v>
      </c>
      <c r="BS305" s="313">
        <v>1</v>
      </c>
      <c r="BT305" s="313">
        <v>0</v>
      </c>
      <c r="BU305" s="313">
        <v>0</v>
      </c>
      <c r="BV305" s="313">
        <v>0</v>
      </c>
      <c r="BW305" s="313">
        <v>0</v>
      </c>
      <c r="BX305" s="313">
        <v>0</v>
      </c>
      <c r="BY305" s="313">
        <v>0</v>
      </c>
      <c r="BZ305" s="313">
        <v>0</v>
      </c>
      <c r="CA305" s="313">
        <v>0</v>
      </c>
      <c r="CB305" s="313">
        <v>1</v>
      </c>
      <c r="CC305" s="313">
        <v>15</v>
      </c>
      <c r="CD305" s="312">
        <v>0</v>
      </c>
      <c r="CE305" s="312">
        <v>0</v>
      </c>
      <c r="CF305" s="312">
        <v>0</v>
      </c>
      <c r="CG305" s="312">
        <v>0</v>
      </c>
      <c r="CH305" s="312">
        <v>0</v>
      </c>
      <c r="CI305" s="312">
        <v>0</v>
      </c>
      <c r="CJ305" s="312">
        <v>0</v>
      </c>
      <c r="CK305" s="312">
        <v>0</v>
      </c>
      <c r="CL305" s="312">
        <v>0</v>
      </c>
      <c r="CM305" s="312">
        <v>0</v>
      </c>
      <c r="CN305" s="312">
        <v>0</v>
      </c>
      <c r="CO305" s="312">
        <v>0</v>
      </c>
      <c r="CP305" s="312">
        <v>0</v>
      </c>
      <c r="CQ305" s="312">
        <v>0</v>
      </c>
      <c r="CR305" s="312">
        <v>0</v>
      </c>
      <c r="CS305" s="312">
        <v>0</v>
      </c>
      <c r="CT305" s="312">
        <v>0</v>
      </c>
      <c r="CU305" s="312">
        <v>0</v>
      </c>
      <c r="CV305" s="312">
        <v>0</v>
      </c>
      <c r="CW305" s="312">
        <v>0</v>
      </c>
      <c r="CX305" s="312">
        <v>0</v>
      </c>
      <c r="CY305" s="312">
        <v>0</v>
      </c>
      <c r="CZ305" s="312">
        <v>0</v>
      </c>
      <c r="DA305" s="316">
        <v>0</v>
      </c>
    </row>
    <row r="306" spans="1:105" x14ac:dyDescent="0.2">
      <c r="A306" s="305">
        <v>301</v>
      </c>
      <c r="B306" s="306" t="s">
        <v>1331</v>
      </c>
      <c r="C306" s="306" t="s">
        <v>1332</v>
      </c>
      <c r="D306" s="307">
        <v>5</v>
      </c>
      <c r="E306" s="306" t="s">
        <v>240</v>
      </c>
      <c r="F306" s="306" t="s">
        <v>1249</v>
      </c>
      <c r="G306" s="306" t="s">
        <v>1250</v>
      </c>
      <c r="H306" s="308">
        <v>12</v>
      </c>
      <c r="I306" s="309">
        <v>55</v>
      </c>
      <c r="J306" s="307">
        <v>2</v>
      </c>
      <c r="K306" s="306" t="s">
        <v>1333</v>
      </c>
      <c r="L306" s="307">
        <v>18</v>
      </c>
      <c r="M306" s="307">
        <v>3</v>
      </c>
      <c r="N306" s="307">
        <v>13</v>
      </c>
      <c r="O306" s="307">
        <v>0</v>
      </c>
      <c r="P306" s="307">
        <v>34</v>
      </c>
      <c r="Q306" s="307">
        <v>16</v>
      </c>
      <c r="R306" s="307">
        <v>1</v>
      </c>
      <c r="S306" s="307">
        <v>17</v>
      </c>
      <c r="T306" s="307">
        <v>2</v>
      </c>
      <c r="U306" s="307">
        <v>36</v>
      </c>
      <c r="V306" s="307">
        <v>17</v>
      </c>
      <c r="W306" s="307">
        <v>1</v>
      </c>
      <c r="X306" s="307">
        <v>18</v>
      </c>
      <c r="Y306" s="307">
        <v>0</v>
      </c>
      <c r="Z306" s="307">
        <v>36</v>
      </c>
      <c r="AA306" s="307">
        <v>20</v>
      </c>
      <c r="AB306" s="307">
        <v>0</v>
      </c>
      <c r="AC306" s="307">
        <v>18</v>
      </c>
      <c r="AD306" s="307">
        <v>1</v>
      </c>
      <c r="AE306" s="307">
        <v>39</v>
      </c>
      <c r="AF306" s="307">
        <v>27</v>
      </c>
      <c r="AG306" s="307">
        <v>1</v>
      </c>
      <c r="AH306" s="307">
        <v>17</v>
      </c>
      <c r="AI306" s="307">
        <v>0</v>
      </c>
      <c r="AJ306" s="307">
        <v>45</v>
      </c>
      <c r="AK306" s="307">
        <v>25</v>
      </c>
      <c r="AL306" s="307">
        <v>0</v>
      </c>
      <c r="AM306" s="307">
        <v>20</v>
      </c>
      <c r="AN306" s="307">
        <v>0</v>
      </c>
      <c r="AO306" s="307">
        <v>45</v>
      </c>
      <c r="AP306" s="307">
        <v>123</v>
      </c>
      <c r="AQ306" s="307">
        <v>6</v>
      </c>
      <c r="AR306" s="307">
        <v>103</v>
      </c>
      <c r="AS306" s="307">
        <v>3</v>
      </c>
      <c r="AT306" s="307">
        <v>235</v>
      </c>
      <c r="AU306" s="307">
        <v>1</v>
      </c>
      <c r="AV306" s="307">
        <v>1</v>
      </c>
      <c r="AW306" s="307">
        <v>1</v>
      </c>
      <c r="AX306" s="307">
        <v>1</v>
      </c>
      <c r="AY306" s="307">
        <v>2</v>
      </c>
      <c r="AZ306" s="307">
        <v>2</v>
      </c>
      <c r="BA306" s="307">
        <v>0</v>
      </c>
      <c r="BB306" s="307">
        <v>8</v>
      </c>
      <c r="BC306" s="307">
        <v>12</v>
      </c>
      <c r="BD306" s="307">
        <v>8</v>
      </c>
      <c r="BE306" s="307">
        <v>0</v>
      </c>
      <c r="BF306" s="307">
        <v>0</v>
      </c>
      <c r="BG306" s="307">
        <v>1</v>
      </c>
      <c r="BH306" s="307">
        <v>0</v>
      </c>
      <c r="BI306" s="307">
        <v>2</v>
      </c>
      <c r="BJ306" s="307">
        <v>6</v>
      </c>
      <c r="BK306" s="307">
        <v>1</v>
      </c>
      <c r="BL306" s="307">
        <v>1</v>
      </c>
      <c r="BM306" s="307">
        <v>1</v>
      </c>
      <c r="BN306" s="307">
        <v>1</v>
      </c>
      <c r="BO306" s="307">
        <v>2</v>
      </c>
      <c r="BP306" s="307">
        <v>2</v>
      </c>
      <c r="BQ306" s="307">
        <v>0</v>
      </c>
      <c r="BR306" s="307">
        <v>8</v>
      </c>
      <c r="BS306" s="307">
        <v>1</v>
      </c>
      <c r="BT306" s="307">
        <v>0</v>
      </c>
      <c r="BU306" s="307">
        <v>0</v>
      </c>
      <c r="BV306" s="307">
        <v>0</v>
      </c>
      <c r="BW306" s="307">
        <v>0</v>
      </c>
      <c r="BX306" s="307">
        <v>0</v>
      </c>
      <c r="BY306" s="307">
        <v>0</v>
      </c>
      <c r="BZ306" s="307">
        <v>0</v>
      </c>
      <c r="CA306" s="307">
        <v>1</v>
      </c>
      <c r="CB306" s="307">
        <v>0</v>
      </c>
      <c r="CC306" s="307">
        <v>11</v>
      </c>
      <c r="CD306" s="306">
        <v>0</v>
      </c>
      <c r="CE306" s="306">
        <v>0</v>
      </c>
      <c r="CF306" s="306">
        <v>0</v>
      </c>
      <c r="CG306" s="306">
        <v>0</v>
      </c>
      <c r="CH306" s="306">
        <v>0</v>
      </c>
      <c r="CI306" s="306">
        <v>0</v>
      </c>
      <c r="CJ306" s="306">
        <v>0</v>
      </c>
      <c r="CK306" s="306">
        <v>0</v>
      </c>
      <c r="CL306" s="306">
        <v>0</v>
      </c>
      <c r="CM306" s="306">
        <v>0</v>
      </c>
      <c r="CN306" s="306">
        <v>0</v>
      </c>
      <c r="CO306" s="306">
        <v>0</v>
      </c>
      <c r="CP306" s="306">
        <v>0</v>
      </c>
      <c r="CQ306" s="306">
        <v>0</v>
      </c>
      <c r="CR306" s="306">
        <v>0</v>
      </c>
      <c r="CS306" s="306">
        <v>0</v>
      </c>
      <c r="CT306" s="306">
        <v>0</v>
      </c>
      <c r="CU306" s="306">
        <v>0</v>
      </c>
      <c r="CV306" s="306">
        <v>0</v>
      </c>
      <c r="CW306" s="306">
        <v>0</v>
      </c>
      <c r="CX306" s="306">
        <v>0</v>
      </c>
      <c r="CY306" s="306">
        <v>0</v>
      </c>
      <c r="CZ306" s="306">
        <v>0</v>
      </c>
      <c r="DA306" s="310">
        <v>0</v>
      </c>
    </row>
    <row r="307" spans="1:105" x14ac:dyDescent="0.2">
      <c r="A307" s="311">
        <v>302</v>
      </c>
      <c r="B307" s="312" t="s">
        <v>1483</v>
      </c>
      <c r="C307" s="312" t="s">
        <v>1484</v>
      </c>
      <c r="D307" s="313">
        <v>5</v>
      </c>
      <c r="E307" s="312" t="s">
        <v>240</v>
      </c>
      <c r="F307" s="312" t="s">
        <v>1249</v>
      </c>
      <c r="G307" s="312" t="s">
        <v>1250</v>
      </c>
      <c r="H307" s="314">
        <v>13</v>
      </c>
      <c r="I307" s="315">
        <v>58</v>
      </c>
      <c r="J307" s="313">
        <v>2</v>
      </c>
      <c r="K307" s="312" t="s">
        <v>1485</v>
      </c>
      <c r="L307" s="313">
        <v>14</v>
      </c>
      <c r="M307" s="313">
        <v>1</v>
      </c>
      <c r="N307" s="313">
        <v>16</v>
      </c>
      <c r="O307" s="313">
        <v>0</v>
      </c>
      <c r="P307" s="313">
        <v>31</v>
      </c>
      <c r="Q307" s="313">
        <v>12</v>
      </c>
      <c r="R307" s="313">
        <v>0</v>
      </c>
      <c r="S307" s="313">
        <v>16</v>
      </c>
      <c r="T307" s="313">
        <v>0</v>
      </c>
      <c r="U307" s="313">
        <v>28</v>
      </c>
      <c r="V307" s="313">
        <v>14</v>
      </c>
      <c r="W307" s="313">
        <v>1</v>
      </c>
      <c r="X307" s="313">
        <v>16</v>
      </c>
      <c r="Y307" s="313">
        <v>0</v>
      </c>
      <c r="Z307" s="313">
        <v>31</v>
      </c>
      <c r="AA307" s="313">
        <v>13</v>
      </c>
      <c r="AB307" s="313">
        <v>0</v>
      </c>
      <c r="AC307" s="313">
        <v>11</v>
      </c>
      <c r="AD307" s="313">
        <v>0</v>
      </c>
      <c r="AE307" s="313">
        <v>24</v>
      </c>
      <c r="AF307" s="313">
        <v>13</v>
      </c>
      <c r="AG307" s="313">
        <v>0</v>
      </c>
      <c r="AH307" s="313">
        <v>21</v>
      </c>
      <c r="AI307" s="313">
        <v>0</v>
      </c>
      <c r="AJ307" s="313">
        <v>34</v>
      </c>
      <c r="AK307" s="313">
        <v>13</v>
      </c>
      <c r="AL307" s="313">
        <v>0</v>
      </c>
      <c r="AM307" s="313">
        <v>13</v>
      </c>
      <c r="AN307" s="313">
        <v>0</v>
      </c>
      <c r="AO307" s="313">
        <v>26</v>
      </c>
      <c r="AP307" s="313">
        <v>79</v>
      </c>
      <c r="AQ307" s="313">
        <v>2</v>
      </c>
      <c r="AR307" s="313">
        <v>93</v>
      </c>
      <c r="AS307" s="313">
        <v>0</v>
      </c>
      <c r="AT307" s="313">
        <v>174</v>
      </c>
      <c r="AU307" s="313">
        <v>1</v>
      </c>
      <c r="AV307" s="313">
        <v>1</v>
      </c>
      <c r="AW307" s="313">
        <v>1</v>
      </c>
      <c r="AX307" s="313">
        <v>1</v>
      </c>
      <c r="AY307" s="313">
        <v>1</v>
      </c>
      <c r="AZ307" s="313">
        <v>1</v>
      </c>
      <c r="BA307" s="313">
        <v>0</v>
      </c>
      <c r="BB307" s="313">
        <v>6</v>
      </c>
      <c r="BC307" s="313">
        <v>6</v>
      </c>
      <c r="BD307" s="313">
        <v>6</v>
      </c>
      <c r="BE307" s="313">
        <v>0</v>
      </c>
      <c r="BF307" s="313">
        <v>0</v>
      </c>
      <c r="BG307" s="313">
        <v>0</v>
      </c>
      <c r="BH307" s="313">
        <v>1</v>
      </c>
      <c r="BI307" s="313">
        <v>2</v>
      </c>
      <c r="BJ307" s="313">
        <v>4</v>
      </c>
      <c r="BK307" s="313">
        <v>1</v>
      </c>
      <c r="BL307" s="313">
        <v>1</v>
      </c>
      <c r="BM307" s="313">
        <v>1</v>
      </c>
      <c r="BN307" s="313">
        <v>1</v>
      </c>
      <c r="BO307" s="313">
        <v>1</v>
      </c>
      <c r="BP307" s="313">
        <v>1</v>
      </c>
      <c r="BQ307" s="313">
        <v>0</v>
      </c>
      <c r="BR307" s="313">
        <v>6</v>
      </c>
      <c r="BS307" s="313">
        <v>1</v>
      </c>
      <c r="BT307" s="313">
        <v>0</v>
      </c>
      <c r="BU307" s="313">
        <v>0</v>
      </c>
      <c r="BV307" s="313">
        <v>0</v>
      </c>
      <c r="BW307" s="313">
        <v>0</v>
      </c>
      <c r="BX307" s="313">
        <v>0</v>
      </c>
      <c r="BY307" s="313">
        <v>0</v>
      </c>
      <c r="BZ307" s="313">
        <v>0</v>
      </c>
      <c r="CA307" s="313">
        <v>0</v>
      </c>
      <c r="CB307" s="313">
        <v>1</v>
      </c>
      <c r="CC307" s="313">
        <v>9</v>
      </c>
      <c r="CD307" s="312">
        <v>0</v>
      </c>
      <c r="CE307" s="312">
        <v>0</v>
      </c>
      <c r="CF307" s="312">
        <v>0</v>
      </c>
      <c r="CG307" s="312">
        <v>0</v>
      </c>
      <c r="CH307" s="312">
        <v>0</v>
      </c>
      <c r="CI307" s="312">
        <v>0</v>
      </c>
      <c r="CJ307" s="312">
        <v>0</v>
      </c>
      <c r="CK307" s="312">
        <v>0</v>
      </c>
      <c r="CL307" s="312">
        <v>0</v>
      </c>
      <c r="CM307" s="312">
        <v>0</v>
      </c>
      <c r="CN307" s="312">
        <v>0</v>
      </c>
      <c r="CO307" s="312">
        <v>0</v>
      </c>
      <c r="CP307" s="312">
        <v>0</v>
      </c>
      <c r="CQ307" s="312">
        <v>0</v>
      </c>
      <c r="CR307" s="312">
        <v>0</v>
      </c>
      <c r="CS307" s="312">
        <v>0</v>
      </c>
      <c r="CT307" s="312">
        <v>0</v>
      </c>
      <c r="CU307" s="312">
        <v>0</v>
      </c>
      <c r="CV307" s="312">
        <v>0</v>
      </c>
      <c r="CW307" s="312">
        <v>0</v>
      </c>
      <c r="CX307" s="312">
        <v>0</v>
      </c>
      <c r="CY307" s="312">
        <v>0</v>
      </c>
      <c r="CZ307" s="312">
        <v>0</v>
      </c>
      <c r="DA307" s="316">
        <v>0</v>
      </c>
    </row>
    <row r="308" spans="1:105" x14ac:dyDescent="0.2">
      <c r="A308" s="305">
        <v>303</v>
      </c>
      <c r="B308" s="306" t="s">
        <v>1493</v>
      </c>
      <c r="C308" s="306" t="s">
        <v>114</v>
      </c>
      <c r="D308" s="307">
        <v>5</v>
      </c>
      <c r="E308" s="306" t="s">
        <v>240</v>
      </c>
      <c r="F308" s="306" t="s">
        <v>1249</v>
      </c>
      <c r="G308" s="306" t="s">
        <v>1250</v>
      </c>
      <c r="H308" s="308">
        <v>10</v>
      </c>
      <c r="I308" s="309">
        <v>44</v>
      </c>
      <c r="J308" s="307">
        <v>2</v>
      </c>
      <c r="K308" s="306" t="s">
        <v>1494</v>
      </c>
      <c r="L308" s="307">
        <v>23</v>
      </c>
      <c r="M308" s="307">
        <v>1</v>
      </c>
      <c r="N308" s="307">
        <v>16</v>
      </c>
      <c r="O308" s="307">
        <v>1</v>
      </c>
      <c r="P308" s="307">
        <v>41</v>
      </c>
      <c r="Q308" s="307">
        <v>30</v>
      </c>
      <c r="R308" s="307">
        <v>0</v>
      </c>
      <c r="S308" s="307">
        <v>27</v>
      </c>
      <c r="T308" s="307">
        <v>0</v>
      </c>
      <c r="U308" s="307">
        <v>57</v>
      </c>
      <c r="V308" s="307">
        <v>16</v>
      </c>
      <c r="W308" s="307">
        <v>0</v>
      </c>
      <c r="X308" s="307">
        <v>25</v>
      </c>
      <c r="Y308" s="307">
        <v>0</v>
      </c>
      <c r="Z308" s="307">
        <v>41</v>
      </c>
      <c r="AA308" s="307">
        <v>23</v>
      </c>
      <c r="AB308" s="307">
        <v>1</v>
      </c>
      <c r="AC308" s="307">
        <v>29</v>
      </c>
      <c r="AD308" s="307">
        <v>0</v>
      </c>
      <c r="AE308" s="307">
        <v>53</v>
      </c>
      <c r="AF308" s="307">
        <v>12</v>
      </c>
      <c r="AG308" s="307">
        <v>0</v>
      </c>
      <c r="AH308" s="307">
        <v>17</v>
      </c>
      <c r="AI308" s="307">
        <v>0</v>
      </c>
      <c r="AJ308" s="307">
        <v>29</v>
      </c>
      <c r="AK308" s="307">
        <v>27</v>
      </c>
      <c r="AL308" s="307">
        <v>0</v>
      </c>
      <c r="AM308" s="307">
        <v>14</v>
      </c>
      <c r="AN308" s="307">
        <v>0</v>
      </c>
      <c r="AO308" s="307">
        <v>41</v>
      </c>
      <c r="AP308" s="307">
        <v>131</v>
      </c>
      <c r="AQ308" s="307">
        <v>2</v>
      </c>
      <c r="AR308" s="307">
        <v>128</v>
      </c>
      <c r="AS308" s="307">
        <v>1</v>
      </c>
      <c r="AT308" s="307">
        <v>262</v>
      </c>
      <c r="AU308" s="307">
        <v>2</v>
      </c>
      <c r="AV308" s="307">
        <v>2</v>
      </c>
      <c r="AW308" s="307">
        <v>2</v>
      </c>
      <c r="AX308" s="307">
        <v>2</v>
      </c>
      <c r="AY308" s="307">
        <v>1</v>
      </c>
      <c r="AZ308" s="307">
        <v>2</v>
      </c>
      <c r="BA308" s="307">
        <v>0</v>
      </c>
      <c r="BB308" s="307">
        <v>11</v>
      </c>
      <c r="BC308" s="307">
        <v>14</v>
      </c>
      <c r="BD308" s="307">
        <v>11</v>
      </c>
      <c r="BE308" s="307">
        <v>0</v>
      </c>
      <c r="BF308" s="307">
        <v>0</v>
      </c>
      <c r="BG308" s="307">
        <v>1</v>
      </c>
      <c r="BH308" s="307">
        <v>0</v>
      </c>
      <c r="BI308" s="307">
        <v>1</v>
      </c>
      <c r="BJ308" s="307">
        <v>10</v>
      </c>
      <c r="BK308" s="307">
        <v>2</v>
      </c>
      <c r="BL308" s="307">
        <v>2</v>
      </c>
      <c r="BM308" s="307">
        <v>2</v>
      </c>
      <c r="BN308" s="307">
        <v>2</v>
      </c>
      <c r="BO308" s="307">
        <v>1</v>
      </c>
      <c r="BP308" s="307">
        <v>2</v>
      </c>
      <c r="BQ308" s="307">
        <v>0</v>
      </c>
      <c r="BR308" s="307">
        <v>11</v>
      </c>
      <c r="BS308" s="307">
        <v>1</v>
      </c>
      <c r="BT308" s="307">
        <v>0</v>
      </c>
      <c r="BU308" s="307">
        <v>0</v>
      </c>
      <c r="BV308" s="307">
        <v>0</v>
      </c>
      <c r="BW308" s="307">
        <v>0</v>
      </c>
      <c r="BX308" s="307">
        <v>0</v>
      </c>
      <c r="BY308" s="307">
        <v>0</v>
      </c>
      <c r="BZ308" s="307">
        <v>0</v>
      </c>
      <c r="CA308" s="307">
        <v>0</v>
      </c>
      <c r="CB308" s="307">
        <v>1</v>
      </c>
      <c r="CC308" s="307">
        <v>14</v>
      </c>
      <c r="CD308" s="306">
        <v>0</v>
      </c>
      <c r="CE308" s="306">
        <v>0</v>
      </c>
      <c r="CF308" s="306">
        <v>0</v>
      </c>
      <c r="CG308" s="306">
        <v>0</v>
      </c>
      <c r="CH308" s="306">
        <v>0</v>
      </c>
      <c r="CI308" s="306">
        <v>0</v>
      </c>
      <c r="CJ308" s="306">
        <v>0</v>
      </c>
      <c r="CK308" s="306">
        <v>0</v>
      </c>
      <c r="CL308" s="306">
        <v>0</v>
      </c>
      <c r="CM308" s="306">
        <v>0</v>
      </c>
      <c r="CN308" s="306">
        <v>0</v>
      </c>
      <c r="CO308" s="306">
        <v>0</v>
      </c>
      <c r="CP308" s="306">
        <v>0</v>
      </c>
      <c r="CQ308" s="306">
        <v>0</v>
      </c>
      <c r="CR308" s="306">
        <v>0</v>
      </c>
      <c r="CS308" s="306">
        <v>0</v>
      </c>
      <c r="CT308" s="306">
        <v>0</v>
      </c>
      <c r="CU308" s="306">
        <v>0</v>
      </c>
      <c r="CV308" s="306">
        <v>0</v>
      </c>
      <c r="CW308" s="306">
        <v>0</v>
      </c>
      <c r="CX308" s="306">
        <v>0</v>
      </c>
      <c r="CY308" s="306">
        <v>0</v>
      </c>
      <c r="CZ308" s="306">
        <v>0</v>
      </c>
      <c r="DA308" s="310">
        <v>0</v>
      </c>
    </row>
    <row r="309" spans="1:105" x14ac:dyDescent="0.2">
      <c r="A309" s="311">
        <v>304</v>
      </c>
      <c r="B309" s="312" t="s">
        <v>1495</v>
      </c>
      <c r="C309" s="312" t="s">
        <v>1496</v>
      </c>
      <c r="D309" s="313">
        <v>5</v>
      </c>
      <c r="E309" s="312" t="s">
        <v>240</v>
      </c>
      <c r="F309" s="312" t="s">
        <v>1249</v>
      </c>
      <c r="G309" s="312" t="s">
        <v>1250</v>
      </c>
      <c r="H309" s="314">
        <v>12</v>
      </c>
      <c r="I309" s="315">
        <v>53</v>
      </c>
      <c r="J309" s="313">
        <v>2</v>
      </c>
      <c r="K309" s="312" t="s">
        <v>1497</v>
      </c>
      <c r="L309" s="313">
        <v>39</v>
      </c>
      <c r="M309" s="313">
        <v>1</v>
      </c>
      <c r="N309" s="313">
        <v>37</v>
      </c>
      <c r="O309" s="313">
        <v>0</v>
      </c>
      <c r="P309" s="313">
        <v>77</v>
      </c>
      <c r="Q309" s="313">
        <v>26</v>
      </c>
      <c r="R309" s="313">
        <v>0</v>
      </c>
      <c r="S309" s="313">
        <v>43</v>
      </c>
      <c r="T309" s="313">
        <v>0</v>
      </c>
      <c r="U309" s="313">
        <v>69</v>
      </c>
      <c r="V309" s="313">
        <v>34</v>
      </c>
      <c r="W309" s="313">
        <v>1</v>
      </c>
      <c r="X309" s="313">
        <v>35</v>
      </c>
      <c r="Y309" s="313">
        <v>0</v>
      </c>
      <c r="Z309" s="313">
        <v>70</v>
      </c>
      <c r="AA309" s="313">
        <v>39</v>
      </c>
      <c r="AB309" s="313">
        <v>0</v>
      </c>
      <c r="AC309" s="313">
        <v>29</v>
      </c>
      <c r="AD309" s="313">
        <v>0</v>
      </c>
      <c r="AE309" s="313">
        <v>68</v>
      </c>
      <c r="AF309" s="313">
        <v>37</v>
      </c>
      <c r="AG309" s="313">
        <v>0</v>
      </c>
      <c r="AH309" s="313">
        <v>39</v>
      </c>
      <c r="AI309" s="313">
        <v>0</v>
      </c>
      <c r="AJ309" s="313">
        <v>76</v>
      </c>
      <c r="AK309" s="313">
        <v>32</v>
      </c>
      <c r="AL309" s="313">
        <v>0</v>
      </c>
      <c r="AM309" s="313">
        <v>30</v>
      </c>
      <c r="AN309" s="313">
        <v>0</v>
      </c>
      <c r="AO309" s="313">
        <v>62</v>
      </c>
      <c r="AP309" s="313">
        <v>207</v>
      </c>
      <c r="AQ309" s="313">
        <v>2</v>
      </c>
      <c r="AR309" s="313">
        <v>213</v>
      </c>
      <c r="AS309" s="313">
        <v>0</v>
      </c>
      <c r="AT309" s="313">
        <v>422</v>
      </c>
      <c r="AU309" s="313">
        <v>2</v>
      </c>
      <c r="AV309" s="313">
        <v>2</v>
      </c>
      <c r="AW309" s="313">
        <v>2</v>
      </c>
      <c r="AX309" s="313">
        <v>2</v>
      </c>
      <c r="AY309" s="313">
        <v>2</v>
      </c>
      <c r="AZ309" s="313">
        <v>2</v>
      </c>
      <c r="BA309" s="313">
        <v>0</v>
      </c>
      <c r="BB309" s="313">
        <v>12</v>
      </c>
      <c r="BC309" s="313">
        <v>12</v>
      </c>
      <c r="BD309" s="313">
        <v>12</v>
      </c>
      <c r="BE309" s="313">
        <v>0</v>
      </c>
      <c r="BF309" s="313">
        <v>0</v>
      </c>
      <c r="BG309" s="313">
        <v>1</v>
      </c>
      <c r="BH309" s="313">
        <v>0</v>
      </c>
      <c r="BI309" s="313">
        <v>2</v>
      </c>
      <c r="BJ309" s="313">
        <v>10</v>
      </c>
      <c r="BK309" s="313">
        <v>2</v>
      </c>
      <c r="BL309" s="313">
        <v>2</v>
      </c>
      <c r="BM309" s="313">
        <v>2</v>
      </c>
      <c r="BN309" s="313">
        <v>2</v>
      </c>
      <c r="BO309" s="313">
        <v>2</v>
      </c>
      <c r="BP309" s="313">
        <v>2</v>
      </c>
      <c r="BQ309" s="313">
        <v>0</v>
      </c>
      <c r="BR309" s="313">
        <v>12</v>
      </c>
      <c r="BS309" s="313">
        <v>0</v>
      </c>
      <c r="BT309" s="313">
        <v>0</v>
      </c>
      <c r="BU309" s="313">
        <v>0</v>
      </c>
      <c r="BV309" s="313">
        <v>0</v>
      </c>
      <c r="BW309" s="313">
        <v>0</v>
      </c>
      <c r="BX309" s="313">
        <v>0</v>
      </c>
      <c r="BY309" s="313">
        <v>0</v>
      </c>
      <c r="BZ309" s="313">
        <v>0</v>
      </c>
      <c r="CA309" s="313">
        <v>1</v>
      </c>
      <c r="CB309" s="313">
        <v>0</v>
      </c>
      <c r="CC309" s="313">
        <v>14</v>
      </c>
      <c r="CD309" s="312">
        <v>0</v>
      </c>
      <c r="CE309" s="312">
        <v>0</v>
      </c>
      <c r="CF309" s="312">
        <v>0</v>
      </c>
      <c r="CG309" s="312">
        <v>0</v>
      </c>
      <c r="CH309" s="312">
        <v>0</v>
      </c>
      <c r="CI309" s="312">
        <v>0</v>
      </c>
      <c r="CJ309" s="312">
        <v>0</v>
      </c>
      <c r="CK309" s="312">
        <v>0</v>
      </c>
      <c r="CL309" s="312">
        <v>0</v>
      </c>
      <c r="CM309" s="312">
        <v>0</v>
      </c>
      <c r="CN309" s="312">
        <v>0</v>
      </c>
      <c r="CO309" s="312">
        <v>0</v>
      </c>
      <c r="CP309" s="312">
        <v>0</v>
      </c>
      <c r="CQ309" s="312">
        <v>0</v>
      </c>
      <c r="CR309" s="312">
        <v>0</v>
      </c>
      <c r="CS309" s="312">
        <v>0</v>
      </c>
      <c r="CT309" s="312">
        <v>0</v>
      </c>
      <c r="CU309" s="312">
        <v>0</v>
      </c>
      <c r="CV309" s="312">
        <v>0</v>
      </c>
      <c r="CW309" s="312">
        <v>0</v>
      </c>
      <c r="CX309" s="312">
        <v>0</v>
      </c>
      <c r="CY309" s="312">
        <v>0</v>
      </c>
      <c r="CZ309" s="312">
        <v>0</v>
      </c>
      <c r="DA309" s="316">
        <v>0</v>
      </c>
    </row>
    <row r="310" spans="1:105" x14ac:dyDescent="0.2">
      <c r="A310" s="305">
        <v>305</v>
      </c>
      <c r="B310" s="306" t="s">
        <v>1498</v>
      </c>
      <c r="C310" s="306" t="s">
        <v>1499</v>
      </c>
      <c r="D310" s="307">
        <v>5</v>
      </c>
      <c r="E310" s="306" t="s">
        <v>240</v>
      </c>
      <c r="F310" s="306" t="s">
        <v>1249</v>
      </c>
      <c r="G310" s="306" t="s">
        <v>1250</v>
      </c>
      <c r="H310" s="308">
        <v>11</v>
      </c>
      <c r="I310" s="309">
        <v>49</v>
      </c>
      <c r="J310" s="307">
        <v>2</v>
      </c>
      <c r="K310" s="306" t="s">
        <v>1500</v>
      </c>
      <c r="L310" s="307">
        <v>20</v>
      </c>
      <c r="M310" s="307">
        <v>0</v>
      </c>
      <c r="N310" s="307">
        <v>9</v>
      </c>
      <c r="O310" s="307">
        <v>0</v>
      </c>
      <c r="P310" s="307">
        <v>29</v>
      </c>
      <c r="Q310" s="307">
        <v>15</v>
      </c>
      <c r="R310" s="307">
        <v>3</v>
      </c>
      <c r="S310" s="307">
        <v>17</v>
      </c>
      <c r="T310" s="307">
        <v>0</v>
      </c>
      <c r="U310" s="307">
        <v>35</v>
      </c>
      <c r="V310" s="307">
        <v>7</v>
      </c>
      <c r="W310" s="307">
        <v>2</v>
      </c>
      <c r="X310" s="307">
        <v>17</v>
      </c>
      <c r="Y310" s="307">
        <v>2</v>
      </c>
      <c r="Z310" s="307">
        <v>28</v>
      </c>
      <c r="AA310" s="307">
        <v>18</v>
      </c>
      <c r="AB310" s="307">
        <v>3</v>
      </c>
      <c r="AC310" s="307">
        <v>9</v>
      </c>
      <c r="AD310" s="307">
        <v>0</v>
      </c>
      <c r="AE310" s="307">
        <v>30</v>
      </c>
      <c r="AF310" s="307">
        <v>15</v>
      </c>
      <c r="AG310" s="307">
        <v>2</v>
      </c>
      <c r="AH310" s="307">
        <v>12</v>
      </c>
      <c r="AI310" s="307">
        <v>2</v>
      </c>
      <c r="AJ310" s="307">
        <v>31</v>
      </c>
      <c r="AK310" s="307">
        <v>15</v>
      </c>
      <c r="AL310" s="307">
        <v>0</v>
      </c>
      <c r="AM310" s="307">
        <v>11</v>
      </c>
      <c r="AN310" s="307">
        <v>0</v>
      </c>
      <c r="AO310" s="307">
        <v>26</v>
      </c>
      <c r="AP310" s="307">
        <v>90</v>
      </c>
      <c r="AQ310" s="307">
        <v>10</v>
      </c>
      <c r="AR310" s="307">
        <v>75</v>
      </c>
      <c r="AS310" s="307">
        <v>4</v>
      </c>
      <c r="AT310" s="307">
        <v>179</v>
      </c>
      <c r="AU310" s="307">
        <v>1</v>
      </c>
      <c r="AV310" s="307">
        <v>1</v>
      </c>
      <c r="AW310" s="307">
        <v>1</v>
      </c>
      <c r="AX310" s="307">
        <v>1</v>
      </c>
      <c r="AY310" s="307">
        <v>1</v>
      </c>
      <c r="AZ310" s="307">
        <v>1</v>
      </c>
      <c r="BA310" s="307">
        <v>0</v>
      </c>
      <c r="BB310" s="307">
        <v>6</v>
      </c>
      <c r="BC310" s="307">
        <v>10</v>
      </c>
      <c r="BD310" s="307">
        <v>6</v>
      </c>
      <c r="BE310" s="307">
        <v>0</v>
      </c>
      <c r="BF310" s="307">
        <v>0</v>
      </c>
      <c r="BG310" s="307">
        <v>0</v>
      </c>
      <c r="BH310" s="307">
        <v>1</v>
      </c>
      <c r="BI310" s="307">
        <v>0</v>
      </c>
      <c r="BJ310" s="307">
        <v>6</v>
      </c>
      <c r="BK310" s="307">
        <v>1</v>
      </c>
      <c r="BL310" s="307">
        <v>1</v>
      </c>
      <c r="BM310" s="307">
        <v>1</v>
      </c>
      <c r="BN310" s="307">
        <v>1</v>
      </c>
      <c r="BO310" s="307">
        <v>1</v>
      </c>
      <c r="BP310" s="307">
        <v>1</v>
      </c>
      <c r="BQ310" s="307">
        <v>0</v>
      </c>
      <c r="BR310" s="307">
        <v>6</v>
      </c>
      <c r="BS310" s="307">
        <v>1</v>
      </c>
      <c r="BT310" s="307">
        <v>0</v>
      </c>
      <c r="BU310" s="307">
        <v>0</v>
      </c>
      <c r="BV310" s="307">
        <v>0</v>
      </c>
      <c r="BW310" s="307">
        <v>0</v>
      </c>
      <c r="BX310" s="307">
        <v>0</v>
      </c>
      <c r="BY310" s="307">
        <v>0</v>
      </c>
      <c r="BZ310" s="307">
        <v>0</v>
      </c>
      <c r="CA310" s="307">
        <v>0</v>
      </c>
      <c r="CB310" s="307">
        <v>1</v>
      </c>
      <c r="CC310" s="307">
        <v>9</v>
      </c>
      <c r="CD310" s="306">
        <v>0</v>
      </c>
      <c r="CE310" s="306">
        <v>0</v>
      </c>
      <c r="CF310" s="306">
        <v>0</v>
      </c>
      <c r="CG310" s="306">
        <v>0</v>
      </c>
      <c r="CH310" s="306">
        <v>0</v>
      </c>
      <c r="CI310" s="306">
        <v>0</v>
      </c>
      <c r="CJ310" s="306">
        <v>0</v>
      </c>
      <c r="CK310" s="306">
        <v>0</v>
      </c>
      <c r="CL310" s="306">
        <v>0</v>
      </c>
      <c r="CM310" s="306">
        <v>0</v>
      </c>
      <c r="CN310" s="306">
        <v>1</v>
      </c>
      <c r="CO310" s="306">
        <v>0</v>
      </c>
      <c r="CP310" s="306">
        <v>1</v>
      </c>
      <c r="CQ310" s="306">
        <v>0</v>
      </c>
      <c r="CR310" s="306">
        <v>1</v>
      </c>
      <c r="CS310" s="306">
        <v>0</v>
      </c>
      <c r="CT310" s="306">
        <v>3</v>
      </c>
      <c r="CU310" s="306">
        <v>0</v>
      </c>
      <c r="CV310" s="306">
        <v>10</v>
      </c>
      <c r="CW310" s="306">
        <v>3</v>
      </c>
      <c r="CX310" s="306">
        <v>13</v>
      </c>
      <c r="CY310" s="306">
        <v>3</v>
      </c>
      <c r="CZ310" s="306">
        <v>0</v>
      </c>
      <c r="DA310" s="310">
        <v>3</v>
      </c>
    </row>
    <row r="311" spans="1:105" x14ac:dyDescent="0.2">
      <c r="A311" s="311">
        <v>306</v>
      </c>
      <c r="B311" s="312" t="s">
        <v>1501</v>
      </c>
      <c r="C311" s="312" t="s">
        <v>1502</v>
      </c>
      <c r="D311" s="313">
        <v>5</v>
      </c>
      <c r="E311" s="312" t="s">
        <v>240</v>
      </c>
      <c r="F311" s="312" t="s">
        <v>1249</v>
      </c>
      <c r="G311" s="312" t="s">
        <v>1250</v>
      </c>
      <c r="H311" s="314">
        <v>10</v>
      </c>
      <c r="I311" s="315">
        <v>44</v>
      </c>
      <c r="J311" s="313">
        <v>2</v>
      </c>
      <c r="K311" s="312" t="s">
        <v>1503</v>
      </c>
      <c r="L311" s="313">
        <v>12</v>
      </c>
      <c r="M311" s="313">
        <v>2</v>
      </c>
      <c r="N311" s="313">
        <v>15</v>
      </c>
      <c r="O311" s="313">
        <v>1</v>
      </c>
      <c r="P311" s="313">
        <v>30</v>
      </c>
      <c r="Q311" s="313">
        <v>17</v>
      </c>
      <c r="R311" s="313">
        <v>0</v>
      </c>
      <c r="S311" s="313">
        <v>17</v>
      </c>
      <c r="T311" s="313">
        <v>0</v>
      </c>
      <c r="U311" s="313">
        <v>34</v>
      </c>
      <c r="V311" s="313">
        <v>5</v>
      </c>
      <c r="W311" s="313">
        <v>0</v>
      </c>
      <c r="X311" s="313">
        <v>18</v>
      </c>
      <c r="Y311" s="313">
        <v>0</v>
      </c>
      <c r="Z311" s="313">
        <v>23</v>
      </c>
      <c r="AA311" s="313">
        <v>18</v>
      </c>
      <c r="AB311" s="313">
        <v>0</v>
      </c>
      <c r="AC311" s="313">
        <v>12</v>
      </c>
      <c r="AD311" s="313">
        <v>0</v>
      </c>
      <c r="AE311" s="313">
        <v>30</v>
      </c>
      <c r="AF311" s="313">
        <v>17</v>
      </c>
      <c r="AG311" s="313">
        <v>0</v>
      </c>
      <c r="AH311" s="313">
        <v>19</v>
      </c>
      <c r="AI311" s="313">
        <v>0</v>
      </c>
      <c r="AJ311" s="313">
        <v>36</v>
      </c>
      <c r="AK311" s="313">
        <v>15</v>
      </c>
      <c r="AL311" s="313">
        <v>0</v>
      </c>
      <c r="AM311" s="313">
        <v>19</v>
      </c>
      <c r="AN311" s="313">
        <v>0</v>
      </c>
      <c r="AO311" s="313">
        <v>34</v>
      </c>
      <c r="AP311" s="313">
        <v>84</v>
      </c>
      <c r="AQ311" s="313">
        <v>2</v>
      </c>
      <c r="AR311" s="313">
        <v>100</v>
      </c>
      <c r="AS311" s="313">
        <v>1</v>
      </c>
      <c r="AT311" s="313">
        <v>187</v>
      </c>
      <c r="AU311" s="313">
        <v>1</v>
      </c>
      <c r="AV311" s="313">
        <v>1</v>
      </c>
      <c r="AW311" s="313">
        <v>1</v>
      </c>
      <c r="AX311" s="313">
        <v>1</v>
      </c>
      <c r="AY311" s="313">
        <v>1</v>
      </c>
      <c r="AZ311" s="313">
        <v>1</v>
      </c>
      <c r="BA311" s="313">
        <v>0</v>
      </c>
      <c r="BB311" s="313">
        <v>6</v>
      </c>
      <c r="BC311" s="313">
        <v>6</v>
      </c>
      <c r="BD311" s="313">
        <v>6</v>
      </c>
      <c r="BE311" s="313">
        <v>0</v>
      </c>
      <c r="BF311" s="313">
        <v>0</v>
      </c>
      <c r="BG311" s="313">
        <v>0</v>
      </c>
      <c r="BH311" s="313">
        <v>1</v>
      </c>
      <c r="BI311" s="313">
        <v>1</v>
      </c>
      <c r="BJ311" s="313">
        <v>5</v>
      </c>
      <c r="BK311" s="313">
        <v>1</v>
      </c>
      <c r="BL311" s="313">
        <v>1</v>
      </c>
      <c r="BM311" s="313">
        <v>1</v>
      </c>
      <c r="BN311" s="313">
        <v>1</v>
      </c>
      <c r="BO311" s="313">
        <v>1</v>
      </c>
      <c r="BP311" s="313">
        <v>1</v>
      </c>
      <c r="BQ311" s="313">
        <v>0</v>
      </c>
      <c r="BR311" s="313">
        <v>6</v>
      </c>
      <c r="BS311" s="313">
        <v>0</v>
      </c>
      <c r="BT311" s="313">
        <v>1</v>
      </c>
      <c r="BU311" s="313">
        <v>0</v>
      </c>
      <c r="BV311" s="313">
        <v>0</v>
      </c>
      <c r="BW311" s="313">
        <v>0</v>
      </c>
      <c r="BX311" s="313">
        <v>0</v>
      </c>
      <c r="BY311" s="313">
        <v>0</v>
      </c>
      <c r="BZ311" s="313">
        <v>0</v>
      </c>
      <c r="CA311" s="313">
        <v>1</v>
      </c>
      <c r="CB311" s="313">
        <v>0</v>
      </c>
      <c r="CC311" s="313">
        <v>9</v>
      </c>
      <c r="CD311" s="312">
        <v>0</v>
      </c>
      <c r="CE311" s="312">
        <v>0</v>
      </c>
      <c r="CF311" s="312">
        <v>1</v>
      </c>
      <c r="CG311" s="312">
        <v>0</v>
      </c>
      <c r="CH311" s="312">
        <v>0</v>
      </c>
      <c r="CI311" s="312">
        <v>0</v>
      </c>
      <c r="CJ311" s="312">
        <v>0</v>
      </c>
      <c r="CK311" s="312">
        <v>1</v>
      </c>
      <c r="CL311" s="312">
        <v>0</v>
      </c>
      <c r="CM311" s="312">
        <v>1</v>
      </c>
      <c r="CN311" s="312">
        <v>0</v>
      </c>
      <c r="CO311" s="312">
        <v>1</v>
      </c>
      <c r="CP311" s="312">
        <v>4</v>
      </c>
      <c r="CQ311" s="312">
        <v>1</v>
      </c>
      <c r="CR311" s="312">
        <v>10</v>
      </c>
      <c r="CS311" s="312">
        <v>5</v>
      </c>
      <c r="CT311" s="312">
        <v>15</v>
      </c>
      <c r="CU311" s="312">
        <v>9</v>
      </c>
      <c r="CV311" s="312">
        <v>15</v>
      </c>
      <c r="CW311" s="312">
        <v>9</v>
      </c>
      <c r="CX311" s="312">
        <v>24</v>
      </c>
      <c r="CY311" s="312">
        <v>15</v>
      </c>
      <c r="CZ311" s="312">
        <v>9</v>
      </c>
      <c r="DA311" s="316">
        <v>24</v>
      </c>
    </row>
    <row r="312" spans="1:105" x14ac:dyDescent="0.2">
      <c r="A312" s="305">
        <v>307</v>
      </c>
      <c r="B312" s="306" t="s">
        <v>1529</v>
      </c>
      <c r="C312" s="306" t="s">
        <v>1255</v>
      </c>
      <c r="D312" s="307">
        <v>5</v>
      </c>
      <c r="E312" s="306" t="s">
        <v>240</v>
      </c>
      <c r="F312" s="306" t="s">
        <v>1249</v>
      </c>
      <c r="G312" s="306" t="s">
        <v>1250</v>
      </c>
      <c r="H312" s="308">
        <v>10</v>
      </c>
      <c r="I312" s="309">
        <v>45</v>
      </c>
      <c r="J312" s="307">
        <v>2</v>
      </c>
      <c r="K312" s="306" t="s">
        <v>1530</v>
      </c>
      <c r="L312" s="307">
        <v>29</v>
      </c>
      <c r="M312" s="307">
        <v>0</v>
      </c>
      <c r="N312" s="307">
        <v>31</v>
      </c>
      <c r="O312" s="307">
        <v>0</v>
      </c>
      <c r="P312" s="307">
        <v>60</v>
      </c>
      <c r="Q312" s="307">
        <v>33</v>
      </c>
      <c r="R312" s="307">
        <v>1</v>
      </c>
      <c r="S312" s="307">
        <v>25</v>
      </c>
      <c r="T312" s="307">
        <v>2</v>
      </c>
      <c r="U312" s="307">
        <v>61</v>
      </c>
      <c r="V312" s="307">
        <v>32</v>
      </c>
      <c r="W312" s="307">
        <v>0</v>
      </c>
      <c r="X312" s="307">
        <v>29</v>
      </c>
      <c r="Y312" s="307">
        <v>1</v>
      </c>
      <c r="Z312" s="307">
        <v>62</v>
      </c>
      <c r="AA312" s="307">
        <v>28</v>
      </c>
      <c r="AB312" s="307">
        <v>2</v>
      </c>
      <c r="AC312" s="307">
        <v>24</v>
      </c>
      <c r="AD312" s="307">
        <v>0</v>
      </c>
      <c r="AE312" s="307">
        <v>54</v>
      </c>
      <c r="AF312" s="307">
        <v>31</v>
      </c>
      <c r="AG312" s="307">
        <v>1</v>
      </c>
      <c r="AH312" s="307">
        <v>32</v>
      </c>
      <c r="AI312" s="307">
        <v>0</v>
      </c>
      <c r="AJ312" s="307">
        <v>64</v>
      </c>
      <c r="AK312" s="307">
        <v>27</v>
      </c>
      <c r="AL312" s="307">
        <v>0</v>
      </c>
      <c r="AM312" s="307">
        <v>29</v>
      </c>
      <c r="AN312" s="307">
        <v>0</v>
      </c>
      <c r="AO312" s="307">
        <v>56</v>
      </c>
      <c r="AP312" s="307">
        <v>180</v>
      </c>
      <c r="AQ312" s="307">
        <v>4</v>
      </c>
      <c r="AR312" s="307">
        <v>170</v>
      </c>
      <c r="AS312" s="307">
        <v>3</v>
      </c>
      <c r="AT312" s="307">
        <v>357</v>
      </c>
      <c r="AU312" s="307">
        <v>2</v>
      </c>
      <c r="AV312" s="307">
        <v>2</v>
      </c>
      <c r="AW312" s="307">
        <v>2</v>
      </c>
      <c r="AX312" s="307">
        <v>2</v>
      </c>
      <c r="AY312" s="307">
        <v>2</v>
      </c>
      <c r="AZ312" s="307">
        <v>2</v>
      </c>
      <c r="BA312" s="307">
        <v>0</v>
      </c>
      <c r="BB312" s="307">
        <v>12</v>
      </c>
      <c r="BC312" s="307">
        <v>12</v>
      </c>
      <c r="BD312" s="307">
        <v>12</v>
      </c>
      <c r="BE312" s="307">
        <v>0</v>
      </c>
      <c r="BF312" s="307">
        <v>0</v>
      </c>
      <c r="BG312" s="307">
        <v>0</v>
      </c>
      <c r="BH312" s="307">
        <v>1</v>
      </c>
      <c r="BI312" s="307">
        <v>3</v>
      </c>
      <c r="BJ312" s="307">
        <v>9</v>
      </c>
      <c r="BK312" s="307">
        <v>2</v>
      </c>
      <c r="BL312" s="307">
        <v>2</v>
      </c>
      <c r="BM312" s="307">
        <v>2</v>
      </c>
      <c r="BN312" s="307">
        <v>2</v>
      </c>
      <c r="BO312" s="307">
        <v>2</v>
      </c>
      <c r="BP312" s="307">
        <v>2</v>
      </c>
      <c r="BQ312" s="307">
        <v>0</v>
      </c>
      <c r="BR312" s="307">
        <v>12</v>
      </c>
      <c r="BS312" s="307">
        <v>1</v>
      </c>
      <c r="BT312" s="307">
        <v>0</v>
      </c>
      <c r="BU312" s="307">
        <v>0</v>
      </c>
      <c r="BV312" s="307">
        <v>0</v>
      </c>
      <c r="BW312" s="307">
        <v>0</v>
      </c>
      <c r="BX312" s="307">
        <v>0</v>
      </c>
      <c r="BY312" s="307">
        <v>0</v>
      </c>
      <c r="BZ312" s="307">
        <v>0</v>
      </c>
      <c r="CA312" s="307">
        <v>1</v>
      </c>
      <c r="CB312" s="307">
        <v>1</v>
      </c>
      <c r="CC312" s="307">
        <v>16</v>
      </c>
      <c r="CD312" s="306">
        <v>0</v>
      </c>
      <c r="CE312" s="306">
        <v>0</v>
      </c>
      <c r="CF312" s="306">
        <v>1</v>
      </c>
      <c r="CG312" s="306">
        <v>0</v>
      </c>
      <c r="CH312" s="306">
        <v>0</v>
      </c>
      <c r="CI312" s="306">
        <v>0</v>
      </c>
      <c r="CJ312" s="306">
        <v>0</v>
      </c>
      <c r="CK312" s="306">
        <v>0</v>
      </c>
      <c r="CL312" s="306">
        <v>0</v>
      </c>
      <c r="CM312" s="306">
        <v>0</v>
      </c>
      <c r="CN312" s="306">
        <v>1</v>
      </c>
      <c r="CO312" s="306">
        <v>1</v>
      </c>
      <c r="CP312" s="306">
        <v>0</v>
      </c>
      <c r="CQ312" s="306">
        <v>0</v>
      </c>
      <c r="CR312" s="306">
        <v>5</v>
      </c>
      <c r="CS312" s="306">
        <v>1</v>
      </c>
      <c r="CT312" s="306">
        <v>7</v>
      </c>
      <c r="CU312" s="306">
        <v>2</v>
      </c>
      <c r="CV312" s="306">
        <v>0</v>
      </c>
      <c r="CW312" s="306">
        <v>0</v>
      </c>
      <c r="CX312" s="306">
        <v>0</v>
      </c>
      <c r="CY312" s="306">
        <v>7</v>
      </c>
      <c r="CZ312" s="306">
        <v>2</v>
      </c>
      <c r="DA312" s="310">
        <v>9</v>
      </c>
    </row>
    <row r="313" spans="1:105" x14ac:dyDescent="0.2">
      <c r="A313" s="311">
        <v>308</v>
      </c>
      <c r="B313" s="312" t="s">
        <v>1531</v>
      </c>
      <c r="C313" s="312" t="s">
        <v>1532</v>
      </c>
      <c r="D313" s="313">
        <v>5</v>
      </c>
      <c r="E313" s="312" t="s">
        <v>240</v>
      </c>
      <c r="F313" s="312" t="s">
        <v>1249</v>
      </c>
      <c r="G313" s="312" t="s">
        <v>1250</v>
      </c>
      <c r="H313" s="314">
        <v>15</v>
      </c>
      <c r="I313" s="315">
        <v>68</v>
      </c>
      <c r="J313" s="313">
        <v>2</v>
      </c>
      <c r="K313" s="312" t="s">
        <v>1533</v>
      </c>
      <c r="L313" s="313">
        <v>11</v>
      </c>
      <c r="M313" s="313">
        <v>0</v>
      </c>
      <c r="N313" s="313">
        <v>24</v>
      </c>
      <c r="O313" s="313">
        <v>0</v>
      </c>
      <c r="P313" s="313">
        <v>35</v>
      </c>
      <c r="Q313" s="313">
        <v>24</v>
      </c>
      <c r="R313" s="313">
        <v>0</v>
      </c>
      <c r="S313" s="313">
        <v>34</v>
      </c>
      <c r="T313" s="313">
        <v>1</v>
      </c>
      <c r="U313" s="313">
        <v>59</v>
      </c>
      <c r="V313" s="313">
        <v>23</v>
      </c>
      <c r="W313" s="313">
        <v>0</v>
      </c>
      <c r="X313" s="313">
        <v>27</v>
      </c>
      <c r="Y313" s="313">
        <v>0</v>
      </c>
      <c r="Z313" s="313">
        <v>50</v>
      </c>
      <c r="AA313" s="313">
        <v>27</v>
      </c>
      <c r="AB313" s="313">
        <v>0</v>
      </c>
      <c r="AC313" s="313">
        <v>37</v>
      </c>
      <c r="AD313" s="313">
        <v>0</v>
      </c>
      <c r="AE313" s="313">
        <v>64</v>
      </c>
      <c r="AF313" s="313">
        <v>16</v>
      </c>
      <c r="AG313" s="313">
        <v>0</v>
      </c>
      <c r="AH313" s="313">
        <v>18</v>
      </c>
      <c r="AI313" s="313">
        <v>0</v>
      </c>
      <c r="AJ313" s="313">
        <v>34</v>
      </c>
      <c r="AK313" s="313">
        <v>15</v>
      </c>
      <c r="AL313" s="313">
        <v>0</v>
      </c>
      <c r="AM313" s="313">
        <v>18</v>
      </c>
      <c r="AN313" s="313">
        <v>0</v>
      </c>
      <c r="AO313" s="313">
        <v>33</v>
      </c>
      <c r="AP313" s="313">
        <v>116</v>
      </c>
      <c r="AQ313" s="313">
        <v>0</v>
      </c>
      <c r="AR313" s="313">
        <v>158</v>
      </c>
      <c r="AS313" s="313">
        <v>1</v>
      </c>
      <c r="AT313" s="313">
        <v>275</v>
      </c>
      <c r="AU313" s="313">
        <v>1</v>
      </c>
      <c r="AV313" s="313">
        <v>2</v>
      </c>
      <c r="AW313" s="313">
        <v>2</v>
      </c>
      <c r="AX313" s="313">
        <v>2</v>
      </c>
      <c r="AY313" s="313">
        <v>1</v>
      </c>
      <c r="AZ313" s="313">
        <v>1</v>
      </c>
      <c r="BA313" s="313">
        <v>0</v>
      </c>
      <c r="BB313" s="313">
        <v>9</v>
      </c>
      <c r="BC313" s="313">
        <v>9</v>
      </c>
      <c r="BD313" s="313">
        <v>9</v>
      </c>
      <c r="BE313" s="313">
        <v>0</v>
      </c>
      <c r="BF313" s="313">
        <v>0</v>
      </c>
      <c r="BG313" s="313">
        <v>1</v>
      </c>
      <c r="BH313" s="313">
        <v>0</v>
      </c>
      <c r="BI313" s="313">
        <v>0</v>
      </c>
      <c r="BJ313" s="313">
        <v>9</v>
      </c>
      <c r="BK313" s="313">
        <v>1</v>
      </c>
      <c r="BL313" s="313">
        <v>2</v>
      </c>
      <c r="BM313" s="313">
        <v>2</v>
      </c>
      <c r="BN313" s="313">
        <v>2</v>
      </c>
      <c r="BO313" s="313">
        <v>1</v>
      </c>
      <c r="BP313" s="313">
        <v>1</v>
      </c>
      <c r="BQ313" s="313">
        <v>0</v>
      </c>
      <c r="BR313" s="313">
        <v>9</v>
      </c>
      <c r="BS313" s="313">
        <v>0</v>
      </c>
      <c r="BT313" s="313">
        <v>1</v>
      </c>
      <c r="BU313" s="313">
        <v>0</v>
      </c>
      <c r="BV313" s="313">
        <v>0</v>
      </c>
      <c r="BW313" s="313">
        <v>0</v>
      </c>
      <c r="BX313" s="313">
        <v>0</v>
      </c>
      <c r="BY313" s="313">
        <v>0</v>
      </c>
      <c r="BZ313" s="313">
        <v>0</v>
      </c>
      <c r="CA313" s="313">
        <v>1</v>
      </c>
      <c r="CB313" s="313">
        <v>0</v>
      </c>
      <c r="CC313" s="313">
        <v>12</v>
      </c>
      <c r="CD313" s="312">
        <v>0</v>
      </c>
      <c r="CE313" s="312">
        <v>0</v>
      </c>
      <c r="CF313" s="312">
        <v>0</v>
      </c>
      <c r="CG313" s="312">
        <v>0</v>
      </c>
      <c r="CH313" s="312">
        <v>0</v>
      </c>
      <c r="CI313" s="312">
        <v>0</v>
      </c>
      <c r="CJ313" s="312">
        <v>0</v>
      </c>
      <c r="CK313" s="312">
        <v>0</v>
      </c>
      <c r="CL313" s="312">
        <v>0</v>
      </c>
      <c r="CM313" s="312">
        <v>0</v>
      </c>
      <c r="CN313" s="312">
        <v>0</v>
      </c>
      <c r="CO313" s="312">
        <v>0</v>
      </c>
      <c r="CP313" s="312">
        <v>0</v>
      </c>
      <c r="CQ313" s="312">
        <v>0</v>
      </c>
      <c r="CR313" s="312">
        <v>0</v>
      </c>
      <c r="CS313" s="312">
        <v>0</v>
      </c>
      <c r="CT313" s="312">
        <v>0</v>
      </c>
      <c r="CU313" s="312">
        <v>0</v>
      </c>
      <c r="CV313" s="312">
        <v>0</v>
      </c>
      <c r="CW313" s="312">
        <v>0</v>
      </c>
      <c r="CX313" s="312">
        <v>0</v>
      </c>
      <c r="CY313" s="312">
        <v>0</v>
      </c>
      <c r="CZ313" s="312">
        <v>0</v>
      </c>
      <c r="DA313" s="316">
        <v>0</v>
      </c>
    </row>
    <row r="314" spans="1:105" x14ac:dyDescent="0.2">
      <c r="A314" s="305">
        <v>309</v>
      </c>
      <c r="B314" s="306" t="s">
        <v>1591</v>
      </c>
      <c r="C314" s="306" t="s">
        <v>1592</v>
      </c>
      <c r="D314" s="307">
        <v>5</v>
      </c>
      <c r="E314" s="306" t="s">
        <v>240</v>
      </c>
      <c r="F314" s="306" t="s">
        <v>1249</v>
      </c>
      <c r="G314" s="306" t="s">
        <v>1250</v>
      </c>
      <c r="H314" s="308">
        <v>14</v>
      </c>
      <c r="I314" s="309">
        <v>65</v>
      </c>
      <c r="J314" s="307">
        <v>2</v>
      </c>
      <c r="K314" s="306" t="s">
        <v>1593</v>
      </c>
      <c r="L314" s="307">
        <v>17</v>
      </c>
      <c r="M314" s="307">
        <v>2</v>
      </c>
      <c r="N314" s="307">
        <v>14</v>
      </c>
      <c r="O314" s="307">
        <v>0</v>
      </c>
      <c r="P314" s="307">
        <v>33</v>
      </c>
      <c r="Q314" s="307">
        <v>19</v>
      </c>
      <c r="R314" s="307">
        <v>0</v>
      </c>
      <c r="S314" s="307">
        <v>22</v>
      </c>
      <c r="T314" s="307">
        <v>0</v>
      </c>
      <c r="U314" s="307">
        <v>41</v>
      </c>
      <c r="V314" s="307">
        <v>34</v>
      </c>
      <c r="W314" s="307">
        <v>0</v>
      </c>
      <c r="X314" s="307">
        <v>26</v>
      </c>
      <c r="Y314" s="307">
        <v>0</v>
      </c>
      <c r="Z314" s="307">
        <v>60</v>
      </c>
      <c r="AA314" s="307">
        <v>26</v>
      </c>
      <c r="AB314" s="307">
        <v>0</v>
      </c>
      <c r="AC314" s="307">
        <v>23</v>
      </c>
      <c r="AD314" s="307">
        <v>1</v>
      </c>
      <c r="AE314" s="307">
        <v>50</v>
      </c>
      <c r="AF314" s="307">
        <v>24</v>
      </c>
      <c r="AG314" s="307">
        <v>1</v>
      </c>
      <c r="AH314" s="307">
        <v>13</v>
      </c>
      <c r="AI314" s="307">
        <v>0</v>
      </c>
      <c r="AJ314" s="307">
        <v>38</v>
      </c>
      <c r="AK314" s="307">
        <v>23</v>
      </c>
      <c r="AL314" s="307">
        <v>0</v>
      </c>
      <c r="AM314" s="307">
        <v>20</v>
      </c>
      <c r="AN314" s="307">
        <v>0</v>
      </c>
      <c r="AO314" s="307">
        <v>43</v>
      </c>
      <c r="AP314" s="307">
        <v>143</v>
      </c>
      <c r="AQ314" s="307">
        <v>3</v>
      </c>
      <c r="AR314" s="307">
        <v>118</v>
      </c>
      <c r="AS314" s="307">
        <v>1</v>
      </c>
      <c r="AT314" s="307">
        <v>265</v>
      </c>
      <c r="AU314" s="307">
        <v>1</v>
      </c>
      <c r="AV314" s="307">
        <v>2</v>
      </c>
      <c r="AW314" s="307">
        <v>2</v>
      </c>
      <c r="AX314" s="307">
        <v>2</v>
      </c>
      <c r="AY314" s="307">
        <v>1</v>
      </c>
      <c r="AZ314" s="307">
        <v>2</v>
      </c>
      <c r="BA314" s="307">
        <v>0</v>
      </c>
      <c r="BB314" s="307">
        <v>10</v>
      </c>
      <c r="BC314" s="307">
        <v>12</v>
      </c>
      <c r="BD314" s="307">
        <v>10</v>
      </c>
      <c r="BE314" s="307">
        <v>0</v>
      </c>
      <c r="BF314" s="307">
        <v>0</v>
      </c>
      <c r="BG314" s="307">
        <v>0</v>
      </c>
      <c r="BH314" s="307">
        <v>1</v>
      </c>
      <c r="BI314" s="307">
        <v>2</v>
      </c>
      <c r="BJ314" s="307">
        <v>8</v>
      </c>
      <c r="BK314" s="307">
        <v>1</v>
      </c>
      <c r="BL314" s="307">
        <v>2</v>
      </c>
      <c r="BM314" s="307">
        <v>2</v>
      </c>
      <c r="BN314" s="307">
        <v>2</v>
      </c>
      <c r="BO314" s="307">
        <v>1</v>
      </c>
      <c r="BP314" s="307">
        <v>2</v>
      </c>
      <c r="BQ314" s="307">
        <v>0</v>
      </c>
      <c r="BR314" s="307">
        <v>10</v>
      </c>
      <c r="BS314" s="307">
        <v>0</v>
      </c>
      <c r="BT314" s="307">
        <v>1</v>
      </c>
      <c r="BU314" s="307">
        <v>0</v>
      </c>
      <c r="BV314" s="307">
        <v>0</v>
      </c>
      <c r="BW314" s="307">
        <v>0</v>
      </c>
      <c r="BX314" s="307">
        <v>0</v>
      </c>
      <c r="BY314" s="307">
        <v>0</v>
      </c>
      <c r="BZ314" s="307">
        <v>0</v>
      </c>
      <c r="CA314" s="307">
        <v>1</v>
      </c>
      <c r="CB314" s="307">
        <v>0</v>
      </c>
      <c r="CC314" s="307">
        <v>13</v>
      </c>
      <c r="CD314" s="306">
        <v>0</v>
      </c>
      <c r="CE314" s="306">
        <v>0</v>
      </c>
      <c r="CF314" s="306">
        <v>0</v>
      </c>
      <c r="CG314" s="306">
        <v>0</v>
      </c>
      <c r="CH314" s="306">
        <v>0</v>
      </c>
      <c r="CI314" s="306">
        <v>0</v>
      </c>
      <c r="CJ314" s="306">
        <v>0</v>
      </c>
      <c r="CK314" s="306">
        <v>0</v>
      </c>
      <c r="CL314" s="306">
        <v>0</v>
      </c>
      <c r="CM314" s="306">
        <v>0</v>
      </c>
      <c r="CN314" s="306">
        <v>0</v>
      </c>
      <c r="CO314" s="306">
        <v>0</v>
      </c>
      <c r="CP314" s="306">
        <v>0</v>
      </c>
      <c r="CQ314" s="306">
        <v>0</v>
      </c>
      <c r="CR314" s="306">
        <v>0</v>
      </c>
      <c r="CS314" s="306">
        <v>0</v>
      </c>
      <c r="CT314" s="306">
        <v>0</v>
      </c>
      <c r="CU314" s="306">
        <v>0</v>
      </c>
      <c r="CV314" s="306">
        <v>0</v>
      </c>
      <c r="CW314" s="306">
        <v>0</v>
      </c>
      <c r="CX314" s="306">
        <v>0</v>
      </c>
      <c r="CY314" s="306">
        <v>0</v>
      </c>
      <c r="CZ314" s="306">
        <v>0</v>
      </c>
      <c r="DA314" s="310">
        <v>0</v>
      </c>
    </row>
    <row r="315" spans="1:105" x14ac:dyDescent="0.2">
      <c r="A315" s="311">
        <v>310</v>
      </c>
      <c r="B315" s="312" t="s">
        <v>1663</v>
      </c>
      <c r="C315" s="312" t="s">
        <v>1664</v>
      </c>
      <c r="D315" s="313">
        <v>5</v>
      </c>
      <c r="E315" s="312" t="s">
        <v>240</v>
      </c>
      <c r="F315" s="312" t="s">
        <v>1249</v>
      </c>
      <c r="G315" s="312" t="s">
        <v>1250</v>
      </c>
      <c r="H315" s="314">
        <v>15</v>
      </c>
      <c r="I315" s="315">
        <v>69</v>
      </c>
      <c r="J315" s="313">
        <v>2</v>
      </c>
      <c r="K315" s="312" t="s">
        <v>1665</v>
      </c>
      <c r="L315" s="313">
        <v>27</v>
      </c>
      <c r="M315" s="313">
        <v>0</v>
      </c>
      <c r="N315" s="313">
        <v>22</v>
      </c>
      <c r="O315" s="313">
        <v>0</v>
      </c>
      <c r="P315" s="313">
        <v>49</v>
      </c>
      <c r="Q315" s="313">
        <v>11</v>
      </c>
      <c r="R315" s="313">
        <v>1</v>
      </c>
      <c r="S315" s="313">
        <v>21</v>
      </c>
      <c r="T315" s="313">
        <v>0</v>
      </c>
      <c r="U315" s="313">
        <v>33</v>
      </c>
      <c r="V315" s="313">
        <v>24</v>
      </c>
      <c r="W315" s="313">
        <v>1</v>
      </c>
      <c r="X315" s="313">
        <v>25</v>
      </c>
      <c r="Y315" s="313">
        <v>0</v>
      </c>
      <c r="Z315" s="313">
        <v>50</v>
      </c>
      <c r="AA315" s="313">
        <v>15</v>
      </c>
      <c r="AB315" s="313">
        <v>1</v>
      </c>
      <c r="AC315" s="313">
        <v>14</v>
      </c>
      <c r="AD315" s="313">
        <v>0</v>
      </c>
      <c r="AE315" s="313">
        <v>30</v>
      </c>
      <c r="AF315" s="313">
        <v>17</v>
      </c>
      <c r="AG315" s="313">
        <v>0</v>
      </c>
      <c r="AH315" s="313">
        <v>19</v>
      </c>
      <c r="AI315" s="313">
        <v>0</v>
      </c>
      <c r="AJ315" s="313">
        <v>36</v>
      </c>
      <c r="AK315" s="313">
        <v>24</v>
      </c>
      <c r="AL315" s="313">
        <v>0</v>
      </c>
      <c r="AM315" s="313">
        <v>23</v>
      </c>
      <c r="AN315" s="313">
        <v>0</v>
      </c>
      <c r="AO315" s="313">
        <v>47</v>
      </c>
      <c r="AP315" s="313">
        <v>118</v>
      </c>
      <c r="AQ315" s="313">
        <v>3</v>
      </c>
      <c r="AR315" s="313">
        <v>124</v>
      </c>
      <c r="AS315" s="313">
        <v>0</v>
      </c>
      <c r="AT315" s="313">
        <v>245</v>
      </c>
      <c r="AU315" s="313">
        <v>2</v>
      </c>
      <c r="AV315" s="313">
        <v>1</v>
      </c>
      <c r="AW315" s="313">
        <v>2</v>
      </c>
      <c r="AX315" s="313">
        <v>1</v>
      </c>
      <c r="AY315" s="313">
        <v>1</v>
      </c>
      <c r="AZ315" s="313">
        <v>2</v>
      </c>
      <c r="BA315" s="313">
        <v>0</v>
      </c>
      <c r="BB315" s="313">
        <v>9</v>
      </c>
      <c r="BC315" s="313">
        <v>10</v>
      </c>
      <c r="BD315" s="313">
        <v>9</v>
      </c>
      <c r="BE315" s="313">
        <v>0</v>
      </c>
      <c r="BF315" s="313">
        <v>0</v>
      </c>
      <c r="BG315" s="313">
        <v>0</v>
      </c>
      <c r="BH315" s="313">
        <v>1</v>
      </c>
      <c r="BI315" s="313">
        <v>2</v>
      </c>
      <c r="BJ315" s="313">
        <v>7</v>
      </c>
      <c r="BK315" s="313">
        <v>2</v>
      </c>
      <c r="BL315" s="313">
        <v>1</v>
      </c>
      <c r="BM315" s="313">
        <v>2</v>
      </c>
      <c r="BN315" s="313">
        <v>1</v>
      </c>
      <c r="BO315" s="313">
        <v>1</v>
      </c>
      <c r="BP315" s="313">
        <v>2</v>
      </c>
      <c r="BQ315" s="313">
        <v>0</v>
      </c>
      <c r="BR315" s="313">
        <v>9</v>
      </c>
      <c r="BS315" s="313">
        <v>0</v>
      </c>
      <c r="BT315" s="313">
        <v>1</v>
      </c>
      <c r="BU315" s="313">
        <v>0</v>
      </c>
      <c r="BV315" s="313">
        <v>0</v>
      </c>
      <c r="BW315" s="313">
        <v>0</v>
      </c>
      <c r="BX315" s="313">
        <v>0</v>
      </c>
      <c r="BY315" s="313">
        <v>0</v>
      </c>
      <c r="BZ315" s="313">
        <v>0</v>
      </c>
      <c r="CA315" s="313">
        <v>1</v>
      </c>
      <c r="CB315" s="313">
        <v>0</v>
      </c>
      <c r="CC315" s="313">
        <v>12</v>
      </c>
      <c r="CD315" s="312">
        <v>1</v>
      </c>
      <c r="CE315" s="312">
        <v>0</v>
      </c>
      <c r="CF315" s="312">
        <v>0</v>
      </c>
      <c r="CG315" s="312">
        <v>0</v>
      </c>
      <c r="CH315" s="312">
        <v>0</v>
      </c>
      <c r="CI315" s="312">
        <v>0</v>
      </c>
      <c r="CJ315" s="312">
        <v>0</v>
      </c>
      <c r="CK315" s="312">
        <v>0</v>
      </c>
      <c r="CL315" s="312">
        <v>1</v>
      </c>
      <c r="CM315" s="312">
        <v>0</v>
      </c>
      <c r="CN315" s="312">
        <v>0</v>
      </c>
      <c r="CO315" s="312">
        <v>0</v>
      </c>
      <c r="CP315" s="312">
        <v>0</v>
      </c>
      <c r="CQ315" s="312">
        <v>3</v>
      </c>
      <c r="CR315" s="312">
        <v>11</v>
      </c>
      <c r="CS315" s="312">
        <v>1</v>
      </c>
      <c r="CT315" s="312">
        <v>13</v>
      </c>
      <c r="CU315" s="312">
        <v>4</v>
      </c>
      <c r="CV315" s="312">
        <v>13</v>
      </c>
      <c r="CW315" s="312">
        <v>4</v>
      </c>
      <c r="CX315" s="312">
        <v>17</v>
      </c>
      <c r="CY315" s="312">
        <v>13</v>
      </c>
      <c r="CZ315" s="312">
        <v>4</v>
      </c>
      <c r="DA315" s="316">
        <v>17</v>
      </c>
    </row>
    <row r="316" spans="1:105" x14ac:dyDescent="0.2">
      <c r="A316" s="305">
        <v>311</v>
      </c>
      <c r="B316" s="306" t="s">
        <v>1692</v>
      </c>
      <c r="C316" s="306" t="s">
        <v>1282</v>
      </c>
      <c r="D316" s="307">
        <v>5</v>
      </c>
      <c r="E316" s="306" t="s">
        <v>240</v>
      </c>
      <c r="F316" s="306" t="s">
        <v>1249</v>
      </c>
      <c r="G316" s="306" t="s">
        <v>1693</v>
      </c>
      <c r="H316" s="308">
        <v>16</v>
      </c>
      <c r="I316" s="309">
        <v>75</v>
      </c>
      <c r="J316" s="307">
        <v>2</v>
      </c>
      <c r="K316" s="306" t="s">
        <v>1694</v>
      </c>
      <c r="L316" s="307">
        <v>6</v>
      </c>
      <c r="M316" s="307">
        <v>0</v>
      </c>
      <c r="N316" s="307">
        <v>2</v>
      </c>
      <c r="O316" s="307">
        <v>0</v>
      </c>
      <c r="P316" s="307">
        <v>8</v>
      </c>
      <c r="Q316" s="307">
        <v>6</v>
      </c>
      <c r="R316" s="307">
        <v>1</v>
      </c>
      <c r="S316" s="307">
        <v>2</v>
      </c>
      <c r="T316" s="307">
        <v>0</v>
      </c>
      <c r="U316" s="307">
        <v>9</v>
      </c>
      <c r="V316" s="307">
        <v>3</v>
      </c>
      <c r="W316" s="307">
        <v>0</v>
      </c>
      <c r="X316" s="307">
        <v>3</v>
      </c>
      <c r="Y316" s="307">
        <v>0</v>
      </c>
      <c r="Z316" s="307">
        <v>6</v>
      </c>
      <c r="AA316" s="307">
        <v>4</v>
      </c>
      <c r="AB316" s="307">
        <v>0</v>
      </c>
      <c r="AC316" s="307">
        <v>3</v>
      </c>
      <c r="AD316" s="307">
        <v>0</v>
      </c>
      <c r="AE316" s="307">
        <v>7</v>
      </c>
      <c r="AF316" s="307">
        <v>2</v>
      </c>
      <c r="AG316" s="307">
        <v>0</v>
      </c>
      <c r="AH316" s="307">
        <v>1</v>
      </c>
      <c r="AI316" s="307">
        <v>0</v>
      </c>
      <c r="AJ316" s="307">
        <v>3</v>
      </c>
      <c r="AK316" s="307">
        <v>2</v>
      </c>
      <c r="AL316" s="307">
        <v>0</v>
      </c>
      <c r="AM316" s="307">
        <v>2</v>
      </c>
      <c r="AN316" s="307">
        <v>0</v>
      </c>
      <c r="AO316" s="307">
        <v>4</v>
      </c>
      <c r="AP316" s="307">
        <v>23</v>
      </c>
      <c r="AQ316" s="307">
        <v>1</v>
      </c>
      <c r="AR316" s="307">
        <v>13</v>
      </c>
      <c r="AS316" s="307">
        <v>0</v>
      </c>
      <c r="AT316" s="307">
        <v>37</v>
      </c>
      <c r="AU316" s="307">
        <v>0</v>
      </c>
      <c r="AV316" s="307">
        <v>0</v>
      </c>
      <c r="AW316" s="307">
        <v>0</v>
      </c>
      <c r="AX316" s="307">
        <v>0</v>
      </c>
      <c r="AY316" s="307">
        <v>0</v>
      </c>
      <c r="AZ316" s="307">
        <v>0</v>
      </c>
      <c r="BA316" s="307">
        <v>2</v>
      </c>
      <c r="BB316" s="307">
        <v>2</v>
      </c>
      <c r="BC316" s="307">
        <v>5</v>
      </c>
      <c r="BD316" s="307">
        <v>2</v>
      </c>
      <c r="BE316" s="307">
        <v>0</v>
      </c>
      <c r="BF316" s="307">
        <v>1</v>
      </c>
      <c r="BG316" s="307">
        <v>0</v>
      </c>
      <c r="BH316" s="307">
        <v>0</v>
      </c>
      <c r="BI316" s="307">
        <v>0</v>
      </c>
      <c r="BJ316" s="307">
        <v>1</v>
      </c>
      <c r="BK316" s="307">
        <v>0</v>
      </c>
      <c r="BL316" s="307">
        <v>0</v>
      </c>
      <c r="BM316" s="307">
        <v>0</v>
      </c>
      <c r="BN316" s="307">
        <v>0</v>
      </c>
      <c r="BO316" s="307">
        <v>0</v>
      </c>
      <c r="BP316" s="307">
        <v>0</v>
      </c>
      <c r="BQ316" s="307">
        <v>2</v>
      </c>
      <c r="BR316" s="307">
        <v>2</v>
      </c>
      <c r="BS316" s="307">
        <v>0</v>
      </c>
      <c r="BT316" s="307">
        <v>0</v>
      </c>
      <c r="BU316" s="307">
        <v>0</v>
      </c>
      <c r="BV316" s="307">
        <v>0</v>
      </c>
      <c r="BW316" s="307">
        <v>0</v>
      </c>
      <c r="BX316" s="307">
        <v>0</v>
      </c>
      <c r="BY316" s="307">
        <v>0</v>
      </c>
      <c r="BZ316" s="307">
        <v>0</v>
      </c>
      <c r="CA316" s="307">
        <v>0</v>
      </c>
      <c r="CB316" s="307">
        <v>0</v>
      </c>
      <c r="CC316" s="307">
        <v>2</v>
      </c>
      <c r="CD316" s="306">
        <v>0</v>
      </c>
      <c r="CE316" s="306">
        <v>0</v>
      </c>
      <c r="CF316" s="306">
        <v>0</v>
      </c>
      <c r="CG316" s="306">
        <v>0</v>
      </c>
      <c r="CH316" s="306">
        <v>0</v>
      </c>
      <c r="CI316" s="306">
        <v>0</v>
      </c>
      <c r="CJ316" s="306">
        <v>0</v>
      </c>
      <c r="CK316" s="306">
        <v>0</v>
      </c>
      <c r="CL316" s="306">
        <v>0</v>
      </c>
      <c r="CM316" s="306">
        <v>0</v>
      </c>
      <c r="CN316" s="306">
        <v>0</v>
      </c>
      <c r="CO316" s="306">
        <v>0</v>
      </c>
      <c r="CP316" s="306">
        <v>0</v>
      </c>
      <c r="CQ316" s="306">
        <v>0</v>
      </c>
      <c r="CR316" s="306">
        <v>0</v>
      </c>
      <c r="CS316" s="306">
        <v>0</v>
      </c>
      <c r="CT316" s="306">
        <v>0</v>
      </c>
      <c r="CU316" s="306">
        <v>0</v>
      </c>
      <c r="CV316" s="306">
        <v>0</v>
      </c>
      <c r="CW316" s="306">
        <v>0</v>
      </c>
      <c r="CX316" s="306">
        <v>0</v>
      </c>
      <c r="CY316" s="306">
        <v>0</v>
      </c>
      <c r="CZ316" s="306">
        <v>0</v>
      </c>
      <c r="DA316" s="310">
        <v>0</v>
      </c>
    </row>
    <row r="317" spans="1:105" x14ac:dyDescent="0.2">
      <c r="A317" s="311">
        <v>312</v>
      </c>
      <c r="B317" s="312" t="s">
        <v>1729</v>
      </c>
      <c r="C317" s="312" t="s">
        <v>1730</v>
      </c>
      <c r="D317" s="313">
        <v>5</v>
      </c>
      <c r="E317" s="312" t="s">
        <v>240</v>
      </c>
      <c r="F317" s="312" t="s">
        <v>1249</v>
      </c>
      <c r="G317" s="312" t="s">
        <v>1250</v>
      </c>
      <c r="H317" s="314">
        <v>11</v>
      </c>
      <c r="I317" s="315">
        <v>49</v>
      </c>
      <c r="J317" s="313">
        <v>2</v>
      </c>
      <c r="K317" s="312" t="s">
        <v>1731</v>
      </c>
      <c r="L317" s="313">
        <v>9</v>
      </c>
      <c r="M317" s="313">
        <v>0</v>
      </c>
      <c r="N317" s="313">
        <v>12</v>
      </c>
      <c r="O317" s="313">
        <v>0</v>
      </c>
      <c r="P317" s="313">
        <v>21</v>
      </c>
      <c r="Q317" s="313">
        <v>9</v>
      </c>
      <c r="R317" s="313">
        <v>0</v>
      </c>
      <c r="S317" s="313">
        <v>10</v>
      </c>
      <c r="T317" s="313">
        <v>0</v>
      </c>
      <c r="U317" s="313">
        <v>19</v>
      </c>
      <c r="V317" s="313">
        <v>14</v>
      </c>
      <c r="W317" s="313">
        <v>1</v>
      </c>
      <c r="X317" s="313">
        <v>7</v>
      </c>
      <c r="Y317" s="313">
        <v>0</v>
      </c>
      <c r="Z317" s="313">
        <v>22</v>
      </c>
      <c r="AA317" s="313">
        <v>13</v>
      </c>
      <c r="AB317" s="313">
        <v>0</v>
      </c>
      <c r="AC317" s="313">
        <v>17</v>
      </c>
      <c r="AD317" s="313">
        <v>2</v>
      </c>
      <c r="AE317" s="313">
        <v>32</v>
      </c>
      <c r="AF317" s="313">
        <v>13</v>
      </c>
      <c r="AG317" s="313">
        <v>0</v>
      </c>
      <c r="AH317" s="313">
        <v>9</v>
      </c>
      <c r="AI317" s="313">
        <v>1</v>
      </c>
      <c r="AJ317" s="313">
        <v>23</v>
      </c>
      <c r="AK317" s="313">
        <v>19</v>
      </c>
      <c r="AL317" s="313">
        <v>0</v>
      </c>
      <c r="AM317" s="313">
        <v>13</v>
      </c>
      <c r="AN317" s="313">
        <v>0</v>
      </c>
      <c r="AO317" s="313">
        <v>32</v>
      </c>
      <c r="AP317" s="313">
        <v>77</v>
      </c>
      <c r="AQ317" s="313">
        <v>1</v>
      </c>
      <c r="AR317" s="313">
        <v>68</v>
      </c>
      <c r="AS317" s="313">
        <v>3</v>
      </c>
      <c r="AT317" s="313">
        <v>149</v>
      </c>
      <c r="AU317" s="313">
        <v>1</v>
      </c>
      <c r="AV317" s="313">
        <v>1</v>
      </c>
      <c r="AW317" s="313">
        <v>1</v>
      </c>
      <c r="AX317" s="313">
        <v>1</v>
      </c>
      <c r="AY317" s="313">
        <v>1</v>
      </c>
      <c r="AZ317" s="313">
        <v>1</v>
      </c>
      <c r="BA317" s="313">
        <v>0</v>
      </c>
      <c r="BB317" s="313">
        <v>6</v>
      </c>
      <c r="BC317" s="313">
        <v>12</v>
      </c>
      <c r="BD317" s="313">
        <v>6</v>
      </c>
      <c r="BE317" s="313">
        <v>0</v>
      </c>
      <c r="BF317" s="313">
        <v>0</v>
      </c>
      <c r="BG317" s="313">
        <v>0</v>
      </c>
      <c r="BH317" s="313">
        <v>1</v>
      </c>
      <c r="BI317" s="313">
        <v>1</v>
      </c>
      <c r="BJ317" s="313">
        <v>5</v>
      </c>
      <c r="BK317" s="313">
        <v>1</v>
      </c>
      <c r="BL317" s="313">
        <v>1</v>
      </c>
      <c r="BM317" s="313">
        <v>1</v>
      </c>
      <c r="BN317" s="313">
        <v>1</v>
      </c>
      <c r="BO317" s="313">
        <v>1</v>
      </c>
      <c r="BP317" s="313">
        <v>1</v>
      </c>
      <c r="BQ317" s="313">
        <v>0</v>
      </c>
      <c r="BR317" s="313">
        <v>6</v>
      </c>
      <c r="BS317" s="313">
        <v>1</v>
      </c>
      <c r="BT317" s="313">
        <v>0</v>
      </c>
      <c r="BU317" s="313">
        <v>0</v>
      </c>
      <c r="BV317" s="313">
        <v>0</v>
      </c>
      <c r="BW317" s="313">
        <v>0</v>
      </c>
      <c r="BX317" s="313">
        <v>0</v>
      </c>
      <c r="BY317" s="313">
        <v>0</v>
      </c>
      <c r="BZ317" s="313">
        <v>0</v>
      </c>
      <c r="CA317" s="313">
        <v>1</v>
      </c>
      <c r="CB317" s="313">
        <v>0</v>
      </c>
      <c r="CC317" s="313">
        <v>9</v>
      </c>
      <c r="CD317" s="312">
        <v>0</v>
      </c>
      <c r="CE317" s="312">
        <v>0</v>
      </c>
      <c r="CF317" s="312">
        <v>0</v>
      </c>
      <c r="CG317" s="312">
        <v>0</v>
      </c>
      <c r="CH317" s="312">
        <v>0</v>
      </c>
      <c r="CI317" s="312">
        <v>0</v>
      </c>
      <c r="CJ317" s="312">
        <v>0</v>
      </c>
      <c r="CK317" s="312">
        <v>0</v>
      </c>
      <c r="CL317" s="312">
        <v>0</v>
      </c>
      <c r="CM317" s="312">
        <v>0</v>
      </c>
      <c r="CN317" s="312">
        <v>0</v>
      </c>
      <c r="CO317" s="312">
        <v>0</v>
      </c>
      <c r="CP317" s="312">
        <v>0</v>
      </c>
      <c r="CQ317" s="312">
        <v>0</v>
      </c>
      <c r="CR317" s="312">
        <v>0</v>
      </c>
      <c r="CS317" s="312">
        <v>0</v>
      </c>
      <c r="CT317" s="312">
        <v>0</v>
      </c>
      <c r="CU317" s="312">
        <v>0</v>
      </c>
      <c r="CV317" s="312">
        <v>0</v>
      </c>
      <c r="CW317" s="312">
        <v>0</v>
      </c>
      <c r="CX317" s="312">
        <v>0</v>
      </c>
      <c r="CY317" s="312">
        <v>0</v>
      </c>
      <c r="CZ317" s="312">
        <v>0</v>
      </c>
      <c r="DA317" s="316">
        <v>0</v>
      </c>
    </row>
    <row r="318" spans="1:105" x14ac:dyDescent="0.2">
      <c r="A318" s="305">
        <v>313</v>
      </c>
      <c r="B318" s="306" t="s">
        <v>1732</v>
      </c>
      <c r="C318" s="306" t="s">
        <v>1733</v>
      </c>
      <c r="D318" s="307">
        <v>5</v>
      </c>
      <c r="E318" s="306" t="s">
        <v>240</v>
      </c>
      <c r="F318" s="306" t="s">
        <v>1249</v>
      </c>
      <c r="G318" s="306" t="s">
        <v>1250</v>
      </c>
      <c r="H318" s="308">
        <v>11</v>
      </c>
      <c r="I318" s="309">
        <v>49</v>
      </c>
      <c r="J318" s="307">
        <v>2</v>
      </c>
      <c r="K318" s="306" t="s">
        <v>1734</v>
      </c>
      <c r="L318" s="307">
        <v>9</v>
      </c>
      <c r="M318" s="307">
        <v>2</v>
      </c>
      <c r="N318" s="307">
        <v>13</v>
      </c>
      <c r="O318" s="307">
        <v>0</v>
      </c>
      <c r="P318" s="307">
        <v>24</v>
      </c>
      <c r="Q318" s="307">
        <v>14</v>
      </c>
      <c r="R318" s="307">
        <v>0</v>
      </c>
      <c r="S318" s="307">
        <v>18</v>
      </c>
      <c r="T318" s="307">
        <v>0</v>
      </c>
      <c r="U318" s="307">
        <v>32</v>
      </c>
      <c r="V318" s="307">
        <v>15</v>
      </c>
      <c r="W318" s="307">
        <v>0</v>
      </c>
      <c r="X318" s="307">
        <v>19</v>
      </c>
      <c r="Y318" s="307">
        <v>0</v>
      </c>
      <c r="Z318" s="307">
        <v>34</v>
      </c>
      <c r="AA318" s="307">
        <v>18</v>
      </c>
      <c r="AB318" s="307">
        <v>0</v>
      </c>
      <c r="AC318" s="307">
        <v>17</v>
      </c>
      <c r="AD318" s="307">
        <v>0</v>
      </c>
      <c r="AE318" s="307">
        <v>35</v>
      </c>
      <c r="AF318" s="307">
        <v>18</v>
      </c>
      <c r="AG318" s="307">
        <v>0</v>
      </c>
      <c r="AH318" s="307">
        <v>18</v>
      </c>
      <c r="AI318" s="307">
        <v>0</v>
      </c>
      <c r="AJ318" s="307">
        <v>36</v>
      </c>
      <c r="AK318" s="307">
        <v>13</v>
      </c>
      <c r="AL318" s="307">
        <v>0</v>
      </c>
      <c r="AM318" s="307">
        <v>13</v>
      </c>
      <c r="AN318" s="307">
        <v>0</v>
      </c>
      <c r="AO318" s="307">
        <v>26</v>
      </c>
      <c r="AP318" s="307">
        <v>87</v>
      </c>
      <c r="AQ318" s="307">
        <v>2</v>
      </c>
      <c r="AR318" s="307">
        <v>98</v>
      </c>
      <c r="AS318" s="307">
        <v>0</v>
      </c>
      <c r="AT318" s="307">
        <v>187</v>
      </c>
      <c r="AU318" s="307">
        <v>1</v>
      </c>
      <c r="AV318" s="307">
        <v>1</v>
      </c>
      <c r="AW318" s="307">
        <v>1</v>
      </c>
      <c r="AX318" s="307">
        <v>1</v>
      </c>
      <c r="AY318" s="307">
        <v>1</v>
      </c>
      <c r="AZ318" s="307">
        <v>1</v>
      </c>
      <c r="BA318" s="307">
        <v>0</v>
      </c>
      <c r="BB318" s="307">
        <v>6</v>
      </c>
      <c r="BC318" s="307">
        <v>12</v>
      </c>
      <c r="BD318" s="307">
        <v>12</v>
      </c>
      <c r="BE318" s="307">
        <v>0</v>
      </c>
      <c r="BF318" s="307">
        <v>0</v>
      </c>
      <c r="BG318" s="307">
        <v>1</v>
      </c>
      <c r="BH318" s="307">
        <v>0</v>
      </c>
      <c r="BI318" s="307">
        <v>2</v>
      </c>
      <c r="BJ318" s="307">
        <v>4</v>
      </c>
      <c r="BK318" s="307">
        <v>1</v>
      </c>
      <c r="BL318" s="307">
        <v>1</v>
      </c>
      <c r="BM318" s="307">
        <v>1</v>
      </c>
      <c r="BN318" s="307">
        <v>1</v>
      </c>
      <c r="BO318" s="307">
        <v>1</v>
      </c>
      <c r="BP318" s="307">
        <v>1</v>
      </c>
      <c r="BQ318" s="307">
        <v>0</v>
      </c>
      <c r="BR318" s="307">
        <v>6</v>
      </c>
      <c r="BS318" s="307">
        <v>2</v>
      </c>
      <c r="BT318" s="307">
        <v>0</v>
      </c>
      <c r="BU318" s="307">
        <v>0</v>
      </c>
      <c r="BV318" s="307">
        <v>0</v>
      </c>
      <c r="BW318" s="307">
        <v>0</v>
      </c>
      <c r="BX318" s="307">
        <v>0</v>
      </c>
      <c r="BY318" s="307">
        <v>0</v>
      </c>
      <c r="BZ318" s="307">
        <v>0</v>
      </c>
      <c r="CA318" s="307">
        <v>1</v>
      </c>
      <c r="CB318" s="307">
        <v>0</v>
      </c>
      <c r="CC318" s="307">
        <v>10</v>
      </c>
      <c r="CD318" s="306">
        <v>0</v>
      </c>
      <c r="CE318" s="306">
        <v>0</v>
      </c>
      <c r="CF318" s="306">
        <v>0</v>
      </c>
      <c r="CG318" s="306">
        <v>0</v>
      </c>
      <c r="CH318" s="306">
        <v>0</v>
      </c>
      <c r="CI318" s="306">
        <v>0</v>
      </c>
      <c r="CJ318" s="306">
        <v>0</v>
      </c>
      <c r="CK318" s="306">
        <v>0</v>
      </c>
      <c r="CL318" s="306">
        <v>0</v>
      </c>
      <c r="CM318" s="306">
        <v>0</v>
      </c>
      <c r="CN318" s="306">
        <v>2</v>
      </c>
      <c r="CO318" s="306">
        <v>0</v>
      </c>
      <c r="CP318" s="306">
        <v>0</v>
      </c>
      <c r="CQ318" s="306">
        <v>0</v>
      </c>
      <c r="CR318" s="306">
        <v>1</v>
      </c>
      <c r="CS318" s="306">
        <v>1</v>
      </c>
      <c r="CT318" s="306">
        <v>3</v>
      </c>
      <c r="CU318" s="306">
        <v>1</v>
      </c>
      <c r="CV318" s="306">
        <v>0</v>
      </c>
      <c r="CW318" s="306">
        <v>0</v>
      </c>
      <c r="CX318" s="306">
        <v>0</v>
      </c>
      <c r="CY318" s="306">
        <v>3</v>
      </c>
      <c r="CZ318" s="306">
        <v>1</v>
      </c>
      <c r="DA318" s="310">
        <v>4</v>
      </c>
    </row>
    <row r="319" spans="1:105" x14ac:dyDescent="0.2">
      <c r="A319" s="311">
        <v>314</v>
      </c>
      <c r="B319" s="312" t="s">
        <v>1735</v>
      </c>
      <c r="C319" s="312" t="s">
        <v>1682</v>
      </c>
      <c r="D319" s="313">
        <v>5</v>
      </c>
      <c r="E319" s="312" t="s">
        <v>240</v>
      </c>
      <c r="F319" s="312" t="s">
        <v>1249</v>
      </c>
      <c r="G319" s="312" t="s">
        <v>1250</v>
      </c>
      <c r="H319" s="314">
        <v>12</v>
      </c>
      <c r="I319" s="315">
        <v>53</v>
      </c>
      <c r="J319" s="313">
        <v>2</v>
      </c>
      <c r="K319" s="312" t="s">
        <v>1736</v>
      </c>
      <c r="L319" s="313">
        <v>10</v>
      </c>
      <c r="M319" s="313">
        <v>0</v>
      </c>
      <c r="N319" s="313">
        <v>11</v>
      </c>
      <c r="O319" s="313">
        <v>1</v>
      </c>
      <c r="P319" s="313">
        <v>22</v>
      </c>
      <c r="Q319" s="313">
        <v>15</v>
      </c>
      <c r="R319" s="313">
        <v>0</v>
      </c>
      <c r="S319" s="313">
        <v>18</v>
      </c>
      <c r="T319" s="313">
        <v>0</v>
      </c>
      <c r="U319" s="313">
        <v>33</v>
      </c>
      <c r="V319" s="313">
        <v>12</v>
      </c>
      <c r="W319" s="313">
        <v>1</v>
      </c>
      <c r="X319" s="313">
        <v>16</v>
      </c>
      <c r="Y319" s="313">
        <v>1</v>
      </c>
      <c r="Z319" s="313">
        <v>30</v>
      </c>
      <c r="AA319" s="313">
        <v>15</v>
      </c>
      <c r="AB319" s="313">
        <v>1</v>
      </c>
      <c r="AC319" s="313">
        <v>12</v>
      </c>
      <c r="AD319" s="313">
        <v>0</v>
      </c>
      <c r="AE319" s="313">
        <v>28</v>
      </c>
      <c r="AF319" s="313">
        <v>11</v>
      </c>
      <c r="AG319" s="313">
        <v>1</v>
      </c>
      <c r="AH319" s="313">
        <v>16</v>
      </c>
      <c r="AI319" s="313">
        <v>0</v>
      </c>
      <c r="AJ319" s="313">
        <v>28</v>
      </c>
      <c r="AK319" s="313">
        <v>11</v>
      </c>
      <c r="AL319" s="313">
        <v>1</v>
      </c>
      <c r="AM319" s="313">
        <v>16</v>
      </c>
      <c r="AN319" s="313">
        <v>0</v>
      </c>
      <c r="AO319" s="313">
        <v>28</v>
      </c>
      <c r="AP319" s="313">
        <v>74</v>
      </c>
      <c r="AQ319" s="313">
        <v>4</v>
      </c>
      <c r="AR319" s="313">
        <v>89</v>
      </c>
      <c r="AS319" s="313">
        <v>2</v>
      </c>
      <c r="AT319" s="313">
        <v>169</v>
      </c>
      <c r="AU319" s="313">
        <v>1</v>
      </c>
      <c r="AV319" s="313">
        <v>1</v>
      </c>
      <c r="AW319" s="313">
        <v>1</v>
      </c>
      <c r="AX319" s="313">
        <v>1</v>
      </c>
      <c r="AY319" s="313">
        <v>1</v>
      </c>
      <c r="AZ319" s="313">
        <v>1</v>
      </c>
      <c r="BA319" s="313">
        <v>0</v>
      </c>
      <c r="BB319" s="313">
        <v>6</v>
      </c>
      <c r="BC319" s="313">
        <v>8</v>
      </c>
      <c r="BD319" s="313">
        <v>6</v>
      </c>
      <c r="BE319" s="313">
        <v>0</v>
      </c>
      <c r="BF319" s="313">
        <v>0</v>
      </c>
      <c r="BG319" s="313">
        <v>0</v>
      </c>
      <c r="BH319" s="313">
        <v>1</v>
      </c>
      <c r="BI319" s="313">
        <v>1</v>
      </c>
      <c r="BJ319" s="313">
        <v>5</v>
      </c>
      <c r="BK319" s="313">
        <v>1</v>
      </c>
      <c r="BL319" s="313">
        <v>1</v>
      </c>
      <c r="BM319" s="313">
        <v>1</v>
      </c>
      <c r="BN319" s="313">
        <v>1</v>
      </c>
      <c r="BO319" s="313">
        <v>1</v>
      </c>
      <c r="BP319" s="313">
        <v>1</v>
      </c>
      <c r="BQ319" s="313">
        <v>0</v>
      </c>
      <c r="BR319" s="313">
        <v>6</v>
      </c>
      <c r="BS319" s="313">
        <v>0</v>
      </c>
      <c r="BT319" s="313">
        <v>0</v>
      </c>
      <c r="BU319" s="313">
        <v>0</v>
      </c>
      <c r="BV319" s="313">
        <v>0</v>
      </c>
      <c r="BW319" s="313">
        <v>0</v>
      </c>
      <c r="BX319" s="313">
        <v>0</v>
      </c>
      <c r="BY319" s="313">
        <v>0</v>
      </c>
      <c r="BZ319" s="313">
        <v>0</v>
      </c>
      <c r="CA319" s="313">
        <v>0</v>
      </c>
      <c r="CB319" s="313">
        <v>1</v>
      </c>
      <c r="CC319" s="313">
        <v>8</v>
      </c>
      <c r="CD319" s="312">
        <v>0</v>
      </c>
      <c r="CE319" s="312">
        <v>0</v>
      </c>
      <c r="CF319" s="312">
        <v>0</v>
      </c>
      <c r="CG319" s="312">
        <v>0</v>
      </c>
      <c r="CH319" s="312">
        <v>0</v>
      </c>
      <c r="CI319" s="312">
        <v>0</v>
      </c>
      <c r="CJ319" s="312">
        <v>0</v>
      </c>
      <c r="CK319" s="312">
        <v>0</v>
      </c>
      <c r="CL319" s="312">
        <v>0</v>
      </c>
      <c r="CM319" s="312">
        <v>0</v>
      </c>
      <c r="CN319" s="312">
        <v>0</v>
      </c>
      <c r="CO319" s="312">
        <v>0</v>
      </c>
      <c r="CP319" s="312">
        <v>0</v>
      </c>
      <c r="CQ319" s="312">
        <v>0</v>
      </c>
      <c r="CR319" s="312">
        <v>0</v>
      </c>
      <c r="CS319" s="312">
        <v>0</v>
      </c>
      <c r="CT319" s="312">
        <v>0</v>
      </c>
      <c r="CU319" s="312">
        <v>0</v>
      </c>
      <c r="CV319" s="312">
        <v>0</v>
      </c>
      <c r="CW319" s="312">
        <v>0</v>
      </c>
      <c r="CX319" s="312">
        <v>0</v>
      </c>
      <c r="CY319" s="312">
        <v>0</v>
      </c>
      <c r="CZ319" s="312">
        <v>0</v>
      </c>
      <c r="DA319" s="316">
        <v>0</v>
      </c>
    </row>
    <row r="320" spans="1:105" x14ac:dyDescent="0.2">
      <c r="A320" s="305">
        <v>315</v>
      </c>
      <c r="B320" s="306" t="s">
        <v>1741</v>
      </c>
      <c r="C320" s="306" t="s">
        <v>583</v>
      </c>
      <c r="D320" s="307">
        <v>5</v>
      </c>
      <c r="E320" s="306" t="s">
        <v>240</v>
      </c>
      <c r="F320" s="306" t="s">
        <v>1249</v>
      </c>
      <c r="G320" s="306" t="s">
        <v>1250</v>
      </c>
      <c r="H320" s="308">
        <v>12</v>
      </c>
      <c r="I320" s="309">
        <v>55</v>
      </c>
      <c r="J320" s="307">
        <v>2</v>
      </c>
      <c r="K320" s="306" t="s">
        <v>1742</v>
      </c>
      <c r="L320" s="307">
        <v>36</v>
      </c>
      <c r="M320" s="307">
        <v>0</v>
      </c>
      <c r="N320" s="307">
        <v>26</v>
      </c>
      <c r="O320" s="307">
        <v>0</v>
      </c>
      <c r="P320" s="307">
        <v>62</v>
      </c>
      <c r="Q320" s="307">
        <v>34</v>
      </c>
      <c r="R320" s="307">
        <v>0</v>
      </c>
      <c r="S320" s="307">
        <v>34</v>
      </c>
      <c r="T320" s="307">
        <v>0</v>
      </c>
      <c r="U320" s="307">
        <v>68</v>
      </c>
      <c r="V320" s="307">
        <v>37</v>
      </c>
      <c r="W320" s="307">
        <v>1</v>
      </c>
      <c r="X320" s="307">
        <v>33</v>
      </c>
      <c r="Y320" s="307">
        <v>0</v>
      </c>
      <c r="Z320" s="307">
        <v>71</v>
      </c>
      <c r="AA320" s="307">
        <v>30</v>
      </c>
      <c r="AB320" s="307">
        <v>0</v>
      </c>
      <c r="AC320" s="307">
        <v>38</v>
      </c>
      <c r="AD320" s="307">
        <v>0</v>
      </c>
      <c r="AE320" s="307">
        <v>68</v>
      </c>
      <c r="AF320" s="307">
        <v>33</v>
      </c>
      <c r="AG320" s="307">
        <v>1</v>
      </c>
      <c r="AH320" s="307">
        <v>30</v>
      </c>
      <c r="AI320" s="307">
        <v>0</v>
      </c>
      <c r="AJ320" s="307">
        <v>64</v>
      </c>
      <c r="AK320" s="307">
        <v>42</v>
      </c>
      <c r="AL320" s="307">
        <v>0</v>
      </c>
      <c r="AM320" s="307">
        <v>34</v>
      </c>
      <c r="AN320" s="307">
        <v>0</v>
      </c>
      <c r="AO320" s="307">
        <v>76</v>
      </c>
      <c r="AP320" s="307">
        <v>212</v>
      </c>
      <c r="AQ320" s="307">
        <v>2</v>
      </c>
      <c r="AR320" s="307">
        <v>195</v>
      </c>
      <c r="AS320" s="307">
        <v>0</v>
      </c>
      <c r="AT320" s="307">
        <v>409</v>
      </c>
      <c r="AU320" s="307">
        <v>2</v>
      </c>
      <c r="AV320" s="307">
        <v>2</v>
      </c>
      <c r="AW320" s="307">
        <v>2</v>
      </c>
      <c r="AX320" s="307">
        <v>2</v>
      </c>
      <c r="AY320" s="307">
        <v>2</v>
      </c>
      <c r="AZ320" s="307">
        <v>2</v>
      </c>
      <c r="BA320" s="307">
        <v>0</v>
      </c>
      <c r="BB320" s="307">
        <v>12</v>
      </c>
      <c r="BC320" s="307">
        <v>13</v>
      </c>
      <c r="BD320" s="307">
        <v>12</v>
      </c>
      <c r="BE320" s="307">
        <v>0</v>
      </c>
      <c r="BF320" s="307">
        <v>0</v>
      </c>
      <c r="BG320" s="307">
        <v>1</v>
      </c>
      <c r="BH320" s="307">
        <v>0</v>
      </c>
      <c r="BI320" s="307">
        <v>1</v>
      </c>
      <c r="BJ320" s="307">
        <v>11</v>
      </c>
      <c r="BK320" s="307">
        <v>2</v>
      </c>
      <c r="BL320" s="307">
        <v>2</v>
      </c>
      <c r="BM320" s="307">
        <v>2</v>
      </c>
      <c r="BN320" s="307">
        <v>2</v>
      </c>
      <c r="BO320" s="307">
        <v>2</v>
      </c>
      <c r="BP320" s="307">
        <v>2</v>
      </c>
      <c r="BQ320" s="307">
        <v>0</v>
      </c>
      <c r="BR320" s="307">
        <v>12</v>
      </c>
      <c r="BS320" s="307">
        <v>1</v>
      </c>
      <c r="BT320" s="307">
        <v>0</v>
      </c>
      <c r="BU320" s="307">
        <v>0</v>
      </c>
      <c r="BV320" s="307">
        <v>0</v>
      </c>
      <c r="BW320" s="307">
        <v>0</v>
      </c>
      <c r="BX320" s="307">
        <v>0</v>
      </c>
      <c r="BY320" s="307">
        <v>0</v>
      </c>
      <c r="BZ320" s="307">
        <v>0</v>
      </c>
      <c r="CA320" s="307">
        <v>0</v>
      </c>
      <c r="CB320" s="307">
        <v>1</v>
      </c>
      <c r="CC320" s="307">
        <v>15</v>
      </c>
      <c r="CD320" s="306">
        <v>0</v>
      </c>
      <c r="CE320" s="306">
        <v>0</v>
      </c>
      <c r="CF320" s="306">
        <v>0</v>
      </c>
      <c r="CG320" s="306">
        <v>0</v>
      </c>
      <c r="CH320" s="306">
        <v>0</v>
      </c>
      <c r="CI320" s="306">
        <v>0</v>
      </c>
      <c r="CJ320" s="306">
        <v>0</v>
      </c>
      <c r="CK320" s="306">
        <v>0</v>
      </c>
      <c r="CL320" s="306">
        <v>0</v>
      </c>
      <c r="CM320" s="306">
        <v>0</v>
      </c>
      <c r="CN320" s="306">
        <v>0</v>
      </c>
      <c r="CO320" s="306">
        <v>0</v>
      </c>
      <c r="CP320" s="306">
        <v>0</v>
      </c>
      <c r="CQ320" s="306">
        <v>0</v>
      </c>
      <c r="CR320" s="306">
        <v>0</v>
      </c>
      <c r="CS320" s="306">
        <v>0</v>
      </c>
      <c r="CT320" s="306">
        <v>0</v>
      </c>
      <c r="CU320" s="306">
        <v>0</v>
      </c>
      <c r="CV320" s="306">
        <v>0</v>
      </c>
      <c r="CW320" s="306">
        <v>0</v>
      </c>
      <c r="CX320" s="306">
        <v>0</v>
      </c>
      <c r="CY320" s="306">
        <v>0</v>
      </c>
      <c r="CZ320" s="306">
        <v>0</v>
      </c>
      <c r="DA320" s="310">
        <v>0</v>
      </c>
    </row>
    <row r="321" spans="1:105" x14ac:dyDescent="0.2">
      <c r="A321" s="311">
        <v>316</v>
      </c>
      <c r="B321" s="312" t="s">
        <v>1774</v>
      </c>
      <c r="C321" s="312" t="s">
        <v>1775</v>
      </c>
      <c r="D321" s="313">
        <v>5</v>
      </c>
      <c r="E321" s="312" t="s">
        <v>240</v>
      </c>
      <c r="F321" s="312" t="s">
        <v>1249</v>
      </c>
      <c r="G321" s="312" t="s">
        <v>1776</v>
      </c>
      <c r="H321" s="314">
        <v>16</v>
      </c>
      <c r="I321" s="315">
        <v>76</v>
      </c>
      <c r="J321" s="313">
        <v>2</v>
      </c>
      <c r="K321" s="312" t="s">
        <v>1777</v>
      </c>
      <c r="L321" s="313">
        <v>20</v>
      </c>
      <c r="M321" s="313">
        <v>1</v>
      </c>
      <c r="N321" s="313">
        <v>19</v>
      </c>
      <c r="O321" s="313">
        <v>1</v>
      </c>
      <c r="P321" s="313">
        <v>41</v>
      </c>
      <c r="Q321" s="313">
        <v>15</v>
      </c>
      <c r="R321" s="313">
        <v>0</v>
      </c>
      <c r="S321" s="313">
        <v>12</v>
      </c>
      <c r="T321" s="313">
        <v>0</v>
      </c>
      <c r="U321" s="313">
        <v>27</v>
      </c>
      <c r="V321" s="313">
        <v>10</v>
      </c>
      <c r="W321" s="313">
        <v>0</v>
      </c>
      <c r="X321" s="313">
        <v>23</v>
      </c>
      <c r="Y321" s="313">
        <v>0</v>
      </c>
      <c r="Z321" s="313">
        <v>33</v>
      </c>
      <c r="AA321" s="313">
        <v>17</v>
      </c>
      <c r="AB321" s="313">
        <v>1</v>
      </c>
      <c r="AC321" s="313">
        <v>23</v>
      </c>
      <c r="AD321" s="313">
        <v>0</v>
      </c>
      <c r="AE321" s="313">
        <v>41</v>
      </c>
      <c r="AF321" s="313">
        <v>11</v>
      </c>
      <c r="AG321" s="313">
        <v>0</v>
      </c>
      <c r="AH321" s="313">
        <v>15</v>
      </c>
      <c r="AI321" s="313">
        <v>0</v>
      </c>
      <c r="AJ321" s="313">
        <v>26</v>
      </c>
      <c r="AK321" s="313">
        <v>26</v>
      </c>
      <c r="AL321" s="313">
        <v>1</v>
      </c>
      <c r="AM321" s="313">
        <v>21</v>
      </c>
      <c r="AN321" s="313">
        <v>1</v>
      </c>
      <c r="AO321" s="313">
        <v>49</v>
      </c>
      <c r="AP321" s="313">
        <v>99</v>
      </c>
      <c r="AQ321" s="313">
        <v>3</v>
      </c>
      <c r="AR321" s="313">
        <v>113</v>
      </c>
      <c r="AS321" s="313">
        <v>2</v>
      </c>
      <c r="AT321" s="313">
        <v>217</v>
      </c>
      <c r="AU321" s="313">
        <v>2</v>
      </c>
      <c r="AV321" s="313">
        <v>1</v>
      </c>
      <c r="AW321" s="313">
        <v>1</v>
      </c>
      <c r="AX321" s="313">
        <v>1</v>
      </c>
      <c r="AY321" s="313">
        <v>1</v>
      </c>
      <c r="AZ321" s="313">
        <v>2</v>
      </c>
      <c r="BA321" s="313">
        <v>0</v>
      </c>
      <c r="BB321" s="313">
        <v>8</v>
      </c>
      <c r="BC321" s="313">
        <v>12</v>
      </c>
      <c r="BD321" s="313">
        <v>8</v>
      </c>
      <c r="BE321" s="313">
        <v>0</v>
      </c>
      <c r="BF321" s="313">
        <v>0</v>
      </c>
      <c r="BG321" s="313">
        <v>0</v>
      </c>
      <c r="BH321" s="313">
        <v>1</v>
      </c>
      <c r="BI321" s="313">
        <v>2</v>
      </c>
      <c r="BJ321" s="313">
        <v>6</v>
      </c>
      <c r="BK321" s="313">
        <v>2</v>
      </c>
      <c r="BL321" s="313">
        <v>1</v>
      </c>
      <c r="BM321" s="313">
        <v>1</v>
      </c>
      <c r="BN321" s="313">
        <v>1</v>
      </c>
      <c r="BO321" s="313">
        <v>1</v>
      </c>
      <c r="BP321" s="313">
        <v>2</v>
      </c>
      <c r="BQ321" s="313">
        <v>0</v>
      </c>
      <c r="BR321" s="313">
        <v>8</v>
      </c>
      <c r="BS321" s="313">
        <v>0</v>
      </c>
      <c r="BT321" s="313">
        <v>0</v>
      </c>
      <c r="BU321" s="313">
        <v>0</v>
      </c>
      <c r="BV321" s="313">
        <v>0</v>
      </c>
      <c r="BW321" s="313">
        <v>0</v>
      </c>
      <c r="BX321" s="313">
        <v>0</v>
      </c>
      <c r="BY321" s="313">
        <v>0</v>
      </c>
      <c r="BZ321" s="313">
        <v>0</v>
      </c>
      <c r="CA321" s="313">
        <v>0</v>
      </c>
      <c r="CB321" s="313">
        <v>0</v>
      </c>
      <c r="CC321" s="313">
        <v>9</v>
      </c>
      <c r="CD321" s="312">
        <v>0</v>
      </c>
      <c r="CE321" s="312">
        <v>0</v>
      </c>
      <c r="CF321" s="312">
        <v>0</v>
      </c>
      <c r="CG321" s="312">
        <v>0</v>
      </c>
      <c r="CH321" s="312">
        <v>0</v>
      </c>
      <c r="CI321" s="312">
        <v>0</v>
      </c>
      <c r="CJ321" s="312">
        <v>0</v>
      </c>
      <c r="CK321" s="312">
        <v>0</v>
      </c>
      <c r="CL321" s="312">
        <v>0</v>
      </c>
      <c r="CM321" s="312">
        <v>0</v>
      </c>
      <c r="CN321" s="312">
        <v>0</v>
      </c>
      <c r="CO321" s="312">
        <v>0</v>
      </c>
      <c r="CP321" s="312">
        <v>0</v>
      </c>
      <c r="CQ321" s="312">
        <v>0</v>
      </c>
      <c r="CR321" s="312">
        <v>0</v>
      </c>
      <c r="CS321" s="312">
        <v>0</v>
      </c>
      <c r="CT321" s="312">
        <v>0</v>
      </c>
      <c r="CU321" s="312">
        <v>0</v>
      </c>
      <c r="CV321" s="312">
        <v>0</v>
      </c>
      <c r="CW321" s="312">
        <v>0</v>
      </c>
      <c r="CX321" s="312">
        <v>0</v>
      </c>
      <c r="CY321" s="312">
        <v>0</v>
      </c>
      <c r="CZ321" s="312">
        <v>0</v>
      </c>
      <c r="DA321" s="316">
        <v>0</v>
      </c>
    </row>
    <row r="322" spans="1:105" x14ac:dyDescent="0.2">
      <c r="A322" s="305">
        <v>317</v>
      </c>
      <c r="B322" s="306" t="s">
        <v>1822</v>
      </c>
      <c r="C322" s="306" t="s">
        <v>1293</v>
      </c>
      <c r="D322" s="307">
        <v>5</v>
      </c>
      <c r="E322" s="306" t="s">
        <v>240</v>
      </c>
      <c r="F322" s="306" t="s">
        <v>1249</v>
      </c>
      <c r="G322" s="306" t="s">
        <v>1250</v>
      </c>
      <c r="H322" s="308">
        <v>13</v>
      </c>
      <c r="I322" s="309">
        <v>59</v>
      </c>
      <c r="J322" s="307">
        <v>2</v>
      </c>
      <c r="K322" s="306" t="s">
        <v>1823</v>
      </c>
      <c r="L322" s="307">
        <v>18</v>
      </c>
      <c r="M322" s="307">
        <v>1</v>
      </c>
      <c r="N322" s="307">
        <v>14</v>
      </c>
      <c r="O322" s="307">
        <v>0</v>
      </c>
      <c r="P322" s="307">
        <v>33</v>
      </c>
      <c r="Q322" s="307">
        <v>12</v>
      </c>
      <c r="R322" s="307">
        <v>1</v>
      </c>
      <c r="S322" s="307">
        <v>16</v>
      </c>
      <c r="T322" s="307">
        <v>0</v>
      </c>
      <c r="U322" s="307">
        <v>29</v>
      </c>
      <c r="V322" s="307">
        <v>13</v>
      </c>
      <c r="W322" s="307">
        <v>0</v>
      </c>
      <c r="X322" s="307">
        <v>20</v>
      </c>
      <c r="Y322" s="307">
        <v>0</v>
      </c>
      <c r="Z322" s="307">
        <v>33</v>
      </c>
      <c r="AA322" s="307">
        <v>21</v>
      </c>
      <c r="AB322" s="307">
        <v>0</v>
      </c>
      <c r="AC322" s="307">
        <v>26</v>
      </c>
      <c r="AD322" s="307">
        <v>0</v>
      </c>
      <c r="AE322" s="307">
        <v>47</v>
      </c>
      <c r="AF322" s="307">
        <v>15</v>
      </c>
      <c r="AG322" s="307">
        <v>0</v>
      </c>
      <c r="AH322" s="307">
        <v>15</v>
      </c>
      <c r="AI322" s="307">
        <v>0</v>
      </c>
      <c r="AJ322" s="307">
        <v>30</v>
      </c>
      <c r="AK322" s="307">
        <v>15</v>
      </c>
      <c r="AL322" s="307">
        <v>0</v>
      </c>
      <c r="AM322" s="307">
        <v>17</v>
      </c>
      <c r="AN322" s="307">
        <v>0</v>
      </c>
      <c r="AO322" s="307">
        <v>32</v>
      </c>
      <c r="AP322" s="307">
        <v>94</v>
      </c>
      <c r="AQ322" s="307">
        <v>2</v>
      </c>
      <c r="AR322" s="307">
        <v>108</v>
      </c>
      <c r="AS322" s="307">
        <v>0</v>
      </c>
      <c r="AT322" s="307">
        <v>204</v>
      </c>
      <c r="AU322" s="307">
        <v>1</v>
      </c>
      <c r="AV322" s="307">
        <v>1</v>
      </c>
      <c r="AW322" s="307">
        <v>1</v>
      </c>
      <c r="AX322" s="307">
        <v>2</v>
      </c>
      <c r="AY322" s="307">
        <v>1</v>
      </c>
      <c r="AZ322" s="307">
        <v>1</v>
      </c>
      <c r="BA322" s="307">
        <v>0</v>
      </c>
      <c r="BB322" s="307">
        <v>7</v>
      </c>
      <c r="BC322" s="307">
        <v>10</v>
      </c>
      <c r="BD322" s="307">
        <v>7</v>
      </c>
      <c r="BE322" s="307">
        <v>0</v>
      </c>
      <c r="BF322" s="307">
        <v>0</v>
      </c>
      <c r="BG322" s="307">
        <v>0</v>
      </c>
      <c r="BH322" s="307">
        <v>1</v>
      </c>
      <c r="BI322" s="307">
        <v>1</v>
      </c>
      <c r="BJ322" s="307">
        <v>6</v>
      </c>
      <c r="BK322" s="307">
        <v>1</v>
      </c>
      <c r="BL322" s="307">
        <v>1</v>
      </c>
      <c r="BM322" s="307">
        <v>1</v>
      </c>
      <c r="BN322" s="307">
        <v>2</v>
      </c>
      <c r="BO322" s="307">
        <v>1</v>
      </c>
      <c r="BP322" s="307">
        <v>1</v>
      </c>
      <c r="BQ322" s="307">
        <v>0</v>
      </c>
      <c r="BR322" s="307">
        <v>7</v>
      </c>
      <c r="BS322" s="307">
        <v>1</v>
      </c>
      <c r="BT322" s="307">
        <v>0</v>
      </c>
      <c r="BU322" s="307">
        <v>0</v>
      </c>
      <c r="BV322" s="307">
        <v>0</v>
      </c>
      <c r="BW322" s="307">
        <v>0</v>
      </c>
      <c r="BX322" s="307">
        <v>0</v>
      </c>
      <c r="BY322" s="307">
        <v>0</v>
      </c>
      <c r="BZ322" s="307">
        <v>0</v>
      </c>
      <c r="CA322" s="307">
        <v>1</v>
      </c>
      <c r="CB322" s="307">
        <v>0</v>
      </c>
      <c r="CC322" s="307">
        <v>10</v>
      </c>
      <c r="CD322" s="306">
        <v>0</v>
      </c>
      <c r="CE322" s="306">
        <v>0</v>
      </c>
      <c r="CF322" s="306">
        <v>0</v>
      </c>
      <c r="CG322" s="306">
        <v>0</v>
      </c>
      <c r="CH322" s="306">
        <v>0</v>
      </c>
      <c r="CI322" s="306">
        <v>0</v>
      </c>
      <c r="CJ322" s="306">
        <v>0</v>
      </c>
      <c r="CK322" s="306">
        <v>0</v>
      </c>
      <c r="CL322" s="306">
        <v>0</v>
      </c>
      <c r="CM322" s="306">
        <v>0</v>
      </c>
      <c r="CN322" s="306">
        <v>0</v>
      </c>
      <c r="CO322" s="306">
        <v>0</v>
      </c>
      <c r="CP322" s="306">
        <v>0</v>
      </c>
      <c r="CQ322" s="306">
        <v>0</v>
      </c>
      <c r="CR322" s="306">
        <v>6</v>
      </c>
      <c r="CS322" s="306">
        <v>1</v>
      </c>
      <c r="CT322" s="306">
        <v>6</v>
      </c>
      <c r="CU322" s="306">
        <v>1</v>
      </c>
      <c r="CV322" s="306">
        <v>0</v>
      </c>
      <c r="CW322" s="306">
        <v>0</v>
      </c>
      <c r="CX322" s="306">
        <v>0</v>
      </c>
      <c r="CY322" s="306">
        <v>6</v>
      </c>
      <c r="CZ322" s="306">
        <v>1</v>
      </c>
      <c r="DA322" s="310">
        <v>7</v>
      </c>
    </row>
    <row r="323" spans="1:105" x14ac:dyDescent="0.2">
      <c r="A323" s="311">
        <v>318</v>
      </c>
      <c r="B323" s="312" t="s">
        <v>1824</v>
      </c>
      <c r="C323" s="312" t="s">
        <v>1610</v>
      </c>
      <c r="D323" s="313">
        <v>5</v>
      </c>
      <c r="E323" s="312" t="s">
        <v>240</v>
      </c>
      <c r="F323" s="312" t="s">
        <v>1249</v>
      </c>
      <c r="G323" s="312" t="s">
        <v>1250</v>
      </c>
      <c r="H323" s="314">
        <v>15</v>
      </c>
      <c r="I323" s="315">
        <v>69</v>
      </c>
      <c r="J323" s="313">
        <v>2</v>
      </c>
      <c r="K323" s="312" t="s">
        <v>1825</v>
      </c>
      <c r="L323" s="313">
        <v>22</v>
      </c>
      <c r="M323" s="313">
        <v>1</v>
      </c>
      <c r="N323" s="313">
        <v>19</v>
      </c>
      <c r="O323" s="313">
        <v>1</v>
      </c>
      <c r="P323" s="313">
        <v>43</v>
      </c>
      <c r="Q323" s="313">
        <v>26</v>
      </c>
      <c r="R323" s="313">
        <v>0</v>
      </c>
      <c r="S323" s="313">
        <v>24</v>
      </c>
      <c r="T323" s="313">
        <v>0</v>
      </c>
      <c r="U323" s="313">
        <v>50</v>
      </c>
      <c r="V323" s="313">
        <v>27</v>
      </c>
      <c r="W323" s="313">
        <v>1</v>
      </c>
      <c r="X323" s="313">
        <v>25</v>
      </c>
      <c r="Y323" s="313">
        <v>2</v>
      </c>
      <c r="Z323" s="313">
        <v>55</v>
      </c>
      <c r="AA323" s="313">
        <v>23</v>
      </c>
      <c r="AB323" s="313">
        <v>0</v>
      </c>
      <c r="AC323" s="313">
        <v>27</v>
      </c>
      <c r="AD323" s="313">
        <v>0</v>
      </c>
      <c r="AE323" s="313">
        <v>50</v>
      </c>
      <c r="AF323" s="313">
        <v>18</v>
      </c>
      <c r="AG323" s="313">
        <v>1</v>
      </c>
      <c r="AH323" s="313">
        <v>15</v>
      </c>
      <c r="AI323" s="313">
        <v>0</v>
      </c>
      <c r="AJ323" s="313">
        <v>34</v>
      </c>
      <c r="AK323" s="313">
        <v>23</v>
      </c>
      <c r="AL323" s="313">
        <v>1</v>
      </c>
      <c r="AM323" s="313">
        <v>23</v>
      </c>
      <c r="AN323" s="313">
        <v>0</v>
      </c>
      <c r="AO323" s="313">
        <v>47</v>
      </c>
      <c r="AP323" s="313">
        <v>139</v>
      </c>
      <c r="AQ323" s="313">
        <v>4</v>
      </c>
      <c r="AR323" s="313">
        <v>133</v>
      </c>
      <c r="AS323" s="313">
        <v>3</v>
      </c>
      <c r="AT323" s="313">
        <v>279</v>
      </c>
      <c r="AU323" s="313">
        <v>2</v>
      </c>
      <c r="AV323" s="313">
        <v>2</v>
      </c>
      <c r="AW323" s="313">
        <v>2</v>
      </c>
      <c r="AX323" s="313">
        <v>2</v>
      </c>
      <c r="AY323" s="313">
        <v>1</v>
      </c>
      <c r="AZ323" s="313">
        <v>2</v>
      </c>
      <c r="BA323" s="313">
        <v>0</v>
      </c>
      <c r="BB323" s="313">
        <v>11</v>
      </c>
      <c r="BC323" s="313">
        <v>11</v>
      </c>
      <c r="BD323" s="313">
        <v>11</v>
      </c>
      <c r="BE323" s="313">
        <v>0</v>
      </c>
      <c r="BF323" s="313">
        <v>0</v>
      </c>
      <c r="BG323" s="313">
        <v>0</v>
      </c>
      <c r="BH323" s="313">
        <v>1</v>
      </c>
      <c r="BI323" s="313">
        <v>2</v>
      </c>
      <c r="BJ323" s="313">
        <v>9</v>
      </c>
      <c r="BK323" s="313">
        <v>2</v>
      </c>
      <c r="BL323" s="313">
        <v>2</v>
      </c>
      <c r="BM323" s="313">
        <v>2</v>
      </c>
      <c r="BN323" s="313">
        <v>2</v>
      </c>
      <c r="BO323" s="313">
        <v>1</v>
      </c>
      <c r="BP323" s="313">
        <v>2</v>
      </c>
      <c r="BQ323" s="313">
        <v>0</v>
      </c>
      <c r="BR323" s="313">
        <v>11</v>
      </c>
      <c r="BS323" s="313">
        <v>0</v>
      </c>
      <c r="BT323" s="313">
        <v>1</v>
      </c>
      <c r="BU323" s="313">
        <v>0</v>
      </c>
      <c r="BV323" s="313">
        <v>0</v>
      </c>
      <c r="BW323" s="313">
        <v>0</v>
      </c>
      <c r="BX323" s="313">
        <v>0</v>
      </c>
      <c r="BY323" s="313">
        <v>0</v>
      </c>
      <c r="BZ323" s="313">
        <v>0</v>
      </c>
      <c r="CA323" s="313">
        <v>0</v>
      </c>
      <c r="CB323" s="313">
        <v>1</v>
      </c>
      <c r="CC323" s="313">
        <v>14</v>
      </c>
      <c r="CD323" s="312">
        <v>0</v>
      </c>
      <c r="CE323" s="312">
        <v>0</v>
      </c>
      <c r="CF323" s="312">
        <v>1</v>
      </c>
      <c r="CG323" s="312">
        <v>1</v>
      </c>
      <c r="CH323" s="312">
        <v>1</v>
      </c>
      <c r="CI323" s="312">
        <v>0</v>
      </c>
      <c r="CJ323" s="312">
        <v>0</v>
      </c>
      <c r="CK323" s="312">
        <v>0</v>
      </c>
      <c r="CL323" s="312">
        <v>0</v>
      </c>
      <c r="CM323" s="312">
        <v>0</v>
      </c>
      <c r="CN323" s="312">
        <v>0</v>
      </c>
      <c r="CO323" s="312">
        <v>0</v>
      </c>
      <c r="CP323" s="312">
        <v>2</v>
      </c>
      <c r="CQ323" s="312">
        <v>3</v>
      </c>
      <c r="CR323" s="312">
        <v>15</v>
      </c>
      <c r="CS323" s="312">
        <v>3</v>
      </c>
      <c r="CT323" s="312">
        <v>19</v>
      </c>
      <c r="CU323" s="312">
        <v>7</v>
      </c>
      <c r="CV323" s="312">
        <v>19</v>
      </c>
      <c r="CW323" s="312">
        <v>7</v>
      </c>
      <c r="CX323" s="312">
        <v>26</v>
      </c>
      <c r="CY323" s="312">
        <v>19</v>
      </c>
      <c r="CZ323" s="312">
        <v>7</v>
      </c>
      <c r="DA323" s="316">
        <v>26</v>
      </c>
    </row>
    <row r="324" spans="1:105" x14ac:dyDescent="0.2">
      <c r="A324" s="305">
        <v>319</v>
      </c>
      <c r="B324" s="306" t="s">
        <v>1854</v>
      </c>
      <c r="C324" s="306" t="s">
        <v>1855</v>
      </c>
      <c r="D324" s="307">
        <v>5</v>
      </c>
      <c r="E324" s="306" t="s">
        <v>240</v>
      </c>
      <c r="F324" s="306" t="s">
        <v>1249</v>
      </c>
      <c r="G324" s="306" t="s">
        <v>1250</v>
      </c>
      <c r="H324" s="308">
        <v>10</v>
      </c>
      <c r="I324" s="309">
        <v>46</v>
      </c>
      <c r="J324" s="307">
        <v>2</v>
      </c>
      <c r="K324" s="306" t="s">
        <v>1856</v>
      </c>
      <c r="L324" s="307">
        <v>32</v>
      </c>
      <c r="M324" s="307">
        <v>1</v>
      </c>
      <c r="N324" s="307">
        <v>20</v>
      </c>
      <c r="O324" s="307">
        <v>0</v>
      </c>
      <c r="P324" s="307">
        <v>53</v>
      </c>
      <c r="Q324" s="307">
        <v>34</v>
      </c>
      <c r="R324" s="307">
        <v>0</v>
      </c>
      <c r="S324" s="307">
        <v>34</v>
      </c>
      <c r="T324" s="307">
        <v>1</v>
      </c>
      <c r="U324" s="307">
        <v>69</v>
      </c>
      <c r="V324" s="307">
        <v>32</v>
      </c>
      <c r="W324" s="307">
        <v>0</v>
      </c>
      <c r="X324" s="307">
        <v>25</v>
      </c>
      <c r="Y324" s="307">
        <v>0</v>
      </c>
      <c r="Z324" s="307">
        <v>57</v>
      </c>
      <c r="AA324" s="307">
        <v>26</v>
      </c>
      <c r="AB324" s="307">
        <v>0</v>
      </c>
      <c r="AC324" s="307">
        <v>28</v>
      </c>
      <c r="AD324" s="307">
        <v>0</v>
      </c>
      <c r="AE324" s="307">
        <v>54</v>
      </c>
      <c r="AF324" s="307">
        <v>25</v>
      </c>
      <c r="AG324" s="307">
        <v>0</v>
      </c>
      <c r="AH324" s="307">
        <v>28</v>
      </c>
      <c r="AI324" s="307">
        <v>0</v>
      </c>
      <c r="AJ324" s="307">
        <v>53</v>
      </c>
      <c r="AK324" s="307">
        <v>28</v>
      </c>
      <c r="AL324" s="307">
        <v>0</v>
      </c>
      <c r="AM324" s="307">
        <v>28</v>
      </c>
      <c r="AN324" s="307">
        <v>0</v>
      </c>
      <c r="AO324" s="307">
        <v>56</v>
      </c>
      <c r="AP324" s="307">
        <v>177</v>
      </c>
      <c r="AQ324" s="307">
        <v>1</v>
      </c>
      <c r="AR324" s="307">
        <v>163</v>
      </c>
      <c r="AS324" s="307">
        <v>1</v>
      </c>
      <c r="AT324" s="307">
        <v>342</v>
      </c>
      <c r="AU324" s="307">
        <v>2</v>
      </c>
      <c r="AV324" s="307">
        <v>2</v>
      </c>
      <c r="AW324" s="307">
        <v>2</v>
      </c>
      <c r="AX324" s="307">
        <v>2</v>
      </c>
      <c r="AY324" s="307">
        <v>2</v>
      </c>
      <c r="AZ324" s="307">
        <v>2</v>
      </c>
      <c r="BA324" s="307">
        <v>0</v>
      </c>
      <c r="BB324" s="307">
        <v>12</v>
      </c>
      <c r="BC324" s="307">
        <v>12</v>
      </c>
      <c r="BD324" s="307">
        <v>12</v>
      </c>
      <c r="BE324" s="307">
        <v>0</v>
      </c>
      <c r="BF324" s="307">
        <v>0</v>
      </c>
      <c r="BG324" s="307">
        <v>1</v>
      </c>
      <c r="BH324" s="307">
        <v>0</v>
      </c>
      <c r="BI324" s="307">
        <v>6</v>
      </c>
      <c r="BJ324" s="307">
        <v>6</v>
      </c>
      <c r="BK324" s="307">
        <v>2</v>
      </c>
      <c r="BL324" s="307">
        <v>2</v>
      </c>
      <c r="BM324" s="307">
        <v>2</v>
      </c>
      <c r="BN324" s="307">
        <v>2</v>
      </c>
      <c r="BO324" s="307">
        <v>2</v>
      </c>
      <c r="BP324" s="307">
        <v>2</v>
      </c>
      <c r="BQ324" s="307">
        <v>0</v>
      </c>
      <c r="BR324" s="307">
        <v>12</v>
      </c>
      <c r="BS324" s="307">
        <v>1</v>
      </c>
      <c r="BT324" s="307">
        <v>0</v>
      </c>
      <c r="BU324" s="307">
        <v>0</v>
      </c>
      <c r="BV324" s="307">
        <v>0</v>
      </c>
      <c r="BW324" s="307">
        <v>0</v>
      </c>
      <c r="BX324" s="307">
        <v>0</v>
      </c>
      <c r="BY324" s="307">
        <v>0</v>
      </c>
      <c r="BZ324" s="307">
        <v>0</v>
      </c>
      <c r="CA324" s="307">
        <v>1</v>
      </c>
      <c r="CB324" s="307">
        <v>0</v>
      </c>
      <c r="CC324" s="307">
        <v>15</v>
      </c>
      <c r="CD324" s="306">
        <v>0</v>
      </c>
      <c r="CE324" s="306">
        <v>0</v>
      </c>
      <c r="CF324" s="306">
        <v>0</v>
      </c>
      <c r="CG324" s="306">
        <v>0</v>
      </c>
      <c r="CH324" s="306">
        <v>0</v>
      </c>
      <c r="CI324" s="306">
        <v>0</v>
      </c>
      <c r="CJ324" s="306">
        <v>0</v>
      </c>
      <c r="CK324" s="306">
        <v>0</v>
      </c>
      <c r="CL324" s="306">
        <v>0</v>
      </c>
      <c r="CM324" s="306">
        <v>0</v>
      </c>
      <c r="CN324" s="306">
        <v>0</v>
      </c>
      <c r="CO324" s="306">
        <v>0</v>
      </c>
      <c r="CP324" s="306">
        <v>0</v>
      </c>
      <c r="CQ324" s="306">
        <v>0</v>
      </c>
      <c r="CR324" s="306">
        <v>0</v>
      </c>
      <c r="CS324" s="306">
        <v>0</v>
      </c>
      <c r="CT324" s="306">
        <v>0</v>
      </c>
      <c r="CU324" s="306">
        <v>0</v>
      </c>
      <c r="CV324" s="306">
        <v>0</v>
      </c>
      <c r="CW324" s="306">
        <v>0</v>
      </c>
      <c r="CX324" s="306">
        <v>0</v>
      </c>
      <c r="CY324" s="306">
        <v>0</v>
      </c>
      <c r="CZ324" s="306">
        <v>0</v>
      </c>
      <c r="DA324" s="310">
        <v>0</v>
      </c>
    </row>
    <row r="325" spans="1:105" x14ac:dyDescent="0.2">
      <c r="A325" s="311">
        <v>320</v>
      </c>
      <c r="B325" s="312" t="s">
        <v>1879</v>
      </c>
      <c r="C325" s="312" t="s">
        <v>1251</v>
      </c>
      <c r="D325" s="313">
        <v>5</v>
      </c>
      <c r="E325" s="312" t="s">
        <v>240</v>
      </c>
      <c r="F325" s="312" t="s">
        <v>1249</v>
      </c>
      <c r="G325" s="312" t="s">
        <v>1250</v>
      </c>
      <c r="H325" s="314">
        <v>11</v>
      </c>
      <c r="I325" s="315">
        <v>48</v>
      </c>
      <c r="J325" s="313">
        <v>2</v>
      </c>
      <c r="K325" s="312" t="s">
        <v>1880</v>
      </c>
      <c r="L325" s="313">
        <v>27</v>
      </c>
      <c r="M325" s="313">
        <v>0</v>
      </c>
      <c r="N325" s="313">
        <v>33</v>
      </c>
      <c r="O325" s="313">
        <v>0</v>
      </c>
      <c r="P325" s="313">
        <v>60</v>
      </c>
      <c r="Q325" s="313">
        <v>27</v>
      </c>
      <c r="R325" s="313">
        <v>0</v>
      </c>
      <c r="S325" s="313">
        <v>34</v>
      </c>
      <c r="T325" s="313">
        <v>1</v>
      </c>
      <c r="U325" s="313">
        <v>62</v>
      </c>
      <c r="V325" s="313">
        <v>26</v>
      </c>
      <c r="W325" s="313">
        <v>0</v>
      </c>
      <c r="X325" s="313">
        <v>41</v>
      </c>
      <c r="Y325" s="313">
        <v>0</v>
      </c>
      <c r="Z325" s="313">
        <v>67</v>
      </c>
      <c r="AA325" s="313">
        <v>34</v>
      </c>
      <c r="AB325" s="313">
        <v>0</v>
      </c>
      <c r="AC325" s="313">
        <v>41</v>
      </c>
      <c r="AD325" s="313">
        <v>1</v>
      </c>
      <c r="AE325" s="313">
        <v>76</v>
      </c>
      <c r="AF325" s="313">
        <v>48</v>
      </c>
      <c r="AG325" s="313">
        <v>0</v>
      </c>
      <c r="AH325" s="313">
        <v>26</v>
      </c>
      <c r="AI325" s="313">
        <v>0</v>
      </c>
      <c r="AJ325" s="313">
        <v>74</v>
      </c>
      <c r="AK325" s="313">
        <v>29</v>
      </c>
      <c r="AL325" s="313">
        <v>0</v>
      </c>
      <c r="AM325" s="313">
        <v>38</v>
      </c>
      <c r="AN325" s="313">
        <v>0</v>
      </c>
      <c r="AO325" s="313">
        <v>67</v>
      </c>
      <c r="AP325" s="313">
        <v>191</v>
      </c>
      <c r="AQ325" s="313">
        <v>0</v>
      </c>
      <c r="AR325" s="313">
        <v>213</v>
      </c>
      <c r="AS325" s="313">
        <v>2</v>
      </c>
      <c r="AT325" s="313">
        <v>406</v>
      </c>
      <c r="AU325" s="313">
        <v>2</v>
      </c>
      <c r="AV325" s="313">
        <v>2</v>
      </c>
      <c r="AW325" s="313">
        <v>2</v>
      </c>
      <c r="AX325" s="313">
        <v>2</v>
      </c>
      <c r="AY325" s="313">
        <v>2</v>
      </c>
      <c r="AZ325" s="313">
        <v>2</v>
      </c>
      <c r="BA325" s="313">
        <v>0</v>
      </c>
      <c r="BB325" s="313">
        <v>12</v>
      </c>
      <c r="BC325" s="313">
        <v>14</v>
      </c>
      <c r="BD325" s="313">
        <v>12</v>
      </c>
      <c r="BE325" s="313">
        <v>0</v>
      </c>
      <c r="BF325" s="313">
        <v>0</v>
      </c>
      <c r="BG325" s="313">
        <v>0</v>
      </c>
      <c r="BH325" s="313">
        <v>1</v>
      </c>
      <c r="BI325" s="313">
        <v>1</v>
      </c>
      <c r="BJ325" s="313">
        <v>11</v>
      </c>
      <c r="BK325" s="313">
        <v>2</v>
      </c>
      <c r="BL325" s="313">
        <v>2</v>
      </c>
      <c r="BM325" s="313">
        <v>2</v>
      </c>
      <c r="BN325" s="313">
        <v>2</v>
      </c>
      <c r="BO325" s="313">
        <v>2</v>
      </c>
      <c r="BP325" s="313">
        <v>2</v>
      </c>
      <c r="BQ325" s="313">
        <v>0</v>
      </c>
      <c r="BR325" s="313">
        <v>12</v>
      </c>
      <c r="BS325" s="313">
        <v>0</v>
      </c>
      <c r="BT325" s="313">
        <v>1</v>
      </c>
      <c r="BU325" s="313">
        <v>0</v>
      </c>
      <c r="BV325" s="313">
        <v>0</v>
      </c>
      <c r="BW325" s="313">
        <v>0</v>
      </c>
      <c r="BX325" s="313">
        <v>0</v>
      </c>
      <c r="BY325" s="313">
        <v>0</v>
      </c>
      <c r="BZ325" s="313">
        <v>0</v>
      </c>
      <c r="CA325" s="313">
        <v>0</v>
      </c>
      <c r="CB325" s="313">
        <v>2</v>
      </c>
      <c r="CC325" s="313">
        <v>16</v>
      </c>
      <c r="CD325" s="312">
        <v>0</v>
      </c>
      <c r="CE325" s="312">
        <v>0</v>
      </c>
      <c r="CF325" s="312">
        <v>0</v>
      </c>
      <c r="CG325" s="312">
        <v>0</v>
      </c>
      <c r="CH325" s="312">
        <v>0</v>
      </c>
      <c r="CI325" s="312">
        <v>0</v>
      </c>
      <c r="CJ325" s="312">
        <v>0</v>
      </c>
      <c r="CK325" s="312">
        <v>0</v>
      </c>
      <c r="CL325" s="312">
        <v>0</v>
      </c>
      <c r="CM325" s="312">
        <v>0</v>
      </c>
      <c r="CN325" s="312">
        <v>0</v>
      </c>
      <c r="CO325" s="312">
        <v>0</v>
      </c>
      <c r="CP325" s="312">
        <v>0</v>
      </c>
      <c r="CQ325" s="312">
        <v>0</v>
      </c>
      <c r="CR325" s="312">
        <v>0</v>
      </c>
      <c r="CS325" s="312">
        <v>0</v>
      </c>
      <c r="CT325" s="312">
        <v>0</v>
      </c>
      <c r="CU325" s="312">
        <v>0</v>
      </c>
      <c r="CV325" s="312">
        <v>0</v>
      </c>
      <c r="CW325" s="312">
        <v>0</v>
      </c>
      <c r="CX325" s="312">
        <v>0</v>
      </c>
      <c r="CY325" s="312">
        <v>0</v>
      </c>
      <c r="CZ325" s="312">
        <v>0</v>
      </c>
      <c r="DA325" s="316">
        <v>0</v>
      </c>
    </row>
    <row r="326" spans="1:105" x14ac:dyDescent="0.2">
      <c r="A326" s="305">
        <v>321</v>
      </c>
      <c r="B326" s="306" t="s">
        <v>1964</v>
      </c>
      <c r="C326" s="306" t="s">
        <v>1965</v>
      </c>
      <c r="D326" s="307">
        <v>5</v>
      </c>
      <c r="E326" s="306" t="s">
        <v>240</v>
      </c>
      <c r="F326" s="306" t="s">
        <v>1249</v>
      </c>
      <c r="G326" s="306" t="s">
        <v>1250</v>
      </c>
      <c r="H326" s="308">
        <v>9</v>
      </c>
      <c r="I326" s="309">
        <v>37</v>
      </c>
      <c r="J326" s="307">
        <v>2</v>
      </c>
      <c r="K326" s="306" t="s">
        <v>1966</v>
      </c>
      <c r="L326" s="307">
        <v>22</v>
      </c>
      <c r="M326" s="307">
        <v>0</v>
      </c>
      <c r="N326" s="307">
        <v>23</v>
      </c>
      <c r="O326" s="307">
        <v>2</v>
      </c>
      <c r="P326" s="307">
        <v>47</v>
      </c>
      <c r="Q326" s="307">
        <v>24</v>
      </c>
      <c r="R326" s="307">
        <v>0</v>
      </c>
      <c r="S326" s="307">
        <v>32</v>
      </c>
      <c r="T326" s="307">
        <v>1</v>
      </c>
      <c r="U326" s="307">
        <v>57</v>
      </c>
      <c r="V326" s="307">
        <v>23</v>
      </c>
      <c r="W326" s="307">
        <v>0</v>
      </c>
      <c r="X326" s="307">
        <v>25</v>
      </c>
      <c r="Y326" s="307">
        <v>1</v>
      </c>
      <c r="Z326" s="307">
        <v>49</v>
      </c>
      <c r="AA326" s="307">
        <v>31</v>
      </c>
      <c r="AB326" s="307">
        <v>1</v>
      </c>
      <c r="AC326" s="307">
        <v>27</v>
      </c>
      <c r="AD326" s="307">
        <v>0</v>
      </c>
      <c r="AE326" s="307">
        <v>59</v>
      </c>
      <c r="AF326" s="307">
        <v>31</v>
      </c>
      <c r="AG326" s="307">
        <v>0</v>
      </c>
      <c r="AH326" s="307">
        <v>36</v>
      </c>
      <c r="AI326" s="307">
        <v>1</v>
      </c>
      <c r="AJ326" s="307">
        <v>68</v>
      </c>
      <c r="AK326" s="307">
        <v>20</v>
      </c>
      <c r="AL326" s="307">
        <v>0</v>
      </c>
      <c r="AM326" s="307">
        <v>29</v>
      </c>
      <c r="AN326" s="307">
        <v>0</v>
      </c>
      <c r="AO326" s="307">
        <v>49</v>
      </c>
      <c r="AP326" s="307">
        <v>151</v>
      </c>
      <c r="AQ326" s="307">
        <v>1</v>
      </c>
      <c r="AR326" s="307">
        <v>172</v>
      </c>
      <c r="AS326" s="307">
        <v>5</v>
      </c>
      <c r="AT326" s="307">
        <v>329</v>
      </c>
      <c r="AU326" s="307">
        <v>2</v>
      </c>
      <c r="AV326" s="307">
        <v>2</v>
      </c>
      <c r="AW326" s="307">
        <v>2</v>
      </c>
      <c r="AX326" s="307">
        <v>2</v>
      </c>
      <c r="AY326" s="307">
        <v>2</v>
      </c>
      <c r="AZ326" s="307">
        <v>2</v>
      </c>
      <c r="BA326" s="307">
        <v>0</v>
      </c>
      <c r="BB326" s="307">
        <v>12</v>
      </c>
      <c r="BC326" s="307">
        <v>12</v>
      </c>
      <c r="BD326" s="307">
        <v>12</v>
      </c>
      <c r="BE326" s="307">
        <v>0</v>
      </c>
      <c r="BF326" s="307">
        <v>0</v>
      </c>
      <c r="BG326" s="307">
        <v>1</v>
      </c>
      <c r="BH326" s="307">
        <v>0</v>
      </c>
      <c r="BI326" s="307">
        <v>3</v>
      </c>
      <c r="BJ326" s="307">
        <v>9</v>
      </c>
      <c r="BK326" s="307">
        <v>2</v>
      </c>
      <c r="BL326" s="307">
        <v>2</v>
      </c>
      <c r="BM326" s="307">
        <v>2</v>
      </c>
      <c r="BN326" s="307">
        <v>2</v>
      </c>
      <c r="BO326" s="307">
        <v>2</v>
      </c>
      <c r="BP326" s="307">
        <v>2</v>
      </c>
      <c r="BQ326" s="307">
        <v>0</v>
      </c>
      <c r="BR326" s="307">
        <v>12</v>
      </c>
      <c r="BS326" s="307">
        <v>1</v>
      </c>
      <c r="BT326" s="307">
        <v>0</v>
      </c>
      <c r="BU326" s="307">
        <v>0</v>
      </c>
      <c r="BV326" s="307">
        <v>0</v>
      </c>
      <c r="BW326" s="307">
        <v>0</v>
      </c>
      <c r="BX326" s="307">
        <v>0</v>
      </c>
      <c r="BY326" s="307">
        <v>0</v>
      </c>
      <c r="BZ326" s="307">
        <v>0</v>
      </c>
      <c r="CA326" s="307">
        <v>1</v>
      </c>
      <c r="CB326" s="307">
        <v>0</v>
      </c>
      <c r="CC326" s="307">
        <v>15</v>
      </c>
      <c r="CD326" s="306">
        <v>1</v>
      </c>
      <c r="CE326" s="306">
        <v>0</v>
      </c>
      <c r="CF326" s="306">
        <v>0</v>
      </c>
      <c r="CG326" s="306">
        <v>0</v>
      </c>
      <c r="CH326" s="306">
        <v>0</v>
      </c>
      <c r="CI326" s="306">
        <v>0</v>
      </c>
      <c r="CJ326" s="306">
        <v>0</v>
      </c>
      <c r="CK326" s="306">
        <v>0</v>
      </c>
      <c r="CL326" s="306">
        <v>0</v>
      </c>
      <c r="CM326" s="306">
        <v>0</v>
      </c>
      <c r="CN326" s="306">
        <v>1</v>
      </c>
      <c r="CO326" s="306">
        <v>0</v>
      </c>
      <c r="CP326" s="306">
        <v>0</v>
      </c>
      <c r="CQ326" s="306">
        <v>0</v>
      </c>
      <c r="CR326" s="306">
        <v>23</v>
      </c>
      <c r="CS326" s="306">
        <v>5</v>
      </c>
      <c r="CT326" s="306">
        <v>25</v>
      </c>
      <c r="CU326" s="306">
        <v>5</v>
      </c>
      <c r="CV326" s="306">
        <v>0</v>
      </c>
      <c r="CW326" s="306">
        <v>0</v>
      </c>
      <c r="CX326" s="306">
        <v>0</v>
      </c>
      <c r="CY326" s="306">
        <v>25</v>
      </c>
      <c r="CZ326" s="306">
        <v>5</v>
      </c>
      <c r="DA326" s="310">
        <v>30</v>
      </c>
    </row>
    <row r="327" spans="1:105" x14ac:dyDescent="0.2">
      <c r="A327" s="311">
        <v>322</v>
      </c>
      <c r="B327" s="312" t="s">
        <v>1980</v>
      </c>
      <c r="C327" s="312" t="s">
        <v>1322</v>
      </c>
      <c r="D327" s="313">
        <v>5</v>
      </c>
      <c r="E327" s="312" t="s">
        <v>240</v>
      </c>
      <c r="F327" s="312" t="s">
        <v>1249</v>
      </c>
      <c r="G327" s="312" t="s">
        <v>1250</v>
      </c>
      <c r="H327" s="314">
        <v>11</v>
      </c>
      <c r="I327" s="315">
        <v>50</v>
      </c>
      <c r="J327" s="313">
        <v>2</v>
      </c>
      <c r="K327" s="312" t="s">
        <v>1981</v>
      </c>
      <c r="L327" s="313">
        <v>11</v>
      </c>
      <c r="M327" s="313">
        <v>1</v>
      </c>
      <c r="N327" s="313">
        <v>13</v>
      </c>
      <c r="O327" s="313">
        <v>0</v>
      </c>
      <c r="P327" s="313">
        <v>25</v>
      </c>
      <c r="Q327" s="313">
        <v>16</v>
      </c>
      <c r="R327" s="313">
        <v>0</v>
      </c>
      <c r="S327" s="313">
        <v>5</v>
      </c>
      <c r="T327" s="313">
        <v>0</v>
      </c>
      <c r="U327" s="313">
        <v>21</v>
      </c>
      <c r="V327" s="313">
        <v>12</v>
      </c>
      <c r="W327" s="313">
        <v>1</v>
      </c>
      <c r="X327" s="313">
        <v>14</v>
      </c>
      <c r="Y327" s="313">
        <v>0</v>
      </c>
      <c r="Z327" s="313">
        <v>27</v>
      </c>
      <c r="AA327" s="313">
        <v>13</v>
      </c>
      <c r="AB327" s="313">
        <v>2</v>
      </c>
      <c r="AC327" s="313">
        <v>9</v>
      </c>
      <c r="AD327" s="313">
        <v>1</v>
      </c>
      <c r="AE327" s="313">
        <v>25</v>
      </c>
      <c r="AF327" s="313">
        <v>17</v>
      </c>
      <c r="AG327" s="313">
        <v>0</v>
      </c>
      <c r="AH327" s="313">
        <v>13</v>
      </c>
      <c r="AI327" s="313">
        <v>0</v>
      </c>
      <c r="AJ327" s="313">
        <v>30</v>
      </c>
      <c r="AK327" s="313">
        <v>13</v>
      </c>
      <c r="AL327" s="313">
        <v>1</v>
      </c>
      <c r="AM327" s="313">
        <v>18</v>
      </c>
      <c r="AN327" s="313">
        <v>0</v>
      </c>
      <c r="AO327" s="313">
        <v>32</v>
      </c>
      <c r="AP327" s="313">
        <v>82</v>
      </c>
      <c r="AQ327" s="313">
        <v>5</v>
      </c>
      <c r="AR327" s="313">
        <v>72</v>
      </c>
      <c r="AS327" s="313">
        <v>1</v>
      </c>
      <c r="AT327" s="313">
        <v>160</v>
      </c>
      <c r="AU327" s="313">
        <v>1</v>
      </c>
      <c r="AV327" s="313">
        <v>1</v>
      </c>
      <c r="AW327" s="313">
        <v>1</v>
      </c>
      <c r="AX327" s="313">
        <v>1</v>
      </c>
      <c r="AY327" s="313">
        <v>1</v>
      </c>
      <c r="AZ327" s="313">
        <v>1</v>
      </c>
      <c r="BA327" s="313">
        <v>0</v>
      </c>
      <c r="BB327" s="313">
        <v>6</v>
      </c>
      <c r="BC327" s="313">
        <v>6</v>
      </c>
      <c r="BD327" s="313">
        <v>6</v>
      </c>
      <c r="BE327" s="313">
        <v>0</v>
      </c>
      <c r="BF327" s="313">
        <v>0</v>
      </c>
      <c r="BG327" s="313">
        <v>0</v>
      </c>
      <c r="BH327" s="313">
        <v>1</v>
      </c>
      <c r="BI327" s="313">
        <v>1</v>
      </c>
      <c r="BJ327" s="313">
        <v>5</v>
      </c>
      <c r="BK327" s="313">
        <v>1</v>
      </c>
      <c r="BL327" s="313">
        <v>1</v>
      </c>
      <c r="BM327" s="313">
        <v>1</v>
      </c>
      <c r="BN327" s="313">
        <v>1</v>
      </c>
      <c r="BO327" s="313">
        <v>1</v>
      </c>
      <c r="BP327" s="313">
        <v>1</v>
      </c>
      <c r="BQ327" s="313">
        <v>0</v>
      </c>
      <c r="BR327" s="313">
        <v>6</v>
      </c>
      <c r="BS327" s="313">
        <v>1</v>
      </c>
      <c r="BT327" s="313">
        <v>0</v>
      </c>
      <c r="BU327" s="313">
        <v>0</v>
      </c>
      <c r="BV327" s="313">
        <v>0</v>
      </c>
      <c r="BW327" s="313">
        <v>0</v>
      </c>
      <c r="BX327" s="313">
        <v>0</v>
      </c>
      <c r="BY327" s="313">
        <v>0</v>
      </c>
      <c r="BZ327" s="313">
        <v>0</v>
      </c>
      <c r="CA327" s="313">
        <v>0</v>
      </c>
      <c r="CB327" s="313">
        <v>1</v>
      </c>
      <c r="CC327" s="313">
        <v>9</v>
      </c>
      <c r="CD327" s="312">
        <v>0</v>
      </c>
      <c r="CE327" s="312">
        <v>0</v>
      </c>
      <c r="CF327" s="312">
        <v>1</v>
      </c>
      <c r="CG327" s="312">
        <v>1</v>
      </c>
      <c r="CH327" s="312">
        <v>0</v>
      </c>
      <c r="CI327" s="312">
        <v>0</v>
      </c>
      <c r="CJ327" s="312">
        <v>1</v>
      </c>
      <c r="CK327" s="312">
        <v>0</v>
      </c>
      <c r="CL327" s="312">
        <v>0</v>
      </c>
      <c r="CM327" s="312">
        <v>0</v>
      </c>
      <c r="CN327" s="312">
        <v>1</v>
      </c>
      <c r="CO327" s="312">
        <v>0</v>
      </c>
      <c r="CP327" s="312">
        <v>0</v>
      </c>
      <c r="CQ327" s="312">
        <v>0</v>
      </c>
      <c r="CR327" s="312">
        <v>5</v>
      </c>
      <c r="CS327" s="312">
        <v>6</v>
      </c>
      <c r="CT327" s="312">
        <v>8</v>
      </c>
      <c r="CU327" s="312">
        <v>7</v>
      </c>
      <c r="CV327" s="312">
        <v>8</v>
      </c>
      <c r="CW327" s="312">
        <v>6</v>
      </c>
      <c r="CX327" s="312">
        <v>14</v>
      </c>
      <c r="CY327" s="312">
        <v>8</v>
      </c>
      <c r="CZ327" s="312">
        <v>6</v>
      </c>
      <c r="DA327" s="316">
        <v>14</v>
      </c>
    </row>
    <row r="328" spans="1:105" x14ac:dyDescent="0.2">
      <c r="A328" s="305">
        <v>323</v>
      </c>
      <c r="B328" s="306" t="s">
        <v>1986</v>
      </c>
      <c r="C328" s="306" t="s">
        <v>1265</v>
      </c>
      <c r="D328" s="307">
        <v>5</v>
      </c>
      <c r="E328" s="306" t="s">
        <v>240</v>
      </c>
      <c r="F328" s="306" t="s">
        <v>1249</v>
      </c>
      <c r="G328" s="306" t="s">
        <v>1250</v>
      </c>
      <c r="H328" s="308">
        <v>10</v>
      </c>
      <c r="I328" s="309">
        <v>45</v>
      </c>
      <c r="J328" s="307">
        <v>2</v>
      </c>
      <c r="K328" s="306" t="s">
        <v>1987</v>
      </c>
      <c r="L328" s="307">
        <v>18</v>
      </c>
      <c r="M328" s="307">
        <v>2</v>
      </c>
      <c r="N328" s="307">
        <v>20</v>
      </c>
      <c r="O328" s="307">
        <v>2</v>
      </c>
      <c r="P328" s="307">
        <v>42</v>
      </c>
      <c r="Q328" s="307">
        <v>25</v>
      </c>
      <c r="R328" s="307">
        <v>4</v>
      </c>
      <c r="S328" s="307">
        <v>16</v>
      </c>
      <c r="T328" s="307">
        <v>1</v>
      </c>
      <c r="U328" s="307">
        <v>46</v>
      </c>
      <c r="V328" s="307">
        <v>21</v>
      </c>
      <c r="W328" s="307">
        <v>0</v>
      </c>
      <c r="X328" s="307">
        <v>19</v>
      </c>
      <c r="Y328" s="307">
        <v>0</v>
      </c>
      <c r="Z328" s="307">
        <v>40</v>
      </c>
      <c r="AA328" s="307">
        <v>16</v>
      </c>
      <c r="AB328" s="307">
        <v>0</v>
      </c>
      <c r="AC328" s="307">
        <v>29</v>
      </c>
      <c r="AD328" s="307">
        <v>0</v>
      </c>
      <c r="AE328" s="307">
        <v>45</v>
      </c>
      <c r="AF328" s="307">
        <v>14</v>
      </c>
      <c r="AG328" s="307">
        <v>0</v>
      </c>
      <c r="AH328" s="307">
        <v>23</v>
      </c>
      <c r="AI328" s="307">
        <v>0</v>
      </c>
      <c r="AJ328" s="307">
        <v>37</v>
      </c>
      <c r="AK328" s="307">
        <v>18</v>
      </c>
      <c r="AL328" s="307">
        <v>0</v>
      </c>
      <c r="AM328" s="307">
        <v>18</v>
      </c>
      <c r="AN328" s="307">
        <v>0</v>
      </c>
      <c r="AO328" s="307">
        <v>36</v>
      </c>
      <c r="AP328" s="307">
        <v>112</v>
      </c>
      <c r="AQ328" s="307">
        <v>6</v>
      </c>
      <c r="AR328" s="307">
        <v>125</v>
      </c>
      <c r="AS328" s="307">
        <v>3</v>
      </c>
      <c r="AT328" s="307">
        <v>246</v>
      </c>
      <c r="AU328" s="307">
        <v>2</v>
      </c>
      <c r="AV328" s="307">
        <v>2</v>
      </c>
      <c r="AW328" s="307">
        <v>2</v>
      </c>
      <c r="AX328" s="307">
        <v>2</v>
      </c>
      <c r="AY328" s="307">
        <v>1</v>
      </c>
      <c r="AZ328" s="307">
        <v>1</v>
      </c>
      <c r="BA328" s="307">
        <v>0</v>
      </c>
      <c r="BB328" s="307">
        <v>10</v>
      </c>
      <c r="BC328" s="307">
        <v>10</v>
      </c>
      <c r="BD328" s="307">
        <v>10</v>
      </c>
      <c r="BE328" s="307">
        <v>0</v>
      </c>
      <c r="BF328" s="307">
        <v>0</v>
      </c>
      <c r="BG328" s="307">
        <v>1</v>
      </c>
      <c r="BH328" s="307">
        <v>0</v>
      </c>
      <c r="BI328" s="307">
        <v>2</v>
      </c>
      <c r="BJ328" s="307">
        <v>8</v>
      </c>
      <c r="BK328" s="307">
        <v>2</v>
      </c>
      <c r="BL328" s="307">
        <v>2</v>
      </c>
      <c r="BM328" s="307">
        <v>2</v>
      </c>
      <c r="BN328" s="307">
        <v>2</v>
      </c>
      <c r="BO328" s="307">
        <v>1</v>
      </c>
      <c r="BP328" s="307">
        <v>1</v>
      </c>
      <c r="BQ328" s="307">
        <v>0</v>
      </c>
      <c r="BR328" s="307">
        <v>10</v>
      </c>
      <c r="BS328" s="307">
        <v>2</v>
      </c>
      <c r="BT328" s="307">
        <v>0</v>
      </c>
      <c r="BU328" s="307">
        <v>0</v>
      </c>
      <c r="BV328" s="307">
        <v>0</v>
      </c>
      <c r="BW328" s="307">
        <v>0</v>
      </c>
      <c r="BX328" s="307">
        <v>0</v>
      </c>
      <c r="BY328" s="307">
        <v>0</v>
      </c>
      <c r="BZ328" s="307">
        <v>0</v>
      </c>
      <c r="CA328" s="307">
        <v>1</v>
      </c>
      <c r="CB328" s="307">
        <v>0</v>
      </c>
      <c r="CC328" s="307">
        <v>14</v>
      </c>
      <c r="CD328" s="306">
        <v>0</v>
      </c>
      <c r="CE328" s="306">
        <v>0</v>
      </c>
      <c r="CF328" s="306">
        <v>0</v>
      </c>
      <c r="CG328" s="306">
        <v>0</v>
      </c>
      <c r="CH328" s="306">
        <v>0</v>
      </c>
      <c r="CI328" s="306">
        <v>0</v>
      </c>
      <c r="CJ328" s="306">
        <v>0</v>
      </c>
      <c r="CK328" s="306">
        <v>0</v>
      </c>
      <c r="CL328" s="306">
        <v>0</v>
      </c>
      <c r="CM328" s="306">
        <v>0</v>
      </c>
      <c r="CN328" s="306">
        <v>0</v>
      </c>
      <c r="CO328" s="306">
        <v>0</v>
      </c>
      <c r="CP328" s="306">
        <v>0</v>
      </c>
      <c r="CQ328" s="306">
        <v>0</v>
      </c>
      <c r="CR328" s="306">
        <v>0</v>
      </c>
      <c r="CS328" s="306">
        <v>0</v>
      </c>
      <c r="CT328" s="306">
        <v>0</v>
      </c>
      <c r="CU328" s="306">
        <v>0</v>
      </c>
      <c r="CV328" s="306">
        <v>0</v>
      </c>
      <c r="CW328" s="306">
        <v>0</v>
      </c>
      <c r="CX328" s="306">
        <v>0</v>
      </c>
      <c r="CY328" s="306">
        <v>0</v>
      </c>
      <c r="CZ328" s="306">
        <v>0</v>
      </c>
      <c r="DA328" s="310">
        <v>0</v>
      </c>
    </row>
    <row r="329" spans="1:105" x14ac:dyDescent="0.2">
      <c r="A329" s="311">
        <v>324</v>
      </c>
      <c r="B329" s="312" t="s">
        <v>1994</v>
      </c>
      <c r="C329" s="312" t="s">
        <v>1293</v>
      </c>
      <c r="D329" s="313">
        <v>5</v>
      </c>
      <c r="E329" s="312" t="s">
        <v>240</v>
      </c>
      <c r="F329" s="312" t="s">
        <v>1249</v>
      </c>
      <c r="G329" s="312" t="s">
        <v>1250</v>
      </c>
      <c r="H329" s="314">
        <v>9</v>
      </c>
      <c r="I329" s="315">
        <v>41</v>
      </c>
      <c r="J329" s="313">
        <v>2</v>
      </c>
      <c r="K329" s="312" t="s">
        <v>1995</v>
      </c>
      <c r="L329" s="313">
        <v>27</v>
      </c>
      <c r="M329" s="313">
        <v>1</v>
      </c>
      <c r="N329" s="313">
        <v>29</v>
      </c>
      <c r="O329" s="313">
        <v>0</v>
      </c>
      <c r="P329" s="313">
        <v>57</v>
      </c>
      <c r="Q329" s="313">
        <v>24</v>
      </c>
      <c r="R329" s="313">
        <v>1</v>
      </c>
      <c r="S329" s="313">
        <v>31</v>
      </c>
      <c r="T329" s="313">
        <v>0</v>
      </c>
      <c r="U329" s="313">
        <v>56</v>
      </c>
      <c r="V329" s="313">
        <v>26</v>
      </c>
      <c r="W329" s="313">
        <v>2</v>
      </c>
      <c r="X329" s="313">
        <v>25</v>
      </c>
      <c r="Y329" s="313">
        <v>0</v>
      </c>
      <c r="Z329" s="313">
        <v>53</v>
      </c>
      <c r="AA329" s="313">
        <v>33</v>
      </c>
      <c r="AB329" s="313">
        <v>2</v>
      </c>
      <c r="AC329" s="313">
        <v>22</v>
      </c>
      <c r="AD329" s="313">
        <v>1</v>
      </c>
      <c r="AE329" s="313">
        <v>58</v>
      </c>
      <c r="AF329" s="313">
        <v>23</v>
      </c>
      <c r="AG329" s="313">
        <v>0</v>
      </c>
      <c r="AH329" s="313">
        <v>19</v>
      </c>
      <c r="AI329" s="313">
        <v>1</v>
      </c>
      <c r="AJ329" s="313">
        <v>43</v>
      </c>
      <c r="AK329" s="313">
        <v>24</v>
      </c>
      <c r="AL329" s="313">
        <v>0</v>
      </c>
      <c r="AM329" s="313">
        <v>25</v>
      </c>
      <c r="AN329" s="313">
        <v>0</v>
      </c>
      <c r="AO329" s="313">
        <v>49</v>
      </c>
      <c r="AP329" s="313">
        <v>157</v>
      </c>
      <c r="AQ329" s="313">
        <v>6</v>
      </c>
      <c r="AR329" s="313">
        <v>151</v>
      </c>
      <c r="AS329" s="313">
        <v>2</v>
      </c>
      <c r="AT329" s="313">
        <v>316</v>
      </c>
      <c r="AU329" s="313">
        <v>2</v>
      </c>
      <c r="AV329" s="313">
        <v>2</v>
      </c>
      <c r="AW329" s="313">
        <v>2</v>
      </c>
      <c r="AX329" s="313">
        <v>2</v>
      </c>
      <c r="AY329" s="313">
        <v>2</v>
      </c>
      <c r="AZ329" s="313">
        <v>2</v>
      </c>
      <c r="BA329" s="313">
        <v>0</v>
      </c>
      <c r="BB329" s="313">
        <v>12</v>
      </c>
      <c r="BC329" s="313">
        <v>12</v>
      </c>
      <c r="BD329" s="313">
        <v>12</v>
      </c>
      <c r="BE329" s="313">
        <v>0</v>
      </c>
      <c r="BF329" s="313">
        <v>0</v>
      </c>
      <c r="BG329" s="313">
        <v>1</v>
      </c>
      <c r="BH329" s="313">
        <v>0</v>
      </c>
      <c r="BI329" s="313">
        <v>4</v>
      </c>
      <c r="BJ329" s="313">
        <v>8</v>
      </c>
      <c r="BK329" s="313">
        <v>2</v>
      </c>
      <c r="BL329" s="313">
        <v>2</v>
      </c>
      <c r="BM329" s="313">
        <v>2</v>
      </c>
      <c r="BN329" s="313">
        <v>2</v>
      </c>
      <c r="BO329" s="313">
        <v>2</v>
      </c>
      <c r="BP329" s="313">
        <v>2</v>
      </c>
      <c r="BQ329" s="313">
        <v>0</v>
      </c>
      <c r="BR329" s="313">
        <v>12</v>
      </c>
      <c r="BS329" s="313">
        <v>0</v>
      </c>
      <c r="BT329" s="313">
        <v>0</v>
      </c>
      <c r="BU329" s="313">
        <v>0</v>
      </c>
      <c r="BV329" s="313">
        <v>0</v>
      </c>
      <c r="BW329" s="313">
        <v>0</v>
      </c>
      <c r="BX329" s="313">
        <v>0</v>
      </c>
      <c r="BY329" s="313">
        <v>0</v>
      </c>
      <c r="BZ329" s="313">
        <v>0</v>
      </c>
      <c r="CA329" s="313">
        <v>0</v>
      </c>
      <c r="CB329" s="313">
        <v>1</v>
      </c>
      <c r="CC329" s="313">
        <v>14</v>
      </c>
      <c r="CD329" s="312">
        <v>0</v>
      </c>
      <c r="CE329" s="312">
        <v>0</v>
      </c>
      <c r="CF329" s="312">
        <v>0</v>
      </c>
      <c r="CG329" s="312">
        <v>0</v>
      </c>
      <c r="CH329" s="312">
        <v>0</v>
      </c>
      <c r="CI329" s="312">
        <v>0</v>
      </c>
      <c r="CJ329" s="312">
        <v>0</v>
      </c>
      <c r="CK329" s="312">
        <v>0</v>
      </c>
      <c r="CL329" s="312">
        <v>0</v>
      </c>
      <c r="CM329" s="312">
        <v>0</v>
      </c>
      <c r="CN329" s="312">
        <v>0</v>
      </c>
      <c r="CO329" s="312">
        <v>0</v>
      </c>
      <c r="CP329" s="312">
        <v>0</v>
      </c>
      <c r="CQ329" s="312">
        <v>0</v>
      </c>
      <c r="CR329" s="312">
        <v>7</v>
      </c>
      <c r="CS329" s="312">
        <v>0</v>
      </c>
      <c r="CT329" s="312">
        <v>7</v>
      </c>
      <c r="CU329" s="312">
        <v>0</v>
      </c>
      <c r="CV329" s="312">
        <v>0</v>
      </c>
      <c r="CW329" s="312">
        <v>0</v>
      </c>
      <c r="CX329" s="312">
        <v>0</v>
      </c>
      <c r="CY329" s="312">
        <v>7</v>
      </c>
      <c r="CZ329" s="312">
        <v>0</v>
      </c>
      <c r="DA329" s="316">
        <v>7</v>
      </c>
    </row>
    <row r="330" spans="1:105" x14ac:dyDescent="0.2">
      <c r="A330" s="305">
        <v>325</v>
      </c>
      <c r="B330" s="306" t="s">
        <v>2018</v>
      </c>
      <c r="C330" s="306" t="s">
        <v>1754</v>
      </c>
      <c r="D330" s="307">
        <v>5</v>
      </c>
      <c r="E330" s="306" t="s">
        <v>240</v>
      </c>
      <c r="F330" s="306" t="s">
        <v>1249</v>
      </c>
      <c r="G330" s="306" t="s">
        <v>1250</v>
      </c>
      <c r="H330" s="308">
        <v>11</v>
      </c>
      <c r="I330" s="309">
        <v>50</v>
      </c>
      <c r="J330" s="307">
        <v>2</v>
      </c>
      <c r="K330" s="306" t="s">
        <v>2019</v>
      </c>
      <c r="L330" s="307">
        <v>34</v>
      </c>
      <c r="M330" s="307">
        <v>0</v>
      </c>
      <c r="N330" s="307">
        <v>21</v>
      </c>
      <c r="O330" s="307">
        <v>0</v>
      </c>
      <c r="P330" s="307">
        <v>55</v>
      </c>
      <c r="Q330" s="307">
        <v>26</v>
      </c>
      <c r="R330" s="307">
        <v>3</v>
      </c>
      <c r="S330" s="307">
        <v>28</v>
      </c>
      <c r="T330" s="307">
        <v>0</v>
      </c>
      <c r="U330" s="307">
        <v>57</v>
      </c>
      <c r="V330" s="307">
        <v>21</v>
      </c>
      <c r="W330" s="307">
        <v>0</v>
      </c>
      <c r="X330" s="307">
        <v>23</v>
      </c>
      <c r="Y330" s="307">
        <v>1</v>
      </c>
      <c r="Z330" s="307">
        <v>45</v>
      </c>
      <c r="AA330" s="307">
        <v>23</v>
      </c>
      <c r="AB330" s="307">
        <v>0</v>
      </c>
      <c r="AC330" s="307">
        <v>22</v>
      </c>
      <c r="AD330" s="307">
        <v>2</v>
      </c>
      <c r="AE330" s="307">
        <v>47</v>
      </c>
      <c r="AF330" s="307">
        <v>28</v>
      </c>
      <c r="AG330" s="307">
        <v>0</v>
      </c>
      <c r="AH330" s="307">
        <v>30</v>
      </c>
      <c r="AI330" s="307">
        <v>0</v>
      </c>
      <c r="AJ330" s="307">
        <v>58</v>
      </c>
      <c r="AK330" s="307">
        <v>20</v>
      </c>
      <c r="AL330" s="307">
        <v>0</v>
      </c>
      <c r="AM330" s="307">
        <v>23</v>
      </c>
      <c r="AN330" s="307">
        <v>0</v>
      </c>
      <c r="AO330" s="307">
        <v>43</v>
      </c>
      <c r="AP330" s="307">
        <v>152</v>
      </c>
      <c r="AQ330" s="307">
        <v>3</v>
      </c>
      <c r="AR330" s="307">
        <v>147</v>
      </c>
      <c r="AS330" s="307">
        <v>3</v>
      </c>
      <c r="AT330" s="307">
        <v>305</v>
      </c>
      <c r="AU330" s="307">
        <v>2</v>
      </c>
      <c r="AV330" s="307">
        <v>2</v>
      </c>
      <c r="AW330" s="307">
        <v>2</v>
      </c>
      <c r="AX330" s="307">
        <v>2</v>
      </c>
      <c r="AY330" s="307">
        <v>2</v>
      </c>
      <c r="AZ330" s="307">
        <v>2</v>
      </c>
      <c r="BA330" s="307">
        <v>0</v>
      </c>
      <c r="BB330" s="307">
        <v>12</v>
      </c>
      <c r="BC330" s="307">
        <v>12</v>
      </c>
      <c r="BD330" s="307">
        <v>12</v>
      </c>
      <c r="BE330" s="307">
        <v>0</v>
      </c>
      <c r="BF330" s="307">
        <v>0</v>
      </c>
      <c r="BG330" s="307">
        <v>0</v>
      </c>
      <c r="BH330" s="307">
        <v>1</v>
      </c>
      <c r="BI330" s="307">
        <v>2</v>
      </c>
      <c r="BJ330" s="307">
        <v>10</v>
      </c>
      <c r="BK330" s="307">
        <v>2</v>
      </c>
      <c r="BL330" s="307">
        <v>2</v>
      </c>
      <c r="BM330" s="307">
        <v>2</v>
      </c>
      <c r="BN330" s="307">
        <v>2</v>
      </c>
      <c r="BO330" s="307">
        <v>2</v>
      </c>
      <c r="BP330" s="307">
        <v>2</v>
      </c>
      <c r="BQ330" s="307">
        <v>0</v>
      </c>
      <c r="BR330" s="307">
        <v>12</v>
      </c>
      <c r="BS330" s="307">
        <v>2</v>
      </c>
      <c r="BT330" s="307">
        <v>1</v>
      </c>
      <c r="BU330" s="307">
        <v>0</v>
      </c>
      <c r="BV330" s="307">
        <v>0</v>
      </c>
      <c r="BW330" s="307">
        <v>0</v>
      </c>
      <c r="BX330" s="307">
        <v>0</v>
      </c>
      <c r="BY330" s="307">
        <v>0</v>
      </c>
      <c r="BZ330" s="307">
        <v>0</v>
      </c>
      <c r="CA330" s="307">
        <v>1</v>
      </c>
      <c r="CB330" s="307">
        <v>0</v>
      </c>
      <c r="CC330" s="307">
        <v>17</v>
      </c>
      <c r="CD330" s="306">
        <v>0</v>
      </c>
      <c r="CE330" s="306">
        <v>0</v>
      </c>
      <c r="CF330" s="306">
        <v>0</v>
      </c>
      <c r="CG330" s="306">
        <v>0</v>
      </c>
      <c r="CH330" s="306">
        <v>0</v>
      </c>
      <c r="CI330" s="306">
        <v>0</v>
      </c>
      <c r="CJ330" s="306">
        <v>0</v>
      </c>
      <c r="CK330" s="306">
        <v>0</v>
      </c>
      <c r="CL330" s="306">
        <v>0</v>
      </c>
      <c r="CM330" s="306">
        <v>0</v>
      </c>
      <c r="CN330" s="306">
        <v>2</v>
      </c>
      <c r="CO330" s="306">
        <v>1</v>
      </c>
      <c r="CP330" s="306">
        <v>0</v>
      </c>
      <c r="CQ330" s="306">
        <v>0</v>
      </c>
      <c r="CR330" s="306">
        <v>6</v>
      </c>
      <c r="CS330" s="306">
        <v>4</v>
      </c>
      <c r="CT330" s="306">
        <v>8</v>
      </c>
      <c r="CU330" s="306">
        <v>5</v>
      </c>
      <c r="CV330" s="306">
        <v>8</v>
      </c>
      <c r="CW330" s="306">
        <v>5</v>
      </c>
      <c r="CX330" s="306">
        <v>13</v>
      </c>
      <c r="CY330" s="306">
        <v>8</v>
      </c>
      <c r="CZ330" s="306">
        <v>5</v>
      </c>
      <c r="DA330" s="310">
        <v>13</v>
      </c>
    </row>
    <row r="331" spans="1:105" x14ac:dyDescent="0.2">
      <c r="A331" s="311">
        <v>326</v>
      </c>
      <c r="B331" s="312" t="s">
        <v>2102</v>
      </c>
      <c r="C331" s="312" t="s">
        <v>2103</v>
      </c>
      <c r="D331" s="313">
        <v>5</v>
      </c>
      <c r="E331" s="312" t="s">
        <v>240</v>
      </c>
      <c r="F331" s="312" t="s">
        <v>1249</v>
      </c>
      <c r="G331" s="312" t="s">
        <v>1250</v>
      </c>
      <c r="H331" s="314">
        <v>18</v>
      </c>
      <c r="I331" s="315">
        <v>84</v>
      </c>
      <c r="J331" s="313">
        <v>2</v>
      </c>
      <c r="K331" s="312" t="s">
        <v>2104</v>
      </c>
      <c r="L331" s="313">
        <v>47</v>
      </c>
      <c r="M331" s="313">
        <v>1</v>
      </c>
      <c r="N331" s="313">
        <v>40</v>
      </c>
      <c r="O331" s="313">
        <v>1</v>
      </c>
      <c r="P331" s="313">
        <v>89</v>
      </c>
      <c r="Q331" s="313">
        <v>47</v>
      </c>
      <c r="R331" s="313">
        <v>1</v>
      </c>
      <c r="S331" s="313">
        <v>44</v>
      </c>
      <c r="T331" s="313">
        <v>1</v>
      </c>
      <c r="U331" s="313">
        <v>93</v>
      </c>
      <c r="V331" s="313">
        <v>47</v>
      </c>
      <c r="W331" s="313">
        <v>0</v>
      </c>
      <c r="X331" s="313">
        <v>53</v>
      </c>
      <c r="Y331" s="313">
        <v>0</v>
      </c>
      <c r="Z331" s="313">
        <v>100</v>
      </c>
      <c r="AA331" s="313">
        <v>44</v>
      </c>
      <c r="AB331" s="313">
        <v>0</v>
      </c>
      <c r="AC331" s="313">
        <v>37</v>
      </c>
      <c r="AD331" s="313">
        <v>1</v>
      </c>
      <c r="AE331" s="313">
        <v>82</v>
      </c>
      <c r="AF331" s="313">
        <v>55</v>
      </c>
      <c r="AG331" s="313">
        <v>0</v>
      </c>
      <c r="AH331" s="313">
        <v>37</v>
      </c>
      <c r="AI331" s="313">
        <v>0</v>
      </c>
      <c r="AJ331" s="313">
        <v>92</v>
      </c>
      <c r="AK331" s="313">
        <v>63</v>
      </c>
      <c r="AL331" s="313">
        <v>0</v>
      </c>
      <c r="AM331" s="313">
        <v>59</v>
      </c>
      <c r="AN331" s="313">
        <v>0</v>
      </c>
      <c r="AO331" s="313">
        <v>122</v>
      </c>
      <c r="AP331" s="313">
        <v>303</v>
      </c>
      <c r="AQ331" s="313">
        <v>2</v>
      </c>
      <c r="AR331" s="313">
        <v>270</v>
      </c>
      <c r="AS331" s="313">
        <v>3</v>
      </c>
      <c r="AT331" s="313">
        <v>578</v>
      </c>
      <c r="AU331" s="313">
        <v>3</v>
      </c>
      <c r="AV331" s="313">
        <v>3</v>
      </c>
      <c r="AW331" s="313">
        <v>3</v>
      </c>
      <c r="AX331" s="313">
        <v>3</v>
      </c>
      <c r="AY331" s="313">
        <v>3</v>
      </c>
      <c r="AZ331" s="313">
        <v>3</v>
      </c>
      <c r="BA331" s="313">
        <v>0</v>
      </c>
      <c r="BB331" s="313">
        <v>18</v>
      </c>
      <c r="BC331" s="313">
        <v>18</v>
      </c>
      <c r="BD331" s="313">
        <v>18</v>
      </c>
      <c r="BE331" s="313">
        <v>0</v>
      </c>
      <c r="BF331" s="313">
        <v>0</v>
      </c>
      <c r="BG331" s="313">
        <v>1</v>
      </c>
      <c r="BH331" s="313">
        <v>0</v>
      </c>
      <c r="BI331" s="313">
        <v>3</v>
      </c>
      <c r="BJ331" s="313">
        <v>15</v>
      </c>
      <c r="BK331" s="313">
        <v>3</v>
      </c>
      <c r="BL331" s="313">
        <v>3</v>
      </c>
      <c r="BM331" s="313">
        <v>3</v>
      </c>
      <c r="BN331" s="313">
        <v>3</v>
      </c>
      <c r="BO331" s="313">
        <v>3</v>
      </c>
      <c r="BP331" s="313">
        <v>3</v>
      </c>
      <c r="BQ331" s="313">
        <v>0</v>
      </c>
      <c r="BR331" s="313">
        <v>18</v>
      </c>
      <c r="BS331" s="313">
        <v>0</v>
      </c>
      <c r="BT331" s="313">
        <v>0</v>
      </c>
      <c r="BU331" s="313">
        <v>0</v>
      </c>
      <c r="BV331" s="313">
        <v>0</v>
      </c>
      <c r="BW331" s="313">
        <v>0</v>
      </c>
      <c r="BX331" s="313">
        <v>0</v>
      </c>
      <c r="BY331" s="313">
        <v>0</v>
      </c>
      <c r="BZ331" s="313">
        <v>0</v>
      </c>
      <c r="CA331" s="313">
        <v>0</v>
      </c>
      <c r="CB331" s="313">
        <v>1</v>
      </c>
      <c r="CC331" s="313">
        <v>20</v>
      </c>
      <c r="CD331" s="312">
        <v>0</v>
      </c>
      <c r="CE331" s="312">
        <v>0</v>
      </c>
      <c r="CF331" s="312">
        <v>0</v>
      </c>
      <c r="CG331" s="312">
        <v>0</v>
      </c>
      <c r="CH331" s="312">
        <v>0</v>
      </c>
      <c r="CI331" s="312">
        <v>0</v>
      </c>
      <c r="CJ331" s="312">
        <v>0</v>
      </c>
      <c r="CK331" s="312">
        <v>0</v>
      </c>
      <c r="CL331" s="312">
        <v>0</v>
      </c>
      <c r="CM331" s="312">
        <v>0</v>
      </c>
      <c r="CN331" s="312">
        <v>0</v>
      </c>
      <c r="CO331" s="312">
        <v>0</v>
      </c>
      <c r="CP331" s="312">
        <v>0</v>
      </c>
      <c r="CQ331" s="312">
        <v>0</v>
      </c>
      <c r="CR331" s="312">
        <v>0</v>
      </c>
      <c r="CS331" s="312">
        <v>0</v>
      </c>
      <c r="CT331" s="312">
        <v>0</v>
      </c>
      <c r="CU331" s="312">
        <v>0</v>
      </c>
      <c r="CV331" s="312">
        <v>0</v>
      </c>
      <c r="CW331" s="312">
        <v>0</v>
      </c>
      <c r="CX331" s="312">
        <v>0</v>
      </c>
      <c r="CY331" s="312">
        <v>0</v>
      </c>
      <c r="CZ331" s="312">
        <v>0</v>
      </c>
      <c r="DA331" s="316">
        <v>0</v>
      </c>
    </row>
    <row r="332" spans="1:105" x14ac:dyDescent="0.2">
      <c r="A332" s="305">
        <v>327</v>
      </c>
      <c r="B332" s="306" t="s">
        <v>2120</v>
      </c>
      <c r="C332" s="306" t="s">
        <v>2121</v>
      </c>
      <c r="D332" s="307">
        <v>5</v>
      </c>
      <c r="E332" s="306" t="s">
        <v>240</v>
      </c>
      <c r="F332" s="306" t="s">
        <v>1249</v>
      </c>
      <c r="G332" s="306" t="s">
        <v>1250</v>
      </c>
      <c r="H332" s="308">
        <v>10</v>
      </c>
      <c r="I332" s="309">
        <v>45</v>
      </c>
      <c r="J332" s="307">
        <v>2</v>
      </c>
      <c r="K332" s="306" t="s">
        <v>2122</v>
      </c>
      <c r="L332" s="307">
        <v>39</v>
      </c>
      <c r="M332" s="307">
        <v>0</v>
      </c>
      <c r="N332" s="307">
        <v>37</v>
      </c>
      <c r="O332" s="307">
        <v>0</v>
      </c>
      <c r="P332" s="307">
        <v>76</v>
      </c>
      <c r="Q332" s="307">
        <v>34</v>
      </c>
      <c r="R332" s="307">
        <v>1</v>
      </c>
      <c r="S332" s="307">
        <v>36</v>
      </c>
      <c r="T332" s="307">
        <v>1</v>
      </c>
      <c r="U332" s="307">
        <v>72</v>
      </c>
      <c r="V332" s="307">
        <v>34</v>
      </c>
      <c r="W332" s="307">
        <v>0</v>
      </c>
      <c r="X332" s="307">
        <v>34</v>
      </c>
      <c r="Y332" s="307">
        <v>1</v>
      </c>
      <c r="Z332" s="307">
        <v>69</v>
      </c>
      <c r="AA332" s="307">
        <v>39</v>
      </c>
      <c r="AB332" s="307">
        <v>0</v>
      </c>
      <c r="AC332" s="307">
        <v>35</v>
      </c>
      <c r="AD332" s="307">
        <v>0</v>
      </c>
      <c r="AE332" s="307">
        <v>74</v>
      </c>
      <c r="AF332" s="307">
        <v>24</v>
      </c>
      <c r="AG332" s="307">
        <v>0</v>
      </c>
      <c r="AH332" s="307">
        <v>44</v>
      </c>
      <c r="AI332" s="307">
        <v>0</v>
      </c>
      <c r="AJ332" s="307">
        <v>68</v>
      </c>
      <c r="AK332" s="307">
        <v>33</v>
      </c>
      <c r="AL332" s="307">
        <v>0</v>
      </c>
      <c r="AM332" s="307">
        <v>39</v>
      </c>
      <c r="AN332" s="307">
        <v>0</v>
      </c>
      <c r="AO332" s="307">
        <v>72</v>
      </c>
      <c r="AP332" s="307">
        <v>203</v>
      </c>
      <c r="AQ332" s="307">
        <v>1</v>
      </c>
      <c r="AR332" s="307">
        <v>225</v>
      </c>
      <c r="AS332" s="307">
        <v>2</v>
      </c>
      <c r="AT332" s="307">
        <v>431</v>
      </c>
      <c r="AU332" s="307">
        <v>2</v>
      </c>
      <c r="AV332" s="307">
        <v>2</v>
      </c>
      <c r="AW332" s="307">
        <v>2</v>
      </c>
      <c r="AX332" s="307">
        <v>2</v>
      </c>
      <c r="AY332" s="307">
        <v>2</v>
      </c>
      <c r="AZ332" s="307">
        <v>2</v>
      </c>
      <c r="BA332" s="307">
        <v>0</v>
      </c>
      <c r="BB332" s="307">
        <v>12</v>
      </c>
      <c r="BC332" s="307">
        <v>12</v>
      </c>
      <c r="BD332" s="307">
        <v>12</v>
      </c>
      <c r="BE332" s="307">
        <v>0</v>
      </c>
      <c r="BF332" s="307">
        <v>0</v>
      </c>
      <c r="BG332" s="307">
        <v>0</v>
      </c>
      <c r="BH332" s="307">
        <v>1</v>
      </c>
      <c r="BI332" s="307">
        <v>2</v>
      </c>
      <c r="BJ332" s="307">
        <v>10</v>
      </c>
      <c r="BK332" s="307">
        <v>2</v>
      </c>
      <c r="BL332" s="307">
        <v>2</v>
      </c>
      <c r="BM332" s="307">
        <v>2</v>
      </c>
      <c r="BN332" s="307">
        <v>2</v>
      </c>
      <c r="BO332" s="307">
        <v>2</v>
      </c>
      <c r="BP332" s="307">
        <v>2</v>
      </c>
      <c r="BQ332" s="307">
        <v>0</v>
      </c>
      <c r="BR332" s="307">
        <v>12</v>
      </c>
      <c r="BS332" s="307">
        <v>1</v>
      </c>
      <c r="BT332" s="307">
        <v>0</v>
      </c>
      <c r="BU332" s="307">
        <v>0</v>
      </c>
      <c r="BV332" s="307">
        <v>0</v>
      </c>
      <c r="BW332" s="307">
        <v>0</v>
      </c>
      <c r="BX332" s="307">
        <v>0</v>
      </c>
      <c r="BY332" s="307">
        <v>0</v>
      </c>
      <c r="BZ332" s="307">
        <v>0</v>
      </c>
      <c r="CA332" s="307">
        <v>1</v>
      </c>
      <c r="CB332" s="307">
        <v>0</v>
      </c>
      <c r="CC332" s="307">
        <v>15</v>
      </c>
      <c r="CD332" s="306">
        <v>0</v>
      </c>
      <c r="CE332" s="306">
        <v>0</v>
      </c>
      <c r="CF332" s="306">
        <v>0</v>
      </c>
      <c r="CG332" s="306">
        <v>0</v>
      </c>
      <c r="CH332" s="306">
        <v>0</v>
      </c>
      <c r="CI332" s="306">
        <v>0</v>
      </c>
      <c r="CJ332" s="306">
        <v>0</v>
      </c>
      <c r="CK332" s="306">
        <v>0</v>
      </c>
      <c r="CL332" s="306">
        <v>0</v>
      </c>
      <c r="CM332" s="306">
        <v>0</v>
      </c>
      <c r="CN332" s="306">
        <v>15</v>
      </c>
      <c r="CO332" s="306">
        <v>14</v>
      </c>
      <c r="CP332" s="306">
        <v>0</v>
      </c>
      <c r="CQ332" s="306">
        <v>0</v>
      </c>
      <c r="CR332" s="306">
        <v>24</v>
      </c>
      <c r="CS332" s="306">
        <v>6</v>
      </c>
      <c r="CT332" s="306">
        <v>39</v>
      </c>
      <c r="CU332" s="306">
        <v>20</v>
      </c>
      <c r="CV332" s="306">
        <v>0</v>
      </c>
      <c r="CW332" s="306">
        <v>0</v>
      </c>
      <c r="CX332" s="306">
        <v>0</v>
      </c>
      <c r="CY332" s="306">
        <v>39</v>
      </c>
      <c r="CZ332" s="306">
        <v>20</v>
      </c>
      <c r="DA332" s="310">
        <v>59</v>
      </c>
    </row>
    <row r="333" spans="1:105" x14ac:dyDescent="0.2">
      <c r="A333" s="311">
        <v>328</v>
      </c>
      <c r="B333" s="312" t="s">
        <v>2210</v>
      </c>
      <c r="C333" s="312" t="s">
        <v>1691</v>
      </c>
      <c r="D333" s="313">
        <v>5</v>
      </c>
      <c r="E333" s="312" t="s">
        <v>240</v>
      </c>
      <c r="F333" s="312" t="s">
        <v>1249</v>
      </c>
      <c r="G333" s="312" t="s">
        <v>1250</v>
      </c>
      <c r="H333" s="314">
        <v>12</v>
      </c>
      <c r="I333" s="315">
        <v>54</v>
      </c>
      <c r="J333" s="313">
        <v>2</v>
      </c>
      <c r="K333" s="312" t="s">
        <v>2211</v>
      </c>
      <c r="L333" s="313">
        <v>13</v>
      </c>
      <c r="M333" s="313">
        <v>0</v>
      </c>
      <c r="N333" s="313">
        <v>9</v>
      </c>
      <c r="O333" s="313">
        <v>1</v>
      </c>
      <c r="P333" s="313">
        <v>23</v>
      </c>
      <c r="Q333" s="313">
        <v>14</v>
      </c>
      <c r="R333" s="313">
        <v>1</v>
      </c>
      <c r="S333" s="313">
        <v>14</v>
      </c>
      <c r="T333" s="313">
        <v>0</v>
      </c>
      <c r="U333" s="313">
        <v>29</v>
      </c>
      <c r="V333" s="313">
        <v>16</v>
      </c>
      <c r="W333" s="313">
        <v>0</v>
      </c>
      <c r="X333" s="313">
        <v>12</v>
      </c>
      <c r="Y333" s="313">
        <v>0</v>
      </c>
      <c r="Z333" s="313">
        <v>28</v>
      </c>
      <c r="AA333" s="313">
        <v>16</v>
      </c>
      <c r="AB333" s="313">
        <v>1</v>
      </c>
      <c r="AC333" s="313">
        <v>18</v>
      </c>
      <c r="AD333" s="313">
        <v>0</v>
      </c>
      <c r="AE333" s="313">
        <v>35</v>
      </c>
      <c r="AF333" s="313">
        <v>15</v>
      </c>
      <c r="AG333" s="313">
        <v>0</v>
      </c>
      <c r="AH333" s="313">
        <v>12</v>
      </c>
      <c r="AI333" s="313">
        <v>0</v>
      </c>
      <c r="AJ333" s="313">
        <v>27</v>
      </c>
      <c r="AK333" s="313">
        <v>14</v>
      </c>
      <c r="AL333" s="313">
        <v>0</v>
      </c>
      <c r="AM333" s="313">
        <v>14</v>
      </c>
      <c r="AN333" s="313">
        <v>0</v>
      </c>
      <c r="AO333" s="313">
        <v>28</v>
      </c>
      <c r="AP333" s="313">
        <v>88</v>
      </c>
      <c r="AQ333" s="313">
        <v>2</v>
      </c>
      <c r="AR333" s="313">
        <v>79</v>
      </c>
      <c r="AS333" s="313">
        <v>1</v>
      </c>
      <c r="AT333" s="313">
        <v>170</v>
      </c>
      <c r="AU333" s="313">
        <v>1</v>
      </c>
      <c r="AV333" s="313">
        <v>1</v>
      </c>
      <c r="AW333" s="313">
        <v>1</v>
      </c>
      <c r="AX333" s="313">
        <v>1</v>
      </c>
      <c r="AY333" s="313">
        <v>1</v>
      </c>
      <c r="AZ333" s="313">
        <v>1</v>
      </c>
      <c r="BA333" s="313">
        <v>0</v>
      </c>
      <c r="BB333" s="313">
        <v>6</v>
      </c>
      <c r="BC333" s="313">
        <v>6</v>
      </c>
      <c r="BD333" s="313">
        <v>6</v>
      </c>
      <c r="BE333" s="313">
        <v>0</v>
      </c>
      <c r="BF333" s="313">
        <v>0</v>
      </c>
      <c r="BG333" s="313">
        <v>0</v>
      </c>
      <c r="BH333" s="313">
        <v>1</v>
      </c>
      <c r="BI333" s="313">
        <v>2</v>
      </c>
      <c r="BJ333" s="313">
        <v>4</v>
      </c>
      <c r="BK333" s="313">
        <v>1</v>
      </c>
      <c r="BL333" s="313">
        <v>1</v>
      </c>
      <c r="BM333" s="313">
        <v>1</v>
      </c>
      <c r="BN333" s="313">
        <v>1</v>
      </c>
      <c r="BO333" s="313">
        <v>1</v>
      </c>
      <c r="BP333" s="313">
        <v>1</v>
      </c>
      <c r="BQ333" s="313">
        <v>0</v>
      </c>
      <c r="BR333" s="313">
        <v>6</v>
      </c>
      <c r="BS333" s="313">
        <v>0</v>
      </c>
      <c r="BT333" s="313">
        <v>0</v>
      </c>
      <c r="BU333" s="313">
        <v>0</v>
      </c>
      <c r="BV333" s="313">
        <v>0</v>
      </c>
      <c r="BW333" s="313">
        <v>0</v>
      </c>
      <c r="BX333" s="313">
        <v>0</v>
      </c>
      <c r="BY333" s="313">
        <v>0</v>
      </c>
      <c r="BZ333" s="313">
        <v>0</v>
      </c>
      <c r="CA333" s="313">
        <v>0</v>
      </c>
      <c r="CB333" s="313">
        <v>1</v>
      </c>
      <c r="CC333" s="313">
        <v>8</v>
      </c>
      <c r="CD333" s="312">
        <v>0</v>
      </c>
      <c r="CE333" s="312">
        <v>0</v>
      </c>
      <c r="CF333" s="312">
        <v>0</v>
      </c>
      <c r="CG333" s="312">
        <v>0</v>
      </c>
      <c r="CH333" s="312">
        <v>0</v>
      </c>
      <c r="CI333" s="312">
        <v>0</v>
      </c>
      <c r="CJ333" s="312">
        <v>0</v>
      </c>
      <c r="CK333" s="312">
        <v>0</v>
      </c>
      <c r="CL333" s="312">
        <v>0</v>
      </c>
      <c r="CM333" s="312">
        <v>0</v>
      </c>
      <c r="CN333" s="312">
        <v>0</v>
      </c>
      <c r="CO333" s="312">
        <v>0</v>
      </c>
      <c r="CP333" s="312">
        <v>0</v>
      </c>
      <c r="CQ333" s="312">
        <v>0</v>
      </c>
      <c r="CR333" s="312">
        <v>0</v>
      </c>
      <c r="CS333" s="312">
        <v>0</v>
      </c>
      <c r="CT333" s="312">
        <v>0</v>
      </c>
      <c r="CU333" s="312">
        <v>0</v>
      </c>
      <c r="CV333" s="312">
        <v>0</v>
      </c>
      <c r="CW333" s="312">
        <v>0</v>
      </c>
      <c r="CX333" s="312">
        <v>0</v>
      </c>
      <c r="CY333" s="312">
        <v>0</v>
      </c>
      <c r="CZ333" s="312">
        <v>0</v>
      </c>
      <c r="DA333" s="316">
        <v>0</v>
      </c>
    </row>
    <row r="334" spans="1:105" x14ac:dyDescent="0.2">
      <c r="A334" s="305">
        <v>329</v>
      </c>
      <c r="B334" s="306" t="s">
        <v>2212</v>
      </c>
      <c r="C334" s="306" t="s">
        <v>2213</v>
      </c>
      <c r="D334" s="307">
        <v>5</v>
      </c>
      <c r="E334" s="306" t="s">
        <v>240</v>
      </c>
      <c r="F334" s="306" t="s">
        <v>1249</v>
      </c>
      <c r="G334" s="306" t="s">
        <v>1250</v>
      </c>
      <c r="H334" s="308">
        <v>13</v>
      </c>
      <c r="I334" s="309">
        <v>62</v>
      </c>
      <c r="J334" s="307">
        <v>2</v>
      </c>
      <c r="K334" s="306" t="s">
        <v>2214</v>
      </c>
      <c r="L334" s="307">
        <v>18</v>
      </c>
      <c r="M334" s="307">
        <v>1</v>
      </c>
      <c r="N334" s="307">
        <v>12</v>
      </c>
      <c r="O334" s="307">
        <v>0</v>
      </c>
      <c r="P334" s="307">
        <v>31</v>
      </c>
      <c r="Q334" s="307">
        <v>16</v>
      </c>
      <c r="R334" s="307">
        <v>1</v>
      </c>
      <c r="S334" s="307">
        <v>12</v>
      </c>
      <c r="T334" s="307">
        <v>0</v>
      </c>
      <c r="U334" s="307">
        <v>29</v>
      </c>
      <c r="V334" s="307">
        <v>13</v>
      </c>
      <c r="W334" s="307">
        <v>0</v>
      </c>
      <c r="X334" s="307">
        <v>11</v>
      </c>
      <c r="Y334" s="307">
        <v>0</v>
      </c>
      <c r="Z334" s="307">
        <v>24</v>
      </c>
      <c r="AA334" s="307">
        <v>18</v>
      </c>
      <c r="AB334" s="307">
        <v>1</v>
      </c>
      <c r="AC334" s="307">
        <v>14</v>
      </c>
      <c r="AD334" s="307">
        <v>0</v>
      </c>
      <c r="AE334" s="307">
        <v>33</v>
      </c>
      <c r="AF334" s="307">
        <v>12</v>
      </c>
      <c r="AG334" s="307">
        <v>0</v>
      </c>
      <c r="AH334" s="307">
        <v>12</v>
      </c>
      <c r="AI334" s="307">
        <v>0</v>
      </c>
      <c r="AJ334" s="307">
        <v>24</v>
      </c>
      <c r="AK334" s="307">
        <v>11</v>
      </c>
      <c r="AL334" s="307">
        <v>1</v>
      </c>
      <c r="AM334" s="307">
        <v>8</v>
      </c>
      <c r="AN334" s="307">
        <v>0</v>
      </c>
      <c r="AO334" s="307">
        <v>20</v>
      </c>
      <c r="AP334" s="307">
        <v>88</v>
      </c>
      <c r="AQ334" s="307">
        <v>4</v>
      </c>
      <c r="AR334" s="307">
        <v>69</v>
      </c>
      <c r="AS334" s="307">
        <v>0</v>
      </c>
      <c r="AT334" s="307">
        <v>161</v>
      </c>
      <c r="AU334" s="307">
        <v>1</v>
      </c>
      <c r="AV334" s="307">
        <v>1</v>
      </c>
      <c r="AW334" s="307">
        <v>1</v>
      </c>
      <c r="AX334" s="307">
        <v>1</v>
      </c>
      <c r="AY334" s="307">
        <v>1</v>
      </c>
      <c r="AZ334" s="307">
        <v>1</v>
      </c>
      <c r="BA334" s="307">
        <v>0</v>
      </c>
      <c r="BB334" s="307">
        <v>6</v>
      </c>
      <c r="BC334" s="307">
        <v>11</v>
      </c>
      <c r="BD334" s="307">
        <v>6</v>
      </c>
      <c r="BE334" s="307">
        <v>0</v>
      </c>
      <c r="BF334" s="307">
        <v>0</v>
      </c>
      <c r="BG334" s="307">
        <v>1</v>
      </c>
      <c r="BH334" s="307">
        <v>0</v>
      </c>
      <c r="BI334" s="307">
        <v>1</v>
      </c>
      <c r="BJ334" s="307">
        <v>5</v>
      </c>
      <c r="BK334" s="307">
        <v>1</v>
      </c>
      <c r="BL334" s="307">
        <v>1</v>
      </c>
      <c r="BM334" s="307">
        <v>1</v>
      </c>
      <c r="BN334" s="307">
        <v>1</v>
      </c>
      <c r="BO334" s="307">
        <v>1</v>
      </c>
      <c r="BP334" s="307">
        <v>1</v>
      </c>
      <c r="BQ334" s="307">
        <v>0</v>
      </c>
      <c r="BR334" s="307">
        <v>6</v>
      </c>
      <c r="BS334" s="307">
        <v>0</v>
      </c>
      <c r="BT334" s="307">
        <v>0</v>
      </c>
      <c r="BU334" s="307">
        <v>0</v>
      </c>
      <c r="BV334" s="307">
        <v>0</v>
      </c>
      <c r="BW334" s="307">
        <v>0</v>
      </c>
      <c r="BX334" s="307">
        <v>0</v>
      </c>
      <c r="BY334" s="307">
        <v>0</v>
      </c>
      <c r="BZ334" s="307">
        <v>0</v>
      </c>
      <c r="CA334" s="307">
        <v>1</v>
      </c>
      <c r="CB334" s="307">
        <v>0</v>
      </c>
      <c r="CC334" s="307">
        <v>8</v>
      </c>
      <c r="CD334" s="306">
        <v>0</v>
      </c>
      <c r="CE334" s="306">
        <v>0</v>
      </c>
      <c r="CF334" s="306">
        <v>0</v>
      </c>
      <c r="CG334" s="306">
        <v>0</v>
      </c>
      <c r="CH334" s="306">
        <v>0</v>
      </c>
      <c r="CI334" s="306">
        <v>0</v>
      </c>
      <c r="CJ334" s="306">
        <v>0</v>
      </c>
      <c r="CK334" s="306">
        <v>0</v>
      </c>
      <c r="CL334" s="306">
        <v>0</v>
      </c>
      <c r="CM334" s="306">
        <v>0</v>
      </c>
      <c r="CN334" s="306">
        <v>2</v>
      </c>
      <c r="CO334" s="306">
        <v>0</v>
      </c>
      <c r="CP334" s="306">
        <v>0</v>
      </c>
      <c r="CQ334" s="306">
        <v>0</v>
      </c>
      <c r="CR334" s="306">
        <v>3</v>
      </c>
      <c r="CS334" s="306">
        <v>1</v>
      </c>
      <c r="CT334" s="306">
        <v>5</v>
      </c>
      <c r="CU334" s="306">
        <v>1</v>
      </c>
      <c r="CV334" s="306">
        <v>11</v>
      </c>
      <c r="CW334" s="306">
        <v>1</v>
      </c>
      <c r="CX334" s="306">
        <v>12</v>
      </c>
      <c r="CY334" s="306">
        <v>5</v>
      </c>
      <c r="CZ334" s="306">
        <v>0</v>
      </c>
      <c r="DA334" s="310">
        <v>5</v>
      </c>
    </row>
    <row r="335" spans="1:105" x14ac:dyDescent="0.2">
      <c r="A335" s="311">
        <v>330</v>
      </c>
      <c r="B335" s="312" t="s">
        <v>2219</v>
      </c>
      <c r="C335" s="312" t="s">
        <v>1512</v>
      </c>
      <c r="D335" s="313">
        <v>5</v>
      </c>
      <c r="E335" s="312" t="s">
        <v>240</v>
      </c>
      <c r="F335" s="312" t="s">
        <v>1249</v>
      </c>
      <c r="G335" s="312" t="s">
        <v>1250</v>
      </c>
      <c r="H335" s="314">
        <v>9</v>
      </c>
      <c r="I335" s="315">
        <v>42</v>
      </c>
      <c r="J335" s="313">
        <v>2</v>
      </c>
      <c r="K335" s="312" t="s">
        <v>2220</v>
      </c>
      <c r="L335" s="313">
        <v>13</v>
      </c>
      <c r="M335" s="313">
        <v>1</v>
      </c>
      <c r="N335" s="313">
        <v>13</v>
      </c>
      <c r="O335" s="313">
        <v>3</v>
      </c>
      <c r="P335" s="313">
        <v>30</v>
      </c>
      <c r="Q335" s="313">
        <v>10</v>
      </c>
      <c r="R335" s="313">
        <v>3</v>
      </c>
      <c r="S335" s="313">
        <v>19</v>
      </c>
      <c r="T335" s="313">
        <v>1</v>
      </c>
      <c r="U335" s="313">
        <v>33</v>
      </c>
      <c r="V335" s="313">
        <v>10</v>
      </c>
      <c r="W335" s="313">
        <v>1</v>
      </c>
      <c r="X335" s="313">
        <v>12</v>
      </c>
      <c r="Y335" s="313">
        <v>0</v>
      </c>
      <c r="Z335" s="313">
        <v>23</v>
      </c>
      <c r="AA335" s="313">
        <v>15</v>
      </c>
      <c r="AB335" s="313">
        <v>1</v>
      </c>
      <c r="AC335" s="313">
        <v>12</v>
      </c>
      <c r="AD335" s="313">
        <v>0</v>
      </c>
      <c r="AE335" s="313">
        <v>28</v>
      </c>
      <c r="AF335" s="313">
        <v>15</v>
      </c>
      <c r="AG335" s="313">
        <v>0</v>
      </c>
      <c r="AH335" s="313">
        <v>10</v>
      </c>
      <c r="AI335" s="313">
        <v>1</v>
      </c>
      <c r="AJ335" s="313">
        <v>26</v>
      </c>
      <c r="AK335" s="313">
        <v>12</v>
      </c>
      <c r="AL335" s="313">
        <v>0</v>
      </c>
      <c r="AM335" s="313">
        <v>15</v>
      </c>
      <c r="AN335" s="313">
        <v>1</v>
      </c>
      <c r="AO335" s="313">
        <v>28</v>
      </c>
      <c r="AP335" s="313">
        <v>75</v>
      </c>
      <c r="AQ335" s="313">
        <v>6</v>
      </c>
      <c r="AR335" s="313">
        <v>81</v>
      </c>
      <c r="AS335" s="313">
        <v>6</v>
      </c>
      <c r="AT335" s="313">
        <v>168</v>
      </c>
      <c r="AU335" s="313">
        <v>1</v>
      </c>
      <c r="AV335" s="313">
        <v>1</v>
      </c>
      <c r="AW335" s="313">
        <v>1</v>
      </c>
      <c r="AX335" s="313">
        <v>1</v>
      </c>
      <c r="AY335" s="313">
        <v>1</v>
      </c>
      <c r="AZ335" s="313">
        <v>1</v>
      </c>
      <c r="BA335" s="313">
        <v>0</v>
      </c>
      <c r="BB335" s="313">
        <v>6</v>
      </c>
      <c r="BC335" s="313">
        <v>6</v>
      </c>
      <c r="BD335" s="313">
        <v>6</v>
      </c>
      <c r="BE335" s="313">
        <v>0</v>
      </c>
      <c r="BF335" s="313">
        <v>0</v>
      </c>
      <c r="BG335" s="313">
        <v>1</v>
      </c>
      <c r="BH335" s="313">
        <v>0</v>
      </c>
      <c r="BI335" s="313">
        <v>1</v>
      </c>
      <c r="BJ335" s="313">
        <v>5</v>
      </c>
      <c r="BK335" s="313">
        <v>1</v>
      </c>
      <c r="BL335" s="313">
        <v>1</v>
      </c>
      <c r="BM335" s="313">
        <v>1</v>
      </c>
      <c r="BN335" s="313">
        <v>1</v>
      </c>
      <c r="BO335" s="313">
        <v>1</v>
      </c>
      <c r="BP335" s="313">
        <v>1</v>
      </c>
      <c r="BQ335" s="313">
        <v>0</v>
      </c>
      <c r="BR335" s="313">
        <v>6</v>
      </c>
      <c r="BS335" s="313">
        <v>0</v>
      </c>
      <c r="BT335" s="313">
        <v>0</v>
      </c>
      <c r="BU335" s="313">
        <v>0</v>
      </c>
      <c r="BV335" s="313">
        <v>0</v>
      </c>
      <c r="BW335" s="313">
        <v>0</v>
      </c>
      <c r="BX335" s="313">
        <v>0</v>
      </c>
      <c r="BY335" s="313">
        <v>0</v>
      </c>
      <c r="BZ335" s="313">
        <v>0</v>
      </c>
      <c r="CA335" s="313">
        <v>0</v>
      </c>
      <c r="CB335" s="313">
        <v>0</v>
      </c>
      <c r="CC335" s="313">
        <v>7</v>
      </c>
      <c r="CD335" s="312">
        <v>0</v>
      </c>
      <c r="CE335" s="312">
        <v>0</v>
      </c>
      <c r="CF335" s="312">
        <v>0</v>
      </c>
      <c r="CG335" s="312">
        <v>0</v>
      </c>
      <c r="CH335" s="312">
        <v>0</v>
      </c>
      <c r="CI335" s="312">
        <v>0</v>
      </c>
      <c r="CJ335" s="312">
        <v>0</v>
      </c>
      <c r="CK335" s="312">
        <v>0</v>
      </c>
      <c r="CL335" s="312">
        <v>0</v>
      </c>
      <c r="CM335" s="312">
        <v>0</v>
      </c>
      <c r="CN335" s="312">
        <v>0</v>
      </c>
      <c r="CO335" s="312">
        <v>0</v>
      </c>
      <c r="CP335" s="312">
        <v>0</v>
      </c>
      <c r="CQ335" s="312">
        <v>0</v>
      </c>
      <c r="CR335" s="312">
        <v>0</v>
      </c>
      <c r="CS335" s="312">
        <v>0</v>
      </c>
      <c r="CT335" s="312">
        <v>0</v>
      </c>
      <c r="CU335" s="312">
        <v>0</v>
      </c>
      <c r="CV335" s="312">
        <v>0</v>
      </c>
      <c r="CW335" s="312">
        <v>0</v>
      </c>
      <c r="CX335" s="312">
        <v>0</v>
      </c>
      <c r="CY335" s="312">
        <v>0</v>
      </c>
      <c r="CZ335" s="312">
        <v>0</v>
      </c>
      <c r="DA335" s="316">
        <v>0</v>
      </c>
    </row>
    <row r="336" spans="1:105" x14ac:dyDescent="0.2">
      <c r="A336" s="305">
        <v>331</v>
      </c>
      <c r="B336" s="306" t="s">
        <v>2221</v>
      </c>
      <c r="C336" s="306" t="s">
        <v>2222</v>
      </c>
      <c r="D336" s="307">
        <v>5</v>
      </c>
      <c r="E336" s="306" t="s">
        <v>240</v>
      </c>
      <c r="F336" s="306" t="s">
        <v>1249</v>
      </c>
      <c r="G336" s="306" t="s">
        <v>1250</v>
      </c>
      <c r="H336" s="308">
        <v>18</v>
      </c>
      <c r="I336" s="309">
        <v>84</v>
      </c>
      <c r="J336" s="307">
        <v>2</v>
      </c>
      <c r="K336" s="306" t="s">
        <v>2223</v>
      </c>
      <c r="L336" s="307">
        <v>31</v>
      </c>
      <c r="M336" s="307">
        <v>4</v>
      </c>
      <c r="N336" s="307">
        <v>33</v>
      </c>
      <c r="O336" s="307">
        <v>2</v>
      </c>
      <c r="P336" s="307">
        <v>70</v>
      </c>
      <c r="Q336" s="307">
        <v>34</v>
      </c>
      <c r="R336" s="307">
        <v>1</v>
      </c>
      <c r="S336" s="307">
        <v>30</v>
      </c>
      <c r="T336" s="307">
        <v>1</v>
      </c>
      <c r="U336" s="307">
        <v>66</v>
      </c>
      <c r="V336" s="307">
        <v>45</v>
      </c>
      <c r="W336" s="307">
        <v>0</v>
      </c>
      <c r="X336" s="307">
        <v>34</v>
      </c>
      <c r="Y336" s="307">
        <v>0</v>
      </c>
      <c r="Z336" s="307">
        <v>79</v>
      </c>
      <c r="AA336" s="307">
        <v>27</v>
      </c>
      <c r="AB336" s="307">
        <v>0</v>
      </c>
      <c r="AC336" s="307">
        <v>32</v>
      </c>
      <c r="AD336" s="307">
        <v>2</v>
      </c>
      <c r="AE336" s="307">
        <v>61</v>
      </c>
      <c r="AF336" s="307">
        <v>36</v>
      </c>
      <c r="AG336" s="307">
        <v>1</v>
      </c>
      <c r="AH336" s="307">
        <v>24</v>
      </c>
      <c r="AI336" s="307">
        <v>0</v>
      </c>
      <c r="AJ336" s="307">
        <v>61</v>
      </c>
      <c r="AK336" s="307">
        <v>33</v>
      </c>
      <c r="AL336" s="307">
        <v>0</v>
      </c>
      <c r="AM336" s="307">
        <v>42</v>
      </c>
      <c r="AN336" s="307">
        <v>0</v>
      </c>
      <c r="AO336" s="307">
        <v>75</v>
      </c>
      <c r="AP336" s="307">
        <v>206</v>
      </c>
      <c r="AQ336" s="307">
        <v>6</v>
      </c>
      <c r="AR336" s="307">
        <v>195</v>
      </c>
      <c r="AS336" s="307">
        <v>5</v>
      </c>
      <c r="AT336" s="307">
        <v>412</v>
      </c>
      <c r="AU336" s="307">
        <v>2</v>
      </c>
      <c r="AV336" s="307">
        <v>2</v>
      </c>
      <c r="AW336" s="307">
        <v>3</v>
      </c>
      <c r="AX336" s="307">
        <v>2</v>
      </c>
      <c r="AY336" s="307">
        <v>2</v>
      </c>
      <c r="AZ336" s="307">
        <v>3</v>
      </c>
      <c r="BA336" s="307">
        <v>0</v>
      </c>
      <c r="BB336" s="307">
        <v>14</v>
      </c>
      <c r="BC336" s="307">
        <v>14</v>
      </c>
      <c r="BD336" s="307">
        <v>14</v>
      </c>
      <c r="BE336" s="307">
        <v>0</v>
      </c>
      <c r="BF336" s="307">
        <v>0</v>
      </c>
      <c r="BG336" s="307">
        <v>1</v>
      </c>
      <c r="BH336" s="307">
        <v>0</v>
      </c>
      <c r="BI336" s="307">
        <v>3</v>
      </c>
      <c r="BJ336" s="307">
        <v>11</v>
      </c>
      <c r="BK336" s="307">
        <v>2</v>
      </c>
      <c r="BL336" s="307">
        <v>2</v>
      </c>
      <c r="BM336" s="307">
        <v>3</v>
      </c>
      <c r="BN336" s="307">
        <v>2</v>
      </c>
      <c r="BO336" s="307">
        <v>2</v>
      </c>
      <c r="BP336" s="307">
        <v>3</v>
      </c>
      <c r="BQ336" s="307">
        <v>0</v>
      </c>
      <c r="BR336" s="307">
        <v>14</v>
      </c>
      <c r="BS336" s="307">
        <v>0</v>
      </c>
      <c r="BT336" s="307">
        <v>0</v>
      </c>
      <c r="BU336" s="307">
        <v>0</v>
      </c>
      <c r="BV336" s="307">
        <v>0</v>
      </c>
      <c r="BW336" s="307">
        <v>0</v>
      </c>
      <c r="BX336" s="307">
        <v>0</v>
      </c>
      <c r="BY336" s="307">
        <v>0</v>
      </c>
      <c r="BZ336" s="307">
        <v>0</v>
      </c>
      <c r="CA336" s="307">
        <v>1</v>
      </c>
      <c r="CB336" s="307">
        <v>0</v>
      </c>
      <c r="CC336" s="307">
        <v>16</v>
      </c>
      <c r="CD336" s="306">
        <v>0</v>
      </c>
      <c r="CE336" s="306">
        <v>0</v>
      </c>
      <c r="CF336" s="306">
        <v>0</v>
      </c>
      <c r="CG336" s="306">
        <v>0</v>
      </c>
      <c r="CH336" s="306">
        <v>0</v>
      </c>
      <c r="CI336" s="306">
        <v>0</v>
      </c>
      <c r="CJ336" s="306">
        <v>0</v>
      </c>
      <c r="CK336" s="306">
        <v>0</v>
      </c>
      <c r="CL336" s="306">
        <v>0</v>
      </c>
      <c r="CM336" s="306">
        <v>0</v>
      </c>
      <c r="CN336" s="306">
        <v>0</v>
      </c>
      <c r="CO336" s="306">
        <v>0</v>
      </c>
      <c r="CP336" s="306">
        <v>0</v>
      </c>
      <c r="CQ336" s="306">
        <v>0</v>
      </c>
      <c r="CR336" s="306">
        <v>0</v>
      </c>
      <c r="CS336" s="306">
        <v>0</v>
      </c>
      <c r="CT336" s="306">
        <v>0</v>
      </c>
      <c r="CU336" s="306">
        <v>0</v>
      </c>
      <c r="CV336" s="306">
        <v>0</v>
      </c>
      <c r="CW336" s="306">
        <v>0</v>
      </c>
      <c r="CX336" s="306">
        <v>0</v>
      </c>
      <c r="CY336" s="306">
        <v>0</v>
      </c>
      <c r="CZ336" s="306">
        <v>0</v>
      </c>
      <c r="DA336" s="310">
        <v>0</v>
      </c>
    </row>
    <row r="337" spans="1:105" x14ac:dyDescent="0.2">
      <c r="A337" s="311">
        <v>332</v>
      </c>
      <c r="B337" s="312" t="s">
        <v>2228</v>
      </c>
      <c r="C337" s="312" t="s">
        <v>1408</v>
      </c>
      <c r="D337" s="313">
        <v>5</v>
      </c>
      <c r="E337" s="312" t="s">
        <v>240</v>
      </c>
      <c r="F337" s="312" t="s">
        <v>1249</v>
      </c>
      <c r="G337" s="312" t="s">
        <v>1250</v>
      </c>
      <c r="H337" s="314">
        <v>15</v>
      </c>
      <c r="I337" s="315">
        <v>72</v>
      </c>
      <c r="J337" s="313">
        <v>2</v>
      </c>
      <c r="K337" s="312" t="s">
        <v>2229</v>
      </c>
      <c r="L337" s="313">
        <v>11</v>
      </c>
      <c r="M337" s="313">
        <v>0</v>
      </c>
      <c r="N337" s="313">
        <v>7</v>
      </c>
      <c r="O337" s="313">
        <v>0</v>
      </c>
      <c r="P337" s="313">
        <v>18</v>
      </c>
      <c r="Q337" s="313">
        <v>11</v>
      </c>
      <c r="R337" s="313">
        <v>0</v>
      </c>
      <c r="S337" s="313">
        <v>8</v>
      </c>
      <c r="T337" s="313">
        <v>0</v>
      </c>
      <c r="U337" s="313">
        <v>19</v>
      </c>
      <c r="V337" s="313">
        <v>9</v>
      </c>
      <c r="W337" s="313">
        <v>2</v>
      </c>
      <c r="X337" s="313">
        <v>12</v>
      </c>
      <c r="Y337" s="313">
        <v>0</v>
      </c>
      <c r="Z337" s="313">
        <v>23</v>
      </c>
      <c r="AA337" s="313">
        <v>5</v>
      </c>
      <c r="AB337" s="313">
        <v>0</v>
      </c>
      <c r="AC337" s="313">
        <v>15</v>
      </c>
      <c r="AD337" s="313">
        <v>1</v>
      </c>
      <c r="AE337" s="313">
        <v>21</v>
      </c>
      <c r="AF337" s="313">
        <v>7</v>
      </c>
      <c r="AG337" s="313">
        <v>0</v>
      </c>
      <c r="AH337" s="313">
        <v>8</v>
      </c>
      <c r="AI337" s="313">
        <v>0</v>
      </c>
      <c r="AJ337" s="313">
        <v>15</v>
      </c>
      <c r="AK337" s="313">
        <v>9</v>
      </c>
      <c r="AL337" s="313">
        <v>0</v>
      </c>
      <c r="AM337" s="313">
        <v>6</v>
      </c>
      <c r="AN337" s="313">
        <v>0</v>
      </c>
      <c r="AO337" s="313">
        <v>15</v>
      </c>
      <c r="AP337" s="313">
        <v>52</v>
      </c>
      <c r="AQ337" s="313">
        <v>2</v>
      </c>
      <c r="AR337" s="313">
        <v>56</v>
      </c>
      <c r="AS337" s="313">
        <v>1</v>
      </c>
      <c r="AT337" s="313">
        <v>111</v>
      </c>
      <c r="AU337" s="313">
        <v>1</v>
      </c>
      <c r="AV337" s="313">
        <v>1</v>
      </c>
      <c r="AW337" s="313">
        <v>1</v>
      </c>
      <c r="AX337" s="313">
        <v>1</v>
      </c>
      <c r="AY337" s="313">
        <v>1</v>
      </c>
      <c r="AZ337" s="313">
        <v>1</v>
      </c>
      <c r="BA337" s="313">
        <v>0</v>
      </c>
      <c r="BB337" s="313">
        <v>6</v>
      </c>
      <c r="BC337" s="313">
        <v>6</v>
      </c>
      <c r="BD337" s="313">
        <v>6</v>
      </c>
      <c r="BE337" s="313">
        <v>0</v>
      </c>
      <c r="BF337" s="313">
        <v>0</v>
      </c>
      <c r="BG337" s="313">
        <v>1</v>
      </c>
      <c r="BH337" s="313">
        <v>0</v>
      </c>
      <c r="BI337" s="313">
        <v>2</v>
      </c>
      <c r="BJ337" s="313">
        <v>4</v>
      </c>
      <c r="BK337" s="313">
        <v>1</v>
      </c>
      <c r="BL337" s="313">
        <v>1</v>
      </c>
      <c r="BM337" s="313">
        <v>1</v>
      </c>
      <c r="BN337" s="313">
        <v>1</v>
      </c>
      <c r="BO337" s="313">
        <v>1</v>
      </c>
      <c r="BP337" s="313">
        <v>1</v>
      </c>
      <c r="BQ337" s="313">
        <v>0</v>
      </c>
      <c r="BR337" s="313">
        <v>6</v>
      </c>
      <c r="BS337" s="313">
        <v>0</v>
      </c>
      <c r="BT337" s="313">
        <v>0</v>
      </c>
      <c r="BU337" s="313">
        <v>0</v>
      </c>
      <c r="BV337" s="313">
        <v>0</v>
      </c>
      <c r="BW337" s="313">
        <v>0</v>
      </c>
      <c r="BX337" s="313">
        <v>0</v>
      </c>
      <c r="BY337" s="313">
        <v>0</v>
      </c>
      <c r="BZ337" s="313">
        <v>0</v>
      </c>
      <c r="CA337" s="313">
        <v>0</v>
      </c>
      <c r="CB337" s="313">
        <v>0</v>
      </c>
      <c r="CC337" s="313">
        <v>7</v>
      </c>
      <c r="CD337" s="312">
        <v>0</v>
      </c>
      <c r="CE337" s="312">
        <v>0</v>
      </c>
      <c r="CF337" s="312">
        <v>0</v>
      </c>
      <c r="CG337" s="312">
        <v>0</v>
      </c>
      <c r="CH337" s="312">
        <v>0</v>
      </c>
      <c r="CI337" s="312">
        <v>0</v>
      </c>
      <c r="CJ337" s="312">
        <v>0</v>
      </c>
      <c r="CK337" s="312">
        <v>0</v>
      </c>
      <c r="CL337" s="312">
        <v>0</v>
      </c>
      <c r="CM337" s="312">
        <v>0</v>
      </c>
      <c r="CN337" s="312">
        <v>0</v>
      </c>
      <c r="CO337" s="312">
        <v>0</v>
      </c>
      <c r="CP337" s="312">
        <v>0</v>
      </c>
      <c r="CQ337" s="312">
        <v>0</v>
      </c>
      <c r="CR337" s="312">
        <v>0</v>
      </c>
      <c r="CS337" s="312">
        <v>0</v>
      </c>
      <c r="CT337" s="312">
        <v>0</v>
      </c>
      <c r="CU337" s="312">
        <v>0</v>
      </c>
      <c r="CV337" s="312">
        <v>0</v>
      </c>
      <c r="CW337" s="312">
        <v>0</v>
      </c>
      <c r="CX337" s="312">
        <v>0</v>
      </c>
      <c r="CY337" s="312">
        <v>0</v>
      </c>
      <c r="CZ337" s="312">
        <v>0</v>
      </c>
      <c r="DA337" s="316">
        <v>0</v>
      </c>
    </row>
    <row r="338" spans="1:105" x14ac:dyDescent="0.2">
      <c r="A338" s="305">
        <v>333</v>
      </c>
      <c r="B338" s="306" t="s">
        <v>2230</v>
      </c>
      <c r="C338" s="306" t="s">
        <v>2231</v>
      </c>
      <c r="D338" s="307">
        <v>5</v>
      </c>
      <c r="E338" s="306" t="s">
        <v>240</v>
      </c>
      <c r="F338" s="306" t="s">
        <v>1249</v>
      </c>
      <c r="G338" s="306" t="s">
        <v>1250</v>
      </c>
      <c r="H338" s="308">
        <v>18</v>
      </c>
      <c r="I338" s="309">
        <v>82</v>
      </c>
      <c r="J338" s="307">
        <v>2</v>
      </c>
      <c r="K338" s="306" t="s">
        <v>2232</v>
      </c>
      <c r="L338" s="307">
        <v>15</v>
      </c>
      <c r="M338" s="307">
        <v>0</v>
      </c>
      <c r="N338" s="307">
        <v>19</v>
      </c>
      <c r="O338" s="307">
        <v>0</v>
      </c>
      <c r="P338" s="307">
        <v>34</v>
      </c>
      <c r="Q338" s="307">
        <v>16</v>
      </c>
      <c r="R338" s="307">
        <v>0</v>
      </c>
      <c r="S338" s="307">
        <v>16</v>
      </c>
      <c r="T338" s="307">
        <v>1</v>
      </c>
      <c r="U338" s="307">
        <v>33</v>
      </c>
      <c r="V338" s="307">
        <v>17</v>
      </c>
      <c r="W338" s="307">
        <v>0</v>
      </c>
      <c r="X338" s="307">
        <v>7</v>
      </c>
      <c r="Y338" s="307">
        <v>2</v>
      </c>
      <c r="Z338" s="307">
        <v>26</v>
      </c>
      <c r="AA338" s="307">
        <v>18</v>
      </c>
      <c r="AB338" s="307">
        <v>0</v>
      </c>
      <c r="AC338" s="307">
        <v>16</v>
      </c>
      <c r="AD338" s="307">
        <v>1</v>
      </c>
      <c r="AE338" s="307">
        <v>35</v>
      </c>
      <c r="AF338" s="307">
        <v>11</v>
      </c>
      <c r="AG338" s="307">
        <v>1</v>
      </c>
      <c r="AH338" s="307">
        <v>18</v>
      </c>
      <c r="AI338" s="307">
        <v>0</v>
      </c>
      <c r="AJ338" s="307">
        <v>30</v>
      </c>
      <c r="AK338" s="307">
        <v>24</v>
      </c>
      <c r="AL338" s="307">
        <v>0</v>
      </c>
      <c r="AM338" s="307">
        <v>13</v>
      </c>
      <c r="AN338" s="307">
        <v>0</v>
      </c>
      <c r="AO338" s="307">
        <v>37</v>
      </c>
      <c r="AP338" s="307">
        <v>101</v>
      </c>
      <c r="AQ338" s="307">
        <v>1</v>
      </c>
      <c r="AR338" s="307">
        <v>89</v>
      </c>
      <c r="AS338" s="307">
        <v>4</v>
      </c>
      <c r="AT338" s="307">
        <v>195</v>
      </c>
      <c r="AU338" s="307">
        <v>1</v>
      </c>
      <c r="AV338" s="307">
        <v>1</v>
      </c>
      <c r="AW338" s="307">
        <v>1</v>
      </c>
      <c r="AX338" s="307">
        <v>1</v>
      </c>
      <c r="AY338" s="307">
        <v>1</v>
      </c>
      <c r="AZ338" s="307">
        <v>1</v>
      </c>
      <c r="BA338" s="307">
        <v>0</v>
      </c>
      <c r="BB338" s="307">
        <v>6</v>
      </c>
      <c r="BC338" s="307">
        <v>7</v>
      </c>
      <c r="BD338" s="307">
        <v>6</v>
      </c>
      <c r="BE338" s="307">
        <v>0</v>
      </c>
      <c r="BF338" s="307">
        <v>0</v>
      </c>
      <c r="BG338" s="307">
        <v>0</v>
      </c>
      <c r="BH338" s="307">
        <v>1</v>
      </c>
      <c r="BI338" s="307">
        <v>3</v>
      </c>
      <c r="BJ338" s="307">
        <v>3</v>
      </c>
      <c r="BK338" s="307">
        <v>1</v>
      </c>
      <c r="BL338" s="307">
        <v>1</v>
      </c>
      <c r="BM338" s="307">
        <v>1</v>
      </c>
      <c r="BN338" s="307">
        <v>1</v>
      </c>
      <c r="BO338" s="307">
        <v>1</v>
      </c>
      <c r="BP338" s="307">
        <v>1</v>
      </c>
      <c r="BQ338" s="307">
        <v>0</v>
      </c>
      <c r="BR338" s="307">
        <v>6</v>
      </c>
      <c r="BS338" s="307">
        <v>0</v>
      </c>
      <c r="BT338" s="307">
        <v>0</v>
      </c>
      <c r="BU338" s="307">
        <v>0</v>
      </c>
      <c r="BV338" s="307">
        <v>0</v>
      </c>
      <c r="BW338" s="307">
        <v>0</v>
      </c>
      <c r="BX338" s="307">
        <v>0</v>
      </c>
      <c r="BY338" s="307">
        <v>0</v>
      </c>
      <c r="BZ338" s="307">
        <v>0</v>
      </c>
      <c r="CA338" s="307">
        <v>0</v>
      </c>
      <c r="CB338" s="307">
        <v>0</v>
      </c>
      <c r="CC338" s="307">
        <v>7</v>
      </c>
      <c r="CD338" s="306">
        <v>0</v>
      </c>
      <c r="CE338" s="306">
        <v>0</v>
      </c>
      <c r="CF338" s="306">
        <v>0</v>
      </c>
      <c r="CG338" s="306">
        <v>0</v>
      </c>
      <c r="CH338" s="306">
        <v>0</v>
      </c>
      <c r="CI338" s="306">
        <v>0</v>
      </c>
      <c r="CJ338" s="306">
        <v>0</v>
      </c>
      <c r="CK338" s="306">
        <v>0</v>
      </c>
      <c r="CL338" s="306">
        <v>0</v>
      </c>
      <c r="CM338" s="306">
        <v>0</v>
      </c>
      <c r="CN338" s="306">
        <v>0</v>
      </c>
      <c r="CO338" s="306">
        <v>0</v>
      </c>
      <c r="CP338" s="306">
        <v>0</v>
      </c>
      <c r="CQ338" s="306">
        <v>0</v>
      </c>
      <c r="CR338" s="306">
        <v>0</v>
      </c>
      <c r="CS338" s="306">
        <v>0</v>
      </c>
      <c r="CT338" s="306">
        <v>0</v>
      </c>
      <c r="CU338" s="306">
        <v>0</v>
      </c>
      <c r="CV338" s="306">
        <v>0</v>
      </c>
      <c r="CW338" s="306">
        <v>0</v>
      </c>
      <c r="CX338" s="306">
        <v>0</v>
      </c>
      <c r="CY338" s="306">
        <v>0</v>
      </c>
      <c r="CZ338" s="306">
        <v>0</v>
      </c>
      <c r="DA338" s="310">
        <v>0</v>
      </c>
    </row>
    <row r="339" spans="1:105" x14ac:dyDescent="0.2">
      <c r="A339" s="311">
        <v>334</v>
      </c>
      <c r="B339" s="312" t="s">
        <v>2236</v>
      </c>
      <c r="C339" s="312" t="s">
        <v>1679</v>
      </c>
      <c r="D339" s="313">
        <v>5</v>
      </c>
      <c r="E339" s="312" t="s">
        <v>240</v>
      </c>
      <c r="F339" s="312" t="s">
        <v>1249</v>
      </c>
      <c r="G339" s="312" t="s">
        <v>1250</v>
      </c>
      <c r="H339" s="314">
        <v>15</v>
      </c>
      <c r="I339" s="315">
        <v>70</v>
      </c>
      <c r="J339" s="313">
        <v>2</v>
      </c>
      <c r="K339" s="312" t="s">
        <v>2237</v>
      </c>
      <c r="L339" s="313">
        <v>20</v>
      </c>
      <c r="M339" s="313">
        <v>0</v>
      </c>
      <c r="N339" s="313">
        <v>12</v>
      </c>
      <c r="O339" s="313">
        <v>0</v>
      </c>
      <c r="P339" s="313">
        <v>32</v>
      </c>
      <c r="Q339" s="313">
        <v>12</v>
      </c>
      <c r="R339" s="313">
        <v>1</v>
      </c>
      <c r="S339" s="313">
        <v>10</v>
      </c>
      <c r="T339" s="313">
        <v>0</v>
      </c>
      <c r="U339" s="313">
        <v>23</v>
      </c>
      <c r="V339" s="313">
        <v>18</v>
      </c>
      <c r="W339" s="313">
        <v>2</v>
      </c>
      <c r="X339" s="313">
        <v>15</v>
      </c>
      <c r="Y339" s="313">
        <v>0</v>
      </c>
      <c r="Z339" s="313">
        <v>35</v>
      </c>
      <c r="AA339" s="313">
        <v>14</v>
      </c>
      <c r="AB339" s="313">
        <v>0</v>
      </c>
      <c r="AC339" s="313">
        <v>22</v>
      </c>
      <c r="AD339" s="313">
        <v>0</v>
      </c>
      <c r="AE339" s="313">
        <v>36</v>
      </c>
      <c r="AF339" s="313">
        <v>16</v>
      </c>
      <c r="AG339" s="313">
        <v>1</v>
      </c>
      <c r="AH339" s="313">
        <v>11</v>
      </c>
      <c r="AI339" s="313">
        <v>1</v>
      </c>
      <c r="AJ339" s="313">
        <v>29</v>
      </c>
      <c r="AK339" s="313">
        <v>13</v>
      </c>
      <c r="AL339" s="313">
        <v>0</v>
      </c>
      <c r="AM339" s="313">
        <v>19</v>
      </c>
      <c r="AN339" s="313">
        <v>0</v>
      </c>
      <c r="AO339" s="313">
        <v>32</v>
      </c>
      <c r="AP339" s="313">
        <v>93</v>
      </c>
      <c r="AQ339" s="313">
        <v>4</v>
      </c>
      <c r="AR339" s="313">
        <v>89</v>
      </c>
      <c r="AS339" s="313">
        <v>1</v>
      </c>
      <c r="AT339" s="313">
        <v>187</v>
      </c>
      <c r="AU339" s="313">
        <v>1</v>
      </c>
      <c r="AV339" s="313">
        <v>1</v>
      </c>
      <c r="AW339" s="313">
        <v>1</v>
      </c>
      <c r="AX339" s="313">
        <v>1</v>
      </c>
      <c r="AY339" s="313">
        <v>1</v>
      </c>
      <c r="AZ339" s="313">
        <v>1</v>
      </c>
      <c r="BA339" s="313">
        <v>0</v>
      </c>
      <c r="BB339" s="313">
        <v>6</v>
      </c>
      <c r="BC339" s="313">
        <v>10</v>
      </c>
      <c r="BD339" s="313">
        <v>6</v>
      </c>
      <c r="BE339" s="313">
        <v>0</v>
      </c>
      <c r="BF339" s="313">
        <v>0</v>
      </c>
      <c r="BG339" s="313">
        <v>0</v>
      </c>
      <c r="BH339" s="313">
        <v>1</v>
      </c>
      <c r="BI339" s="313">
        <v>1</v>
      </c>
      <c r="BJ339" s="313">
        <v>5</v>
      </c>
      <c r="BK339" s="313">
        <v>1</v>
      </c>
      <c r="BL339" s="313">
        <v>1</v>
      </c>
      <c r="BM339" s="313">
        <v>1</v>
      </c>
      <c r="BN339" s="313">
        <v>1</v>
      </c>
      <c r="BO339" s="313">
        <v>1</v>
      </c>
      <c r="BP339" s="313">
        <v>1</v>
      </c>
      <c r="BQ339" s="313">
        <v>0</v>
      </c>
      <c r="BR339" s="313">
        <v>6</v>
      </c>
      <c r="BS339" s="313">
        <v>2</v>
      </c>
      <c r="BT339" s="313">
        <v>0</v>
      </c>
      <c r="BU339" s="313">
        <v>0</v>
      </c>
      <c r="BV339" s="313">
        <v>0</v>
      </c>
      <c r="BW339" s="313">
        <v>0</v>
      </c>
      <c r="BX339" s="313">
        <v>0</v>
      </c>
      <c r="BY339" s="313">
        <v>0</v>
      </c>
      <c r="BZ339" s="313">
        <v>0</v>
      </c>
      <c r="CA339" s="313">
        <v>1</v>
      </c>
      <c r="CB339" s="313">
        <v>0</v>
      </c>
      <c r="CC339" s="313">
        <v>10</v>
      </c>
      <c r="CD339" s="312">
        <v>0</v>
      </c>
      <c r="CE339" s="312">
        <v>0</v>
      </c>
      <c r="CF339" s="312">
        <v>0</v>
      </c>
      <c r="CG339" s="312">
        <v>0</v>
      </c>
      <c r="CH339" s="312">
        <v>1</v>
      </c>
      <c r="CI339" s="312">
        <v>0</v>
      </c>
      <c r="CJ339" s="312">
        <v>0</v>
      </c>
      <c r="CK339" s="312">
        <v>0</v>
      </c>
      <c r="CL339" s="312">
        <v>0</v>
      </c>
      <c r="CM339" s="312">
        <v>0</v>
      </c>
      <c r="CN339" s="312">
        <v>0</v>
      </c>
      <c r="CO339" s="312">
        <v>0</v>
      </c>
      <c r="CP339" s="312">
        <v>0</v>
      </c>
      <c r="CQ339" s="312">
        <v>0</v>
      </c>
      <c r="CR339" s="312">
        <v>4</v>
      </c>
      <c r="CS339" s="312">
        <v>2</v>
      </c>
      <c r="CT339" s="312">
        <v>5</v>
      </c>
      <c r="CU339" s="312">
        <v>2</v>
      </c>
      <c r="CV339" s="312">
        <v>1</v>
      </c>
      <c r="CW339" s="312">
        <v>0</v>
      </c>
      <c r="CX339" s="312">
        <v>1</v>
      </c>
      <c r="CY339" s="312">
        <v>4</v>
      </c>
      <c r="CZ339" s="312">
        <v>0</v>
      </c>
      <c r="DA339" s="316">
        <v>4</v>
      </c>
    </row>
    <row r="340" spans="1:105" x14ac:dyDescent="0.2">
      <c r="A340" s="305">
        <v>335</v>
      </c>
      <c r="B340" s="306" t="s">
        <v>2238</v>
      </c>
      <c r="C340" s="306" t="s">
        <v>1790</v>
      </c>
      <c r="D340" s="307">
        <v>5</v>
      </c>
      <c r="E340" s="306" t="s">
        <v>240</v>
      </c>
      <c r="F340" s="306" t="s">
        <v>1249</v>
      </c>
      <c r="G340" s="306" t="s">
        <v>1250</v>
      </c>
      <c r="H340" s="308">
        <v>9</v>
      </c>
      <c r="I340" s="309">
        <v>39</v>
      </c>
      <c r="J340" s="307">
        <v>2</v>
      </c>
      <c r="K340" s="306" t="s">
        <v>2239</v>
      </c>
      <c r="L340" s="307">
        <v>18</v>
      </c>
      <c r="M340" s="307">
        <v>0</v>
      </c>
      <c r="N340" s="307">
        <v>26</v>
      </c>
      <c r="O340" s="307">
        <v>1</v>
      </c>
      <c r="P340" s="307">
        <v>45</v>
      </c>
      <c r="Q340" s="307">
        <v>14</v>
      </c>
      <c r="R340" s="307">
        <v>0</v>
      </c>
      <c r="S340" s="307">
        <v>23</v>
      </c>
      <c r="T340" s="307">
        <v>0</v>
      </c>
      <c r="U340" s="307">
        <v>37</v>
      </c>
      <c r="V340" s="307">
        <v>26</v>
      </c>
      <c r="W340" s="307">
        <v>0</v>
      </c>
      <c r="X340" s="307">
        <v>19</v>
      </c>
      <c r="Y340" s="307">
        <v>0</v>
      </c>
      <c r="Z340" s="307">
        <v>45</v>
      </c>
      <c r="AA340" s="307">
        <v>12</v>
      </c>
      <c r="AB340" s="307">
        <v>0</v>
      </c>
      <c r="AC340" s="307">
        <v>23</v>
      </c>
      <c r="AD340" s="307">
        <v>0</v>
      </c>
      <c r="AE340" s="307">
        <v>35</v>
      </c>
      <c r="AF340" s="307">
        <v>19</v>
      </c>
      <c r="AG340" s="307">
        <v>1</v>
      </c>
      <c r="AH340" s="307">
        <v>17</v>
      </c>
      <c r="AI340" s="307">
        <v>0</v>
      </c>
      <c r="AJ340" s="307">
        <v>37</v>
      </c>
      <c r="AK340" s="307">
        <v>23</v>
      </c>
      <c r="AL340" s="307">
        <v>0</v>
      </c>
      <c r="AM340" s="307">
        <v>14</v>
      </c>
      <c r="AN340" s="307">
        <v>0</v>
      </c>
      <c r="AO340" s="307">
        <v>37</v>
      </c>
      <c r="AP340" s="307">
        <v>112</v>
      </c>
      <c r="AQ340" s="307">
        <v>1</v>
      </c>
      <c r="AR340" s="307">
        <v>122</v>
      </c>
      <c r="AS340" s="307">
        <v>1</v>
      </c>
      <c r="AT340" s="307">
        <v>236</v>
      </c>
      <c r="AU340" s="307">
        <v>2</v>
      </c>
      <c r="AV340" s="307">
        <v>1</v>
      </c>
      <c r="AW340" s="307">
        <v>2</v>
      </c>
      <c r="AX340" s="307">
        <v>1</v>
      </c>
      <c r="AY340" s="307">
        <v>1</v>
      </c>
      <c r="AZ340" s="307">
        <v>1</v>
      </c>
      <c r="BA340" s="307">
        <v>0</v>
      </c>
      <c r="BB340" s="307">
        <v>8</v>
      </c>
      <c r="BC340" s="307">
        <v>9</v>
      </c>
      <c r="BD340" s="307">
        <v>8</v>
      </c>
      <c r="BE340" s="307">
        <v>0</v>
      </c>
      <c r="BF340" s="307">
        <v>0</v>
      </c>
      <c r="BG340" s="307">
        <v>1</v>
      </c>
      <c r="BH340" s="307">
        <v>0</v>
      </c>
      <c r="BI340" s="307">
        <v>2</v>
      </c>
      <c r="BJ340" s="307">
        <v>6</v>
      </c>
      <c r="BK340" s="307">
        <v>2</v>
      </c>
      <c r="BL340" s="307">
        <v>1</v>
      </c>
      <c r="BM340" s="307">
        <v>2</v>
      </c>
      <c r="BN340" s="307">
        <v>1</v>
      </c>
      <c r="BO340" s="307">
        <v>1</v>
      </c>
      <c r="BP340" s="307">
        <v>1</v>
      </c>
      <c r="BQ340" s="307">
        <v>0</v>
      </c>
      <c r="BR340" s="307">
        <v>8</v>
      </c>
      <c r="BS340" s="307">
        <v>0</v>
      </c>
      <c r="BT340" s="307">
        <v>0</v>
      </c>
      <c r="BU340" s="307">
        <v>0</v>
      </c>
      <c r="BV340" s="307">
        <v>0</v>
      </c>
      <c r="BW340" s="307">
        <v>0</v>
      </c>
      <c r="BX340" s="307">
        <v>0</v>
      </c>
      <c r="BY340" s="307">
        <v>0</v>
      </c>
      <c r="BZ340" s="307">
        <v>0</v>
      </c>
      <c r="CA340" s="307">
        <v>0</v>
      </c>
      <c r="CB340" s="307">
        <v>0</v>
      </c>
      <c r="CC340" s="307">
        <v>9</v>
      </c>
      <c r="CD340" s="306">
        <v>0</v>
      </c>
      <c r="CE340" s="306">
        <v>0</v>
      </c>
      <c r="CF340" s="306">
        <v>0</v>
      </c>
      <c r="CG340" s="306">
        <v>0</v>
      </c>
      <c r="CH340" s="306">
        <v>0</v>
      </c>
      <c r="CI340" s="306">
        <v>0</v>
      </c>
      <c r="CJ340" s="306">
        <v>0</v>
      </c>
      <c r="CK340" s="306">
        <v>0</v>
      </c>
      <c r="CL340" s="306">
        <v>0</v>
      </c>
      <c r="CM340" s="306">
        <v>0</v>
      </c>
      <c r="CN340" s="306">
        <v>0</v>
      </c>
      <c r="CO340" s="306">
        <v>0</v>
      </c>
      <c r="CP340" s="306">
        <v>0</v>
      </c>
      <c r="CQ340" s="306">
        <v>0</v>
      </c>
      <c r="CR340" s="306">
        <v>0</v>
      </c>
      <c r="CS340" s="306">
        <v>0</v>
      </c>
      <c r="CT340" s="306">
        <v>0</v>
      </c>
      <c r="CU340" s="306">
        <v>0</v>
      </c>
      <c r="CV340" s="306">
        <v>0</v>
      </c>
      <c r="CW340" s="306">
        <v>0</v>
      </c>
      <c r="CX340" s="306">
        <v>0</v>
      </c>
      <c r="CY340" s="306">
        <v>0</v>
      </c>
      <c r="CZ340" s="306">
        <v>0</v>
      </c>
      <c r="DA340" s="310">
        <v>0</v>
      </c>
    </row>
    <row r="341" spans="1:105" x14ac:dyDescent="0.2">
      <c r="A341" s="311">
        <v>336</v>
      </c>
      <c r="B341" s="312" t="s">
        <v>2240</v>
      </c>
      <c r="C341" s="312" t="s">
        <v>2241</v>
      </c>
      <c r="D341" s="313">
        <v>5</v>
      </c>
      <c r="E341" s="312" t="s">
        <v>240</v>
      </c>
      <c r="F341" s="312" t="s">
        <v>1249</v>
      </c>
      <c r="G341" s="312" t="s">
        <v>1250</v>
      </c>
      <c r="H341" s="314">
        <v>18</v>
      </c>
      <c r="I341" s="315">
        <v>82</v>
      </c>
      <c r="J341" s="313">
        <v>2</v>
      </c>
      <c r="K341" s="312" t="s">
        <v>2242</v>
      </c>
      <c r="L341" s="313">
        <v>20</v>
      </c>
      <c r="M341" s="313">
        <v>0</v>
      </c>
      <c r="N341" s="313">
        <v>20</v>
      </c>
      <c r="O341" s="313">
        <v>0</v>
      </c>
      <c r="P341" s="313">
        <v>40</v>
      </c>
      <c r="Q341" s="313">
        <v>24</v>
      </c>
      <c r="R341" s="313">
        <v>0</v>
      </c>
      <c r="S341" s="313">
        <v>17</v>
      </c>
      <c r="T341" s="313">
        <v>0</v>
      </c>
      <c r="U341" s="313">
        <v>41</v>
      </c>
      <c r="V341" s="313">
        <v>14</v>
      </c>
      <c r="W341" s="313">
        <v>1</v>
      </c>
      <c r="X341" s="313">
        <v>20</v>
      </c>
      <c r="Y341" s="313">
        <v>0</v>
      </c>
      <c r="Z341" s="313">
        <v>35</v>
      </c>
      <c r="AA341" s="313">
        <v>26</v>
      </c>
      <c r="AB341" s="313">
        <v>1</v>
      </c>
      <c r="AC341" s="313">
        <v>21</v>
      </c>
      <c r="AD341" s="313">
        <v>3</v>
      </c>
      <c r="AE341" s="313">
        <v>51</v>
      </c>
      <c r="AF341" s="313">
        <v>22</v>
      </c>
      <c r="AG341" s="313">
        <v>0</v>
      </c>
      <c r="AH341" s="313">
        <v>16</v>
      </c>
      <c r="AI341" s="313">
        <v>0</v>
      </c>
      <c r="AJ341" s="313">
        <v>38</v>
      </c>
      <c r="AK341" s="313">
        <v>13</v>
      </c>
      <c r="AL341" s="313">
        <v>0</v>
      </c>
      <c r="AM341" s="313">
        <v>15</v>
      </c>
      <c r="AN341" s="313">
        <v>0</v>
      </c>
      <c r="AO341" s="313">
        <v>28</v>
      </c>
      <c r="AP341" s="313">
        <v>119</v>
      </c>
      <c r="AQ341" s="313">
        <v>2</v>
      </c>
      <c r="AR341" s="313">
        <v>109</v>
      </c>
      <c r="AS341" s="313">
        <v>3</v>
      </c>
      <c r="AT341" s="313">
        <v>233</v>
      </c>
      <c r="AU341" s="313">
        <v>1</v>
      </c>
      <c r="AV341" s="313">
        <v>1</v>
      </c>
      <c r="AW341" s="313">
        <v>1</v>
      </c>
      <c r="AX341" s="313">
        <v>2</v>
      </c>
      <c r="AY341" s="313">
        <v>1</v>
      </c>
      <c r="AZ341" s="313">
        <v>1</v>
      </c>
      <c r="BA341" s="313">
        <v>0</v>
      </c>
      <c r="BB341" s="313">
        <v>7</v>
      </c>
      <c r="BC341" s="313">
        <v>8</v>
      </c>
      <c r="BD341" s="313">
        <v>7</v>
      </c>
      <c r="BE341" s="313">
        <v>0</v>
      </c>
      <c r="BF341" s="313">
        <v>0</v>
      </c>
      <c r="BG341" s="313">
        <v>0</v>
      </c>
      <c r="BH341" s="313">
        <v>1</v>
      </c>
      <c r="BI341" s="313">
        <v>2</v>
      </c>
      <c r="BJ341" s="313">
        <v>5</v>
      </c>
      <c r="BK341" s="313">
        <v>1</v>
      </c>
      <c r="BL341" s="313">
        <v>1</v>
      </c>
      <c r="BM341" s="313">
        <v>1</v>
      </c>
      <c r="BN341" s="313">
        <v>2</v>
      </c>
      <c r="BO341" s="313">
        <v>1</v>
      </c>
      <c r="BP341" s="313">
        <v>1</v>
      </c>
      <c r="BQ341" s="313">
        <v>0</v>
      </c>
      <c r="BR341" s="313">
        <v>7</v>
      </c>
      <c r="BS341" s="313">
        <v>0</v>
      </c>
      <c r="BT341" s="313">
        <v>0</v>
      </c>
      <c r="BU341" s="313">
        <v>0</v>
      </c>
      <c r="BV341" s="313">
        <v>0</v>
      </c>
      <c r="BW341" s="313">
        <v>0</v>
      </c>
      <c r="BX341" s="313">
        <v>0</v>
      </c>
      <c r="BY341" s="313">
        <v>0</v>
      </c>
      <c r="BZ341" s="313">
        <v>0</v>
      </c>
      <c r="CA341" s="313">
        <v>0</v>
      </c>
      <c r="CB341" s="313">
        <v>0</v>
      </c>
      <c r="CC341" s="313">
        <v>8</v>
      </c>
      <c r="CD341" s="312">
        <v>0</v>
      </c>
      <c r="CE341" s="312">
        <v>0</v>
      </c>
      <c r="CF341" s="312">
        <v>0</v>
      </c>
      <c r="CG341" s="312">
        <v>0</v>
      </c>
      <c r="CH341" s="312">
        <v>0</v>
      </c>
      <c r="CI341" s="312">
        <v>0</v>
      </c>
      <c r="CJ341" s="312">
        <v>0</v>
      </c>
      <c r="CK341" s="312">
        <v>0</v>
      </c>
      <c r="CL341" s="312">
        <v>0</v>
      </c>
      <c r="CM341" s="312">
        <v>0</v>
      </c>
      <c r="CN341" s="312">
        <v>0</v>
      </c>
      <c r="CO341" s="312">
        <v>0</v>
      </c>
      <c r="CP341" s="312">
        <v>0</v>
      </c>
      <c r="CQ341" s="312">
        <v>0</v>
      </c>
      <c r="CR341" s="312">
        <v>0</v>
      </c>
      <c r="CS341" s="312">
        <v>0</v>
      </c>
      <c r="CT341" s="312">
        <v>0</v>
      </c>
      <c r="CU341" s="312">
        <v>0</v>
      </c>
      <c r="CV341" s="312">
        <v>0</v>
      </c>
      <c r="CW341" s="312">
        <v>0</v>
      </c>
      <c r="CX341" s="312">
        <v>0</v>
      </c>
      <c r="CY341" s="312">
        <v>0</v>
      </c>
      <c r="CZ341" s="312">
        <v>0</v>
      </c>
      <c r="DA341" s="316">
        <v>0</v>
      </c>
    </row>
    <row r="342" spans="1:105" x14ac:dyDescent="0.2">
      <c r="A342" s="305">
        <v>337</v>
      </c>
      <c r="B342" s="306" t="s">
        <v>2262</v>
      </c>
      <c r="C342" s="306" t="s">
        <v>2263</v>
      </c>
      <c r="D342" s="307">
        <v>5</v>
      </c>
      <c r="E342" s="306" t="s">
        <v>240</v>
      </c>
      <c r="F342" s="306" t="s">
        <v>1249</v>
      </c>
      <c r="G342" s="306" t="s">
        <v>1250</v>
      </c>
      <c r="H342" s="308">
        <v>13</v>
      </c>
      <c r="I342" s="309">
        <v>60</v>
      </c>
      <c r="J342" s="307">
        <v>2</v>
      </c>
      <c r="K342" s="306" t="s">
        <v>2264</v>
      </c>
      <c r="L342" s="307">
        <v>12</v>
      </c>
      <c r="M342" s="307">
        <v>2</v>
      </c>
      <c r="N342" s="307">
        <v>12</v>
      </c>
      <c r="O342" s="307">
        <v>0</v>
      </c>
      <c r="P342" s="307">
        <v>26</v>
      </c>
      <c r="Q342" s="307">
        <v>5</v>
      </c>
      <c r="R342" s="307">
        <v>0</v>
      </c>
      <c r="S342" s="307">
        <v>10</v>
      </c>
      <c r="T342" s="307">
        <v>2</v>
      </c>
      <c r="U342" s="307">
        <v>17</v>
      </c>
      <c r="V342" s="307">
        <v>13</v>
      </c>
      <c r="W342" s="307">
        <v>1</v>
      </c>
      <c r="X342" s="307">
        <v>10</v>
      </c>
      <c r="Y342" s="307">
        <v>0</v>
      </c>
      <c r="Z342" s="307">
        <v>24</v>
      </c>
      <c r="AA342" s="307">
        <v>12</v>
      </c>
      <c r="AB342" s="307">
        <v>3</v>
      </c>
      <c r="AC342" s="307">
        <v>7</v>
      </c>
      <c r="AD342" s="307">
        <v>1</v>
      </c>
      <c r="AE342" s="307">
        <v>23</v>
      </c>
      <c r="AF342" s="307">
        <v>11</v>
      </c>
      <c r="AG342" s="307">
        <v>0</v>
      </c>
      <c r="AH342" s="307">
        <v>9</v>
      </c>
      <c r="AI342" s="307">
        <v>0</v>
      </c>
      <c r="AJ342" s="307">
        <v>20</v>
      </c>
      <c r="AK342" s="307">
        <v>11</v>
      </c>
      <c r="AL342" s="307">
        <v>0</v>
      </c>
      <c r="AM342" s="307">
        <v>11</v>
      </c>
      <c r="AN342" s="307">
        <v>0</v>
      </c>
      <c r="AO342" s="307">
        <v>22</v>
      </c>
      <c r="AP342" s="307">
        <v>64</v>
      </c>
      <c r="AQ342" s="307">
        <v>6</v>
      </c>
      <c r="AR342" s="307">
        <v>59</v>
      </c>
      <c r="AS342" s="307">
        <v>3</v>
      </c>
      <c r="AT342" s="307">
        <v>132</v>
      </c>
      <c r="AU342" s="307">
        <v>1</v>
      </c>
      <c r="AV342" s="307">
        <v>1</v>
      </c>
      <c r="AW342" s="307">
        <v>1</v>
      </c>
      <c r="AX342" s="307">
        <v>1</v>
      </c>
      <c r="AY342" s="307">
        <v>1</v>
      </c>
      <c r="AZ342" s="307">
        <v>1</v>
      </c>
      <c r="BA342" s="307">
        <v>0</v>
      </c>
      <c r="BB342" s="307">
        <v>6</v>
      </c>
      <c r="BC342" s="307">
        <v>6</v>
      </c>
      <c r="BD342" s="307">
        <v>6</v>
      </c>
      <c r="BE342" s="307">
        <v>0</v>
      </c>
      <c r="BF342" s="307">
        <v>0</v>
      </c>
      <c r="BG342" s="307">
        <v>0</v>
      </c>
      <c r="BH342" s="307">
        <v>1</v>
      </c>
      <c r="BI342" s="307">
        <v>2</v>
      </c>
      <c r="BJ342" s="307">
        <v>4</v>
      </c>
      <c r="BK342" s="307">
        <v>1</v>
      </c>
      <c r="BL342" s="307">
        <v>1</v>
      </c>
      <c r="BM342" s="307">
        <v>1</v>
      </c>
      <c r="BN342" s="307">
        <v>1</v>
      </c>
      <c r="BO342" s="307">
        <v>1</v>
      </c>
      <c r="BP342" s="307">
        <v>1</v>
      </c>
      <c r="BQ342" s="307">
        <v>0</v>
      </c>
      <c r="BR342" s="307">
        <v>6</v>
      </c>
      <c r="BS342" s="307">
        <v>0</v>
      </c>
      <c r="BT342" s="307">
        <v>0</v>
      </c>
      <c r="BU342" s="307">
        <v>0</v>
      </c>
      <c r="BV342" s="307">
        <v>0</v>
      </c>
      <c r="BW342" s="307">
        <v>0</v>
      </c>
      <c r="BX342" s="307">
        <v>0</v>
      </c>
      <c r="BY342" s="307">
        <v>0</v>
      </c>
      <c r="BZ342" s="307">
        <v>0</v>
      </c>
      <c r="CA342" s="307">
        <v>0</v>
      </c>
      <c r="CB342" s="307">
        <v>0</v>
      </c>
      <c r="CC342" s="307">
        <v>7</v>
      </c>
      <c r="CD342" s="306">
        <v>0</v>
      </c>
      <c r="CE342" s="306">
        <v>0</v>
      </c>
      <c r="CF342" s="306">
        <v>0</v>
      </c>
      <c r="CG342" s="306">
        <v>0</v>
      </c>
      <c r="CH342" s="306">
        <v>0</v>
      </c>
      <c r="CI342" s="306">
        <v>0</v>
      </c>
      <c r="CJ342" s="306">
        <v>0</v>
      </c>
      <c r="CK342" s="306">
        <v>0</v>
      </c>
      <c r="CL342" s="306">
        <v>1</v>
      </c>
      <c r="CM342" s="306">
        <v>0</v>
      </c>
      <c r="CN342" s="306">
        <v>1</v>
      </c>
      <c r="CO342" s="306">
        <v>0</v>
      </c>
      <c r="CP342" s="306">
        <v>0</v>
      </c>
      <c r="CQ342" s="306">
        <v>0</v>
      </c>
      <c r="CR342" s="306">
        <v>1</v>
      </c>
      <c r="CS342" s="306">
        <v>0</v>
      </c>
      <c r="CT342" s="306">
        <v>3</v>
      </c>
      <c r="CU342" s="306">
        <v>0</v>
      </c>
      <c r="CV342" s="306">
        <v>0</v>
      </c>
      <c r="CW342" s="306">
        <v>0</v>
      </c>
      <c r="CX342" s="306">
        <v>0</v>
      </c>
      <c r="CY342" s="306">
        <v>0</v>
      </c>
      <c r="CZ342" s="306">
        <v>0</v>
      </c>
      <c r="DA342" s="310">
        <v>0</v>
      </c>
    </row>
    <row r="343" spans="1:105" x14ac:dyDescent="0.2">
      <c r="A343" s="311">
        <v>338</v>
      </c>
      <c r="B343" s="312" t="s">
        <v>2265</v>
      </c>
      <c r="C343" s="312" t="s">
        <v>2266</v>
      </c>
      <c r="D343" s="313">
        <v>5</v>
      </c>
      <c r="E343" s="312" t="s">
        <v>240</v>
      </c>
      <c r="F343" s="312" t="s">
        <v>1249</v>
      </c>
      <c r="G343" s="312" t="s">
        <v>1250</v>
      </c>
      <c r="H343" s="314">
        <v>15</v>
      </c>
      <c r="I343" s="315">
        <v>72</v>
      </c>
      <c r="J343" s="313">
        <v>2</v>
      </c>
      <c r="K343" s="312" t="s">
        <v>2267</v>
      </c>
      <c r="L343" s="313">
        <v>12</v>
      </c>
      <c r="M343" s="313">
        <v>0</v>
      </c>
      <c r="N343" s="313">
        <v>17</v>
      </c>
      <c r="O343" s="313">
        <v>0</v>
      </c>
      <c r="P343" s="313">
        <v>29</v>
      </c>
      <c r="Q343" s="313">
        <v>19</v>
      </c>
      <c r="R343" s="313">
        <v>0</v>
      </c>
      <c r="S343" s="313">
        <v>17</v>
      </c>
      <c r="T343" s="313">
        <v>0</v>
      </c>
      <c r="U343" s="313">
        <v>36</v>
      </c>
      <c r="V343" s="313">
        <v>15</v>
      </c>
      <c r="W343" s="313">
        <v>0</v>
      </c>
      <c r="X343" s="313">
        <v>17</v>
      </c>
      <c r="Y343" s="313">
        <v>0</v>
      </c>
      <c r="Z343" s="313">
        <v>32</v>
      </c>
      <c r="AA343" s="313">
        <v>17</v>
      </c>
      <c r="AB343" s="313">
        <v>0</v>
      </c>
      <c r="AC343" s="313">
        <v>15</v>
      </c>
      <c r="AD343" s="313">
        <v>0</v>
      </c>
      <c r="AE343" s="313">
        <v>32</v>
      </c>
      <c r="AF343" s="313">
        <v>25</v>
      </c>
      <c r="AG343" s="313">
        <v>0</v>
      </c>
      <c r="AH343" s="313">
        <v>26</v>
      </c>
      <c r="AI343" s="313">
        <v>1</v>
      </c>
      <c r="AJ343" s="313">
        <v>52</v>
      </c>
      <c r="AK343" s="313">
        <v>27</v>
      </c>
      <c r="AL343" s="313">
        <v>0</v>
      </c>
      <c r="AM343" s="313">
        <v>29</v>
      </c>
      <c r="AN343" s="313">
        <v>0</v>
      </c>
      <c r="AO343" s="313">
        <v>56</v>
      </c>
      <c r="AP343" s="313">
        <v>115</v>
      </c>
      <c r="AQ343" s="313">
        <v>0</v>
      </c>
      <c r="AR343" s="313">
        <v>121</v>
      </c>
      <c r="AS343" s="313">
        <v>1</v>
      </c>
      <c r="AT343" s="313">
        <v>237</v>
      </c>
      <c r="AU343" s="313">
        <v>1</v>
      </c>
      <c r="AV343" s="313">
        <v>1</v>
      </c>
      <c r="AW343" s="313">
        <v>1</v>
      </c>
      <c r="AX343" s="313">
        <v>1</v>
      </c>
      <c r="AY343" s="313">
        <v>2</v>
      </c>
      <c r="AZ343" s="313">
        <v>2</v>
      </c>
      <c r="BA343" s="313">
        <v>0</v>
      </c>
      <c r="BB343" s="313">
        <v>8</v>
      </c>
      <c r="BC343" s="313">
        <v>8</v>
      </c>
      <c r="BD343" s="313">
        <v>8</v>
      </c>
      <c r="BE343" s="313">
        <v>0</v>
      </c>
      <c r="BF343" s="313">
        <v>0</v>
      </c>
      <c r="BG343" s="313">
        <v>1</v>
      </c>
      <c r="BH343" s="313">
        <v>0</v>
      </c>
      <c r="BI343" s="313">
        <v>0</v>
      </c>
      <c r="BJ343" s="313">
        <v>8</v>
      </c>
      <c r="BK343" s="313">
        <v>1</v>
      </c>
      <c r="BL343" s="313">
        <v>1</v>
      </c>
      <c r="BM343" s="313">
        <v>1</v>
      </c>
      <c r="BN343" s="313">
        <v>1</v>
      </c>
      <c r="BO343" s="313">
        <v>2</v>
      </c>
      <c r="BP343" s="313">
        <v>2</v>
      </c>
      <c r="BQ343" s="313">
        <v>0</v>
      </c>
      <c r="BR343" s="313">
        <v>8</v>
      </c>
      <c r="BS343" s="313">
        <v>1</v>
      </c>
      <c r="BT343" s="313">
        <v>0</v>
      </c>
      <c r="BU343" s="313">
        <v>0</v>
      </c>
      <c r="BV343" s="313">
        <v>0</v>
      </c>
      <c r="BW343" s="313">
        <v>0</v>
      </c>
      <c r="BX343" s="313">
        <v>0</v>
      </c>
      <c r="BY343" s="313">
        <v>0</v>
      </c>
      <c r="BZ343" s="313">
        <v>0</v>
      </c>
      <c r="CA343" s="313">
        <v>0</v>
      </c>
      <c r="CB343" s="313">
        <v>0</v>
      </c>
      <c r="CC343" s="313">
        <v>10</v>
      </c>
      <c r="CD343" s="312">
        <v>0</v>
      </c>
      <c r="CE343" s="312">
        <v>0</v>
      </c>
      <c r="CF343" s="312">
        <v>0</v>
      </c>
      <c r="CG343" s="312">
        <v>1</v>
      </c>
      <c r="CH343" s="312">
        <v>0</v>
      </c>
      <c r="CI343" s="312">
        <v>0</v>
      </c>
      <c r="CJ343" s="312">
        <v>0</v>
      </c>
      <c r="CK343" s="312">
        <v>1</v>
      </c>
      <c r="CL343" s="312">
        <v>0</v>
      </c>
      <c r="CM343" s="312">
        <v>0</v>
      </c>
      <c r="CN343" s="312">
        <v>0</v>
      </c>
      <c r="CO343" s="312">
        <v>1</v>
      </c>
      <c r="CP343" s="312">
        <v>2</v>
      </c>
      <c r="CQ343" s="312">
        <v>1</v>
      </c>
      <c r="CR343" s="312">
        <v>4</v>
      </c>
      <c r="CS343" s="312">
        <v>4</v>
      </c>
      <c r="CT343" s="312">
        <v>6</v>
      </c>
      <c r="CU343" s="312">
        <v>8</v>
      </c>
      <c r="CV343" s="312">
        <v>6</v>
      </c>
      <c r="CW343" s="312">
        <v>8</v>
      </c>
      <c r="CX343" s="312">
        <v>14</v>
      </c>
      <c r="CY343" s="312">
        <v>6</v>
      </c>
      <c r="CZ343" s="312">
        <v>8</v>
      </c>
      <c r="DA343" s="316">
        <v>14</v>
      </c>
    </row>
    <row r="344" spans="1:105" x14ac:dyDescent="0.2">
      <c r="A344" s="305">
        <v>339</v>
      </c>
      <c r="B344" s="306" t="s">
        <v>2286</v>
      </c>
      <c r="C344" s="306" t="s">
        <v>2287</v>
      </c>
      <c r="D344" s="307">
        <v>5</v>
      </c>
      <c r="E344" s="306" t="s">
        <v>240</v>
      </c>
      <c r="F344" s="306" t="s">
        <v>1249</v>
      </c>
      <c r="G344" s="306" t="s">
        <v>1250</v>
      </c>
      <c r="H344" s="308">
        <v>18</v>
      </c>
      <c r="I344" s="309">
        <v>82</v>
      </c>
      <c r="J344" s="307">
        <v>2</v>
      </c>
      <c r="K344" s="306" t="s">
        <v>2288</v>
      </c>
      <c r="L344" s="307">
        <v>11</v>
      </c>
      <c r="M344" s="307">
        <v>2</v>
      </c>
      <c r="N344" s="307">
        <v>12</v>
      </c>
      <c r="O344" s="307">
        <v>1</v>
      </c>
      <c r="P344" s="307">
        <v>26</v>
      </c>
      <c r="Q344" s="307">
        <v>12</v>
      </c>
      <c r="R344" s="307">
        <v>1</v>
      </c>
      <c r="S344" s="307">
        <v>17</v>
      </c>
      <c r="T344" s="307">
        <v>1</v>
      </c>
      <c r="U344" s="307">
        <v>31</v>
      </c>
      <c r="V344" s="307">
        <v>12</v>
      </c>
      <c r="W344" s="307">
        <v>0</v>
      </c>
      <c r="X344" s="307">
        <v>5</v>
      </c>
      <c r="Y344" s="307">
        <v>0</v>
      </c>
      <c r="Z344" s="307">
        <v>17</v>
      </c>
      <c r="AA344" s="307">
        <v>12</v>
      </c>
      <c r="AB344" s="307">
        <v>0</v>
      </c>
      <c r="AC344" s="307">
        <v>9</v>
      </c>
      <c r="AD344" s="307">
        <v>1</v>
      </c>
      <c r="AE344" s="307">
        <v>22</v>
      </c>
      <c r="AF344" s="307">
        <v>16</v>
      </c>
      <c r="AG344" s="307">
        <v>0</v>
      </c>
      <c r="AH344" s="307">
        <v>12</v>
      </c>
      <c r="AI344" s="307">
        <v>0</v>
      </c>
      <c r="AJ344" s="307">
        <v>28</v>
      </c>
      <c r="AK344" s="307">
        <v>15</v>
      </c>
      <c r="AL344" s="307">
        <v>0</v>
      </c>
      <c r="AM344" s="307">
        <v>11</v>
      </c>
      <c r="AN344" s="307">
        <v>0</v>
      </c>
      <c r="AO344" s="307">
        <v>26</v>
      </c>
      <c r="AP344" s="307">
        <v>78</v>
      </c>
      <c r="AQ344" s="307">
        <v>3</v>
      </c>
      <c r="AR344" s="307">
        <v>66</v>
      </c>
      <c r="AS344" s="307">
        <v>3</v>
      </c>
      <c r="AT344" s="307">
        <v>150</v>
      </c>
      <c r="AU344" s="307">
        <v>1</v>
      </c>
      <c r="AV344" s="307">
        <v>1</v>
      </c>
      <c r="AW344" s="307">
        <v>1</v>
      </c>
      <c r="AX344" s="307">
        <v>1</v>
      </c>
      <c r="AY344" s="307">
        <v>1</v>
      </c>
      <c r="AZ344" s="307">
        <v>1</v>
      </c>
      <c r="BA344" s="307">
        <v>0</v>
      </c>
      <c r="BB344" s="307">
        <v>6</v>
      </c>
      <c r="BC344" s="307">
        <v>6</v>
      </c>
      <c r="BD344" s="307">
        <v>6</v>
      </c>
      <c r="BE344" s="307">
        <v>0</v>
      </c>
      <c r="BF344" s="307">
        <v>0</v>
      </c>
      <c r="BG344" s="307">
        <v>0</v>
      </c>
      <c r="BH344" s="307">
        <v>1</v>
      </c>
      <c r="BI344" s="307">
        <v>3</v>
      </c>
      <c r="BJ344" s="307">
        <v>3</v>
      </c>
      <c r="BK344" s="307">
        <v>1</v>
      </c>
      <c r="BL344" s="307">
        <v>1</v>
      </c>
      <c r="BM344" s="307">
        <v>1</v>
      </c>
      <c r="BN344" s="307">
        <v>1</v>
      </c>
      <c r="BO344" s="307">
        <v>1</v>
      </c>
      <c r="BP344" s="307">
        <v>1</v>
      </c>
      <c r="BQ344" s="307">
        <v>0</v>
      </c>
      <c r="BR344" s="307">
        <v>6</v>
      </c>
      <c r="BS344" s="307">
        <v>0</v>
      </c>
      <c r="BT344" s="307">
        <v>0</v>
      </c>
      <c r="BU344" s="307">
        <v>0</v>
      </c>
      <c r="BV344" s="307">
        <v>0</v>
      </c>
      <c r="BW344" s="307">
        <v>0</v>
      </c>
      <c r="BX344" s="307">
        <v>0</v>
      </c>
      <c r="BY344" s="307">
        <v>0</v>
      </c>
      <c r="BZ344" s="307">
        <v>0</v>
      </c>
      <c r="CA344" s="307">
        <v>0</v>
      </c>
      <c r="CB344" s="307">
        <v>0</v>
      </c>
      <c r="CC344" s="307">
        <v>7</v>
      </c>
      <c r="CD344" s="306">
        <v>0</v>
      </c>
      <c r="CE344" s="306">
        <v>0</v>
      </c>
      <c r="CF344" s="306">
        <v>0</v>
      </c>
      <c r="CG344" s="306">
        <v>0</v>
      </c>
      <c r="CH344" s="306">
        <v>0</v>
      </c>
      <c r="CI344" s="306">
        <v>0</v>
      </c>
      <c r="CJ344" s="306">
        <v>0</v>
      </c>
      <c r="CK344" s="306">
        <v>0</v>
      </c>
      <c r="CL344" s="306">
        <v>0</v>
      </c>
      <c r="CM344" s="306">
        <v>0</v>
      </c>
      <c r="CN344" s="306">
        <v>0</v>
      </c>
      <c r="CO344" s="306">
        <v>0</v>
      </c>
      <c r="CP344" s="306">
        <v>0</v>
      </c>
      <c r="CQ344" s="306">
        <v>0</v>
      </c>
      <c r="CR344" s="306">
        <v>0</v>
      </c>
      <c r="CS344" s="306">
        <v>0</v>
      </c>
      <c r="CT344" s="306">
        <v>0</v>
      </c>
      <c r="CU344" s="306">
        <v>0</v>
      </c>
      <c r="CV344" s="306">
        <v>0</v>
      </c>
      <c r="CW344" s="306">
        <v>0</v>
      </c>
      <c r="CX344" s="306">
        <v>0</v>
      </c>
      <c r="CY344" s="306">
        <v>0</v>
      </c>
      <c r="CZ344" s="306">
        <v>0</v>
      </c>
      <c r="DA344" s="310">
        <v>0</v>
      </c>
    </row>
    <row r="345" spans="1:105" x14ac:dyDescent="0.2">
      <c r="A345" s="311">
        <v>340</v>
      </c>
      <c r="B345" s="312" t="s">
        <v>2290</v>
      </c>
      <c r="C345" s="312" t="s">
        <v>2291</v>
      </c>
      <c r="D345" s="313">
        <v>5</v>
      </c>
      <c r="E345" s="312" t="s">
        <v>240</v>
      </c>
      <c r="F345" s="312" t="s">
        <v>1249</v>
      </c>
      <c r="G345" s="312" t="s">
        <v>1250</v>
      </c>
      <c r="H345" s="314">
        <v>15</v>
      </c>
      <c r="I345" s="315">
        <v>68</v>
      </c>
      <c r="J345" s="313">
        <v>2</v>
      </c>
      <c r="K345" s="312" t="s">
        <v>2292</v>
      </c>
      <c r="L345" s="313">
        <v>21</v>
      </c>
      <c r="M345" s="313">
        <v>0</v>
      </c>
      <c r="N345" s="313">
        <v>16</v>
      </c>
      <c r="O345" s="313">
        <v>0</v>
      </c>
      <c r="P345" s="313">
        <v>37</v>
      </c>
      <c r="Q345" s="313">
        <v>21</v>
      </c>
      <c r="R345" s="313">
        <v>0</v>
      </c>
      <c r="S345" s="313">
        <v>15</v>
      </c>
      <c r="T345" s="313">
        <v>0</v>
      </c>
      <c r="U345" s="313">
        <v>36</v>
      </c>
      <c r="V345" s="313">
        <v>20</v>
      </c>
      <c r="W345" s="313">
        <v>0</v>
      </c>
      <c r="X345" s="313">
        <v>16</v>
      </c>
      <c r="Y345" s="313">
        <v>0</v>
      </c>
      <c r="Z345" s="313">
        <v>36</v>
      </c>
      <c r="AA345" s="313">
        <v>17</v>
      </c>
      <c r="AB345" s="313">
        <v>0</v>
      </c>
      <c r="AC345" s="313">
        <v>18</v>
      </c>
      <c r="AD345" s="313">
        <v>0</v>
      </c>
      <c r="AE345" s="313">
        <v>35</v>
      </c>
      <c r="AF345" s="313">
        <v>18</v>
      </c>
      <c r="AG345" s="313">
        <v>0</v>
      </c>
      <c r="AH345" s="313">
        <v>17</v>
      </c>
      <c r="AI345" s="313">
        <v>0</v>
      </c>
      <c r="AJ345" s="313">
        <v>35</v>
      </c>
      <c r="AK345" s="313">
        <v>24</v>
      </c>
      <c r="AL345" s="313">
        <v>0</v>
      </c>
      <c r="AM345" s="313">
        <v>28</v>
      </c>
      <c r="AN345" s="313">
        <v>0</v>
      </c>
      <c r="AO345" s="313">
        <v>52</v>
      </c>
      <c r="AP345" s="313">
        <v>121</v>
      </c>
      <c r="AQ345" s="313">
        <v>0</v>
      </c>
      <c r="AR345" s="313">
        <v>110</v>
      </c>
      <c r="AS345" s="313">
        <v>0</v>
      </c>
      <c r="AT345" s="313">
        <v>231</v>
      </c>
      <c r="AU345" s="313">
        <v>1</v>
      </c>
      <c r="AV345" s="313">
        <v>1</v>
      </c>
      <c r="AW345" s="313">
        <v>1</v>
      </c>
      <c r="AX345" s="313">
        <v>1</v>
      </c>
      <c r="AY345" s="313">
        <v>1</v>
      </c>
      <c r="AZ345" s="313">
        <v>2</v>
      </c>
      <c r="BA345" s="313">
        <v>0</v>
      </c>
      <c r="BB345" s="313">
        <v>7</v>
      </c>
      <c r="BC345" s="313">
        <v>7</v>
      </c>
      <c r="BD345" s="313">
        <v>7</v>
      </c>
      <c r="BE345" s="313">
        <v>0</v>
      </c>
      <c r="BF345" s="313">
        <v>0</v>
      </c>
      <c r="BG345" s="313">
        <v>0</v>
      </c>
      <c r="BH345" s="313">
        <v>1</v>
      </c>
      <c r="BI345" s="313">
        <v>2</v>
      </c>
      <c r="BJ345" s="313">
        <v>5</v>
      </c>
      <c r="BK345" s="313">
        <v>1</v>
      </c>
      <c r="BL345" s="313">
        <v>1</v>
      </c>
      <c r="BM345" s="313">
        <v>1</v>
      </c>
      <c r="BN345" s="313">
        <v>1</v>
      </c>
      <c r="BO345" s="313">
        <v>1</v>
      </c>
      <c r="BP345" s="313">
        <v>2</v>
      </c>
      <c r="BQ345" s="313">
        <v>0</v>
      </c>
      <c r="BR345" s="313">
        <v>7</v>
      </c>
      <c r="BS345" s="313">
        <v>0</v>
      </c>
      <c r="BT345" s="313">
        <v>2</v>
      </c>
      <c r="BU345" s="313">
        <v>0</v>
      </c>
      <c r="BV345" s="313">
        <v>0</v>
      </c>
      <c r="BW345" s="313">
        <v>0</v>
      </c>
      <c r="BX345" s="313">
        <v>0</v>
      </c>
      <c r="BY345" s="313">
        <v>0</v>
      </c>
      <c r="BZ345" s="313">
        <v>0</v>
      </c>
      <c r="CA345" s="313">
        <v>0</v>
      </c>
      <c r="CB345" s="313">
        <v>0</v>
      </c>
      <c r="CC345" s="313">
        <v>10</v>
      </c>
      <c r="CD345" s="312">
        <v>0</v>
      </c>
      <c r="CE345" s="312">
        <v>0</v>
      </c>
      <c r="CF345" s="312">
        <v>0</v>
      </c>
      <c r="CG345" s="312">
        <v>0</v>
      </c>
      <c r="CH345" s="312">
        <v>0</v>
      </c>
      <c r="CI345" s="312">
        <v>0</v>
      </c>
      <c r="CJ345" s="312">
        <v>0</v>
      </c>
      <c r="CK345" s="312">
        <v>0</v>
      </c>
      <c r="CL345" s="312">
        <v>0</v>
      </c>
      <c r="CM345" s="312">
        <v>1</v>
      </c>
      <c r="CN345" s="312">
        <v>0</v>
      </c>
      <c r="CO345" s="312">
        <v>0</v>
      </c>
      <c r="CP345" s="312">
        <v>0</v>
      </c>
      <c r="CQ345" s="312">
        <v>1</v>
      </c>
      <c r="CR345" s="312">
        <v>6</v>
      </c>
      <c r="CS345" s="312">
        <v>3</v>
      </c>
      <c r="CT345" s="312">
        <v>6</v>
      </c>
      <c r="CU345" s="312">
        <v>5</v>
      </c>
      <c r="CV345" s="312">
        <v>2</v>
      </c>
      <c r="CW345" s="312">
        <v>1</v>
      </c>
      <c r="CX345" s="312">
        <v>3</v>
      </c>
      <c r="CY345" s="312">
        <v>6</v>
      </c>
      <c r="CZ345" s="312">
        <v>5</v>
      </c>
      <c r="DA345" s="316">
        <v>11</v>
      </c>
    </row>
    <row r="346" spans="1:105" x14ac:dyDescent="0.2">
      <c r="A346" s="305">
        <v>341</v>
      </c>
      <c r="B346" s="306" t="s">
        <v>2293</v>
      </c>
      <c r="C346" s="306" t="s">
        <v>1814</v>
      </c>
      <c r="D346" s="307">
        <v>5</v>
      </c>
      <c r="E346" s="306" t="s">
        <v>240</v>
      </c>
      <c r="F346" s="306" t="s">
        <v>1249</v>
      </c>
      <c r="G346" s="306" t="s">
        <v>1250</v>
      </c>
      <c r="H346" s="308">
        <v>18</v>
      </c>
      <c r="I346" s="309">
        <v>84</v>
      </c>
      <c r="J346" s="307">
        <v>2</v>
      </c>
      <c r="K346" s="306" t="s">
        <v>2294</v>
      </c>
      <c r="L346" s="307">
        <v>12</v>
      </c>
      <c r="M346" s="307">
        <v>0</v>
      </c>
      <c r="N346" s="307">
        <v>10</v>
      </c>
      <c r="O346" s="307">
        <v>3</v>
      </c>
      <c r="P346" s="307">
        <v>25</v>
      </c>
      <c r="Q346" s="307">
        <v>20</v>
      </c>
      <c r="R346" s="307">
        <v>0</v>
      </c>
      <c r="S346" s="307">
        <v>19</v>
      </c>
      <c r="T346" s="307">
        <v>1</v>
      </c>
      <c r="U346" s="307">
        <v>40</v>
      </c>
      <c r="V346" s="307">
        <v>21</v>
      </c>
      <c r="W346" s="307">
        <v>2</v>
      </c>
      <c r="X346" s="307">
        <v>12</v>
      </c>
      <c r="Y346" s="307">
        <v>0</v>
      </c>
      <c r="Z346" s="307">
        <v>35</v>
      </c>
      <c r="AA346" s="307">
        <v>23</v>
      </c>
      <c r="AB346" s="307">
        <v>0</v>
      </c>
      <c r="AC346" s="307">
        <v>20</v>
      </c>
      <c r="AD346" s="307">
        <v>0</v>
      </c>
      <c r="AE346" s="307">
        <v>43</v>
      </c>
      <c r="AF346" s="307">
        <v>20</v>
      </c>
      <c r="AG346" s="307">
        <v>1</v>
      </c>
      <c r="AH346" s="307">
        <v>13</v>
      </c>
      <c r="AI346" s="307">
        <v>0</v>
      </c>
      <c r="AJ346" s="307">
        <v>34</v>
      </c>
      <c r="AK346" s="307">
        <v>18</v>
      </c>
      <c r="AL346" s="307">
        <v>0</v>
      </c>
      <c r="AM346" s="307">
        <v>14</v>
      </c>
      <c r="AN346" s="307">
        <v>1</v>
      </c>
      <c r="AO346" s="307">
        <v>33</v>
      </c>
      <c r="AP346" s="307">
        <v>114</v>
      </c>
      <c r="AQ346" s="307">
        <v>3</v>
      </c>
      <c r="AR346" s="307">
        <v>88</v>
      </c>
      <c r="AS346" s="307">
        <v>5</v>
      </c>
      <c r="AT346" s="307">
        <v>210</v>
      </c>
      <c r="AU346" s="307">
        <v>1</v>
      </c>
      <c r="AV346" s="307">
        <v>1</v>
      </c>
      <c r="AW346" s="307">
        <v>1</v>
      </c>
      <c r="AX346" s="307">
        <v>1</v>
      </c>
      <c r="AY346" s="307">
        <v>1</v>
      </c>
      <c r="AZ346" s="307">
        <v>1</v>
      </c>
      <c r="BA346" s="307">
        <v>0</v>
      </c>
      <c r="BB346" s="307">
        <v>6</v>
      </c>
      <c r="BC346" s="307">
        <v>6</v>
      </c>
      <c r="BD346" s="307">
        <v>6</v>
      </c>
      <c r="BE346" s="307">
        <v>0</v>
      </c>
      <c r="BF346" s="307">
        <v>0</v>
      </c>
      <c r="BG346" s="307">
        <v>1</v>
      </c>
      <c r="BH346" s="307">
        <v>0</v>
      </c>
      <c r="BI346" s="307">
        <v>3</v>
      </c>
      <c r="BJ346" s="307">
        <v>3</v>
      </c>
      <c r="BK346" s="307">
        <v>1</v>
      </c>
      <c r="BL346" s="307">
        <v>1</v>
      </c>
      <c r="BM346" s="307">
        <v>1</v>
      </c>
      <c r="BN346" s="307">
        <v>1</v>
      </c>
      <c r="BO346" s="307">
        <v>1</v>
      </c>
      <c r="BP346" s="307">
        <v>1</v>
      </c>
      <c r="BQ346" s="307">
        <v>0</v>
      </c>
      <c r="BR346" s="307">
        <v>6</v>
      </c>
      <c r="BS346" s="307">
        <v>0</v>
      </c>
      <c r="BT346" s="307">
        <v>0</v>
      </c>
      <c r="BU346" s="307">
        <v>0</v>
      </c>
      <c r="BV346" s="307">
        <v>0</v>
      </c>
      <c r="BW346" s="307">
        <v>0</v>
      </c>
      <c r="BX346" s="307">
        <v>0</v>
      </c>
      <c r="BY346" s="307">
        <v>0</v>
      </c>
      <c r="BZ346" s="307">
        <v>0</v>
      </c>
      <c r="CA346" s="307">
        <v>0</v>
      </c>
      <c r="CB346" s="307">
        <v>0</v>
      </c>
      <c r="CC346" s="307">
        <v>7</v>
      </c>
      <c r="CD346" s="306">
        <v>0</v>
      </c>
      <c r="CE346" s="306">
        <v>0</v>
      </c>
      <c r="CF346" s="306">
        <v>0</v>
      </c>
      <c r="CG346" s="306">
        <v>0</v>
      </c>
      <c r="CH346" s="306">
        <v>0</v>
      </c>
      <c r="CI346" s="306">
        <v>0</v>
      </c>
      <c r="CJ346" s="306">
        <v>0</v>
      </c>
      <c r="CK346" s="306">
        <v>0</v>
      </c>
      <c r="CL346" s="306">
        <v>0</v>
      </c>
      <c r="CM346" s="306">
        <v>0</v>
      </c>
      <c r="CN346" s="306">
        <v>0</v>
      </c>
      <c r="CO346" s="306">
        <v>0</v>
      </c>
      <c r="CP346" s="306">
        <v>0</v>
      </c>
      <c r="CQ346" s="306">
        <v>0</v>
      </c>
      <c r="CR346" s="306">
        <v>0</v>
      </c>
      <c r="CS346" s="306">
        <v>0</v>
      </c>
      <c r="CT346" s="306">
        <v>0</v>
      </c>
      <c r="CU346" s="306">
        <v>0</v>
      </c>
      <c r="CV346" s="306">
        <v>0</v>
      </c>
      <c r="CW346" s="306">
        <v>0</v>
      </c>
      <c r="CX346" s="306">
        <v>0</v>
      </c>
      <c r="CY346" s="306">
        <v>0</v>
      </c>
      <c r="CZ346" s="306">
        <v>0</v>
      </c>
      <c r="DA346" s="310">
        <v>0</v>
      </c>
    </row>
    <row r="347" spans="1:105" x14ac:dyDescent="0.2">
      <c r="A347" s="311">
        <v>342</v>
      </c>
      <c r="B347" s="312" t="s">
        <v>2315</v>
      </c>
      <c r="C347" s="312" t="s">
        <v>2316</v>
      </c>
      <c r="D347" s="313">
        <v>5</v>
      </c>
      <c r="E347" s="312" t="s">
        <v>240</v>
      </c>
      <c r="F347" s="312" t="s">
        <v>1249</v>
      </c>
      <c r="G347" s="312" t="s">
        <v>1250</v>
      </c>
      <c r="H347" s="314">
        <v>18</v>
      </c>
      <c r="I347" s="315">
        <v>84</v>
      </c>
      <c r="J347" s="313">
        <v>2</v>
      </c>
      <c r="K347" s="312" t="s">
        <v>2317</v>
      </c>
      <c r="L347" s="313">
        <v>16</v>
      </c>
      <c r="M347" s="313">
        <v>1</v>
      </c>
      <c r="N347" s="313">
        <v>13</v>
      </c>
      <c r="O347" s="313">
        <v>1</v>
      </c>
      <c r="P347" s="313">
        <v>31</v>
      </c>
      <c r="Q347" s="313">
        <v>20</v>
      </c>
      <c r="R347" s="313">
        <v>0</v>
      </c>
      <c r="S347" s="313">
        <v>23</v>
      </c>
      <c r="T347" s="313">
        <v>0</v>
      </c>
      <c r="U347" s="313">
        <v>43</v>
      </c>
      <c r="V347" s="313">
        <v>17</v>
      </c>
      <c r="W347" s="313">
        <v>0</v>
      </c>
      <c r="X347" s="313">
        <v>27</v>
      </c>
      <c r="Y347" s="313">
        <v>0</v>
      </c>
      <c r="Z347" s="313">
        <v>44</v>
      </c>
      <c r="AA347" s="313">
        <v>19</v>
      </c>
      <c r="AB347" s="313">
        <v>0</v>
      </c>
      <c r="AC347" s="313">
        <v>21</v>
      </c>
      <c r="AD347" s="313">
        <v>0</v>
      </c>
      <c r="AE347" s="313">
        <v>40</v>
      </c>
      <c r="AF347" s="313">
        <v>18</v>
      </c>
      <c r="AG347" s="313">
        <v>0</v>
      </c>
      <c r="AH347" s="313">
        <v>24</v>
      </c>
      <c r="AI347" s="313">
        <v>0</v>
      </c>
      <c r="AJ347" s="313">
        <v>42</v>
      </c>
      <c r="AK347" s="313">
        <v>18</v>
      </c>
      <c r="AL347" s="313">
        <v>0</v>
      </c>
      <c r="AM347" s="313">
        <v>18</v>
      </c>
      <c r="AN347" s="313">
        <v>0</v>
      </c>
      <c r="AO347" s="313">
        <v>36</v>
      </c>
      <c r="AP347" s="313">
        <v>108</v>
      </c>
      <c r="AQ347" s="313">
        <v>1</v>
      </c>
      <c r="AR347" s="313">
        <v>126</v>
      </c>
      <c r="AS347" s="313">
        <v>1</v>
      </c>
      <c r="AT347" s="313">
        <v>236</v>
      </c>
      <c r="AU347" s="313">
        <v>1</v>
      </c>
      <c r="AV347" s="313">
        <v>1</v>
      </c>
      <c r="AW347" s="313">
        <v>2</v>
      </c>
      <c r="AX347" s="313">
        <v>1</v>
      </c>
      <c r="AY347" s="313">
        <v>1</v>
      </c>
      <c r="AZ347" s="313">
        <v>1</v>
      </c>
      <c r="BA347" s="313">
        <v>0</v>
      </c>
      <c r="BB347" s="313">
        <v>7</v>
      </c>
      <c r="BC347" s="313">
        <v>7</v>
      </c>
      <c r="BD347" s="313">
        <v>7</v>
      </c>
      <c r="BE347" s="313">
        <v>0</v>
      </c>
      <c r="BF347" s="313">
        <v>0</v>
      </c>
      <c r="BG347" s="313">
        <v>1</v>
      </c>
      <c r="BH347" s="313">
        <v>0</v>
      </c>
      <c r="BI347" s="313">
        <v>3</v>
      </c>
      <c r="BJ347" s="313">
        <v>4</v>
      </c>
      <c r="BK347" s="313">
        <v>1</v>
      </c>
      <c r="BL347" s="313">
        <v>1</v>
      </c>
      <c r="BM347" s="313">
        <v>2</v>
      </c>
      <c r="BN347" s="313">
        <v>1</v>
      </c>
      <c r="BO347" s="313">
        <v>1</v>
      </c>
      <c r="BP347" s="313">
        <v>1</v>
      </c>
      <c r="BQ347" s="313">
        <v>0</v>
      </c>
      <c r="BR347" s="313">
        <v>7</v>
      </c>
      <c r="BS347" s="313">
        <v>0</v>
      </c>
      <c r="BT347" s="313">
        <v>0</v>
      </c>
      <c r="BU347" s="313">
        <v>0</v>
      </c>
      <c r="BV347" s="313">
        <v>0</v>
      </c>
      <c r="BW347" s="313">
        <v>0</v>
      </c>
      <c r="BX347" s="313">
        <v>0</v>
      </c>
      <c r="BY347" s="313">
        <v>0</v>
      </c>
      <c r="BZ347" s="313">
        <v>0</v>
      </c>
      <c r="CA347" s="313">
        <v>0</v>
      </c>
      <c r="CB347" s="313">
        <v>0</v>
      </c>
      <c r="CC347" s="313">
        <v>8</v>
      </c>
      <c r="CD347" s="312">
        <v>0</v>
      </c>
      <c r="CE347" s="312">
        <v>0</v>
      </c>
      <c r="CF347" s="312">
        <v>0</v>
      </c>
      <c r="CG347" s="312">
        <v>0</v>
      </c>
      <c r="CH347" s="312">
        <v>0</v>
      </c>
      <c r="CI347" s="312">
        <v>0</v>
      </c>
      <c r="CJ347" s="312">
        <v>0</v>
      </c>
      <c r="CK347" s="312">
        <v>0</v>
      </c>
      <c r="CL347" s="312">
        <v>0</v>
      </c>
      <c r="CM347" s="312">
        <v>0</v>
      </c>
      <c r="CN347" s="312">
        <v>0</v>
      </c>
      <c r="CO347" s="312">
        <v>0</v>
      </c>
      <c r="CP347" s="312">
        <v>0</v>
      </c>
      <c r="CQ347" s="312">
        <v>0</v>
      </c>
      <c r="CR347" s="312">
        <v>0</v>
      </c>
      <c r="CS347" s="312">
        <v>0</v>
      </c>
      <c r="CT347" s="312">
        <v>0</v>
      </c>
      <c r="CU347" s="312">
        <v>0</v>
      </c>
      <c r="CV347" s="312">
        <v>0</v>
      </c>
      <c r="CW347" s="312">
        <v>0</v>
      </c>
      <c r="CX347" s="312">
        <v>0</v>
      </c>
      <c r="CY347" s="312">
        <v>0</v>
      </c>
      <c r="CZ347" s="312">
        <v>0</v>
      </c>
      <c r="DA347" s="316">
        <v>0</v>
      </c>
    </row>
    <row r="348" spans="1:105" x14ac:dyDescent="0.2">
      <c r="A348" s="305">
        <v>343</v>
      </c>
      <c r="B348" s="306" t="s">
        <v>2331</v>
      </c>
      <c r="C348" s="306" t="s">
        <v>2332</v>
      </c>
      <c r="D348" s="307">
        <v>5</v>
      </c>
      <c r="E348" s="306" t="s">
        <v>240</v>
      </c>
      <c r="F348" s="306" t="s">
        <v>1249</v>
      </c>
      <c r="G348" s="306" t="s">
        <v>1250</v>
      </c>
      <c r="H348" s="308">
        <v>18</v>
      </c>
      <c r="I348" s="309">
        <v>84</v>
      </c>
      <c r="J348" s="307">
        <v>2</v>
      </c>
      <c r="K348" s="306" t="s">
        <v>2333</v>
      </c>
      <c r="L348" s="307">
        <v>10</v>
      </c>
      <c r="M348" s="307">
        <v>0</v>
      </c>
      <c r="N348" s="307">
        <v>15</v>
      </c>
      <c r="O348" s="307">
        <v>1</v>
      </c>
      <c r="P348" s="307">
        <v>26</v>
      </c>
      <c r="Q348" s="307">
        <v>11</v>
      </c>
      <c r="R348" s="307">
        <v>0</v>
      </c>
      <c r="S348" s="307">
        <v>22</v>
      </c>
      <c r="T348" s="307">
        <v>0</v>
      </c>
      <c r="U348" s="307">
        <v>33</v>
      </c>
      <c r="V348" s="307">
        <v>16</v>
      </c>
      <c r="W348" s="307">
        <v>0</v>
      </c>
      <c r="X348" s="307">
        <v>6</v>
      </c>
      <c r="Y348" s="307">
        <v>1</v>
      </c>
      <c r="Z348" s="307">
        <v>23</v>
      </c>
      <c r="AA348" s="307">
        <v>15</v>
      </c>
      <c r="AB348" s="307">
        <v>0</v>
      </c>
      <c r="AC348" s="307">
        <v>22</v>
      </c>
      <c r="AD348" s="307">
        <v>1</v>
      </c>
      <c r="AE348" s="307">
        <v>38</v>
      </c>
      <c r="AF348" s="307">
        <v>9</v>
      </c>
      <c r="AG348" s="307">
        <v>0</v>
      </c>
      <c r="AH348" s="307">
        <v>12</v>
      </c>
      <c r="AI348" s="307">
        <v>0</v>
      </c>
      <c r="AJ348" s="307">
        <v>21</v>
      </c>
      <c r="AK348" s="307">
        <v>20</v>
      </c>
      <c r="AL348" s="307">
        <v>0</v>
      </c>
      <c r="AM348" s="307">
        <v>8</v>
      </c>
      <c r="AN348" s="307">
        <v>0</v>
      </c>
      <c r="AO348" s="307">
        <v>28</v>
      </c>
      <c r="AP348" s="307">
        <v>81</v>
      </c>
      <c r="AQ348" s="307">
        <v>0</v>
      </c>
      <c r="AR348" s="307">
        <v>85</v>
      </c>
      <c r="AS348" s="307">
        <v>3</v>
      </c>
      <c r="AT348" s="307">
        <v>169</v>
      </c>
      <c r="AU348" s="307">
        <v>1</v>
      </c>
      <c r="AV348" s="307">
        <v>1</v>
      </c>
      <c r="AW348" s="307">
        <v>1</v>
      </c>
      <c r="AX348" s="307">
        <v>1</v>
      </c>
      <c r="AY348" s="307">
        <v>1</v>
      </c>
      <c r="AZ348" s="307">
        <v>1</v>
      </c>
      <c r="BA348" s="307">
        <v>0</v>
      </c>
      <c r="BB348" s="307">
        <v>6</v>
      </c>
      <c r="BC348" s="307">
        <v>6</v>
      </c>
      <c r="BD348" s="307">
        <v>6</v>
      </c>
      <c r="BE348" s="307">
        <v>0</v>
      </c>
      <c r="BF348" s="307">
        <v>0</v>
      </c>
      <c r="BG348" s="307">
        <v>1</v>
      </c>
      <c r="BH348" s="307">
        <v>0</v>
      </c>
      <c r="BI348" s="307">
        <v>5</v>
      </c>
      <c r="BJ348" s="307">
        <v>1</v>
      </c>
      <c r="BK348" s="307">
        <v>1</v>
      </c>
      <c r="BL348" s="307">
        <v>1</v>
      </c>
      <c r="BM348" s="307">
        <v>1</v>
      </c>
      <c r="BN348" s="307">
        <v>1</v>
      </c>
      <c r="BO348" s="307">
        <v>1</v>
      </c>
      <c r="BP348" s="307">
        <v>1</v>
      </c>
      <c r="BQ348" s="307">
        <v>0</v>
      </c>
      <c r="BR348" s="307">
        <v>6</v>
      </c>
      <c r="BS348" s="307">
        <v>0</v>
      </c>
      <c r="BT348" s="307">
        <v>0</v>
      </c>
      <c r="BU348" s="307">
        <v>0</v>
      </c>
      <c r="BV348" s="307">
        <v>0</v>
      </c>
      <c r="BW348" s="307">
        <v>0</v>
      </c>
      <c r="BX348" s="307">
        <v>0</v>
      </c>
      <c r="BY348" s="307">
        <v>0</v>
      </c>
      <c r="BZ348" s="307">
        <v>0</v>
      </c>
      <c r="CA348" s="307">
        <v>0</v>
      </c>
      <c r="CB348" s="307">
        <v>0</v>
      </c>
      <c r="CC348" s="307">
        <v>7</v>
      </c>
      <c r="CD348" s="306">
        <v>0</v>
      </c>
      <c r="CE348" s="306">
        <v>0</v>
      </c>
      <c r="CF348" s="306">
        <v>0</v>
      </c>
      <c r="CG348" s="306">
        <v>0</v>
      </c>
      <c r="CH348" s="306">
        <v>0</v>
      </c>
      <c r="CI348" s="306">
        <v>0</v>
      </c>
      <c r="CJ348" s="306">
        <v>0</v>
      </c>
      <c r="CK348" s="306">
        <v>0</v>
      </c>
      <c r="CL348" s="306">
        <v>0</v>
      </c>
      <c r="CM348" s="306">
        <v>0</v>
      </c>
      <c r="CN348" s="306">
        <v>0</v>
      </c>
      <c r="CO348" s="306">
        <v>0</v>
      </c>
      <c r="CP348" s="306">
        <v>0</v>
      </c>
      <c r="CQ348" s="306">
        <v>0</v>
      </c>
      <c r="CR348" s="306">
        <v>0</v>
      </c>
      <c r="CS348" s="306">
        <v>0</v>
      </c>
      <c r="CT348" s="306">
        <v>0</v>
      </c>
      <c r="CU348" s="306">
        <v>0</v>
      </c>
      <c r="CV348" s="306">
        <v>0</v>
      </c>
      <c r="CW348" s="306">
        <v>0</v>
      </c>
      <c r="CX348" s="306">
        <v>0</v>
      </c>
      <c r="CY348" s="306">
        <v>0</v>
      </c>
      <c r="CZ348" s="306">
        <v>0</v>
      </c>
      <c r="DA348" s="310">
        <v>0</v>
      </c>
    </row>
    <row r="349" spans="1:105" x14ac:dyDescent="0.2">
      <c r="A349" s="311">
        <v>344</v>
      </c>
      <c r="B349" s="312" t="s">
        <v>2334</v>
      </c>
      <c r="C349" s="312" t="s">
        <v>2335</v>
      </c>
      <c r="D349" s="313">
        <v>5</v>
      </c>
      <c r="E349" s="312" t="s">
        <v>240</v>
      </c>
      <c r="F349" s="312" t="s">
        <v>1249</v>
      </c>
      <c r="G349" s="312" t="s">
        <v>1250</v>
      </c>
      <c r="H349" s="314">
        <v>33</v>
      </c>
      <c r="I349" s="315">
        <v>163</v>
      </c>
      <c r="J349" s="313">
        <v>2</v>
      </c>
      <c r="K349" s="312" t="s">
        <v>2336</v>
      </c>
      <c r="L349" s="313">
        <v>31</v>
      </c>
      <c r="M349" s="313">
        <v>0</v>
      </c>
      <c r="N349" s="313">
        <v>37</v>
      </c>
      <c r="O349" s="313">
        <v>0</v>
      </c>
      <c r="P349" s="313">
        <v>68</v>
      </c>
      <c r="Q349" s="313">
        <v>24</v>
      </c>
      <c r="R349" s="313">
        <v>1</v>
      </c>
      <c r="S349" s="313">
        <v>41</v>
      </c>
      <c r="T349" s="313">
        <v>1</v>
      </c>
      <c r="U349" s="313">
        <v>67</v>
      </c>
      <c r="V349" s="313">
        <v>28</v>
      </c>
      <c r="W349" s="313">
        <v>1</v>
      </c>
      <c r="X349" s="313">
        <v>30</v>
      </c>
      <c r="Y349" s="313">
        <v>1</v>
      </c>
      <c r="Z349" s="313">
        <v>60</v>
      </c>
      <c r="AA349" s="313">
        <v>35</v>
      </c>
      <c r="AB349" s="313">
        <v>0</v>
      </c>
      <c r="AC349" s="313">
        <v>27</v>
      </c>
      <c r="AD349" s="313">
        <v>0</v>
      </c>
      <c r="AE349" s="313">
        <v>62</v>
      </c>
      <c r="AF349" s="313">
        <v>29</v>
      </c>
      <c r="AG349" s="313">
        <v>0</v>
      </c>
      <c r="AH349" s="313">
        <v>26</v>
      </c>
      <c r="AI349" s="313">
        <v>0</v>
      </c>
      <c r="AJ349" s="313">
        <v>55</v>
      </c>
      <c r="AK349" s="313">
        <v>17</v>
      </c>
      <c r="AL349" s="313">
        <v>0</v>
      </c>
      <c r="AM349" s="313">
        <v>14</v>
      </c>
      <c r="AN349" s="313">
        <v>0</v>
      </c>
      <c r="AO349" s="313">
        <v>31</v>
      </c>
      <c r="AP349" s="313">
        <v>164</v>
      </c>
      <c r="AQ349" s="313">
        <v>2</v>
      </c>
      <c r="AR349" s="313">
        <v>175</v>
      </c>
      <c r="AS349" s="313">
        <v>2</v>
      </c>
      <c r="AT349" s="313">
        <v>343</v>
      </c>
      <c r="AU349" s="313">
        <v>2</v>
      </c>
      <c r="AV349" s="313">
        <v>2</v>
      </c>
      <c r="AW349" s="313">
        <v>2</v>
      </c>
      <c r="AX349" s="313">
        <v>2</v>
      </c>
      <c r="AY349" s="313">
        <v>2</v>
      </c>
      <c r="AZ349" s="313">
        <v>1</v>
      </c>
      <c r="BA349" s="313">
        <v>0</v>
      </c>
      <c r="BB349" s="313">
        <v>11</v>
      </c>
      <c r="BC349" s="313">
        <v>12</v>
      </c>
      <c r="BD349" s="313">
        <v>11</v>
      </c>
      <c r="BE349" s="313">
        <v>0</v>
      </c>
      <c r="BF349" s="313">
        <v>0</v>
      </c>
      <c r="BG349" s="313">
        <v>1</v>
      </c>
      <c r="BH349" s="313">
        <v>0</v>
      </c>
      <c r="BI349" s="313">
        <v>3</v>
      </c>
      <c r="BJ349" s="313">
        <v>8</v>
      </c>
      <c r="BK349" s="313">
        <v>2</v>
      </c>
      <c r="BL349" s="313">
        <v>2</v>
      </c>
      <c r="BM349" s="313">
        <v>2</v>
      </c>
      <c r="BN349" s="313">
        <v>2</v>
      </c>
      <c r="BO349" s="313">
        <v>2</v>
      </c>
      <c r="BP349" s="313">
        <v>1</v>
      </c>
      <c r="BQ349" s="313">
        <v>0</v>
      </c>
      <c r="BR349" s="313">
        <v>11</v>
      </c>
      <c r="BS349" s="313">
        <v>0</v>
      </c>
      <c r="BT349" s="313">
        <v>0</v>
      </c>
      <c r="BU349" s="313">
        <v>0</v>
      </c>
      <c r="BV349" s="313">
        <v>0</v>
      </c>
      <c r="BW349" s="313">
        <v>0</v>
      </c>
      <c r="BX349" s="313">
        <v>0</v>
      </c>
      <c r="BY349" s="313">
        <v>0</v>
      </c>
      <c r="BZ349" s="313">
        <v>0</v>
      </c>
      <c r="CA349" s="313">
        <v>0</v>
      </c>
      <c r="CB349" s="313">
        <v>0</v>
      </c>
      <c r="CC349" s="313">
        <v>12</v>
      </c>
      <c r="CD349" s="312">
        <v>0</v>
      </c>
      <c r="CE349" s="312">
        <v>0</v>
      </c>
      <c r="CF349" s="312">
        <v>0</v>
      </c>
      <c r="CG349" s="312">
        <v>0</v>
      </c>
      <c r="CH349" s="312">
        <v>0</v>
      </c>
      <c r="CI349" s="312">
        <v>0</v>
      </c>
      <c r="CJ349" s="312">
        <v>0</v>
      </c>
      <c r="CK349" s="312">
        <v>0</v>
      </c>
      <c r="CL349" s="312">
        <v>0</v>
      </c>
      <c r="CM349" s="312">
        <v>0</v>
      </c>
      <c r="CN349" s="312">
        <v>1</v>
      </c>
      <c r="CO349" s="312">
        <v>0</v>
      </c>
      <c r="CP349" s="312">
        <v>0</v>
      </c>
      <c r="CQ349" s="312">
        <v>0</v>
      </c>
      <c r="CR349" s="312">
        <v>3</v>
      </c>
      <c r="CS349" s="312">
        <v>0</v>
      </c>
      <c r="CT349" s="312">
        <v>4</v>
      </c>
      <c r="CU349" s="312">
        <v>0</v>
      </c>
      <c r="CV349" s="312">
        <v>0</v>
      </c>
      <c r="CW349" s="312">
        <v>0</v>
      </c>
      <c r="CX349" s="312">
        <v>0</v>
      </c>
      <c r="CY349" s="312">
        <v>4</v>
      </c>
      <c r="CZ349" s="312">
        <v>0</v>
      </c>
      <c r="DA349" s="316">
        <v>4</v>
      </c>
    </row>
    <row r="350" spans="1:105" x14ac:dyDescent="0.2">
      <c r="A350" s="305">
        <v>345</v>
      </c>
      <c r="B350" s="306" t="s">
        <v>2345</v>
      </c>
      <c r="C350" s="306" t="s">
        <v>2346</v>
      </c>
      <c r="D350" s="307">
        <v>5</v>
      </c>
      <c r="E350" s="306" t="s">
        <v>240</v>
      </c>
      <c r="F350" s="306" t="s">
        <v>1249</v>
      </c>
      <c r="G350" s="306" t="s">
        <v>1250</v>
      </c>
      <c r="H350" s="308">
        <v>33</v>
      </c>
      <c r="I350" s="309">
        <v>163</v>
      </c>
      <c r="J350" s="307">
        <v>2</v>
      </c>
      <c r="K350" s="306" t="s">
        <v>2347</v>
      </c>
      <c r="L350" s="307">
        <v>30</v>
      </c>
      <c r="M350" s="307">
        <v>5</v>
      </c>
      <c r="N350" s="307">
        <v>30</v>
      </c>
      <c r="O350" s="307">
        <v>2</v>
      </c>
      <c r="P350" s="307">
        <v>67</v>
      </c>
      <c r="Q350" s="307">
        <v>30</v>
      </c>
      <c r="R350" s="307">
        <v>1</v>
      </c>
      <c r="S350" s="307">
        <v>35</v>
      </c>
      <c r="T350" s="307">
        <v>2</v>
      </c>
      <c r="U350" s="307">
        <v>68</v>
      </c>
      <c r="V350" s="307">
        <v>21</v>
      </c>
      <c r="W350" s="307">
        <v>3</v>
      </c>
      <c r="X350" s="307">
        <v>27</v>
      </c>
      <c r="Y350" s="307">
        <v>2</v>
      </c>
      <c r="Z350" s="307">
        <v>53</v>
      </c>
      <c r="AA350" s="307">
        <v>31</v>
      </c>
      <c r="AB350" s="307">
        <v>2</v>
      </c>
      <c r="AC350" s="307">
        <v>25</v>
      </c>
      <c r="AD350" s="307">
        <v>1</v>
      </c>
      <c r="AE350" s="307">
        <v>59</v>
      </c>
      <c r="AF350" s="307">
        <v>13</v>
      </c>
      <c r="AG350" s="307">
        <v>0</v>
      </c>
      <c r="AH350" s="307">
        <v>11</v>
      </c>
      <c r="AI350" s="307">
        <v>0</v>
      </c>
      <c r="AJ350" s="307">
        <v>24</v>
      </c>
      <c r="AK350" s="307">
        <v>16</v>
      </c>
      <c r="AL350" s="307">
        <v>0</v>
      </c>
      <c r="AM350" s="307">
        <v>14</v>
      </c>
      <c r="AN350" s="307">
        <v>0</v>
      </c>
      <c r="AO350" s="307">
        <v>30</v>
      </c>
      <c r="AP350" s="307">
        <v>141</v>
      </c>
      <c r="AQ350" s="307">
        <v>11</v>
      </c>
      <c r="AR350" s="307">
        <v>142</v>
      </c>
      <c r="AS350" s="307">
        <v>7</v>
      </c>
      <c r="AT350" s="307">
        <v>301</v>
      </c>
      <c r="AU350" s="307">
        <v>2</v>
      </c>
      <c r="AV350" s="307">
        <v>2</v>
      </c>
      <c r="AW350" s="307">
        <v>2</v>
      </c>
      <c r="AX350" s="307">
        <v>2</v>
      </c>
      <c r="AY350" s="307">
        <v>1</v>
      </c>
      <c r="AZ350" s="307">
        <v>1</v>
      </c>
      <c r="BA350" s="307">
        <v>0</v>
      </c>
      <c r="BB350" s="307">
        <v>10</v>
      </c>
      <c r="BC350" s="307">
        <v>10</v>
      </c>
      <c r="BD350" s="307">
        <v>10</v>
      </c>
      <c r="BE350" s="307">
        <v>0</v>
      </c>
      <c r="BF350" s="307">
        <v>0</v>
      </c>
      <c r="BG350" s="307">
        <v>0</v>
      </c>
      <c r="BH350" s="307">
        <v>1</v>
      </c>
      <c r="BI350" s="307">
        <v>4</v>
      </c>
      <c r="BJ350" s="307">
        <v>6</v>
      </c>
      <c r="BK350" s="307">
        <v>2</v>
      </c>
      <c r="BL350" s="307">
        <v>2</v>
      </c>
      <c r="BM350" s="307">
        <v>2</v>
      </c>
      <c r="BN350" s="307">
        <v>2</v>
      </c>
      <c r="BO350" s="307">
        <v>1</v>
      </c>
      <c r="BP350" s="307">
        <v>1</v>
      </c>
      <c r="BQ350" s="307">
        <v>0</v>
      </c>
      <c r="BR350" s="307">
        <v>10</v>
      </c>
      <c r="BS350" s="307">
        <v>0</v>
      </c>
      <c r="BT350" s="307">
        <v>0</v>
      </c>
      <c r="BU350" s="307">
        <v>0</v>
      </c>
      <c r="BV350" s="307">
        <v>0</v>
      </c>
      <c r="BW350" s="307">
        <v>0</v>
      </c>
      <c r="BX350" s="307">
        <v>0</v>
      </c>
      <c r="BY350" s="307">
        <v>0</v>
      </c>
      <c r="BZ350" s="307">
        <v>0</v>
      </c>
      <c r="CA350" s="307">
        <v>0</v>
      </c>
      <c r="CB350" s="307">
        <v>0</v>
      </c>
      <c r="CC350" s="307">
        <v>11</v>
      </c>
      <c r="CD350" s="306">
        <v>0</v>
      </c>
      <c r="CE350" s="306">
        <v>0</v>
      </c>
      <c r="CF350" s="306">
        <v>0</v>
      </c>
      <c r="CG350" s="306">
        <v>0</v>
      </c>
      <c r="CH350" s="306">
        <v>0</v>
      </c>
      <c r="CI350" s="306">
        <v>0</v>
      </c>
      <c r="CJ350" s="306">
        <v>0</v>
      </c>
      <c r="CK350" s="306">
        <v>0</v>
      </c>
      <c r="CL350" s="306">
        <v>0</v>
      </c>
      <c r="CM350" s="306">
        <v>0</v>
      </c>
      <c r="CN350" s="306">
        <v>0</v>
      </c>
      <c r="CO350" s="306">
        <v>0</v>
      </c>
      <c r="CP350" s="306">
        <v>0</v>
      </c>
      <c r="CQ350" s="306">
        <v>0</v>
      </c>
      <c r="CR350" s="306">
        <v>0</v>
      </c>
      <c r="CS350" s="306">
        <v>0</v>
      </c>
      <c r="CT350" s="306">
        <v>0</v>
      </c>
      <c r="CU350" s="306">
        <v>0</v>
      </c>
      <c r="CV350" s="306">
        <v>0</v>
      </c>
      <c r="CW350" s="306">
        <v>0</v>
      </c>
      <c r="CX350" s="306">
        <v>0</v>
      </c>
      <c r="CY350" s="306">
        <v>0</v>
      </c>
      <c r="CZ350" s="306">
        <v>0</v>
      </c>
      <c r="DA350" s="310">
        <v>0</v>
      </c>
    </row>
    <row r="351" spans="1:105" x14ac:dyDescent="0.2">
      <c r="A351" s="311">
        <v>346</v>
      </c>
      <c r="B351" s="312" t="s">
        <v>2359</v>
      </c>
      <c r="C351" s="312" t="s">
        <v>2360</v>
      </c>
      <c r="D351" s="313">
        <v>5</v>
      </c>
      <c r="E351" s="312" t="s">
        <v>240</v>
      </c>
      <c r="F351" s="312" t="s">
        <v>1249</v>
      </c>
      <c r="G351" s="312" t="s">
        <v>1250</v>
      </c>
      <c r="H351" s="314">
        <v>33</v>
      </c>
      <c r="I351" s="315">
        <v>163</v>
      </c>
      <c r="J351" s="313">
        <v>2</v>
      </c>
      <c r="K351" s="312" t="s">
        <v>2361</v>
      </c>
      <c r="L351" s="313">
        <v>25</v>
      </c>
      <c r="M351" s="313">
        <v>1</v>
      </c>
      <c r="N351" s="313">
        <v>25</v>
      </c>
      <c r="O351" s="313">
        <v>0</v>
      </c>
      <c r="P351" s="313">
        <v>51</v>
      </c>
      <c r="Q351" s="313">
        <v>19</v>
      </c>
      <c r="R351" s="313">
        <v>0</v>
      </c>
      <c r="S351" s="313">
        <v>12</v>
      </c>
      <c r="T351" s="313">
        <v>1</v>
      </c>
      <c r="U351" s="313">
        <v>32</v>
      </c>
      <c r="V351" s="313">
        <v>18</v>
      </c>
      <c r="W351" s="313">
        <v>1</v>
      </c>
      <c r="X351" s="313">
        <v>19</v>
      </c>
      <c r="Y351" s="313">
        <v>0</v>
      </c>
      <c r="Z351" s="313">
        <v>38</v>
      </c>
      <c r="AA351" s="313">
        <v>20</v>
      </c>
      <c r="AB351" s="313">
        <v>0</v>
      </c>
      <c r="AC351" s="313">
        <v>12</v>
      </c>
      <c r="AD351" s="313">
        <v>0</v>
      </c>
      <c r="AE351" s="313">
        <v>32</v>
      </c>
      <c r="AF351" s="313">
        <v>18</v>
      </c>
      <c r="AG351" s="313">
        <v>3</v>
      </c>
      <c r="AH351" s="313">
        <v>16</v>
      </c>
      <c r="AI351" s="313">
        <v>0</v>
      </c>
      <c r="AJ351" s="313">
        <v>37</v>
      </c>
      <c r="AK351" s="313">
        <v>15</v>
      </c>
      <c r="AL351" s="313">
        <v>0</v>
      </c>
      <c r="AM351" s="313">
        <v>13</v>
      </c>
      <c r="AN351" s="313">
        <v>0</v>
      </c>
      <c r="AO351" s="313">
        <v>28</v>
      </c>
      <c r="AP351" s="313">
        <v>115</v>
      </c>
      <c r="AQ351" s="313">
        <v>5</v>
      </c>
      <c r="AR351" s="313">
        <v>97</v>
      </c>
      <c r="AS351" s="313">
        <v>1</v>
      </c>
      <c r="AT351" s="313">
        <v>218</v>
      </c>
      <c r="AU351" s="313">
        <v>2</v>
      </c>
      <c r="AV351" s="313">
        <v>1</v>
      </c>
      <c r="AW351" s="313">
        <v>1</v>
      </c>
      <c r="AX351" s="313">
        <v>1</v>
      </c>
      <c r="AY351" s="313">
        <v>1</v>
      </c>
      <c r="AZ351" s="313">
        <v>1</v>
      </c>
      <c r="BA351" s="313">
        <v>0</v>
      </c>
      <c r="BB351" s="313">
        <v>7</v>
      </c>
      <c r="BC351" s="313">
        <v>6</v>
      </c>
      <c r="BD351" s="313">
        <v>6</v>
      </c>
      <c r="BE351" s="313">
        <v>0</v>
      </c>
      <c r="BF351" s="313">
        <v>1</v>
      </c>
      <c r="BG351" s="313">
        <v>0</v>
      </c>
      <c r="BH351" s="313">
        <v>0</v>
      </c>
      <c r="BI351" s="313">
        <v>1</v>
      </c>
      <c r="BJ351" s="313">
        <v>5</v>
      </c>
      <c r="BK351" s="313">
        <v>2</v>
      </c>
      <c r="BL351" s="313">
        <v>1</v>
      </c>
      <c r="BM351" s="313">
        <v>1</v>
      </c>
      <c r="BN351" s="313">
        <v>1</v>
      </c>
      <c r="BO351" s="313">
        <v>1</v>
      </c>
      <c r="BP351" s="313">
        <v>1</v>
      </c>
      <c r="BQ351" s="313">
        <v>0</v>
      </c>
      <c r="BR351" s="313">
        <v>7</v>
      </c>
      <c r="BS351" s="313">
        <v>0</v>
      </c>
      <c r="BT351" s="313">
        <v>0</v>
      </c>
      <c r="BU351" s="313">
        <v>0</v>
      </c>
      <c r="BV351" s="313">
        <v>0</v>
      </c>
      <c r="BW351" s="313">
        <v>0</v>
      </c>
      <c r="BX351" s="313">
        <v>0</v>
      </c>
      <c r="BY351" s="313">
        <v>0</v>
      </c>
      <c r="BZ351" s="313">
        <v>0</v>
      </c>
      <c r="CA351" s="313">
        <v>0</v>
      </c>
      <c r="CB351" s="313">
        <v>0</v>
      </c>
      <c r="CC351" s="313">
        <v>7</v>
      </c>
      <c r="CD351" s="312">
        <v>0</v>
      </c>
      <c r="CE351" s="312">
        <v>0</v>
      </c>
      <c r="CF351" s="312">
        <v>0</v>
      </c>
      <c r="CG351" s="312">
        <v>0</v>
      </c>
      <c r="CH351" s="312">
        <v>0</v>
      </c>
      <c r="CI351" s="312">
        <v>0</v>
      </c>
      <c r="CJ351" s="312">
        <v>0</v>
      </c>
      <c r="CK351" s="312">
        <v>0</v>
      </c>
      <c r="CL351" s="312">
        <v>0</v>
      </c>
      <c r="CM351" s="312">
        <v>0</v>
      </c>
      <c r="CN351" s="312">
        <v>0</v>
      </c>
      <c r="CO351" s="312">
        <v>0</v>
      </c>
      <c r="CP351" s="312">
        <v>0</v>
      </c>
      <c r="CQ351" s="312">
        <v>0</v>
      </c>
      <c r="CR351" s="312">
        <v>0</v>
      </c>
      <c r="CS351" s="312">
        <v>0</v>
      </c>
      <c r="CT351" s="312">
        <v>0</v>
      </c>
      <c r="CU351" s="312">
        <v>0</v>
      </c>
      <c r="CV351" s="312">
        <v>0</v>
      </c>
      <c r="CW351" s="312">
        <v>0</v>
      </c>
      <c r="CX351" s="312">
        <v>0</v>
      </c>
      <c r="CY351" s="312">
        <v>0</v>
      </c>
      <c r="CZ351" s="312">
        <v>0</v>
      </c>
      <c r="DA351" s="316">
        <v>0</v>
      </c>
    </row>
    <row r="352" spans="1:105" x14ac:dyDescent="0.2">
      <c r="A352" s="305">
        <v>347</v>
      </c>
      <c r="B352" s="306" t="s">
        <v>2394</v>
      </c>
      <c r="C352" s="306" t="s">
        <v>2395</v>
      </c>
      <c r="D352" s="307">
        <v>5</v>
      </c>
      <c r="E352" s="306" t="s">
        <v>236</v>
      </c>
      <c r="F352" s="306" t="s">
        <v>1249</v>
      </c>
      <c r="G352" s="306" t="s">
        <v>1250</v>
      </c>
      <c r="H352" s="308">
        <v>5</v>
      </c>
      <c r="I352" s="309">
        <v>32</v>
      </c>
      <c r="J352" s="307">
        <v>19</v>
      </c>
      <c r="K352" s="306" t="s">
        <v>2396</v>
      </c>
      <c r="L352" s="307">
        <v>13</v>
      </c>
      <c r="M352" s="307">
        <v>0</v>
      </c>
      <c r="N352" s="307">
        <v>12</v>
      </c>
      <c r="O352" s="307">
        <v>0</v>
      </c>
      <c r="P352" s="307">
        <v>25</v>
      </c>
      <c r="Q352" s="307">
        <v>15</v>
      </c>
      <c r="R352" s="307">
        <v>0</v>
      </c>
      <c r="S352" s="307">
        <v>10</v>
      </c>
      <c r="T352" s="307">
        <v>1</v>
      </c>
      <c r="U352" s="307">
        <v>26</v>
      </c>
      <c r="V352" s="307">
        <v>8</v>
      </c>
      <c r="W352" s="307">
        <v>0</v>
      </c>
      <c r="X352" s="307">
        <v>7</v>
      </c>
      <c r="Y352" s="307">
        <v>0</v>
      </c>
      <c r="Z352" s="307">
        <v>15</v>
      </c>
      <c r="AA352" s="307">
        <v>14</v>
      </c>
      <c r="AB352" s="307">
        <v>0</v>
      </c>
      <c r="AC352" s="307">
        <v>11</v>
      </c>
      <c r="AD352" s="307">
        <v>0</v>
      </c>
      <c r="AE352" s="307">
        <v>25</v>
      </c>
      <c r="AF352" s="307">
        <v>12</v>
      </c>
      <c r="AG352" s="307">
        <v>0</v>
      </c>
      <c r="AH352" s="307">
        <v>7</v>
      </c>
      <c r="AI352" s="307">
        <v>0</v>
      </c>
      <c r="AJ352" s="307">
        <v>19</v>
      </c>
      <c r="AK352" s="307">
        <v>12</v>
      </c>
      <c r="AL352" s="307">
        <v>0</v>
      </c>
      <c r="AM352" s="307">
        <v>9</v>
      </c>
      <c r="AN352" s="307">
        <v>0</v>
      </c>
      <c r="AO352" s="307">
        <v>21</v>
      </c>
      <c r="AP352" s="307">
        <v>74</v>
      </c>
      <c r="AQ352" s="307">
        <v>0</v>
      </c>
      <c r="AR352" s="307">
        <v>56</v>
      </c>
      <c r="AS352" s="307">
        <v>1</v>
      </c>
      <c r="AT352" s="307">
        <v>131</v>
      </c>
      <c r="AU352" s="307">
        <v>1</v>
      </c>
      <c r="AV352" s="307">
        <v>1</v>
      </c>
      <c r="AW352" s="307">
        <v>1</v>
      </c>
      <c r="AX352" s="307">
        <v>1</v>
      </c>
      <c r="AY352" s="307">
        <v>1</v>
      </c>
      <c r="AZ352" s="307">
        <v>1</v>
      </c>
      <c r="BA352" s="307">
        <v>0</v>
      </c>
      <c r="BB352" s="307">
        <v>6</v>
      </c>
      <c r="BC352" s="307">
        <v>8</v>
      </c>
      <c r="BD352" s="307">
        <v>7</v>
      </c>
      <c r="BE352" s="307">
        <v>0</v>
      </c>
      <c r="BF352" s="307">
        <v>0</v>
      </c>
      <c r="BG352" s="307">
        <v>0</v>
      </c>
      <c r="BH352" s="307">
        <v>1</v>
      </c>
      <c r="BI352" s="307">
        <v>2</v>
      </c>
      <c r="BJ352" s="307">
        <v>4</v>
      </c>
      <c r="BK352" s="307">
        <v>1</v>
      </c>
      <c r="BL352" s="307">
        <v>1</v>
      </c>
      <c r="BM352" s="307">
        <v>1</v>
      </c>
      <c r="BN352" s="307">
        <v>1</v>
      </c>
      <c r="BO352" s="307">
        <v>1</v>
      </c>
      <c r="BP352" s="307">
        <v>1</v>
      </c>
      <c r="BQ352" s="307">
        <v>0</v>
      </c>
      <c r="BR352" s="307">
        <v>6</v>
      </c>
      <c r="BS352" s="307">
        <v>0</v>
      </c>
      <c r="BT352" s="307">
        <v>2</v>
      </c>
      <c r="BU352" s="307">
        <v>0</v>
      </c>
      <c r="BV352" s="307">
        <v>0</v>
      </c>
      <c r="BW352" s="307">
        <v>0</v>
      </c>
      <c r="BX352" s="307">
        <v>0</v>
      </c>
      <c r="BY352" s="307">
        <v>0</v>
      </c>
      <c r="BZ352" s="307">
        <v>0</v>
      </c>
      <c r="CA352" s="307">
        <v>1</v>
      </c>
      <c r="CB352" s="307">
        <v>0</v>
      </c>
      <c r="CC352" s="307">
        <v>10</v>
      </c>
      <c r="CD352" s="306">
        <v>0</v>
      </c>
      <c r="CE352" s="306">
        <v>0</v>
      </c>
      <c r="CF352" s="306">
        <v>0</v>
      </c>
      <c r="CG352" s="306">
        <v>0</v>
      </c>
      <c r="CH352" s="306">
        <v>0</v>
      </c>
      <c r="CI352" s="306">
        <v>0</v>
      </c>
      <c r="CJ352" s="306">
        <v>0</v>
      </c>
      <c r="CK352" s="306">
        <v>0</v>
      </c>
      <c r="CL352" s="306">
        <v>0</v>
      </c>
      <c r="CM352" s="306">
        <v>0</v>
      </c>
      <c r="CN352" s="306">
        <v>0</v>
      </c>
      <c r="CO352" s="306">
        <v>0</v>
      </c>
      <c r="CP352" s="306">
        <v>0</v>
      </c>
      <c r="CQ352" s="306">
        <v>0</v>
      </c>
      <c r="CR352" s="306">
        <v>0</v>
      </c>
      <c r="CS352" s="306">
        <v>0</v>
      </c>
      <c r="CT352" s="306">
        <v>0</v>
      </c>
      <c r="CU352" s="306">
        <v>0</v>
      </c>
      <c r="CV352" s="306">
        <v>0</v>
      </c>
      <c r="CW352" s="306">
        <v>0</v>
      </c>
      <c r="CX352" s="306">
        <v>0</v>
      </c>
      <c r="CY352" s="306">
        <v>0</v>
      </c>
      <c r="CZ352" s="306">
        <v>0</v>
      </c>
      <c r="DA352" s="310">
        <v>0</v>
      </c>
    </row>
    <row r="353" spans="1:105" x14ac:dyDescent="0.2">
      <c r="A353" s="311">
        <v>348</v>
      </c>
      <c r="B353" s="312" t="s">
        <v>2431</v>
      </c>
      <c r="C353" s="312" t="s">
        <v>2432</v>
      </c>
      <c r="D353" s="313">
        <v>5</v>
      </c>
      <c r="E353" s="312" t="s">
        <v>236</v>
      </c>
      <c r="F353" s="312" t="s">
        <v>1249</v>
      </c>
      <c r="G353" s="312" t="s">
        <v>1250</v>
      </c>
      <c r="H353" s="314">
        <v>5</v>
      </c>
      <c r="I353" s="315">
        <v>20</v>
      </c>
      <c r="J353" s="313">
        <v>19</v>
      </c>
      <c r="K353" s="312" t="s">
        <v>2433</v>
      </c>
      <c r="L353" s="313">
        <v>13</v>
      </c>
      <c r="M353" s="313">
        <v>4</v>
      </c>
      <c r="N353" s="313">
        <v>14</v>
      </c>
      <c r="O353" s="313">
        <v>0</v>
      </c>
      <c r="P353" s="313">
        <v>31</v>
      </c>
      <c r="Q353" s="313">
        <v>9</v>
      </c>
      <c r="R353" s="313">
        <v>0</v>
      </c>
      <c r="S353" s="313">
        <v>13</v>
      </c>
      <c r="T353" s="313">
        <v>1</v>
      </c>
      <c r="U353" s="313">
        <v>23</v>
      </c>
      <c r="V353" s="313">
        <v>8</v>
      </c>
      <c r="W353" s="313">
        <v>2</v>
      </c>
      <c r="X353" s="313">
        <v>12</v>
      </c>
      <c r="Y353" s="313">
        <v>0</v>
      </c>
      <c r="Z353" s="313">
        <v>22</v>
      </c>
      <c r="AA353" s="313">
        <v>17</v>
      </c>
      <c r="AB353" s="313">
        <v>0</v>
      </c>
      <c r="AC353" s="313">
        <v>16</v>
      </c>
      <c r="AD353" s="313">
        <v>4</v>
      </c>
      <c r="AE353" s="313">
        <v>37</v>
      </c>
      <c r="AF353" s="313">
        <v>3</v>
      </c>
      <c r="AG353" s="313">
        <v>0</v>
      </c>
      <c r="AH353" s="313">
        <v>10</v>
      </c>
      <c r="AI353" s="313">
        <v>0</v>
      </c>
      <c r="AJ353" s="313">
        <v>13</v>
      </c>
      <c r="AK353" s="313">
        <v>11</v>
      </c>
      <c r="AL353" s="313">
        <v>0</v>
      </c>
      <c r="AM353" s="313">
        <v>7</v>
      </c>
      <c r="AN353" s="313">
        <v>0</v>
      </c>
      <c r="AO353" s="313">
        <v>18</v>
      </c>
      <c r="AP353" s="313">
        <v>61</v>
      </c>
      <c r="AQ353" s="313">
        <v>6</v>
      </c>
      <c r="AR353" s="313">
        <v>72</v>
      </c>
      <c r="AS353" s="313">
        <v>5</v>
      </c>
      <c r="AT353" s="313">
        <v>144</v>
      </c>
      <c r="AU353" s="313">
        <v>1</v>
      </c>
      <c r="AV353" s="313">
        <v>1</v>
      </c>
      <c r="AW353" s="313">
        <v>1</v>
      </c>
      <c r="AX353" s="313">
        <v>2</v>
      </c>
      <c r="AY353" s="313">
        <v>1</v>
      </c>
      <c r="AZ353" s="313">
        <v>1</v>
      </c>
      <c r="BA353" s="313">
        <v>0</v>
      </c>
      <c r="BB353" s="313">
        <v>7</v>
      </c>
      <c r="BC353" s="313">
        <v>9</v>
      </c>
      <c r="BD353" s="313">
        <v>7</v>
      </c>
      <c r="BE353" s="313">
        <v>0</v>
      </c>
      <c r="BF353" s="313">
        <v>0</v>
      </c>
      <c r="BG353" s="313">
        <v>1</v>
      </c>
      <c r="BH353" s="313">
        <v>0</v>
      </c>
      <c r="BI353" s="313">
        <v>0</v>
      </c>
      <c r="BJ353" s="313">
        <v>7</v>
      </c>
      <c r="BK353" s="313">
        <v>1</v>
      </c>
      <c r="BL353" s="313">
        <v>1</v>
      </c>
      <c r="BM353" s="313">
        <v>1</v>
      </c>
      <c r="BN353" s="313">
        <v>2</v>
      </c>
      <c r="BO353" s="313">
        <v>1</v>
      </c>
      <c r="BP353" s="313">
        <v>1</v>
      </c>
      <c r="BQ353" s="313">
        <v>0</v>
      </c>
      <c r="BR353" s="313">
        <v>7</v>
      </c>
      <c r="BS353" s="313">
        <v>0</v>
      </c>
      <c r="BT353" s="313">
        <v>0</v>
      </c>
      <c r="BU353" s="313">
        <v>0</v>
      </c>
      <c r="BV353" s="313">
        <v>0</v>
      </c>
      <c r="BW353" s="313">
        <v>0</v>
      </c>
      <c r="BX353" s="313">
        <v>0</v>
      </c>
      <c r="BY353" s="313">
        <v>0</v>
      </c>
      <c r="BZ353" s="313">
        <v>0</v>
      </c>
      <c r="CA353" s="313">
        <v>1</v>
      </c>
      <c r="CB353" s="313">
        <v>0</v>
      </c>
      <c r="CC353" s="313">
        <v>9</v>
      </c>
      <c r="CD353" s="312">
        <v>0</v>
      </c>
      <c r="CE353" s="312">
        <v>0</v>
      </c>
      <c r="CF353" s="312">
        <v>0</v>
      </c>
      <c r="CG353" s="312">
        <v>0</v>
      </c>
      <c r="CH353" s="312">
        <v>0</v>
      </c>
      <c r="CI353" s="312">
        <v>0</v>
      </c>
      <c r="CJ353" s="312">
        <v>0</v>
      </c>
      <c r="CK353" s="312">
        <v>0</v>
      </c>
      <c r="CL353" s="312">
        <v>0</v>
      </c>
      <c r="CM353" s="312">
        <v>0</v>
      </c>
      <c r="CN353" s="312">
        <v>0</v>
      </c>
      <c r="CO353" s="312">
        <v>0</v>
      </c>
      <c r="CP353" s="312">
        <v>0</v>
      </c>
      <c r="CQ353" s="312">
        <v>0</v>
      </c>
      <c r="CR353" s="312">
        <v>3</v>
      </c>
      <c r="CS353" s="312">
        <v>1</v>
      </c>
      <c r="CT353" s="312">
        <v>3</v>
      </c>
      <c r="CU353" s="312">
        <v>1</v>
      </c>
      <c r="CV353" s="312">
        <v>0</v>
      </c>
      <c r="CW353" s="312">
        <v>0</v>
      </c>
      <c r="CX353" s="312">
        <v>0</v>
      </c>
      <c r="CY353" s="312">
        <v>2</v>
      </c>
      <c r="CZ353" s="312">
        <v>1</v>
      </c>
      <c r="DA353" s="316">
        <v>3</v>
      </c>
    </row>
    <row r="354" spans="1:105" x14ac:dyDescent="0.2">
      <c r="A354" s="305">
        <v>349</v>
      </c>
      <c r="B354" s="306" t="s">
        <v>2455</v>
      </c>
      <c r="C354" s="306" t="s">
        <v>2456</v>
      </c>
      <c r="D354" s="307">
        <v>5</v>
      </c>
      <c r="E354" s="306" t="s">
        <v>236</v>
      </c>
      <c r="F354" s="306" t="s">
        <v>1249</v>
      </c>
      <c r="G354" s="306" t="s">
        <v>1250</v>
      </c>
      <c r="H354" s="308">
        <v>5</v>
      </c>
      <c r="I354" s="309">
        <v>4</v>
      </c>
      <c r="J354" s="307">
        <v>19</v>
      </c>
      <c r="K354" s="306" t="s">
        <v>2457</v>
      </c>
      <c r="L354" s="307">
        <v>17</v>
      </c>
      <c r="M354" s="307">
        <v>0</v>
      </c>
      <c r="N354" s="307">
        <v>12</v>
      </c>
      <c r="O354" s="307">
        <v>1</v>
      </c>
      <c r="P354" s="307">
        <v>30</v>
      </c>
      <c r="Q354" s="307">
        <v>8</v>
      </c>
      <c r="R354" s="307">
        <v>0</v>
      </c>
      <c r="S354" s="307">
        <v>18</v>
      </c>
      <c r="T354" s="307">
        <v>0</v>
      </c>
      <c r="U354" s="307">
        <v>26</v>
      </c>
      <c r="V354" s="307">
        <v>19</v>
      </c>
      <c r="W354" s="307">
        <v>1</v>
      </c>
      <c r="X354" s="307">
        <v>18</v>
      </c>
      <c r="Y354" s="307">
        <v>0</v>
      </c>
      <c r="Z354" s="307">
        <v>38</v>
      </c>
      <c r="AA354" s="307">
        <v>25</v>
      </c>
      <c r="AB354" s="307">
        <v>0</v>
      </c>
      <c r="AC354" s="307">
        <v>21</v>
      </c>
      <c r="AD354" s="307">
        <v>0</v>
      </c>
      <c r="AE354" s="307">
        <v>46</v>
      </c>
      <c r="AF354" s="307">
        <v>17</v>
      </c>
      <c r="AG354" s="307">
        <v>1</v>
      </c>
      <c r="AH354" s="307">
        <v>17</v>
      </c>
      <c r="AI354" s="307">
        <v>0</v>
      </c>
      <c r="AJ354" s="307">
        <v>35</v>
      </c>
      <c r="AK354" s="307">
        <v>19</v>
      </c>
      <c r="AL354" s="307">
        <v>0</v>
      </c>
      <c r="AM354" s="307">
        <v>13</v>
      </c>
      <c r="AN354" s="307">
        <v>0</v>
      </c>
      <c r="AO354" s="307">
        <v>32</v>
      </c>
      <c r="AP354" s="307">
        <v>105</v>
      </c>
      <c r="AQ354" s="307">
        <v>2</v>
      </c>
      <c r="AR354" s="307">
        <v>99</v>
      </c>
      <c r="AS354" s="307">
        <v>1</v>
      </c>
      <c r="AT354" s="307">
        <v>207</v>
      </c>
      <c r="AU354" s="307">
        <v>1</v>
      </c>
      <c r="AV354" s="307">
        <v>1</v>
      </c>
      <c r="AW354" s="307">
        <v>2</v>
      </c>
      <c r="AX354" s="307">
        <v>2</v>
      </c>
      <c r="AY354" s="307">
        <v>2</v>
      </c>
      <c r="AZ354" s="307">
        <v>1</v>
      </c>
      <c r="BA354" s="307">
        <v>0</v>
      </c>
      <c r="BB354" s="307">
        <v>9</v>
      </c>
      <c r="BC354" s="307">
        <v>12</v>
      </c>
      <c r="BD354" s="307">
        <v>9</v>
      </c>
      <c r="BE354" s="307">
        <v>0</v>
      </c>
      <c r="BF354" s="307">
        <v>0</v>
      </c>
      <c r="BG354" s="307">
        <v>1</v>
      </c>
      <c r="BH354" s="307">
        <v>0</v>
      </c>
      <c r="BI354" s="307">
        <v>4</v>
      </c>
      <c r="BJ354" s="307">
        <v>5</v>
      </c>
      <c r="BK354" s="307">
        <v>1</v>
      </c>
      <c r="BL354" s="307">
        <v>1</v>
      </c>
      <c r="BM354" s="307">
        <v>2</v>
      </c>
      <c r="BN354" s="307">
        <v>2</v>
      </c>
      <c r="BO354" s="307">
        <v>2</v>
      </c>
      <c r="BP354" s="307">
        <v>1</v>
      </c>
      <c r="BQ354" s="307">
        <v>0</v>
      </c>
      <c r="BR354" s="307">
        <v>9</v>
      </c>
      <c r="BS354" s="307">
        <v>1</v>
      </c>
      <c r="BT354" s="307">
        <v>1</v>
      </c>
      <c r="BU354" s="307">
        <v>0</v>
      </c>
      <c r="BV354" s="307">
        <v>1</v>
      </c>
      <c r="BW354" s="307">
        <v>0</v>
      </c>
      <c r="BX354" s="307">
        <v>0</v>
      </c>
      <c r="BY354" s="307">
        <v>0</v>
      </c>
      <c r="BZ354" s="307">
        <v>0</v>
      </c>
      <c r="CA354" s="307">
        <v>1</v>
      </c>
      <c r="CB354" s="307">
        <v>1</v>
      </c>
      <c r="CC354" s="307">
        <v>15</v>
      </c>
      <c r="CD354" s="306">
        <v>0</v>
      </c>
      <c r="CE354" s="306">
        <v>0</v>
      </c>
      <c r="CF354" s="306">
        <v>0</v>
      </c>
      <c r="CG354" s="306">
        <v>0</v>
      </c>
      <c r="CH354" s="306">
        <v>0</v>
      </c>
      <c r="CI354" s="306">
        <v>0</v>
      </c>
      <c r="CJ354" s="306">
        <v>0</v>
      </c>
      <c r="CK354" s="306">
        <v>0</v>
      </c>
      <c r="CL354" s="306">
        <v>0</v>
      </c>
      <c r="CM354" s="306">
        <v>0</v>
      </c>
      <c r="CN354" s="306">
        <v>0</v>
      </c>
      <c r="CO354" s="306">
        <v>0</v>
      </c>
      <c r="CP354" s="306">
        <v>0</v>
      </c>
      <c r="CQ354" s="306">
        <v>0</v>
      </c>
      <c r="CR354" s="306">
        <v>0</v>
      </c>
      <c r="CS354" s="306">
        <v>0</v>
      </c>
      <c r="CT354" s="306">
        <v>0</v>
      </c>
      <c r="CU354" s="306">
        <v>0</v>
      </c>
      <c r="CV354" s="306">
        <v>0</v>
      </c>
      <c r="CW354" s="306">
        <v>0</v>
      </c>
      <c r="CX354" s="306">
        <v>0</v>
      </c>
      <c r="CY354" s="306">
        <v>0</v>
      </c>
      <c r="CZ354" s="306">
        <v>0</v>
      </c>
      <c r="DA354" s="310">
        <v>0</v>
      </c>
    </row>
    <row r="355" spans="1:105" x14ac:dyDescent="0.2">
      <c r="A355" s="311">
        <v>350</v>
      </c>
      <c r="B355" s="312" t="s">
        <v>2458</v>
      </c>
      <c r="C355" s="312" t="s">
        <v>2459</v>
      </c>
      <c r="D355" s="313">
        <v>5</v>
      </c>
      <c r="E355" s="312" t="s">
        <v>236</v>
      </c>
      <c r="F355" s="312" t="s">
        <v>1249</v>
      </c>
      <c r="G355" s="312" t="s">
        <v>2460</v>
      </c>
      <c r="H355" s="314"/>
      <c r="I355" s="315">
        <v>36</v>
      </c>
      <c r="J355" s="313">
        <v>19</v>
      </c>
      <c r="K355" s="312" t="s">
        <v>2461</v>
      </c>
      <c r="L355" s="313">
        <v>9</v>
      </c>
      <c r="M355" s="313">
        <v>0</v>
      </c>
      <c r="N355" s="313">
        <v>4</v>
      </c>
      <c r="O355" s="313">
        <v>0</v>
      </c>
      <c r="P355" s="313">
        <v>13</v>
      </c>
      <c r="Q355" s="313">
        <v>11</v>
      </c>
      <c r="R355" s="313">
        <v>0</v>
      </c>
      <c r="S355" s="313">
        <v>9</v>
      </c>
      <c r="T355" s="313">
        <v>0</v>
      </c>
      <c r="U355" s="313">
        <v>20</v>
      </c>
      <c r="V355" s="313">
        <v>10</v>
      </c>
      <c r="W355" s="313">
        <v>0</v>
      </c>
      <c r="X355" s="313">
        <v>12</v>
      </c>
      <c r="Y355" s="313">
        <v>0</v>
      </c>
      <c r="Z355" s="313">
        <v>22</v>
      </c>
      <c r="AA355" s="313">
        <v>9</v>
      </c>
      <c r="AB355" s="313">
        <v>0</v>
      </c>
      <c r="AC355" s="313">
        <v>12</v>
      </c>
      <c r="AD355" s="313">
        <v>0</v>
      </c>
      <c r="AE355" s="313">
        <v>21</v>
      </c>
      <c r="AF355" s="313">
        <v>12</v>
      </c>
      <c r="AG355" s="313">
        <v>0</v>
      </c>
      <c r="AH355" s="313">
        <v>8</v>
      </c>
      <c r="AI355" s="313">
        <v>0</v>
      </c>
      <c r="AJ355" s="313">
        <v>20</v>
      </c>
      <c r="AK355" s="313">
        <v>14</v>
      </c>
      <c r="AL355" s="313">
        <v>0</v>
      </c>
      <c r="AM355" s="313">
        <v>9</v>
      </c>
      <c r="AN355" s="313">
        <v>0</v>
      </c>
      <c r="AO355" s="313">
        <v>23</v>
      </c>
      <c r="AP355" s="313">
        <v>65</v>
      </c>
      <c r="AQ355" s="313">
        <v>0</v>
      </c>
      <c r="AR355" s="313">
        <v>54</v>
      </c>
      <c r="AS355" s="313">
        <v>0</v>
      </c>
      <c r="AT355" s="313">
        <v>119</v>
      </c>
      <c r="AU355" s="313">
        <v>1</v>
      </c>
      <c r="AV355" s="313">
        <v>1</v>
      </c>
      <c r="AW355" s="313">
        <v>1</v>
      </c>
      <c r="AX355" s="313">
        <v>1</v>
      </c>
      <c r="AY355" s="313">
        <v>1</v>
      </c>
      <c r="AZ355" s="313">
        <v>1</v>
      </c>
      <c r="BA355" s="313">
        <v>0</v>
      </c>
      <c r="BB355" s="313">
        <v>6</v>
      </c>
      <c r="BC355" s="313">
        <v>6</v>
      </c>
      <c r="BD355" s="313">
        <v>6</v>
      </c>
      <c r="BE355" s="313">
        <v>0</v>
      </c>
      <c r="BF355" s="313">
        <v>0</v>
      </c>
      <c r="BG355" s="313">
        <v>1</v>
      </c>
      <c r="BH355" s="313">
        <v>0</v>
      </c>
      <c r="BI355" s="313">
        <v>2</v>
      </c>
      <c r="BJ355" s="313">
        <v>4</v>
      </c>
      <c r="BK355" s="313">
        <v>1</v>
      </c>
      <c r="BL355" s="313">
        <v>1</v>
      </c>
      <c r="BM355" s="313">
        <v>1</v>
      </c>
      <c r="BN355" s="313">
        <v>1</v>
      </c>
      <c r="BO355" s="313">
        <v>1</v>
      </c>
      <c r="BP355" s="313">
        <v>1</v>
      </c>
      <c r="BQ355" s="313">
        <v>0</v>
      </c>
      <c r="BR355" s="313">
        <v>6</v>
      </c>
      <c r="BS355" s="313">
        <v>3</v>
      </c>
      <c r="BT355" s="313">
        <v>0</v>
      </c>
      <c r="BU355" s="313">
        <v>0</v>
      </c>
      <c r="BV355" s="313">
        <v>0</v>
      </c>
      <c r="BW355" s="313">
        <v>0</v>
      </c>
      <c r="BX355" s="313">
        <v>0</v>
      </c>
      <c r="BY355" s="313">
        <v>0</v>
      </c>
      <c r="BZ355" s="313">
        <v>0</v>
      </c>
      <c r="CA355" s="313">
        <v>1</v>
      </c>
      <c r="CB355" s="313">
        <v>0</v>
      </c>
      <c r="CC355" s="313">
        <v>11</v>
      </c>
      <c r="CD355" s="312">
        <v>0</v>
      </c>
      <c r="CE355" s="312">
        <v>0</v>
      </c>
      <c r="CF355" s="312">
        <v>0</v>
      </c>
      <c r="CG355" s="312">
        <v>0</v>
      </c>
      <c r="CH355" s="312">
        <v>0</v>
      </c>
      <c r="CI355" s="312">
        <v>0</v>
      </c>
      <c r="CJ355" s="312">
        <v>0</v>
      </c>
      <c r="CK355" s="312">
        <v>0</v>
      </c>
      <c r="CL355" s="312">
        <v>0</v>
      </c>
      <c r="CM355" s="312">
        <v>0</v>
      </c>
      <c r="CN355" s="312">
        <v>0</v>
      </c>
      <c r="CO355" s="312">
        <v>0</v>
      </c>
      <c r="CP355" s="312">
        <v>0</v>
      </c>
      <c r="CQ355" s="312">
        <v>0</v>
      </c>
      <c r="CR355" s="312">
        <v>0</v>
      </c>
      <c r="CS355" s="312">
        <v>0</v>
      </c>
      <c r="CT355" s="312">
        <v>0</v>
      </c>
      <c r="CU355" s="312">
        <v>0</v>
      </c>
      <c r="CV355" s="312">
        <v>0</v>
      </c>
      <c r="CW355" s="312">
        <v>0</v>
      </c>
      <c r="CX355" s="312">
        <v>0</v>
      </c>
      <c r="CY355" s="312">
        <v>0</v>
      </c>
      <c r="CZ355" s="312">
        <v>0</v>
      </c>
      <c r="DA355" s="316">
        <v>0</v>
      </c>
    </row>
    <row r="356" spans="1:105" x14ac:dyDescent="0.2">
      <c r="A356" s="305">
        <v>351</v>
      </c>
      <c r="B356" s="306" t="s">
        <v>2462</v>
      </c>
      <c r="C356" s="306" t="s">
        <v>2463</v>
      </c>
      <c r="D356" s="307">
        <v>5</v>
      </c>
      <c r="E356" s="306" t="s">
        <v>236</v>
      </c>
      <c r="F356" s="306" t="s">
        <v>1249</v>
      </c>
      <c r="G356" s="306" t="s">
        <v>1250</v>
      </c>
      <c r="H356" s="308"/>
      <c r="I356" s="309">
        <v>39</v>
      </c>
      <c r="J356" s="307">
        <v>19</v>
      </c>
      <c r="K356" s="306" t="s">
        <v>2464</v>
      </c>
      <c r="L356" s="307">
        <v>30</v>
      </c>
      <c r="M356" s="307">
        <v>3</v>
      </c>
      <c r="N356" s="307">
        <v>21</v>
      </c>
      <c r="O356" s="307">
        <v>0</v>
      </c>
      <c r="P356" s="307">
        <v>54</v>
      </c>
      <c r="Q356" s="307">
        <v>25</v>
      </c>
      <c r="R356" s="307">
        <v>3</v>
      </c>
      <c r="S356" s="307">
        <v>19</v>
      </c>
      <c r="T356" s="307">
        <v>1</v>
      </c>
      <c r="U356" s="307">
        <v>48</v>
      </c>
      <c r="V356" s="307">
        <v>16</v>
      </c>
      <c r="W356" s="307">
        <v>0</v>
      </c>
      <c r="X356" s="307">
        <v>27</v>
      </c>
      <c r="Y356" s="307">
        <v>2</v>
      </c>
      <c r="Z356" s="307">
        <v>45</v>
      </c>
      <c r="AA356" s="307">
        <v>17</v>
      </c>
      <c r="AB356" s="307">
        <v>0</v>
      </c>
      <c r="AC356" s="307">
        <v>15</v>
      </c>
      <c r="AD356" s="307">
        <v>0</v>
      </c>
      <c r="AE356" s="307">
        <v>32</v>
      </c>
      <c r="AF356" s="307">
        <v>19</v>
      </c>
      <c r="AG356" s="307">
        <v>0</v>
      </c>
      <c r="AH356" s="307">
        <v>20</v>
      </c>
      <c r="AI356" s="307">
        <v>1</v>
      </c>
      <c r="AJ356" s="307">
        <v>40</v>
      </c>
      <c r="AK356" s="307">
        <v>12</v>
      </c>
      <c r="AL356" s="307">
        <v>0</v>
      </c>
      <c r="AM356" s="307">
        <v>13</v>
      </c>
      <c r="AN356" s="307">
        <v>0</v>
      </c>
      <c r="AO356" s="307">
        <v>25</v>
      </c>
      <c r="AP356" s="307">
        <v>119</v>
      </c>
      <c r="AQ356" s="307">
        <v>6</v>
      </c>
      <c r="AR356" s="307">
        <v>115</v>
      </c>
      <c r="AS356" s="307">
        <v>4</v>
      </c>
      <c r="AT356" s="307">
        <v>244</v>
      </c>
      <c r="AU356" s="307">
        <v>2</v>
      </c>
      <c r="AV356" s="307">
        <v>2</v>
      </c>
      <c r="AW356" s="307">
        <v>2</v>
      </c>
      <c r="AX356" s="307">
        <v>1</v>
      </c>
      <c r="AY356" s="307">
        <v>2</v>
      </c>
      <c r="AZ356" s="307">
        <v>1</v>
      </c>
      <c r="BA356" s="307">
        <v>0</v>
      </c>
      <c r="BB356" s="307">
        <v>10</v>
      </c>
      <c r="BC356" s="307">
        <v>12</v>
      </c>
      <c r="BD356" s="307">
        <v>10</v>
      </c>
      <c r="BE356" s="307">
        <v>0</v>
      </c>
      <c r="BF356" s="307">
        <v>0</v>
      </c>
      <c r="BG356" s="307">
        <v>0</v>
      </c>
      <c r="BH356" s="307">
        <v>1</v>
      </c>
      <c r="BI356" s="307">
        <v>2</v>
      </c>
      <c r="BJ356" s="307">
        <v>8</v>
      </c>
      <c r="BK356" s="307">
        <v>2</v>
      </c>
      <c r="BL356" s="307">
        <v>2</v>
      </c>
      <c r="BM356" s="307">
        <v>2</v>
      </c>
      <c r="BN356" s="307">
        <v>1</v>
      </c>
      <c r="BO356" s="307">
        <v>2</v>
      </c>
      <c r="BP356" s="307">
        <v>1</v>
      </c>
      <c r="BQ356" s="307">
        <v>0</v>
      </c>
      <c r="BR356" s="307">
        <v>10</v>
      </c>
      <c r="BS356" s="307">
        <v>1</v>
      </c>
      <c r="BT356" s="307">
        <v>0</v>
      </c>
      <c r="BU356" s="307">
        <v>0</v>
      </c>
      <c r="BV356" s="307">
        <v>0</v>
      </c>
      <c r="BW356" s="307">
        <v>0</v>
      </c>
      <c r="BX356" s="307">
        <v>0</v>
      </c>
      <c r="BY356" s="307">
        <v>0</v>
      </c>
      <c r="BZ356" s="307">
        <v>0</v>
      </c>
      <c r="CA356" s="307">
        <v>1</v>
      </c>
      <c r="CB356" s="307">
        <v>0</v>
      </c>
      <c r="CC356" s="307">
        <v>13</v>
      </c>
      <c r="CD356" s="306">
        <v>0</v>
      </c>
      <c r="CE356" s="306">
        <v>0</v>
      </c>
      <c r="CF356" s="306">
        <v>0</v>
      </c>
      <c r="CG356" s="306">
        <v>0</v>
      </c>
      <c r="CH356" s="306">
        <v>0</v>
      </c>
      <c r="CI356" s="306">
        <v>0</v>
      </c>
      <c r="CJ356" s="306">
        <v>0</v>
      </c>
      <c r="CK356" s="306">
        <v>0</v>
      </c>
      <c r="CL356" s="306">
        <v>0</v>
      </c>
      <c r="CM356" s="306">
        <v>0</v>
      </c>
      <c r="CN356" s="306">
        <v>0</v>
      </c>
      <c r="CO356" s="306">
        <v>0</v>
      </c>
      <c r="CP356" s="306">
        <v>0</v>
      </c>
      <c r="CQ356" s="306">
        <v>0</v>
      </c>
      <c r="CR356" s="306">
        <v>0</v>
      </c>
      <c r="CS356" s="306">
        <v>0</v>
      </c>
      <c r="CT356" s="306">
        <v>0</v>
      </c>
      <c r="CU356" s="306">
        <v>0</v>
      </c>
      <c r="CV356" s="306">
        <v>0</v>
      </c>
      <c r="CW356" s="306">
        <v>0</v>
      </c>
      <c r="CX356" s="306">
        <v>0</v>
      </c>
      <c r="CY356" s="306">
        <v>0</v>
      </c>
      <c r="CZ356" s="306">
        <v>0</v>
      </c>
      <c r="DA356" s="310">
        <v>0</v>
      </c>
    </row>
    <row r="357" spans="1:105" x14ac:dyDescent="0.2">
      <c r="A357" s="311">
        <v>352</v>
      </c>
      <c r="B357" s="312" t="s">
        <v>2465</v>
      </c>
      <c r="C357" s="312" t="s">
        <v>2466</v>
      </c>
      <c r="D357" s="313">
        <v>5</v>
      </c>
      <c r="E357" s="312" t="s">
        <v>236</v>
      </c>
      <c r="F357" s="312" t="s">
        <v>1249</v>
      </c>
      <c r="G357" s="312" t="s">
        <v>2467</v>
      </c>
      <c r="H357" s="314"/>
      <c r="I357" s="315">
        <v>36</v>
      </c>
      <c r="J357" s="313">
        <v>19</v>
      </c>
      <c r="K357" s="312" t="s">
        <v>2468</v>
      </c>
      <c r="L357" s="313">
        <v>23</v>
      </c>
      <c r="M357" s="313">
        <v>1</v>
      </c>
      <c r="N357" s="313">
        <v>21</v>
      </c>
      <c r="O357" s="313">
        <v>1</v>
      </c>
      <c r="P357" s="313">
        <v>46</v>
      </c>
      <c r="Q357" s="313">
        <v>24</v>
      </c>
      <c r="R357" s="313">
        <v>0</v>
      </c>
      <c r="S357" s="313">
        <v>25</v>
      </c>
      <c r="T357" s="313">
        <v>0</v>
      </c>
      <c r="U357" s="313">
        <v>49</v>
      </c>
      <c r="V357" s="313">
        <v>28</v>
      </c>
      <c r="W357" s="313">
        <v>0</v>
      </c>
      <c r="X357" s="313">
        <v>22</v>
      </c>
      <c r="Y357" s="313">
        <v>0</v>
      </c>
      <c r="Z357" s="313">
        <v>50</v>
      </c>
      <c r="AA357" s="313">
        <v>34</v>
      </c>
      <c r="AB357" s="313">
        <v>0</v>
      </c>
      <c r="AC357" s="313">
        <v>25</v>
      </c>
      <c r="AD357" s="313">
        <v>0</v>
      </c>
      <c r="AE357" s="313">
        <v>59</v>
      </c>
      <c r="AF357" s="313">
        <v>27</v>
      </c>
      <c r="AG357" s="313">
        <v>0</v>
      </c>
      <c r="AH357" s="313">
        <v>24</v>
      </c>
      <c r="AI357" s="313">
        <v>0</v>
      </c>
      <c r="AJ357" s="313">
        <v>51</v>
      </c>
      <c r="AK357" s="313">
        <v>32</v>
      </c>
      <c r="AL357" s="313">
        <v>0</v>
      </c>
      <c r="AM357" s="313">
        <v>18</v>
      </c>
      <c r="AN357" s="313">
        <v>0</v>
      </c>
      <c r="AO357" s="313">
        <v>50</v>
      </c>
      <c r="AP357" s="313">
        <v>168</v>
      </c>
      <c r="AQ357" s="313">
        <v>1</v>
      </c>
      <c r="AR357" s="313">
        <v>135</v>
      </c>
      <c r="AS357" s="313">
        <v>1</v>
      </c>
      <c r="AT357" s="313">
        <v>305</v>
      </c>
      <c r="AU357" s="313">
        <v>2</v>
      </c>
      <c r="AV357" s="313">
        <v>2</v>
      </c>
      <c r="AW357" s="313">
        <v>2</v>
      </c>
      <c r="AX357" s="313">
        <v>2</v>
      </c>
      <c r="AY357" s="313">
        <v>2</v>
      </c>
      <c r="AZ357" s="313">
        <v>2</v>
      </c>
      <c r="BA357" s="313">
        <v>0</v>
      </c>
      <c r="BB357" s="313">
        <v>12</v>
      </c>
      <c r="BC357" s="313">
        <v>14</v>
      </c>
      <c r="BD357" s="313">
        <v>12</v>
      </c>
      <c r="BE357" s="313">
        <v>0</v>
      </c>
      <c r="BF357" s="313">
        <v>0</v>
      </c>
      <c r="BG357" s="313">
        <v>1</v>
      </c>
      <c r="BH357" s="313">
        <v>0</v>
      </c>
      <c r="BI357" s="313">
        <v>4</v>
      </c>
      <c r="BJ357" s="313">
        <v>8</v>
      </c>
      <c r="BK357" s="313">
        <v>2</v>
      </c>
      <c r="BL357" s="313">
        <v>2</v>
      </c>
      <c r="BM357" s="313">
        <v>2</v>
      </c>
      <c r="BN357" s="313">
        <v>2</v>
      </c>
      <c r="BO357" s="313">
        <v>2</v>
      </c>
      <c r="BP357" s="313">
        <v>2</v>
      </c>
      <c r="BQ357" s="313">
        <v>0</v>
      </c>
      <c r="BR357" s="313">
        <v>12</v>
      </c>
      <c r="BS357" s="313">
        <v>2</v>
      </c>
      <c r="BT357" s="313">
        <v>0</v>
      </c>
      <c r="BU357" s="313">
        <v>0</v>
      </c>
      <c r="BV357" s="313">
        <v>0</v>
      </c>
      <c r="BW357" s="313">
        <v>0</v>
      </c>
      <c r="BX357" s="313">
        <v>0</v>
      </c>
      <c r="BY357" s="313">
        <v>0</v>
      </c>
      <c r="BZ357" s="313">
        <v>0</v>
      </c>
      <c r="CA357" s="313">
        <v>2</v>
      </c>
      <c r="CB357" s="313">
        <v>0</v>
      </c>
      <c r="CC357" s="313">
        <v>17</v>
      </c>
      <c r="CD357" s="312">
        <v>0</v>
      </c>
      <c r="CE357" s="312">
        <v>0</v>
      </c>
      <c r="CF357" s="312">
        <v>0</v>
      </c>
      <c r="CG357" s="312">
        <v>0</v>
      </c>
      <c r="CH357" s="312">
        <v>0</v>
      </c>
      <c r="CI357" s="312">
        <v>0</v>
      </c>
      <c r="CJ357" s="312">
        <v>0</v>
      </c>
      <c r="CK357" s="312">
        <v>0</v>
      </c>
      <c r="CL357" s="312">
        <v>0</v>
      </c>
      <c r="CM357" s="312">
        <v>0</v>
      </c>
      <c r="CN357" s="312">
        <v>0</v>
      </c>
      <c r="CO357" s="312">
        <v>0</v>
      </c>
      <c r="CP357" s="312">
        <v>0</v>
      </c>
      <c r="CQ357" s="312">
        <v>0</v>
      </c>
      <c r="CR357" s="312">
        <v>0</v>
      </c>
      <c r="CS357" s="312">
        <v>0</v>
      </c>
      <c r="CT357" s="312">
        <v>0</v>
      </c>
      <c r="CU357" s="312">
        <v>0</v>
      </c>
      <c r="CV357" s="312">
        <v>0</v>
      </c>
      <c r="CW357" s="312">
        <v>0</v>
      </c>
      <c r="CX357" s="312">
        <v>0</v>
      </c>
      <c r="CY357" s="312">
        <v>0</v>
      </c>
      <c r="CZ357" s="312">
        <v>0</v>
      </c>
      <c r="DA357" s="316">
        <v>0</v>
      </c>
    </row>
    <row r="358" spans="1:105" x14ac:dyDescent="0.2">
      <c r="A358" s="305">
        <v>353</v>
      </c>
      <c r="B358" s="306" t="s">
        <v>2469</v>
      </c>
      <c r="C358" s="306" t="s">
        <v>2470</v>
      </c>
      <c r="D358" s="307">
        <v>5</v>
      </c>
      <c r="E358" s="306" t="s">
        <v>236</v>
      </c>
      <c r="F358" s="306" t="s">
        <v>1249</v>
      </c>
      <c r="G358" s="306" t="s">
        <v>1250</v>
      </c>
      <c r="H358" s="308">
        <v>5</v>
      </c>
      <c r="I358" s="309">
        <v>4</v>
      </c>
      <c r="J358" s="307">
        <v>19</v>
      </c>
      <c r="K358" s="306" t="s">
        <v>2471</v>
      </c>
      <c r="L358" s="307">
        <v>18</v>
      </c>
      <c r="M358" s="307">
        <v>3</v>
      </c>
      <c r="N358" s="307">
        <v>10</v>
      </c>
      <c r="O358" s="307">
        <v>2</v>
      </c>
      <c r="P358" s="307">
        <v>33</v>
      </c>
      <c r="Q358" s="307">
        <v>19</v>
      </c>
      <c r="R358" s="307">
        <v>2</v>
      </c>
      <c r="S358" s="307">
        <v>22</v>
      </c>
      <c r="T358" s="307">
        <v>1</v>
      </c>
      <c r="U358" s="307">
        <v>44</v>
      </c>
      <c r="V358" s="307">
        <v>21</v>
      </c>
      <c r="W358" s="307">
        <v>2</v>
      </c>
      <c r="X358" s="307">
        <v>22</v>
      </c>
      <c r="Y358" s="307">
        <v>0</v>
      </c>
      <c r="Z358" s="307">
        <v>45</v>
      </c>
      <c r="AA358" s="307">
        <v>20</v>
      </c>
      <c r="AB358" s="307">
        <v>2</v>
      </c>
      <c r="AC358" s="307">
        <v>23</v>
      </c>
      <c r="AD358" s="307">
        <v>1</v>
      </c>
      <c r="AE358" s="307">
        <v>46</v>
      </c>
      <c r="AF358" s="307">
        <v>32</v>
      </c>
      <c r="AG358" s="307">
        <v>3</v>
      </c>
      <c r="AH358" s="307">
        <v>22</v>
      </c>
      <c r="AI358" s="307">
        <v>2</v>
      </c>
      <c r="AJ358" s="307">
        <v>59</v>
      </c>
      <c r="AK358" s="307">
        <v>21</v>
      </c>
      <c r="AL358" s="307">
        <v>0</v>
      </c>
      <c r="AM358" s="307">
        <v>19</v>
      </c>
      <c r="AN358" s="307">
        <v>0</v>
      </c>
      <c r="AO358" s="307">
        <v>40</v>
      </c>
      <c r="AP358" s="307">
        <v>131</v>
      </c>
      <c r="AQ358" s="307">
        <v>12</v>
      </c>
      <c r="AR358" s="307">
        <v>118</v>
      </c>
      <c r="AS358" s="307">
        <v>6</v>
      </c>
      <c r="AT358" s="307">
        <v>267</v>
      </c>
      <c r="AU358" s="307">
        <v>2</v>
      </c>
      <c r="AV358" s="307">
        <v>2</v>
      </c>
      <c r="AW358" s="307">
        <v>2</v>
      </c>
      <c r="AX358" s="307">
        <v>2</v>
      </c>
      <c r="AY358" s="307">
        <v>3</v>
      </c>
      <c r="AZ358" s="307">
        <v>2</v>
      </c>
      <c r="BA358" s="307">
        <v>0</v>
      </c>
      <c r="BB358" s="307">
        <v>13</v>
      </c>
      <c r="BC358" s="307">
        <v>13</v>
      </c>
      <c r="BD358" s="307">
        <v>12</v>
      </c>
      <c r="BE358" s="307">
        <v>0</v>
      </c>
      <c r="BF358" s="307">
        <v>0</v>
      </c>
      <c r="BG358" s="307">
        <v>0</v>
      </c>
      <c r="BH358" s="307">
        <v>1</v>
      </c>
      <c r="BI358" s="307">
        <v>3</v>
      </c>
      <c r="BJ358" s="307">
        <v>10</v>
      </c>
      <c r="BK358" s="307">
        <v>2</v>
      </c>
      <c r="BL358" s="307">
        <v>2</v>
      </c>
      <c r="BM358" s="307">
        <v>2</v>
      </c>
      <c r="BN358" s="307">
        <v>2</v>
      </c>
      <c r="BO358" s="307">
        <v>3</v>
      </c>
      <c r="BP358" s="307">
        <v>2</v>
      </c>
      <c r="BQ358" s="307">
        <v>0</v>
      </c>
      <c r="BR358" s="307">
        <v>13</v>
      </c>
      <c r="BS358" s="307">
        <v>2</v>
      </c>
      <c r="BT358" s="307">
        <v>0</v>
      </c>
      <c r="BU358" s="307">
        <v>1</v>
      </c>
      <c r="BV358" s="307">
        <v>0</v>
      </c>
      <c r="BW358" s="307">
        <v>0</v>
      </c>
      <c r="BX358" s="307">
        <v>0</v>
      </c>
      <c r="BY358" s="307">
        <v>0</v>
      </c>
      <c r="BZ358" s="307">
        <v>0</v>
      </c>
      <c r="CA358" s="307">
        <v>1</v>
      </c>
      <c r="CB358" s="307">
        <v>2</v>
      </c>
      <c r="CC358" s="307">
        <v>20</v>
      </c>
      <c r="CD358" s="306">
        <v>0</v>
      </c>
      <c r="CE358" s="306">
        <v>0</v>
      </c>
      <c r="CF358" s="306">
        <v>0</v>
      </c>
      <c r="CG358" s="306">
        <v>0</v>
      </c>
      <c r="CH358" s="306">
        <v>0</v>
      </c>
      <c r="CI358" s="306">
        <v>0</v>
      </c>
      <c r="CJ358" s="306">
        <v>0</v>
      </c>
      <c r="CK358" s="306">
        <v>0</v>
      </c>
      <c r="CL358" s="306">
        <v>2</v>
      </c>
      <c r="CM358" s="306">
        <v>1</v>
      </c>
      <c r="CN358" s="306">
        <v>3</v>
      </c>
      <c r="CO358" s="306">
        <v>3</v>
      </c>
      <c r="CP358" s="306">
        <v>0</v>
      </c>
      <c r="CQ358" s="306">
        <v>1</v>
      </c>
      <c r="CR358" s="306">
        <v>22</v>
      </c>
      <c r="CS358" s="306">
        <v>5</v>
      </c>
      <c r="CT358" s="306">
        <v>27</v>
      </c>
      <c r="CU358" s="306">
        <v>10</v>
      </c>
      <c r="CV358" s="306">
        <v>11</v>
      </c>
      <c r="CW358" s="306">
        <v>7</v>
      </c>
      <c r="CX358" s="306">
        <v>18</v>
      </c>
      <c r="CY358" s="306">
        <v>16</v>
      </c>
      <c r="CZ358" s="306">
        <v>8</v>
      </c>
      <c r="DA358" s="310">
        <v>24</v>
      </c>
    </row>
    <row r="359" spans="1:105" x14ac:dyDescent="0.2">
      <c r="A359" s="311">
        <v>354</v>
      </c>
      <c r="B359" s="312" t="s">
        <v>2472</v>
      </c>
      <c r="C359" s="312" t="s">
        <v>2473</v>
      </c>
      <c r="D359" s="313">
        <v>5</v>
      </c>
      <c r="E359" s="312" t="s">
        <v>236</v>
      </c>
      <c r="F359" s="312" t="s">
        <v>1249</v>
      </c>
      <c r="G359" s="312" t="s">
        <v>1250</v>
      </c>
      <c r="H359" s="314">
        <v>5</v>
      </c>
      <c r="I359" s="315">
        <v>20</v>
      </c>
      <c r="J359" s="313">
        <v>19</v>
      </c>
      <c r="K359" s="312" t="s">
        <v>2474</v>
      </c>
      <c r="L359" s="313">
        <v>19</v>
      </c>
      <c r="M359" s="313">
        <v>0</v>
      </c>
      <c r="N359" s="313">
        <v>18</v>
      </c>
      <c r="O359" s="313">
        <v>0</v>
      </c>
      <c r="P359" s="313">
        <v>37</v>
      </c>
      <c r="Q359" s="313">
        <v>20</v>
      </c>
      <c r="R359" s="313">
        <v>0</v>
      </c>
      <c r="S359" s="313">
        <v>11</v>
      </c>
      <c r="T359" s="313">
        <v>0</v>
      </c>
      <c r="U359" s="313">
        <v>31</v>
      </c>
      <c r="V359" s="313">
        <v>17</v>
      </c>
      <c r="W359" s="313">
        <v>0</v>
      </c>
      <c r="X359" s="313">
        <v>17</v>
      </c>
      <c r="Y359" s="313">
        <v>0</v>
      </c>
      <c r="Z359" s="313">
        <v>34</v>
      </c>
      <c r="AA359" s="313">
        <v>28</v>
      </c>
      <c r="AB359" s="313">
        <v>0</v>
      </c>
      <c r="AC359" s="313">
        <v>16</v>
      </c>
      <c r="AD359" s="313">
        <v>0</v>
      </c>
      <c r="AE359" s="313">
        <v>44</v>
      </c>
      <c r="AF359" s="313">
        <v>16</v>
      </c>
      <c r="AG359" s="313">
        <v>0</v>
      </c>
      <c r="AH359" s="313">
        <v>20</v>
      </c>
      <c r="AI359" s="313">
        <v>0</v>
      </c>
      <c r="AJ359" s="313">
        <v>36</v>
      </c>
      <c r="AK359" s="313">
        <v>22</v>
      </c>
      <c r="AL359" s="313">
        <v>0</v>
      </c>
      <c r="AM359" s="313">
        <v>29</v>
      </c>
      <c r="AN359" s="313">
        <v>0</v>
      </c>
      <c r="AO359" s="313">
        <v>51</v>
      </c>
      <c r="AP359" s="313">
        <v>122</v>
      </c>
      <c r="AQ359" s="313">
        <v>0</v>
      </c>
      <c r="AR359" s="313">
        <v>111</v>
      </c>
      <c r="AS359" s="313">
        <v>0</v>
      </c>
      <c r="AT359" s="313">
        <v>233</v>
      </c>
      <c r="AU359" s="313">
        <v>2</v>
      </c>
      <c r="AV359" s="313">
        <v>1</v>
      </c>
      <c r="AW359" s="313">
        <v>2</v>
      </c>
      <c r="AX359" s="313">
        <v>2</v>
      </c>
      <c r="AY359" s="313">
        <v>2</v>
      </c>
      <c r="AZ359" s="313">
        <v>2</v>
      </c>
      <c r="BA359" s="313">
        <v>0</v>
      </c>
      <c r="BB359" s="313">
        <v>11</v>
      </c>
      <c r="BC359" s="313">
        <v>11</v>
      </c>
      <c r="BD359" s="313">
        <v>11</v>
      </c>
      <c r="BE359" s="313">
        <v>0</v>
      </c>
      <c r="BF359" s="313">
        <v>0</v>
      </c>
      <c r="BG359" s="313">
        <v>1</v>
      </c>
      <c r="BH359" s="313">
        <v>0</v>
      </c>
      <c r="BI359" s="313">
        <v>3</v>
      </c>
      <c r="BJ359" s="313">
        <v>8</v>
      </c>
      <c r="BK359" s="313">
        <v>2</v>
      </c>
      <c r="BL359" s="313">
        <v>1</v>
      </c>
      <c r="BM359" s="313">
        <v>2</v>
      </c>
      <c r="BN359" s="313">
        <v>2</v>
      </c>
      <c r="BO359" s="313">
        <v>2</v>
      </c>
      <c r="BP359" s="313">
        <v>2</v>
      </c>
      <c r="BQ359" s="313">
        <v>0</v>
      </c>
      <c r="BR359" s="313">
        <v>11</v>
      </c>
      <c r="BS359" s="313">
        <v>1</v>
      </c>
      <c r="BT359" s="313">
        <v>0</v>
      </c>
      <c r="BU359" s="313">
        <v>0</v>
      </c>
      <c r="BV359" s="313">
        <v>1</v>
      </c>
      <c r="BW359" s="313">
        <v>0</v>
      </c>
      <c r="BX359" s="313">
        <v>0</v>
      </c>
      <c r="BY359" s="313">
        <v>0</v>
      </c>
      <c r="BZ359" s="313">
        <v>0</v>
      </c>
      <c r="CA359" s="313">
        <v>1</v>
      </c>
      <c r="CB359" s="313">
        <v>0</v>
      </c>
      <c r="CC359" s="313">
        <v>15</v>
      </c>
      <c r="CD359" s="312">
        <v>0</v>
      </c>
      <c r="CE359" s="312">
        <v>0</v>
      </c>
      <c r="CF359" s="312">
        <v>0</v>
      </c>
      <c r="CG359" s="312">
        <v>0</v>
      </c>
      <c r="CH359" s="312">
        <v>0</v>
      </c>
      <c r="CI359" s="312">
        <v>0</v>
      </c>
      <c r="CJ359" s="312">
        <v>0</v>
      </c>
      <c r="CK359" s="312">
        <v>0</v>
      </c>
      <c r="CL359" s="312">
        <v>0</v>
      </c>
      <c r="CM359" s="312">
        <v>0</v>
      </c>
      <c r="CN359" s="312">
        <v>0</v>
      </c>
      <c r="CO359" s="312">
        <v>0</v>
      </c>
      <c r="CP359" s="312">
        <v>0</v>
      </c>
      <c r="CQ359" s="312">
        <v>0</v>
      </c>
      <c r="CR359" s="312">
        <v>0</v>
      </c>
      <c r="CS359" s="312">
        <v>0</v>
      </c>
      <c r="CT359" s="312">
        <v>0</v>
      </c>
      <c r="CU359" s="312">
        <v>0</v>
      </c>
      <c r="CV359" s="312">
        <v>0</v>
      </c>
      <c r="CW359" s="312">
        <v>0</v>
      </c>
      <c r="CX359" s="312">
        <v>0</v>
      </c>
      <c r="CY359" s="312">
        <v>0</v>
      </c>
      <c r="CZ359" s="312">
        <v>0</v>
      </c>
      <c r="DA359" s="316">
        <v>0</v>
      </c>
    </row>
    <row r="360" spans="1:105" x14ac:dyDescent="0.2">
      <c r="A360" s="305">
        <v>355</v>
      </c>
      <c r="B360" s="306" t="s">
        <v>2475</v>
      </c>
      <c r="C360" s="306" t="s">
        <v>2476</v>
      </c>
      <c r="D360" s="307">
        <v>5</v>
      </c>
      <c r="E360" s="306" t="s">
        <v>236</v>
      </c>
      <c r="F360" s="306" t="s">
        <v>1249</v>
      </c>
      <c r="G360" s="306" t="s">
        <v>1250</v>
      </c>
      <c r="H360" s="308">
        <v>5</v>
      </c>
      <c r="I360" s="309">
        <v>32</v>
      </c>
      <c r="J360" s="307">
        <v>19</v>
      </c>
      <c r="K360" s="306" t="s">
        <v>2477</v>
      </c>
      <c r="L360" s="307">
        <v>21</v>
      </c>
      <c r="M360" s="307">
        <v>1</v>
      </c>
      <c r="N360" s="307">
        <v>28</v>
      </c>
      <c r="O360" s="307">
        <v>1</v>
      </c>
      <c r="P360" s="307">
        <v>51</v>
      </c>
      <c r="Q360" s="307">
        <v>41</v>
      </c>
      <c r="R360" s="307">
        <v>2</v>
      </c>
      <c r="S360" s="307">
        <v>27</v>
      </c>
      <c r="T360" s="307">
        <v>2</v>
      </c>
      <c r="U360" s="307">
        <v>72</v>
      </c>
      <c r="V360" s="307">
        <v>32</v>
      </c>
      <c r="W360" s="307">
        <v>1</v>
      </c>
      <c r="X360" s="307">
        <v>18</v>
      </c>
      <c r="Y360" s="307">
        <v>1</v>
      </c>
      <c r="Z360" s="307">
        <v>52</v>
      </c>
      <c r="AA360" s="307">
        <v>25</v>
      </c>
      <c r="AB360" s="307">
        <v>2</v>
      </c>
      <c r="AC360" s="307">
        <v>19</v>
      </c>
      <c r="AD360" s="307">
        <v>1</v>
      </c>
      <c r="AE360" s="307">
        <v>47</v>
      </c>
      <c r="AF360" s="307">
        <v>40</v>
      </c>
      <c r="AG360" s="307">
        <v>1</v>
      </c>
      <c r="AH360" s="307">
        <v>23</v>
      </c>
      <c r="AI360" s="307">
        <v>1</v>
      </c>
      <c r="AJ360" s="307">
        <v>65</v>
      </c>
      <c r="AK360" s="307">
        <v>35</v>
      </c>
      <c r="AL360" s="307">
        <v>1</v>
      </c>
      <c r="AM360" s="307">
        <v>23</v>
      </c>
      <c r="AN360" s="307">
        <v>1</v>
      </c>
      <c r="AO360" s="307">
        <v>60</v>
      </c>
      <c r="AP360" s="307">
        <v>194</v>
      </c>
      <c r="AQ360" s="307">
        <v>8</v>
      </c>
      <c r="AR360" s="307">
        <v>138</v>
      </c>
      <c r="AS360" s="307">
        <v>7</v>
      </c>
      <c r="AT360" s="307">
        <v>347</v>
      </c>
      <c r="AU360" s="307">
        <v>2</v>
      </c>
      <c r="AV360" s="307">
        <v>3</v>
      </c>
      <c r="AW360" s="307">
        <v>3</v>
      </c>
      <c r="AX360" s="307">
        <v>2</v>
      </c>
      <c r="AY360" s="307">
        <v>3</v>
      </c>
      <c r="AZ360" s="307">
        <v>3</v>
      </c>
      <c r="BA360" s="307">
        <v>0</v>
      </c>
      <c r="BB360" s="307">
        <v>16</v>
      </c>
      <c r="BC360" s="307">
        <v>32</v>
      </c>
      <c r="BD360" s="307">
        <v>16</v>
      </c>
      <c r="BE360" s="307">
        <v>0</v>
      </c>
      <c r="BF360" s="307">
        <v>0</v>
      </c>
      <c r="BG360" s="307">
        <v>1</v>
      </c>
      <c r="BH360" s="307">
        <v>0</v>
      </c>
      <c r="BI360" s="307">
        <v>3</v>
      </c>
      <c r="BJ360" s="307">
        <v>13</v>
      </c>
      <c r="BK360" s="307">
        <v>2</v>
      </c>
      <c r="BL360" s="307">
        <v>3</v>
      </c>
      <c r="BM360" s="307">
        <v>3</v>
      </c>
      <c r="BN360" s="307">
        <v>2</v>
      </c>
      <c r="BO360" s="307">
        <v>3</v>
      </c>
      <c r="BP360" s="307">
        <v>3</v>
      </c>
      <c r="BQ360" s="307">
        <v>0</v>
      </c>
      <c r="BR360" s="307">
        <v>16</v>
      </c>
      <c r="BS360" s="307">
        <v>2</v>
      </c>
      <c r="BT360" s="307">
        <v>0</v>
      </c>
      <c r="BU360" s="307">
        <v>1</v>
      </c>
      <c r="BV360" s="307">
        <v>0</v>
      </c>
      <c r="BW360" s="307">
        <v>0</v>
      </c>
      <c r="BX360" s="307">
        <v>0</v>
      </c>
      <c r="BY360" s="307">
        <v>0</v>
      </c>
      <c r="BZ360" s="307">
        <v>0</v>
      </c>
      <c r="CA360" s="307">
        <v>2</v>
      </c>
      <c r="CB360" s="307">
        <v>1</v>
      </c>
      <c r="CC360" s="307">
        <v>23</v>
      </c>
      <c r="CD360" s="306">
        <v>0</v>
      </c>
      <c r="CE360" s="306">
        <v>0</v>
      </c>
      <c r="CF360" s="306">
        <v>0</v>
      </c>
      <c r="CG360" s="306">
        <v>0</v>
      </c>
      <c r="CH360" s="306">
        <v>0</v>
      </c>
      <c r="CI360" s="306">
        <v>0</v>
      </c>
      <c r="CJ360" s="306">
        <v>0</v>
      </c>
      <c r="CK360" s="306">
        <v>0</v>
      </c>
      <c r="CL360" s="306">
        <v>0</v>
      </c>
      <c r="CM360" s="306">
        <v>0</v>
      </c>
      <c r="CN360" s="306">
        <v>0</v>
      </c>
      <c r="CO360" s="306">
        <v>0</v>
      </c>
      <c r="CP360" s="306">
        <v>0</v>
      </c>
      <c r="CQ360" s="306">
        <v>0</v>
      </c>
      <c r="CR360" s="306">
        <v>0</v>
      </c>
      <c r="CS360" s="306">
        <v>0</v>
      </c>
      <c r="CT360" s="306">
        <v>0</v>
      </c>
      <c r="CU360" s="306">
        <v>0</v>
      </c>
      <c r="CV360" s="306">
        <v>0</v>
      </c>
      <c r="CW360" s="306">
        <v>0</v>
      </c>
      <c r="CX360" s="306">
        <v>0</v>
      </c>
      <c r="CY360" s="306">
        <v>0</v>
      </c>
      <c r="CZ360" s="306">
        <v>0</v>
      </c>
      <c r="DA360" s="310">
        <v>0</v>
      </c>
    </row>
    <row r="361" spans="1:105" x14ac:dyDescent="0.2">
      <c r="A361" s="311">
        <v>356</v>
      </c>
      <c r="B361" s="312" t="s">
        <v>2478</v>
      </c>
      <c r="C361" s="312" t="s">
        <v>2479</v>
      </c>
      <c r="D361" s="313">
        <v>5</v>
      </c>
      <c r="E361" s="312" t="s">
        <v>236</v>
      </c>
      <c r="F361" s="312" t="s">
        <v>1249</v>
      </c>
      <c r="G361" s="312" t="s">
        <v>1250</v>
      </c>
      <c r="H361" s="314"/>
      <c r="I361" s="315">
        <v>39</v>
      </c>
      <c r="J361" s="313">
        <v>19</v>
      </c>
      <c r="K361" s="312" t="s">
        <v>2480</v>
      </c>
      <c r="L361" s="313">
        <v>16</v>
      </c>
      <c r="M361" s="313">
        <v>2</v>
      </c>
      <c r="N361" s="313">
        <v>12</v>
      </c>
      <c r="O361" s="313">
        <v>1</v>
      </c>
      <c r="P361" s="313">
        <v>31</v>
      </c>
      <c r="Q361" s="313">
        <v>7</v>
      </c>
      <c r="R361" s="313">
        <v>0</v>
      </c>
      <c r="S361" s="313">
        <v>25</v>
      </c>
      <c r="T361" s="313">
        <v>0</v>
      </c>
      <c r="U361" s="313">
        <v>32</v>
      </c>
      <c r="V361" s="313">
        <v>13</v>
      </c>
      <c r="W361" s="313">
        <v>1</v>
      </c>
      <c r="X361" s="313">
        <v>9</v>
      </c>
      <c r="Y361" s="313">
        <v>1</v>
      </c>
      <c r="Z361" s="313">
        <v>24</v>
      </c>
      <c r="AA361" s="313">
        <v>19</v>
      </c>
      <c r="AB361" s="313">
        <v>2</v>
      </c>
      <c r="AC361" s="313">
        <v>18</v>
      </c>
      <c r="AD361" s="313">
        <v>0</v>
      </c>
      <c r="AE361" s="313">
        <v>39</v>
      </c>
      <c r="AF361" s="313">
        <v>11</v>
      </c>
      <c r="AG361" s="313">
        <v>2</v>
      </c>
      <c r="AH361" s="313">
        <v>13</v>
      </c>
      <c r="AI361" s="313">
        <v>0</v>
      </c>
      <c r="AJ361" s="313">
        <v>26</v>
      </c>
      <c r="AK361" s="313">
        <v>18</v>
      </c>
      <c r="AL361" s="313">
        <v>0</v>
      </c>
      <c r="AM361" s="313">
        <v>16</v>
      </c>
      <c r="AN361" s="313">
        <v>0</v>
      </c>
      <c r="AO361" s="313">
        <v>34</v>
      </c>
      <c r="AP361" s="313">
        <v>84</v>
      </c>
      <c r="AQ361" s="313">
        <v>7</v>
      </c>
      <c r="AR361" s="313">
        <v>93</v>
      </c>
      <c r="AS361" s="313">
        <v>2</v>
      </c>
      <c r="AT361" s="313">
        <v>186</v>
      </c>
      <c r="AU361" s="313">
        <v>1</v>
      </c>
      <c r="AV361" s="313">
        <v>1</v>
      </c>
      <c r="AW361" s="313">
        <v>1</v>
      </c>
      <c r="AX361" s="313">
        <v>2</v>
      </c>
      <c r="AY361" s="313">
        <v>1</v>
      </c>
      <c r="AZ361" s="313">
        <v>2</v>
      </c>
      <c r="BA361" s="313">
        <v>0</v>
      </c>
      <c r="BB361" s="313">
        <v>8</v>
      </c>
      <c r="BC361" s="313">
        <v>8</v>
      </c>
      <c r="BD361" s="313">
        <v>8</v>
      </c>
      <c r="BE361" s="313">
        <v>0</v>
      </c>
      <c r="BF361" s="313">
        <v>0</v>
      </c>
      <c r="BG361" s="313">
        <v>0</v>
      </c>
      <c r="BH361" s="313">
        <v>1</v>
      </c>
      <c r="BI361" s="313">
        <v>1</v>
      </c>
      <c r="BJ361" s="313">
        <v>7</v>
      </c>
      <c r="BK361" s="313">
        <v>1</v>
      </c>
      <c r="BL361" s="313">
        <v>1</v>
      </c>
      <c r="BM361" s="313">
        <v>1</v>
      </c>
      <c r="BN361" s="313">
        <v>2</v>
      </c>
      <c r="BO361" s="313">
        <v>1</v>
      </c>
      <c r="BP361" s="313">
        <v>2</v>
      </c>
      <c r="BQ361" s="313">
        <v>0</v>
      </c>
      <c r="BR361" s="313">
        <v>8</v>
      </c>
      <c r="BS361" s="313">
        <v>2</v>
      </c>
      <c r="BT361" s="313">
        <v>0</v>
      </c>
      <c r="BU361" s="313">
        <v>0</v>
      </c>
      <c r="BV361" s="313">
        <v>0</v>
      </c>
      <c r="BW361" s="313">
        <v>0</v>
      </c>
      <c r="BX361" s="313">
        <v>0</v>
      </c>
      <c r="BY361" s="313">
        <v>0</v>
      </c>
      <c r="BZ361" s="313">
        <v>0</v>
      </c>
      <c r="CA361" s="313">
        <v>2</v>
      </c>
      <c r="CB361" s="313">
        <v>0</v>
      </c>
      <c r="CC361" s="313">
        <v>13</v>
      </c>
      <c r="CD361" s="312">
        <v>0</v>
      </c>
      <c r="CE361" s="312">
        <v>0</v>
      </c>
      <c r="CF361" s="312">
        <v>0</v>
      </c>
      <c r="CG361" s="312">
        <v>0</v>
      </c>
      <c r="CH361" s="312">
        <v>0</v>
      </c>
      <c r="CI361" s="312">
        <v>0</v>
      </c>
      <c r="CJ361" s="312">
        <v>0</v>
      </c>
      <c r="CK361" s="312">
        <v>0</v>
      </c>
      <c r="CL361" s="312">
        <v>0</v>
      </c>
      <c r="CM361" s="312">
        <v>0</v>
      </c>
      <c r="CN361" s="312">
        <v>0</v>
      </c>
      <c r="CO361" s="312">
        <v>0</v>
      </c>
      <c r="CP361" s="312">
        <v>0</v>
      </c>
      <c r="CQ361" s="312">
        <v>0</v>
      </c>
      <c r="CR361" s="312">
        <v>9</v>
      </c>
      <c r="CS361" s="312">
        <v>2</v>
      </c>
      <c r="CT361" s="312">
        <v>9</v>
      </c>
      <c r="CU361" s="312">
        <v>2</v>
      </c>
      <c r="CV361" s="312">
        <v>1</v>
      </c>
      <c r="CW361" s="312">
        <v>0</v>
      </c>
      <c r="CX361" s="312">
        <v>1</v>
      </c>
      <c r="CY361" s="312">
        <v>0</v>
      </c>
      <c r="CZ361" s="312">
        <v>0</v>
      </c>
      <c r="DA361" s="316">
        <v>0</v>
      </c>
    </row>
    <row r="362" spans="1:105" x14ac:dyDescent="0.2">
      <c r="A362" s="305">
        <v>357</v>
      </c>
      <c r="B362" s="306" t="s">
        <v>2484</v>
      </c>
      <c r="C362" s="306" t="s">
        <v>2485</v>
      </c>
      <c r="D362" s="307">
        <v>5</v>
      </c>
      <c r="E362" s="306" t="s">
        <v>236</v>
      </c>
      <c r="F362" s="306" t="s">
        <v>1249</v>
      </c>
      <c r="G362" s="306" t="s">
        <v>2486</v>
      </c>
      <c r="H362" s="308"/>
      <c r="I362" s="309">
        <v>36</v>
      </c>
      <c r="J362" s="307">
        <v>19</v>
      </c>
      <c r="K362" s="306" t="s">
        <v>2487</v>
      </c>
      <c r="L362" s="307">
        <v>16</v>
      </c>
      <c r="M362" s="307">
        <v>0</v>
      </c>
      <c r="N362" s="307">
        <v>15</v>
      </c>
      <c r="O362" s="307">
        <v>0</v>
      </c>
      <c r="P362" s="307">
        <v>31</v>
      </c>
      <c r="Q362" s="307">
        <v>21</v>
      </c>
      <c r="R362" s="307">
        <v>0</v>
      </c>
      <c r="S362" s="307">
        <v>16</v>
      </c>
      <c r="T362" s="307">
        <v>0</v>
      </c>
      <c r="U362" s="307">
        <v>37</v>
      </c>
      <c r="V362" s="307">
        <v>21</v>
      </c>
      <c r="W362" s="307">
        <v>0</v>
      </c>
      <c r="X362" s="307">
        <v>21</v>
      </c>
      <c r="Y362" s="307">
        <v>0</v>
      </c>
      <c r="Z362" s="307">
        <v>42</v>
      </c>
      <c r="AA362" s="307">
        <v>22</v>
      </c>
      <c r="AB362" s="307">
        <v>0</v>
      </c>
      <c r="AC362" s="307">
        <v>13</v>
      </c>
      <c r="AD362" s="307">
        <v>0</v>
      </c>
      <c r="AE362" s="307">
        <v>35</v>
      </c>
      <c r="AF362" s="307">
        <v>15</v>
      </c>
      <c r="AG362" s="307">
        <v>0</v>
      </c>
      <c r="AH362" s="307">
        <v>33</v>
      </c>
      <c r="AI362" s="307">
        <v>0</v>
      </c>
      <c r="AJ362" s="307">
        <v>48</v>
      </c>
      <c r="AK362" s="307">
        <v>16</v>
      </c>
      <c r="AL362" s="307">
        <v>0</v>
      </c>
      <c r="AM362" s="307">
        <v>16</v>
      </c>
      <c r="AN362" s="307">
        <v>0</v>
      </c>
      <c r="AO362" s="307">
        <v>32</v>
      </c>
      <c r="AP362" s="307">
        <v>111</v>
      </c>
      <c r="AQ362" s="307">
        <v>0</v>
      </c>
      <c r="AR362" s="307">
        <v>114</v>
      </c>
      <c r="AS362" s="307">
        <v>0</v>
      </c>
      <c r="AT362" s="307">
        <v>225</v>
      </c>
      <c r="AU362" s="307">
        <v>2</v>
      </c>
      <c r="AV362" s="307">
        <v>2</v>
      </c>
      <c r="AW362" s="307">
        <v>2</v>
      </c>
      <c r="AX362" s="307">
        <v>2</v>
      </c>
      <c r="AY362" s="307">
        <v>2</v>
      </c>
      <c r="AZ362" s="307">
        <v>2</v>
      </c>
      <c r="BA362" s="307">
        <v>0</v>
      </c>
      <c r="BB362" s="307">
        <v>12</v>
      </c>
      <c r="BC362" s="307">
        <v>12</v>
      </c>
      <c r="BD362" s="307">
        <v>12</v>
      </c>
      <c r="BE362" s="307">
        <v>0</v>
      </c>
      <c r="BF362" s="307">
        <v>0</v>
      </c>
      <c r="BG362" s="307">
        <v>0</v>
      </c>
      <c r="BH362" s="307">
        <v>1</v>
      </c>
      <c r="BI362" s="307">
        <v>9</v>
      </c>
      <c r="BJ362" s="307">
        <v>3</v>
      </c>
      <c r="BK362" s="307">
        <v>2</v>
      </c>
      <c r="BL362" s="307">
        <v>2</v>
      </c>
      <c r="BM362" s="307">
        <v>2</v>
      </c>
      <c r="BN362" s="307">
        <v>2</v>
      </c>
      <c r="BO362" s="307">
        <v>2</v>
      </c>
      <c r="BP362" s="307">
        <v>2</v>
      </c>
      <c r="BQ362" s="307">
        <v>0</v>
      </c>
      <c r="BR362" s="307">
        <v>12</v>
      </c>
      <c r="BS362" s="307">
        <v>2</v>
      </c>
      <c r="BT362" s="307">
        <v>0</v>
      </c>
      <c r="BU362" s="307">
        <v>0</v>
      </c>
      <c r="BV362" s="307">
        <v>0</v>
      </c>
      <c r="BW362" s="307">
        <v>0</v>
      </c>
      <c r="BX362" s="307">
        <v>0</v>
      </c>
      <c r="BY362" s="307">
        <v>0</v>
      </c>
      <c r="BZ362" s="307">
        <v>0</v>
      </c>
      <c r="CA362" s="307">
        <v>2</v>
      </c>
      <c r="CB362" s="307">
        <v>0</v>
      </c>
      <c r="CC362" s="307">
        <v>17</v>
      </c>
      <c r="CD362" s="306">
        <v>0</v>
      </c>
      <c r="CE362" s="306">
        <v>0</v>
      </c>
      <c r="CF362" s="306">
        <v>0</v>
      </c>
      <c r="CG362" s="306">
        <v>0</v>
      </c>
      <c r="CH362" s="306">
        <v>0</v>
      </c>
      <c r="CI362" s="306">
        <v>0</v>
      </c>
      <c r="CJ362" s="306">
        <v>0</v>
      </c>
      <c r="CK362" s="306">
        <v>0</v>
      </c>
      <c r="CL362" s="306">
        <v>0</v>
      </c>
      <c r="CM362" s="306">
        <v>0</v>
      </c>
      <c r="CN362" s="306">
        <v>0</v>
      </c>
      <c r="CO362" s="306">
        <v>0</v>
      </c>
      <c r="CP362" s="306">
        <v>0</v>
      </c>
      <c r="CQ362" s="306">
        <v>0</v>
      </c>
      <c r="CR362" s="306">
        <v>0</v>
      </c>
      <c r="CS362" s="306">
        <v>0</v>
      </c>
      <c r="CT362" s="306">
        <v>0</v>
      </c>
      <c r="CU362" s="306">
        <v>0</v>
      </c>
      <c r="CV362" s="306">
        <v>0</v>
      </c>
      <c r="CW362" s="306">
        <v>0</v>
      </c>
      <c r="CX362" s="306">
        <v>0</v>
      </c>
      <c r="CY362" s="306">
        <v>0</v>
      </c>
      <c r="CZ362" s="306">
        <v>0</v>
      </c>
      <c r="DA362" s="310">
        <v>0</v>
      </c>
    </row>
    <row r="363" spans="1:105" x14ac:dyDescent="0.2">
      <c r="A363" s="311">
        <v>358</v>
      </c>
      <c r="B363" s="312" t="s">
        <v>2577</v>
      </c>
      <c r="C363" s="312" t="s">
        <v>2578</v>
      </c>
      <c r="D363" s="313">
        <v>5</v>
      </c>
      <c r="E363" s="312" t="s">
        <v>236</v>
      </c>
      <c r="F363" s="312" t="s">
        <v>1249</v>
      </c>
      <c r="G363" s="312" t="s">
        <v>1250</v>
      </c>
      <c r="H363" s="314">
        <v>5</v>
      </c>
      <c r="I363" s="315">
        <v>20</v>
      </c>
      <c r="J363" s="313">
        <v>19</v>
      </c>
      <c r="K363" s="312" t="s">
        <v>2579</v>
      </c>
      <c r="L363" s="313">
        <v>9</v>
      </c>
      <c r="M363" s="313">
        <v>0</v>
      </c>
      <c r="N363" s="313">
        <v>7</v>
      </c>
      <c r="O363" s="313">
        <v>3</v>
      </c>
      <c r="P363" s="313">
        <v>19</v>
      </c>
      <c r="Q363" s="313">
        <v>5</v>
      </c>
      <c r="R363" s="313">
        <v>0</v>
      </c>
      <c r="S363" s="313">
        <v>9</v>
      </c>
      <c r="T363" s="313">
        <v>0</v>
      </c>
      <c r="U363" s="313">
        <v>14</v>
      </c>
      <c r="V363" s="313">
        <v>12</v>
      </c>
      <c r="W363" s="313">
        <v>0</v>
      </c>
      <c r="X363" s="313">
        <v>7</v>
      </c>
      <c r="Y363" s="313">
        <v>0</v>
      </c>
      <c r="Z363" s="313">
        <v>19</v>
      </c>
      <c r="AA363" s="313">
        <v>11</v>
      </c>
      <c r="AB363" s="313">
        <v>1</v>
      </c>
      <c r="AC363" s="313">
        <v>6</v>
      </c>
      <c r="AD363" s="313">
        <v>0</v>
      </c>
      <c r="AE363" s="313">
        <v>18</v>
      </c>
      <c r="AF363" s="313">
        <v>8</v>
      </c>
      <c r="AG363" s="313">
        <v>1</v>
      </c>
      <c r="AH363" s="313">
        <v>12</v>
      </c>
      <c r="AI363" s="313">
        <v>0</v>
      </c>
      <c r="AJ363" s="313">
        <v>21</v>
      </c>
      <c r="AK363" s="313">
        <v>4</v>
      </c>
      <c r="AL363" s="313">
        <v>0</v>
      </c>
      <c r="AM363" s="313">
        <v>12</v>
      </c>
      <c r="AN363" s="313">
        <v>0</v>
      </c>
      <c r="AO363" s="313">
        <v>16</v>
      </c>
      <c r="AP363" s="313">
        <v>49</v>
      </c>
      <c r="AQ363" s="313">
        <v>2</v>
      </c>
      <c r="AR363" s="313">
        <v>53</v>
      </c>
      <c r="AS363" s="313">
        <v>3</v>
      </c>
      <c r="AT363" s="313">
        <v>107</v>
      </c>
      <c r="AU363" s="313">
        <v>1</v>
      </c>
      <c r="AV363" s="313">
        <v>1</v>
      </c>
      <c r="AW363" s="313">
        <v>1</v>
      </c>
      <c r="AX363" s="313">
        <v>1</v>
      </c>
      <c r="AY363" s="313">
        <v>1</v>
      </c>
      <c r="AZ363" s="313">
        <v>1</v>
      </c>
      <c r="BA363" s="313">
        <v>0</v>
      </c>
      <c r="BB363" s="313">
        <v>6</v>
      </c>
      <c r="BC363" s="313">
        <v>6</v>
      </c>
      <c r="BD363" s="313">
        <v>6</v>
      </c>
      <c r="BE363" s="313">
        <v>0</v>
      </c>
      <c r="BF363" s="313">
        <v>0</v>
      </c>
      <c r="BG363" s="313">
        <v>1</v>
      </c>
      <c r="BH363" s="313">
        <v>0</v>
      </c>
      <c r="BI363" s="313">
        <v>0</v>
      </c>
      <c r="BJ363" s="313">
        <v>6</v>
      </c>
      <c r="BK363" s="313">
        <v>1</v>
      </c>
      <c r="BL363" s="313">
        <v>1</v>
      </c>
      <c r="BM363" s="313">
        <v>1</v>
      </c>
      <c r="BN363" s="313">
        <v>1</v>
      </c>
      <c r="BO363" s="313">
        <v>1</v>
      </c>
      <c r="BP363" s="313">
        <v>1</v>
      </c>
      <c r="BQ363" s="313">
        <v>0</v>
      </c>
      <c r="BR363" s="313">
        <v>6</v>
      </c>
      <c r="BS363" s="313">
        <v>1</v>
      </c>
      <c r="BT363" s="313">
        <v>0</v>
      </c>
      <c r="BU363" s="313">
        <v>1</v>
      </c>
      <c r="BV363" s="313">
        <v>1</v>
      </c>
      <c r="BW363" s="313">
        <v>0</v>
      </c>
      <c r="BX363" s="313">
        <v>0</v>
      </c>
      <c r="BY363" s="313">
        <v>0</v>
      </c>
      <c r="BZ363" s="313">
        <v>0</v>
      </c>
      <c r="CA363" s="313">
        <v>1</v>
      </c>
      <c r="CB363" s="313">
        <v>0</v>
      </c>
      <c r="CC363" s="313">
        <v>11</v>
      </c>
      <c r="CD363" s="312">
        <v>0</v>
      </c>
      <c r="CE363" s="312">
        <v>0</v>
      </c>
      <c r="CF363" s="312">
        <v>0</v>
      </c>
      <c r="CG363" s="312">
        <v>0</v>
      </c>
      <c r="CH363" s="312">
        <v>0</v>
      </c>
      <c r="CI363" s="312">
        <v>0</v>
      </c>
      <c r="CJ363" s="312">
        <v>0</v>
      </c>
      <c r="CK363" s="312">
        <v>0</v>
      </c>
      <c r="CL363" s="312">
        <v>0</v>
      </c>
      <c r="CM363" s="312">
        <v>0</v>
      </c>
      <c r="CN363" s="312">
        <v>0</v>
      </c>
      <c r="CO363" s="312">
        <v>0</v>
      </c>
      <c r="CP363" s="312">
        <v>0</v>
      </c>
      <c r="CQ363" s="312">
        <v>0</v>
      </c>
      <c r="CR363" s="312">
        <v>0</v>
      </c>
      <c r="CS363" s="312">
        <v>0</v>
      </c>
      <c r="CT363" s="312">
        <v>0</v>
      </c>
      <c r="CU363" s="312">
        <v>0</v>
      </c>
      <c r="CV363" s="312">
        <v>0</v>
      </c>
      <c r="CW363" s="312">
        <v>0</v>
      </c>
      <c r="CX363" s="312">
        <v>0</v>
      </c>
      <c r="CY363" s="312">
        <v>0</v>
      </c>
      <c r="CZ363" s="312">
        <v>0</v>
      </c>
      <c r="DA363" s="316">
        <v>0</v>
      </c>
    </row>
    <row r="364" spans="1:105" x14ac:dyDescent="0.2">
      <c r="A364" s="305">
        <v>359</v>
      </c>
      <c r="B364" s="306" t="s">
        <v>2653</v>
      </c>
      <c r="C364" s="306" t="s">
        <v>2654</v>
      </c>
      <c r="D364" s="307">
        <v>5</v>
      </c>
      <c r="E364" s="306" t="s">
        <v>236</v>
      </c>
      <c r="F364" s="306" t="s">
        <v>1249</v>
      </c>
      <c r="G364" s="306" t="s">
        <v>1250</v>
      </c>
      <c r="H364" s="308"/>
      <c r="I364" s="309">
        <v>39</v>
      </c>
      <c r="J364" s="307">
        <v>19</v>
      </c>
      <c r="K364" s="306" t="s">
        <v>2655</v>
      </c>
      <c r="L364" s="307">
        <v>44</v>
      </c>
      <c r="M364" s="307">
        <v>1</v>
      </c>
      <c r="N364" s="307">
        <v>33</v>
      </c>
      <c r="O364" s="307">
        <v>1</v>
      </c>
      <c r="P364" s="307">
        <v>79</v>
      </c>
      <c r="Q364" s="307">
        <v>36</v>
      </c>
      <c r="R364" s="307">
        <v>0</v>
      </c>
      <c r="S364" s="307">
        <v>30</v>
      </c>
      <c r="T364" s="307">
        <v>0</v>
      </c>
      <c r="U364" s="307">
        <v>66</v>
      </c>
      <c r="V364" s="307">
        <v>36</v>
      </c>
      <c r="W364" s="307">
        <v>0</v>
      </c>
      <c r="X364" s="307">
        <v>36</v>
      </c>
      <c r="Y364" s="307">
        <v>1</v>
      </c>
      <c r="Z364" s="307">
        <v>73</v>
      </c>
      <c r="AA364" s="307">
        <v>56</v>
      </c>
      <c r="AB364" s="307">
        <v>0</v>
      </c>
      <c r="AC364" s="307">
        <v>26</v>
      </c>
      <c r="AD364" s="307">
        <v>1</v>
      </c>
      <c r="AE364" s="307">
        <v>83</v>
      </c>
      <c r="AF364" s="307">
        <v>36</v>
      </c>
      <c r="AG364" s="307">
        <v>1</v>
      </c>
      <c r="AH364" s="307">
        <v>36</v>
      </c>
      <c r="AI364" s="307">
        <v>0</v>
      </c>
      <c r="AJ364" s="307">
        <v>73</v>
      </c>
      <c r="AK364" s="307">
        <v>25</v>
      </c>
      <c r="AL364" s="307">
        <v>0</v>
      </c>
      <c r="AM364" s="307">
        <v>30</v>
      </c>
      <c r="AN364" s="307">
        <v>0</v>
      </c>
      <c r="AO364" s="307">
        <v>55</v>
      </c>
      <c r="AP364" s="307">
        <v>233</v>
      </c>
      <c r="AQ364" s="307">
        <v>2</v>
      </c>
      <c r="AR364" s="307">
        <v>191</v>
      </c>
      <c r="AS364" s="307">
        <v>3</v>
      </c>
      <c r="AT364" s="307">
        <v>429</v>
      </c>
      <c r="AU364" s="307">
        <v>3</v>
      </c>
      <c r="AV364" s="307">
        <v>3</v>
      </c>
      <c r="AW364" s="307">
        <v>2</v>
      </c>
      <c r="AX364" s="307">
        <v>3</v>
      </c>
      <c r="AY364" s="307">
        <v>3</v>
      </c>
      <c r="AZ364" s="307">
        <v>2</v>
      </c>
      <c r="BA364" s="307">
        <v>0</v>
      </c>
      <c r="BB364" s="307">
        <v>16</v>
      </c>
      <c r="BC364" s="307">
        <v>16</v>
      </c>
      <c r="BD364" s="307">
        <v>16</v>
      </c>
      <c r="BE364" s="307">
        <v>0</v>
      </c>
      <c r="BF364" s="307">
        <v>0</v>
      </c>
      <c r="BG364" s="307">
        <v>1</v>
      </c>
      <c r="BH364" s="307">
        <v>0</v>
      </c>
      <c r="BI364" s="307">
        <v>6</v>
      </c>
      <c r="BJ364" s="307">
        <v>10</v>
      </c>
      <c r="BK364" s="307">
        <v>3</v>
      </c>
      <c r="BL364" s="307">
        <v>3</v>
      </c>
      <c r="BM364" s="307">
        <v>2</v>
      </c>
      <c r="BN364" s="307">
        <v>3</v>
      </c>
      <c r="BO364" s="307">
        <v>3</v>
      </c>
      <c r="BP364" s="307">
        <v>2</v>
      </c>
      <c r="BQ364" s="307">
        <v>0</v>
      </c>
      <c r="BR364" s="307">
        <v>16</v>
      </c>
      <c r="BS364" s="307">
        <v>3</v>
      </c>
      <c r="BT364" s="307">
        <v>0</v>
      </c>
      <c r="BU364" s="307">
        <v>0</v>
      </c>
      <c r="BV364" s="307">
        <v>0</v>
      </c>
      <c r="BW364" s="307">
        <v>0</v>
      </c>
      <c r="BX364" s="307">
        <v>0</v>
      </c>
      <c r="BY364" s="307">
        <v>0</v>
      </c>
      <c r="BZ364" s="307">
        <v>0</v>
      </c>
      <c r="CA364" s="307">
        <v>2</v>
      </c>
      <c r="CB364" s="307">
        <v>1</v>
      </c>
      <c r="CC364" s="307">
        <v>23</v>
      </c>
      <c r="CD364" s="306">
        <v>0</v>
      </c>
      <c r="CE364" s="306">
        <v>0</v>
      </c>
      <c r="CF364" s="306">
        <v>0</v>
      </c>
      <c r="CG364" s="306">
        <v>0</v>
      </c>
      <c r="CH364" s="306">
        <v>0</v>
      </c>
      <c r="CI364" s="306">
        <v>0</v>
      </c>
      <c r="CJ364" s="306">
        <v>1</v>
      </c>
      <c r="CK364" s="306">
        <v>0</v>
      </c>
      <c r="CL364" s="306">
        <v>1</v>
      </c>
      <c r="CM364" s="306">
        <v>1</v>
      </c>
      <c r="CN364" s="306">
        <v>0</v>
      </c>
      <c r="CO364" s="306">
        <v>1</v>
      </c>
      <c r="CP364" s="306">
        <v>0</v>
      </c>
      <c r="CQ364" s="306">
        <v>0</v>
      </c>
      <c r="CR364" s="306">
        <v>1</v>
      </c>
      <c r="CS364" s="306">
        <v>0</v>
      </c>
      <c r="CT364" s="306">
        <v>3</v>
      </c>
      <c r="CU364" s="306">
        <v>2</v>
      </c>
      <c r="CV364" s="306">
        <v>0</v>
      </c>
      <c r="CW364" s="306">
        <v>0</v>
      </c>
      <c r="CX364" s="306">
        <v>0</v>
      </c>
      <c r="CY364" s="306">
        <v>3</v>
      </c>
      <c r="CZ364" s="306">
        <v>2</v>
      </c>
      <c r="DA364" s="310">
        <v>5</v>
      </c>
    </row>
    <row r="365" spans="1:105" x14ac:dyDescent="0.2">
      <c r="A365" s="311">
        <v>360</v>
      </c>
      <c r="B365" s="312" t="s">
        <v>2656</v>
      </c>
      <c r="C365" s="312" t="s">
        <v>2657</v>
      </c>
      <c r="D365" s="313">
        <v>5</v>
      </c>
      <c r="E365" s="312" t="s">
        <v>236</v>
      </c>
      <c r="F365" s="312" t="s">
        <v>1249</v>
      </c>
      <c r="G365" s="312" t="s">
        <v>1250</v>
      </c>
      <c r="H365" s="314">
        <v>5</v>
      </c>
      <c r="I365" s="315">
        <v>20</v>
      </c>
      <c r="J365" s="313">
        <v>19</v>
      </c>
      <c r="K365" s="312" t="s">
        <v>2658</v>
      </c>
      <c r="L365" s="313">
        <v>34</v>
      </c>
      <c r="M365" s="313">
        <v>2</v>
      </c>
      <c r="N365" s="313">
        <v>36</v>
      </c>
      <c r="O365" s="313">
        <v>1</v>
      </c>
      <c r="P365" s="313">
        <v>73</v>
      </c>
      <c r="Q365" s="313">
        <v>26</v>
      </c>
      <c r="R365" s="313">
        <v>7</v>
      </c>
      <c r="S365" s="313">
        <v>39</v>
      </c>
      <c r="T365" s="313">
        <v>1</v>
      </c>
      <c r="U365" s="313">
        <v>73</v>
      </c>
      <c r="V365" s="313">
        <v>28</v>
      </c>
      <c r="W365" s="313">
        <v>3</v>
      </c>
      <c r="X365" s="313">
        <v>28</v>
      </c>
      <c r="Y365" s="313">
        <v>0</v>
      </c>
      <c r="Z365" s="313">
        <v>59</v>
      </c>
      <c r="AA365" s="313">
        <v>35</v>
      </c>
      <c r="AB365" s="313">
        <v>0</v>
      </c>
      <c r="AC365" s="313">
        <v>24</v>
      </c>
      <c r="AD365" s="313">
        <v>0</v>
      </c>
      <c r="AE365" s="313">
        <v>59</v>
      </c>
      <c r="AF365" s="313">
        <v>32</v>
      </c>
      <c r="AG365" s="313">
        <v>0</v>
      </c>
      <c r="AH365" s="313">
        <v>38</v>
      </c>
      <c r="AI365" s="313">
        <v>0</v>
      </c>
      <c r="AJ365" s="313">
        <v>70</v>
      </c>
      <c r="AK365" s="313">
        <v>24</v>
      </c>
      <c r="AL365" s="313">
        <v>0</v>
      </c>
      <c r="AM365" s="313">
        <v>29</v>
      </c>
      <c r="AN365" s="313">
        <v>0</v>
      </c>
      <c r="AO365" s="313">
        <v>53</v>
      </c>
      <c r="AP365" s="313">
        <v>179</v>
      </c>
      <c r="AQ365" s="313">
        <v>12</v>
      </c>
      <c r="AR365" s="313">
        <v>194</v>
      </c>
      <c r="AS365" s="313">
        <v>2</v>
      </c>
      <c r="AT365" s="313">
        <v>387</v>
      </c>
      <c r="AU365" s="313">
        <v>3</v>
      </c>
      <c r="AV365" s="313">
        <v>3</v>
      </c>
      <c r="AW365" s="313">
        <v>2</v>
      </c>
      <c r="AX365" s="313">
        <v>2</v>
      </c>
      <c r="AY365" s="313">
        <v>2</v>
      </c>
      <c r="AZ365" s="313">
        <v>2</v>
      </c>
      <c r="BA365" s="313">
        <v>0</v>
      </c>
      <c r="BB365" s="313">
        <v>14</v>
      </c>
      <c r="BC365" s="313">
        <v>14</v>
      </c>
      <c r="BD365" s="313">
        <v>14</v>
      </c>
      <c r="BE365" s="313">
        <v>0</v>
      </c>
      <c r="BF365" s="313">
        <v>0</v>
      </c>
      <c r="BG365" s="313">
        <v>1</v>
      </c>
      <c r="BH365" s="313">
        <v>0</v>
      </c>
      <c r="BI365" s="313">
        <v>5</v>
      </c>
      <c r="BJ365" s="313">
        <v>9</v>
      </c>
      <c r="BK365" s="313">
        <v>3</v>
      </c>
      <c r="BL365" s="313">
        <v>3</v>
      </c>
      <c r="BM365" s="313">
        <v>2</v>
      </c>
      <c r="BN365" s="313">
        <v>2</v>
      </c>
      <c r="BO365" s="313">
        <v>2</v>
      </c>
      <c r="BP365" s="313">
        <v>2</v>
      </c>
      <c r="BQ365" s="313">
        <v>0</v>
      </c>
      <c r="BR365" s="313">
        <v>14</v>
      </c>
      <c r="BS365" s="313">
        <v>0</v>
      </c>
      <c r="BT365" s="313">
        <v>1</v>
      </c>
      <c r="BU365" s="313">
        <v>0</v>
      </c>
      <c r="BV365" s="313">
        <v>0</v>
      </c>
      <c r="BW365" s="313">
        <v>0</v>
      </c>
      <c r="BX365" s="313">
        <v>0</v>
      </c>
      <c r="BY365" s="313">
        <v>0</v>
      </c>
      <c r="BZ365" s="313">
        <v>0</v>
      </c>
      <c r="CA365" s="313">
        <v>1</v>
      </c>
      <c r="CB365" s="313">
        <v>1</v>
      </c>
      <c r="CC365" s="313">
        <v>18</v>
      </c>
      <c r="CD365" s="312">
        <v>0</v>
      </c>
      <c r="CE365" s="312">
        <v>0</v>
      </c>
      <c r="CF365" s="312">
        <v>0</v>
      </c>
      <c r="CG365" s="312">
        <v>0</v>
      </c>
      <c r="CH365" s="312">
        <v>0</v>
      </c>
      <c r="CI365" s="312">
        <v>0</v>
      </c>
      <c r="CJ365" s="312">
        <v>0</v>
      </c>
      <c r="CK365" s="312">
        <v>0</v>
      </c>
      <c r="CL365" s="312">
        <v>0</v>
      </c>
      <c r="CM365" s="312">
        <v>0</v>
      </c>
      <c r="CN365" s="312">
        <v>0</v>
      </c>
      <c r="CO365" s="312">
        <v>0</v>
      </c>
      <c r="CP365" s="312">
        <v>0</v>
      </c>
      <c r="CQ365" s="312">
        <v>0</v>
      </c>
      <c r="CR365" s="312">
        <v>0</v>
      </c>
      <c r="CS365" s="312">
        <v>0</v>
      </c>
      <c r="CT365" s="312">
        <v>0</v>
      </c>
      <c r="CU365" s="312">
        <v>0</v>
      </c>
      <c r="CV365" s="312">
        <v>0</v>
      </c>
      <c r="CW365" s="312">
        <v>0</v>
      </c>
      <c r="CX365" s="312">
        <v>0</v>
      </c>
      <c r="CY365" s="312">
        <v>0</v>
      </c>
      <c r="CZ365" s="312">
        <v>0</v>
      </c>
      <c r="DA365" s="316">
        <v>0</v>
      </c>
    </row>
    <row r="366" spans="1:105" x14ac:dyDescent="0.2">
      <c r="A366" s="305">
        <v>361</v>
      </c>
      <c r="B366" s="306" t="s">
        <v>2659</v>
      </c>
      <c r="C366" s="306" t="s">
        <v>2660</v>
      </c>
      <c r="D366" s="307">
        <v>5</v>
      </c>
      <c r="E366" s="306" t="s">
        <v>236</v>
      </c>
      <c r="F366" s="306" t="s">
        <v>1249</v>
      </c>
      <c r="G366" s="306" t="s">
        <v>1250</v>
      </c>
      <c r="H366" s="308"/>
      <c r="I366" s="309">
        <v>39</v>
      </c>
      <c r="J366" s="307">
        <v>19</v>
      </c>
      <c r="K366" s="306" t="s">
        <v>2661</v>
      </c>
      <c r="L366" s="307">
        <v>32</v>
      </c>
      <c r="M366" s="307">
        <v>0</v>
      </c>
      <c r="N366" s="307">
        <v>20</v>
      </c>
      <c r="O366" s="307">
        <v>0</v>
      </c>
      <c r="P366" s="307">
        <v>52</v>
      </c>
      <c r="Q366" s="307">
        <v>26</v>
      </c>
      <c r="R366" s="307">
        <v>1</v>
      </c>
      <c r="S366" s="307">
        <v>21</v>
      </c>
      <c r="T366" s="307">
        <v>1</v>
      </c>
      <c r="U366" s="307">
        <v>49</v>
      </c>
      <c r="V366" s="307">
        <v>43</v>
      </c>
      <c r="W366" s="307">
        <v>1</v>
      </c>
      <c r="X366" s="307">
        <v>24</v>
      </c>
      <c r="Y366" s="307">
        <v>0</v>
      </c>
      <c r="Z366" s="307">
        <v>68</v>
      </c>
      <c r="AA366" s="307">
        <v>16</v>
      </c>
      <c r="AB366" s="307">
        <v>0</v>
      </c>
      <c r="AC366" s="307">
        <v>21</v>
      </c>
      <c r="AD366" s="307">
        <v>0</v>
      </c>
      <c r="AE366" s="307">
        <v>37</v>
      </c>
      <c r="AF366" s="307">
        <v>23</v>
      </c>
      <c r="AG366" s="307">
        <v>0</v>
      </c>
      <c r="AH366" s="307">
        <v>26</v>
      </c>
      <c r="AI366" s="307">
        <v>1</v>
      </c>
      <c r="AJ366" s="307">
        <v>50</v>
      </c>
      <c r="AK366" s="307">
        <v>24</v>
      </c>
      <c r="AL366" s="307">
        <v>0</v>
      </c>
      <c r="AM366" s="307">
        <v>30</v>
      </c>
      <c r="AN366" s="307">
        <v>0</v>
      </c>
      <c r="AO366" s="307">
        <v>54</v>
      </c>
      <c r="AP366" s="307">
        <v>164</v>
      </c>
      <c r="AQ366" s="307">
        <v>2</v>
      </c>
      <c r="AR366" s="307">
        <v>142</v>
      </c>
      <c r="AS366" s="307">
        <v>2</v>
      </c>
      <c r="AT366" s="307">
        <v>310</v>
      </c>
      <c r="AU366" s="307">
        <v>2</v>
      </c>
      <c r="AV366" s="307">
        <v>2</v>
      </c>
      <c r="AW366" s="307">
        <v>2</v>
      </c>
      <c r="AX366" s="307">
        <v>2</v>
      </c>
      <c r="AY366" s="307">
        <v>2</v>
      </c>
      <c r="AZ366" s="307">
        <v>2</v>
      </c>
      <c r="BA366" s="307">
        <v>0</v>
      </c>
      <c r="BB366" s="307">
        <v>12</v>
      </c>
      <c r="BC366" s="307">
        <v>12</v>
      </c>
      <c r="BD366" s="307">
        <v>12</v>
      </c>
      <c r="BE366" s="307">
        <v>0</v>
      </c>
      <c r="BF366" s="307">
        <v>0</v>
      </c>
      <c r="BG366" s="307">
        <v>0</v>
      </c>
      <c r="BH366" s="307">
        <v>1</v>
      </c>
      <c r="BI366" s="307">
        <v>4</v>
      </c>
      <c r="BJ366" s="307">
        <v>8</v>
      </c>
      <c r="BK366" s="307">
        <v>2</v>
      </c>
      <c r="BL366" s="307">
        <v>2</v>
      </c>
      <c r="BM366" s="307">
        <v>2</v>
      </c>
      <c r="BN366" s="307">
        <v>2</v>
      </c>
      <c r="BO366" s="307">
        <v>2</v>
      </c>
      <c r="BP366" s="307">
        <v>2</v>
      </c>
      <c r="BQ366" s="307">
        <v>0</v>
      </c>
      <c r="BR366" s="307">
        <v>12</v>
      </c>
      <c r="BS366" s="307">
        <v>1</v>
      </c>
      <c r="BT366" s="307">
        <v>0</v>
      </c>
      <c r="BU366" s="307">
        <v>0</v>
      </c>
      <c r="BV366" s="307">
        <v>0</v>
      </c>
      <c r="BW366" s="307">
        <v>0</v>
      </c>
      <c r="BX366" s="307">
        <v>0</v>
      </c>
      <c r="BY366" s="307">
        <v>0</v>
      </c>
      <c r="BZ366" s="307">
        <v>0</v>
      </c>
      <c r="CA366" s="307">
        <v>2</v>
      </c>
      <c r="CB366" s="307">
        <v>0</v>
      </c>
      <c r="CC366" s="307">
        <v>16</v>
      </c>
      <c r="CD366" s="306">
        <v>0</v>
      </c>
      <c r="CE366" s="306">
        <v>0</v>
      </c>
      <c r="CF366" s="306">
        <v>0</v>
      </c>
      <c r="CG366" s="306">
        <v>0</v>
      </c>
      <c r="CH366" s="306">
        <v>0</v>
      </c>
      <c r="CI366" s="306">
        <v>0</v>
      </c>
      <c r="CJ366" s="306">
        <v>0</v>
      </c>
      <c r="CK366" s="306">
        <v>0</v>
      </c>
      <c r="CL366" s="306">
        <v>0</v>
      </c>
      <c r="CM366" s="306">
        <v>0</v>
      </c>
      <c r="CN366" s="306">
        <v>0</v>
      </c>
      <c r="CO366" s="306">
        <v>0</v>
      </c>
      <c r="CP366" s="306">
        <v>0</v>
      </c>
      <c r="CQ366" s="306">
        <v>0</v>
      </c>
      <c r="CR366" s="306">
        <v>0</v>
      </c>
      <c r="CS366" s="306">
        <v>0</v>
      </c>
      <c r="CT366" s="306">
        <v>0</v>
      </c>
      <c r="CU366" s="306">
        <v>0</v>
      </c>
      <c r="CV366" s="306">
        <v>0</v>
      </c>
      <c r="CW366" s="306">
        <v>0</v>
      </c>
      <c r="CX366" s="306">
        <v>0</v>
      </c>
      <c r="CY366" s="306">
        <v>0</v>
      </c>
      <c r="CZ366" s="306">
        <v>0</v>
      </c>
      <c r="DA366" s="310">
        <v>0</v>
      </c>
    </row>
    <row r="367" spans="1:105" x14ac:dyDescent="0.2">
      <c r="A367" s="311">
        <v>362</v>
      </c>
      <c r="B367" s="312" t="s">
        <v>533</v>
      </c>
      <c r="C367" s="312" t="s">
        <v>534</v>
      </c>
      <c r="D367" s="313">
        <v>5</v>
      </c>
      <c r="E367" s="312" t="s">
        <v>240</v>
      </c>
      <c r="F367" s="312" t="s">
        <v>535</v>
      </c>
      <c r="G367" s="312" t="s">
        <v>536</v>
      </c>
      <c r="H367" s="314">
        <v>25</v>
      </c>
      <c r="I367" s="315">
        <v>123</v>
      </c>
      <c r="J367" s="313">
        <v>11</v>
      </c>
      <c r="K367" s="312" t="s">
        <v>537</v>
      </c>
      <c r="L367" s="313">
        <v>10</v>
      </c>
      <c r="M367" s="313">
        <v>0</v>
      </c>
      <c r="N367" s="313">
        <v>11</v>
      </c>
      <c r="O367" s="313">
        <v>0</v>
      </c>
      <c r="P367" s="313">
        <v>21</v>
      </c>
      <c r="Q367" s="313">
        <v>8</v>
      </c>
      <c r="R367" s="313">
        <v>0</v>
      </c>
      <c r="S367" s="313">
        <v>12</v>
      </c>
      <c r="T367" s="313">
        <v>0</v>
      </c>
      <c r="U367" s="313">
        <v>20</v>
      </c>
      <c r="V367" s="313">
        <v>15</v>
      </c>
      <c r="W367" s="313">
        <v>0</v>
      </c>
      <c r="X367" s="313">
        <v>11</v>
      </c>
      <c r="Y367" s="313">
        <v>1</v>
      </c>
      <c r="Z367" s="313">
        <v>27</v>
      </c>
      <c r="AA367" s="313">
        <v>12</v>
      </c>
      <c r="AB367" s="313">
        <v>0</v>
      </c>
      <c r="AC367" s="313">
        <v>15</v>
      </c>
      <c r="AD367" s="313">
        <v>0</v>
      </c>
      <c r="AE367" s="313">
        <v>27</v>
      </c>
      <c r="AF367" s="313">
        <v>9</v>
      </c>
      <c r="AG367" s="313">
        <v>1</v>
      </c>
      <c r="AH367" s="313">
        <v>8</v>
      </c>
      <c r="AI367" s="313">
        <v>0</v>
      </c>
      <c r="AJ367" s="313">
        <v>18</v>
      </c>
      <c r="AK367" s="313">
        <v>16</v>
      </c>
      <c r="AL367" s="313">
        <v>0</v>
      </c>
      <c r="AM367" s="313">
        <v>9</v>
      </c>
      <c r="AN367" s="313">
        <v>0</v>
      </c>
      <c r="AO367" s="313">
        <v>25</v>
      </c>
      <c r="AP367" s="313">
        <v>70</v>
      </c>
      <c r="AQ367" s="313">
        <v>1</v>
      </c>
      <c r="AR367" s="313">
        <v>66</v>
      </c>
      <c r="AS367" s="313">
        <v>1</v>
      </c>
      <c r="AT367" s="313">
        <v>138</v>
      </c>
      <c r="AU367" s="313">
        <v>1</v>
      </c>
      <c r="AV367" s="313">
        <v>1</v>
      </c>
      <c r="AW367" s="313">
        <v>1</v>
      </c>
      <c r="AX367" s="313">
        <v>1</v>
      </c>
      <c r="AY367" s="313">
        <v>1</v>
      </c>
      <c r="AZ367" s="313">
        <v>1</v>
      </c>
      <c r="BA367" s="313">
        <v>0</v>
      </c>
      <c r="BB367" s="313">
        <v>6</v>
      </c>
      <c r="BC367" s="313">
        <v>8</v>
      </c>
      <c r="BD367" s="313">
        <v>8</v>
      </c>
      <c r="BE367" s="313">
        <v>0</v>
      </c>
      <c r="BF367" s="313">
        <v>0</v>
      </c>
      <c r="BG367" s="313">
        <v>1</v>
      </c>
      <c r="BH367" s="313">
        <v>0</v>
      </c>
      <c r="BI367" s="313">
        <v>1</v>
      </c>
      <c r="BJ367" s="313">
        <v>5</v>
      </c>
      <c r="BK367" s="313">
        <v>1</v>
      </c>
      <c r="BL367" s="313">
        <v>1</v>
      </c>
      <c r="BM367" s="313">
        <v>1</v>
      </c>
      <c r="BN367" s="313">
        <v>1</v>
      </c>
      <c r="BO367" s="313">
        <v>1</v>
      </c>
      <c r="BP367" s="313">
        <v>1</v>
      </c>
      <c r="BQ367" s="313">
        <v>0</v>
      </c>
      <c r="BR367" s="313">
        <v>6</v>
      </c>
      <c r="BS367" s="313">
        <v>0</v>
      </c>
      <c r="BT367" s="313">
        <v>0</v>
      </c>
      <c r="BU367" s="313">
        <v>0</v>
      </c>
      <c r="BV367" s="313">
        <v>0</v>
      </c>
      <c r="BW367" s="313">
        <v>0</v>
      </c>
      <c r="BX367" s="313">
        <v>1</v>
      </c>
      <c r="BY367" s="313">
        <v>0</v>
      </c>
      <c r="BZ367" s="313">
        <v>1</v>
      </c>
      <c r="CA367" s="313">
        <v>3</v>
      </c>
      <c r="CB367" s="313">
        <v>1</v>
      </c>
      <c r="CC367" s="313">
        <v>13</v>
      </c>
      <c r="CD367" s="312">
        <v>0</v>
      </c>
      <c r="CE367" s="312">
        <v>0</v>
      </c>
      <c r="CF367" s="312">
        <v>0</v>
      </c>
      <c r="CG367" s="312">
        <v>0</v>
      </c>
      <c r="CH367" s="312">
        <v>0</v>
      </c>
      <c r="CI367" s="312">
        <v>0</v>
      </c>
      <c r="CJ367" s="312">
        <v>0</v>
      </c>
      <c r="CK367" s="312">
        <v>0</v>
      </c>
      <c r="CL367" s="312">
        <v>0</v>
      </c>
      <c r="CM367" s="312">
        <v>0</v>
      </c>
      <c r="CN367" s="312">
        <v>0</v>
      </c>
      <c r="CO367" s="312">
        <v>0</v>
      </c>
      <c r="CP367" s="312">
        <v>0</v>
      </c>
      <c r="CQ367" s="312">
        <v>0</v>
      </c>
      <c r="CR367" s="312">
        <v>2</v>
      </c>
      <c r="CS367" s="312">
        <v>4</v>
      </c>
      <c r="CT367" s="312">
        <v>2</v>
      </c>
      <c r="CU367" s="312">
        <v>4</v>
      </c>
      <c r="CV367" s="312">
        <v>0</v>
      </c>
      <c r="CW367" s="312">
        <v>0</v>
      </c>
      <c r="CX367" s="312">
        <v>0</v>
      </c>
      <c r="CY367" s="312">
        <v>2</v>
      </c>
      <c r="CZ367" s="312">
        <v>4</v>
      </c>
      <c r="DA367" s="316">
        <v>6</v>
      </c>
    </row>
    <row r="368" spans="1:105" x14ac:dyDescent="0.2">
      <c r="A368" s="305">
        <v>363</v>
      </c>
      <c r="B368" s="306" t="s">
        <v>425</v>
      </c>
      <c r="C368" s="306" t="s">
        <v>421</v>
      </c>
      <c r="D368" s="307">
        <v>5</v>
      </c>
      <c r="E368" s="306" t="s">
        <v>240</v>
      </c>
      <c r="F368" s="306" t="s">
        <v>426</v>
      </c>
      <c r="G368" s="306" t="s">
        <v>427</v>
      </c>
      <c r="H368" s="308">
        <v>29</v>
      </c>
      <c r="I368" s="309">
        <v>142</v>
      </c>
      <c r="J368" s="307">
        <v>4</v>
      </c>
      <c r="K368" s="306" t="s">
        <v>428</v>
      </c>
      <c r="L368" s="307">
        <v>7</v>
      </c>
      <c r="M368" s="307">
        <v>0</v>
      </c>
      <c r="N368" s="307">
        <v>10</v>
      </c>
      <c r="O368" s="307">
        <v>0</v>
      </c>
      <c r="P368" s="307">
        <v>17</v>
      </c>
      <c r="Q368" s="307">
        <v>7</v>
      </c>
      <c r="R368" s="307">
        <v>0</v>
      </c>
      <c r="S368" s="307">
        <v>15</v>
      </c>
      <c r="T368" s="307">
        <v>0</v>
      </c>
      <c r="U368" s="307">
        <v>22</v>
      </c>
      <c r="V368" s="307">
        <v>17</v>
      </c>
      <c r="W368" s="307">
        <v>0</v>
      </c>
      <c r="X368" s="307">
        <v>10</v>
      </c>
      <c r="Y368" s="307">
        <v>0</v>
      </c>
      <c r="Z368" s="307">
        <v>27</v>
      </c>
      <c r="AA368" s="307">
        <v>8</v>
      </c>
      <c r="AB368" s="307">
        <v>0</v>
      </c>
      <c r="AC368" s="307">
        <v>6</v>
      </c>
      <c r="AD368" s="307">
        <v>0</v>
      </c>
      <c r="AE368" s="307">
        <v>14</v>
      </c>
      <c r="AF368" s="307">
        <v>12</v>
      </c>
      <c r="AG368" s="307">
        <v>0</v>
      </c>
      <c r="AH368" s="307">
        <v>13</v>
      </c>
      <c r="AI368" s="307">
        <v>0</v>
      </c>
      <c r="AJ368" s="307">
        <v>25</v>
      </c>
      <c r="AK368" s="307">
        <v>5</v>
      </c>
      <c r="AL368" s="307">
        <v>0</v>
      </c>
      <c r="AM368" s="307">
        <v>11</v>
      </c>
      <c r="AN368" s="307">
        <v>0</v>
      </c>
      <c r="AO368" s="307">
        <v>16</v>
      </c>
      <c r="AP368" s="307">
        <v>56</v>
      </c>
      <c r="AQ368" s="307">
        <v>0</v>
      </c>
      <c r="AR368" s="307">
        <v>65</v>
      </c>
      <c r="AS368" s="307">
        <v>0</v>
      </c>
      <c r="AT368" s="307">
        <v>121</v>
      </c>
      <c r="AU368" s="307">
        <v>1</v>
      </c>
      <c r="AV368" s="307">
        <v>1</v>
      </c>
      <c r="AW368" s="307">
        <v>1</v>
      </c>
      <c r="AX368" s="307">
        <v>1</v>
      </c>
      <c r="AY368" s="307">
        <v>1</v>
      </c>
      <c r="AZ368" s="307">
        <v>1</v>
      </c>
      <c r="BA368" s="307">
        <v>0</v>
      </c>
      <c r="BB368" s="307">
        <v>6</v>
      </c>
      <c r="BC368" s="307">
        <v>6</v>
      </c>
      <c r="BD368" s="307">
        <v>6</v>
      </c>
      <c r="BE368" s="307">
        <v>0</v>
      </c>
      <c r="BF368" s="307">
        <v>0</v>
      </c>
      <c r="BG368" s="307">
        <v>1</v>
      </c>
      <c r="BH368" s="307">
        <v>0</v>
      </c>
      <c r="BI368" s="307">
        <v>0</v>
      </c>
      <c r="BJ368" s="307">
        <v>6</v>
      </c>
      <c r="BK368" s="307">
        <v>1</v>
      </c>
      <c r="BL368" s="307">
        <v>1</v>
      </c>
      <c r="BM368" s="307">
        <v>1</v>
      </c>
      <c r="BN368" s="307">
        <v>1</v>
      </c>
      <c r="BO368" s="307">
        <v>1</v>
      </c>
      <c r="BP368" s="307">
        <v>1</v>
      </c>
      <c r="BQ368" s="307">
        <v>0</v>
      </c>
      <c r="BR368" s="307">
        <v>6</v>
      </c>
      <c r="BS368" s="307">
        <v>1</v>
      </c>
      <c r="BT368" s="307">
        <v>0</v>
      </c>
      <c r="BU368" s="307">
        <v>0</v>
      </c>
      <c r="BV368" s="307">
        <v>0</v>
      </c>
      <c r="BW368" s="307">
        <v>0</v>
      </c>
      <c r="BX368" s="307">
        <v>1</v>
      </c>
      <c r="BY368" s="307">
        <v>0</v>
      </c>
      <c r="BZ368" s="307">
        <v>1</v>
      </c>
      <c r="CA368" s="307">
        <v>1</v>
      </c>
      <c r="CB368" s="307">
        <v>0</v>
      </c>
      <c r="CC368" s="307">
        <v>11</v>
      </c>
      <c r="CD368" s="306">
        <v>0</v>
      </c>
      <c r="CE368" s="306">
        <v>0</v>
      </c>
      <c r="CF368" s="306">
        <v>1</v>
      </c>
      <c r="CG368" s="306">
        <v>0</v>
      </c>
      <c r="CH368" s="306">
        <v>0</v>
      </c>
      <c r="CI368" s="306">
        <v>0</v>
      </c>
      <c r="CJ368" s="306">
        <v>0</v>
      </c>
      <c r="CK368" s="306">
        <v>0</v>
      </c>
      <c r="CL368" s="306">
        <v>0</v>
      </c>
      <c r="CM368" s="306">
        <v>0</v>
      </c>
      <c r="CN368" s="306">
        <v>0</v>
      </c>
      <c r="CO368" s="306">
        <v>1</v>
      </c>
      <c r="CP368" s="306">
        <v>3</v>
      </c>
      <c r="CQ368" s="306">
        <v>3</v>
      </c>
      <c r="CR368" s="306">
        <v>6</v>
      </c>
      <c r="CS368" s="306">
        <v>0</v>
      </c>
      <c r="CT368" s="306">
        <v>10</v>
      </c>
      <c r="CU368" s="306">
        <v>4</v>
      </c>
      <c r="CV368" s="306">
        <v>10</v>
      </c>
      <c r="CW368" s="306">
        <v>4</v>
      </c>
      <c r="CX368" s="306">
        <v>14</v>
      </c>
      <c r="CY368" s="306">
        <v>10</v>
      </c>
      <c r="CZ368" s="306">
        <v>4</v>
      </c>
      <c r="DA368" s="310">
        <v>14</v>
      </c>
    </row>
    <row r="369" spans="1:105" x14ac:dyDescent="0.2">
      <c r="A369" s="311">
        <v>364</v>
      </c>
      <c r="B369" s="312" t="s">
        <v>1297</v>
      </c>
      <c r="C369" s="312" t="s">
        <v>1298</v>
      </c>
      <c r="D369" s="313">
        <v>5</v>
      </c>
      <c r="E369" s="312" t="s">
        <v>240</v>
      </c>
      <c r="F369" s="312" t="s">
        <v>1299</v>
      </c>
      <c r="G369" s="312" t="s">
        <v>1300</v>
      </c>
      <c r="H369" s="314">
        <v>20</v>
      </c>
      <c r="I369" s="315">
        <v>93</v>
      </c>
      <c r="J369" s="313">
        <v>9</v>
      </c>
      <c r="K369" s="312" t="s">
        <v>1301</v>
      </c>
      <c r="L369" s="313">
        <v>0</v>
      </c>
      <c r="M369" s="313">
        <v>0</v>
      </c>
      <c r="N369" s="313">
        <v>0</v>
      </c>
      <c r="O369" s="313">
        <v>0</v>
      </c>
      <c r="P369" s="313">
        <v>0</v>
      </c>
      <c r="Q369" s="313">
        <v>1</v>
      </c>
      <c r="R369" s="313">
        <v>0</v>
      </c>
      <c r="S369" s="313">
        <v>0</v>
      </c>
      <c r="T369" s="313">
        <v>0</v>
      </c>
      <c r="U369" s="313">
        <v>1</v>
      </c>
      <c r="V369" s="313">
        <v>0</v>
      </c>
      <c r="W369" s="313">
        <v>0</v>
      </c>
      <c r="X369" s="313">
        <v>1</v>
      </c>
      <c r="Y369" s="313">
        <v>0</v>
      </c>
      <c r="Z369" s="313">
        <v>1</v>
      </c>
      <c r="AA369" s="313">
        <v>4</v>
      </c>
      <c r="AB369" s="313">
        <v>0</v>
      </c>
      <c r="AC369" s="313">
        <v>3</v>
      </c>
      <c r="AD369" s="313">
        <v>0</v>
      </c>
      <c r="AE369" s="313">
        <v>7</v>
      </c>
      <c r="AF369" s="313">
        <v>2</v>
      </c>
      <c r="AG369" s="313">
        <v>0</v>
      </c>
      <c r="AH369" s="313">
        <v>1</v>
      </c>
      <c r="AI369" s="313">
        <v>0</v>
      </c>
      <c r="AJ369" s="313">
        <v>3</v>
      </c>
      <c r="AK369" s="313">
        <v>2</v>
      </c>
      <c r="AL369" s="313">
        <v>0</v>
      </c>
      <c r="AM369" s="313">
        <v>0</v>
      </c>
      <c r="AN369" s="313">
        <v>0</v>
      </c>
      <c r="AO369" s="313">
        <v>2</v>
      </c>
      <c r="AP369" s="313">
        <v>9</v>
      </c>
      <c r="AQ369" s="313">
        <v>0</v>
      </c>
      <c r="AR369" s="313">
        <v>5</v>
      </c>
      <c r="AS369" s="313">
        <v>0</v>
      </c>
      <c r="AT369" s="313">
        <v>14</v>
      </c>
      <c r="AU369" s="313">
        <v>0</v>
      </c>
      <c r="AV369" s="313">
        <v>0</v>
      </c>
      <c r="AW369" s="313">
        <v>0</v>
      </c>
      <c r="AX369" s="313">
        <v>0</v>
      </c>
      <c r="AY369" s="313">
        <v>0</v>
      </c>
      <c r="AZ369" s="313">
        <v>0</v>
      </c>
      <c r="BA369" s="313">
        <v>1</v>
      </c>
      <c r="BB369" s="313">
        <v>1</v>
      </c>
      <c r="BC369" s="313">
        <v>2</v>
      </c>
      <c r="BD369" s="313">
        <v>1</v>
      </c>
      <c r="BE369" s="313">
        <v>0</v>
      </c>
      <c r="BF369" s="313">
        <v>1</v>
      </c>
      <c r="BG369" s="313">
        <v>0</v>
      </c>
      <c r="BH369" s="313">
        <v>0</v>
      </c>
      <c r="BI369" s="313">
        <v>0</v>
      </c>
      <c r="BJ369" s="313">
        <v>0</v>
      </c>
      <c r="BK369" s="313">
        <v>0</v>
      </c>
      <c r="BL369" s="313">
        <v>0</v>
      </c>
      <c r="BM369" s="313">
        <v>0</v>
      </c>
      <c r="BN369" s="313">
        <v>0</v>
      </c>
      <c r="BO369" s="313">
        <v>0</v>
      </c>
      <c r="BP369" s="313">
        <v>0</v>
      </c>
      <c r="BQ369" s="313">
        <v>1</v>
      </c>
      <c r="BR369" s="313">
        <v>1</v>
      </c>
      <c r="BS369" s="313">
        <v>0</v>
      </c>
      <c r="BT369" s="313">
        <v>0</v>
      </c>
      <c r="BU369" s="313">
        <v>0</v>
      </c>
      <c r="BV369" s="313">
        <v>0</v>
      </c>
      <c r="BW369" s="313">
        <v>0</v>
      </c>
      <c r="BX369" s="313">
        <v>0</v>
      </c>
      <c r="BY369" s="313">
        <v>0</v>
      </c>
      <c r="BZ369" s="313">
        <v>0</v>
      </c>
      <c r="CA369" s="313">
        <v>0</v>
      </c>
      <c r="CB369" s="313">
        <v>0</v>
      </c>
      <c r="CC369" s="313">
        <v>1</v>
      </c>
      <c r="CD369" s="312">
        <v>0</v>
      </c>
      <c r="CE369" s="312">
        <v>0</v>
      </c>
      <c r="CF369" s="312">
        <v>0</v>
      </c>
      <c r="CG369" s="312">
        <v>0</v>
      </c>
      <c r="CH369" s="312">
        <v>0</v>
      </c>
      <c r="CI369" s="312">
        <v>0</v>
      </c>
      <c r="CJ369" s="312">
        <v>0</v>
      </c>
      <c r="CK369" s="312">
        <v>0</v>
      </c>
      <c r="CL369" s="312">
        <v>0</v>
      </c>
      <c r="CM369" s="312">
        <v>0</v>
      </c>
      <c r="CN369" s="312">
        <v>0</v>
      </c>
      <c r="CO369" s="312">
        <v>0</v>
      </c>
      <c r="CP369" s="312">
        <v>0</v>
      </c>
      <c r="CQ369" s="312">
        <v>0</v>
      </c>
      <c r="CR369" s="312">
        <v>0</v>
      </c>
      <c r="CS369" s="312">
        <v>0</v>
      </c>
      <c r="CT369" s="312">
        <v>0</v>
      </c>
      <c r="CU369" s="312">
        <v>0</v>
      </c>
      <c r="CV369" s="312">
        <v>0</v>
      </c>
      <c r="CW369" s="312">
        <v>0</v>
      </c>
      <c r="CX369" s="312">
        <v>0</v>
      </c>
      <c r="CY369" s="312">
        <v>0</v>
      </c>
      <c r="CZ369" s="312">
        <v>0</v>
      </c>
      <c r="DA369" s="316">
        <v>0</v>
      </c>
    </row>
    <row r="370" spans="1:105" x14ac:dyDescent="0.2">
      <c r="A370" s="305">
        <v>365</v>
      </c>
      <c r="B370" s="306" t="s">
        <v>1541</v>
      </c>
      <c r="C370" s="306" t="s">
        <v>1542</v>
      </c>
      <c r="D370" s="307">
        <v>5</v>
      </c>
      <c r="E370" s="306" t="s">
        <v>240</v>
      </c>
      <c r="F370" s="306" t="s">
        <v>1299</v>
      </c>
      <c r="G370" s="306" t="s">
        <v>1543</v>
      </c>
      <c r="H370" s="308">
        <v>20</v>
      </c>
      <c r="I370" s="309">
        <v>95</v>
      </c>
      <c r="J370" s="307">
        <v>9</v>
      </c>
      <c r="K370" s="306" t="s">
        <v>1544</v>
      </c>
      <c r="L370" s="307">
        <v>4</v>
      </c>
      <c r="M370" s="307">
        <v>0</v>
      </c>
      <c r="N370" s="307">
        <v>9</v>
      </c>
      <c r="O370" s="307">
        <v>0</v>
      </c>
      <c r="P370" s="307">
        <v>13</v>
      </c>
      <c r="Q370" s="307">
        <v>9</v>
      </c>
      <c r="R370" s="307">
        <v>2</v>
      </c>
      <c r="S370" s="307">
        <v>6</v>
      </c>
      <c r="T370" s="307">
        <v>0</v>
      </c>
      <c r="U370" s="307">
        <v>17</v>
      </c>
      <c r="V370" s="307">
        <v>8</v>
      </c>
      <c r="W370" s="307">
        <v>0</v>
      </c>
      <c r="X370" s="307">
        <v>13</v>
      </c>
      <c r="Y370" s="307">
        <v>0</v>
      </c>
      <c r="Z370" s="307">
        <v>21</v>
      </c>
      <c r="AA370" s="307">
        <v>8</v>
      </c>
      <c r="AB370" s="307">
        <v>0</v>
      </c>
      <c r="AC370" s="307">
        <v>13</v>
      </c>
      <c r="AD370" s="307">
        <v>0</v>
      </c>
      <c r="AE370" s="307">
        <v>21</v>
      </c>
      <c r="AF370" s="307">
        <v>6</v>
      </c>
      <c r="AG370" s="307">
        <v>0</v>
      </c>
      <c r="AH370" s="307">
        <v>5</v>
      </c>
      <c r="AI370" s="307">
        <v>0</v>
      </c>
      <c r="AJ370" s="307">
        <v>11</v>
      </c>
      <c r="AK370" s="307">
        <v>12</v>
      </c>
      <c r="AL370" s="307">
        <v>0</v>
      </c>
      <c r="AM370" s="307">
        <v>8</v>
      </c>
      <c r="AN370" s="307">
        <v>0</v>
      </c>
      <c r="AO370" s="307">
        <v>20</v>
      </c>
      <c r="AP370" s="307">
        <v>47</v>
      </c>
      <c r="AQ370" s="307">
        <v>2</v>
      </c>
      <c r="AR370" s="307">
        <v>54</v>
      </c>
      <c r="AS370" s="307">
        <v>0</v>
      </c>
      <c r="AT370" s="307">
        <v>103</v>
      </c>
      <c r="AU370" s="307">
        <v>1</v>
      </c>
      <c r="AV370" s="307">
        <v>1</v>
      </c>
      <c r="AW370" s="307">
        <v>1</v>
      </c>
      <c r="AX370" s="307">
        <v>1</v>
      </c>
      <c r="AY370" s="307">
        <v>1</v>
      </c>
      <c r="AZ370" s="307">
        <v>1</v>
      </c>
      <c r="BA370" s="307">
        <v>0</v>
      </c>
      <c r="BB370" s="307">
        <v>6</v>
      </c>
      <c r="BC370" s="307">
        <v>9</v>
      </c>
      <c r="BD370" s="307">
        <v>6</v>
      </c>
      <c r="BE370" s="307">
        <v>0</v>
      </c>
      <c r="BF370" s="307">
        <v>0</v>
      </c>
      <c r="BG370" s="307">
        <v>1</v>
      </c>
      <c r="BH370" s="307">
        <v>0</v>
      </c>
      <c r="BI370" s="307">
        <v>2</v>
      </c>
      <c r="BJ370" s="307">
        <v>4</v>
      </c>
      <c r="BK370" s="307">
        <v>1</v>
      </c>
      <c r="BL370" s="307">
        <v>1</v>
      </c>
      <c r="BM370" s="307">
        <v>1</v>
      </c>
      <c r="BN370" s="307">
        <v>1</v>
      </c>
      <c r="BO370" s="307">
        <v>1</v>
      </c>
      <c r="BP370" s="307">
        <v>1</v>
      </c>
      <c r="BQ370" s="307">
        <v>0</v>
      </c>
      <c r="BR370" s="307">
        <v>6</v>
      </c>
      <c r="BS370" s="307">
        <v>0</v>
      </c>
      <c r="BT370" s="307">
        <v>0</v>
      </c>
      <c r="BU370" s="307">
        <v>0</v>
      </c>
      <c r="BV370" s="307">
        <v>0</v>
      </c>
      <c r="BW370" s="307">
        <v>0</v>
      </c>
      <c r="BX370" s="307">
        <v>0</v>
      </c>
      <c r="BY370" s="307">
        <v>0</v>
      </c>
      <c r="BZ370" s="307">
        <v>0</v>
      </c>
      <c r="CA370" s="307">
        <v>1</v>
      </c>
      <c r="CB370" s="307">
        <v>0</v>
      </c>
      <c r="CC370" s="307">
        <v>8</v>
      </c>
      <c r="CD370" s="306">
        <v>0</v>
      </c>
      <c r="CE370" s="306">
        <v>0</v>
      </c>
      <c r="CF370" s="306">
        <v>0</v>
      </c>
      <c r="CG370" s="306">
        <v>0</v>
      </c>
      <c r="CH370" s="306">
        <v>0</v>
      </c>
      <c r="CI370" s="306">
        <v>0</v>
      </c>
      <c r="CJ370" s="306">
        <v>0</v>
      </c>
      <c r="CK370" s="306">
        <v>0</v>
      </c>
      <c r="CL370" s="306">
        <v>0</v>
      </c>
      <c r="CM370" s="306">
        <v>0</v>
      </c>
      <c r="CN370" s="306">
        <v>0</v>
      </c>
      <c r="CO370" s="306">
        <v>0</v>
      </c>
      <c r="CP370" s="306">
        <v>0</v>
      </c>
      <c r="CQ370" s="306">
        <v>0</v>
      </c>
      <c r="CR370" s="306">
        <v>1</v>
      </c>
      <c r="CS370" s="306">
        <v>0</v>
      </c>
      <c r="CT370" s="306">
        <v>1</v>
      </c>
      <c r="CU370" s="306">
        <v>0</v>
      </c>
      <c r="CV370" s="306">
        <v>0</v>
      </c>
      <c r="CW370" s="306">
        <v>0</v>
      </c>
      <c r="CX370" s="306">
        <v>0</v>
      </c>
      <c r="CY370" s="306">
        <v>1</v>
      </c>
      <c r="CZ370" s="306">
        <v>0</v>
      </c>
      <c r="DA370" s="310">
        <v>1</v>
      </c>
    </row>
    <row r="371" spans="1:105" x14ac:dyDescent="0.2">
      <c r="A371" s="311">
        <v>366</v>
      </c>
      <c r="B371" s="312" t="s">
        <v>1631</v>
      </c>
      <c r="C371" s="312" t="s">
        <v>1632</v>
      </c>
      <c r="D371" s="313">
        <v>5</v>
      </c>
      <c r="E371" s="312" t="s">
        <v>240</v>
      </c>
      <c r="F371" s="312" t="s">
        <v>1299</v>
      </c>
      <c r="G371" s="312" t="s">
        <v>1633</v>
      </c>
      <c r="H371" s="314">
        <v>20</v>
      </c>
      <c r="I371" s="315">
        <v>93</v>
      </c>
      <c r="J371" s="313">
        <v>9</v>
      </c>
      <c r="K371" s="312" t="s">
        <v>1634</v>
      </c>
      <c r="L371" s="313">
        <v>2</v>
      </c>
      <c r="M371" s="313">
        <v>0</v>
      </c>
      <c r="N371" s="313">
        <v>7</v>
      </c>
      <c r="O371" s="313">
        <v>0</v>
      </c>
      <c r="P371" s="313">
        <v>9</v>
      </c>
      <c r="Q371" s="313">
        <v>4</v>
      </c>
      <c r="R371" s="313">
        <v>0</v>
      </c>
      <c r="S371" s="313">
        <v>1</v>
      </c>
      <c r="T371" s="313">
        <v>0</v>
      </c>
      <c r="U371" s="313">
        <v>5</v>
      </c>
      <c r="V371" s="313">
        <v>2</v>
      </c>
      <c r="W371" s="313">
        <v>0</v>
      </c>
      <c r="X371" s="313">
        <v>4</v>
      </c>
      <c r="Y371" s="313">
        <v>0</v>
      </c>
      <c r="Z371" s="313">
        <v>6</v>
      </c>
      <c r="AA371" s="313">
        <v>6</v>
      </c>
      <c r="AB371" s="313">
        <v>0</v>
      </c>
      <c r="AC371" s="313">
        <v>6</v>
      </c>
      <c r="AD371" s="313">
        <v>0</v>
      </c>
      <c r="AE371" s="313">
        <v>12</v>
      </c>
      <c r="AF371" s="313">
        <v>5</v>
      </c>
      <c r="AG371" s="313">
        <v>0</v>
      </c>
      <c r="AH371" s="313">
        <v>3</v>
      </c>
      <c r="AI371" s="313">
        <v>0</v>
      </c>
      <c r="AJ371" s="313">
        <v>8</v>
      </c>
      <c r="AK371" s="313">
        <v>7</v>
      </c>
      <c r="AL371" s="313">
        <v>0</v>
      </c>
      <c r="AM371" s="313">
        <v>3</v>
      </c>
      <c r="AN371" s="313">
        <v>0</v>
      </c>
      <c r="AO371" s="313">
        <v>10</v>
      </c>
      <c r="AP371" s="313">
        <v>26</v>
      </c>
      <c r="AQ371" s="313">
        <v>0</v>
      </c>
      <c r="AR371" s="313">
        <v>24</v>
      </c>
      <c r="AS371" s="313">
        <v>0</v>
      </c>
      <c r="AT371" s="313">
        <v>50</v>
      </c>
      <c r="AU371" s="313">
        <v>0</v>
      </c>
      <c r="AV371" s="313">
        <v>0</v>
      </c>
      <c r="AW371" s="313">
        <v>0</v>
      </c>
      <c r="AX371" s="313">
        <v>0</v>
      </c>
      <c r="AY371" s="313">
        <v>0</v>
      </c>
      <c r="AZ371" s="313">
        <v>0</v>
      </c>
      <c r="BA371" s="313">
        <v>2</v>
      </c>
      <c r="BB371" s="313">
        <v>2</v>
      </c>
      <c r="BC371" s="313">
        <v>3</v>
      </c>
      <c r="BD371" s="313">
        <v>3</v>
      </c>
      <c r="BE371" s="313">
        <v>0</v>
      </c>
      <c r="BF371" s="313">
        <v>1</v>
      </c>
      <c r="BG371" s="313">
        <v>0</v>
      </c>
      <c r="BH371" s="313">
        <v>0</v>
      </c>
      <c r="BI371" s="313">
        <v>0</v>
      </c>
      <c r="BJ371" s="313">
        <v>1</v>
      </c>
      <c r="BK371" s="313">
        <v>0</v>
      </c>
      <c r="BL371" s="313">
        <v>0</v>
      </c>
      <c r="BM371" s="313">
        <v>0</v>
      </c>
      <c r="BN371" s="313">
        <v>0</v>
      </c>
      <c r="BO371" s="313">
        <v>0</v>
      </c>
      <c r="BP371" s="313">
        <v>0</v>
      </c>
      <c r="BQ371" s="313">
        <v>2</v>
      </c>
      <c r="BR371" s="313">
        <v>2</v>
      </c>
      <c r="BS371" s="313">
        <v>0</v>
      </c>
      <c r="BT371" s="313">
        <v>0</v>
      </c>
      <c r="BU371" s="313">
        <v>0</v>
      </c>
      <c r="BV371" s="313">
        <v>0</v>
      </c>
      <c r="BW371" s="313">
        <v>0</v>
      </c>
      <c r="BX371" s="313">
        <v>0</v>
      </c>
      <c r="BY371" s="313">
        <v>0</v>
      </c>
      <c r="BZ371" s="313">
        <v>0</v>
      </c>
      <c r="CA371" s="313">
        <v>0</v>
      </c>
      <c r="CB371" s="313">
        <v>0</v>
      </c>
      <c r="CC371" s="313">
        <v>2</v>
      </c>
      <c r="CD371" s="312">
        <v>0</v>
      </c>
      <c r="CE371" s="312">
        <v>0</v>
      </c>
      <c r="CF371" s="312">
        <v>0</v>
      </c>
      <c r="CG371" s="312">
        <v>0</v>
      </c>
      <c r="CH371" s="312">
        <v>0</v>
      </c>
      <c r="CI371" s="312">
        <v>0</v>
      </c>
      <c r="CJ371" s="312">
        <v>0</v>
      </c>
      <c r="CK371" s="312">
        <v>0</v>
      </c>
      <c r="CL371" s="312">
        <v>0</v>
      </c>
      <c r="CM371" s="312">
        <v>0</v>
      </c>
      <c r="CN371" s="312">
        <v>0</v>
      </c>
      <c r="CO371" s="312">
        <v>0</v>
      </c>
      <c r="CP371" s="312">
        <v>0</v>
      </c>
      <c r="CQ371" s="312">
        <v>0</v>
      </c>
      <c r="CR371" s="312">
        <v>0</v>
      </c>
      <c r="CS371" s="312">
        <v>0</v>
      </c>
      <c r="CT371" s="312">
        <v>0</v>
      </c>
      <c r="CU371" s="312">
        <v>0</v>
      </c>
      <c r="CV371" s="312">
        <v>0</v>
      </c>
      <c r="CW371" s="312">
        <v>0</v>
      </c>
      <c r="CX371" s="312">
        <v>0</v>
      </c>
      <c r="CY371" s="312">
        <v>0</v>
      </c>
      <c r="CZ371" s="312">
        <v>0</v>
      </c>
      <c r="DA371" s="316">
        <v>0</v>
      </c>
    </row>
    <row r="372" spans="1:105" x14ac:dyDescent="0.2">
      <c r="A372" s="305">
        <v>367</v>
      </c>
      <c r="B372" s="306" t="s">
        <v>1672</v>
      </c>
      <c r="C372" s="306" t="s">
        <v>1255</v>
      </c>
      <c r="D372" s="307">
        <v>5</v>
      </c>
      <c r="E372" s="306" t="s">
        <v>240</v>
      </c>
      <c r="F372" s="306" t="s">
        <v>1299</v>
      </c>
      <c r="G372" s="306" t="s">
        <v>1673</v>
      </c>
      <c r="H372" s="308">
        <v>20</v>
      </c>
      <c r="I372" s="309">
        <v>96</v>
      </c>
      <c r="J372" s="307">
        <v>9</v>
      </c>
      <c r="K372" s="306" t="s">
        <v>1674</v>
      </c>
      <c r="L372" s="307">
        <v>7</v>
      </c>
      <c r="M372" s="307">
        <v>0</v>
      </c>
      <c r="N372" s="307">
        <v>4</v>
      </c>
      <c r="O372" s="307">
        <v>0</v>
      </c>
      <c r="P372" s="307">
        <v>11</v>
      </c>
      <c r="Q372" s="307">
        <v>9</v>
      </c>
      <c r="R372" s="307">
        <v>0</v>
      </c>
      <c r="S372" s="307">
        <v>3</v>
      </c>
      <c r="T372" s="307">
        <v>0</v>
      </c>
      <c r="U372" s="307">
        <v>12</v>
      </c>
      <c r="V372" s="307">
        <v>7</v>
      </c>
      <c r="W372" s="307">
        <v>0</v>
      </c>
      <c r="X372" s="307">
        <v>6</v>
      </c>
      <c r="Y372" s="307">
        <v>0</v>
      </c>
      <c r="Z372" s="307">
        <v>13</v>
      </c>
      <c r="AA372" s="307">
        <v>7</v>
      </c>
      <c r="AB372" s="307">
        <v>0</v>
      </c>
      <c r="AC372" s="307">
        <v>4</v>
      </c>
      <c r="AD372" s="307">
        <v>0</v>
      </c>
      <c r="AE372" s="307">
        <v>11</v>
      </c>
      <c r="AF372" s="307">
        <v>7</v>
      </c>
      <c r="AG372" s="307">
        <v>0</v>
      </c>
      <c r="AH372" s="307">
        <v>8</v>
      </c>
      <c r="AI372" s="307">
        <v>0</v>
      </c>
      <c r="AJ372" s="307">
        <v>15</v>
      </c>
      <c r="AK372" s="307">
        <v>9</v>
      </c>
      <c r="AL372" s="307">
        <v>0</v>
      </c>
      <c r="AM372" s="307">
        <v>10</v>
      </c>
      <c r="AN372" s="307">
        <v>0</v>
      </c>
      <c r="AO372" s="307">
        <v>19</v>
      </c>
      <c r="AP372" s="307">
        <v>46</v>
      </c>
      <c r="AQ372" s="307">
        <v>0</v>
      </c>
      <c r="AR372" s="307">
        <v>35</v>
      </c>
      <c r="AS372" s="307">
        <v>0</v>
      </c>
      <c r="AT372" s="307">
        <v>81</v>
      </c>
      <c r="AU372" s="307">
        <v>1</v>
      </c>
      <c r="AV372" s="307">
        <v>1</v>
      </c>
      <c r="AW372" s="307">
        <v>1</v>
      </c>
      <c r="AX372" s="307">
        <v>1</v>
      </c>
      <c r="AY372" s="307">
        <v>1</v>
      </c>
      <c r="AZ372" s="307">
        <v>1</v>
      </c>
      <c r="BA372" s="307">
        <v>0</v>
      </c>
      <c r="BB372" s="307">
        <v>6</v>
      </c>
      <c r="BC372" s="307">
        <v>10</v>
      </c>
      <c r="BD372" s="307">
        <v>6</v>
      </c>
      <c r="BE372" s="307">
        <v>0</v>
      </c>
      <c r="BF372" s="307">
        <v>0</v>
      </c>
      <c r="BG372" s="307">
        <v>1</v>
      </c>
      <c r="BH372" s="307">
        <v>0</v>
      </c>
      <c r="BI372" s="307">
        <v>4</v>
      </c>
      <c r="BJ372" s="307">
        <v>2</v>
      </c>
      <c r="BK372" s="307">
        <v>1</v>
      </c>
      <c r="BL372" s="307">
        <v>1</v>
      </c>
      <c r="BM372" s="307">
        <v>1</v>
      </c>
      <c r="BN372" s="307">
        <v>1</v>
      </c>
      <c r="BO372" s="307">
        <v>1</v>
      </c>
      <c r="BP372" s="307">
        <v>1</v>
      </c>
      <c r="BQ372" s="307">
        <v>0</v>
      </c>
      <c r="BR372" s="307">
        <v>6</v>
      </c>
      <c r="BS372" s="307">
        <v>0</v>
      </c>
      <c r="BT372" s="307">
        <v>0</v>
      </c>
      <c r="BU372" s="307">
        <v>0</v>
      </c>
      <c r="BV372" s="307">
        <v>0</v>
      </c>
      <c r="BW372" s="307">
        <v>0</v>
      </c>
      <c r="BX372" s="307">
        <v>0</v>
      </c>
      <c r="BY372" s="307">
        <v>0</v>
      </c>
      <c r="BZ372" s="307">
        <v>0</v>
      </c>
      <c r="CA372" s="307">
        <v>1</v>
      </c>
      <c r="CB372" s="307">
        <v>0</v>
      </c>
      <c r="CC372" s="307">
        <v>8</v>
      </c>
      <c r="CD372" s="306">
        <v>0</v>
      </c>
      <c r="CE372" s="306">
        <v>0</v>
      </c>
      <c r="CF372" s="306">
        <v>0</v>
      </c>
      <c r="CG372" s="306">
        <v>0</v>
      </c>
      <c r="CH372" s="306">
        <v>0</v>
      </c>
      <c r="CI372" s="306">
        <v>0</v>
      </c>
      <c r="CJ372" s="306">
        <v>0</v>
      </c>
      <c r="CK372" s="306">
        <v>0</v>
      </c>
      <c r="CL372" s="306">
        <v>0</v>
      </c>
      <c r="CM372" s="306">
        <v>0</v>
      </c>
      <c r="CN372" s="306">
        <v>0</v>
      </c>
      <c r="CO372" s="306">
        <v>0</v>
      </c>
      <c r="CP372" s="306">
        <v>0</v>
      </c>
      <c r="CQ372" s="306">
        <v>0</v>
      </c>
      <c r="CR372" s="306">
        <v>0</v>
      </c>
      <c r="CS372" s="306">
        <v>0</v>
      </c>
      <c r="CT372" s="306">
        <v>0</v>
      </c>
      <c r="CU372" s="306">
        <v>0</v>
      </c>
      <c r="CV372" s="306">
        <v>0</v>
      </c>
      <c r="CW372" s="306">
        <v>0</v>
      </c>
      <c r="CX372" s="306">
        <v>0</v>
      </c>
      <c r="CY372" s="306">
        <v>0</v>
      </c>
      <c r="CZ372" s="306">
        <v>0</v>
      </c>
      <c r="DA372" s="310">
        <v>0</v>
      </c>
    </row>
    <row r="373" spans="1:105" x14ac:dyDescent="0.2">
      <c r="A373" s="311">
        <v>368</v>
      </c>
      <c r="B373" s="312" t="s">
        <v>1675</v>
      </c>
      <c r="C373" s="312" t="s">
        <v>591</v>
      </c>
      <c r="D373" s="313">
        <v>5</v>
      </c>
      <c r="E373" s="312" t="s">
        <v>240</v>
      </c>
      <c r="F373" s="312" t="s">
        <v>1299</v>
      </c>
      <c r="G373" s="312" t="s">
        <v>1676</v>
      </c>
      <c r="H373" s="314">
        <v>20</v>
      </c>
      <c r="I373" s="315">
        <v>96</v>
      </c>
      <c r="J373" s="313">
        <v>9</v>
      </c>
      <c r="K373" s="312" t="s">
        <v>1677</v>
      </c>
      <c r="L373" s="313">
        <v>1</v>
      </c>
      <c r="M373" s="313">
        <v>0</v>
      </c>
      <c r="N373" s="313">
        <v>2</v>
      </c>
      <c r="O373" s="313">
        <v>0</v>
      </c>
      <c r="P373" s="313">
        <v>3</v>
      </c>
      <c r="Q373" s="313">
        <v>2</v>
      </c>
      <c r="R373" s="313">
        <v>0</v>
      </c>
      <c r="S373" s="313">
        <v>3</v>
      </c>
      <c r="T373" s="313">
        <v>0</v>
      </c>
      <c r="U373" s="313">
        <v>5</v>
      </c>
      <c r="V373" s="313">
        <v>0</v>
      </c>
      <c r="W373" s="313">
        <v>0</v>
      </c>
      <c r="X373" s="313">
        <v>1</v>
      </c>
      <c r="Y373" s="313">
        <v>0</v>
      </c>
      <c r="Z373" s="313">
        <v>1</v>
      </c>
      <c r="AA373" s="313">
        <v>3</v>
      </c>
      <c r="AB373" s="313">
        <v>0</v>
      </c>
      <c r="AC373" s="313">
        <v>2</v>
      </c>
      <c r="AD373" s="313">
        <v>0</v>
      </c>
      <c r="AE373" s="313">
        <v>5</v>
      </c>
      <c r="AF373" s="313">
        <v>4</v>
      </c>
      <c r="AG373" s="313">
        <v>0</v>
      </c>
      <c r="AH373" s="313">
        <v>2</v>
      </c>
      <c r="AI373" s="313">
        <v>0</v>
      </c>
      <c r="AJ373" s="313">
        <v>6</v>
      </c>
      <c r="AK373" s="313">
        <v>1</v>
      </c>
      <c r="AL373" s="313">
        <v>0</v>
      </c>
      <c r="AM373" s="313">
        <v>1</v>
      </c>
      <c r="AN373" s="313">
        <v>0</v>
      </c>
      <c r="AO373" s="313">
        <v>2</v>
      </c>
      <c r="AP373" s="313">
        <v>11</v>
      </c>
      <c r="AQ373" s="313">
        <v>0</v>
      </c>
      <c r="AR373" s="313">
        <v>11</v>
      </c>
      <c r="AS373" s="313">
        <v>0</v>
      </c>
      <c r="AT373" s="313">
        <v>22</v>
      </c>
      <c r="AU373" s="313">
        <v>0</v>
      </c>
      <c r="AV373" s="313">
        <v>0</v>
      </c>
      <c r="AW373" s="313">
        <v>0</v>
      </c>
      <c r="AX373" s="313">
        <v>0</v>
      </c>
      <c r="AY373" s="313">
        <v>0</v>
      </c>
      <c r="AZ373" s="313">
        <v>0</v>
      </c>
      <c r="BA373" s="313">
        <v>1</v>
      </c>
      <c r="BB373" s="313">
        <v>1</v>
      </c>
      <c r="BC373" s="313">
        <v>2</v>
      </c>
      <c r="BD373" s="313">
        <v>2</v>
      </c>
      <c r="BE373" s="313">
        <v>1</v>
      </c>
      <c r="BF373" s="313">
        <v>0</v>
      </c>
      <c r="BG373" s="313">
        <v>0</v>
      </c>
      <c r="BH373" s="313">
        <v>0</v>
      </c>
      <c r="BI373" s="313">
        <v>0</v>
      </c>
      <c r="BJ373" s="313">
        <v>0</v>
      </c>
      <c r="BK373" s="313">
        <v>0</v>
      </c>
      <c r="BL373" s="313">
        <v>0</v>
      </c>
      <c r="BM373" s="313">
        <v>0</v>
      </c>
      <c r="BN373" s="313">
        <v>0</v>
      </c>
      <c r="BO373" s="313">
        <v>0</v>
      </c>
      <c r="BP373" s="313">
        <v>0</v>
      </c>
      <c r="BQ373" s="313">
        <v>1</v>
      </c>
      <c r="BR373" s="313">
        <v>1</v>
      </c>
      <c r="BS373" s="313">
        <v>0</v>
      </c>
      <c r="BT373" s="313">
        <v>0</v>
      </c>
      <c r="BU373" s="313">
        <v>0</v>
      </c>
      <c r="BV373" s="313">
        <v>0</v>
      </c>
      <c r="BW373" s="313">
        <v>0</v>
      </c>
      <c r="BX373" s="313">
        <v>0</v>
      </c>
      <c r="BY373" s="313">
        <v>0</v>
      </c>
      <c r="BZ373" s="313">
        <v>0</v>
      </c>
      <c r="CA373" s="313">
        <v>0</v>
      </c>
      <c r="CB373" s="313">
        <v>0</v>
      </c>
      <c r="CC373" s="313">
        <v>1</v>
      </c>
      <c r="CD373" s="312">
        <v>0</v>
      </c>
      <c r="CE373" s="312">
        <v>0</v>
      </c>
      <c r="CF373" s="312">
        <v>0</v>
      </c>
      <c r="CG373" s="312">
        <v>0</v>
      </c>
      <c r="CH373" s="312">
        <v>0</v>
      </c>
      <c r="CI373" s="312">
        <v>0</v>
      </c>
      <c r="CJ373" s="312">
        <v>0</v>
      </c>
      <c r="CK373" s="312">
        <v>0</v>
      </c>
      <c r="CL373" s="312">
        <v>0</v>
      </c>
      <c r="CM373" s="312">
        <v>0</v>
      </c>
      <c r="CN373" s="312">
        <v>0</v>
      </c>
      <c r="CO373" s="312">
        <v>0</v>
      </c>
      <c r="CP373" s="312">
        <v>0</v>
      </c>
      <c r="CQ373" s="312">
        <v>0</v>
      </c>
      <c r="CR373" s="312">
        <v>0</v>
      </c>
      <c r="CS373" s="312">
        <v>0</v>
      </c>
      <c r="CT373" s="312">
        <v>0</v>
      </c>
      <c r="CU373" s="312">
        <v>0</v>
      </c>
      <c r="CV373" s="312">
        <v>0</v>
      </c>
      <c r="CW373" s="312">
        <v>0</v>
      </c>
      <c r="CX373" s="312">
        <v>0</v>
      </c>
      <c r="CY373" s="312">
        <v>0</v>
      </c>
      <c r="CZ373" s="312">
        <v>0</v>
      </c>
      <c r="DA373" s="316">
        <v>0</v>
      </c>
    </row>
    <row r="374" spans="1:105" x14ac:dyDescent="0.2">
      <c r="A374" s="305">
        <v>369</v>
      </c>
      <c r="B374" s="306" t="s">
        <v>1678</v>
      </c>
      <c r="C374" s="306" t="s">
        <v>1679</v>
      </c>
      <c r="D374" s="307">
        <v>5</v>
      </c>
      <c r="E374" s="306" t="s">
        <v>240</v>
      </c>
      <c r="F374" s="306" t="s">
        <v>1299</v>
      </c>
      <c r="G374" s="306" t="s">
        <v>1680</v>
      </c>
      <c r="H374" s="308">
        <v>20</v>
      </c>
      <c r="I374" s="309">
        <v>94</v>
      </c>
      <c r="J374" s="307">
        <v>9</v>
      </c>
      <c r="K374" s="306" t="s">
        <v>1681</v>
      </c>
      <c r="L374" s="307">
        <v>4</v>
      </c>
      <c r="M374" s="307">
        <v>0</v>
      </c>
      <c r="N374" s="307">
        <v>1</v>
      </c>
      <c r="O374" s="307">
        <v>0</v>
      </c>
      <c r="P374" s="307">
        <v>5</v>
      </c>
      <c r="Q374" s="307">
        <v>2</v>
      </c>
      <c r="R374" s="307">
        <v>0</v>
      </c>
      <c r="S374" s="307">
        <v>1</v>
      </c>
      <c r="T374" s="307">
        <v>0</v>
      </c>
      <c r="U374" s="307">
        <v>3</v>
      </c>
      <c r="V374" s="307">
        <v>0</v>
      </c>
      <c r="W374" s="307">
        <v>0</v>
      </c>
      <c r="X374" s="307">
        <v>2</v>
      </c>
      <c r="Y374" s="307">
        <v>0</v>
      </c>
      <c r="Z374" s="307">
        <v>2</v>
      </c>
      <c r="AA374" s="307">
        <v>1</v>
      </c>
      <c r="AB374" s="307">
        <v>0</v>
      </c>
      <c r="AC374" s="307">
        <v>2</v>
      </c>
      <c r="AD374" s="307">
        <v>0</v>
      </c>
      <c r="AE374" s="307">
        <v>3</v>
      </c>
      <c r="AF374" s="307">
        <v>3</v>
      </c>
      <c r="AG374" s="307">
        <v>0</v>
      </c>
      <c r="AH374" s="307">
        <v>0</v>
      </c>
      <c r="AI374" s="307">
        <v>0</v>
      </c>
      <c r="AJ374" s="307">
        <v>3</v>
      </c>
      <c r="AK374" s="307">
        <v>1</v>
      </c>
      <c r="AL374" s="307">
        <v>0</v>
      </c>
      <c r="AM374" s="307">
        <v>5</v>
      </c>
      <c r="AN374" s="307">
        <v>0</v>
      </c>
      <c r="AO374" s="307">
        <v>6</v>
      </c>
      <c r="AP374" s="307">
        <v>11</v>
      </c>
      <c r="AQ374" s="307">
        <v>0</v>
      </c>
      <c r="AR374" s="307">
        <v>11</v>
      </c>
      <c r="AS374" s="307">
        <v>0</v>
      </c>
      <c r="AT374" s="307">
        <v>22</v>
      </c>
      <c r="AU374" s="307">
        <v>0</v>
      </c>
      <c r="AV374" s="307">
        <v>0</v>
      </c>
      <c r="AW374" s="307">
        <v>0</v>
      </c>
      <c r="AX374" s="307">
        <v>0</v>
      </c>
      <c r="AY374" s="307">
        <v>0</v>
      </c>
      <c r="AZ374" s="307">
        <v>0</v>
      </c>
      <c r="BA374" s="307">
        <v>2</v>
      </c>
      <c r="BB374" s="307">
        <v>2</v>
      </c>
      <c r="BC374" s="307">
        <v>6</v>
      </c>
      <c r="BD374" s="307">
        <v>4</v>
      </c>
      <c r="BE374" s="307">
        <v>0</v>
      </c>
      <c r="BF374" s="307">
        <v>1</v>
      </c>
      <c r="BG374" s="307">
        <v>0</v>
      </c>
      <c r="BH374" s="307">
        <v>0</v>
      </c>
      <c r="BI374" s="307">
        <v>0</v>
      </c>
      <c r="BJ374" s="307">
        <v>1</v>
      </c>
      <c r="BK374" s="307">
        <v>0</v>
      </c>
      <c r="BL374" s="307">
        <v>0</v>
      </c>
      <c r="BM374" s="307">
        <v>0</v>
      </c>
      <c r="BN374" s="307">
        <v>0</v>
      </c>
      <c r="BO374" s="307">
        <v>0</v>
      </c>
      <c r="BP374" s="307">
        <v>0</v>
      </c>
      <c r="BQ374" s="307">
        <v>2</v>
      </c>
      <c r="BR374" s="307">
        <v>2</v>
      </c>
      <c r="BS374" s="307">
        <v>0</v>
      </c>
      <c r="BT374" s="307">
        <v>0</v>
      </c>
      <c r="BU374" s="307">
        <v>0</v>
      </c>
      <c r="BV374" s="307">
        <v>0</v>
      </c>
      <c r="BW374" s="307">
        <v>0</v>
      </c>
      <c r="BX374" s="307">
        <v>0</v>
      </c>
      <c r="BY374" s="307">
        <v>0</v>
      </c>
      <c r="BZ374" s="307">
        <v>0</v>
      </c>
      <c r="CA374" s="307">
        <v>0</v>
      </c>
      <c r="CB374" s="307">
        <v>0</v>
      </c>
      <c r="CC374" s="307">
        <v>2</v>
      </c>
      <c r="CD374" s="306">
        <v>0</v>
      </c>
      <c r="CE374" s="306">
        <v>0</v>
      </c>
      <c r="CF374" s="306">
        <v>0</v>
      </c>
      <c r="CG374" s="306">
        <v>0</v>
      </c>
      <c r="CH374" s="306">
        <v>0</v>
      </c>
      <c r="CI374" s="306">
        <v>0</v>
      </c>
      <c r="CJ374" s="306">
        <v>0</v>
      </c>
      <c r="CK374" s="306">
        <v>0</v>
      </c>
      <c r="CL374" s="306">
        <v>0</v>
      </c>
      <c r="CM374" s="306">
        <v>0</v>
      </c>
      <c r="CN374" s="306">
        <v>0</v>
      </c>
      <c r="CO374" s="306">
        <v>0</v>
      </c>
      <c r="CP374" s="306">
        <v>0</v>
      </c>
      <c r="CQ374" s="306">
        <v>0</v>
      </c>
      <c r="CR374" s="306">
        <v>0</v>
      </c>
      <c r="CS374" s="306">
        <v>0</v>
      </c>
      <c r="CT374" s="306">
        <v>0</v>
      </c>
      <c r="CU374" s="306">
        <v>0</v>
      </c>
      <c r="CV374" s="306">
        <v>0</v>
      </c>
      <c r="CW374" s="306">
        <v>0</v>
      </c>
      <c r="CX374" s="306">
        <v>0</v>
      </c>
      <c r="CY374" s="306">
        <v>0</v>
      </c>
      <c r="CZ374" s="306">
        <v>0</v>
      </c>
      <c r="DA374" s="310">
        <v>0</v>
      </c>
    </row>
    <row r="375" spans="1:105" x14ac:dyDescent="0.2">
      <c r="A375" s="311">
        <v>370</v>
      </c>
      <c r="B375" s="312" t="s">
        <v>1683</v>
      </c>
      <c r="C375" s="312" t="s">
        <v>1684</v>
      </c>
      <c r="D375" s="313">
        <v>5</v>
      </c>
      <c r="E375" s="312" t="s">
        <v>240</v>
      </c>
      <c r="F375" s="312" t="s">
        <v>1299</v>
      </c>
      <c r="G375" s="312" t="s">
        <v>1685</v>
      </c>
      <c r="H375" s="314">
        <v>20</v>
      </c>
      <c r="I375" s="315">
        <v>96</v>
      </c>
      <c r="J375" s="313">
        <v>9</v>
      </c>
      <c r="K375" s="312" t="s">
        <v>1686</v>
      </c>
      <c r="L375" s="313">
        <v>6</v>
      </c>
      <c r="M375" s="313">
        <v>0</v>
      </c>
      <c r="N375" s="313">
        <v>2</v>
      </c>
      <c r="O375" s="313">
        <v>0</v>
      </c>
      <c r="P375" s="313">
        <v>8</v>
      </c>
      <c r="Q375" s="313">
        <v>1</v>
      </c>
      <c r="R375" s="313">
        <v>0</v>
      </c>
      <c r="S375" s="313">
        <v>4</v>
      </c>
      <c r="T375" s="313">
        <v>0</v>
      </c>
      <c r="U375" s="313">
        <v>5</v>
      </c>
      <c r="V375" s="313">
        <v>2</v>
      </c>
      <c r="W375" s="313">
        <v>0</v>
      </c>
      <c r="X375" s="313">
        <v>4</v>
      </c>
      <c r="Y375" s="313">
        <v>0</v>
      </c>
      <c r="Z375" s="313">
        <v>6</v>
      </c>
      <c r="AA375" s="313">
        <v>2</v>
      </c>
      <c r="AB375" s="313">
        <v>0</v>
      </c>
      <c r="AC375" s="313">
        <v>5</v>
      </c>
      <c r="AD375" s="313">
        <v>0</v>
      </c>
      <c r="AE375" s="313">
        <v>7</v>
      </c>
      <c r="AF375" s="313">
        <v>2</v>
      </c>
      <c r="AG375" s="313">
        <v>0</v>
      </c>
      <c r="AH375" s="313">
        <v>3</v>
      </c>
      <c r="AI375" s="313">
        <v>0</v>
      </c>
      <c r="AJ375" s="313">
        <v>5</v>
      </c>
      <c r="AK375" s="313">
        <v>2</v>
      </c>
      <c r="AL375" s="313">
        <v>0</v>
      </c>
      <c r="AM375" s="313">
        <v>3</v>
      </c>
      <c r="AN375" s="313">
        <v>0</v>
      </c>
      <c r="AO375" s="313">
        <v>5</v>
      </c>
      <c r="AP375" s="313">
        <v>15</v>
      </c>
      <c r="AQ375" s="313">
        <v>0</v>
      </c>
      <c r="AR375" s="313">
        <v>21</v>
      </c>
      <c r="AS375" s="313">
        <v>0</v>
      </c>
      <c r="AT375" s="313">
        <v>36</v>
      </c>
      <c r="AU375" s="313">
        <v>0</v>
      </c>
      <c r="AV375" s="313">
        <v>0</v>
      </c>
      <c r="AW375" s="313">
        <v>0</v>
      </c>
      <c r="AX375" s="313">
        <v>0</v>
      </c>
      <c r="AY375" s="313">
        <v>0</v>
      </c>
      <c r="AZ375" s="313">
        <v>0</v>
      </c>
      <c r="BA375" s="313">
        <v>2</v>
      </c>
      <c r="BB375" s="313">
        <v>2</v>
      </c>
      <c r="BC375" s="313">
        <v>6</v>
      </c>
      <c r="BD375" s="313">
        <v>4</v>
      </c>
      <c r="BE375" s="313">
        <v>0</v>
      </c>
      <c r="BF375" s="313">
        <v>1</v>
      </c>
      <c r="BG375" s="313">
        <v>0</v>
      </c>
      <c r="BH375" s="313">
        <v>0</v>
      </c>
      <c r="BI375" s="313">
        <v>0</v>
      </c>
      <c r="BJ375" s="313">
        <v>1</v>
      </c>
      <c r="BK375" s="313">
        <v>0</v>
      </c>
      <c r="BL375" s="313">
        <v>0</v>
      </c>
      <c r="BM375" s="313">
        <v>0</v>
      </c>
      <c r="BN375" s="313">
        <v>0</v>
      </c>
      <c r="BO375" s="313">
        <v>0</v>
      </c>
      <c r="BP375" s="313">
        <v>0</v>
      </c>
      <c r="BQ375" s="313">
        <v>2</v>
      </c>
      <c r="BR375" s="313">
        <v>2</v>
      </c>
      <c r="BS375" s="313">
        <v>0</v>
      </c>
      <c r="BT375" s="313">
        <v>0</v>
      </c>
      <c r="BU375" s="313">
        <v>0</v>
      </c>
      <c r="BV375" s="313">
        <v>0</v>
      </c>
      <c r="BW375" s="313">
        <v>0</v>
      </c>
      <c r="BX375" s="313">
        <v>0</v>
      </c>
      <c r="BY375" s="313">
        <v>0</v>
      </c>
      <c r="BZ375" s="313">
        <v>0</v>
      </c>
      <c r="CA375" s="313">
        <v>0</v>
      </c>
      <c r="CB375" s="313">
        <v>0</v>
      </c>
      <c r="CC375" s="313">
        <v>2</v>
      </c>
      <c r="CD375" s="312">
        <v>0</v>
      </c>
      <c r="CE375" s="312">
        <v>0</v>
      </c>
      <c r="CF375" s="312">
        <v>0</v>
      </c>
      <c r="CG375" s="312">
        <v>1</v>
      </c>
      <c r="CH375" s="312">
        <v>0</v>
      </c>
      <c r="CI375" s="312">
        <v>0</v>
      </c>
      <c r="CJ375" s="312">
        <v>0</v>
      </c>
      <c r="CK375" s="312">
        <v>0</v>
      </c>
      <c r="CL375" s="312">
        <v>0</v>
      </c>
      <c r="CM375" s="312">
        <v>0</v>
      </c>
      <c r="CN375" s="312">
        <v>0</v>
      </c>
      <c r="CO375" s="312">
        <v>0</v>
      </c>
      <c r="CP375" s="312">
        <v>0</v>
      </c>
      <c r="CQ375" s="312">
        <v>0</v>
      </c>
      <c r="CR375" s="312">
        <v>0</v>
      </c>
      <c r="CS375" s="312">
        <v>0</v>
      </c>
      <c r="CT375" s="312">
        <v>0</v>
      </c>
      <c r="CU375" s="312">
        <v>1</v>
      </c>
      <c r="CV375" s="312">
        <v>0</v>
      </c>
      <c r="CW375" s="312">
        <v>0</v>
      </c>
      <c r="CX375" s="312">
        <v>0</v>
      </c>
      <c r="CY375" s="312">
        <v>0</v>
      </c>
      <c r="CZ375" s="312">
        <v>0</v>
      </c>
      <c r="DA375" s="316">
        <v>0</v>
      </c>
    </row>
    <row r="376" spans="1:105" x14ac:dyDescent="0.2">
      <c r="A376" s="305">
        <v>371</v>
      </c>
      <c r="B376" s="306" t="s">
        <v>1687</v>
      </c>
      <c r="C376" s="306" t="s">
        <v>1261</v>
      </c>
      <c r="D376" s="307">
        <v>5</v>
      </c>
      <c r="E376" s="306" t="s">
        <v>240</v>
      </c>
      <c r="F376" s="306" t="s">
        <v>1299</v>
      </c>
      <c r="G376" s="306" t="s">
        <v>1688</v>
      </c>
      <c r="H376" s="308">
        <v>20</v>
      </c>
      <c r="I376" s="309">
        <v>93</v>
      </c>
      <c r="J376" s="307">
        <v>9</v>
      </c>
      <c r="K376" s="306" t="s">
        <v>1689</v>
      </c>
      <c r="L376" s="307">
        <v>1</v>
      </c>
      <c r="M376" s="307">
        <v>0</v>
      </c>
      <c r="N376" s="307">
        <v>0</v>
      </c>
      <c r="O376" s="307">
        <v>0</v>
      </c>
      <c r="P376" s="307">
        <v>1</v>
      </c>
      <c r="Q376" s="307">
        <v>0</v>
      </c>
      <c r="R376" s="307">
        <v>0</v>
      </c>
      <c r="S376" s="307">
        <v>4</v>
      </c>
      <c r="T376" s="307">
        <v>0</v>
      </c>
      <c r="U376" s="307">
        <v>4</v>
      </c>
      <c r="V376" s="307">
        <v>1</v>
      </c>
      <c r="W376" s="307">
        <v>0</v>
      </c>
      <c r="X376" s="307">
        <v>2</v>
      </c>
      <c r="Y376" s="307">
        <v>0</v>
      </c>
      <c r="Z376" s="307">
        <v>3</v>
      </c>
      <c r="AA376" s="307">
        <v>1</v>
      </c>
      <c r="AB376" s="307">
        <v>0</v>
      </c>
      <c r="AC376" s="307">
        <v>1</v>
      </c>
      <c r="AD376" s="307">
        <v>0</v>
      </c>
      <c r="AE376" s="307">
        <v>2</v>
      </c>
      <c r="AF376" s="307">
        <v>3</v>
      </c>
      <c r="AG376" s="307">
        <v>0</v>
      </c>
      <c r="AH376" s="307">
        <v>1</v>
      </c>
      <c r="AI376" s="307">
        <v>0</v>
      </c>
      <c r="AJ376" s="307">
        <v>4</v>
      </c>
      <c r="AK376" s="307">
        <v>2</v>
      </c>
      <c r="AL376" s="307">
        <v>0</v>
      </c>
      <c r="AM376" s="307">
        <v>1</v>
      </c>
      <c r="AN376" s="307">
        <v>0</v>
      </c>
      <c r="AO376" s="307">
        <v>3</v>
      </c>
      <c r="AP376" s="307">
        <v>8</v>
      </c>
      <c r="AQ376" s="307">
        <v>0</v>
      </c>
      <c r="AR376" s="307">
        <v>9</v>
      </c>
      <c r="AS376" s="307">
        <v>0</v>
      </c>
      <c r="AT376" s="307">
        <v>17</v>
      </c>
      <c r="AU376" s="307">
        <v>0</v>
      </c>
      <c r="AV376" s="307">
        <v>0</v>
      </c>
      <c r="AW376" s="307">
        <v>0</v>
      </c>
      <c r="AX376" s="307">
        <v>0</v>
      </c>
      <c r="AY376" s="307">
        <v>0</v>
      </c>
      <c r="AZ376" s="307">
        <v>0</v>
      </c>
      <c r="BA376" s="307">
        <v>1</v>
      </c>
      <c r="BB376" s="307">
        <v>1</v>
      </c>
      <c r="BC376" s="307">
        <v>3</v>
      </c>
      <c r="BD376" s="307">
        <v>1</v>
      </c>
      <c r="BE376" s="307">
        <v>0</v>
      </c>
      <c r="BF376" s="307">
        <v>1</v>
      </c>
      <c r="BG376" s="307">
        <v>0</v>
      </c>
      <c r="BH376" s="307">
        <v>0</v>
      </c>
      <c r="BI376" s="307">
        <v>0</v>
      </c>
      <c r="BJ376" s="307">
        <v>0</v>
      </c>
      <c r="BK376" s="307">
        <v>0</v>
      </c>
      <c r="BL376" s="307">
        <v>0</v>
      </c>
      <c r="BM376" s="307">
        <v>0</v>
      </c>
      <c r="BN376" s="307">
        <v>0</v>
      </c>
      <c r="BO376" s="307">
        <v>0</v>
      </c>
      <c r="BP376" s="307">
        <v>0</v>
      </c>
      <c r="BQ376" s="307">
        <v>1</v>
      </c>
      <c r="BR376" s="307">
        <v>1</v>
      </c>
      <c r="BS376" s="307">
        <v>0</v>
      </c>
      <c r="BT376" s="307">
        <v>0</v>
      </c>
      <c r="BU376" s="307">
        <v>0</v>
      </c>
      <c r="BV376" s="307">
        <v>0</v>
      </c>
      <c r="BW376" s="307">
        <v>0</v>
      </c>
      <c r="BX376" s="307">
        <v>0</v>
      </c>
      <c r="BY376" s="307">
        <v>0</v>
      </c>
      <c r="BZ376" s="307">
        <v>0</v>
      </c>
      <c r="CA376" s="307">
        <v>0</v>
      </c>
      <c r="CB376" s="307">
        <v>0</v>
      </c>
      <c r="CC376" s="307">
        <v>1</v>
      </c>
      <c r="CD376" s="306">
        <v>0</v>
      </c>
      <c r="CE376" s="306">
        <v>0</v>
      </c>
      <c r="CF376" s="306">
        <v>0</v>
      </c>
      <c r="CG376" s="306">
        <v>0</v>
      </c>
      <c r="CH376" s="306">
        <v>0</v>
      </c>
      <c r="CI376" s="306">
        <v>0</v>
      </c>
      <c r="CJ376" s="306">
        <v>0</v>
      </c>
      <c r="CK376" s="306">
        <v>0</v>
      </c>
      <c r="CL376" s="306">
        <v>0</v>
      </c>
      <c r="CM376" s="306">
        <v>0</v>
      </c>
      <c r="CN376" s="306">
        <v>0</v>
      </c>
      <c r="CO376" s="306">
        <v>0</v>
      </c>
      <c r="CP376" s="306">
        <v>0</v>
      </c>
      <c r="CQ376" s="306">
        <v>0</v>
      </c>
      <c r="CR376" s="306">
        <v>0</v>
      </c>
      <c r="CS376" s="306">
        <v>0</v>
      </c>
      <c r="CT376" s="306">
        <v>0</v>
      </c>
      <c r="CU376" s="306">
        <v>0</v>
      </c>
      <c r="CV376" s="306">
        <v>0</v>
      </c>
      <c r="CW376" s="306">
        <v>0</v>
      </c>
      <c r="CX376" s="306">
        <v>0</v>
      </c>
      <c r="CY376" s="306">
        <v>0</v>
      </c>
      <c r="CZ376" s="306">
        <v>0</v>
      </c>
      <c r="DA376" s="310">
        <v>0</v>
      </c>
    </row>
    <row r="377" spans="1:105" x14ac:dyDescent="0.2">
      <c r="A377" s="311">
        <v>372</v>
      </c>
      <c r="B377" s="312" t="s">
        <v>1766</v>
      </c>
      <c r="C377" s="312" t="s">
        <v>1270</v>
      </c>
      <c r="D377" s="313">
        <v>5</v>
      </c>
      <c r="E377" s="312" t="s">
        <v>240</v>
      </c>
      <c r="F377" s="312" t="s">
        <v>1299</v>
      </c>
      <c r="G377" s="312" t="s">
        <v>1767</v>
      </c>
      <c r="H377" s="314">
        <v>20</v>
      </c>
      <c r="I377" s="315">
        <v>93</v>
      </c>
      <c r="J377" s="313">
        <v>9</v>
      </c>
      <c r="K377" s="312" t="s">
        <v>1768</v>
      </c>
      <c r="L377" s="313">
        <v>2</v>
      </c>
      <c r="M377" s="313">
        <v>0</v>
      </c>
      <c r="N377" s="313">
        <v>3</v>
      </c>
      <c r="O377" s="313">
        <v>0</v>
      </c>
      <c r="P377" s="313">
        <v>5</v>
      </c>
      <c r="Q377" s="313">
        <v>2</v>
      </c>
      <c r="R377" s="313">
        <v>0</v>
      </c>
      <c r="S377" s="313">
        <v>4</v>
      </c>
      <c r="T377" s="313">
        <v>0</v>
      </c>
      <c r="U377" s="313">
        <v>6</v>
      </c>
      <c r="V377" s="313">
        <v>2</v>
      </c>
      <c r="W377" s="313">
        <v>0</v>
      </c>
      <c r="X377" s="313">
        <v>2</v>
      </c>
      <c r="Y377" s="313">
        <v>0</v>
      </c>
      <c r="Z377" s="313">
        <v>4</v>
      </c>
      <c r="AA377" s="313">
        <v>1</v>
      </c>
      <c r="AB377" s="313">
        <v>0</v>
      </c>
      <c r="AC377" s="313">
        <v>2</v>
      </c>
      <c r="AD377" s="313">
        <v>0</v>
      </c>
      <c r="AE377" s="313">
        <v>3</v>
      </c>
      <c r="AF377" s="313">
        <v>3</v>
      </c>
      <c r="AG377" s="313">
        <v>0</v>
      </c>
      <c r="AH377" s="313">
        <v>1</v>
      </c>
      <c r="AI377" s="313">
        <v>0</v>
      </c>
      <c r="AJ377" s="313">
        <v>4</v>
      </c>
      <c r="AK377" s="313">
        <v>1</v>
      </c>
      <c r="AL377" s="313">
        <v>0</v>
      </c>
      <c r="AM377" s="313">
        <v>1</v>
      </c>
      <c r="AN377" s="313">
        <v>0</v>
      </c>
      <c r="AO377" s="313">
        <v>2</v>
      </c>
      <c r="AP377" s="313">
        <v>11</v>
      </c>
      <c r="AQ377" s="313">
        <v>0</v>
      </c>
      <c r="AR377" s="313">
        <v>13</v>
      </c>
      <c r="AS377" s="313">
        <v>0</v>
      </c>
      <c r="AT377" s="313">
        <v>24</v>
      </c>
      <c r="AU377" s="313">
        <v>0</v>
      </c>
      <c r="AV377" s="313">
        <v>0</v>
      </c>
      <c r="AW377" s="313">
        <v>0</v>
      </c>
      <c r="AX377" s="313">
        <v>0</v>
      </c>
      <c r="AY377" s="313">
        <v>0</v>
      </c>
      <c r="AZ377" s="313">
        <v>0</v>
      </c>
      <c r="BA377" s="313">
        <v>1</v>
      </c>
      <c r="BB377" s="313">
        <v>1</v>
      </c>
      <c r="BC377" s="313">
        <v>5</v>
      </c>
      <c r="BD377" s="313">
        <v>1</v>
      </c>
      <c r="BE377" s="313">
        <v>1</v>
      </c>
      <c r="BF377" s="313">
        <v>0</v>
      </c>
      <c r="BG377" s="313">
        <v>0</v>
      </c>
      <c r="BH377" s="313">
        <v>0</v>
      </c>
      <c r="BI377" s="313">
        <v>0</v>
      </c>
      <c r="BJ377" s="313">
        <v>0</v>
      </c>
      <c r="BK377" s="313">
        <v>0</v>
      </c>
      <c r="BL377" s="313">
        <v>0</v>
      </c>
      <c r="BM377" s="313">
        <v>0</v>
      </c>
      <c r="BN377" s="313">
        <v>0</v>
      </c>
      <c r="BO377" s="313">
        <v>0</v>
      </c>
      <c r="BP377" s="313">
        <v>0</v>
      </c>
      <c r="BQ377" s="313">
        <v>1</v>
      </c>
      <c r="BR377" s="313">
        <v>1</v>
      </c>
      <c r="BS377" s="313">
        <v>0</v>
      </c>
      <c r="BT377" s="313">
        <v>0</v>
      </c>
      <c r="BU377" s="313">
        <v>0</v>
      </c>
      <c r="BV377" s="313">
        <v>0</v>
      </c>
      <c r="BW377" s="313">
        <v>0</v>
      </c>
      <c r="BX377" s="313">
        <v>0</v>
      </c>
      <c r="BY377" s="313">
        <v>0</v>
      </c>
      <c r="BZ377" s="313">
        <v>0</v>
      </c>
      <c r="CA377" s="313">
        <v>0</v>
      </c>
      <c r="CB377" s="313">
        <v>0</v>
      </c>
      <c r="CC377" s="313">
        <v>1</v>
      </c>
      <c r="CD377" s="312">
        <v>0</v>
      </c>
      <c r="CE377" s="312">
        <v>0</v>
      </c>
      <c r="CF377" s="312">
        <v>0</v>
      </c>
      <c r="CG377" s="312">
        <v>0</v>
      </c>
      <c r="CH377" s="312">
        <v>0</v>
      </c>
      <c r="CI377" s="312">
        <v>0</v>
      </c>
      <c r="CJ377" s="312">
        <v>0</v>
      </c>
      <c r="CK377" s="312">
        <v>0</v>
      </c>
      <c r="CL377" s="312">
        <v>0</v>
      </c>
      <c r="CM377" s="312">
        <v>0</v>
      </c>
      <c r="CN377" s="312">
        <v>0</v>
      </c>
      <c r="CO377" s="312">
        <v>0</v>
      </c>
      <c r="CP377" s="312">
        <v>0</v>
      </c>
      <c r="CQ377" s="312">
        <v>0</v>
      </c>
      <c r="CR377" s="312">
        <v>0</v>
      </c>
      <c r="CS377" s="312">
        <v>0</v>
      </c>
      <c r="CT377" s="312">
        <v>0</v>
      </c>
      <c r="CU377" s="312">
        <v>0</v>
      </c>
      <c r="CV377" s="312">
        <v>0</v>
      </c>
      <c r="CW377" s="312">
        <v>0</v>
      </c>
      <c r="CX377" s="312">
        <v>0</v>
      </c>
      <c r="CY377" s="312">
        <v>0</v>
      </c>
      <c r="CZ377" s="312">
        <v>0</v>
      </c>
      <c r="DA377" s="316">
        <v>0</v>
      </c>
    </row>
    <row r="378" spans="1:105" x14ac:dyDescent="0.2">
      <c r="A378" s="305">
        <v>373</v>
      </c>
      <c r="B378" s="306" t="s">
        <v>1812</v>
      </c>
      <c r="C378" s="306" t="s">
        <v>1338</v>
      </c>
      <c r="D378" s="307">
        <v>5</v>
      </c>
      <c r="E378" s="306" t="s">
        <v>240</v>
      </c>
      <c r="F378" s="306" t="s">
        <v>1299</v>
      </c>
      <c r="G378" s="306" t="s">
        <v>1813</v>
      </c>
      <c r="H378" s="308">
        <v>20</v>
      </c>
      <c r="I378" s="309">
        <v>93</v>
      </c>
      <c r="J378" s="307">
        <v>9</v>
      </c>
      <c r="K378" s="306" t="s">
        <v>1814</v>
      </c>
      <c r="L378" s="307">
        <v>3</v>
      </c>
      <c r="M378" s="307">
        <v>0</v>
      </c>
      <c r="N378" s="307">
        <v>4</v>
      </c>
      <c r="O378" s="307">
        <v>1</v>
      </c>
      <c r="P378" s="307">
        <v>8</v>
      </c>
      <c r="Q378" s="307">
        <v>1</v>
      </c>
      <c r="R378" s="307">
        <v>1</v>
      </c>
      <c r="S378" s="307">
        <v>2</v>
      </c>
      <c r="T378" s="307">
        <v>0</v>
      </c>
      <c r="U378" s="307">
        <v>4</v>
      </c>
      <c r="V378" s="307">
        <v>2</v>
      </c>
      <c r="W378" s="307">
        <v>0</v>
      </c>
      <c r="X378" s="307">
        <v>3</v>
      </c>
      <c r="Y378" s="307">
        <v>0</v>
      </c>
      <c r="Z378" s="307">
        <v>5</v>
      </c>
      <c r="AA378" s="307">
        <v>3</v>
      </c>
      <c r="AB378" s="307">
        <v>0</v>
      </c>
      <c r="AC378" s="307">
        <v>2</v>
      </c>
      <c r="AD378" s="307">
        <v>0</v>
      </c>
      <c r="AE378" s="307">
        <v>5</v>
      </c>
      <c r="AF378" s="307">
        <v>1</v>
      </c>
      <c r="AG378" s="307">
        <v>0</v>
      </c>
      <c r="AH378" s="307">
        <v>5</v>
      </c>
      <c r="AI378" s="307">
        <v>0</v>
      </c>
      <c r="AJ378" s="307">
        <v>6</v>
      </c>
      <c r="AK378" s="307">
        <v>5</v>
      </c>
      <c r="AL378" s="307">
        <v>0</v>
      </c>
      <c r="AM378" s="307">
        <v>6</v>
      </c>
      <c r="AN378" s="307">
        <v>1</v>
      </c>
      <c r="AO378" s="307">
        <v>12</v>
      </c>
      <c r="AP378" s="307">
        <v>15</v>
      </c>
      <c r="AQ378" s="307">
        <v>1</v>
      </c>
      <c r="AR378" s="307">
        <v>22</v>
      </c>
      <c r="AS378" s="307">
        <v>2</v>
      </c>
      <c r="AT378" s="307">
        <v>40</v>
      </c>
      <c r="AU378" s="307">
        <v>0</v>
      </c>
      <c r="AV378" s="307">
        <v>0</v>
      </c>
      <c r="AW378" s="307">
        <v>0</v>
      </c>
      <c r="AX378" s="307">
        <v>1</v>
      </c>
      <c r="AY378" s="307">
        <v>0</v>
      </c>
      <c r="AZ378" s="307">
        <v>0</v>
      </c>
      <c r="BA378" s="307">
        <v>2</v>
      </c>
      <c r="BB378" s="307">
        <v>3</v>
      </c>
      <c r="BC378" s="307">
        <v>3</v>
      </c>
      <c r="BD378" s="307">
        <v>3</v>
      </c>
      <c r="BE378" s="307">
        <v>1</v>
      </c>
      <c r="BF378" s="307">
        <v>0</v>
      </c>
      <c r="BG378" s="307">
        <v>0</v>
      </c>
      <c r="BH378" s="307">
        <v>0</v>
      </c>
      <c r="BI378" s="307">
        <v>0</v>
      </c>
      <c r="BJ378" s="307">
        <v>2</v>
      </c>
      <c r="BK378" s="307">
        <v>0</v>
      </c>
      <c r="BL378" s="307">
        <v>0</v>
      </c>
      <c r="BM378" s="307">
        <v>0</v>
      </c>
      <c r="BN378" s="307">
        <v>1</v>
      </c>
      <c r="BO378" s="307">
        <v>0</v>
      </c>
      <c r="BP378" s="307">
        <v>0</v>
      </c>
      <c r="BQ378" s="307">
        <v>2</v>
      </c>
      <c r="BR378" s="307">
        <v>3</v>
      </c>
      <c r="BS378" s="307">
        <v>0</v>
      </c>
      <c r="BT378" s="307">
        <v>0</v>
      </c>
      <c r="BU378" s="307">
        <v>0</v>
      </c>
      <c r="BV378" s="307">
        <v>0</v>
      </c>
      <c r="BW378" s="307">
        <v>0</v>
      </c>
      <c r="BX378" s="307">
        <v>0</v>
      </c>
      <c r="BY378" s="307">
        <v>0</v>
      </c>
      <c r="BZ378" s="307">
        <v>0</v>
      </c>
      <c r="CA378" s="307">
        <v>0</v>
      </c>
      <c r="CB378" s="307">
        <v>0</v>
      </c>
      <c r="CC378" s="307">
        <v>3</v>
      </c>
      <c r="CD378" s="306">
        <v>0</v>
      </c>
      <c r="CE378" s="306">
        <v>0</v>
      </c>
      <c r="CF378" s="306">
        <v>1</v>
      </c>
      <c r="CG378" s="306">
        <v>2</v>
      </c>
      <c r="CH378" s="306">
        <v>0</v>
      </c>
      <c r="CI378" s="306">
        <v>0</v>
      </c>
      <c r="CJ378" s="306">
        <v>0</v>
      </c>
      <c r="CK378" s="306">
        <v>0</v>
      </c>
      <c r="CL378" s="306">
        <v>0</v>
      </c>
      <c r="CM378" s="306">
        <v>0</v>
      </c>
      <c r="CN378" s="306">
        <v>0</v>
      </c>
      <c r="CO378" s="306">
        <v>0</v>
      </c>
      <c r="CP378" s="306">
        <v>0</v>
      </c>
      <c r="CQ378" s="306">
        <v>0</v>
      </c>
      <c r="CR378" s="306">
        <v>1</v>
      </c>
      <c r="CS378" s="306">
        <v>0</v>
      </c>
      <c r="CT378" s="306">
        <v>2</v>
      </c>
      <c r="CU378" s="306">
        <v>2</v>
      </c>
      <c r="CV378" s="306">
        <v>0</v>
      </c>
      <c r="CW378" s="306">
        <v>0</v>
      </c>
      <c r="CX378" s="306">
        <v>0</v>
      </c>
      <c r="CY378" s="306">
        <v>1</v>
      </c>
      <c r="CZ378" s="306">
        <v>0</v>
      </c>
      <c r="DA378" s="310">
        <v>1</v>
      </c>
    </row>
    <row r="379" spans="1:105" x14ac:dyDescent="0.2">
      <c r="A379" s="311">
        <v>374</v>
      </c>
      <c r="B379" s="312" t="s">
        <v>1888</v>
      </c>
      <c r="C379" s="312" t="s">
        <v>1252</v>
      </c>
      <c r="D379" s="313">
        <v>5</v>
      </c>
      <c r="E379" s="312" t="s">
        <v>240</v>
      </c>
      <c r="F379" s="312" t="s">
        <v>1299</v>
      </c>
      <c r="G379" s="312" t="s">
        <v>1889</v>
      </c>
      <c r="H379" s="314">
        <v>20</v>
      </c>
      <c r="I379" s="315">
        <v>94</v>
      </c>
      <c r="J379" s="313">
        <v>9</v>
      </c>
      <c r="K379" s="312" t="s">
        <v>1390</v>
      </c>
      <c r="L379" s="313">
        <v>0</v>
      </c>
      <c r="M379" s="313">
        <v>0</v>
      </c>
      <c r="N379" s="313">
        <v>1</v>
      </c>
      <c r="O379" s="313">
        <v>0</v>
      </c>
      <c r="P379" s="313">
        <v>1</v>
      </c>
      <c r="Q379" s="313">
        <v>1</v>
      </c>
      <c r="R379" s="313">
        <v>0</v>
      </c>
      <c r="S379" s="313">
        <v>3</v>
      </c>
      <c r="T379" s="313">
        <v>0</v>
      </c>
      <c r="U379" s="313">
        <v>4</v>
      </c>
      <c r="V379" s="313">
        <v>1</v>
      </c>
      <c r="W379" s="313">
        <v>0</v>
      </c>
      <c r="X379" s="313">
        <v>2</v>
      </c>
      <c r="Y379" s="313">
        <v>0</v>
      </c>
      <c r="Z379" s="313">
        <v>3</v>
      </c>
      <c r="AA379" s="313">
        <v>2</v>
      </c>
      <c r="AB379" s="313">
        <v>0</v>
      </c>
      <c r="AC379" s="313">
        <v>1</v>
      </c>
      <c r="AD379" s="313">
        <v>0</v>
      </c>
      <c r="AE379" s="313">
        <v>3</v>
      </c>
      <c r="AF379" s="313">
        <v>4</v>
      </c>
      <c r="AG379" s="313">
        <v>0</v>
      </c>
      <c r="AH379" s="313">
        <v>1</v>
      </c>
      <c r="AI379" s="313">
        <v>0</v>
      </c>
      <c r="AJ379" s="313">
        <v>5</v>
      </c>
      <c r="AK379" s="313">
        <v>0</v>
      </c>
      <c r="AL379" s="313">
        <v>0</v>
      </c>
      <c r="AM379" s="313">
        <v>3</v>
      </c>
      <c r="AN379" s="313">
        <v>0</v>
      </c>
      <c r="AO379" s="313">
        <v>3</v>
      </c>
      <c r="AP379" s="313">
        <v>8</v>
      </c>
      <c r="AQ379" s="313">
        <v>0</v>
      </c>
      <c r="AR379" s="313">
        <v>11</v>
      </c>
      <c r="AS379" s="313">
        <v>0</v>
      </c>
      <c r="AT379" s="313">
        <v>19</v>
      </c>
      <c r="AU379" s="313">
        <v>0</v>
      </c>
      <c r="AV379" s="313">
        <v>0</v>
      </c>
      <c r="AW379" s="313">
        <v>0</v>
      </c>
      <c r="AX379" s="313">
        <v>0</v>
      </c>
      <c r="AY379" s="313">
        <v>0</v>
      </c>
      <c r="AZ379" s="313">
        <v>0</v>
      </c>
      <c r="BA379" s="313">
        <v>1</v>
      </c>
      <c r="BB379" s="313">
        <v>1</v>
      </c>
      <c r="BC379" s="313">
        <v>2</v>
      </c>
      <c r="BD379" s="313">
        <v>2</v>
      </c>
      <c r="BE379" s="313">
        <v>0</v>
      </c>
      <c r="BF379" s="313">
        <v>1</v>
      </c>
      <c r="BG379" s="313">
        <v>0</v>
      </c>
      <c r="BH379" s="313">
        <v>0</v>
      </c>
      <c r="BI379" s="313">
        <v>0</v>
      </c>
      <c r="BJ379" s="313">
        <v>0</v>
      </c>
      <c r="BK379" s="313">
        <v>0</v>
      </c>
      <c r="BL379" s="313">
        <v>0</v>
      </c>
      <c r="BM379" s="313">
        <v>0</v>
      </c>
      <c r="BN379" s="313">
        <v>0</v>
      </c>
      <c r="BO379" s="313">
        <v>0</v>
      </c>
      <c r="BP379" s="313">
        <v>0</v>
      </c>
      <c r="BQ379" s="313">
        <v>1</v>
      </c>
      <c r="BR379" s="313">
        <v>1</v>
      </c>
      <c r="BS379" s="313">
        <v>0</v>
      </c>
      <c r="BT379" s="313">
        <v>0</v>
      </c>
      <c r="BU379" s="313">
        <v>0</v>
      </c>
      <c r="BV379" s="313">
        <v>0</v>
      </c>
      <c r="BW379" s="313">
        <v>0</v>
      </c>
      <c r="BX379" s="313">
        <v>0</v>
      </c>
      <c r="BY379" s="313">
        <v>0</v>
      </c>
      <c r="BZ379" s="313">
        <v>0</v>
      </c>
      <c r="CA379" s="313">
        <v>0</v>
      </c>
      <c r="CB379" s="313">
        <v>0</v>
      </c>
      <c r="CC379" s="313">
        <v>1</v>
      </c>
      <c r="CD379" s="312">
        <v>0</v>
      </c>
      <c r="CE379" s="312">
        <v>0</v>
      </c>
      <c r="CF379" s="312">
        <v>0</v>
      </c>
      <c r="CG379" s="312">
        <v>0</v>
      </c>
      <c r="CH379" s="312">
        <v>0</v>
      </c>
      <c r="CI379" s="312">
        <v>0</v>
      </c>
      <c r="CJ379" s="312">
        <v>0</v>
      </c>
      <c r="CK379" s="312">
        <v>0</v>
      </c>
      <c r="CL379" s="312">
        <v>0</v>
      </c>
      <c r="CM379" s="312">
        <v>0</v>
      </c>
      <c r="CN379" s="312">
        <v>0</v>
      </c>
      <c r="CO379" s="312">
        <v>0</v>
      </c>
      <c r="CP379" s="312">
        <v>0</v>
      </c>
      <c r="CQ379" s="312">
        <v>0</v>
      </c>
      <c r="CR379" s="312">
        <v>0</v>
      </c>
      <c r="CS379" s="312">
        <v>0</v>
      </c>
      <c r="CT379" s="312">
        <v>0</v>
      </c>
      <c r="CU379" s="312">
        <v>0</v>
      </c>
      <c r="CV379" s="312">
        <v>0</v>
      </c>
      <c r="CW379" s="312">
        <v>0</v>
      </c>
      <c r="CX379" s="312">
        <v>0</v>
      </c>
      <c r="CY379" s="312">
        <v>0</v>
      </c>
      <c r="CZ379" s="312">
        <v>0</v>
      </c>
      <c r="DA379" s="316">
        <v>0</v>
      </c>
    </row>
    <row r="380" spans="1:105" x14ac:dyDescent="0.2">
      <c r="A380" s="305">
        <v>375</v>
      </c>
      <c r="B380" s="306" t="s">
        <v>2150</v>
      </c>
      <c r="C380" s="306" t="s">
        <v>2151</v>
      </c>
      <c r="D380" s="307">
        <v>5</v>
      </c>
      <c r="E380" s="306" t="s">
        <v>240</v>
      </c>
      <c r="F380" s="306" t="s">
        <v>1299</v>
      </c>
      <c r="G380" s="306" t="s">
        <v>2152</v>
      </c>
      <c r="H380" s="308">
        <v>20</v>
      </c>
      <c r="I380" s="309">
        <v>96</v>
      </c>
      <c r="J380" s="307">
        <v>9</v>
      </c>
      <c r="K380" s="306" t="s">
        <v>2153</v>
      </c>
      <c r="L380" s="307">
        <v>3</v>
      </c>
      <c r="M380" s="307">
        <v>0</v>
      </c>
      <c r="N380" s="307">
        <v>1</v>
      </c>
      <c r="O380" s="307">
        <v>0</v>
      </c>
      <c r="P380" s="307">
        <v>4</v>
      </c>
      <c r="Q380" s="307">
        <v>0</v>
      </c>
      <c r="R380" s="307">
        <v>0</v>
      </c>
      <c r="S380" s="307">
        <v>3</v>
      </c>
      <c r="T380" s="307">
        <v>0</v>
      </c>
      <c r="U380" s="307">
        <v>3</v>
      </c>
      <c r="V380" s="307">
        <v>4</v>
      </c>
      <c r="W380" s="307">
        <v>0</v>
      </c>
      <c r="X380" s="307">
        <v>4</v>
      </c>
      <c r="Y380" s="307">
        <v>0</v>
      </c>
      <c r="Z380" s="307">
        <v>8</v>
      </c>
      <c r="AA380" s="307">
        <v>3</v>
      </c>
      <c r="AB380" s="307">
        <v>0</v>
      </c>
      <c r="AC380" s="307">
        <v>2</v>
      </c>
      <c r="AD380" s="307">
        <v>0</v>
      </c>
      <c r="AE380" s="307">
        <v>5</v>
      </c>
      <c r="AF380" s="307">
        <v>4</v>
      </c>
      <c r="AG380" s="307">
        <v>0</v>
      </c>
      <c r="AH380" s="307">
        <v>5</v>
      </c>
      <c r="AI380" s="307">
        <v>0</v>
      </c>
      <c r="AJ380" s="307">
        <v>9</v>
      </c>
      <c r="AK380" s="307">
        <v>2</v>
      </c>
      <c r="AL380" s="307">
        <v>0</v>
      </c>
      <c r="AM380" s="307">
        <v>0</v>
      </c>
      <c r="AN380" s="307">
        <v>0</v>
      </c>
      <c r="AO380" s="307">
        <v>2</v>
      </c>
      <c r="AP380" s="307">
        <v>16</v>
      </c>
      <c r="AQ380" s="307">
        <v>0</v>
      </c>
      <c r="AR380" s="307">
        <v>15</v>
      </c>
      <c r="AS380" s="307">
        <v>0</v>
      </c>
      <c r="AT380" s="307">
        <v>31</v>
      </c>
      <c r="AU380" s="307">
        <v>0</v>
      </c>
      <c r="AV380" s="307">
        <v>0</v>
      </c>
      <c r="AW380" s="307">
        <v>0</v>
      </c>
      <c r="AX380" s="307">
        <v>0</v>
      </c>
      <c r="AY380" s="307">
        <v>0</v>
      </c>
      <c r="AZ380" s="307">
        <v>0</v>
      </c>
      <c r="BA380" s="307">
        <v>2</v>
      </c>
      <c r="BB380" s="307">
        <v>2</v>
      </c>
      <c r="BC380" s="307">
        <v>2</v>
      </c>
      <c r="BD380" s="307">
        <v>2</v>
      </c>
      <c r="BE380" s="307">
        <v>0</v>
      </c>
      <c r="BF380" s="307">
        <v>1</v>
      </c>
      <c r="BG380" s="307">
        <v>0</v>
      </c>
      <c r="BH380" s="307">
        <v>0</v>
      </c>
      <c r="BI380" s="307">
        <v>0</v>
      </c>
      <c r="BJ380" s="307">
        <v>1</v>
      </c>
      <c r="BK380" s="307">
        <v>0</v>
      </c>
      <c r="BL380" s="307">
        <v>0</v>
      </c>
      <c r="BM380" s="307">
        <v>0</v>
      </c>
      <c r="BN380" s="307">
        <v>0</v>
      </c>
      <c r="BO380" s="307">
        <v>0</v>
      </c>
      <c r="BP380" s="307">
        <v>0</v>
      </c>
      <c r="BQ380" s="307">
        <v>2</v>
      </c>
      <c r="BR380" s="307">
        <v>2</v>
      </c>
      <c r="BS380" s="307">
        <v>0</v>
      </c>
      <c r="BT380" s="307">
        <v>0</v>
      </c>
      <c r="BU380" s="307">
        <v>0</v>
      </c>
      <c r="BV380" s="307">
        <v>0</v>
      </c>
      <c r="BW380" s="307">
        <v>0</v>
      </c>
      <c r="BX380" s="307">
        <v>0</v>
      </c>
      <c r="BY380" s="307">
        <v>0</v>
      </c>
      <c r="BZ380" s="307">
        <v>0</v>
      </c>
      <c r="CA380" s="307">
        <v>0</v>
      </c>
      <c r="CB380" s="307">
        <v>0</v>
      </c>
      <c r="CC380" s="307">
        <v>2</v>
      </c>
      <c r="CD380" s="306">
        <v>0</v>
      </c>
      <c r="CE380" s="306">
        <v>0</v>
      </c>
      <c r="CF380" s="306">
        <v>0</v>
      </c>
      <c r="CG380" s="306">
        <v>0</v>
      </c>
      <c r="CH380" s="306">
        <v>0</v>
      </c>
      <c r="CI380" s="306">
        <v>0</v>
      </c>
      <c r="CJ380" s="306">
        <v>0</v>
      </c>
      <c r="CK380" s="306">
        <v>0</v>
      </c>
      <c r="CL380" s="306">
        <v>0</v>
      </c>
      <c r="CM380" s="306">
        <v>0</v>
      </c>
      <c r="CN380" s="306">
        <v>0</v>
      </c>
      <c r="CO380" s="306">
        <v>0</v>
      </c>
      <c r="CP380" s="306">
        <v>0</v>
      </c>
      <c r="CQ380" s="306">
        <v>0</v>
      </c>
      <c r="CR380" s="306">
        <v>0</v>
      </c>
      <c r="CS380" s="306">
        <v>0</v>
      </c>
      <c r="CT380" s="306">
        <v>0</v>
      </c>
      <c r="CU380" s="306">
        <v>0</v>
      </c>
      <c r="CV380" s="306">
        <v>0</v>
      </c>
      <c r="CW380" s="306">
        <v>0</v>
      </c>
      <c r="CX380" s="306">
        <v>0</v>
      </c>
      <c r="CY380" s="306">
        <v>0</v>
      </c>
      <c r="CZ380" s="306">
        <v>0</v>
      </c>
      <c r="DA380" s="310">
        <v>0</v>
      </c>
    </row>
    <row r="381" spans="1:105" x14ac:dyDescent="0.2">
      <c r="A381" s="311">
        <v>376</v>
      </c>
      <c r="B381" s="312" t="s">
        <v>2176</v>
      </c>
      <c r="C381" s="312" t="s">
        <v>1579</v>
      </c>
      <c r="D381" s="313">
        <v>5</v>
      </c>
      <c r="E381" s="312" t="s">
        <v>240</v>
      </c>
      <c r="F381" s="312" t="s">
        <v>1299</v>
      </c>
      <c r="G381" s="312" t="s">
        <v>2177</v>
      </c>
      <c r="H381" s="314">
        <v>20</v>
      </c>
      <c r="I381" s="315">
        <v>93</v>
      </c>
      <c r="J381" s="313">
        <v>9</v>
      </c>
      <c r="K381" s="312" t="s">
        <v>2178</v>
      </c>
      <c r="L381" s="313">
        <v>3</v>
      </c>
      <c r="M381" s="313">
        <v>0</v>
      </c>
      <c r="N381" s="313">
        <v>1</v>
      </c>
      <c r="O381" s="313">
        <v>0</v>
      </c>
      <c r="P381" s="313">
        <v>4</v>
      </c>
      <c r="Q381" s="313">
        <v>0</v>
      </c>
      <c r="R381" s="313">
        <v>0</v>
      </c>
      <c r="S381" s="313">
        <v>2</v>
      </c>
      <c r="T381" s="313">
        <v>0</v>
      </c>
      <c r="U381" s="313">
        <v>2</v>
      </c>
      <c r="V381" s="313">
        <v>2</v>
      </c>
      <c r="W381" s="313">
        <v>0</v>
      </c>
      <c r="X381" s="313">
        <v>0</v>
      </c>
      <c r="Y381" s="313">
        <v>0</v>
      </c>
      <c r="Z381" s="313">
        <v>2</v>
      </c>
      <c r="AA381" s="313">
        <v>1</v>
      </c>
      <c r="AB381" s="313">
        <v>0</v>
      </c>
      <c r="AC381" s="313">
        <v>0</v>
      </c>
      <c r="AD381" s="313">
        <v>0</v>
      </c>
      <c r="AE381" s="313">
        <v>1</v>
      </c>
      <c r="AF381" s="313">
        <v>3</v>
      </c>
      <c r="AG381" s="313">
        <v>0</v>
      </c>
      <c r="AH381" s="313">
        <v>1</v>
      </c>
      <c r="AI381" s="313">
        <v>0</v>
      </c>
      <c r="AJ381" s="313">
        <v>4</v>
      </c>
      <c r="AK381" s="313">
        <v>3</v>
      </c>
      <c r="AL381" s="313">
        <v>0</v>
      </c>
      <c r="AM381" s="313">
        <v>2</v>
      </c>
      <c r="AN381" s="313">
        <v>0</v>
      </c>
      <c r="AO381" s="313">
        <v>5</v>
      </c>
      <c r="AP381" s="313">
        <v>12</v>
      </c>
      <c r="AQ381" s="313">
        <v>0</v>
      </c>
      <c r="AR381" s="313">
        <v>6</v>
      </c>
      <c r="AS381" s="313">
        <v>0</v>
      </c>
      <c r="AT381" s="313">
        <v>18</v>
      </c>
      <c r="AU381" s="313">
        <v>0</v>
      </c>
      <c r="AV381" s="313">
        <v>0</v>
      </c>
      <c r="AW381" s="313">
        <v>0</v>
      </c>
      <c r="AX381" s="313">
        <v>0</v>
      </c>
      <c r="AY381" s="313">
        <v>0</v>
      </c>
      <c r="AZ381" s="313">
        <v>0</v>
      </c>
      <c r="BA381" s="313">
        <v>1</v>
      </c>
      <c r="BB381" s="313">
        <v>1</v>
      </c>
      <c r="BC381" s="313">
        <v>1</v>
      </c>
      <c r="BD381" s="313">
        <v>1</v>
      </c>
      <c r="BE381" s="313">
        <v>0</v>
      </c>
      <c r="BF381" s="313">
        <v>1</v>
      </c>
      <c r="BG381" s="313">
        <v>0</v>
      </c>
      <c r="BH381" s="313">
        <v>0</v>
      </c>
      <c r="BI381" s="313">
        <v>0</v>
      </c>
      <c r="BJ381" s="313">
        <v>0</v>
      </c>
      <c r="BK381" s="313">
        <v>0</v>
      </c>
      <c r="BL381" s="313">
        <v>0</v>
      </c>
      <c r="BM381" s="313">
        <v>0</v>
      </c>
      <c r="BN381" s="313">
        <v>0</v>
      </c>
      <c r="BO381" s="313">
        <v>0</v>
      </c>
      <c r="BP381" s="313">
        <v>0</v>
      </c>
      <c r="BQ381" s="313">
        <v>1</v>
      </c>
      <c r="BR381" s="313">
        <v>1</v>
      </c>
      <c r="BS381" s="313">
        <v>0</v>
      </c>
      <c r="BT381" s="313">
        <v>0</v>
      </c>
      <c r="BU381" s="313">
        <v>0</v>
      </c>
      <c r="BV381" s="313">
        <v>0</v>
      </c>
      <c r="BW381" s="313">
        <v>0</v>
      </c>
      <c r="BX381" s="313">
        <v>0</v>
      </c>
      <c r="BY381" s="313">
        <v>0</v>
      </c>
      <c r="BZ381" s="313">
        <v>0</v>
      </c>
      <c r="CA381" s="313">
        <v>0</v>
      </c>
      <c r="CB381" s="313">
        <v>0</v>
      </c>
      <c r="CC381" s="313">
        <v>1</v>
      </c>
      <c r="CD381" s="312">
        <v>0</v>
      </c>
      <c r="CE381" s="312">
        <v>0</v>
      </c>
      <c r="CF381" s="312">
        <v>0</v>
      </c>
      <c r="CG381" s="312">
        <v>0</v>
      </c>
      <c r="CH381" s="312">
        <v>0</v>
      </c>
      <c r="CI381" s="312">
        <v>0</v>
      </c>
      <c r="CJ381" s="312">
        <v>0</v>
      </c>
      <c r="CK381" s="312">
        <v>0</v>
      </c>
      <c r="CL381" s="312">
        <v>0</v>
      </c>
      <c r="CM381" s="312">
        <v>0</v>
      </c>
      <c r="CN381" s="312">
        <v>0</v>
      </c>
      <c r="CO381" s="312">
        <v>0</v>
      </c>
      <c r="CP381" s="312">
        <v>0</v>
      </c>
      <c r="CQ381" s="312">
        <v>0</v>
      </c>
      <c r="CR381" s="312">
        <v>0</v>
      </c>
      <c r="CS381" s="312">
        <v>0</v>
      </c>
      <c r="CT381" s="312">
        <v>0</v>
      </c>
      <c r="CU381" s="312">
        <v>0</v>
      </c>
      <c r="CV381" s="312">
        <v>0</v>
      </c>
      <c r="CW381" s="312">
        <v>0</v>
      </c>
      <c r="CX381" s="312">
        <v>0</v>
      </c>
      <c r="CY381" s="312">
        <v>0</v>
      </c>
      <c r="CZ381" s="312">
        <v>0</v>
      </c>
      <c r="DA381" s="316">
        <v>0</v>
      </c>
    </row>
    <row r="382" spans="1:105" x14ac:dyDescent="0.2">
      <c r="A382" s="305">
        <v>377</v>
      </c>
      <c r="B382" s="306" t="s">
        <v>2337</v>
      </c>
      <c r="C382" s="306" t="s">
        <v>2338</v>
      </c>
      <c r="D382" s="307">
        <v>5</v>
      </c>
      <c r="E382" s="306" t="s">
        <v>240</v>
      </c>
      <c r="F382" s="306" t="s">
        <v>1299</v>
      </c>
      <c r="G382" s="306" t="s">
        <v>2339</v>
      </c>
      <c r="H382" s="308">
        <v>20</v>
      </c>
      <c r="I382" s="309">
        <v>93</v>
      </c>
      <c r="J382" s="307">
        <v>9</v>
      </c>
      <c r="K382" s="306" t="s">
        <v>2340</v>
      </c>
      <c r="L382" s="307">
        <v>4</v>
      </c>
      <c r="M382" s="307">
        <v>0</v>
      </c>
      <c r="N382" s="307">
        <v>2</v>
      </c>
      <c r="O382" s="307">
        <v>0</v>
      </c>
      <c r="P382" s="307">
        <v>6</v>
      </c>
      <c r="Q382" s="307">
        <v>4</v>
      </c>
      <c r="R382" s="307">
        <v>0</v>
      </c>
      <c r="S382" s="307">
        <v>2</v>
      </c>
      <c r="T382" s="307">
        <v>0</v>
      </c>
      <c r="U382" s="307">
        <v>6</v>
      </c>
      <c r="V382" s="307">
        <v>3</v>
      </c>
      <c r="W382" s="307">
        <v>0</v>
      </c>
      <c r="X382" s="307">
        <v>7</v>
      </c>
      <c r="Y382" s="307">
        <v>0</v>
      </c>
      <c r="Z382" s="307">
        <v>10</v>
      </c>
      <c r="AA382" s="307">
        <v>4</v>
      </c>
      <c r="AB382" s="307">
        <v>0</v>
      </c>
      <c r="AC382" s="307">
        <v>6</v>
      </c>
      <c r="AD382" s="307">
        <v>0</v>
      </c>
      <c r="AE382" s="307">
        <v>10</v>
      </c>
      <c r="AF382" s="307">
        <v>5</v>
      </c>
      <c r="AG382" s="307">
        <v>0</v>
      </c>
      <c r="AH382" s="307">
        <v>5</v>
      </c>
      <c r="AI382" s="307">
        <v>0</v>
      </c>
      <c r="AJ382" s="307">
        <v>10</v>
      </c>
      <c r="AK382" s="307">
        <v>2</v>
      </c>
      <c r="AL382" s="307">
        <v>0</v>
      </c>
      <c r="AM382" s="307">
        <v>3</v>
      </c>
      <c r="AN382" s="307">
        <v>0</v>
      </c>
      <c r="AO382" s="307">
        <v>5</v>
      </c>
      <c r="AP382" s="307">
        <v>22</v>
      </c>
      <c r="AQ382" s="307">
        <v>0</v>
      </c>
      <c r="AR382" s="307">
        <v>25</v>
      </c>
      <c r="AS382" s="307">
        <v>0</v>
      </c>
      <c r="AT382" s="307">
        <v>47</v>
      </c>
      <c r="AU382" s="307">
        <v>0</v>
      </c>
      <c r="AV382" s="307">
        <v>0</v>
      </c>
      <c r="AW382" s="307">
        <v>0</v>
      </c>
      <c r="AX382" s="307">
        <v>0</v>
      </c>
      <c r="AY382" s="307">
        <v>0</v>
      </c>
      <c r="AZ382" s="307">
        <v>0</v>
      </c>
      <c r="BA382" s="307">
        <v>3</v>
      </c>
      <c r="BB382" s="307">
        <v>3</v>
      </c>
      <c r="BC382" s="307">
        <v>3</v>
      </c>
      <c r="BD382" s="307">
        <v>3</v>
      </c>
      <c r="BE382" s="307">
        <v>0</v>
      </c>
      <c r="BF382" s="307">
        <v>1</v>
      </c>
      <c r="BG382" s="307">
        <v>0</v>
      </c>
      <c r="BH382" s="307">
        <v>0</v>
      </c>
      <c r="BI382" s="307">
        <v>0</v>
      </c>
      <c r="BJ382" s="307">
        <v>2</v>
      </c>
      <c r="BK382" s="307">
        <v>0</v>
      </c>
      <c r="BL382" s="307">
        <v>0</v>
      </c>
      <c r="BM382" s="307">
        <v>0</v>
      </c>
      <c r="BN382" s="307">
        <v>0</v>
      </c>
      <c r="BO382" s="307">
        <v>0</v>
      </c>
      <c r="BP382" s="307">
        <v>0</v>
      </c>
      <c r="BQ382" s="307">
        <v>3</v>
      </c>
      <c r="BR382" s="307">
        <v>3</v>
      </c>
      <c r="BS382" s="307">
        <v>0</v>
      </c>
      <c r="BT382" s="307">
        <v>0</v>
      </c>
      <c r="BU382" s="307">
        <v>0</v>
      </c>
      <c r="BV382" s="307">
        <v>0</v>
      </c>
      <c r="BW382" s="307">
        <v>0</v>
      </c>
      <c r="BX382" s="307">
        <v>0</v>
      </c>
      <c r="BY382" s="307">
        <v>0</v>
      </c>
      <c r="BZ382" s="307">
        <v>0</v>
      </c>
      <c r="CA382" s="307">
        <v>0</v>
      </c>
      <c r="CB382" s="307">
        <v>0</v>
      </c>
      <c r="CC382" s="307">
        <v>3</v>
      </c>
      <c r="CD382" s="306">
        <v>0</v>
      </c>
      <c r="CE382" s="306">
        <v>0</v>
      </c>
      <c r="CF382" s="306">
        <v>0</v>
      </c>
      <c r="CG382" s="306">
        <v>0</v>
      </c>
      <c r="CH382" s="306">
        <v>0</v>
      </c>
      <c r="CI382" s="306">
        <v>0</v>
      </c>
      <c r="CJ382" s="306">
        <v>0</v>
      </c>
      <c r="CK382" s="306">
        <v>0</v>
      </c>
      <c r="CL382" s="306">
        <v>0</v>
      </c>
      <c r="CM382" s="306">
        <v>0</v>
      </c>
      <c r="CN382" s="306">
        <v>0</v>
      </c>
      <c r="CO382" s="306">
        <v>0</v>
      </c>
      <c r="CP382" s="306">
        <v>0</v>
      </c>
      <c r="CQ382" s="306">
        <v>0</v>
      </c>
      <c r="CR382" s="306">
        <v>0</v>
      </c>
      <c r="CS382" s="306">
        <v>0</v>
      </c>
      <c r="CT382" s="306">
        <v>0</v>
      </c>
      <c r="CU382" s="306">
        <v>0</v>
      </c>
      <c r="CV382" s="306">
        <v>0</v>
      </c>
      <c r="CW382" s="306">
        <v>0</v>
      </c>
      <c r="CX382" s="306">
        <v>0</v>
      </c>
      <c r="CY382" s="306">
        <v>0</v>
      </c>
      <c r="CZ382" s="306">
        <v>0</v>
      </c>
      <c r="DA382" s="310">
        <v>0</v>
      </c>
    </row>
    <row r="383" spans="1:105" x14ac:dyDescent="0.2">
      <c r="A383" s="311">
        <v>378</v>
      </c>
      <c r="B383" s="312" t="s">
        <v>2489</v>
      </c>
      <c r="C383" s="312" t="s">
        <v>2490</v>
      </c>
      <c r="D383" s="313">
        <v>5</v>
      </c>
      <c r="E383" s="312" t="s">
        <v>236</v>
      </c>
      <c r="F383" s="312" t="s">
        <v>1773</v>
      </c>
      <c r="G383" s="312" t="s">
        <v>2491</v>
      </c>
      <c r="H383" s="314">
        <v>7</v>
      </c>
      <c r="I383" s="315">
        <v>8</v>
      </c>
      <c r="J383" s="313">
        <v>19</v>
      </c>
      <c r="K383" s="312" t="s">
        <v>2492</v>
      </c>
      <c r="L383" s="313">
        <v>19</v>
      </c>
      <c r="M383" s="313">
        <v>0</v>
      </c>
      <c r="N383" s="313">
        <v>17</v>
      </c>
      <c r="O383" s="313">
        <v>0</v>
      </c>
      <c r="P383" s="313">
        <v>36</v>
      </c>
      <c r="Q383" s="313">
        <v>22</v>
      </c>
      <c r="R383" s="313">
        <v>0</v>
      </c>
      <c r="S383" s="313">
        <v>16</v>
      </c>
      <c r="T383" s="313">
        <v>0</v>
      </c>
      <c r="U383" s="313">
        <v>38</v>
      </c>
      <c r="V383" s="313">
        <v>15</v>
      </c>
      <c r="W383" s="313">
        <v>0</v>
      </c>
      <c r="X383" s="313">
        <v>8</v>
      </c>
      <c r="Y383" s="313">
        <v>0</v>
      </c>
      <c r="Z383" s="313">
        <v>23</v>
      </c>
      <c r="AA383" s="313">
        <v>14</v>
      </c>
      <c r="AB383" s="313">
        <v>0</v>
      </c>
      <c r="AC383" s="313">
        <v>21</v>
      </c>
      <c r="AD383" s="313">
        <v>0</v>
      </c>
      <c r="AE383" s="313">
        <v>35</v>
      </c>
      <c r="AF383" s="313">
        <v>20</v>
      </c>
      <c r="AG383" s="313">
        <v>0</v>
      </c>
      <c r="AH383" s="313">
        <v>20</v>
      </c>
      <c r="AI383" s="313">
        <v>0</v>
      </c>
      <c r="AJ383" s="313">
        <v>40</v>
      </c>
      <c r="AK383" s="313">
        <v>15</v>
      </c>
      <c r="AL383" s="313">
        <v>0</v>
      </c>
      <c r="AM383" s="313">
        <v>17</v>
      </c>
      <c r="AN383" s="313">
        <v>0</v>
      </c>
      <c r="AO383" s="313">
        <v>32</v>
      </c>
      <c r="AP383" s="313">
        <v>105</v>
      </c>
      <c r="AQ383" s="313">
        <v>0</v>
      </c>
      <c r="AR383" s="313">
        <v>99</v>
      </c>
      <c r="AS383" s="313">
        <v>0</v>
      </c>
      <c r="AT383" s="313">
        <v>204</v>
      </c>
      <c r="AU383" s="313">
        <v>2</v>
      </c>
      <c r="AV383" s="313">
        <v>2</v>
      </c>
      <c r="AW383" s="313">
        <v>1</v>
      </c>
      <c r="AX383" s="313">
        <v>2</v>
      </c>
      <c r="AY383" s="313">
        <v>2</v>
      </c>
      <c r="AZ383" s="313">
        <v>2</v>
      </c>
      <c r="BA383" s="313">
        <v>0</v>
      </c>
      <c r="BB383" s="313">
        <v>11</v>
      </c>
      <c r="BC383" s="313">
        <v>12</v>
      </c>
      <c r="BD383" s="313">
        <v>11</v>
      </c>
      <c r="BE383" s="313">
        <v>0</v>
      </c>
      <c r="BF383" s="313">
        <v>0</v>
      </c>
      <c r="BG383" s="313">
        <v>0</v>
      </c>
      <c r="BH383" s="313">
        <v>1</v>
      </c>
      <c r="BI383" s="313">
        <v>1</v>
      </c>
      <c r="BJ383" s="313">
        <v>10</v>
      </c>
      <c r="BK383" s="313">
        <v>2</v>
      </c>
      <c r="BL383" s="313">
        <v>2</v>
      </c>
      <c r="BM383" s="313">
        <v>1</v>
      </c>
      <c r="BN383" s="313">
        <v>2</v>
      </c>
      <c r="BO383" s="313">
        <v>2</v>
      </c>
      <c r="BP383" s="313">
        <v>2</v>
      </c>
      <c r="BQ383" s="313">
        <v>0</v>
      </c>
      <c r="BR383" s="313">
        <v>11</v>
      </c>
      <c r="BS383" s="313">
        <v>0</v>
      </c>
      <c r="BT383" s="313">
        <v>1</v>
      </c>
      <c r="BU383" s="313">
        <v>1</v>
      </c>
      <c r="BV383" s="313">
        <v>0</v>
      </c>
      <c r="BW383" s="313">
        <v>0</v>
      </c>
      <c r="BX383" s="313">
        <v>1</v>
      </c>
      <c r="BY383" s="313">
        <v>0</v>
      </c>
      <c r="BZ383" s="313">
        <v>1</v>
      </c>
      <c r="CA383" s="313">
        <v>2</v>
      </c>
      <c r="CB383" s="313">
        <v>0</v>
      </c>
      <c r="CC383" s="313">
        <v>18</v>
      </c>
      <c r="CD383" s="312">
        <v>0</v>
      </c>
      <c r="CE383" s="312">
        <v>0</v>
      </c>
      <c r="CF383" s="312">
        <v>0</v>
      </c>
      <c r="CG383" s="312">
        <v>0</v>
      </c>
      <c r="CH383" s="312">
        <v>0</v>
      </c>
      <c r="CI383" s="312">
        <v>0</v>
      </c>
      <c r="CJ383" s="312">
        <v>0</v>
      </c>
      <c r="CK383" s="312">
        <v>0</v>
      </c>
      <c r="CL383" s="312">
        <v>1</v>
      </c>
      <c r="CM383" s="312">
        <v>0</v>
      </c>
      <c r="CN383" s="312">
        <v>2</v>
      </c>
      <c r="CO383" s="312">
        <v>0</v>
      </c>
      <c r="CP383" s="312">
        <v>0</v>
      </c>
      <c r="CQ383" s="312">
        <v>0</v>
      </c>
      <c r="CR383" s="312">
        <v>1</v>
      </c>
      <c r="CS383" s="312">
        <v>1</v>
      </c>
      <c r="CT383" s="312">
        <v>4</v>
      </c>
      <c r="CU383" s="312">
        <v>1</v>
      </c>
      <c r="CV383" s="312">
        <v>0</v>
      </c>
      <c r="CW383" s="312">
        <v>0</v>
      </c>
      <c r="CX383" s="312">
        <v>0</v>
      </c>
      <c r="CY383" s="312">
        <v>4</v>
      </c>
      <c r="CZ383" s="312">
        <v>1</v>
      </c>
      <c r="DA383" s="316">
        <v>5</v>
      </c>
    </row>
    <row r="384" spans="1:105" x14ac:dyDescent="0.2">
      <c r="A384" s="305">
        <v>379</v>
      </c>
      <c r="B384" s="306" t="s">
        <v>415</v>
      </c>
      <c r="C384" s="306" t="s">
        <v>416</v>
      </c>
      <c r="D384" s="307">
        <v>5</v>
      </c>
      <c r="E384" s="306" t="s">
        <v>240</v>
      </c>
      <c r="F384" s="306" t="s">
        <v>417</v>
      </c>
      <c r="G384" s="306" t="s">
        <v>418</v>
      </c>
      <c r="H384" s="308">
        <v>28</v>
      </c>
      <c r="I384" s="309">
        <v>141</v>
      </c>
      <c r="J384" s="307">
        <v>4</v>
      </c>
      <c r="K384" s="306" t="s">
        <v>419</v>
      </c>
      <c r="L384" s="307">
        <v>27</v>
      </c>
      <c r="M384" s="307">
        <v>0</v>
      </c>
      <c r="N384" s="307">
        <v>24</v>
      </c>
      <c r="O384" s="307">
        <v>0</v>
      </c>
      <c r="P384" s="307">
        <v>51</v>
      </c>
      <c r="Q384" s="307">
        <v>16</v>
      </c>
      <c r="R384" s="307">
        <v>0</v>
      </c>
      <c r="S384" s="307">
        <v>21</v>
      </c>
      <c r="T384" s="307">
        <v>0</v>
      </c>
      <c r="U384" s="307">
        <v>37</v>
      </c>
      <c r="V384" s="307">
        <v>19</v>
      </c>
      <c r="W384" s="307">
        <v>1</v>
      </c>
      <c r="X384" s="307">
        <v>14</v>
      </c>
      <c r="Y384" s="307">
        <v>0</v>
      </c>
      <c r="Z384" s="307">
        <v>34</v>
      </c>
      <c r="AA384" s="307">
        <v>17</v>
      </c>
      <c r="AB384" s="307">
        <v>0</v>
      </c>
      <c r="AC384" s="307">
        <v>19</v>
      </c>
      <c r="AD384" s="307">
        <v>0</v>
      </c>
      <c r="AE384" s="307">
        <v>36</v>
      </c>
      <c r="AF384" s="307">
        <v>13</v>
      </c>
      <c r="AG384" s="307">
        <v>0</v>
      </c>
      <c r="AH384" s="307">
        <v>23</v>
      </c>
      <c r="AI384" s="307">
        <v>0</v>
      </c>
      <c r="AJ384" s="307">
        <v>36</v>
      </c>
      <c r="AK384" s="307">
        <v>18</v>
      </c>
      <c r="AL384" s="307">
        <v>0</v>
      </c>
      <c r="AM384" s="307">
        <v>17</v>
      </c>
      <c r="AN384" s="307">
        <v>0</v>
      </c>
      <c r="AO384" s="307">
        <v>35</v>
      </c>
      <c r="AP384" s="307">
        <v>110</v>
      </c>
      <c r="AQ384" s="307">
        <v>1</v>
      </c>
      <c r="AR384" s="307">
        <v>118</v>
      </c>
      <c r="AS384" s="307">
        <v>0</v>
      </c>
      <c r="AT384" s="307">
        <v>229</v>
      </c>
      <c r="AU384" s="307">
        <v>2</v>
      </c>
      <c r="AV384" s="307">
        <v>2</v>
      </c>
      <c r="AW384" s="307">
        <v>2</v>
      </c>
      <c r="AX384" s="307">
        <v>2</v>
      </c>
      <c r="AY384" s="307">
        <v>2</v>
      </c>
      <c r="AZ384" s="307">
        <v>2</v>
      </c>
      <c r="BA384" s="307">
        <v>0</v>
      </c>
      <c r="BB384" s="307">
        <v>12</v>
      </c>
      <c r="BC384" s="307">
        <v>14</v>
      </c>
      <c r="BD384" s="307">
        <v>14</v>
      </c>
      <c r="BE384" s="307">
        <v>0</v>
      </c>
      <c r="BF384" s="307">
        <v>0</v>
      </c>
      <c r="BG384" s="307">
        <v>1</v>
      </c>
      <c r="BH384" s="307">
        <v>0</v>
      </c>
      <c r="BI384" s="307">
        <v>1</v>
      </c>
      <c r="BJ384" s="307">
        <v>11</v>
      </c>
      <c r="BK384" s="307">
        <v>2</v>
      </c>
      <c r="BL384" s="307">
        <v>2</v>
      </c>
      <c r="BM384" s="307">
        <v>2</v>
      </c>
      <c r="BN384" s="307">
        <v>2</v>
      </c>
      <c r="BO384" s="307">
        <v>2</v>
      </c>
      <c r="BP384" s="307">
        <v>2</v>
      </c>
      <c r="BQ384" s="307">
        <v>0</v>
      </c>
      <c r="BR384" s="307">
        <v>12</v>
      </c>
      <c r="BS384" s="307">
        <v>2</v>
      </c>
      <c r="BT384" s="307">
        <v>0</v>
      </c>
      <c r="BU384" s="307">
        <v>0</v>
      </c>
      <c r="BV384" s="307">
        <v>0</v>
      </c>
      <c r="BW384" s="307">
        <v>0</v>
      </c>
      <c r="BX384" s="307">
        <v>1</v>
      </c>
      <c r="BY384" s="307">
        <v>1</v>
      </c>
      <c r="BZ384" s="307">
        <v>0</v>
      </c>
      <c r="CA384" s="307">
        <v>0</v>
      </c>
      <c r="CB384" s="307">
        <v>1</v>
      </c>
      <c r="CC384" s="307">
        <v>18</v>
      </c>
      <c r="CD384" s="306">
        <v>0</v>
      </c>
      <c r="CE384" s="306">
        <v>0</v>
      </c>
      <c r="CF384" s="306">
        <v>0</v>
      </c>
      <c r="CG384" s="306">
        <v>0</v>
      </c>
      <c r="CH384" s="306">
        <v>0</v>
      </c>
      <c r="CI384" s="306">
        <v>0</v>
      </c>
      <c r="CJ384" s="306">
        <v>0</v>
      </c>
      <c r="CK384" s="306">
        <v>0</v>
      </c>
      <c r="CL384" s="306">
        <v>1</v>
      </c>
      <c r="CM384" s="306">
        <v>0</v>
      </c>
      <c r="CN384" s="306">
        <v>1</v>
      </c>
      <c r="CO384" s="306">
        <v>1</v>
      </c>
      <c r="CP384" s="306">
        <v>0</v>
      </c>
      <c r="CQ384" s="306">
        <v>0</v>
      </c>
      <c r="CR384" s="306">
        <v>4</v>
      </c>
      <c r="CS384" s="306">
        <v>0</v>
      </c>
      <c r="CT384" s="306">
        <v>6</v>
      </c>
      <c r="CU384" s="306">
        <v>1</v>
      </c>
      <c r="CV384" s="306">
        <v>0</v>
      </c>
      <c r="CW384" s="306">
        <v>0</v>
      </c>
      <c r="CX384" s="306">
        <v>0</v>
      </c>
      <c r="CY384" s="306">
        <v>1</v>
      </c>
      <c r="CZ384" s="306">
        <v>1</v>
      </c>
      <c r="DA384" s="310">
        <v>2</v>
      </c>
    </row>
    <row r="385" spans="1:105" x14ac:dyDescent="0.2">
      <c r="A385" s="311">
        <v>380</v>
      </c>
      <c r="B385" s="312" t="s">
        <v>2583</v>
      </c>
      <c r="C385" s="312" t="s">
        <v>2584</v>
      </c>
      <c r="D385" s="313">
        <v>5</v>
      </c>
      <c r="E385" s="312" t="s">
        <v>236</v>
      </c>
      <c r="F385" s="312" t="s">
        <v>417</v>
      </c>
      <c r="G385" s="312" t="s">
        <v>418</v>
      </c>
      <c r="H385" s="314"/>
      <c r="I385" s="315">
        <v>5</v>
      </c>
      <c r="J385" s="313">
        <v>19</v>
      </c>
      <c r="K385" s="312" t="s">
        <v>2585</v>
      </c>
      <c r="L385" s="313">
        <v>16</v>
      </c>
      <c r="M385" s="313">
        <v>0</v>
      </c>
      <c r="N385" s="313">
        <v>10</v>
      </c>
      <c r="O385" s="313">
        <v>0</v>
      </c>
      <c r="P385" s="313">
        <v>26</v>
      </c>
      <c r="Q385" s="313">
        <v>13</v>
      </c>
      <c r="R385" s="313">
        <v>0</v>
      </c>
      <c r="S385" s="313">
        <v>16</v>
      </c>
      <c r="T385" s="313">
        <v>0</v>
      </c>
      <c r="U385" s="313">
        <v>29</v>
      </c>
      <c r="V385" s="313">
        <v>16</v>
      </c>
      <c r="W385" s="313">
        <v>0</v>
      </c>
      <c r="X385" s="313">
        <v>11</v>
      </c>
      <c r="Y385" s="313">
        <v>0</v>
      </c>
      <c r="Z385" s="313">
        <v>27</v>
      </c>
      <c r="AA385" s="313">
        <v>10</v>
      </c>
      <c r="AB385" s="313">
        <v>0</v>
      </c>
      <c r="AC385" s="313">
        <v>15</v>
      </c>
      <c r="AD385" s="313">
        <v>0</v>
      </c>
      <c r="AE385" s="313">
        <v>25</v>
      </c>
      <c r="AF385" s="313">
        <v>16</v>
      </c>
      <c r="AG385" s="313">
        <v>0</v>
      </c>
      <c r="AH385" s="313">
        <v>22</v>
      </c>
      <c r="AI385" s="313">
        <v>1</v>
      </c>
      <c r="AJ385" s="313">
        <v>39</v>
      </c>
      <c r="AK385" s="313">
        <v>12</v>
      </c>
      <c r="AL385" s="313">
        <v>0</v>
      </c>
      <c r="AM385" s="313">
        <v>16</v>
      </c>
      <c r="AN385" s="313">
        <v>0</v>
      </c>
      <c r="AO385" s="313">
        <v>28</v>
      </c>
      <c r="AP385" s="313">
        <v>83</v>
      </c>
      <c r="AQ385" s="313">
        <v>0</v>
      </c>
      <c r="AR385" s="313">
        <v>90</v>
      </c>
      <c r="AS385" s="313">
        <v>1</v>
      </c>
      <c r="AT385" s="313">
        <v>174</v>
      </c>
      <c r="AU385" s="313">
        <v>1</v>
      </c>
      <c r="AV385" s="313">
        <v>1</v>
      </c>
      <c r="AW385" s="313">
        <v>1</v>
      </c>
      <c r="AX385" s="313">
        <v>1</v>
      </c>
      <c r="AY385" s="313">
        <v>2</v>
      </c>
      <c r="AZ385" s="313">
        <v>1</v>
      </c>
      <c r="BA385" s="313">
        <v>0</v>
      </c>
      <c r="BB385" s="313">
        <v>7</v>
      </c>
      <c r="BC385" s="313">
        <v>7</v>
      </c>
      <c r="BD385" s="313">
        <v>7</v>
      </c>
      <c r="BE385" s="313">
        <v>0</v>
      </c>
      <c r="BF385" s="313">
        <v>0</v>
      </c>
      <c r="BG385" s="313">
        <v>1</v>
      </c>
      <c r="BH385" s="313">
        <v>0</v>
      </c>
      <c r="BI385" s="313">
        <v>1</v>
      </c>
      <c r="BJ385" s="313">
        <v>6</v>
      </c>
      <c r="BK385" s="313">
        <v>1</v>
      </c>
      <c r="BL385" s="313">
        <v>1</v>
      </c>
      <c r="BM385" s="313">
        <v>1</v>
      </c>
      <c r="BN385" s="313">
        <v>1</v>
      </c>
      <c r="BO385" s="313">
        <v>2</v>
      </c>
      <c r="BP385" s="313">
        <v>1</v>
      </c>
      <c r="BQ385" s="313">
        <v>0</v>
      </c>
      <c r="BR385" s="313">
        <v>7</v>
      </c>
      <c r="BS385" s="313">
        <v>1</v>
      </c>
      <c r="BT385" s="313">
        <v>0</v>
      </c>
      <c r="BU385" s="313">
        <v>1</v>
      </c>
      <c r="BV385" s="313">
        <v>0</v>
      </c>
      <c r="BW385" s="313">
        <v>0</v>
      </c>
      <c r="BX385" s="313">
        <v>0</v>
      </c>
      <c r="BY385" s="313">
        <v>0</v>
      </c>
      <c r="BZ385" s="313">
        <v>1</v>
      </c>
      <c r="CA385" s="313">
        <v>0</v>
      </c>
      <c r="CB385" s="313">
        <v>1</v>
      </c>
      <c r="CC385" s="313">
        <v>12</v>
      </c>
      <c r="CD385" s="312">
        <v>0</v>
      </c>
      <c r="CE385" s="312">
        <v>0</v>
      </c>
      <c r="CF385" s="312">
        <v>0</v>
      </c>
      <c r="CG385" s="312">
        <v>0</v>
      </c>
      <c r="CH385" s="312">
        <v>0</v>
      </c>
      <c r="CI385" s="312">
        <v>0</v>
      </c>
      <c r="CJ385" s="312">
        <v>0</v>
      </c>
      <c r="CK385" s="312">
        <v>0</v>
      </c>
      <c r="CL385" s="312">
        <v>0</v>
      </c>
      <c r="CM385" s="312">
        <v>0</v>
      </c>
      <c r="CN385" s="312">
        <v>0</v>
      </c>
      <c r="CO385" s="312">
        <v>0</v>
      </c>
      <c r="CP385" s="312">
        <v>0</v>
      </c>
      <c r="CQ385" s="312">
        <v>0</v>
      </c>
      <c r="CR385" s="312">
        <v>0</v>
      </c>
      <c r="CS385" s="312">
        <v>0</v>
      </c>
      <c r="CT385" s="312">
        <v>0</v>
      </c>
      <c r="CU385" s="312">
        <v>0</v>
      </c>
      <c r="CV385" s="312">
        <v>0</v>
      </c>
      <c r="CW385" s="312">
        <v>0</v>
      </c>
      <c r="CX385" s="312">
        <v>0</v>
      </c>
      <c r="CY385" s="312">
        <v>0</v>
      </c>
      <c r="CZ385" s="312">
        <v>0</v>
      </c>
      <c r="DA385" s="316">
        <v>0</v>
      </c>
    </row>
    <row r="386" spans="1:105" x14ac:dyDescent="0.2">
      <c r="A386" s="305">
        <v>381</v>
      </c>
      <c r="B386" s="306" t="s">
        <v>420</v>
      </c>
      <c r="C386" s="306" t="s">
        <v>421</v>
      </c>
      <c r="D386" s="307">
        <v>5</v>
      </c>
      <c r="E386" s="306" t="s">
        <v>240</v>
      </c>
      <c r="F386" s="306" t="s">
        <v>422</v>
      </c>
      <c r="G386" s="306" t="s">
        <v>423</v>
      </c>
      <c r="H386" s="308">
        <v>25</v>
      </c>
      <c r="I386" s="309">
        <v>122</v>
      </c>
      <c r="J386" s="307">
        <v>11</v>
      </c>
      <c r="K386" s="306" t="s">
        <v>424</v>
      </c>
      <c r="L386" s="307">
        <v>16</v>
      </c>
      <c r="M386" s="307">
        <v>1</v>
      </c>
      <c r="N386" s="307">
        <v>11</v>
      </c>
      <c r="O386" s="307">
        <v>0</v>
      </c>
      <c r="P386" s="307">
        <v>28</v>
      </c>
      <c r="Q386" s="307">
        <v>13</v>
      </c>
      <c r="R386" s="307">
        <v>1</v>
      </c>
      <c r="S386" s="307">
        <v>14</v>
      </c>
      <c r="T386" s="307">
        <v>1</v>
      </c>
      <c r="U386" s="307">
        <v>29</v>
      </c>
      <c r="V386" s="307">
        <v>13</v>
      </c>
      <c r="W386" s="307">
        <v>0</v>
      </c>
      <c r="X386" s="307">
        <v>13</v>
      </c>
      <c r="Y386" s="307">
        <v>0</v>
      </c>
      <c r="Z386" s="307">
        <v>26</v>
      </c>
      <c r="AA386" s="307">
        <v>19</v>
      </c>
      <c r="AB386" s="307">
        <v>0</v>
      </c>
      <c r="AC386" s="307">
        <v>14</v>
      </c>
      <c r="AD386" s="307">
        <v>0</v>
      </c>
      <c r="AE386" s="307">
        <v>33</v>
      </c>
      <c r="AF386" s="307">
        <v>13</v>
      </c>
      <c r="AG386" s="307">
        <v>0</v>
      </c>
      <c r="AH386" s="307">
        <v>14</v>
      </c>
      <c r="AI386" s="307">
        <v>0</v>
      </c>
      <c r="AJ386" s="307">
        <v>27</v>
      </c>
      <c r="AK386" s="307">
        <v>9</v>
      </c>
      <c r="AL386" s="307">
        <v>0</v>
      </c>
      <c r="AM386" s="307">
        <v>9</v>
      </c>
      <c r="AN386" s="307">
        <v>0</v>
      </c>
      <c r="AO386" s="307">
        <v>18</v>
      </c>
      <c r="AP386" s="307">
        <v>83</v>
      </c>
      <c r="AQ386" s="307">
        <v>2</v>
      </c>
      <c r="AR386" s="307">
        <v>75</v>
      </c>
      <c r="AS386" s="307">
        <v>1</v>
      </c>
      <c r="AT386" s="307">
        <v>161</v>
      </c>
      <c r="AU386" s="307">
        <v>1</v>
      </c>
      <c r="AV386" s="307">
        <v>1</v>
      </c>
      <c r="AW386" s="307">
        <v>1</v>
      </c>
      <c r="AX386" s="307">
        <v>1</v>
      </c>
      <c r="AY386" s="307">
        <v>1</v>
      </c>
      <c r="AZ386" s="307">
        <v>1</v>
      </c>
      <c r="BA386" s="307">
        <v>0</v>
      </c>
      <c r="BB386" s="307">
        <v>6</v>
      </c>
      <c r="BC386" s="307">
        <v>7</v>
      </c>
      <c r="BD386" s="307">
        <v>7</v>
      </c>
      <c r="BE386" s="307">
        <v>0</v>
      </c>
      <c r="BF386" s="307">
        <v>0</v>
      </c>
      <c r="BG386" s="307">
        <v>1</v>
      </c>
      <c r="BH386" s="307">
        <v>0</v>
      </c>
      <c r="BI386" s="307">
        <v>2</v>
      </c>
      <c r="BJ386" s="307">
        <v>4</v>
      </c>
      <c r="BK386" s="307">
        <v>1</v>
      </c>
      <c r="BL386" s="307">
        <v>1</v>
      </c>
      <c r="BM386" s="307">
        <v>1</v>
      </c>
      <c r="BN386" s="307">
        <v>1</v>
      </c>
      <c r="BO386" s="307">
        <v>1</v>
      </c>
      <c r="BP386" s="307">
        <v>1</v>
      </c>
      <c r="BQ386" s="307">
        <v>0</v>
      </c>
      <c r="BR386" s="307">
        <v>6</v>
      </c>
      <c r="BS386" s="307">
        <v>1</v>
      </c>
      <c r="BT386" s="307">
        <v>0</v>
      </c>
      <c r="BU386" s="307">
        <v>0</v>
      </c>
      <c r="BV386" s="307">
        <v>0</v>
      </c>
      <c r="BW386" s="307">
        <v>0</v>
      </c>
      <c r="BX386" s="307">
        <v>0</v>
      </c>
      <c r="BY386" s="307">
        <v>0</v>
      </c>
      <c r="BZ386" s="307">
        <v>0</v>
      </c>
      <c r="CA386" s="307">
        <v>0</v>
      </c>
      <c r="CB386" s="307">
        <v>0</v>
      </c>
      <c r="CC386" s="307">
        <v>8</v>
      </c>
      <c r="CD386" s="306">
        <v>0</v>
      </c>
      <c r="CE386" s="306">
        <v>0</v>
      </c>
      <c r="CF386" s="306">
        <v>0</v>
      </c>
      <c r="CG386" s="306">
        <v>0</v>
      </c>
      <c r="CH386" s="306">
        <v>0</v>
      </c>
      <c r="CI386" s="306">
        <v>0</v>
      </c>
      <c r="CJ386" s="306">
        <v>0</v>
      </c>
      <c r="CK386" s="306">
        <v>0</v>
      </c>
      <c r="CL386" s="306">
        <v>0</v>
      </c>
      <c r="CM386" s="306">
        <v>0</v>
      </c>
      <c r="CN386" s="306">
        <v>0</v>
      </c>
      <c r="CO386" s="306">
        <v>1</v>
      </c>
      <c r="CP386" s="306">
        <v>0</v>
      </c>
      <c r="CQ386" s="306">
        <v>0</v>
      </c>
      <c r="CR386" s="306">
        <v>0</v>
      </c>
      <c r="CS386" s="306">
        <v>0</v>
      </c>
      <c r="CT386" s="306">
        <v>0</v>
      </c>
      <c r="CU386" s="306">
        <v>1</v>
      </c>
      <c r="CV386" s="306">
        <v>3</v>
      </c>
      <c r="CW386" s="306">
        <v>6</v>
      </c>
      <c r="CX386" s="306">
        <v>9</v>
      </c>
      <c r="CY386" s="306">
        <v>0</v>
      </c>
      <c r="CZ386" s="306">
        <v>1</v>
      </c>
      <c r="DA386" s="310">
        <v>1</v>
      </c>
    </row>
    <row r="387" spans="1:105" x14ac:dyDescent="0.2">
      <c r="A387" s="311">
        <v>382</v>
      </c>
      <c r="B387" s="312" t="s">
        <v>2481</v>
      </c>
      <c r="C387" s="312" t="s">
        <v>2482</v>
      </c>
      <c r="D387" s="313">
        <v>5</v>
      </c>
      <c r="E387" s="312" t="s">
        <v>236</v>
      </c>
      <c r="F387" s="312" t="s">
        <v>422</v>
      </c>
      <c r="G387" s="312" t="s">
        <v>1324</v>
      </c>
      <c r="H387" s="314"/>
      <c r="I387" s="315">
        <v>2</v>
      </c>
      <c r="J387" s="313">
        <v>19</v>
      </c>
      <c r="K387" s="312" t="s">
        <v>2483</v>
      </c>
      <c r="L387" s="313">
        <v>38</v>
      </c>
      <c r="M387" s="313">
        <v>0</v>
      </c>
      <c r="N387" s="313">
        <v>19</v>
      </c>
      <c r="O387" s="313">
        <v>0</v>
      </c>
      <c r="P387" s="313">
        <v>57</v>
      </c>
      <c r="Q387" s="313">
        <v>24</v>
      </c>
      <c r="R387" s="313">
        <v>0</v>
      </c>
      <c r="S387" s="313">
        <v>29</v>
      </c>
      <c r="T387" s="313">
        <v>0</v>
      </c>
      <c r="U387" s="313">
        <v>53</v>
      </c>
      <c r="V387" s="313">
        <v>19</v>
      </c>
      <c r="W387" s="313">
        <v>0</v>
      </c>
      <c r="X387" s="313">
        <v>20</v>
      </c>
      <c r="Y387" s="313">
        <v>0</v>
      </c>
      <c r="Z387" s="313">
        <v>39</v>
      </c>
      <c r="AA387" s="313">
        <v>33</v>
      </c>
      <c r="AB387" s="313">
        <v>0</v>
      </c>
      <c r="AC387" s="313">
        <v>20</v>
      </c>
      <c r="AD387" s="313">
        <v>0</v>
      </c>
      <c r="AE387" s="313">
        <v>53</v>
      </c>
      <c r="AF387" s="313">
        <v>27</v>
      </c>
      <c r="AG387" s="313">
        <v>0</v>
      </c>
      <c r="AH387" s="313">
        <v>26</v>
      </c>
      <c r="AI387" s="313">
        <v>1</v>
      </c>
      <c r="AJ387" s="313">
        <v>54</v>
      </c>
      <c r="AK387" s="313">
        <v>23</v>
      </c>
      <c r="AL387" s="313">
        <v>0</v>
      </c>
      <c r="AM387" s="313">
        <v>27</v>
      </c>
      <c r="AN387" s="313">
        <v>0</v>
      </c>
      <c r="AO387" s="313">
        <v>50</v>
      </c>
      <c r="AP387" s="313">
        <v>164</v>
      </c>
      <c r="AQ387" s="313">
        <v>0</v>
      </c>
      <c r="AR387" s="313">
        <v>141</v>
      </c>
      <c r="AS387" s="313">
        <v>1</v>
      </c>
      <c r="AT387" s="313">
        <v>306</v>
      </c>
      <c r="AU387" s="313">
        <v>2</v>
      </c>
      <c r="AV387" s="313">
        <v>2</v>
      </c>
      <c r="AW387" s="313">
        <v>2</v>
      </c>
      <c r="AX387" s="313">
        <v>2</v>
      </c>
      <c r="AY387" s="313">
        <v>2</v>
      </c>
      <c r="AZ387" s="313">
        <v>2</v>
      </c>
      <c r="BA387" s="313">
        <v>0</v>
      </c>
      <c r="BB387" s="313">
        <v>12</v>
      </c>
      <c r="BC387" s="313">
        <v>12</v>
      </c>
      <c r="BD387" s="313">
        <v>12</v>
      </c>
      <c r="BE387" s="313">
        <v>0</v>
      </c>
      <c r="BF387" s="313">
        <v>0</v>
      </c>
      <c r="BG387" s="313">
        <v>1</v>
      </c>
      <c r="BH387" s="313">
        <v>0</v>
      </c>
      <c r="BI387" s="313">
        <v>1</v>
      </c>
      <c r="BJ387" s="313">
        <v>11</v>
      </c>
      <c r="BK387" s="313">
        <v>2</v>
      </c>
      <c r="BL387" s="313">
        <v>2</v>
      </c>
      <c r="BM387" s="313">
        <v>2</v>
      </c>
      <c r="BN387" s="313">
        <v>2</v>
      </c>
      <c r="BO387" s="313">
        <v>2</v>
      </c>
      <c r="BP387" s="313">
        <v>2</v>
      </c>
      <c r="BQ387" s="313">
        <v>0</v>
      </c>
      <c r="BR387" s="313">
        <v>12</v>
      </c>
      <c r="BS387" s="313">
        <v>1</v>
      </c>
      <c r="BT387" s="313">
        <v>0</v>
      </c>
      <c r="BU387" s="313">
        <v>1</v>
      </c>
      <c r="BV387" s="313">
        <v>0</v>
      </c>
      <c r="BW387" s="313">
        <v>0</v>
      </c>
      <c r="BX387" s="313">
        <v>1</v>
      </c>
      <c r="BY387" s="313">
        <v>0</v>
      </c>
      <c r="BZ387" s="313">
        <v>1</v>
      </c>
      <c r="CA387" s="313">
        <v>3</v>
      </c>
      <c r="CB387" s="313">
        <v>0</v>
      </c>
      <c r="CC387" s="313">
        <v>20</v>
      </c>
      <c r="CD387" s="312">
        <v>0</v>
      </c>
      <c r="CE387" s="312">
        <v>0</v>
      </c>
      <c r="CF387" s="312">
        <v>0</v>
      </c>
      <c r="CG387" s="312">
        <v>0</v>
      </c>
      <c r="CH387" s="312">
        <v>0</v>
      </c>
      <c r="CI387" s="312">
        <v>0</v>
      </c>
      <c r="CJ387" s="312">
        <v>0</v>
      </c>
      <c r="CK387" s="312">
        <v>0</v>
      </c>
      <c r="CL387" s="312">
        <v>0</v>
      </c>
      <c r="CM387" s="312">
        <v>0</v>
      </c>
      <c r="CN387" s="312">
        <v>0</v>
      </c>
      <c r="CO387" s="312">
        <v>0</v>
      </c>
      <c r="CP387" s="312">
        <v>1</v>
      </c>
      <c r="CQ387" s="312">
        <v>0</v>
      </c>
      <c r="CR387" s="312">
        <v>8</v>
      </c>
      <c r="CS387" s="312">
        <v>4</v>
      </c>
      <c r="CT387" s="312">
        <v>9</v>
      </c>
      <c r="CU387" s="312">
        <v>4</v>
      </c>
      <c r="CV387" s="312">
        <v>9</v>
      </c>
      <c r="CW387" s="312">
        <v>4</v>
      </c>
      <c r="CX387" s="312">
        <v>13</v>
      </c>
      <c r="CY387" s="312">
        <v>9</v>
      </c>
      <c r="CZ387" s="312">
        <v>4</v>
      </c>
      <c r="DA387" s="316">
        <v>13</v>
      </c>
    </row>
    <row r="388" spans="1:105" x14ac:dyDescent="0.2">
      <c r="A388" s="305">
        <v>383</v>
      </c>
      <c r="B388" s="306" t="s">
        <v>2493</v>
      </c>
      <c r="C388" s="306" t="s">
        <v>2494</v>
      </c>
      <c r="D388" s="307">
        <v>5</v>
      </c>
      <c r="E388" s="306" t="s">
        <v>236</v>
      </c>
      <c r="F388" s="306" t="s">
        <v>422</v>
      </c>
      <c r="G388" s="306" t="s">
        <v>2495</v>
      </c>
      <c r="H388" s="308"/>
      <c r="I388" s="309">
        <v>2</v>
      </c>
      <c r="J388" s="307">
        <v>19</v>
      </c>
      <c r="K388" s="306" t="s">
        <v>1660</v>
      </c>
      <c r="L388" s="307">
        <v>14</v>
      </c>
      <c r="M388" s="307">
        <v>0</v>
      </c>
      <c r="N388" s="307">
        <v>12</v>
      </c>
      <c r="O388" s="307">
        <v>0</v>
      </c>
      <c r="P388" s="307">
        <v>26</v>
      </c>
      <c r="Q388" s="307">
        <v>10</v>
      </c>
      <c r="R388" s="307">
        <v>0</v>
      </c>
      <c r="S388" s="307">
        <v>13</v>
      </c>
      <c r="T388" s="307">
        <v>0</v>
      </c>
      <c r="U388" s="307">
        <v>23</v>
      </c>
      <c r="V388" s="307">
        <v>12</v>
      </c>
      <c r="W388" s="307">
        <v>0</v>
      </c>
      <c r="X388" s="307">
        <v>14</v>
      </c>
      <c r="Y388" s="307">
        <v>0</v>
      </c>
      <c r="Z388" s="307">
        <v>26</v>
      </c>
      <c r="AA388" s="307">
        <v>14</v>
      </c>
      <c r="AB388" s="307">
        <v>0</v>
      </c>
      <c r="AC388" s="307">
        <v>14</v>
      </c>
      <c r="AD388" s="307">
        <v>0</v>
      </c>
      <c r="AE388" s="307">
        <v>28</v>
      </c>
      <c r="AF388" s="307">
        <v>15</v>
      </c>
      <c r="AG388" s="307">
        <v>1</v>
      </c>
      <c r="AH388" s="307">
        <v>19</v>
      </c>
      <c r="AI388" s="307">
        <v>0</v>
      </c>
      <c r="AJ388" s="307">
        <v>35</v>
      </c>
      <c r="AK388" s="307">
        <v>10</v>
      </c>
      <c r="AL388" s="307">
        <v>0</v>
      </c>
      <c r="AM388" s="307">
        <v>15</v>
      </c>
      <c r="AN388" s="307">
        <v>0</v>
      </c>
      <c r="AO388" s="307">
        <v>25</v>
      </c>
      <c r="AP388" s="307">
        <v>75</v>
      </c>
      <c r="AQ388" s="307">
        <v>1</v>
      </c>
      <c r="AR388" s="307">
        <v>87</v>
      </c>
      <c r="AS388" s="307">
        <v>0</v>
      </c>
      <c r="AT388" s="307">
        <v>163</v>
      </c>
      <c r="AU388" s="307">
        <v>1</v>
      </c>
      <c r="AV388" s="307">
        <v>1</v>
      </c>
      <c r="AW388" s="307">
        <v>1</v>
      </c>
      <c r="AX388" s="307">
        <v>1</v>
      </c>
      <c r="AY388" s="307">
        <v>2</v>
      </c>
      <c r="AZ388" s="307">
        <v>1</v>
      </c>
      <c r="BA388" s="307">
        <v>0</v>
      </c>
      <c r="BB388" s="307">
        <v>7</v>
      </c>
      <c r="BC388" s="307">
        <v>9</v>
      </c>
      <c r="BD388" s="307">
        <v>7</v>
      </c>
      <c r="BE388" s="307">
        <v>0</v>
      </c>
      <c r="BF388" s="307">
        <v>0</v>
      </c>
      <c r="BG388" s="307">
        <v>1</v>
      </c>
      <c r="BH388" s="307">
        <v>0</v>
      </c>
      <c r="BI388" s="307">
        <v>0</v>
      </c>
      <c r="BJ388" s="307">
        <v>7</v>
      </c>
      <c r="BK388" s="307">
        <v>1</v>
      </c>
      <c r="BL388" s="307">
        <v>1</v>
      </c>
      <c r="BM388" s="307">
        <v>1</v>
      </c>
      <c r="BN388" s="307">
        <v>1</v>
      </c>
      <c r="BO388" s="307">
        <v>2</v>
      </c>
      <c r="BP388" s="307">
        <v>1</v>
      </c>
      <c r="BQ388" s="307">
        <v>0</v>
      </c>
      <c r="BR388" s="307">
        <v>7</v>
      </c>
      <c r="BS388" s="307">
        <v>1</v>
      </c>
      <c r="BT388" s="307">
        <v>0</v>
      </c>
      <c r="BU388" s="307">
        <v>1</v>
      </c>
      <c r="BV388" s="307">
        <v>1</v>
      </c>
      <c r="BW388" s="307">
        <v>1</v>
      </c>
      <c r="BX388" s="307">
        <v>0</v>
      </c>
      <c r="BY388" s="307">
        <v>0</v>
      </c>
      <c r="BZ388" s="307">
        <v>0</v>
      </c>
      <c r="CA388" s="307">
        <v>1</v>
      </c>
      <c r="CB388" s="307">
        <v>1</v>
      </c>
      <c r="CC388" s="307">
        <v>14</v>
      </c>
      <c r="CD388" s="306">
        <v>0</v>
      </c>
      <c r="CE388" s="306">
        <v>0</v>
      </c>
      <c r="CF388" s="306">
        <v>0</v>
      </c>
      <c r="CG388" s="306">
        <v>0</v>
      </c>
      <c r="CH388" s="306">
        <v>0</v>
      </c>
      <c r="CI388" s="306">
        <v>0</v>
      </c>
      <c r="CJ388" s="306">
        <v>0</v>
      </c>
      <c r="CK388" s="306">
        <v>0</v>
      </c>
      <c r="CL388" s="306">
        <v>0</v>
      </c>
      <c r="CM388" s="306">
        <v>0</v>
      </c>
      <c r="CN388" s="306">
        <v>0</v>
      </c>
      <c r="CO388" s="306">
        <v>0</v>
      </c>
      <c r="CP388" s="306">
        <v>0</v>
      </c>
      <c r="CQ388" s="306">
        <v>0</v>
      </c>
      <c r="CR388" s="306">
        <v>0</v>
      </c>
      <c r="CS388" s="306">
        <v>0</v>
      </c>
      <c r="CT388" s="306">
        <v>0</v>
      </c>
      <c r="CU388" s="306">
        <v>0</v>
      </c>
      <c r="CV388" s="306">
        <v>0</v>
      </c>
      <c r="CW388" s="306">
        <v>0</v>
      </c>
      <c r="CX388" s="306">
        <v>0</v>
      </c>
      <c r="CY388" s="306">
        <v>0</v>
      </c>
      <c r="CZ388" s="306">
        <v>0</v>
      </c>
      <c r="DA388" s="310">
        <v>0</v>
      </c>
    </row>
    <row r="389" spans="1:105" x14ac:dyDescent="0.2">
      <c r="A389" s="311">
        <v>384</v>
      </c>
      <c r="B389" s="312" t="s">
        <v>2496</v>
      </c>
      <c r="C389" s="312" t="s">
        <v>2497</v>
      </c>
      <c r="D389" s="313">
        <v>5</v>
      </c>
      <c r="E389" s="312" t="s">
        <v>236</v>
      </c>
      <c r="F389" s="312" t="s">
        <v>422</v>
      </c>
      <c r="G389" s="312" t="s">
        <v>1324</v>
      </c>
      <c r="H389" s="314"/>
      <c r="I389" s="315">
        <v>2</v>
      </c>
      <c r="J389" s="313">
        <v>19</v>
      </c>
      <c r="K389" s="312" t="s">
        <v>2498</v>
      </c>
      <c r="L389" s="313">
        <v>11</v>
      </c>
      <c r="M389" s="313">
        <v>1</v>
      </c>
      <c r="N389" s="313">
        <v>14</v>
      </c>
      <c r="O389" s="313">
        <v>0</v>
      </c>
      <c r="P389" s="313">
        <v>26</v>
      </c>
      <c r="Q389" s="313">
        <v>9</v>
      </c>
      <c r="R389" s="313">
        <v>1</v>
      </c>
      <c r="S389" s="313">
        <v>10</v>
      </c>
      <c r="T389" s="313">
        <v>2</v>
      </c>
      <c r="U389" s="313">
        <v>22</v>
      </c>
      <c r="V389" s="313">
        <v>10</v>
      </c>
      <c r="W389" s="313">
        <v>1</v>
      </c>
      <c r="X389" s="313">
        <v>5</v>
      </c>
      <c r="Y389" s="313">
        <v>0</v>
      </c>
      <c r="Z389" s="313">
        <v>16</v>
      </c>
      <c r="AA389" s="313">
        <v>7</v>
      </c>
      <c r="AB389" s="313">
        <v>1</v>
      </c>
      <c r="AC389" s="313">
        <v>12</v>
      </c>
      <c r="AD389" s="313">
        <v>0</v>
      </c>
      <c r="AE389" s="313">
        <v>20</v>
      </c>
      <c r="AF389" s="313">
        <v>2</v>
      </c>
      <c r="AG389" s="313">
        <v>0</v>
      </c>
      <c r="AH389" s="313">
        <v>11</v>
      </c>
      <c r="AI389" s="313">
        <v>0</v>
      </c>
      <c r="AJ389" s="313">
        <v>13</v>
      </c>
      <c r="AK389" s="313">
        <v>12</v>
      </c>
      <c r="AL389" s="313">
        <v>0</v>
      </c>
      <c r="AM389" s="313">
        <v>10</v>
      </c>
      <c r="AN389" s="313">
        <v>0</v>
      </c>
      <c r="AO389" s="313">
        <v>22</v>
      </c>
      <c r="AP389" s="313">
        <v>51</v>
      </c>
      <c r="AQ389" s="313">
        <v>4</v>
      </c>
      <c r="AR389" s="313">
        <v>62</v>
      </c>
      <c r="AS389" s="313">
        <v>2</v>
      </c>
      <c r="AT389" s="313">
        <v>119</v>
      </c>
      <c r="AU389" s="313">
        <v>1</v>
      </c>
      <c r="AV389" s="313">
        <v>1</v>
      </c>
      <c r="AW389" s="313">
        <v>1</v>
      </c>
      <c r="AX389" s="313">
        <v>1</v>
      </c>
      <c r="AY389" s="313">
        <v>1</v>
      </c>
      <c r="AZ389" s="313">
        <v>1</v>
      </c>
      <c r="BA389" s="313">
        <v>0</v>
      </c>
      <c r="BB389" s="313">
        <v>6</v>
      </c>
      <c r="BC389" s="313">
        <v>9</v>
      </c>
      <c r="BD389" s="313">
        <v>9</v>
      </c>
      <c r="BE389" s="313">
        <v>0</v>
      </c>
      <c r="BF389" s="313">
        <v>0</v>
      </c>
      <c r="BG389" s="313">
        <v>1</v>
      </c>
      <c r="BH389" s="313">
        <v>0</v>
      </c>
      <c r="BI389" s="313">
        <v>1</v>
      </c>
      <c r="BJ389" s="313">
        <v>5</v>
      </c>
      <c r="BK389" s="313">
        <v>1</v>
      </c>
      <c r="BL389" s="313">
        <v>1</v>
      </c>
      <c r="BM389" s="313">
        <v>1</v>
      </c>
      <c r="BN389" s="313">
        <v>1</v>
      </c>
      <c r="BO389" s="313">
        <v>1</v>
      </c>
      <c r="BP389" s="313">
        <v>1</v>
      </c>
      <c r="BQ389" s="313">
        <v>0</v>
      </c>
      <c r="BR389" s="313">
        <v>6</v>
      </c>
      <c r="BS389" s="313">
        <v>1</v>
      </c>
      <c r="BT389" s="313">
        <v>0</v>
      </c>
      <c r="BU389" s="313">
        <v>0</v>
      </c>
      <c r="BV389" s="313">
        <v>2</v>
      </c>
      <c r="BW389" s="313">
        <v>0</v>
      </c>
      <c r="BX389" s="313">
        <v>1</v>
      </c>
      <c r="BY389" s="313">
        <v>0</v>
      </c>
      <c r="BZ389" s="313">
        <v>0</v>
      </c>
      <c r="CA389" s="313">
        <v>1</v>
      </c>
      <c r="CB389" s="313">
        <v>0</v>
      </c>
      <c r="CC389" s="313">
        <v>12</v>
      </c>
      <c r="CD389" s="312">
        <v>0</v>
      </c>
      <c r="CE389" s="312">
        <v>0</v>
      </c>
      <c r="CF389" s="312">
        <v>0</v>
      </c>
      <c r="CG389" s="312">
        <v>0</v>
      </c>
      <c r="CH389" s="312">
        <v>0</v>
      </c>
      <c r="CI389" s="312">
        <v>0</v>
      </c>
      <c r="CJ389" s="312">
        <v>0</v>
      </c>
      <c r="CK389" s="312">
        <v>0</v>
      </c>
      <c r="CL389" s="312">
        <v>0</v>
      </c>
      <c r="CM389" s="312">
        <v>0</v>
      </c>
      <c r="CN389" s="312">
        <v>0</v>
      </c>
      <c r="CO389" s="312">
        <v>0</v>
      </c>
      <c r="CP389" s="312">
        <v>0</v>
      </c>
      <c r="CQ389" s="312">
        <v>0</v>
      </c>
      <c r="CR389" s="312">
        <v>0</v>
      </c>
      <c r="CS389" s="312">
        <v>0</v>
      </c>
      <c r="CT389" s="312">
        <v>0</v>
      </c>
      <c r="CU389" s="312">
        <v>0</v>
      </c>
      <c r="CV389" s="312">
        <v>0</v>
      </c>
      <c r="CW389" s="312">
        <v>0</v>
      </c>
      <c r="CX389" s="312">
        <v>0</v>
      </c>
      <c r="CY389" s="312">
        <v>0</v>
      </c>
      <c r="CZ389" s="312">
        <v>0</v>
      </c>
      <c r="DA389" s="316">
        <v>0</v>
      </c>
    </row>
    <row r="390" spans="1:105" x14ac:dyDescent="0.2">
      <c r="A390" s="305">
        <v>385</v>
      </c>
      <c r="B390" s="306" t="s">
        <v>1555</v>
      </c>
      <c r="C390" s="306" t="s">
        <v>1556</v>
      </c>
      <c r="D390" s="307">
        <v>5</v>
      </c>
      <c r="E390" s="306" t="s">
        <v>240</v>
      </c>
      <c r="F390" s="306" t="s">
        <v>1557</v>
      </c>
      <c r="G390" s="306" t="s">
        <v>1558</v>
      </c>
      <c r="H390" s="308">
        <v>30</v>
      </c>
      <c r="I390" s="309">
        <v>153</v>
      </c>
      <c r="J390" s="307">
        <v>8</v>
      </c>
      <c r="K390" s="306" t="s">
        <v>1559</v>
      </c>
      <c r="L390" s="307">
        <v>6</v>
      </c>
      <c r="M390" s="307">
        <v>0</v>
      </c>
      <c r="N390" s="307">
        <v>9</v>
      </c>
      <c r="O390" s="307">
        <v>0</v>
      </c>
      <c r="P390" s="307">
        <v>15</v>
      </c>
      <c r="Q390" s="307">
        <v>8</v>
      </c>
      <c r="R390" s="307">
        <v>1</v>
      </c>
      <c r="S390" s="307">
        <v>9</v>
      </c>
      <c r="T390" s="307">
        <v>0</v>
      </c>
      <c r="U390" s="307">
        <v>18</v>
      </c>
      <c r="V390" s="307">
        <v>11</v>
      </c>
      <c r="W390" s="307">
        <v>0</v>
      </c>
      <c r="X390" s="307">
        <v>8</v>
      </c>
      <c r="Y390" s="307">
        <v>0</v>
      </c>
      <c r="Z390" s="307">
        <v>19</v>
      </c>
      <c r="AA390" s="307">
        <v>7</v>
      </c>
      <c r="AB390" s="307">
        <v>0</v>
      </c>
      <c r="AC390" s="307">
        <v>9</v>
      </c>
      <c r="AD390" s="307">
        <v>0</v>
      </c>
      <c r="AE390" s="307">
        <v>16</v>
      </c>
      <c r="AF390" s="307">
        <v>8</v>
      </c>
      <c r="AG390" s="307">
        <v>0</v>
      </c>
      <c r="AH390" s="307">
        <v>3</v>
      </c>
      <c r="AI390" s="307">
        <v>0</v>
      </c>
      <c r="AJ390" s="307">
        <v>11</v>
      </c>
      <c r="AK390" s="307">
        <v>16</v>
      </c>
      <c r="AL390" s="307">
        <v>0</v>
      </c>
      <c r="AM390" s="307">
        <v>6</v>
      </c>
      <c r="AN390" s="307">
        <v>0</v>
      </c>
      <c r="AO390" s="307">
        <v>22</v>
      </c>
      <c r="AP390" s="307">
        <v>56</v>
      </c>
      <c r="AQ390" s="307">
        <v>1</v>
      </c>
      <c r="AR390" s="307">
        <v>44</v>
      </c>
      <c r="AS390" s="307">
        <v>0</v>
      </c>
      <c r="AT390" s="307">
        <v>101</v>
      </c>
      <c r="AU390" s="307">
        <v>1</v>
      </c>
      <c r="AV390" s="307">
        <v>1</v>
      </c>
      <c r="AW390" s="307">
        <v>0</v>
      </c>
      <c r="AX390" s="307">
        <v>1</v>
      </c>
      <c r="AY390" s="307">
        <v>0</v>
      </c>
      <c r="AZ390" s="307">
        <v>1</v>
      </c>
      <c r="BA390" s="307">
        <v>1</v>
      </c>
      <c r="BB390" s="307">
        <v>5</v>
      </c>
      <c r="BC390" s="307">
        <v>6</v>
      </c>
      <c r="BD390" s="307">
        <v>6</v>
      </c>
      <c r="BE390" s="307">
        <v>0</v>
      </c>
      <c r="BF390" s="307">
        <v>1</v>
      </c>
      <c r="BG390" s="307">
        <v>0</v>
      </c>
      <c r="BH390" s="307">
        <v>0</v>
      </c>
      <c r="BI390" s="307">
        <v>1</v>
      </c>
      <c r="BJ390" s="307">
        <v>3</v>
      </c>
      <c r="BK390" s="307">
        <v>1</v>
      </c>
      <c r="BL390" s="307">
        <v>1</v>
      </c>
      <c r="BM390" s="307">
        <v>0</v>
      </c>
      <c r="BN390" s="307">
        <v>1</v>
      </c>
      <c r="BO390" s="307">
        <v>0</v>
      </c>
      <c r="BP390" s="307">
        <v>1</v>
      </c>
      <c r="BQ390" s="307">
        <v>1</v>
      </c>
      <c r="BR390" s="307">
        <v>5</v>
      </c>
      <c r="BS390" s="307">
        <v>0</v>
      </c>
      <c r="BT390" s="307">
        <v>0</v>
      </c>
      <c r="BU390" s="307">
        <v>0</v>
      </c>
      <c r="BV390" s="307">
        <v>0</v>
      </c>
      <c r="BW390" s="307">
        <v>0</v>
      </c>
      <c r="BX390" s="307">
        <v>0</v>
      </c>
      <c r="BY390" s="307">
        <v>0</v>
      </c>
      <c r="BZ390" s="307">
        <v>0</v>
      </c>
      <c r="CA390" s="307">
        <v>0</v>
      </c>
      <c r="CB390" s="307">
        <v>0</v>
      </c>
      <c r="CC390" s="307">
        <v>5</v>
      </c>
      <c r="CD390" s="306">
        <v>0</v>
      </c>
      <c r="CE390" s="306">
        <v>0</v>
      </c>
      <c r="CF390" s="306">
        <v>0</v>
      </c>
      <c r="CG390" s="306">
        <v>0</v>
      </c>
      <c r="CH390" s="306">
        <v>0</v>
      </c>
      <c r="CI390" s="306">
        <v>0</v>
      </c>
      <c r="CJ390" s="306">
        <v>0</v>
      </c>
      <c r="CK390" s="306">
        <v>0</v>
      </c>
      <c r="CL390" s="306">
        <v>0</v>
      </c>
      <c r="CM390" s="306">
        <v>0</v>
      </c>
      <c r="CN390" s="306">
        <v>0</v>
      </c>
      <c r="CO390" s="306">
        <v>0</v>
      </c>
      <c r="CP390" s="306">
        <v>0</v>
      </c>
      <c r="CQ390" s="306">
        <v>0</v>
      </c>
      <c r="CR390" s="306">
        <v>0</v>
      </c>
      <c r="CS390" s="306">
        <v>0</v>
      </c>
      <c r="CT390" s="306">
        <v>0</v>
      </c>
      <c r="CU390" s="306">
        <v>0</v>
      </c>
      <c r="CV390" s="306">
        <v>0</v>
      </c>
      <c r="CW390" s="306">
        <v>0</v>
      </c>
      <c r="CX390" s="306">
        <v>0</v>
      </c>
      <c r="CY390" s="306">
        <v>0</v>
      </c>
      <c r="CZ390" s="306">
        <v>0</v>
      </c>
      <c r="DA390" s="310">
        <v>0</v>
      </c>
    </row>
    <row r="391" spans="1:105" x14ac:dyDescent="0.2">
      <c r="A391" s="311">
        <v>386</v>
      </c>
      <c r="B391" s="312" t="s">
        <v>1560</v>
      </c>
      <c r="C391" s="312" t="s">
        <v>1561</v>
      </c>
      <c r="D391" s="313">
        <v>5</v>
      </c>
      <c r="E391" s="312" t="s">
        <v>240</v>
      </c>
      <c r="F391" s="312" t="s">
        <v>1557</v>
      </c>
      <c r="G391" s="312" t="s">
        <v>1562</v>
      </c>
      <c r="H391" s="314">
        <v>30</v>
      </c>
      <c r="I391" s="315">
        <v>153</v>
      </c>
      <c r="J391" s="313">
        <v>8</v>
      </c>
      <c r="K391" s="312" t="s">
        <v>1563</v>
      </c>
      <c r="L391" s="313">
        <v>5</v>
      </c>
      <c r="M391" s="313">
        <v>0</v>
      </c>
      <c r="N391" s="313">
        <v>2</v>
      </c>
      <c r="O391" s="313">
        <v>0</v>
      </c>
      <c r="P391" s="313">
        <v>7</v>
      </c>
      <c r="Q391" s="313">
        <v>2</v>
      </c>
      <c r="R391" s="313">
        <v>0</v>
      </c>
      <c r="S391" s="313">
        <v>2</v>
      </c>
      <c r="T391" s="313">
        <v>0</v>
      </c>
      <c r="U391" s="313">
        <v>4</v>
      </c>
      <c r="V391" s="313">
        <v>3</v>
      </c>
      <c r="W391" s="313">
        <v>0</v>
      </c>
      <c r="X391" s="313">
        <v>3</v>
      </c>
      <c r="Y391" s="313">
        <v>0</v>
      </c>
      <c r="Z391" s="313">
        <v>6</v>
      </c>
      <c r="AA391" s="313">
        <v>1</v>
      </c>
      <c r="AB391" s="313">
        <v>0</v>
      </c>
      <c r="AC391" s="313">
        <v>1</v>
      </c>
      <c r="AD391" s="313">
        <v>0</v>
      </c>
      <c r="AE391" s="313">
        <v>2</v>
      </c>
      <c r="AF391" s="313">
        <v>0</v>
      </c>
      <c r="AG391" s="313">
        <v>0</v>
      </c>
      <c r="AH391" s="313">
        <v>6</v>
      </c>
      <c r="AI391" s="313">
        <v>0</v>
      </c>
      <c r="AJ391" s="313">
        <v>6</v>
      </c>
      <c r="AK391" s="313">
        <v>4</v>
      </c>
      <c r="AL391" s="313">
        <v>0</v>
      </c>
      <c r="AM391" s="313">
        <v>1</v>
      </c>
      <c r="AN391" s="313">
        <v>0</v>
      </c>
      <c r="AO391" s="313">
        <v>5</v>
      </c>
      <c r="AP391" s="313">
        <v>15</v>
      </c>
      <c r="AQ391" s="313">
        <v>0</v>
      </c>
      <c r="AR391" s="313">
        <v>15</v>
      </c>
      <c r="AS391" s="313">
        <v>0</v>
      </c>
      <c r="AT391" s="313">
        <v>30</v>
      </c>
      <c r="AU391" s="313">
        <v>0</v>
      </c>
      <c r="AV391" s="313">
        <v>0</v>
      </c>
      <c r="AW391" s="313">
        <v>0</v>
      </c>
      <c r="AX391" s="313">
        <v>0</v>
      </c>
      <c r="AY391" s="313">
        <v>0</v>
      </c>
      <c r="AZ391" s="313">
        <v>0</v>
      </c>
      <c r="BA391" s="313">
        <v>2</v>
      </c>
      <c r="BB391" s="313">
        <v>2</v>
      </c>
      <c r="BC391" s="313">
        <v>2</v>
      </c>
      <c r="BD391" s="313">
        <v>2</v>
      </c>
      <c r="BE391" s="313">
        <v>0</v>
      </c>
      <c r="BF391" s="313">
        <v>1</v>
      </c>
      <c r="BG391" s="313">
        <v>0</v>
      </c>
      <c r="BH391" s="313">
        <v>0</v>
      </c>
      <c r="BI391" s="313">
        <v>0</v>
      </c>
      <c r="BJ391" s="313">
        <v>1</v>
      </c>
      <c r="BK391" s="313">
        <v>0</v>
      </c>
      <c r="BL391" s="313">
        <v>0</v>
      </c>
      <c r="BM391" s="313">
        <v>0</v>
      </c>
      <c r="BN391" s="313">
        <v>0</v>
      </c>
      <c r="BO391" s="313">
        <v>0</v>
      </c>
      <c r="BP391" s="313">
        <v>0</v>
      </c>
      <c r="BQ391" s="313">
        <v>2</v>
      </c>
      <c r="BR391" s="313">
        <v>2</v>
      </c>
      <c r="BS391" s="313">
        <v>0</v>
      </c>
      <c r="BT391" s="313">
        <v>0</v>
      </c>
      <c r="BU391" s="313">
        <v>0</v>
      </c>
      <c r="BV391" s="313">
        <v>0</v>
      </c>
      <c r="BW391" s="313">
        <v>0</v>
      </c>
      <c r="BX391" s="313">
        <v>0</v>
      </c>
      <c r="BY391" s="313">
        <v>0</v>
      </c>
      <c r="BZ391" s="313">
        <v>0</v>
      </c>
      <c r="CA391" s="313">
        <v>0</v>
      </c>
      <c r="CB391" s="313">
        <v>0</v>
      </c>
      <c r="CC391" s="313">
        <v>2</v>
      </c>
      <c r="CD391" s="312">
        <v>0</v>
      </c>
      <c r="CE391" s="312">
        <v>0</v>
      </c>
      <c r="CF391" s="312">
        <v>0</v>
      </c>
      <c r="CG391" s="312">
        <v>0</v>
      </c>
      <c r="CH391" s="312">
        <v>0</v>
      </c>
      <c r="CI391" s="312">
        <v>0</v>
      </c>
      <c r="CJ391" s="312">
        <v>0</v>
      </c>
      <c r="CK391" s="312">
        <v>0</v>
      </c>
      <c r="CL391" s="312">
        <v>0</v>
      </c>
      <c r="CM391" s="312">
        <v>0</v>
      </c>
      <c r="CN391" s="312">
        <v>0</v>
      </c>
      <c r="CO391" s="312">
        <v>0</v>
      </c>
      <c r="CP391" s="312">
        <v>0</v>
      </c>
      <c r="CQ391" s="312">
        <v>0</v>
      </c>
      <c r="CR391" s="312">
        <v>0</v>
      </c>
      <c r="CS391" s="312">
        <v>0</v>
      </c>
      <c r="CT391" s="312">
        <v>0</v>
      </c>
      <c r="CU391" s="312">
        <v>0</v>
      </c>
      <c r="CV391" s="312">
        <v>0</v>
      </c>
      <c r="CW391" s="312">
        <v>0</v>
      </c>
      <c r="CX391" s="312">
        <v>0</v>
      </c>
      <c r="CY391" s="312">
        <v>0</v>
      </c>
      <c r="CZ391" s="312">
        <v>0</v>
      </c>
      <c r="DA391" s="316">
        <v>0</v>
      </c>
    </row>
    <row r="392" spans="1:105" x14ac:dyDescent="0.2">
      <c r="A392" s="305">
        <v>387</v>
      </c>
      <c r="B392" s="306" t="s">
        <v>1564</v>
      </c>
      <c r="C392" s="306" t="s">
        <v>1565</v>
      </c>
      <c r="D392" s="307">
        <v>5</v>
      </c>
      <c r="E392" s="306" t="s">
        <v>240</v>
      </c>
      <c r="F392" s="306" t="s">
        <v>1557</v>
      </c>
      <c r="G392" s="306" t="s">
        <v>1566</v>
      </c>
      <c r="H392" s="308">
        <v>30</v>
      </c>
      <c r="I392" s="309">
        <v>152</v>
      </c>
      <c r="J392" s="307">
        <v>8</v>
      </c>
      <c r="K392" s="306" t="s">
        <v>1567</v>
      </c>
      <c r="L392" s="307">
        <v>1</v>
      </c>
      <c r="M392" s="307">
        <v>0</v>
      </c>
      <c r="N392" s="307">
        <v>3</v>
      </c>
      <c r="O392" s="307">
        <v>0</v>
      </c>
      <c r="P392" s="307">
        <v>4</v>
      </c>
      <c r="Q392" s="307">
        <v>1</v>
      </c>
      <c r="R392" s="307">
        <v>0</v>
      </c>
      <c r="S392" s="307">
        <v>3</v>
      </c>
      <c r="T392" s="307">
        <v>0</v>
      </c>
      <c r="U392" s="307">
        <v>4</v>
      </c>
      <c r="V392" s="307">
        <v>3</v>
      </c>
      <c r="W392" s="307">
        <v>0</v>
      </c>
      <c r="X392" s="307">
        <v>3</v>
      </c>
      <c r="Y392" s="307">
        <v>0</v>
      </c>
      <c r="Z392" s="307">
        <v>6</v>
      </c>
      <c r="AA392" s="307">
        <v>6</v>
      </c>
      <c r="AB392" s="307">
        <v>0</v>
      </c>
      <c r="AC392" s="307">
        <v>3</v>
      </c>
      <c r="AD392" s="307">
        <v>1</v>
      </c>
      <c r="AE392" s="307">
        <v>10</v>
      </c>
      <c r="AF392" s="307">
        <v>2</v>
      </c>
      <c r="AG392" s="307">
        <v>2</v>
      </c>
      <c r="AH392" s="307">
        <v>3</v>
      </c>
      <c r="AI392" s="307">
        <v>0</v>
      </c>
      <c r="AJ392" s="307">
        <v>7</v>
      </c>
      <c r="AK392" s="307">
        <v>1</v>
      </c>
      <c r="AL392" s="307">
        <v>0</v>
      </c>
      <c r="AM392" s="307">
        <v>2</v>
      </c>
      <c r="AN392" s="307">
        <v>0</v>
      </c>
      <c r="AO392" s="307">
        <v>3</v>
      </c>
      <c r="AP392" s="307">
        <v>14</v>
      </c>
      <c r="AQ392" s="307">
        <v>2</v>
      </c>
      <c r="AR392" s="307">
        <v>17</v>
      </c>
      <c r="AS392" s="307">
        <v>1</v>
      </c>
      <c r="AT392" s="307">
        <v>34</v>
      </c>
      <c r="AU392" s="307">
        <v>0</v>
      </c>
      <c r="AV392" s="307">
        <v>0</v>
      </c>
      <c r="AW392" s="307">
        <v>0</v>
      </c>
      <c r="AX392" s="307">
        <v>0</v>
      </c>
      <c r="AY392" s="307">
        <v>0</v>
      </c>
      <c r="AZ392" s="307">
        <v>0</v>
      </c>
      <c r="BA392" s="307">
        <v>2</v>
      </c>
      <c r="BB392" s="307">
        <v>2</v>
      </c>
      <c r="BC392" s="307">
        <v>4</v>
      </c>
      <c r="BD392" s="307">
        <v>2</v>
      </c>
      <c r="BE392" s="307">
        <v>0</v>
      </c>
      <c r="BF392" s="307">
        <v>1</v>
      </c>
      <c r="BG392" s="307">
        <v>0</v>
      </c>
      <c r="BH392" s="307">
        <v>0</v>
      </c>
      <c r="BI392" s="307">
        <v>1</v>
      </c>
      <c r="BJ392" s="307">
        <v>0</v>
      </c>
      <c r="BK392" s="307">
        <v>0</v>
      </c>
      <c r="BL392" s="307">
        <v>0</v>
      </c>
      <c r="BM392" s="307">
        <v>0</v>
      </c>
      <c r="BN392" s="307">
        <v>0</v>
      </c>
      <c r="BO392" s="307">
        <v>0</v>
      </c>
      <c r="BP392" s="307">
        <v>0</v>
      </c>
      <c r="BQ392" s="307">
        <v>2</v>
      </c>
      <c r="BR392" s="307">
        <v>2</v>
      </c>
      <c r="BS392" s="307">
        <v>0</v>
      </c>
      <c r="BT392" s="307">
        <v>0</v>
      </c>
      <c r="BU392" s="307">
        <v>0</v>
      </c>
      <c r="BV392" s="307">
        <v>0</v>
      </c>
      <c r="BW392" s="307">
        <v>0</v>
      </c>
      <c r="BX392" s="307">
        <v>0</v>
      </c>
      <c r="BY392" s="307">
        <v>0</v>
      </c>
      <c r="BZ392" s="307">
        <v>0</v>
      </c>
      <c r="CA392" s="307">
        <v>0</v>
      </c>
      <c r="CB392" s="307">
        <v>0</v>
      </c>
      <c r="CC392" s="307">
        <v>2</v>
      </c>
      <c r="CD392" s="306">
        <v>0</v>
      </c>
      <c r="CE392" s="306">
        <v>0</v>
      </c>
      <c r="CF392" s="306">
        <v>0</v>
      </c>
      <c r="CG392" s="306">
        <v>0</v>
      </c>
      <c r="CH392" s="306">
        <v>0</v>
      </c>
      <c r="CI392" s="306">
        <v>0</v>
      </c>
      <c r="CJ392" s="306">
        <v>0</v>
      </c>
      <c r="CK392" s="306">
        <v>0</v>
      </c>
      <c r="CL392" s="306">
        <v>0</v>
      </c>
      <c r="CM392" s="306">
        <v>0</v>
      </c>
      <c r="CN392" s="306">
        <v>0</v>
      </c>
      <c r="CO392" s="306">
        <v>0</v>
      </c>
      <c r="CP392" s="306">
        <v>0</v>
      </c>
      <c r="CQ392" s="306">
        <v>0</v>
      </c>
      <c r="CR392" s="306">
        <v>0</v>
      </c>
      <c r="CS392" s="306">
        <v>0</v>
      </c>
      <c r="CT392" s="306">
        <v>0</v>
      </c>
      <c r="CU392" s="306">
        <v>0</v>
      </c>
      <c r="CV392" s="306">
        <v>0</v>
      </c>
      <c r="CW392" s="306">
        <v>0</v>
      </c>
      <c r="CX392" s="306">
        <v>0</v>
      </c>
      <c r="CY392" s="306">
        <v>0</v>
      </c>
      <c r="CZ392" s="306">
        <v>0</v>
      </c>
      <c r="DA392" s="310">
        <v>0</v>
      </c>
    </row>
    <row r="393" spans="1:105" x14ac:dyDescent="0.2">
      <c r="A393" s="311">
        <v>388</v>
      </c>
      <c r="B393" s="312" t="s">
        <v>1571</v>
      </c>
      <c r="C393" s="312" t="s">
        <v>1270</v>
      </c>
      <c r="D393" s="313">
        <v>5</v>
      </c>
      <c r="E393" s="312" t="s">
        <v>240</v>
      </c>
      <c r="F393" s="312" t="s">
        <v>1557</v>
      </c>
      <c r="G393" s="312" t="s">
        <v>1572</v>
      </c>
      <c r="H393" s="314">
        <v>30</v>
      </c>
      <c r="I393" s="315">
        <v>153</v>
      </c>
      <c r="J393" s="313">
        <v>8</v>
      </c>
      <c r="K393" s="312" t="s">
        <v>1573</v>
      </c>
      <c r="L393" s="313">
        <v>7</v>
      </c>
      <c r="M393" s="313">
        <v>1</v>
      </c>
      <c r="N393" s="313">
        <v>3</v>
      </c>
      <c r="O393" s="313">
        <v>0</v>
      </c>
      <c r="P393" s="313">
        <v>11</v>
      </c>
      <c r="Q393" s="313">
        <v>3</v>
      </c>
      <c r="R393" s="313">
        <v>0</v>
      </c>
      <c r="S393" s="313">
        <v>3</v>
      </c>
      <c r="T393" s="313">
        <v>0</v>
      </c>
      <c r="U393" s="313">
        <v>6</v>
      </c>
      <c r="V393" s="313">
        <v>5</v>
      </c>
      <c r="W393" s="313">
        <v>0</v>
      </c>
      <c r="X393" s="313">
        <v>7</v>
      </c>
      <c r="Y393" s="313">
        <v>1</v>
      </c>
      <c r="Z393" s="313">
        <v>13</v>
      </c>
      <c r="AA393" s="313">
        <v>7</v>
      </c>
      <c r="AB393" s="313">
        <v>2</v>
      </c>
      <c r="AC393" s="313">
        <v>3</v>
      </c>
      <c r="AD393" s="313">
        <v>0</v>
      </c>
      <c r="AE393" s="313">
        <v>12</v>
      </c>
      <c r="AF393" s="313">
        <v>3</v>
      </c>
      <c r="AG393" s="313">
        <v>0</v>
      </c>
      <c r="AH393" s="313">
        <v>3</v>
      </c>
      <c r="AI393" s="313">
        <v>0</v>
      </c>
      <c r="AJ393" s="313">
        <v>6</v>
      </c>
      <c r="AK393" s="313">
        <v>5</v>
      </c>
      <c r="AL393" s="313">
        <v>0</v>
      </c>
      <c r="AM393" s="313">
        <v>6</v>
      </c>
      <c r="AN393" s="313">
        <v>0</v>
      </c>
      <c r="AO393" s="313">
        <v>11</v>
      </c>
      <c r="AP393" s="313">
        <v>30</v>
      </c>
      <c r="AQ393" s="313">
        <v>3</v>
      </c>
      <c r="AR393" s="313">
        <v>25</v>
      </c>
      <c r="AS393" s="313">
        <v>1</v>
      </c>
      <c r="AT393" s="313">
        <v>59</v>
      </c>
      <c r="AU393" s="313">
        <v>0</v>
      </c>
      <c r="AV393" s="313">
        <v>0</v>
      </c>
      <c r="AW393" s="313">
        <v>0</v>
      </c>
      <c r="AX393" s="313">
        <v>0</v>
      </c>
      <c r="AY393" s="313">
        <v>0</v>
      </c>
      <c r="AZ393" s="313">
        <v>0</v>
      </c>
      <c r="BA393" s="313">
        <v>3</v>
      </c>
      <c r="BB393" s="313">
        <v>3</v>
      </c>
      <c r="BC393" s="313">
        <v>9</v>
      </c>
      <c r="BD393" s="313">
        <v>3</v>
      </c>
      <c r="BE393" s="313">
        <v>1</v>
      </c>
      <c r="BF393" s="313">
        <v>0</v>
      </c>
      <c r="BG393" s="313">
        <v>0</v>
      </c>
      <c r="BH393" s="313">
        <v>0</v>
      </c>
      <c r="BI393" s="313">
        <v>2</v>
      </c>
      <c r="BJ393" s="313">
        <v>0</v>
      </c>
      <c r="BK393" s="313">
        <v>0</v>
      </c>
      <c r="BL393" s="313">
        <v>0</v>
      </c>
      <c r="BM393" s="313">
        <v>0</v>
      </c>
      <c r="BN393" s="313">
        <v>0</v>
      </c>
      <c r="BO393" s="313">
        <v>0</v>
      </c>
      <c r="BP393" s="313">
        <v>0</v>
      </c>
      <c r="BQ393" s="313">
        <v>3</v>
      </c>
      <c r="BR393" s="313">
        <v>3</v>
      </c>
      <c r="BS393" s="313">
        <v>0</v>
      </c>
      <c r="BT393" s="313">
        <v>0</v>
      </c>
      <c r="BU393" s="313">
        <v>0</v>
      </c>
      <c r="BV393" s="313">
        <v>0</v>
      </c>
      <c r="BW393" s="313">
        <v>0</v>
      </c>
      <c r="BX393" s="313">
        <v>0</v>
      </c>
      <c r="BY393" s="313">
        <v>0</v>
      </c>
      <c r="BZ393" s="313">
        <v>0</v>
      </c>
      <c r="CA393" s="313">
        <v>0</v>
      </c>
      <c r="CB393" s="313">
        <v>0</v>
      </c>
      <c r="CC393" s="313">
        <v>3</v>
      </c>
      <c r="CD393" s="312">
        <v>0</v>
      </c>
      <c r="CE393" s="312">
        <v>0</v>
      </c>
      <c r="CF393" s="312">
        <v>0</v>
      </c>
      <c r="CG393" s="312">
        <v>0</v>
      </c>
      <c r="CH393" s="312">
        <v>0</v>
      </c>
      <c r="CI393" s="312">
        <v>0</v>
      </c>
      <c r="CJ393" s="312">
        <v>0</v>
      </c>
      <c r="CK393" s="312">
        <v>0</v>
      </c>
      <c r="CL393" s="312">
        <v>0</v>
      </c>
      <c r="CM393" s="312">
        <v>0</v>
      </c>
      <c r="CN393" s="312">
        <v>0</v>
      </c>
      <c r="CO393" s="312">
        <v>0</v>
      </c>
      <c r="CP393" s="312">
        <v>0</v>
      </c>
      <c r="CQ393" s="312">
        <v>0</v>
      </c>
      <c r="CR393" s="312">
        <v>0</v>
      </c>
      <c r="CS393" s="312">
        <v>0</v>
      </c>
      <c r="CT393" s="312">
        <v>0</v>
      </c>
      <c r="CU393" s="312">
        <v>0</v>
      </c>
      <c r="CV393" s="312">
        <v>0</v>
      </c>
      <c r="CW393" s="312">
        <v>0</v>
      </c>
      <c r="CX393" s="312">
        <v>0</v>
      </c>
      <c r="CY393" s="312">
        <v>0</v>
      </c>
      <c r="CZ393" s="312">
        <v>0</v>
      </c>
      <c r="DA393" s="316">
        <v>0</v>
      </c>
    </row>
    <row r="394" spans="1:105" x14ac:dyDescent="0.2">
      <c r="A394" s="305">
        <v>389</v>
      </c>
      <c r="B394" s="306" t="s">
        <v>1588</v>
      </c>
      <c r="C394" s="306" t="s">
        <v>1487</v>
      </c>
      <c r="D394" s="307">
        <v>5</v>
      </c>
      <c r="E394" s="306" t="s">
        <v>240</v>
      </c>
      <c r="F394" s="306" t="s">
        <v>1557</v>
      </c>
      <c r="G394" s="306" t="s">
        <v>1589</v>
      </c>
      <c r="H394" s="308">
        <v>30</v>
      </c>
      <c r="I394" s="309">
        <v>153</v>
      </c>
      <c r="J394" s="307">
        <v>8</v>
      </c>
      <c r="K394" s="306" t="s">
        <v>1590</v>
      </c>
      <c r="L394" s="307">
        <v>0</v>
      </c>
      <c r="M394" s="307">
        <v>0</v>
      </c>
      <c r="N394" s="307">
        <v>2</v>
      </c>
      <c r="O394" s="307">
        <v>0</v>
      </c>
      <c r="P394" s="307">
        <v>2</v>
      </c>
      <c r="Q394" s="307">
        <v>1</v>
      </c>
      <c r="R394" s="307">
        <v>0</v>
      </c>
      <c r="S394" s="307">
        <v>5</v>
      </c>
      <c r="T394" s="307">
        <v>0</v>
      </c>
      <c r="U394" s="307">
        <v>6</v>
      </c>
      <c r="V394" s="307">
        <v>2</v>
      </c>
      <c r="W394" s="307">
        <v>0</v>
      </c>
      <c r="X394" s="307">
        <v>2</v>
      </c>
      <c r="Y394" s="307">
        <v>0</v>
      </c>
      <c r="Z394" s="307">
        <v>4</v>
      </c>
      <c r="AA394" s="307">
        <v>1</v>
      </c>
      <c r="AB394" s="307">
        <v>0</v>
      </c>
      <c r="AC394" s="307">
        <v>1</v>
      </c>
      <c r="AD394" s="307">
        <v>0</v>
      </c>
      <c r="AE394" s="307">
        <v>2</v>
      </c>
      <c r="AF394" s="307">
        <v>2</v>
      </c>
      <c r="AG394" s="307">
        <v>1</v>
      </c>
      <c r="AH394" s="307">
        <v>2</v>
      </c>
      <c r="AI394" s="307">
        <v>0</v>
      </c>
      <c r="AJ394" s="307">
        <v>5</v>
      </c>
      <c r="AK394" s="307">
        <v>2</v>
      </c>
      <c r="AL394" s="307">
        <v>0</v>
      </c>
      <c r="AM394" s="307">
        <v>3</v>
      </c>
      <c r="AN394" s="307">
        <v>0</v>
      </c>
      <c r="AO394" s="307">
        <v>5</v>
      </c>
      <c r="AP394" s="307">
        <v>8</v>
      </c>
      <c r="AQ394" s="307">
        <v>1</v>
      </c>
      <c r="AR394" s="307">
        <v>15</v>
      </c>
      <c r="AS394" s="307">
        <v>0</v>
      </c>
      <c r="AT394" s="307">
        <v>24</v>
      </c>
      <c r="AU394" s="307">
        <v>0</v>
      </c>
      <c r="AV394" s="307">
        <v>0</v>
      </c>
      <c r="AW394" s="307">
        <v>0</v>
      </c>
      <c r="AX394" s="307">
        <v>0</v>
      </c>
      <c r="AY394" s="307">
        <v>0</v>
      </c>
      <c r="AZ394" s="307">
        <v>0</v>
      </c>
      <c r="BA394" s="307">
        <v>1</v>
      </c>
      <c r="BB394" s="307">
        <v>1</v>
      </c>
      <c r="BC394" s="307">
        <v>1</v>
      </c>
      <c r="BD394" s="307">
        <v>1</v>
      </c>
      <c r="BE394" s="307">
        <v>0</v>
      </c>
      <c r="BF394" s="307">
        <v>1</v>
      </c>
      <c r="BG394" s="307">
        <v>0</v>
      </c>
      <c r="BH394" s="307">
        <v>0</v>
      </c>
      <c r="BI394" s="307">
        <v>0</v>
      </c>
      <c r="BJ394" s="307">
        <v>0</v>
      </c>
      <c r="BK394" s="307">
        <v>0</v>
      </c>
      <c r="BL394" s="307">
        <v>0</v>
      </c>
      <c r="BM394" s="307">
        <v>0</v>
      </c>
      <c r="BN394" s="307">
        <v>0</v>
      </c>
      <c r="BO394" s="307">
        <v>0</v>
      </c>
      <c r="BP394" s="307">
        <v>0</v>
      </c>
      <c r="BQ394" s="307">
        <v>1</v>
      </c>
      <c r="BR394" s="307">
        <v>1</v>
      </c>
      <c r="BS394" s="307">
        <v>0</v>
      </c>
      <c r="BT394" s="307">
        <v>0</v>
      </c>
      <c r="BU394" s="307">
        <v>0</v>
      </c>
      <c r="BV394" s="307">
        <v>0</v>
      </c>
      <c r="BW394" s="307">
        <v>0</v>
      </c>
      <c r="BX394" s="307">
        <v>0</v>
      </c>
      <c r="BY394" s="307">
        <v>0</v>
      </c>
      <c r="BZ394" s="307">
        <v>0</v>
      </c>
      <c r="CA394" s="307">
        <v>0</v>
      </c>
      <c r="CB394" s="307">
        <v>0</v>
      </c>
      <c r="CC394" s="307">
        <v>1</v>
      </c>
      <c r="CD394" s="306">
        <v>0</v>
      </c>
      <c r="CE394" s="306">
        <v>0</v>
      </c>
      <c r="CF394" s="306">
        <v>0</v>
      </c>
      <c r="CG394" s="306">
        <v>0</v>
      </c>
      <c r="CH394" s="306">
        <v>0</v>
      </c>
      <c r="CI394" s="306">
        <v>0</v>
      </c>
      <c r="CJ394" s="306">
        <v>0</v>
      </c>
      <c r="CK394" s="306">
        <v>0</v>
      </c>
      <c r="CL394" s="306">
        <v>0</v>
      </c>
      <c r="CM394" s="306">
        <v>0</v>
      </c>
      <c r="CN394" s="306">
        <v>0</v>
      </c>
      <c r="CO394" s="306">
        <v>0</v>
      </c>
      <c r="CP394" s="306">
        <v>0</v>
      </c>
      <c r="CQ394" s="306">
        <v>0</v>
      </c>
      <c r="CR394" s="306">
        <v>0</v>
      </c>
      <c r="CS394" s="306">
        <v>0</v>
      </c>
      <c r="CT394" s="306">
        <v>0</v>
      </c>
      <c r="CU394" s="306">
        <v>0</v>
      </c>
      <c r="CV394" s="306">
        <v>0</v>
      </c>
      <c r="CW394" s="306">
        <v>0</v>
      </c>
      <c r="CX394" s="306">
        <v>0</v>
      </c>
      <c r="CY394" s="306">
        <v>0</v>
      </c>
      <c r="CZ394" s="306">
        <v>0</v>
      </c>
      <c r="DA394" s="310">
        <v>0</v>
      </c>
    </row>
    <row r="395" spans="1:105" x14ac:dyDescent="0.2">
      <c r="A395" s="311">
        <v>390</v>
      </c>
      <c r="B395" s="312" t="s">
        <v>1666</v>
      </c>
      <c r="C395" s="312" t="s">
        <v>114</v>
      </c>
      <c r="D395" s="313">
        <v>5</v>
      </c>
      <c r="E395" s="312" t="s">
        <v>240</v>
      </c>
      <c r="F395" s="312" t="s">
        <v>1557</v>
      </c>
      <c r="G395" s="312" t="s">
        <v>1667</v>
      </c>
      <c r="H395" s="314">
        <v>30</v>
      </c>
      <c r="I395" s="315">
        <v>152</v>
      </c>
      <c r="J395" s="313">
        <v>8</v>
      </c>
      <c r="K395" s="312" t="s">
        <v>1668</v>
      </c>
      <c r="L395" s="313">
        <v>8</v>
      </c>
      <c r="M395" s="313">
        <v>0</v>
      </c>
      <c r="N395" s="313">
        <v>3</v>
      </c>
      <c r="O395" s="313">
        <v>0</v>
      </c>
      <c r="P395" s="313">
        <v>11</v>
      </c>
      <c r="Q395" s="313">
        <v>2</v>
      </c>
      <c r="R395" s="313">
        <v>0</v>
      </c>
      <c r="S395" s="313">
        <v>3</v>
      </c>
      <c r="T395" s="313">
        <v>1</v>
      </c>
      <c r="U395" s="313">
        <v>6</v>
      </c>
      <c r="V395" s="313">
        <v>6</v>
      </c>
      <c r="W395" s="313">
        <v>0</v>
      </c>
      <c r="X395" s="313">
        <v>2</v>
      </c>
      <c r="Y395" s="313">
        <v>0</v>
      </c>
      <c r="Z395" s="313">
        <v>8</v>
      </c>
      <c r="AA395" s="313">
        <v>4</v>
      </c>
      <c r="AB395" s="313">
        <v>1</v>
      </c>
      <c r="AC395" s="313">
        <v>5</v>
      </c>
      <c r="AD395" s="313">
        <v>0</v>
      </c>
      <c r="AE395" s="313">
        <v>10</v>
      </c>
      <c r="AF395" s="313">
        <v>5</v>
      </c>
      <c r="AG395" s="313">
        <v>0</v>
      </c>
      <c r="AH395" s="313">
        <v>3</v>
      </c>
      <c r="AI395" s="313">
        <v>0</v>
      </c>
      <c r="AJ395" s="313">
        <v>8</v>
      </c>
      <c r="AK395" s="313">
        <v>2</v>
      </c>
      <c r="AL395" s="313">
        <v>0</v>
      </c>
      <c r="AM395" s="313">
        <v>5</v>
      </c>
      <c r="AN395" s="313">
        <v>0</v>
      </c>
      <c r="AO395" s="313">
        <v>7</v>
      </c>
      <c r="AP395" s="313">
        <v>27</v>
      </c>
      <c r="AQ395" s="313">
        <v>1</v>
      </c>
      <c r="AR395" s="313">
        <v>21</v>
      </c>
      <c r="AS395" s="313">
        <v>1</v>
      </c>
      <c r="AT395" s="313">
        <v>50</v>
      </c>
      <c r="AU395" s="313">
        <v>0</v>
      </c>
      <c r="AV395" s="313">
        <v>0</v>
      </c>
      <c r="AW395" s="313">
        <v>0</v>
      </c>
      <c r="AX395" s="313">
        <v>0</v>
      </c>
      <c r="AY395" s="313">
        <v>0</v>
      </c>
      <c r="AZ395" s="313">
        <v>0</v>
      </c>
      <c r="BA395" s="313">
        <v>3</v>
      </c>
      <c r="BB395" s="313">
        <v>3</v>
      </c>
      <c r="BC395" s="313">
        <v>3</v>
      </c>
      <c r="BD395" s="313">
        <v>3</v>
      </c>
      <c r="BE395" s="313">
        <v>0</v>
      </c>
      <c r="BF395" s="313">
        <v>1</v>
      </c>
      <c r="BG395" s="313">
        <v>0</v>
      </c>
      <c r="BH395" s="313">
        <v>0</v>
      </c>
      <c r="BI395" s="313">
        <v>1</v>
      </c>
      <c r="BJ395" s="313">
        <v>1</v>
      </c>
      <c r="BK395" s="313">
        <v>0</v>
      </c>
      <c r="BL395" s="313">
        <v>0</v>
      </c>
      <c r="BM395" s="313">
        <v>0</v>
      </c>
      <c r="BN395" s="313">
        <v>0</v>
      </c>
      <c r="BO395" s="313">
        <v>0</v>
      </c>
      <c r="BP395" s="313">
        <v>0</v>
      </c>
      <c r="BQ395" s="313">
        <v>3</v>
      </c>
      <c r="BR395" s="313">
        <v>3</v>
      </c>
      <c r="BS395" s="313">
        <v>0</v>
      </c>
      <c r="BT395" s="313">
        <v>0</v>
      </c>
      <c r="BU395" s="313">
        <v>0</v>
      </c>
      <c r="BV395" s="313">
        <v>0</v>
      </c>
      <c r="BW395" s="313">
        <v>0</v>
      </c>
      <c r="BX395" s="313">
        <v>0</v>
      </c>
      <c r="BY395" s="313">
        <v>0</v>
      </c>
      <c r="BZ395" s="313">
        <v>0</v>
      </c>
      <c r="CA395" s="313">
        <v>0</v>
      </c>
      <c r="CB395" s="313">
        <v>0</v>
      </c>
      <c r="CC395" s="313">
        <v>3</v>
      </c>
      <c r="CD395" s="312">
        <v>0</v>
      </c>
      <c r="CE395" s="312">
        <v>0</v>
      </c>
      <c r="CF395" s="312">
        <v>0</v>
      </c>
      <c r="CG395" s="312">
        <v>0</v>
      </c>
      <c r="CH395" s="312">
        <v>0</v>
      </c>
      <c r="CI395" s="312">
        <v>0</v>
      </c>
      <c r="CJ395" s="312">
        <v>0</v>
      </c>
      <c r="CK395" s="312">
        <v>0</v>
      </c>
      <c r="CL395" s="312">
        <v>0</v>
      </c>
      <c r="CM395" s="312">
        <v>0</v>
      </c>
      <c r="CN395" s="312">
        <v>0</v>
      </c>
      <c r="CO395" s="312">
        <v>0</v>
      </c>
      <c r="CP395" s="312">
        <v>0</v>
      </c>
      <c r="CQ395" s="312">
        <v>0</v>
      </c>
      <c r="CR395" s="312">
        <v>0</v>
      </c>
      <c r="CS395" s="312">
        <v>0</v>
      </c>
      <c r="CT395" s="312">
        <v>0</v>
      </c>
      <c r="CU395" s="312">
        <v>0</v>
      </c>
      <c r="CV395" s="312">
        <v>0</v>
      </c>
      <c r="CW395" s="312">
        <v>0</v>
      </c>
      <c r="CX395" s="312">
        <v>0</v>
      </c>
      <c r="CY395" s="312">
        <v>0</v>
      </c>
      <c r="CZ395" s="312">
        <v>0</v>
      </c>
      <c r="DA395" s="316">
        <v>0</v>
      </c>
    </row>
    <row r="396" spans="1:105" x14ac:dyDescent="0.2">
      <c r="A396" s="305">
        <v>391</v>
      </c>
      <c r="B396" s="306" t="s">
        <v>1669</v>
      </c>
      <c r="C396" s="306" t="s">
        <v>1277</v>
      </c>
      <c r="D396" s="307">
        <v>5</v>
      </c>
      <c r="E396" s="306" t="s">
        <v>240</v>
      </c>
      <c r="F396" s="306" t="s">
        <v>1557</v>
      </c>
      <c r="G396" s="306" t="s">
        <v>1670</v>
      </c>
      <c r="H396" s="308">
        <v>30</v>
      </c>
      <c r="I396" s="309">
        <v>152</v>
      </c>
      <c r="J396" s="307">
        <v>8</v>
      </c>
      <c r="K396" s="306" t="s">
        <v>1671</v>
      </c>
      <c r="L396" s="307">
        <v>3</v>
      </c>
      <c r="M396" s="307">
        <v>2</v>
      </c>
      <c r="N396" s="307">
        <v>9</v>
      </c>
      <c r="O396" s="307">
        <v>0</v>
      </c>
      <c r="P396" s="307">
        <v>14</v>
      </c>
      <c r="Q396" s="307">
        <v>7</v>
      </c>
      <c r="R396" s="307">
        <v>0</v>
      </c>
      <c r="S396" s="307">
        <v>2</v>
      </c>
      <c r="T396" s="307">
        <v>0</v>
      </c>
      <c r="U396" s="307">
        <v>9</v>
      </c>
      <c r="V396" s="307">
        <v>10</v>
      </c>
      <c r="W396" s="307">
        <v>0</v>
      </c>
      <c r="X396" s="307">
        <v>11</v>
      </c>
      <c r="Y396" s="307">
        <v>0</v>
      </c>
      <c r="Z396" s="307">
        <v>21</v>
      </c>
      <c r="AA396" s="307">
        <v>3</v>
      </c>
      <c r="AB396" s="307">
        <v>0</v>
      </c>
      <c r="AC396" s="307">
        <v>5</v>
      </c>
      <c r="AD396" s="307">
        <v>0</v>
      </c>
      <c r="AE396" s="307">
        <v>8</v>
      </c>
      <c r="AF396" s="307">
        <v>5</v>
      </c>
      <c r="AG396" s="307">
        <v>2</v>
      </c>
      <c r="AH396" s="307">
        <v>5</v>
      </c>
      <c r="AI396" s="307">
        <v>0</v>
      </c>
      <c r="AJ396" s="307">
        <v>12</v>
      </c>
      <c r="AK396" s="307">
        <v>5</v>
      </c>
      <c r="AL396" s="307">
        <v>0</v>
      </c>
      <c r="AM396" s="307">
        <v>5</v>
      </c>
      <c r="AN396" s="307">
        <v>0</v>
      </c>
      <c r="AO396" s="307">
        <v>10</v>
      </c>
      <c r="AP396" s="307">
        <v>33</v>
      </c>
      <c r="AQ396" s="307">
        <v>4</v>
      </c>
      <c r="AR396" s="307">
        <v>37</v>
      </c>
      <c r="AS396" s="307">
        <v>0</v>
      </c>
      <c r="AT396" s="307">
        <v>74</v>
      </c>
      <c r="AU396" s="307">
        <v>0</v>
      </c>
      <c r="AV396" s="307">
        <v>0</v>
      </c>
      <c r="AW396" s="307">
        <v>0</v>
      </c>
      <c r="AX396" s="307">
        <v>0</v>
      </c>
      <c r="AY396" s="307">
        <v>0</v>
      </c>
      <c r="AZ396" s="307">
        <v>0</v>
      </c>
      <c r="BA396" s="307">
        <v>3</v>
      </c>
      <c r="BB396" s="307">
        <v>3</v>
      </c>
      <c r="BC396" s="307">
        <v>3</v>
      </c>
      <c r="BD396" s="307">
        <v>3</v>
      </c>
      <c r="BE396" s="307">
        <v>0</v>
      </c>
      <c r="BF396" s="307">
        <v>1</v>
      </c>
      <c r="BG396" s="307">
        <v>0</v>
      </c>
      <c r="BH396" s="307">
        <v>0</v>
      </c>
      <c r="BI396" s="307">
        <v>0</v>
      </c>
      <c r="BJ396" s="307">
        <v>2</v>
      </c>
      <c r="BK396" s="307">
        <v>0</v>
      </c>
      <c r="BL396" s="307">
        <v>0</v>
      </c>
      <c r="BM396" s="307">
        <v>0</v>
      </c>
      <c r="BN396" s="307">
        <v>0</v>
      </c>
      <c r="BO396" s="307">
        <v>0</v>
      </c>
      <c r="BP396" s="307">
        <v>0</v>
      </c>
      <c r="BQ396" s="307">
        <v>3</v>
      </c>
      <c r="BR396" s="307">
        <v>3</v>
      </c>
      <c r="BS396" s="307">
        <v>0</v>
      </c>
      <c r="BT396" s="307">
        <v>0</v>
      </c>
      <c r="BU396" s="307">
        <v>0</v>
      </c>
      <c r="BV396" s="307">
        <v>0</v>
      </c>
      <c r="BW396" s="307">
        <v>0</v>
      </c>
      <c r="BX396" s="307">
        <v>0</v>
      </c>
      <c r="BY396" s="307">
        <v>0</v>
      </c>
      <c r="BZ396" s="307">
        <v>0</v>
      </c>
      <c r="CA396" s="307">
        <v>0</v>
      </c>
      <c r="CB396" s="307">
        <v>0</v>
      </c>
      <c r="CC396" s="307">
        <v>3</v>
      </c>
      <c r="CD396" s="306">
        <v>0</v>
      </c>
      <c r="CE396" s="306">
        <v>0</v>
      </c>
      <c r="CF396" s="306">
        <v>0</v>
      </c>
      <c r="CG396" s="306">
        <v>0</v>
      </c>
      <c r="CH396" s="306">
        <v>0</v>
      </c>
      <c r="CI396" s="306">
        <v>0</v>
      </c>
      <c r="CJ396" s="306">
        <v>0</v>
      </c>
      <c r="CK396" s="306">
        <v>0</v>
      </c>
      <c r="CL396" s="306">
        <v>0</v>
      </c>
      <c r="CM396" s="306">
        <v>0</v>
      </c>
      <c r="CN396" s="306">
        <v>0</v>
      </c>
      <c r="CO396" s="306">
        <v>0</v>
      </c>
      <c r="CP396" s="306">
        <v>0</v>
      </c>
      <c r="CQ396" s="306">
        <v>0</v>
      </c>
      <c r="CR396" s="306">
        <v>0</v>
      </c>
      <c r="CS396" s="306">
        <v>0</v>
      </c>
      <c r="CT396" s="306">
        <v>0</v>
      </c>
      <c r="CU396" s="306">
        <v>0</v>
      </c>
      <c r="CV396" s="306">
        <v>0</v>
      </c>
      <c r="CW396" s="306">
        <v>0</v>
      </c>
      <c r="CX396" s="306">
        <v>0</v>
      </c>
      <c r="CY396" s="306">
        <v>0</v>
      </c>
      <c r="CZ396" s="306">
        <v>0</v>
      </c>
      <c r="DA396" s="310">
        <v>0</v>
      </c>
    </row>
    <row r="397" spans="1:105" x14ac:dyDescent="0.2">
      <c r="A397" s="311">
        <v>392</v>
      </c>
      <c r="B397" s="312" t="s">
        <v>1700</v>
      </c>
      <c r="C397" s="312" t="s">
        <v>583</v>
      </c>
      <c r="D397" s="313">
        <v>5</v>
      </c>
      <c r="E397" s="312" t="s">
        <v>240</v>
      </c>
      <c r="F397" s="312" t="s">
        <v>1557</v>
      </c>
      <c r="G397" s="312" t="s">
        <v>1701</v>
      </c>
      <c r="H397" s="314">
        <v>30</v>
      </c>
      <c r="I397" s="315">
        <v>153</v>
      </c>
      <c r="J397" s="313">
        <v>8</v>
      </c>
      <c r="K397" s="312" t="s">
        <v>1702</v>
      </c>
      <c r="L397" s="313">
        <v>3</v>
      </c>
      <c r="M397" s="313">
        <v>0</v>
      </c>
      <c r="N397" s="313">
        <v>4</v>
      </c>
      <c r="O397" s="313">
        <v>1</v>
      </c>
      <c r="P397" s="313">
        <v>8</v>
      </c>
      <c r="Q397" s="313">
        <v>5</v>
      </c>
      <c r="R397" s="313">
        <v>0</v>
      </c>
      <c r="S397" s="313">
        <v>1</v>
      </c>
      <c r="T397" s="313">
        <v>0</v>
      </c>
      <c r="U397" s="313">
        <v>6</v>
      </c>
      <c r="V397" s="313">
        <v>2</v>
      </c>
      <c r="W397" s="313">
        <v>0</v>
      </c>
      <c r="X397" s="313">
        <v>0</v>
      </c>
      <c r="Y397" s="313">
        <v>0</v>
      </c>
      <c r="Z397" s="313">
        <v>2</v>
      </c>
      <c r="AA397" s="313">
        <v>2</v>
      </c>
      <c r="AB397" s="313">
        <v>0</v>
      </c>
      <c r="AC397" s="313">
        <v>2</v>
      </c>
      <c r="AD397" s="313">
        <v>0</v>
      </c>
      <c r="AE397" s="313">
        <v>4</v>
      </c>
      <c r="AF397" s="313">
        <v>4</v>
      </c>
      <c r="AG397" s="313">
        <v>0</v>
      </c>
      <c r="AH397" s="313">
        <v>1</v>
      </c>
      <c r="AI397" s="313">
        <v>0</v>
      </c>
      <c r="AJ397" s="313">
        <v>5</v>
      </c>
      <c r="AK397" s="313">
        <v>7</v>
      </c>
      <c r="AL397" s="313">
        <v>0</v>
      </c>
      <c r="AM397" s="313">
        <v>1</v>
      </c>
      <c r="AN397" s="313">
        <v>0</v>
      </c>
      <c r="AO397" s="313">
        <v>8</v>
      </c>
      <c r="AP397" s="313">
        <v>23</v>
      </c>
      <c r="AQ397" s="313">
        <v>0</v>
      </c>
      <c r="AR397" s="313">
        <v>9</v>
      </c>
      <c r="AS397" s="313">
        <v>1</v>
      </c>
      <c r="AT397" s="313">
        <v>33</v>
      </c>
      <c r="AU397" s="313">
        <v>0</v>
      </c>
      <c r="AV397" s="313">
        <v>0</v>
      </c>
      <c r="AW397" s="313">
        <v>0</v>
      </c>
      <c r="AX397" s="313">
        <v>0</v>
      </c>
      <c r="AY397" s="313">
        <v>0</v>
      </c>
      <c r="AZ397" s="313">
        <v>0</v>
      </c>
      <c r="BA397" s="313">
        <v>2</v>
      </c>
      <c r="BB397" s="313">
        <v>2</v>
      </c>
      <c r="BC397" s="313">
        <v>3</v>
      </c>
      <c r="BD397" s="313">
        <v>2</v>
      </c>
      <c r="BE397" s="313">
        <v>0</v>
      </c>
      <c r="BF397" s="313">
        <v>1</v>
      </c>
      <c r="BG397" s="313">
        <v>0</v>
      </c>
      <c r="BH397" s="313">
        <v>0</v>
      </c>
      <c r="BI397" s="313">
        <v>1</v>
      </c>
      <c r="BJ397" s="313">
        <v>0</v>
      </c>
      <c r="BK397" s="313">
        <v>0</v>
      </c>
      <c r="BL397" s="313">
        <v>0</v>
      </c>
      <c r="BM397" s="313">
        <v>0</v>
      </c>
      <c r="BN397" s="313">
        <v>0</v>
      </c>
      <c r="BO397" s="313">
        <v>0</v>
      </c>
      <c r="BP397" s="313">
        <v>0</v>
      </c>
      <c r="BQ397" s="313">
        <v>2</v>
      </c>
      <c r="BR397" s="313">
        <v>2</v>
      </c>
      <c r="BS397" s="313">
        <v>0</v>
      </c>
      <c r="BT397" s="313">
        <v>0</v>
      </c>
      <c r="BU397" s="313">
        <v>0</v>
      </c>
      <c r="BV397" s="313">
        <v>0</v>
      </c>
      <c r="BW397" s="313">
        <v>0</v>
      </c>
      <c r="BX397" s="313">
        <v>0</v>
      </c>
      <c r="BY397" s="313">
        <v>0</v>
      </c>
      <c r="BZ397" s="313">
        <v>0</v>
      </c>
      <c r="CA397" s="313">
        <v>0</v>
      </c>
      <c r="CB397" s="313">
        <v>0</v>
      </c>
      <c r="CC397" s="313">
        <v>2</v>
      </c>
      <c r="CD397" s="312">
        <v>0</v>
      </c>
      <c r="CE397" s="312">
        <v>0</v>
      </c>
      <c r="CF397" s="312">
        <v>0</v>
      </c>
      <c r="CG397" s="312">
        <v>0</v>
      </c>
      <c r="CH397" s="312">
        <v>0</v>
      </c>
      <c r="CI397" s="312">
        <v>0</v>
      </c>
      <c r="CJ397" s="312">
        <v>0</v>
      </c>
      <c r="CK397" s="312">
        <v>0</v>
      </c>
      <c r="CL397" s="312">
        <v>0</v>
      </c>
      <c r="CM397" s="312">
        <v>0</v>
      </c>
      <c r="CN397" s="312">
        <v>0</v>
      </c>
      <c r="CO397" s="312">
        <v>0</v>
      </c>
      <c r="CP397" s="312">
        <v>0</v>
      </c>
      <c r="CQ397" s="312">
        <v>0</v>
      </c>
      <c r="CR397" s="312">
        <v>0</v>
      </c>
      <c r="CS397" s="312">
        <v>0</v>
      </c>
      <c r="CT397" s="312">
        <v>0</v>
      </c>
      <c r="CU397" s="312">
        <v>0</v>
      </c>
      <c r="CV397" s="312">
        <v>0</v>
      </c>
      <c r="CW397" s="312">
        <v>0</v>
      </c>
      <c r="CX397" s="312">
        <v>0</v>
      </c>
      <c r="CY397" s="312">
        <v>0</v>
      </c>
      <c r="CZ397" s="312">
        <v>0</v>
      </c>
      <c r="DA397" s="316">
        <v>0</v>
      </c>
    </row>
    <row r="398" spans="1:105" x14ac:dyDescent="0.2">
      <c r="A398" s="305">
        <v>393</v>
      </c>
      <c r="B398" s="306" t="s">
        <v>1706</v>
      </c>
      <c r="C398" s="306" t="s">
        <v>1518</v>
      </c>
      <c r="D398" s="307">
        <v>5</v>
      </c>
      <c r="E398" s="306" t="s">
        <v>240</v>
      </c>
      <c r="F398" s="306" t="s">
        <v>1557</v>
      </c>
      <c r="G398" s="306" t="s">
        <v>1707</v>
      </c>
      <c r="H398" s="308">
        <v>30</v>
      </c>
      <c r="I398" s="309">
        <v>153</v>
      </c>
      <c r="J398" s="307">
        <v>8</v>
      </c>
      <c r="K398" s="306" t="s">
        <v>1708</v>
      </c>
      <c r="L398" s="307">
        <v>2</v>
      </c>
      <c r="M398" s="307">
        <v>0</v>
      </c>
      <c r="N398" s="307">
        <v>4</v>
      </c>
      <c r="O398" s="307">
        <v>0</v>
      </c>
      <c r="P398" s="307">
        <v>6</v>
      </c>
      <c r="Q398" s="307">
        <v>2</v>
      </c>
      <c r="R398" s="307">
        <v>0</v>
      </c>
      <c r="S398" s="307">
        <v>3</v>
      </c>
      <c r="T398" s="307">
        <v>0</v>
      </c>
      <c r="U398" s="307">
        <v>5</v>
      </c>
      <c r="V398" s="307">
        <v>3</v>
      </c>
      <c r="W398" s="307">
        <v>0</v>
      </c>
      <c r="X398" s="307">
        <v>2</v>
      </c>
      <c r="Y398" s="307">
        <v>0</v>
      </c>
      <c r="Z398" s="307">
        <v>5</v>
      </c>
      <c r="AA398" s="307">
        <v>6</v>
      </c>
      <c r="AB398" s="307">
        <v>0</v>
      </c>
      <c r="AC398" s="307">
        <v>4</v>
      </c>
      <c r="AD398" s="307">
        <v>1</v>
      </c>
      <c r="AE398" s="307">
        <v>11</v>
      </c>
      <c r="AF398" s="307">
        <v>4</v>
      </c>
      <c r="AG398" s="307">
        <v>0</v>
      </c>
      <c r="AH398" s="307">
        <v>4</v>
      </c>
      <c r="AI398" s="307">
        <v>1</v>
      </c>
      <c r="AJ398" s="307">
        <v>9</v>
      </c>
      <c r="AK398" s="307">
        <v>3</v>
      </c>
      <c r="AL398" s="307">
        <v>0</v>
      </c>
      <c r="AM398" s="307">
        <v>6</v>
      </c>
      <c r="AN398" s="307">
        <v>0</v>
      </c>
      <c r="AO398" s="307">
        <v>9</v>
      </c>
      <c r="AP398" s="307">
        <v>20</v>
      </c>
      <c r="AQ398" s="307">
        <v>0</v>
      </c>
      <c r="AR398" s="307">
        <v>23</v>
      </c>
      <c r="AS398" s="307">
        <v>2</v>
      </c>
      <c r="AT398" s="307">
        <v>45</v>
      </c>
      <c r="AU398" s="307">
        <v>0</v>
      </c>
      <c r="AV398" s="307">
        <v>0</v>
      </c>
      <c r="AW398" s="307">
        <v>0</v>
      </c>
      <c r="AX398" s="307">
        <v>0</v>
      </c>
      <c r="AY398" s="307">
        <v>0</v>
      </c>
      <c r="AZ398" s="307">
        <v>0</v>
      </c>
      <c r="BA398" s="307">
        <v>1</v>
      </c>
      <c r="BB398" s="307">
        <v>1</v>
      </c>
      <c r="BC398" s="307">
        <v>2</v>
      </c>
      <c r="BD398" s="307">
        <v>1</v>
      </c>
      <c r="BE398" s="307">
        <v>1</v>
      </c>
      <c r="BF398" s="307">
        <v>0</v>
      </c>
      <c r="BG398" s="307">
        <v>0</v>
      </c>
      <c r="BH398" s="307">
        <v>0</v>
      </c>
      <c r="BI398" s="307">
        <v>0</v>
      </c>
      <c r="BJ398" s="307">
        <v>0</v>
      </c>
      <c r="BK398" s="307">
        <v>0</v>
      </c>
      <c r="BL398" s="307">
        <v>0</v>
      </c>
      <c r="BM398" s="307">
        <v>0</v>
      </c>
      <c r="BN398" s="307">
        <v>0</v>
      </c>
      <c r="BO398" s="307">
        <v>0</v>
      </c>
      <c r="BP398" s="307">
        <v>0</v>
      </c>
      <c r="BQ398" s="307">
        <v>1</v>
      </c>
      <c r="BR398" s="307">
        <v>1</v>
      </c>
      <c r="BS398" s="307">
        <v>0</v>
      </c>
      <c r="BT398" s="307">
        <v>0</v>
      </c>
      <c r="BU398" s="307">
        <v>0</v>
      </c>
      <c r="BV398" s="307">
        <v>0</v>
      </c>
      <c r="BW398" s="307">
        <v>0</v>
      </c>
      <c r="BX398" s="307">
        <v>0</v>
      </c>
      <c r="BY398" s="307">
        <v>0</v>
      </c>
      <c r="BZ398" s="307">
        <v>0</v>
      </c>
      <c r="CA398" s="307">
        <v>0</v>
      </c>
      <c r="CB398" s="307">
        <v>0</v>
      </c>
      <c r="CC398" s="307">
        <v>1</v>
      </c>
      <c r="CD398" s="306">
        <v>0</v>
      </c>
      <c r="CE398" s="306">
        <v>0</v>
      </c>
      <c r="CF398" s="306">
        <v>0</v>
      </c>
      <c r="CG398" s="306">
        <v>0</v>
      </c>
      <c r="CH398" s="306">
        <v>0</v>
      </c>
      <c r="CI398" s="306">
        <v>0</v>
      </c>
      <c r="CJ398" s="306">
        <v>0</v>
      </c>
      <c r="CK398" s="306">
        <v>0</v>
      </c>
      <c r="CL398" s="306">
        <v>0</v>
      </c>
      <c r="CM398" s="306">
        <v>0</v>
      </c>
      <c r="CN398" s="306">
        <v>0</v>
      </c>
      <c r="CO398" s="306">
        <v>0</v>
      </c>
      <c r="CP398" s="306">
        <v>0</v>
      </c>
      <c r="CQ398" s="306">
        <v>0</v>
      </c>
      <c r="CR398" s="306">
        <v>0</v>
      </c>
      <c r="CS398" s="306">
        <v>0</v>
      </c>
      <c r="CT398" s="306">
        <v>0</v>
      </c>
      <c r="CU398" s="306">
        <v>0</v>
      </c>
      <c r="CV398" s="306">
        <v>0</v>
      </c>
      <c r="CW398" s="306">
        <v>0</v>
      </c>
      <c r="CX398" s="306">
        <v>0</v>
      </c>
      <c r="CY398" s="306">
        <v>0</v>
      </c>
      <c r="CZ398" s="306">
        <v>0</v>
      </c>
      <c r="DA398" s="310">
        <v>0</v>
      </c>
    </row>
    <row r="399" spans="1:105" x14ac:dyDescent="0.2">
      <c r="A399" s="311">
        <v>394</v>
      </c>
      <c r="B399" s="312" t="s">
        <v>1709</v>
      </c>
      <c r="C399" s="312" t="s">
        <v>1270</v>
      </c>
      <c r="D399" s="313">
        <v>5</v>
      </c>
      <c r="E399" s="312" t="s">
        <v>240</v>
      </c>
      <c r="F399" s="312" t="s">
        <v>1557</v>
      </c>
      <c r="G399" s="312" t="s">
        <v>1710</v>
      </c>
      <c r="H399" s="314">
        <v>30</v>
      </c>
      <c r="I399" s="315">
        <v>152</v>
      </c>
      <c r="J399" s="313">
        <v>8</v>
      </c>
      <c r="K399" s="312" t="s">
        <v>1711</v>
      </c>
      <c r="L399" s="313">
        <v>7</v>
      </c>
      <c r="M399" s="313">
        <v>1</v>
      </c>
      <c r="N399" s="313">
        <v>3</v>
      </c>
      <c r="O399" s="313">
        <v>0</v>
      </c>
      <c r="P399" s="313">
        <v>11</v>
      </c>
      <c r="Q399" s="313">
        <v>1</v>
      </c>
      <c r="R399" s="313">
        <v>0</v>
      </c>
      <c r="S399" s="313">
        <v>5</v>
      </c>
      <c r="T399" s="313">
        <v>0</v>
      </c>
      <c r="U399" s="313">
        <v>6</v>
      </c>
      <c r="V399" s="313">
        <v>5</v>
      </c>
      <c r="W399" s="313">
        <v>0</v>
      </c>
      <c r="X399" s="313">
        <v>4</v>
      </c>
      <c r="Y399" s="313">
        <v>0</v>
      </c>
      <c r="Z399" s="313">
        <v>9</v>
      </c>
      <c r="AA399" s="313">
        <v>11</v>
      </c>
      <c r="AB399" s="313">
        <v>0</v>
      </c>
      <c r="AC399" s="313">
        <v>8</v>
      </c>
      <c r="AD399" s="313">
        <v>0</v>
      </c>
      <c r="AE399" s="313">
        <v>19</v>
      </c>
      <c r="AF399" s="313">
        <v>4</v>
      </c>
      <c r="AG399" s="313">
        <v>0</v>
      </c>
      <c r="AH399" s="313">
        <v>7</v>
      </c>
      <c r="AI399" s="313">
        <v>0</v>
      </c>
      <c r="AJ399" s="313">
        <v>11</v>
      </c>
      <c r="AK399" s="313">
        <v>3</v>
      </c>
      <c r="AL399" s="313">
        <v>0</v>
      </c>
      <c r="AM399" s="313">
        <v>4</v>
      </c>
      <c r="AN399" s="313">
        <v>0</v>
      </c>
      <c r="AO399" s="313">
        <v>7</v>
      </c>
      <c r="AP399" s="313">
        <v>31</v>
      </c>
      <c r="AQ399" s="313">
        <v>1</v>
      </c>
      <c r="AR399" s="313">
        <v>31</v>
      </c>
      <c r="AS399" s="313">
        <v>0</v>
      </c>
      <c r="AT399" s="313">
        <v>63</v>
      </c>
      <c r="AU399" s="313">
        <v>0</v>
      </c>
      <c r="AV399" s="313">
        <v>0</v>
      </c>
      <c r="AW399" s="313">
        <v>0</v>
      </c>
      <c r="AX399" s="313">
        <v>0</v>
      </c>
      <c r="AY399" s="313">
        <v>0</v>
      </c>
      <c r="AZ399" s="313">
        <v>0</v>
      </c>
      <c r="BA399" s="313">
        <v>3</v>
      </c>
      <c r="BB399" s="313">
        <v>3</v>
      </c>
      <c r="BC399" s="313">
        <v>4</v>
      </c>
      <c r="BD399" s="313">
        <v>3</v>
      </c>
      <c r="BE399" s="313">
        <v>1</v>
      </c>
      <c r="BF399" s="313">
        <v>0</v>
      </c>
      <c r="BG399" s="313">
        <v>0</v>
      </c>
      <c r="BH399" s="313">
        <v>0</v>
      </c>
      <c r="BI399" s="313">
        <v>0</v>
      </c>
      <c r="BJ399" s="313">
        <v>2</v>
      </c>
      <c r="BK399" s="313">
        <v>0</v>
      </c>
      <c r="BL399" s="313">
        <v>0</v>
      </c>
      <c r="BM399" s="313">
        <v>0</v>
      </c>
      <c r="BN399" s="313">
        <v>0</v>
      </c>
      <c r="BO399" s="313">
        <v>0</v>
      </c>
      <c r="BP399" s="313">
        <v>0</v>
      </c>
      <c r="BQ399" s="313">
        <v>3</v>
      </c>
      <c r="BR399" s="313">
        <v>3</v>
      </c>
      <c r="BS399" s="313">
        <v>0</v>
      </c>
      <c r="BT399" s="313">
        <v>0</v>
      </c>
      <c r="BU399" s="313">
        <v>0</v>
      </c>
      <c r="BV399" s="313">
        <v>0</v>
      </c>
      <c r="BW399" s="313">
        <v>0</v>
      </c>
      <c r="BX399" s="313">
        <v>0</v>
      </c>
      <c r="BY399" s="313">
        <v>0</v>
      </c>
      <c r="BZ399" s="313">
        <v>0</v>
      </c>
      <c r="CA399" s="313">
        <v>0</v>
      </c>
      <c r="CB399" s="313">
        <v>0</v>
      </c>
      <c r="CC399" s="313">
        <v>3</v>
      </c>
      <c r="CD399" s="312">
        <v>0</v>
      </c>
      <c r="CE399" s="312">
        <v>0</v>
      </c>
      <c r="CF399" s="312">
        <v>0</v>
      </c>
      <c r="CG399" s="312">
        <v>0</v>
      </c>
      <c r="CH399" s="312">
        <v>0</v>
      </c>
      <c r="CI399" s="312">
        <v>0</v>
      </c>
      <c r="CJ399" s="312">
        <v>0</v>
      </c>
      <c r="CK399" s="312">
        <v>0</v>
      </c>
      <c r="CL399" s="312">
        <v>0</v>
      </c>
      <c r="CM399" s="312">
        <v>0</v>
      </c>
      <c r="CN399" s="312">
        <v>0</v>
      </c>
      <c r="CO399" s="312">
        <v>0</v>
      </c>
      <c r="CP399" s="312">
        <v>0</v>
      </c>
      <c r="CQ399" s="312">
        <v>0</v>
      </c>
      <c r="CR399" s="312">
        <v>0</v>
      </c>
      <c r="CS399" s="312">
        <v>0</v>
      </c>
      <c r="CT399" s="312">
        <v>0</v>
      </c>
      <c r="CU399" s="312">
        <v>0</v>
      </c>
      <c r="CV399" s="312">
        <v>0</v>
      </c>
      <c r="CW399" s="312">
        <v>0</v>
      </c>
      <c r="CX399" s="312">
        <v>0</v>
      </c>
      <c r="CY399" s="312">
        <v>0</v>
      </c>
      <c r="CZ399" s="312">
        <v>0</v>
      </c>
      <c r="DA399" s="316">
        <v>0</v>
      </c>
    </row>
    <row r="400" spans="1:105" x14ac:dyDescent="0.2">
      <c r="A400" s="305">
        <v>395</v>
      </c>
      <c r="B400" s="306" t="s">
        <v>1712</v>
      </c>
      <c r="C400" s="306" t="s">
        <v>1279</v>
      </c>
      <c r="D400" s="307">
        <v>5</v>
      </c>
      <c r="E400" s="306" t="s">
        <v>240</v>
      </c>
      <c r="F400" s="306" t="s">
        <v>1557</v>
      </c>
      <c r="G400" s="306" t="s">
        <v>1713</v>
      </c>
      <c r="H400" s="308">
        <v>30</v>
      </c>
      <c r="I400" s="309">
        <v>152</v>
      </c>
      <c r="J400" s="307">
        <v>8</v>
      </c>
      <c r="K400" s="306" t="s">
        <v>1714</v>
      </c>
      <c r="L400" s="307">
        <v>0</v>
      </c>
      <c r="M400" s="307">
        <v>0</v>
      </c>
      <c r="N400" s="307">
        <v>0</v>
      </c>
      <c r="O400" s="307">
        <v>0</v>
      </c>
      <c r="P400" s="307">
        <v>0</v>
      </c>
      <c r="Q400" s="307">
        <v>0</v>
      </c>
      <c r="R400" s="307">
        <v>0</v>
      </c>
      <c r="S400" s="307">
        <v>0</v>
      </c>
      <c r="T400" s="307">
        <v>0</v>
      </c>
      <c r="U400" s="307">
        <v>0</v>
      </c>
      <c r="V400" s="307">
        <v>1</v>
      </c>
      <c r="W400" s="307">
        <v>0</v>
      </c>
      <c r="X400" s="307">
        <v>1</v>
      </c>
      <c r="Y400" s="307">
        <v>0</v>
      </c>
      <c r="Z400" s="307">
        <v>2</v>
      </c>
      <c r="AA400" s="307">
        <v>2</v>
      </c>
      <c r="AB400" s="307">
        <v>0</v>
      </c>
      <c r="AC400" s="307">
        <v>1</v>
      </c>
      <c r="AD400" s="307">
        <v>0</v>
      </c>
      <c r="AE400" s="307">
        <v>3</v>
      </c>
      <c r="AF400" s="307">
        <v>3</v>
      </c>
      <c r="AG400" s="307">
        <v>0</v>
      </c>
      <c r="AH400" s="307">
        <v>1</v>
      </c>
      <c r="AI400" s="307">
        <v>0</v>
      </c>
      <c r="AJ400" s="307">
        <v>4</v>
      </c>
      <c r="AK400" s="307">
        <v>1</v>
      </c>
      <c r="AL400" s="307">
        <v>0</v>
      </c>
      <c r="AM400" s="307">
        <v>2</v>
      </c>
      <c r="AN400" s="307">
        <v>0</v>
      </c>
      <c r="AO400" s="307">
        <v>3</v>
      </c>
      <c r="AP400" s="307">
        <v>7</v>
      </c>
      <c r="AQ400" s="307">
        <v>0</v>
      </c>
      <c r="AR400" s="307">
        <v>5</v>
      </c>
      <c r="AS400" s="307">
        <v>0</v>
      </c>
      <c r="AT400" s="307">
        <v>12</v>
      </c>
      <c r="AU400" s="307">
        <v>0</v>
      </c>
      <c r="AV400" s="307">
        <v>0</v>
      </c>
      <c r="AW400" s="307">
        <v>0</v>
      </c>
      <c r="AX400" s="307">
        <v>0</v>
      </c>
      <c r="AY400" s="307">
        <v>0</v>
      </c>
      <c r="AZ400" s="307">
        <v>0</v>
      </c>
      <c r="BA400" s="307">
        <v>1</v>
      </c>
      <c r="BB400" s="307">
        <v>1</v>
      </c>
      <c r="BC400" s="307">
        <v>2</v>
      </c>
      <c r="BD400" s="307">
        <v>1</v>
      </c>
      <c r="BE400" s="307">
        <v>1</v>
      </c>
      <c r="BF400" s="307">
        <v>0</v>
      </c>
      <c r="BG400" s="307">
        <v>0</v>
      </c>
      <c r="BH400" s="307">
        <v>0</v>
      </c>
      <c r="BI400" s="307">
        <v>0</v>
      </c>
      <c r="BJ400" s="307">
        <v>0</v>
      </c>
      <c r="BK400" s="307">
        <v>0</v>
      </c>
      <c r="BL400" s="307">
        <v>0</v>
      </c>
      <c r="BM400" s="307">
        <v>0</v>
      </c>
      <c r="BN400" s="307">
        <v>0</v>
      </c>
      <c r="BO400" s="307">
        <v>0</v>
      </c>
      <c r="BP400" s="307">
        <v>0</v>
      </c>
      <c r="BQ400" s="307">
        <v>1</v>
      </c>
      <c r="BR400" s="307">
        <v>1</v>
      </c>
      <c r="BS400" s="307">
        <v>0</v>
      </c>
      <c r="BT400" s="307">
        <v>0</v>
      </c>
      <c r="BU400" s="307">
        <v>0</v>
      </c>
      <c r="BV400" s="307">
        <v>0</v>
      </c>
      <c r="BW400" s="307">
        <v>0</v>
      </c>
      <c r="BX400" s="307">
        <v>0</v>
      </c>
      <c r="BY400" s="307">
        <v>0</v>
      </c>
      <c r="BZ400" s="307">
        <v>0</v>
      </c>
      <c r="CA400" s="307">
        <v>0</v>
      </c>
      <c r="CB400" s="307">
        <v>0</v>
      </c>
      <c r="CC400" s="307">
        <v>1</v>
      </c>
      <c r="CD400" s="306">
        <v>0</v>
      </c>
      <c r="CE400" s="306">
        <v>0</v>
      </c>
      <c r="CF400" s="306">
        <v>0</v>
      </c>
      <c r="CG400" s="306">
        <v>0</v>
      </c>
      <c r="CH400" s="306">
        <v>0</v>
      </c>
      <c r="CI400" s="306">
        <v>0</v>
      </c>
      <c r="CJ400" s="306">
        <v>0</v>
      </c>
      <c r="CK400" s="306">
        <v>0</v>
      </c>
      <c r="CL400" s="306">
        <v>0</v>
      </c>
      <c r="CM400" s="306">
        <v>0</v>
      </c>
      <c r="CN400" s="306">
        <v>0</v>
      </c>
      <c r="CO400" s="306">
        <v>0</v>
      </c>
      <c r="CP400" s="306">
        <v>0</v>
      </c>
      <c r="CQ400" s="306">
        <v>0</v>
      </c>
      <c r="CR400" s="306">
        <v>0</v>
      </c>
      <c r="CS400" s="306">
        <v>0</v>
      </c>
      <c r="CT400" s="306">
        <v>0</v>
      </c>
      <c r="CU400" s="306">
        <v>0</v>
      </c>
      <c r="CV400" s="306">
        <v>0</v>
      </c>
      <c r="CW400" s="306">
        <v>0</v>
      </c>
      <c r="CX400" s="306">
        <v>0</v>
      </c>
      <c r="CY400" s="306">
        <v>0</v>
      </c>
      <c r="CZ400" s="306">
        <v>0</v>
      </c>
      <c r="DA400" s="310">
        <v>0</v>
      </c>
    </row>
    <row r="401" spans="1:105" x14ac:dyDescent="0.2">
      <c r="A401" s="311">
        <v>396</v>
      </c>
      <c r="B401" s="312" t="s">
        <v>1715</v>
      </c>
      <c r="C401" s="312" t="s">
        <v>1554</v>
      </c>
      <c r="D401" s="313">
        <v>5</v>
      </c>
      <c r="E401" s="312" t="s">
        <v>240</v>
      </c>
      <c r="F401" s="312" t="s">
        <v>1557</v>
      </c>
      <c r="G401" s="312" t="s">
        <v>1716</v>
      </c>
      <c r="H401" s="314">
        <v>30</v>
      </c>
      <c r="I401" s="315">
        <v>153</v>
      </c>
      <c r="J401" s="313">
        <v>8</v>
      </c>
      <c r="K401" s="312" t="s">
        <v>1717</v>
      </c>
      <c r="L401" s="313">
        <v>2</v>
      </c>
      <c r="M401" s="313">
        <v>0</v>
      </c>
      <c r="N401" s="313">
        <v>2</v>
      </c>
      <c r="O401" s="313">
        <v>0</v>
      </c>
      <c r="P401" s="313">
        <v>4</v>
      </c>
      <c r="Q401" s="313">
        <v>0</v>
      </c>
      <c r="R401" s="313">
        <v>0</v>
      </c>
      <c r="S401" s="313">
        <v>2</v>
      </c>
      <c r="T401" s="313">
        <v>0</v>
      </c>
      <c r="U401" s="313">
        <v>2</v>
      </c>
      <c r="V401" s="313">
        <v>6</v>
      </c>
      <c r="W401" s="313">
        <v>0</v>
      </c>
      <c r="X401" s="313">
        <v>4</v>
      </c>
      <c r="Y401" s="313">
        <v>0</v>
      </c>
      <c r="Z401" s="313">
        <v>10</v>
      </c>
      <c r="AA401" s="313">
        <v>3</v>
      </c>
      <c r="AB401" s="313">
        <v>0</v>
      </c>
      <c r="AC401" s="313">
        <v>4</v>
      </c>
      <c r="AD401" s="313">
        <v>0</v>
      </c>
      <c r="AE401" s="313">
        <v>7</v>
      </c>
      <c r="AF401" s="313">
        <v>1</v>
      </c>
      <c r="AG401" s="313">
        <v>0</v>
      </c>
      <c r="AH401" s="313">
        <v>2</v>
      </c>
      <c r="AI401" s="313">
        <v>0</v>
      </c>
      <c r="AJ401" s="313">
        <v>3</v>
      </c>
      <c r="AK401" s="313">
        <v>2</v>
      </c>
      <c r="AL401" s="313">
        <v>0</v>
      </c>
      <c r="AM401" s="313">
        <v>1</v>
      </c>
      <c r="AN401" s="313">
        <v>0</v>
      </c>
      <c r="AO401" s="313">
        <v>3</v>
      </c>
      <c r="AP401" s="313">
        <v>14</v>
      </c>
      <c r="AQ401" s="313">
        <v>0</v>
      </c>
      <c r="AR401" s="313">
        <v>15</v>
      </c>
      <c r="AS401" s="313">
        <v>0</v>
      </c>
      <c r="AT401" s="313">
        <v>29</v>
      </c>
      <c r="AU401" s="313">
        <v>0</v>
      </c>
      <c r="AV401" s="313">
        <v>0</v>
      </c>
      <c r="AW401" s="313">
        <v>0</v>
      </c>
      <c r="AX401" s="313">
        <v>0</v>
      </c>
      <c r="AY401" s="313">
        <v>0</v>
      </c>
      <c r="AZ401" s="313">
        <v>0</v>
      </c>
      <c r="BA401" s="313">
        <v>1</v>
      </c>
      <c r="BB401" s="313">
        <v>1</v>
      </c>
      <c r="BC401" s="313">
        <v>2</v>
      </c>
      <c r="BD401" s="313">
        <v>1</v>
      </c>
      <c r="BE401" s="313">
        <v>0</v>
      </c>
      <c r="BF401" s="313">
        <v>1</v>
      </c>
      <c r="BG401" s="313">
        <v>0</v>
      </c>
      <c r="BH401" s="313">
        <v>0</v>
      </c>
      <c r="BI401" s="313">
        <v>0</v>
      </c>
      <c r="BJ401" s="313">
        <v>0</v>
      </c>
      <c r="BK401" s="313">
        <v>0</v>
      </c>
      <c r="BL401" s="313">
        <v>0</v>
      </c>
      <c r="BM401" s="313">
        <v>0</v>
      </c>
      <c r="BN401" s="313">
        <v>0</v>
      </c>
      <c r="BO401" s="313">
        <v>0</v>
      </c>
      <c r="BP401" s="313">
        <v>0</v>
      </c>
      <c r="BQ401" s="313">
        <v>1</v>
      </c>
      <c r="BR401" s="313">
        <v>1</v>
      </c>
      <c r="BS401" s="313">
        <v>0</v>
      </c>
      <c r="BT401" s="313">
        <v>0</v>
      </c>
      <c r="BU401" s="313">
        <v>0</v>
      </c>
      <c r="BV401" s="313">
        <v>0</v>
      </c>
      <c r="BW401" s="313">
        <v>0</v>
      </c>
      <c r="BX401" s="313">
        <v>0</v>
      </c>
      <c r="BY401" s="313">
        <v>0</v>
      </c>
      <c r="BZ401" s="313">
        <v>0</v>
      </c>
      <c r="CA401" s="313">
        <v>0</v>
      </c>
      <c r="CB401" s="313">
        <v>0</v>
      </c>
      <c r="CC401" s="313">
        <v>1</v>
      </c>
      <c r="CD401" s="312">
        <v>0</v>
      </c>
      <c r="CE401" s="312">
        <v>0</v>
      </c>
      <c r="CF401" s="312">
        <v>0</v>
      </c>
      <c r="CG401" s="312">
        <v>0</v>
      </c>
      <c r="CH401" s="312">
        <v>0</v>
      </c>
      <c r="CI401" s="312">
        <v>0</v>
      </c>
      <c r="CJ401" s="312">
        <v>0</v>
      </c>
      <c r="CK401" s="312">
        <v>0</v>
      </c>
      <c r="CL401" s="312">
        <v>0</v>
      </c>
      <c r="CM401" s="312">
        <v>0</v>
      </c>
      <c r="CN401" s="312">
        <v>0</v>
      </c>
      <c r="CO401" s="312">
        <v>0</v>
      </c>
      <c r="CP401" s="312">
        <v>0</v>
      </c>
      <c r="CQ401" s="312">
        <v>0</v>
      </c>
      <c r="CR401" s="312">
        <v>0</v>
      </c>
      <c r="CS401" s="312">
        <v>0</v>
      </c>
      <c r="CT401" s="312">
        <v>0</v>
      </c>
      <c r="CU401" s="312">
        <v>0</v>
      </c>
      <c r="CV401" s="312">
        <v>0</v>
      </c>
      <c r="CW401" s="312">
        <v>0</v>
      </c>
      <c r="CX401" s="312">
        <v>0</v>
      </c>
      <c r="CY401" s="312">
        <v>0</v>
      </c>
      <c r="CZ401" s="312">
        <v>0</v>
      </c>
      <c r="DA401" s="316">
        <v>0</v>
      </c>
    </row>
    <row r="402" spans="1:105" x14ac:dyDescent="0.2">
      <c r="A402" s="305">
        <v>397</v>
      </c>
      <c r="B402" s="306" t="s">
        <v>1718</v>
      </c>
      <c r="C402" s="306" t="s">
        <v>1545</v>
      </c>
      <c r="D402" s="307">
        <v>5</v>
      </c>
      <c r="E402" s="306" t="s">
        <v>240</v>
      </c>
      <c r="F402" s="306" t="s">
        <v>1557</v>
      </c>
      <c r="G402" s="306" t="s">
        <v>1719</v>
      </c>
      <c r="H402" s="308">
        <v>30</v>
      </c>
      <c r="I402" s="309">
        <v>152</v>
      </c>
      <c r="J402" s="307">
        <v>8</v>
      </c>
      <c r="K402" s="306" t="s">
        <v>1720</v>
      </c>
      <c r="L402" s="307">
        <v>0</v>
      </c>
      <c r="M402" s="307">
        <v>0</v>
      </c>
      <c r="N402" s="307">
        <v>3</v>
      </c>
      <c r="O402" s="307">
        <v>0</v>
      </c>
      <c r="P402" s="307">
        <v>3</v>
      </c>
      <c r="Q402" s="307">
        <v>3</v>
      </c>
      <c r="R402" s="307">
        <v>0</v>
      </c>
      <c r="S402" s="307">
        <v>1</v>
      </c>
      <c r="T402" s="307">
        <v>0</v>
      </c>
      <c r="U402" s="307">
        <v>4</v>
      </c>
      <c r="V402" s="307">
        <v>3</v>
      </c>
      <c r="W402" s="307">
        <v>1</v>
      </c>
      <c r="X402" s="307">
        <v>1</v>
      </c>
      <c r="Y402" s="307">
        <v>0</v>
      </c>
      <c r="Z402" s="307">
        <v>5</v>
      </c>
      <c r="AA402" s="307">
        <v>2</v>
      </c>
      <c r="AB402" s="307">
        <v>0</v>
      </c>
      <c r="AC402" s="307">
        <v>0</v>
      </c>
      <c r="AD402" s="307">
        <v>0</v>
      </c>
      <c r="AE402" s="307">
        <v>2</v>
      </c>
      <c r="AF402" s="307">
        <v>2</v>
      </c>
      <c r="AG402" s="307">
        <v>0</v>
      </c>
      <c r="AH402" s="307">
        <v>1</v>
      </c>
      <c r="AI402" s="307">
        <v>0</v>
      </c>
      <c r="AJ402" s="307">
        <v>3</v>
      </c>
      <c r="AK402" s="307">
        <v>2</v>
      </c>
      <c r="AL402" s="307">
        <v>0</v>
      </c>
      <c r="AM402" s="307">
        <v>2</v>
      </c>
      <c r="AN402" s="307">
        <v>0</v>
      </c>
      <c r="AO402" s="307">
        <v>4</v>
      </c>
      <c r="AP402" s="307">
        <v>12</v>
      </c>
      <c r="AQ402" s="307">
        <v>1</v>
      </c>
      <c r="AR402" s="307">
        <v>8</v>
      </c>
      <c r="AS402" s="307">
        <v>0</v>
      </c>
      <c r="AT402" s="307">
        <v>21</v>
      </c>
      <c r="AU402" s="307">
        <v>0</v>
      </c>
      <c r="AV402" s="307">
        <v>0</v>
      </c>
      <c r="AW402" s="307">
        <v>0</v>
      </c>
      <c r="AX402" s="307">
        <v>0</v>
      </c>
      <c r="AY402" s="307">
        <v>0</v>
      </c>
      <c r="AZ402" s="307">
        <v>0</v>
      </c>
      <c r="BA402" s="307">
        <v>1</v>
      </c>
      <c r="BB402" s="307">
        <v>1</v>
      </c>
      <c r="BC402" s="307">
        <v>1</v>
      </c>
      <c r="BD402" s="307">
        <v>1</v>
      </c>
      <c r="BE402" s="307">
        <v>0</v>
      </c>
      <c r="BF402" s="307">
        <v>1</v>
      </c>
      <c r="BG402" s="307">
        <v>0</v>
      </c>
      <c r="BH402" s="307">
        <v>0</v>
      </c>
      <c r="BI402" s="307">
        <v>0</v>
      </c>
      <c r="BJ402" s="307">
        <v>0</v>
      </c>
      <c r="BK402" s="307">
        <v>0</v>
      </c>
      <c r="BL402" s="307">
        <v>0</v>
      </c>
      <c r="BM402" s="307">
        <v>0</v>
      </c>
      <c r="BN402" s="307">
        <v>0</v>
      </c>
      <c r="BO402" s="307">
        <v>0</v>
      </c>
      <c r="BP402" s="307">
        <v>0</v>
      </c>
      <c r="BQ402" s="307">
        <v>1</v>
      </c>
      <c r="BR402" s="307">
        <v>1</v>
      </c>
      <c r="BS402" s="307">
        <v>0</v>
      </c>
      <c r="BT402" s="307">
        <v>0</v>
      </c>
      <c r="BU402" s="307">
        <v>0</v>
      </c>
      <c r="BV402" s="307">
        <v>0</v>
      </c>
      <c r="BW402" s="307">
        <v>0</v>
      </c>
      <c r="BX402" s="307">
        <v>0</v>
      </c>
      <c r="BY402" s="307">
        <v>0</v>
      </c>
      <c r="BZ402" s="307">
        <v>0</v>
      </c>
      <c r="CA402" s="307">
        <v>0</v>
      </c>
      <c r="CB402" s="307">
        <v>0</v>
      </c>
      <c r="CC402" s="307">
        <v>1</v>
      </c>
      <c r="CD402" s="306">
        <v>0</v>
      </c>
      <c r="CE402" s="306">
        <v>0</v>
      </c>
      <c r="CF402" s="306">
        <v>0</v>
      </c>
      <c r="CG402" s="306">
        <v>0</v>
      </c>
      <c r="CH402" s="306">
        <v>0</v>
      </c>
      <c r="CI402" s="306">
        <v>0</v>
      </c>
      <c r="CJ402" s="306">
        <v>0</v>
      </c>
      <c r="CK402" s="306">
        <v>0</v>
      </c>
      <c r="CL402" s="306">
        <v>0</v>
      </c>
      <c r="CM402" s="306">
        <v>0</v>
      </c>
      <c r="CN402" s="306">
        <v>0</v>
      </c>
      <c r="CO402" s="306">
        <v>0</v>
      </c>
      <c r="CP402" s="306">
        <v>0</v>
      </c>
      <c r="CQ402" s="306">
        <v>0</v>
      </c>
      <c r="CR402" s="306">
        <v>0</v>
      </c>
      <c r="CS402" s="306">
        <v>0</v>
      </c>
      <c r="CT402" s="306">
        <v>0</v>
      </c>
      <c r="CU402" s="306">
        <v>0</v>
      </c>
      <c r="CV402" s="306">
        <v>0</v>
      </c>
      <c r="CW402" s="306">
        <v>0</v>
      </c>
      <c r="CX402" s="306">
        <v>0</v>
      </c>
      <c r="CY402" s="306">
        <v>0</v>
      </c>
      <c r="CZ402" s="306">
        <v>0</v>
      </c>
      <c r="DA402" s="310">
        <v>0</v>
      </c>
    </row>
    <row r="403" spans="1:105" x14ac:dyDescent="0.2">
      <c r="A403" s="311">
        <v>398</v>
      </c>
      <c r="B403" s="312" t="s">
        <v>1721</v>
      </c>
      <c r="C403" s="312" t="s">
        <v>1722</v>
      </c>
      <c r="D403" s="313">
        <v>5</v>
      </c>
      <c r="E403" s="312" t="s">
        <v>240</v>
      </c>
      <c r="F403" s="312" t="s">
        <v>1557</v>
      </c>
      <c r="G403" s="312" t="s">
        <v>1723</v>
      </c>
      <c r="H403" s="314">
        <v>30</v>
      </c>
      <c r="I403" s="315">
        <v>153</v>
      </c>
      <c r="J403" s="313">
        <v>8</v>
      </c>
      <c r="K403" s="312" t="s">
        <v>1724</v>
      </c>
      <c r="L403" s="313">
        <v>1</v>
      </c>
      <c r="M403" s="313">
        <v>0</v>
      </c>
      <c r="N403" s="313">
        <v>2</v>
      </c>
      <c r="O403" s="313">
        <v>0</v>
      </c>
      <c r="P403" s="313">
        <v>3</v>
      </c>
      <c r="Q403" s="313">
        <v>1</v>
      </c>
      <c r="R403" s="313">
        <v>0</v>
      </c>
      <c r="S403" s="313">
        <v>1</v>
      </c>
      <c r="T403" s="313">
        <v>0</v>
      </c>
      <c r="U403" s="313">
        <v>2</v>
      </c>
      <c r="V403" s="313">
        <v>3</v>
      </c>
      <c r="W403" s="313">
        <v>0</v>
      </c>
      <c r="X403" s="313">
        <v>1</v>
      </c>
      <c r="Y403" s="313">
        <v>0</v>
      </c>
      <c r="Z403" s="313">
        <v>4</v>
      </c>
      <c r="AA403" s="313">
        <v>1</v>
      </c>
      <c r="AB403" s="313">
        <v>0</v>
      </c>
      <c r="AC403" s="313">
        <v>1</v>
      </c>
      <c r="AD403" s="313">
        <v>0</v>
      </c>
      <c r="AE403" s="313">
        <v>2</v>
      </c>
      <c r="AF403" s="313">
        <v>2</v>
      </c>
      <c r="AG403" s="313">
        <v>0</v>
      </c>
      <c r="AH403" s="313">
        <v>1</v>
      </c>
      <c r="AI403" s="313">
        <v>0</v>
      </c>
      <c r="AJ403" s="313">
        <v>3</v>
      </c>
      <c r="AK403" s="313">
        <v>0</v>
      </c>
      <c r="AL403" s="313">
        <v>0</v>
      </c>
      <c r="AM403" s="313">
        <v>1</v>
      </c>
      <c r="AN403" s="313">
        <v>0</v>
      </c>
      <c r="AO403" s="313">
        <v>1</v>
      </c>
      <c r="AP403" s="313">
        <v>8</v>
      </c>
      <c r="AQ403" s="313">
        <v>0</v>
      </c>
      <c r="AR403" s="313">
        <v>7</v>
      </c>
      <c r="AS403" s="313">
        <v>0</v>
      </c>
      <c r="AT403" s="313">
        <v>15</v>
      </c>
      <c r="AU403" s="313">
        <v>0</v>
      </c>
      <c r="AV403" s="313">
        <v>0</v>
      </c>
      <c r="AW403" s="313">
        <v>0</v>
      </c>
      <c r="AX403" s="313">
        <v>0</v>
      </c>
      <c r="AY403" s="313">
        <v>0</v>
      </c>
      <c r="AZ403" s="313">
        <v>0</v>
      </c>
      <c r="BA403" s="313">
        <v>1</v>
      </c>
      <c r="BB403" s="313">
        <v>1</v>
      </c>
      <c r="BC403" s="313">
        <v>1</v>
      </c>
      <c r="BD403" s="313">
        <v>1</v>
      </c>
      <c r="BE403" s="313">
        <v>0</v>
      </c>
      <c r="BF403" s="313">
        <v>1</v>
      </c>
      <c r="BG403" s="313">
        <v>0</v>
      </c>
      <c r="BH403" s="313">
        <v>0</v>
      </c>
      <c r="BI403" s="313">
        <v>0</v>
      </c>
      <c r="BJ403" s="313">
        <v>0</v>
      </c>
      <c r="BK403" s="313">
        <v>0</v>
      </c>
      <c r="BL403" s="313">
        <v>0</v>
      </c>
      <c r="BM403" s="313">
        <v>0</v>
      </c>
      <c r="BN403" s="313">
        <v>0</v>
      </c>
      <c r="BO403" s="313">
        <v>0</v>
      </c>
      <c r="BP403" s="313">
        <v>0</v>
      </c>
      <c r="BQ403" s="313">
        <v>1</v>
      </c>
      <c r="BR403" s="313">
        <v>1</v>
      </c>
      <c r="BS403" s="313">
        <v>0</v>
      </c>
      <c r="BT403" s="313">
        <v>0</v>
      </c>
      <c r="BU403" s="313">
        <v>0</v>
      </c>
      <c r="BV403" s="313">
        <v>0</v>
      </c>
      <c r="BW403" s="313">
        <v>0</v>
      </c>
      <c r="BX403" s="313">
        <v>0</v>
      </c>
      <c r="BY403" s="313">
        <v>0</v>
      </c>
      <c r="BZ403" s="313">
        <v>0</v>
      </c>
      <c r="CA403" s="313">
        <v>0</v>
      </c>
      <c r="CB403" s="313">
        <v>0</v>
      </c>
      <c r="CC403" s="313">
        <v>1</v>
      </c>
      <c r="CD403" s="312">
        <v>0</v>
      </c>
      <c r="CE403" s="312">
        <v>0</v>
      </c>
      <c r="CF403" s="312">
        <v>0</v>
      </c>
      <c r="CG403" s="312">
        <v>0</v>
      </c>
      <c r="CH403" s="312">
        <v>0</v>
      </c>
      <c r="CI403" s="312">
        <v>0</v>
      </c>
      <c r="CJ403" s="312">
        <v>0</v>
      </c>
      <c r="CK403" s="312">
        <v>0</v>
      </c>
      <c r="CL403" s="312">
        <v>0</v>
      </c>
      <c r="CM403" s="312">
        <v>0</v>
      </c>
      <c r="CN403" s="312">
        <v>0</v>
      </c>
      <c r="CO403" s="312">
        <v>0</v>
      </c>
      <c r="CP403" s="312">
        <v>0</v>
      </c>
      <c r="CQ403" s="312">
        <v>0</v>
      </c>
      <c r="CR403" s="312">
        <v>0</v>
      </c>
      <c r="CS403" s="312">
        <v>0</v>
      </c>
      <c r="CT403" s="312">
        <v>0</v>
      </c>
      <c r="CU403" s="312">
        <v>0</v>
      </c>
      <c r="CV403" s="312">
        <v>0</v>
      </c>
      <c r="CW403" s="312">
        <v>0</v>
      </c>
      <c r="CX403" s="312">
        <v>0</v>
      </c>
      <c r="CY403" s="312">
        <v>0</v>
      </c>
      <c r="CZ403" s="312">
        <v>0</v>
      </c>
      <c r="DA403" s="316">
        <v>0</v>
      </c>
    </row>
    <row r="404" spans="1:105" x14ac:dyDescent="0.2">
      <c r="A404" s="305">
        <v>399</v>
      </c>
      <c r="B404" s="306" t="s">
        <v>1769</v>
      </c>
      <c r="C404" s="306" t="s">
        <v>1770</v>
      </c>
      <c r="D404" s="307">
        <v>5</v>
      </c>
      <c r="E404" s="306" t="s">
        <v>240</v>
      </c>
      <c r="F404" s="306" t="s">
        <v>1557</v>
      </c>
      <c r="G404" s="306" t="s">
        <v>1771</v>
      </c>
      <c r="H404" s="308">
        <v>30</v>
      </c>
      <c r="I404" s="309">
        <v>152</v>
      </c>
      <c r="J404" s="307">
        <v>8</v>
      </c>
      <c r="K404" s="306" t="s">
        <v>1772</v>
      </c>
      <c r="L404" s="307">
        <v>2</v>
      </c>
      <c r="M404" s="307">
        <v>0</v>
      </c>
      <c r="N404" s="307">
        <v>1</v>
      </c>
      <c r="O404" s="307">
        <v>0</v>
      </c>
      <c r="P404" s="307">
        <v>3</v>
      </c>
      <c r="Q404" s="307">
        <v>2</v>
      </c>
      <c r="R404" s="307">
        <v>0</v>
      </c>
      <c r="S404" s="307">
        <v>1</v>
      </c>
      <c r="T404" s="307">
        <v>0</v>
      </c>
      <c r="U404" s="307">
        <v>3</v>
      </c>
      <c r="V404" s="307">
        <v>1</v>
      </c>
      <c r="W404" s="307">
        <v>0</v>
      </c>
      <c r="X404" s="307">
        <v>0</v>
      </c>
      <c r="Y404" s="307">
        <v>0</v>
      </c>
      <c r="Z404" s="307">
        <v>1</v>
      </c>
      <c r="AA404" s="307">
        <v>1</v>
      </c>
      <c r="AB404" s="307">
        <v>0</v>
      </c>
      <c r="AC404" s="307">
        <v>3</v>
      </c>
      <c r="AD404" s="307">
        <v>0</v>
      </c>
      <c r="AE404" s="307">
        <v>4</v>
      </c>
      <c r="AF404" s="307">
        <v>3</v>
      </c>
      <c r="AG404" s="307">
        <v>0</v>
      </c>
      <c r="AH404" s="307">
        <v>1</v>
      </c>
      <c r="AI404" s="307">
        <v>0</v>
      </c>
      <c r="AJ404" s="307">
        <v>4</v>
      </c>
      <c r="AK404" s="307">
        <v>1</v>
      </c>
      <c r="AL404" s="307">
        <v>0</v>
      </c>
      <c r="AM404" s="307">
        <v>1</v>
      </c>
      <c r="AN404" s="307">
        <v>0</v>
      </c>
      <c r="AO404" s="307">
        <v>2</v>
      </c>
      <c r="AP404" s="307">
        <v>10</v>
      </c>
      <c r="AQ404" s="307">
        <v>0</v>
      </c>
      <c r="AR404" s="307">
        <v>7</v>
      </c>
      <c r="AS404" s="307">
        <v>0</v>
      </c>
      <c r="AT404" s="307">
        <v>17</v>
      </c>
      <c r="AU404" s="307">
        <v>0</v>
      </c>
      <c r="AV404" s="307">
        <v>0</v>
      </c>
      <c r="AW404" s="307">
        <v>0</v>
      </c>
      <c r="AX404" s="307">
        <v>0</v>
      </c>
      <c r="AY404" s="307">
        <v>0</v>
      </c>
      <c r="AZ404" s="307">
        <v>0</v>
      </c>
      <c r="BA404" s="307">
        <v>1</v>
      </c>
      <c r="BB404" s="307">
        <v>1</v>
      </c>
      <c r="BC404" s="307">
        <v>1</v>
      </c>
      <c r="BD404" s="307">
        <v>1</v>
      </c>
      <c r="BE404" s="307">
        <v>1</v>
      </c>
      <c r="BF404" s="307">
        <v>0</v>
      </c>
      <c r="BG404" s="307">
        <v>0</v>
      </c>
      <c r="BH404" s="307">
        <v>0</v>
      </c>
      <c r="BI404" s="307">
        <v>0</v>
      </c>
      <c r="BJ404" s="307">
        <v>0</v>
      </c>
      <c r="BK404" s="307">
        <v>0</v>
      </c>
      <c r="BL404" s="307">
        <v>0</v>
      </c>
      <c r="BM404" s="307">
        <v>0</v>
      </c>
      <c r="BN404" s="307">
        <v>0</v>
      </c>
      <c r="BO404" s="307">
        <v>0</v>
      </c>
      <c r="BP404" s="307">
        <v>0</v>
      </c>
      <c r="BQ404" s="307">
        <v>1</v>
      </c>
      <c r="BR404" s="307">
        <v>1</v>
      </c>
      <c r="BS404" s="307">
        <v>0</v>
      </c>
      <c r="BT404" s="307">
        <v>0</v>
      </c>
      <c r="BU404" s="307">
        <v>0</v>
      </c>
      <c r="BV404" s="307">
        <v>0</v>
      </c>
      <c r="BW404" s="307">
        <v>0</v>
      </c>
      <c r="BX404" s="307">
        <v>0</v>
      </c>
      <c r="BY404" s="307">
        <v>0</v>
      </c>
      <c r="BZ404" s="307">
        <v>0</v>
      </c>
      <c r="CA404" s="307">
        <v>0</v>
      </c>
      <c r="CB404" s="307">
        <v>0</v>
      </c>
      <c r="CC404" s="307">
        <v>1</v>
      </c>
      <c r="CD404" s="306">
        <v>0</v>
      </c>
      <c r="CE404" s="306">
        <v>0</v>
      </c>
      <c r="CF404" s="306">
        <v>0</v>
      </c>
      <c r="CG404" s="306">
        <v>0</v>
      </c>
      <c r="CH404" s="306">
        <v>0</v>
      </c>
      <c r="CI404" s="306">
        <v>0</v>
      </c>
      <c r="CJ404" s="306">
        <v>0</v>
      </c>
      <c r="CK404" s="306">
        <v>0</v>
      </c>
      <c r="CL404" s="306">
        <v>0</v>
      </c>
      <c r="CM404" s="306">
        <v>0</v>
      </c>
      <c r="CN404" s="306">
        <v>0</v>
      </c>
      <c r="CO404" s="306">
        <v>0</v>
      </c>
      <c r="CP404" s="306">
        <v>0</v>
      </c>
      <c r="CQ404" s="306">
        <v>0</v>
      </c>
      <c r="CR404" s="306">
        <v>0</v>
      </c>
      <c r="CS404" s="306">
        <v>0</v>
      </c>
      <c r="CT404" s="306">
        <v>0</v>
      </c>
      <c r="CU404" s="306">
        <v>0</v>
      </c>
      <c r="CV404" s="306">
        <v>0</v>
      </c>
      <c r="CW404" s="306">
        <v>0</v>
      </c>
      <c r="CX404" s="306">
        <v>0</v>
      </c>
      <c r="CY404" s="306">
        <v>0</v>
      </c>
      <c r="CZ404" s="306">
        <v>0</v>
      </c>
      <c r="DA404" s="310">
        <v>0</v>
      </c>
    </row>
    <row r="405" spans="1:105" x14ac:dyDescent="0.2">
      <c r="A405" s="311">
        <v>400</v>
      </c>
      <c r="B405" s="312" t="s">
        <v>1815</v>
      </c>
      <c r="C405" s="312" t="s">
        <v>1816</v>
      </c>
      <c r="D405" s="313">
        <v>5</v>
      </c>
      <c r="E405" s="312" t="s">
        <v>240</v>
      </c>
      <c r="F405" s="312" t="s">
        <v>1557</v>
      </c>
      <c r="G405" s="312" t="s">
        <v>1817</v>
      </c>
      <c r="H405" s="314">
        <v>30</v>
      </c>
      <c r="I405" s="315">
        <v>153</v>
      </c>
      <c r="J405" s="313">
        <v>8</v>
      </c>
      <c r="K405" s="312" t="s">
        <v>1818</v>
      </c>
      <c r="L405" s="313">
        <v>2</v>
      </c>
      <c r="M405" s="313">
        <v>0</v>
      </c>
      <c r="N405" s="313">
        <v>4</v>
      </c>
      <c r="O405" s="313">
        <v>0</v>
      </c>
      <c r="P405" s="313">
        <v>6</v>
      </c>
      <c r="Q405" s="313">
        <v>3</v>
      </c>
      <c r="R405" s="313">
        <v>0</v>
      </c>
      <c r="S405" s="313">
        <v>0</v>
      </c>
      <c r="T405" s="313">
        <v>0</v>
      </c>
      <c r="U405" s="313">
        <v>3</v>
      </c>
      <c r="V405" s="313">
        <v>1</v>
      </c>
      <c r="W405" s="313">
        <v>0</v>
      </c>
      <c r="X405" s="313">
        <v>5</v>
      </c>
      <c r="Y405" s="313">
        <v>0</v>
      </c>
      <c r="Z405" s="313">
        <v>6</v>
      </c>
      <c r="AA405" s="313">
        <v>5</v>
      </c>
      <c r="AB405" s="313">
        <v>0</v>
      </c>
      <c r="AC405" s="313">
        <v>5</v>
      </c>
      <c r="AD405" s="313">
        <v>0</v>
      </c>
      <c r="AE405" s="313">
        <v>10</v>
      </c>
      <c r="AF405" s="313">
        <v>2</v>
      </c>
      <c r="AG405" s="313">
        <v>0</v>
      </c>
      <c r="AH405" s="313">
        <v>1</v>
      </c>
      <c r="AI405" s="313">
        <v>0</v>
      </c>
      <c r="AJ405" s="313">
        <v>3</v>
      </c>
      <c r="AK405" s="313">
        <v>5</v>
      </c>
      <c r="AL405" s="313">
        <v>0</v>
      </c>
      <c r="AM405" s="313">
        <v>4</v>
      </c>
      <c r="AN405" s="313">
        <v>0</v>
      </c>
      <c r="AO405" s="313">
        <v>9</v>
      </c>
      <c r="AP405" s="313">
        <v>18</v>
      </c>
      <c r="AQ405" s="313">
        <v>0</v>
      </c>
      <c r="AR405" s="313">
        <v>19</v>
      </c>
      <c r="AS405" s="313">
        <v>0</v>
      </c>
      <c r="AT405" s="313">
        <v>37</v>
      </c>
      <c r="AU405" s="313">
        <v>0</v>
      </c>
      <c r="AV405" s="313">
        <v>0</v>
      </c>
      <c r="AW405" s="313">
        <v>0</v>
      </c>
      <c r="AX405" s="313">
        <v>0</v>
      </c>
      <c r="AY405" s="313">
        <v>0</v>
      </c>
      <c r="AZ405" s="313">
        <v>0</v>
      </c>
      <c r="BA405" s="313">
        <v>1</v>
      </c>
      <c r="BB405" s="313">
        <v>1</v>
      </c>
      <c r="BC405" s="313">
        <v>2</v>
      </c>
      <c r="BD405" s="313">
        <v>1</v>
      </c>
      <c r="BE405" s="313">
        <v>0</v>
      </c>
      <c r="BF405" s="313">
        <v>1</v>
      </c>
      <c r="BG405" s="313">
        <v>0</v>
      </c>
      <c r="BH405" s="313">
        <v>0</v>
      </c>
      <c r="BI405" s="313">
        <v>0</v>
      </c>
      <c r="BJ405" s="313">
        <v>0</v>
      </c>
      <c r="BK405" s="313">
        <v>0</v>
      </c>
      <c r="BL405" s="313">
        <v>0</v>
      </c>
      <c r="BM405" s="313">
        <v>0</v>
      </c>
      <c r="BN405" s="313">
        <v>0</v>
      </c>
      <c r="BO405" s="313">
        <v>0</v>
      </c>
      <c r="BP405" s="313">
        <v>0</v>
      </c>
      <c r="BQ405" s="313">
        <v>1</v>
      </c>
      <c r="BR405" s="313">
        <v>1</v>
      </c>
      <c r="BS405" s="313">
        <v>0</v>
      </c>
      <c r="BT405" s="313">
        <v>0</v>
      </c>
      <c r="BU405" s="313">
        <v>0</v>
      </c>
      <c r="BV405" s="313">
        <v>0</v>
      </c>
      <c r="BW405" s="313">
        <v>0</v>
      </c>
      <c r="BX405" s="313">
        <v>0</v>
      </c>
      <c r="BY405" s="313">
        <v>0</v>
      </c>
      <c r="BZ405" s="313">
        <v>0</v>
      </c>
      <c r="CA405" s="313">
        <v>0</v>
      </c>
      <c r="CB405" s="313">
        <v>0</v>
      </c>
      <c r="CC405" s="313">
        <v>1</v>
      </c>
      <c r="CD405" s="312">
        <v>0</v>
      </c>
      <c r="CE405" s="312">
        <v>0</v>
      </c>
      <c r="CF405" s="312">
        <v>0</v>
      </c>
      <c r="CG405" s="312">
        <v>0</v>
      </c>
      <c r="CH405" s="312">
        <v>0</v>
      </c>
      <c r="CI405" s="312">
        <v>0</v>
      </c>
      <c r="CJ405" s="312">
        <v>0</v>
      </c>
      <c r="CK405" s="312">
        <v>0</v>
      </c>
      <c r="CL405" s="312">
        <v>0</v>
      </c>
      <c r="CM405" s="312">
        <v>0</v>
      </c>
      <c r="CN405" s="312">
        <v>0</v>
      </c>
      <c r="CO405" s="312">
        <v>0</v>
      </c>
      <c r="CP405" s="312">
        <v>0</v>
      </c>
      <c r="CQ405" s="312">
        <v>0</v>
      </c>
      <c r="CR405" s="312">
        <v>0</v>
      </c>
      <c r="CS405" s="312">
        <v>0</v>
      </c>
      <c r="CT405" s="312">
        <v>0</v>
      </c>
      <c r="CU405" s="312">
        <v>0</v>
      </c>
      <c r="CV405" s="312">
        <v>0</v>
      </c>
      <c r="CW405" s="312">
        <v>0</v>
      </c>
      <c r="CX405" s="312">
        <v>0</v>
      </c>
      <c r="CY405" s="312">
        <v>0</v>
      </c>
      <c r="CZ405" s="312">
        <v>0</v>
      </c>
      <c r="DA405" s="316">
        <v>0</v>
      </c>
    </row>
    <row r="406" spans="1:105" x14ac:dyDescent="0.2">
      <c r="A406" s="305">
        <v>401</v>
      </c>
      <c r="B406" s="306" t="s">
        <v>1819</v>
      </c>
      <c r="C406" s="306" t="s">
        <v>1488</v>
      </c>
      <c r="D406" s="307">
        <v>5</v>
      </c>
      <c r="E406" s="306" t="s">
        <v>240</v>
      </c>
      <c r="F406" s="306" t="s">
        <v>1557</v>
      </c>
      <c r="G406" s="306" t="s">
        <v>1820</v>
      </c>
      <c r="H406" s="308">
        <v>30</v>
      </c>
      <c r="I406" s="309">
        <v>153</v>
      </c>
      <c r="J406" s="307">
        <v>8</v>
      </c>
      <c r="K406" s="306" t="s">
        <v>1821</v>
      </c>
      <c r="L406" s="307">
        <v>6</v>
      </c>
      <c r="M406" s="307">
        <v>1</v>
      </c>
      <c r="N406" s="307">
        <v>6</v>
      </c>
      <c r="O406" s="307">
        <v>0</v>
      </c>
      <c r="P406" s="307">
        <v>13</v>
      </c>
      <c r="Q406" s="307">
        <v>7</v>
      </c>
      <c r="R406" s="307">
        <v>0</v>
      </c>
      <c r="S406" s="307">
        <v>4</v>
      </c>
      <c r="T406" s="307">
        <v>0</v>
      </c>
      <c r="U406" s="307">
        <v>11</v>
      </c>
      <c r="V406" s="307">
        <v>6</v>
      </c>
      <c r="W406" s="307">
        <v>0</v>
      </c>
      <c r="X406" s="307">
        <v>6</v>
      </c>
      <c r="Y406" s="307">
        <v>0</v>
      </c>
      <c r="Z406" s="307">
        <v>12</v>
      </c>
      <c r="AA406" s="307">
        <v>8</v>
      </c>
      <c r="AB406" s="307">
        <v>0</v>
      </c>
      <c r="AC406" s="307">
        <v>10</v>
      </c>
      <c r="AD406" s="307">
        <v>0</v>
      </c>
      <c r="AE406" s="307">
        <v>18</v>
      </c>
      <c r="AF406" s="307">
        <v>9</v>
      </c>
      <c r="AG406" s="307">
        <v>0</v>
      </c>
      <c r="AH406" s="307">
        <v>9</v>
      </c>
      <c r="AI406" s="307">
        <v>0</v>
      </c>
      <c r="AJ406" s="307">
        <v>18</v>
      </c>
      <c r="AK406" s="307">
        <v>11</v>
      </c>
      <c r="AL406" s="307">
        <v>0</v>
      </c>
      <c r="AM406" s="307">
        <v>5</v>
      </c>
      <c r="AN406" s="307">
        <v>0</v>
      </c>
      <c r="AO406" s="307">
        <v>16</v>
      </c>
      <c r="AP406" s="307">
        <v>47</v>
      </c>
      <c r="AQ406" s="307">
        <v>1</v>
      </c>
      <c r="AR406" s="307">
        <v>40</v>
      </c>
      <c r="AS406" s="307">
        <v>0</v>
      </c>
      <c r="AT406" s="307">
        <v>88</v>
      </c>
      <c r="AU406" s="307">
        <v>1</v>
      </c>
      <c r="AV406" s="307">
        <v>0</v>
      </c>
      <c r="AW406" s="307">
        <v>0</v>
      </c>
      <c r="AX406" s="307">
        <v>1</v>
      </c>
      <c r="AY406" s="307">
        <v>1</v>
      </c>
      <c r="AZ406" s="307">
        <v>1</v>
      </c>
      <c r="BA406" s="307">
        <v>1</v>
      </c>
      <c r="BB406" s="307">
        <v>5</v>
      </c>
      <c r="BC406" s="307">
        <v>6</v>
      </c>
      <c r="BD406" s="307">
        <v>6</v>
      </c>
      <c r="BE406" s="307">
        <v>0</v>
      </c>
      <c r="BF406" s="307">
        <v>1</v>
      </c>
      <c r="BG406" s="307">
        <v>0</v>
      </c>
      <c r="BH406" s="307">
        <v>0</v>
      </c>
      <c r="BI406" s="307">
        <v>1</v>
      </c>
      <c r="BJ406" s="307">
        <v>3</v>
      </c>
      <c r="BK406" s="307">
        <v>1</v>
      </c>
      <c r="BL406" s="307">
        <v>0</v>
      </c>
      <c r="BM406" s="307">
        <v>0</v>
      </c>
      <c r="BN406" s="307">
        <v>1</v>
      </c>
      <c r="BO406" s="307">
        <v>1</v>
      </c>
      <c r="BP406" s="307">
        <v>1</v>
      </c>
      <c r="BQ406" s="307">
        <v>1</v>
      </c>
      <c r="BR406" s="307">
        <v>5</v>
      </c>
      <c r="BS406" s="307">
        <v>0</v>
      </c>
      <c r="BT406" s="307">
        <v>0</v>
      </c>
      <c r="BU406" s="307">
        <v>0</v>
      </c>
      <c r="BV406" s="307">
        <v>0</v>
      </c>
      <c r="BW406" s="307">
        <v>0</v>
      </c>
      <c r="BX406" s="307">
        <v>0</v>
      </c>
      <c r="BY406" s="307">
        <v>0</v>
      </c>
      <c r="BZ406" s="307">
        <v>0</v>
      </c>
      <c r="CA406" s="307">
        <v>0</v>
      </c>
      <c r="CB406" s="307">
        <v>0</v>
      </c>
      <c r="CC406" s="307">
        <v>5</v>
      </c>
      <c r="CD406" s="306">
        <v>0</v>
      </c>
      <c r="CE406" s="306">
        <v>0</v>
      </c>
      <c r="CF406" s="306">
        <v>0</v>
      </c>
      <c r="CG406" s="306">
        <v>0</v>
      </c>
      <c r="CH406" s="306">
        <v>0</v>
      </c>
      <c r="CI406" s="306">
        <v>0</v>
      </c>
      <c r="CJ406" s="306">
        <v>0</v>
      </c>
      <c r="CK406" s="306">
        <v>0</v>
      </c>
      <c r="CL406" s="306">
        <v>0</v>
      </c>
      <c r="CM406" s="306">
        <v>0</v>
      </c>
      <c r="CN406" s="306">
        <v>0</v>
      </c>
      <c r="CO406" s="306">
        <v>0</v>
      </c>
      <c r="CP406" s="306">
        <v>0</v>
      </c>
      <c r="CQ406" s="306">
        <v>0</v>
      </c>
      <c r="CR406" s="306">
        <v>0</v>
      </c>
      <c r="CS406" s="306">
        <v>0</v>
      </c>
      <c r="CT406" s="306">
        <v>0</v>
      </c>
      <c r="CU406" s="306">
        <v>0</v>
      </c>
      <c r="CV406" s="306">
        <v>0</v>
      </c>
      <c r="CW406" s="306">
        <v>0</v>
      </c>
      <c r="CX406" s="306">
        <v>0</v>
      </c>
      <c r="CY406" s="306">
        <v>0</v>
      </c>
      <c r="CZ406" s="306">
        <v>0</v>
      </c>
      <c r="DA406" s="310">
        <v>0</v>
      </c>
    </row>
    <row r="407" spans="1:105" x14ac:dyDescent="0.2">
      <c r="A407" s="311">
        <v>402</v>
      </c>
      <c r="B407" s="312" t="s">
        <v>1900</v>
      </c>
      <c r="C407" s="312" t="s">
        <v>1261</v>
      </c>
      <c r="D407" s="313">
        <v>5</v>
      </c>
      <c r="E407" s="312" t="s">
        <v>240</v>
      </c>
      <c r="F407" s="312" t="s">
        <v>1557</v>
      </c>
      <c r="G407" s="312" t="s">
        <v>1901</v>
      </c>
      <c r="H407" s="314">
        <v>30</v>
      </c>
      <c r="I407" s="315">
        <v>152</v>
      </c>
      <c r="J407" s="313">
        <v>8</v>
      </c>
      <c r="K407" s="312" t="s">
        <v>1902</v>
      </c>
      <c r="L407" s="313">
        <v>2</v>
      </c>
      <c r="M407" s="313">
        <v>0</v>
      </c>
      <c r="N407" s="313">
        <v>5</v>
      </c>
      <c r="O407" s="313">
        <v>0</v>
      </c>
      <c r="P407" s="313">
        <v>7</v>
      </c>
      <c r="Q407" s="313">
        <v>3</v>
      </c>
      <c r="R407" s="313">
        <v>0</v>
      </c>
      <c r="S407" s="313">
        <v>1</v>
      </c>
      <c r="T407" s="313">
        <v>0</v>
      </c>
      <c r="U407" s="313">
        <v>4</v>
      </c>
      <c r="V407" s="313">
        <v>1</v>
      </c>
      <c r="W407" s="313">
        <v>0</v>
      </c>
      <c r="X407" s="313">
        <v>4</v>
      </c>
      <c r="Y407" s="313">
        <v>0</v>
      </c>
      <c r="Z407" s="313">
        <v>5</v>
      </c>
      <c r="AA407" s="313">
        <v>6</v>
      </c>
      <c r="AB407" s="313">
        <v>0</v>
      </c>
      <c r="AC407" s="313">
        <v>4</v>
      </c>
      <c r="AD407" s="313">
        <v>0</v>
      </c>
      <c r="AE407" s="313">
        <v>10</v>
      </c>
      <c r="AF407" s="313">
        <v>9</v>
      </c>
      <c r="AG407" s="313">
        <v>1</v>
      </c>
      <c r="AH407" s="313">
        <v>5</v>
      </c>
      <c r="AI407" s="313">
        <v>0</v>
      </c>
      <c r="AJ407" s="313">
        <v>15</v>
      </c>
      <c r="AK407" s="313">
        <v>2</v>
      </c>
      <c r="AL407" s="313">
        <v>0</v>
      </c>
      <c r="AM407" s="313">
        <v>5</v>
      </c>
      <c r="AN407" s="313">
        <v>0</v>
      </c>
      <c r="AO407" s="313">
        <v>7</v>
      </c>
      <c r="AP407" s="313">
        <v>23</v>
      </c>
      <c r="AQ407" s="313">
        <v>1</v>
      </c>
      <c r="AR407" s="313">
        <v>24</v>
      </c>
      <c r="AS407" s="313">
        <v>0</v>
      </c>
      <c r="AT407" s="313">
        <v>48</v>
      </c>
      <c r="AU407" s="313">
        <v>0</v>
      </c>
      <c r="AV407" s="313">
        <v>0</v>
      </c>
      <c r="AW407" s="313">
        <v>0</v>
      </c>
      <c r="AX407" s="313">
        <v>0</v>
      </c>
      <c r="AY407" s="313">
        <v>0</v>
      </c>
      <c r="AZ407" s="313">
        <v>0</v>
      </c>
      <c r="BA407" s="313">
        <v>3</v>
      </c>
      <c r="BB407" s="313">
        <v>3</v>
      </c>
      <c r="BC407" s="313">
        <v>3</v>
      </c>
      <c r="BD407" s="313">
        <v>3</v>
      </c>
      <c r="BE407" s="313">
        <v>1</v>
      </c>
      <c r="BF407" s="313">
        <v>0</v>
      </c>
      <c r="BG407" s="313">
        <v>0</v>
      </c>
      <c r="BH407" s="313">
        <v>0</v>
      </c>
      <c r="BI407" s="313">
        <v>0</v>
      </c>
      <c r="BJ407" s="313">
        <v>2</v>
      </c>
      <c r="BK407" s="313">
        <v>0</v>
      </c>
      <c r="BL407" s="313">
        <v>0</v>
      </c>
      <c r="BM407" s="313">
        <v>0</v>
      </c>
      <c r="BN407" s="313">
        <v>0</v>
      </c>
      <c r="BO407" s="313">
        <v>0</v>
      </c>
      <c r="BP407" s="313">
        <v>0</v>
      </c>
      <c r="BQ407" s="313">
        <v>3</v>
      </c>
      <c r="BR407" s="313">
        <v>3</v>
      </c>
      <c r="BS407" s="313">
        <v>0</v>
      </c>
      <c r="BT407" s="313">
        <v>0</v>
      </c>
      <c r="BU407" s="313">
        <v>0</v>
      </c>
      <c r="BV407" s="313">
        <v>0</v>
      </c>
      <c r="BW407" s="313">
        <v>0</v>
      </c>
      <c r="BX407" s="313">
        <v>0</v>
      </c>
      <c r="BY407" s="313">
        <v>0</v>
      </c>
      <c r="BZ407" s="313">
        <v>0</v>
      </c>
      <c r="CA407" s="313">
        <v>0</v>
      </c>
      <c r="CB407" s="313">
        <v>0</v>
      </c>
      <c r="CC407" s="313">
        <v>3</v>
      </c>
      <c r="CD407" s="312">
        <v>0</v>
      </c>
      <c r="CE407" s="312">
        <v>0</v>
      </c>
      <c r="CF407" s="312">
        <v>0</v>
      </c>
      <c r="CG407" s="312">
        <v>0</v>
      </c>
      <c r="CH407" s="312">
        <v>0</v>
      </c>
      <c r="CI407" s="312">
        <v>0</v>
      </c>
      <c r="CJ407" s="312">
        <v>0</v>
      </c>
      <c r="CK407" s="312">
        <v>0</v>
      </c>
      <c r="CL407" s="312">
        <v>0</v>
      </c>
      <c r="CM407" s="312">
        <v>0</v>
      </c>
      <c r="CN407" s="312">
        <v>0</v>
      </c>
      <c r="CO407" s="312">
        <v>0</v>
      </c>
      <c r="CP407" s="312">
        <v>0</v>
      </c>
      <c r="CQ407" s="312">
        <v>0</v>
      </c>
      <c r="CR407" s="312">
        <v>0</v>
      </c>
      <c r="CS407" s="312">
        <v>0</v>
      </c>
      <c r="CT407" s="312">
        <v>0</v>
      </c>
      <c r="CU407" s="312">
        <v>0</v>
      </c>
      <c r="CV407" s="312">
        <v>0</v>
      </c>
      <c r="CW407" s="312">
        <v>0</v>
      </c>
      <c r="CX407" s="312">
        <v>0</v>
      </c>
      <c r="CY407" s="312">
        <v>0</v>
      </c>
      <c r="CZ407" s="312">
        <v>0</v>
      </c>
      <c r="DA407" s="316">
        <v>0</v>
      </c>
    </row>
    <row r="408" spans="1:105" x14ac:dyDescent="0.2">
      <c r="A408" s="305">
        <v>403</v>
      </c>
      <c r="B408" s="306" t="s">
        <v>2009</v>
      </c>
      <c r="C408" s="306" t="s">
        <v>1524</v>
      </c>
      <c r="D408" s="307">
        <v>5</v>
      </c>
      <c r="E408" s="306" t="s">
        <v>240</v>
      </c>
      <c r="F408" s="306" t="s">
        <v>1557</v>
      </c>
      <c r="G408" s="306" t="s">
        <v>2010</v>
      </c>
      <c r="H408" s="308">
        <v>30</v>
      </c>
      <c r="I408" s="309">
        <v>152</v>
      </c>
      <c r="J408" s="307">
        <v>8</v>
      </c>
      <c r="K408" s="306" t="s">
        <v>2011</v>
      </c>
      <c r="L408" s="307">
        <v>2</v>
      </c>
      <c r="M408" s="307">
        <v>0</v>
      </c>
      <c r="N408" s="307">
        <v>1</v>
      </c>
      <c r="O408" s="307">
        <v>0</v>
      </c>
      <c r="P408" s="307">
        <v>3</v>
      </c>
      <c r="Q408" s="307">
        <v>1</v>
      </c>
      <c r="R408" s="307">
        <v>0</v>
      </c>
      <c r="S408" s="307">
        <v>2</v>
      </c>
      <c r="T408" s="307">
        <v>0</v>
      </c>
      <c r="U408" s="307">
        <v>3</v>
      </c>
      <c r="V408" s="307">
        <v>2</v>
      </c>
      <c r="W408" s="307">
        <v>0</v>
      </c>
      <c r="X408" s="307">
        <v>2</v>
      </c>
      <c r="Y408" s="307">
        <v>0</v>
      </c>
      <c r="Z408" s="307">
        <v>4</v>
      </c>
      <c r="AA408" s="307">
        <v>1</v>
      </c>
      <c r="AB408" s="307">
        <v>0</v>
      </c>
      <c r="AC408" s="307">
        <v>0</v>
      </c>
      <c r="AD408" s="307">
        <v>0</v>
      </c>
      <c r="AE408" s="307">
        <v>1</v>
      </c>
      <c r="AF408" s="307">
        <v>2</v>
      </c>
      <c r="AG408" s="307">
        <v>0</v>
      </c>
      <c r="AH408" s="307">
        <v>0</v>
      </c>
      <c r="AI408" s="307">
        <v>0</v>
      </c>
      <c r="AJ408" s="307">
        <v>2</v>
      </c>
      <c r="AK408" s="307">
        <v>0</v>
      </c>
      <c r="AL408" s="307">
        <v>0</v>
      </c>
      <c r="AM408" s="307">
        <v>3</v>
      </c>
      <c r="AN408" s="307">
        <v>0</v>
      </c>
      <c r="AO408" s="307">
        <v>3</v>
      </c>
      <c r="AP408" s="307">
        <v>8</v>
      </c>
      <c r="AQ408" s="307">
        <v>0</v>
      </c>
      <c r="AR408" s="307">
        <v>8</v>
      </c>
      <c r="AS408" s="307">
        <v>0</v>
      </c>
      <c r="AT408" s="307">
        <v>16</v>
      </c>
      <c r="AU408" s="307">
        <v>0</v>
      </c>
      <c r="AV408" s="307">
        <v>0</v>
      </c>
      <c r="AW408" s="307">
        <v>0</v>
      </c>
      <c r="AX408" s="307">
        <v>0</v>
      </c>
      <c r="AY408" s="307">
        <v>0</v>
      </c>
      <c r="AZ408" s="307">
        <v>0</v>
      </c>
      <c r="BA408" s="307">
        <v>1</v>
      </c>
      <c r="BB408" s="307">
        <v>1</v>
      </c>
      <c r="BC408" s="307">
        <v>1</v>
      </c>
      <c r="BD408" s="307">
        <v>1</v>
      </c>
      <c r="BE408" s="307">
        <v>0</v>
      </c>
      <c r="BF408" s="307">
        <v>1</v>
      </c>
      <c r="BG408" s="307">
        <v>0</v>
      </c>
      <c r="BH408" s="307">
        <v>0</v>
      </c>
      <c r="BI408" s="307">
        <v>0</v>
      </c>
      <c r="BJ408" s="307">
        <v>0</v>
      </c>
      <c r="BK408" s="307">
        <v>0</v>
      </c>
      <c r="BL408" s="307">
        <v>0</v>
      </c>
      <c r="BM408" s="307">
        <v>0</v>
      </c>
      <c r="BN408" s="307">
        <v>0</v>
      </c>
      <c r="BO408" s="307">
        <v>0</v>
      </c>
      <c r="BP408" s="307">
        <v>0</v>
      </c>
      <c r="BQ408" s="307">
        <v>1</v>
      </c>
      <c r="BR408" s="307">
        <v>1</v>
      </c>
      <c r="BS408" s="307">
        <v>0</v>
      </c>
      <c r="BT408" s="307">
        <v>0</v>
      </c>
      <c r="BU408" s="307">
        <v>0</v>
      </c>
      <c r="BV408" s="307">
        <v>0</v>
      </c>
      <c r="BW408" s="307">
        <v>0</v>
      </c>
      <c r="BX408" s="307">
        <v>0</v>
      </c>
      <c r="BY408" s="307">
        <v>0</v>
      </c>
      <c r="BZ408" s="307">
        <v>0</v>
      </c>
      <c r="CA408" s="307">
        <v>0</v>
      </c>
      <c r="CB408" s="307">
        <v>0</v>
      </c>
      <c r="CC408" s="307">
        <v>1</v>
      </c>
      <c r="CD408" s="306">
        <v>0</v>
      </c>
      <c r="CE408" s="306">
        <v>0</v>
      </c>
      <c r="CF408" s="306">
        <v>0</v>
      </c>
      <c r="CG408" s="306">
        <v>0</v>
      </c>
      <c r="CH408" s="306">
        <v>0</v>
      </c>
      <c r="CI408" s="306">
        <v>0</v>
      </c>
      <c r="CJ408" s="306">
        <v>0</v>
      </c>
      <c r="CK408" s="306">
        <v>0</v>
      </c>
      <c r="CL408" s="306">
        <v>0</v>
      </c>
      <c r="CM408" s="306">
        <v>0</v>
      </c>
      <c r="CN408" s="306">
        <v>0</v>
      </c>
      <c r="CO408" s="306">
        <v>0</v>
      </c>
      <c r="CP408" s="306">
        <v>0</v>
      </c>
      <c r="CQ408" s="306">
        <v>0</v>
      </c>
      <c r="CR408" s="306">
        <v>0</v>
      </c>
      <c r="CS408" s="306">
        <v>0</v>
      </c>
      <c r="CT408" s="306">
        <v>0</v>
      </c>
      <c r="CU408" s="306">
        <v>0</v>
      </c>
      <c r="CV408" s="306">
        <v>0</v>
      </c>
      <c r="CW408" s="306">
        <v>0</v>
      </c>
      <c r="CX408" s="306">
        <v>0</v>
      </c>
      <c r="CY408" s="306">
        <v>0</v>
      </c>
      <c r="CZ408" s="306">
        <v>0</v>
      </c>
      <c r="DA408" s="310">
        <v>0</v>
      </c>
    </row>
    <row r="409" spans="1:105" x14ac:dyDescent="0.2">
      <c r="A409" s="311">
        <v>404</v>
      </c>
      <c r="B409" s="312" t="s">
        <v>2025</v>
      </c>
      <c r="C409" s="312" t="s">
        <v>114</v>
      </c>
      <c r="D409" s="313">
        <v>5</v>
      </c>
      <c r="E409" s="312" t="s">
        <v>240</v>
      </c>
      <c r="F409" s="312" t="s">
        <v>1557</v>
      </c>
      <c r="G409" s="312" t="s">
        <v>2026</v>
      </c>
      <c r="H409" s="314">
        <v>30</v>
      </c>
      <c r="I409" s="315">
        <v>152</v>
      </c>
      <c r="J409" s="313">
        <v>8</v>
      </c>
      <c r="K409" s="312" t="s">
        <v>2027</v>
      </c>
      <c r="L409" s="313">
        <v>0</v>
      </c>
      <c r="M409" s="313">
        <v>0</v>
      </c>
      <c r="N409" s="313">
        <v>1</v>
      </c>
      <c r="O409" s="313">
        <v>0</v>
      </c>
      <c r="P409" s="313">
        <v>1</v>
      </c>
      <c r="Q409" s="313">
        <v>0</v>
      </c>
      <c r="R409" s="313">
        <v>0</v>
      </c>
      <c r="S409" s="313">
        <v>2</v>
      </c>
      <c r="T409" s="313">
        <v>1</v>
      </c>
      <c r="U409" s="313">
        <v>3</v>
      </c>
      <c r="V409" s="313">
        <v>1</v>
      </c>
      <c r="W409" s="313">
        <v>0</v>
      </c>
      <c r="X409" s="313">
        <v>2</v>
      </c>
      <c r="Y409" s="313">
        <v>0</v>
      </c>
      <c r="Z409" s="313">
        <v>3</v>
      </c>
      <c r="AA409" s="313">
        <v>5</v>
      </c>
      <c r="AB409" s="313">
        <v>0</v>
      </c>
      <c r="AC409" s="313">
        <v>2</v>
      </c>
      <c r="AD409" s="313">
        <v>0</v>
      </c>
      <c r="AE409" s="313">
        <v>7</v>
      </c>
      <c r="AF409" s="313">
        <v>0</v>
      </c>
      <c r="AG409" s="313">
        <v>0</v>
      </c>
      <c r="AH409" s="313">
        <v>0</v>
      </c>
      <c r="AI409" s="313">
        <v>0</v>
      </c>
      <c r="AJ409" s="313">
        <v>0</v>
      </c>
      <c r="AK409" s="313">
        <v>1</v>
      </c>
      <c r="AL409" s="313">
        <v>0</v>
      </c>
      <c r="AM409" s="313">
        <v>3</v>
      </c>
      <c r="AN409" s="313">
        <v>0</v>
      </c>
      <c r="AO409" s="313">
        <v>4</v>
      </c>
      <c r="AP409" s="313">
        <v>7</v>
      </c>
      <c r="AQ409" s="313">
        <v>0</v>
      </c>
      <c r="AR409" s="313">
        <v>10</v>
      </c>
      <c r="AS409" s="313">
        <v>1</v>
      </c>
      <c r="AT409" s="313">
        <v>18</v>
      </c>
      <c r="AU409" s="313">
        <v>0</v>
      </c>
      <c r="AV409" s="313">
        <v>0</v>
      </c>
      <c r="AW409" s="313">
        <v>0</v>
      </c>
      <c r="AX409" s="313">
        <v>0</v>
      </c>
      <c r="AY409" s="313">
        <v>0</v>
      </c>
      <c r="AZ409" s="313">
        <v>0</v>
      </c>
      <c r="BA409" s="313">
        <v>1</v>
      </c>
      <c r="BB409" s="313">
        <v>1</v>
      </c>
      <c r="BC409" s="313">
        <v>1</v>
      </c>
      <c r="BD409" s="313">
        <v>1</v>
      </c>
      <c r="BE409" s="313">
        <v>1</v>
      </c>
      <c r="BF409" s="313">
        <v>0</v>
      </c>
      <c r="BG409" s="313">
        <v>0</v>
      </c>
      <c r="BH409" s="313">
        <v>0</v>
      </c>
      <c r="BI409" s="313">
        <v>0</v>
      </c>
      <c r="BJ409" s="313">
        <v>0</v>
      </c>
      <c r="BK409" s="313">
        <v>0</v>
      </c>
      <c r="BL409" s="313">
        <v>0</v>
      </c>
      <c r="BM409" s="313">
        <v>0</v>
      </c>
      <c r="BN409" s="313">
        <v>0</v>
      </c>
      <c r="BO409" s="313">
        <v>0</v>
      </c>
      <c r="BP409" s="313">
        <v>0</v>
      </c>
      <c r="BQ409" s="313">
        <v>1</v>
      </c>
      <c r="BR409" s="313">
        <v>1</v>
      </c>
      <c r="BS409" s="313">
        <v>0</v>
      </c>
      <c r="BT409" s="313">
        <v>0</v>
      </c>
      <c r="BU409" s="313">
        <v>0</v>
      </c>
      <c r="BV409" s="313">
        <v>0</v>
      </c>
      <c r="BW409" s="313">
        <v>0</v>
      </c>
      <c r="BX409" s="313">
        <v>0</v>
      </c>
      <c r="BY409" s="313">
        <v>0</v>
      </c>
      <c r="BZ409" s="313">
        <v>0</v>
      </c>
      <c r="CA409" s="313">
        <v>0</v>
      </c>
      <c r="CB409" s="313">
        <v>0</v>
      </c>
      <c r="CC409" s="313">
        <v>1</v>
      </c>
      <c r="CD409" s="312">
        <v>0</v>
      </c>
      <c r="CE409" s="312">
        <v>0</v>
      </c>
      <c r="CF409" s="312">
        <v>0</v>
      </c>
      <c r="CG409" s="312">
        <v>0</v>
      </c>
      <c r="CH409" s="312">
        <v>0</v>
      </c>
      <c r="CI409" s="312">
        <v>0</v>
      </c>
      <c r="CJ409" s="312">
        <v>0</v>
      </c>
      <c r="CK409" s="312">
        <v>0</v>
      </c>
      <c r="CL409" s="312">
        <v>0</v>
      </c>
      <c r="CM409" s="312">
        <v>0</v>
      </c>
      <c r="CN409" s="312">
        <v>0</v>
      </c>
      <c r="CO409" s="312">
        <v>0</v>
      </c>
      <c r="CP409" s="312">
        <v>0</v>
      </c>
      <c r="CQ409" s="312">
        <v>0</v>
      </c>
      <c r="CR409" s="312">
        <v>0</v>
      </c>
      <c r="CS409" s="312">
        <v>0</v>
      </c>
      <c r="CT409" s="312">
        <v>0</v>
      </c>
      <c r="CU409" s="312">
        <v>0</v>
      </c>
      <c r="CV409" s="312">
        <v>0</v>
      </c>
      <c r="CW409" s="312">
        <v>0</v>
      </c>
      <c r="CX409" s="312">
        <v>0</v>
      </c>
      <c r="CY409" s="312">
        <v>0</v>
      </c>
      <c r="CZ409" s="312">
        <v>0</v>
      </c>
      <c r="DA409" s="316">
        <v>0</v>
      </c>
    </row>
    <row r="410" spans="1:105" x14ac:dyDescent="0.2">
      <c r="A410" s="305">
        <v>405</v>
      </c>
      <c r="B410" s="306" t="s">
        <v>2028</v>
      </c>
      <c r="C410" s="306" t="s">
        <v>2029</v>
      </c>
      <c r="D410" s="307">
        <v>5</v>
      </c>
      <c r="E410" s="306" t="s">
        <v>240</v>
      </c>
      <c r="F410" s="306" t="s">
        <v>1557</v>
      </c>
      <c r="G410" s="306" t="s">
        <v>2030</v>
      </c>
      <c r="H410" s="308">
        <v>30</v>
      </c>
      <c r="I410" s="309">
        <v>152</v>
      </c>
      <c r="J410" s="307">
        <v>8</v>
      </c>
      <c r="K410" s="306" t="s">
        <v>2031</v>
      </c>
      <c r="L410" s="307">
        <v>2</v>
      </c>
      <c r="M410" s="307">
        <v>0</v>
      </c>
      <c r="N410" s="307">
        <v>1</v>
      </c>
      <c r="O410" s="307">
        <v>0</v>
      </c>
      <c r="P410" s="307">
        <v>3</v>
      </c>
      <c r="Q410" s="307">
        <v>2</v>
      </c>
      <c r="R410" s="307">
        <v>0</v>
      </c>
      <c r="S410" s="307">
        <v>1</v>
      </c>
      <c r="T410" s="307">
        <v>0</v>
      </c>
      <c r="U410" s="307">
        <v>3</v>
      </c>
      <c r="V410" s="307">
        <v>1</v>
      </c>
      <c r="W410" s="307">
        <v>0</v>
      </c>
      <c r="X410" s="307">
        <v>2</v>
      </c>
      <c r="Y410" s="307">
        <v>0</v>
      </c>
      <c r="Z410" s="307">
        <v>3</v>
      </c>
      <c r="AA410" s="307">
        <v>2</v>
      </c>
      <c r="AB410" s="307">
        <v>0</v>
      </c>
      <c r="AC410" s="307">
        <v>1</v>
      </c>
      <c r="AD410" s="307">
        <v>0</v>
      </c>
      <c r="AE410" s="307">
        <v>3</v>
      </c>
      <c r="AF410" s="307">
        <v>0</v>
      </c>
      <c r="AG410" s="307">
        <v>0</v>
      </c>
      <c r="AH410" s="307">
        <v>1</v>
      </c>
      <c r="AI410" s="307">
        <v>0</v>
      </c>
      <c r="AJ410" s="307">
        <v>1</v>
      </c>
      <c r="AK410" s="307">
        <v>1</v>
      </c>
      <c r="AL410" s="307">
        <v>0</v>
      </c>
      <c r="AM410" s="307">
        <v>4</v>
      </c>
      <c r="AN410" s="307">
        <v>0</v>
      </c>
      <c r="AO410" s="307">
        <v>5</v>
      </c>
      <c r="AP410" s="307">
        <v>8</v>
      </c>
      <c r="AQ410" s="307">
        <v>0</v>
      </c>
      <c r="AR410" s="307">
        <v>10</v>
      </c>
      <c r="AS410" s="307">
        <v>0</v>
      </c>
      <c r="AT410" s="307">
        <v>18</v>
      </c>
      <c r="AU410" s="307">
        <v>0</v>
      </c>
      <c r="AV410" s="307">
        <v>0</v>
      </c>
      <c r="AW410" s="307">
        <v>0</v>
      </c>
      <c r="AX410" s="307">
        <v>0</v>
      </c>
      <c r="AY410" s="307">
        <v>0</v>
      </c>
      <c r="AZ410" s="307">
        <v>0</v>
      </c>
      <c r="BA410" s="307">
        <v>1</v>
      </c>
      <c r="BB410" s="307">
        <v>1</v>
      </c>
      <c r="BC410" s="307">
        <v>1</v>
      </c>
      <c r="BD410" s="307">
        <v>1</v>
      </c>
      <c r="BE410" s="307">
        <v>1</v>
      </c>
      <c r="BF410" s="307">
        <v>0</v>
      </c>
      <c r="BG410" s="307">
        <v>0</v>
      </c>
      <c r="BH410" s="307">
        <v>0</v>
      </c>
      <c r="BI410" s="307">
        <v>0</v>
      </c>
      <c r="BJ410" s="307">
        <v>0</v>
      </c>
      <c r="BK410" s="307">
        <v>0</v>
      </c>
      <c r="BL410" s="307">
        <v>0</v>
      </c>
      <c r="BM410" s="307">
        <v>0</v>
      </c>
      <c r="BN410" s="307">
        <v>0</v>
      </c>
      <c r="BO410" s="307">
        <v>0</v>
      </c>
      <c r="BP410" s="307">
        <v>0</v>
      </c>
      <c r="BQ410" s="307">
        <v>1</v>
      </c>
      <c r="BR410" s="307">
        <v>1</v>
      </c>
      <c r="BS410" s="307">
        <v>0</v>
      </c>
      <c r="BT410" s="307">
        <v>0</v>
      </c>
      <c r="BU410" s="307">
        <v>0</v>
      </c>
      <c r="BV410" s="307">
        <v>0</v>
      </c>
      <c r="BW410" s="307">
        <v>0</v>
      </c>
      <c r="BX410" s="307">
        <v>0</v>
      </c>
      <c r="BY410" s="307">
        <v>0</v>
      </c>
      <c r="BZ410" s="307">
        <v>0</v>
      </c>
      <c r="CA410" s="307">
        <v>0</v>
      </c>
      <c r="CB410" s="307">
        <v>0</v>
      </c>
      <c r="CC410" s="307">
        <v>1</v>
      </c>
      <c r="CD410" s="306">
        <v>0</v>
      </c>
      <c r="CE410" s="306">
        <v>0</v>
      </c>
      <c r="CF410" s="306">
        <v>0</v>
      </c>
      <c r="CG410" s="306">
        <v>0</v>
      </c>
      <c r="CH410" s="306">
        <v>0</v>
      </c>
      <c r="CI410" s="306">
        <v>0</v>
      </c>
      <c r="CJ410" s="306">
        <v>0</v>
      </c>
      <c r="CK410" s="306">
        <v>0</v>
      </c>
      <c r="CL410" s="306">
        <v>0</v>
      </c>
      <c r="CM410" s="306">
        <v>0</v>
      </c>
      <c r="CN410" s="306">
        <v>0</v>
      </c>
      <c r="CO410" s="306">
        <v>0</v>
      </c>
      <c r="CP410" s="306">
        <v>0</v>
      </c>
      <c r="CQ410" s="306">
        <v>0</v>
      </c>
      <c r="CR410" s="306">
        <v>0</v>
      </c>
      <c r="CS410" s="306">
        <v>0</v>
      </c>
      <c r="CT410" s="306">
        <v>0</v>
      </c>
      <c r="CU410" s="306">
        <v>0</v>
      </c>
      <c r="CV410" s="306">
        <v>0</v>
      </c>
      <c r="CW410" s="306">
        <v>0</v>
      </c>
      <c r="CX410" s="306">
        <v>0</v>
      </c>
      <c r="CY410" s="306">
        <v>0</v>
      </c>
      <c r="CZ410" s="306">
        <v>0</v>
      </c>
      <c r="DA410" s="310">
        <v>0</v>
      </c>
    </row>
    <row r="411" spans="1:105" x14ac:dyDescent="0.2">
      <c r="A411" s="311">
        <v>406</v>
      </c>
      <c r="B411" s="312" t="s">
        <v>2111</v>
      </c>
      <c r="C411" s="312" t="s">
        <v>1252</v>
      </c>
      <c r="D411" s="313">
        <v>5</v>
      </c>
      <c r="E411" s="312" t="s">
        <v>240</v>
      </c>
      <c r="F411" s="312" t="s">
        <v>1557</v>
      </c>
      <c r="G411" s="312" t="s">
        <v>2112</v>
      </c>
      <c r="H411" s="314">
        <v>30</v>
      </c>
      <c r="I411" s="315">
        <v>152</v>
      </c>
      <c r="J411" s="313">
        <v>8</v>
      </c>
      <c r="K411" s="312" t="s">
        <v>2113</v>
      </c>
      <c r="L411" s="313">
        <v>1</v>
      </c>
      <c r="M411" s="313">
        <v>0</v>
      </c>
      <c r="N411" s="313">
        <v>2</v>
      </c>
      <c r="O411" s="313">
        <v>0</v>
      </c>
      <c r="P411" s="313">
        <v>3</v>
      </c>
      <c r="Q411" s="313">
        <v>0</v>
      </c>
      <c r="R411" s="313">
        <v>0</v>
      </c>
      <c r="S411" s="313">
        <v>2</v>
      </c>
      <c r="T411" s="313">
        <v>0</v>
      </c>
      <c r="U411" s="313">
        <v>2</v>
      </c>
      <c r="V411" s="313">
        <v>3</v>
      </c>
      <c r="W411" s="313">
        <v>0</v>
      </c>
      <c r="X411" s="313">
        <v>3</v>
      </c>
      <c r="Y411" s="313">
        <v>0</v>
      </c>
      <c r="Z411" s="313">
        <v>6</v>
      </c>
      <c r="AA411" s="313">
        <v>3</v>
      </c>
      <c r="AB411" s="313">
        <v>0</v>
      </c>
      <c r="AC411" s="313">
        <v>2</v>
      </c>
      <c r="AD411" s="313">
        <v>0</v>
      </c>
      <c r="AE411" s="313">
        <v>5</v>
      </c>
      <c r="AF411" s="313">
        <v>3</v>
      </c>
      <c r="AG411" s="313">
        <v>0</v>
      </c>
      <c r="AH411" s="313">
        <v>2</v>
      </c>
      <c r="AI411" s="313">
        <v>0</v>
      </c>
      <c r="AJ411" s="313">
        <v>5</v>
      </c>
      <c r="AK411" s="313">
        <v>2</v>
      </c>
      <c r="AL411" s="313">
        <v>0</v>
      </c>
      <c r="AM411" s="313">
        <v>0</v>
      </c>
      <c r="AN411" s="313">
        <v>0</v>
      </c>
      <c r="AO411" s="313">
        <v>2</v>
      </c>
      <c r="AP411" s="313">
        <v>12</v>
      </c>
      <c r="AQ411" s="313">
        <v>0</v>
      </c>
      <c r="AR411" s="313">
        <v>11</v>
      </c>
      <c r="AS411" s="313">
        <v>0</v>
      </c>
      <c r="AT411" s="313">
        <v>23</v>
      </c>
      <c r="AU411" s="313">
        <v>0</v>
      </c>
      <c r="AV411" s="313">
        <v>0</v>
      </c>
      <c r="AW411" s="313">
        <v>0</v>
      </c>
      <c r="AX411" s="313">
        <v>0</v>
      </c>
      <c r="AY411" s="313">
        <v>0</v>
      </c>
      <c r="AZ411" s="313">
        <v>0</v>
      </c>
      <c r="BA411" s="313">
        <v>1</v>
      </c>
      <c r="BB411" s="313">
        <v>1</v>
      </c>
      <c r="BC411" s="313">
        <v>2</v>
      </c>
      <c r="BD411" s="313">
        <v>1</v>
      </c>
      <c r="BE411" s="313">
        <v>0</v>
      </c>
      <c r="BF411" s="313">
        <v>1</v>
      </c>
      <c r="BG411" s="313">
        <v>0</v>
      </c>
      <c r="BH411" s="313">
        <v>0</v>
      </c>
      <c r="BI411" s="313">
        <v>0</v>
      </c>
      <c r="BJ411" s="313">
        <v>0</v>
      </c>
      <c r="BK411" s="313">
        <v>0</v>
      </c>
      <c r="BL411" s="313">
        <v>0</v>
      </c>
      <c r="BM411" s="313">
        <v>0</v>
      </c>
      <c r="BN411" s="313">
        <v>0</v>
      </c>
      <c r="BO411" s="313">
        <v>0</v>
      </c>
      <c r="BP411" s="313">
        <v>0</v>
      </c>
      <c r="BQ411" s="313">
        <v>1</v>
      </c>
      <c r="BR411" s="313">
        <v>1</v>
      </c>
      <c r="BS411" s="313">
        <v>0</v>
      </c>
      <c r="BT411" s="313">
        <v>0</v>
      </c>
      <c r="BU411" s="313">
        <v>0</v>
      </c>
      <c r="BV411" s="313">
        <v>0</v>
      </c>
      <c r="BW411" s="313">
        <v>0</v>
      </c>
      <c r="BX411" s="313">
        <v>0</v>
      </c>
      <c r="BY411" s="313">
        <v>0</v>
      </c>
      <c r="BZ411" s="313">
        <v>0</v>
      </c>
      <c r="CA411" s="313">
        <v>0</v>
      </c>
      <c r="CB411" s="313">
        <v>0</v>
      </c>
      <c r="CC411" s="313">
        <v>1</v>
      </c>
      <c r="CD411" s="312">
        <v>0</v>
      </c>
      <c r="CE411" s="312">
        <v>0</v>
      </c>
      <c r="CF411" s="312">
        <v>0</v>
      </c>
      <c r="CG411" s="312">
        <v>0</v>
      </c>
      <c r="CH411" s="312">
        <v>0</v>
      </c>
      <c r="CI411" s="312">
        <v>0</v>
      </c>
      <c r="CJ411" s="312">
        <v>0</v>
      </c>
      <c r="CK411" s="312">
        <v>0</v>
      </c>
      <c r="CL411" s="312">
        <v>0</v>
      </c>
      <c r="CM411" s="312">
        <v>0</v>
      </c>
      <c r="CN411" s="312">
        <v>0</v>
      </c>
      <c r="CO411" s="312">
        <v>0</v>
      </c>
      <c r="CP411" s="312">
        <v>0</v>
      </c>
      <c r="CQ411" s="312">
        <v>0</v>
      </c>
      <c r="CR411" s="312">
        <v>0</v>
      </c>
      <c r="CS411" s="312">
        <v>0</v>
      </c>
      <c r="CT411" s="312">
        <v>0</v>
      </c>
      <c r="CU411" s="312">
        <v>0</v>
      </c>
      <c r="CV411" s="312">
        <v>0</v>
      </c>
      <c r="CW411" s="312">
        <v>0</v>
      </c>
      <c r="CX411" s="312">
        <v>0</v>
      </c>
      <c r="CY411" s="312">
        <v>0</v>
      </c>
      <c r="CZ411" s="312">
        <v>0</v>
      </c>
      <c r="DA411" s="316">
        <v>0</v>
      </c>
    </row>
    <row r="412" spans="1:105" x14ac:dyDescent="0.2">
      <c r="A412" s="305">
        <v>407</v>
      </c>
      <c r="B412" s="306" t="s">
        <v>2154</v>
      </c>
      <c r="C412" s="306" t="s">
        <v>2155</v>
      </c>
      <c r="D412" s="307">
        <v>5</v>
      </c>
      <c r="E412" s="306" t="s">
        <v>240</v>
      </c>
      <c r="F412" s="306" t="s">
        <v>1557</v>
      </c>
      <c r="G412" s="306" t="s">
        <v>2156</v>
      </c>
      <c r="H412" s="308">
        <v>30</v>
      </c>
      <c r="I412" s="309">
        <v>152</v>
      </c>
      <c r="J412" s="307">
        <v>8</v>
      </c>
      <c r="K412" s="306" t="s">
        <v>2157</v>
      </c>
      <c r="L412" s="307">
        <v>1</v>
      </c>
      <c r="M412" s="307">
        <v>0</v>
      </c>
      <c r="N412" s="307">
        <v>2</v>
      </c>
      <c r="O412" s="307">
        <v>0</v>
      </c>
      <c r="P412" s="307">
        <v>3</v>
      </c>
      <c r="Q412" s="307">
        <v>2</v>
      </c>
      <c r="R412" s="307">
        <v>0</v>
      </c>
      <c r="S412" s="307">
        <v>0</v>
      </c>
      <c r="T412" s="307">
        <v>0</v>
      </c>
      <c r="U412" s="307">
        <v>2</v>
      </c>
      <c r="V412" s="307">
        <v>1</v>
      </c>
      <c r="W412" s="307">
        <v>0</v>
      </c>
      <c r="X412" s="307">
        <v>5</v>
      </c>
      <c r="Y412" s="307">
        <v>0</v>
      </c>
      <c r="Z412" s="307">
        <v>6</v>
      </c>
      <c r="AA412" s="307">
        <v>3</v>
      </c>
      <c r="AB412" s="307">
        <v>0</v>
      </c>
      <c r="AC412" s="307">
        <v>2</v>
      </c>
      <c r="AD412" s="307">
        <v>0</v>
      </c>
      <c r="AE412" s="307">
        <v>5</v>
      </c>
      <c r="AF412" s="307">
        <v>2</v>
      </c>
      <c r="AG412" s="307">
        <v>0</v>
      </c>
      <c r="AH412" s="307">
        <v>2</v>
      </c>
      <c r="AI412" s="307">
        <v>0</v>
      </c>
      <c r="AJ412" s="307">
        <v>4</v>
      </c>
      <c r="AK412" s="307">
        <v>0</v>
      </c>
      <c r="AL412" s="307">
        <v>0</v>
      </c>
      <c r="AM412" s="307">
        <v>2</v>
      </c>
      <c r="AN412" s="307">
        <v>0</v>
      </c>
      <c r="AO412" s="307">
        <v>2</v>
      </c>
      <c r="AP412" s="307">
        <v>9</v>
      </c>
      <c r="AQ412" s="307">
        <v>0</v>
      </c>
      <c r="AR412" s="307">
        <v>13</v>
      </c>
      <c r="AS412" s="307">
        <v>0</v>
      </c>
      <c r="AT412" s="307">
        <v>22</v>
      </c>
      <c r="AU412" s="307">
        <v>0</v>
      </c>
      <c r="AV412" s="307">
        <v>0</v>
      </c>
      <c r="AW412" s="307">
        <v>0</v>
      </c>
      <c r="AX412" s="307">
        <v>0</v>
      </c>
      <c r="AY412" s="307">
        <v>0</v>
      </c>
      <c r="AZ412" s="307">
        <v>0</v>
      </c>
      <c r="BA412" s="307">
        <v>1</v>
      </c>
      <c r="BB412" s="307">
        <v>1</v>
      </c>
      <c r="BC412" s="307">
        <v>2</v>
      </c>
      <c r="BD412" s="307">
        <v>1</v>
      </c>
      <c r="BE412" s="307">
        <v>1</v>
      </c>
      <c r="BF412" s="307">
        <v>0</v>
      </c>
      <c r="BG412" s="307">
        <v>0</v>
      </c>
      <c r="BH412" s="307">
        <v>0</v>
      </c>
      <c r="BI412" s="307">
        <v>0</v>
      </c>
      <c r="BJ412" s="307">
        <v>0</v>
      </c>
      <c r="BK412" s="307">
        <v>0</v>
      </c>
      <c r="BL412" s="307">
        <v>0</v>
      </c>
      <c r="BM412" s="307">
        <v>0</v>
      </c>
      <c r="BN412" s="307">
        <v>0</v>
      </c>
      <c r="BO412" s="307">
        <v>0</v>
      </c>
      <c r="BP412" s="307">
        <v>0</v>
      </c>
      <c r="BQ412" s="307">
        <v>1</v>
      </c>
      <c r="BR412" s="307">
        <v>1</v>
      </c>
      <c r="BS412" s="307">
        <v>0</v>
      </c>
      <c r="BT412" s="307">
        <v>0</v>
      </c>
      <c r="BU412" s="307">
        <v>0</v>
      </c>
      <c r="BV412" s="307">
        <v>0</v>
      </c>
      <c r="BW412" s="307">
        <v>0</v>
      </c>
      <c r="BX412" s="307">
        <v>0</v>
      </c>
      <c r="BY412" s="307">
        <v>0</v>
      </c>
      <c r="BZ412" s="307">
        <v>0</v>
      </c>
      <c r="CA412" s="307">
        <v>0</v>
      </c>
      <c r="CB412" s="307">
        <v>0</v>
      </c>
      <c r="CC412" s="307">
        <v>1</v>
      </c>
      <c r="CD412" s="306">
        <v>0</v>
      </c>
      <c r="CE412" s="306">
        <v>0</v>
      </c>
      <c r="CF412" s="306">
        <v>0</v>
      </c>
      <c r="CG412" s="306">
        <v>0</v>
      </c>
      <c r="CH412" s="306">
        <v>0</v>
      </c>
      <c r="CI412" s="306">
        <v>0</v>
      </c>
      <c r="CJ412" s="306">
        <v>0</v>
      </c>
      <c r="CK412" s="306">
        <v>0</v>
      </c>
      <c r="CL412" s="306">
        <v>0</v>
      </c>
      <c r="CM412" s="306">
        <v>0</v>
      </c>
      <c r="CN412" s="306">
        <v>0</v>
      </c>
      <c r="CO412" s="306">
        <v>0</v>
      </c>
      <c r="CP412" s="306">
        <v>0</v>
      </c>
      <c r="CQ412" s="306">
        <v>0</v>
      </c>
      <c r="CR412" s="306">
        <v>0</v>
      </c>
      <c r="CS412" s="306">
        <v>0</v>
      </c>
      <c r="CT412" s="306">
        <v>0</v>
      </c>
      <c r="CU412" s="306">
        <v>0</v>
      </c>
      <c r="CV412" s="306">
        <v>0</v>
      </c>
      <c r="CW412" s="306">
        <v>0</v>
      </c>
      <c r="CX412" s="306">
        <v>0</v>
      </c>
      <c r="CY412" s="306">
        <v>0</v>
      </c>
      <c r="CZ412" s="306">
        <v>0</v>
      </c>
      <c r="DA412" s="310">
        <v>0</v>
      </c>
    </row>
    <row r="413" spans="1:105" x14ac:dyDescent="0.2">
      <c r="A413" s="311">
        <v>408</v>
      </c>
      <c r="B413" s="312" t="s">
        <v>2158</v>
      </c>
      <c r="C413" s="312" t="s">
        <v>1522</v>
      </c>
      <c r="D413" s="313">
        <v>5</v>
      </c>
      <c r="E413" s="312" t="s">
        <v>240</v>
      </c>
      <c r="F413" s="312" t="s">
        <v>1557</v>
      </c>
      <c r="G413" s="312" t="s">
        <v>2159</v>
      </c>
      <c r="H413" s="314">
        <v>30</v>
      </c>
      <c r="I413" s="315">
        <v>153</v>
      </c>
      <c r="J413" s="313">
        <v>8</v>
      </c>
      <c r="K413" s="312" t="s">
        <v>1458</v>
      </c>
      <c r="L413" s="313">
        <v>0</v>
      </c>
      <c r="M413" s="313">
        <v>0</v>
      </c>
      <c r="N413" s="313">
        <v>3</v>
      </c>
      <c r="O413" s="313">
        <v>0</v>
      </c>
      <c r="P413" s="313">
        <v>3</v>
      </c>
      <c r="Q413" s="313">
        <v>2</v>
      </c>
      <c r="R413" s="313">
        <v>0</v>
      </c>
      <c r="S413" s="313">
        <v>0</v>
      </c>
      <c r="T413" s="313">
        <v>0</v>
      </c>
      <c r="U413" s="313">
        <v>2</v>
      </c>
      <c r="V413" s="313">
        <v>3</v>
      </c>
      <c r="W413" s="313">
        <v>0</v>
      </c>
      <c r="X413" s="313">
        <v>1</v>
      </c>
      <c r="Y413" s="313">
        <v>0</v>
      </c>
      <c r="Z413" s="313">
        <v>4</v>
      </c>
      <c r="AA413" s="313">
        <v>2</v>
      </c>
      <c r="AB413" s="313">
        <v>0</v>
      </c>
      <c r="AC413" s="313">
        <v>0</v>
      </c>
      <c r="AD413" s="313">
        <v>0</v>
      </c>
      <c r="AE413" s="313">
        <v>2</v>
      </c>
      <c r="AF413" s="313">
        <v>3</v>
      </c>
      <c r="AG413" s="313">
        <v>0</v>
      </c>
      <c r="AH413" s="313">
        <v>2</v>
      </c>
      <c r="AI413" s="313">
        <v>0</v>
      </c>
      <c r="AJ413" s="313">
        <v>5</v>
      </c>
      <c r="AK413" s="313">
        <v>3</v>
      </c>
      <c r="AL413" s="313">
        <v>0</v>
      </c>
      <c r="AM413" s="313">
        <v>1</v>
      </c>
      <c r="AN413" s="313">
        <v>0</v>
      </c>
      <c r="AO413" s="313">
        <v>4</v>
      </c>
      <c r="AP413" s="313">
        <v>13</v>
      </c>
      <c r="AQ413" s="313">
        <v>0</v>
      </c>
      <c r="AR413" s="313">
        <v>7</v>
      </c>
      <c r="AS413" s="313">
        <v>0</v>
      </c>
      <c r="AT413" s="313">
        <v>20</v>
      </c>
      <c r="AU413" s="313">
        <v>0</v>
      </c>
      <c r="AV413" s="313">
        <v>0</v>
      </c>
      <c r="AW413" s="313">
        <v>0</v>
      </c>
      <c r="AX413" s="313">
        <v>0</v>
      </c>
      <c r="AY413" s="313">
        <v>0</v>
      </c>
      <c r="AZ413" s="313">
        <v>0</v>
      </c>
      <c r="BA413" s="313">
        <v>1</v>
      </c>
      <c r="BB413" s="313">
        <v>1</v>
      </c>
      <c r="BC413" s="313">
        <v>1</v>
      </c>
      <c r="BD413" s="313">
        <v>1</v>
      </c>
      <c r="BE413" s="313">
        <v>0</v>
      </c>
      <c r="BF413" s="313">
        <v>1</v>
      </c>
      <c r="BG413" s="313">
        <v>0</v>
      </c>
      <c r="BH413" s="313">
        <v>0</v>
      </c>
      <c r="BI413" s="313">
        <v>0</v>
      </c>
      <c r="BJ413" s="313">
        <v>0</v>
      </c>
      <c r="BK413" s="313">
        <v>0</v>
      </c>
      <c r="BL413" s="313">
        <v>0</v>
      </c>
      <c r="BM413" s="313">
        <v>0</v>
      </c>
      <c r="BN413" s="313">
        <v>0</v>
      </c>
      <c r="BO413" s="313">
        <v>0</v>
      </c>
      <c r="BP413" s="313">
        <v>0</v>
      </c>
      <c r="BQ413" s="313">
        <v>1</v>
      </c>
      <c r="BR413" s="313">
        <v>1</v>
      </c>
      <c r="BS413" s="313">
        <v>0</v>
      </c>
      <c r="BT413" s="313">
        <v>0</v>
      </c>
      <c r="BU413" s="313">
        <v>0</v>
      </c>
      <c r="BV413" s="313">
        <v>0</v>
      </c>
      <c r="BW413" s="313">
        <v>0</v>
      </c>
      <c r="BX413" s="313">
        <v>0</v>
      </c>
      <c r="BY413" s="313">
        <v>0</v>
      </c>
      <c r="BZ413" s="313">
        <v>0</v>
      </c>
      <c r="CA413" s="313">
        <v>0</v>
      </c>
      <c r="CB413" s="313">
        <v>0</v>
      </c>
      <c r="CC413" s="313">
        <v>1</v>
      </c>
      <c r="CD413" s="312">
        <v>0</v>
      </c>
      <c r="CE413" s="312">
        <v>0</v>
      </c>
      <c r="CF413" s="312">
        <v>0</v>
      </c>
      <c r="CG413" s="312">
        <v>0</v>
      </c>
      <c r="CH413" s="312">
        <v>0</v>
      </c>
      <c r="CI413" s="312">
        <v>0</v>
      </c>
      <c r="CJ413" s="312">
        <v>0</v>
      </c>
      <c r="CK413" s="312">
        <v>0</v>
      </c>
      <c r="CL413" s="312">
        <v>0</v>
      </c>
      <c r="CM413" s="312">
        <v>0</v>
      </c>
      <c r="CN413" s="312">
        <v>0</v>
      </c>
      <c r="CO413" s="312">
        <v>0</v>
      </c>
      <c r="CP413" s="312">
        <v>0</v>
      </c>
      <c r="CQ413" s="312">
        <v>0</v>
      </c>
      <c r="CR413" s="312">
        <v>0</v>
      </c>
      <c r="CS413" s="312">
        <v>0</v>
      </c>
      <c r="CT413" s="312">
        <v>0</v>
      </c>
      <c r="CU413" s="312">
        <v>0</v>
      </c>
      <c r="CV413" s="312">
        <v>0</v>
      </c>
      <c r="CW413" s="312">
        <v>0</v>
      </c>
      <c r="CX413" s="312">
        <v>0</v>
      </c>
      <c r="CY413" s="312">
        <v>0</v>
      </c>
      <c r="CZ413" s="312">
        <v>0</v>
      </c>
      <c r="DA413" s="316">
        <v>0</v>
      </c>
    </row>
    <row r="414" spans="1:105" x14ac:dyDescent="0.2">
      <c r="A414" s="305">
        <v>409</v>
      </c>
      <c r="B414" s="306" t="s">
        <v>2206</v>
      </c>
      <c r="C414" s="306" t="s">
        <v>2207</v>
      </c>
      <c r="D414" s="307">
        <v>5</v>
      </c>
      <c r="E414" s="306" t="s">
        <v>240</v>
      </c>
      <c r="F414" s="306" t="s">
        <v>1557</v>
      </c>
      <c r="G414" s="306" t="s">
        <v>2208</v>
      </c>
      <c r="H414" s="308">
        <v>30</v>
      </c>
      <c r="I414" s="309">
        <v>152</v>
      </c>
      <c r="J414" s="307">
        <v>8</v>
      </c>
      <c r="K414" s="306" t="s">
        <v>2209</v>
      </c>
      <c r="L414" s="307">
        <v>2</v>
      </c>
      <c r="M414" s="307">
        <v>0</v>
      </c>
      <c r="N414" s="307">
        <v>4</v>
      </c>
      <c r="O414" s="307">
        <v>0</v>
      </c>
      <c r="P414" s="307">
        <v>6</v>
      </c>
      <c r="Q414" s="307">
        <v>3</v>
      </c>
      <c r="R414" s="307">
        <v>0</v>
      </c>
      <c r="S414" s="307">
        <v>6</v>
      </c>
      <c r="T414" s="307">
        <v>0</v>
      </c>
      <c r="U414" s="307">
        <v>9</v>
      </c>
      <c r="V414" s="307">
        <v>4</v>
      </c>
      <c r="W414" s="307">
        <v>0</v>
      </c>
      <c r="X414" s="307">
        <v>2</v>
      </c>
      <c r="Y414" s="307">
        <v>0</v>
      </c>
      <c r="Z414" s="307">
        <v>6</v>
      </c>
      <c r="AA414" s="307">
        <v>1</v>
      </c>
      <c r="AB414" s="307">
        <v>0</v>
      </c>
      <c r="AC414" s="307">
        <v>4</v>
      </c>
      <c r="AD414" s="307">
        <v>0</v>
      </c>
      <c r="AE414" s="307">
        <v>5</v>
      </c>
      <c r="AF414" s="307">
        <v>6</v>
      </c>
      <c r="AG414" s="307">
        <v>0</v>
      </c>
      <c r="AH414" s="307">
        <v>5</v>
      </c>
      <c r="AI414" s="307">
        <v>0</v>
      </c>
      <c r="AJ414" s="307">
        <v>11</v>
      </c>
      <c r="AK414" s="307">
        <v>4</v>
      </c>
      <c r="AL414" s="307">
        <v>0</v>
      </c>
      <c r="AM414" s="307">
        <v>4</v>
      </c>
      <c r="AN414" s="307">
        <v>0</v>
      </c>
      <c r="AO414" s="307">
        <v>8</v>
      </c>
      <c r="AP414" s="307">
        <v>20</v>
      </c>
      <c r="AQ414" s="307">
        <v>0</v>
      </c>
      <c r="AR414" s="307">
        <v>25</v>
      </c>
      <c r="AS414" s="307">
        <v>0</v>
      </c>
      <c r="AT414" s="307">
        <v>45</v>
      </c>
      <c r="AU414" s="307">
        <v>0</v>
      </c>
      <c r="AV414" s="307">
        <v>0</v>
      </c>
      <c r="AW414" s="307">
        <v>0</v>
      </c>
      <c r="AX414" s="307">
        <v>0</v>
      </c>
      <c r="AY414" s="307">
        <v>0</v>
      </c>
      <c r="AZ414" s="307">
        <v>0</v>
      </c>
      <c r="BA414" s="307">
        <v>2</v>
      </c>
      <c r="BB414" s="307">
        <v>2</v>
      </c>
      <c r="BC414" s="307">
        <v>2</v>
      </c>
      <c r="BD414" s="307">
        <v>2</v>
      </c>
      <c r="BE414" s="307">
        <v>0</v>
      </c>
      <c r="BF414" s="307">
        <v>1</v>
      </c>
      <c r="BG414" s="307">
        <v>0</v>
      </c>
      <c r="BH414" s="307">
        <v>0</v>
      </c>
      <c r="BI414" s="307">
        <v>1</v>
      </c>
      <c r="BJ414" s="307">
        <v>0</v>
      </c>
      <c r="BK414" s="307">
        <v>0</v>
      </c>
      <c r="BL414" s="307">
        <v>0</v>
      </c>
      <c r="BM414" s="307">
        <v>0</v>
      </c>
      <c r="BN414" s="307">
        <v>0</v>
      </c>
      <c r="BO414" s="307">
        <v>0</v>
      </c>
      <c r="BP414" s="307">
        <v>0</v>
      </c>
      <c r="BQ414" s="307">
        <v>2</v>
      </c>
      <c r="BR414" s="307">
        <v>2</v>
      </c>
      <c r="BS414" s="307">
        <v>0</v>
      </c>
      <c r="BT414" s="307">
        <v>0</v>
      </c>
      <c r="BU414" s="307">
        <v>0</v>
      </c>
      <c r="BV414" s="307">
        <v>0</v>
      </c>
      <c r="BW414" s="307">
        <v>0</v>
      </c>
      <c r="BX414" s="307">
        <v>0</v>
      </c>
      <c r="BY414" s="307">
        <v>0</v>
      </c>
      <c r="BZ414" s="307">
        <v>0</v>
      </c>
      <c r="CA414" s="307">
        <v>0</v>
      </c>
      <c r="CB414" s="307">
        <v>0</v>
      </c>
      <c r="CC414" s="307">
        <v>2</v>
      </c>
      <c r="CD414" s="306">
        <v>0</v>
      </c>
      <c r="CE414" s="306">
        <v>0</v>
      </c>
      <c r="CF414" s="306">
        <v>2</v>
      </c>
      <c r="CG414" s="306">
        <v>0</v>
      </c>
      <c r="CH414" s="306">
        <v>0</v>
      </c>
      <c r="CI414" s="306">
        <v>0</v>
      </c>
      <c r="CJ414" s="306">
        <v>0</v>
      </c>
      <c r="CK414" s="306">
        <v>0</v>
      </c>
      <c r="CL414" s="306">
        <v>0</v>
      </c>
      <c r="CM414" s="306">
        <v>0</v>
      </c>
      <c r="CN414" s="306">
        <v>0</v>
      </c>
      <c r="CO414" s="306">
        <v>0</v>
      </c>
      <c r="CP414" s="306">
        <v>0</v>
      </c>
      <c r="CQ414" s="306">
        <v>0</v>
      </c>
      <c r="CR414" s="306">
        <v>0</v>
      </c>
      <c r="CS414" s="306">
        <v>0</v>
      </c>
      <c r="CT414" s="306">
        <v>2</v>
      </c>
      <c r="CU414" s="306">
        <v>0</v>
      </c>
      <c r="CV414" s="306">
        <v>0</v>
      </c>
      <c r="CW414" s="306">
        <v>0</v>
      </c>
      <c r="CX414" s="306">
        <v>0</v>
      </c>
      <c r="CY414" s="306">
        <v>0</v>
      </c>
      <c r="CZ414" s="306">
        <v>0</v>
      </c>
      <c r="DA414" s="310">
        <v>0</v>
      </c>
    </row>
    <row r="415" spans="1:105" x14ac:dyDescent="0.2">
      <c r="A415" s="311">
        <v>410</v>
      </c>
      <c r="B415" s="312" t="s">
        <v>2259</v>
      </c>
      <c r="C415" s="312" t="s">
        <v>591</v>
      </c>
      <c r="D415" s="313">
        <v>5</v>
      </c>
      <c r="E415" s="312" t="s">
        <v>240</v>
      </c>
      <c r="F415" s="312" t="s">
        <v>1557</v>
      </c>
      <c r="G415" s="312" t="s">
        <v>2260</v>
      </c>
      <c r="H415" s="314">
        <v>30</v>
      </c>
      <c r="I415" s="315">
        <v>152</v>
      </c>
      <c r="J415" s="313">
        <v>8</v>
      </c>
      <c r="K415" s="312" t="s">
        <v>2261</v>
      </c>
      <c r="L415" s="313">
        <v>1</v>
      </c>
      <c r="M415" s="313">
        <v>0</v>
      </c>
      <c r="N415" s="313">
        <v>0</v>
      </c>
      <c r="O415" s="313">
        <v>0</v>
      </c>
      <c r="P415" s="313">
        <v>1</v>
      </c>
      <c r="Q415" s="313">
        <v>2</v>
      </c>
      <c r="R415" s="313">
        <v>0</v>
      </c>
      <c r="S415" s="313">
        <v>1</v>
      </c>
      <c r="T415" s="313">
        <v>0</v>
      </c>
      <c r="U415" s="313">
        <v>3</v>
      </c>
      <c r="V415" s="313">
        <v>0</v>
      </c>
      <c r="W415" s="313">
        <v>0</v>
      </c>
      <c r="X415" s="313">
        <v>1</v>
      </c>
      <c r="Y415" s="313">
        <v>0</v>
      </c>
      <c r="Z415" s="313">
        <v>1</v>
      </c>
      <c r="AA415" s="313">
        <v>1</v>
      </c>
      <c r="AB415" s="313">
        <v>0</v>
      </c>
      <c r="AC415" s="313">
        <v>2</v>
      </c>
      <c r="AD415" s="313">
        <v>0</v>
      </c>
      <c r="AE415" s="313">
        <v>3</v>
      </c>
      <c r="AF415" s="313">
        <v>0</v>
      </c>
      <c r="AG415" s="313">
        <v>0</v>
      </c>
      <c r="AH415" s="313">
        <v>2</v>
      </c>
      <c r="AI415" s="313">
        <v>0</v>
      </c>
      <c r="AJ415" s="313">
        <v>2</v>
      </c>
      <c r="AK415" s="313">
        <v>0</v>
      </c>
      <c r="AL415" s="313">
        <v>0</v>
      </c>
      <c r="AM415" s="313">
        <v>0</v>
      </c>
      <c r="AN415" s="313">
        <v>0</v>
      </c>
      <c r="AO415" s="313">
        <v>0</v>
      </c>
      <c r="AP415" s="313">
        <v>4</v>
      </c>
      <c r="AQ415" s="313">
        <v>0</v>
      </c>
      <c r="AR415" s="313">
        <v>6</v>
      </c>
      <c r="AS415" s="313">
        <v>0</v>
      </c>
      <c r="AT415" s="313">
        <v>10</v>
      </c>
      <c r="AU415" s="313">
        <v>0</v>
      </c>
      <c r="AV415" s="313">
        <v>0</v>
      </c>
      <c r="AW415" s="313">
        <v>0</v>
      </c>
      <c r="AX415" s="313">
        <v>0</v>
      </c>
      <c r="AY415" s="313">
        <v>0</v>
      </c>
      <c r="AZ415" s="313">
        <v>0</v>
      </c>
      <c r="BA415" s="313">
        <v>1</v>
      </c>
      <c r="BB415" s="313">
        <v>1</v>
      </c>
      <c r="BC415" s="313">
        <v>2</v>
      </c>
      <c r="BD415" s="313">
        <v>1</v>
      </c>
      <c r="BE415" s="313">
        <v>0</v>
      </c>
      <c r="BF415" s="313">
        <v>1</v>
      </c>
      <c r="BG415" s="313">
        <v>0</v>
      </c>
      <c r="BH415" s="313">
        <v>0</v>
      </c>
      <c r="BI415" s="313">
        <v>0</v>
      </c>
      <c r="BJ415" s="313">
        <v>0</v>
      </c>
      <c r="BK415" s="313">
        <v>0</v>
      </c>
      <c r="BL415" s="313">
        <v>0</v>
      </c>
      <c r="BM415" s="313">
        <v>0</v>
      </c>
      <c r="BN415" s="313">
        <v>0</v>
      </c>
      <c r="BO415" s="313">
        <v>0</v>
      </c>
      <c r="BP415" s="313">
        <v>0</v>
      </c>
      <c r="BQ415" s="313">
        <v>1</v>
      </c>
      <c r="BR415" s="313">
        <v>1</v>
      </c>
      <c r="BS415" s="313">
        <v>0</v>
      </c>
      <c r="BT415" s="313">
        <v>0</v>
      </c>
      <c r="BU415" s="313">
        <v>0</v>
      </c>
      <c r="BV415" s="313">
        <v>0</v>
      </c>
      <c r="BW415" s="313">
        <v>0</v>
      </c>
      <c r="BX415" s="313">
        <v>0</v>
      </c>
      <c r="BY415" s="313">
        <v>0</v>
      </c>
      <c r="BZ415" s="313">
        <v>0</v>
      </c>
      <c r="CA415" s="313">
        <v>0</v>
      </c>
      <c r="CB415" s="313">
        <v>0</v>
      </c>
      <c r="CC415" s="313">
        <v>1</v>
      </c>
      <c r="CD415" s="312">
        <v>0</v>
      </c>
      <c r="CE415" s="312">
        <v>0</v>
      </c>
      <c r="CF415" s="312">
        <v>0</v>
      </c>
      <c r="CG415" s="312">
        <v>0</v>
      </c>
      <c r="CH415" s="312">
        <v>0</v>
      </c>
      <c r="CI415" s="312">
        <v>0</v>
      </c>
      <c r="CJ415" s="312">
        <v>0</v>
      </c>
      <c r="CK415" s="312">
        <v>0</v>
      </c>
      <c r="CL415" s="312">
        <v>0</v>
      </c>
      <c r="CM415" s="312">
        <v>0</v>
      </c>
      <c r="CN415" s="312">
        <v>0</v>
      </c>
      <c r="CO415" s="312">
        <v>0</v>
      </c>
      <c r="CP415" s="312">
        <v>0</v>
      </c>
      <c r="CQ415" s="312">
        <v>0</v>
      </c>
      <c r="CR415" s="312">
        <v>0</v>
      </c>
      <c r="CS415" s="312">
        <v>0</v>
      </c>
      <c r="CT415" s="312">
        <v>0</v>
      </c>
      <c r="CU415" s="312">
        <v>0</v>
      </c>
      <c r="CV415" s="312">
        <v>0</v>
      </c>
      <c r="CW415" s="312">
        <v>0</v>
      </c>
      <c r="CX415" s="312">
        <v>0</v>
      </c>
      <c r="CY415" s="312">
        <v>0</v>
      </c>
      <c r="CZ415" s="312">
        <v>0</v>
      </c>
      <c r="DA415" s="316">
        <v>0</v>
      </c>
    </row>
    <row r="416" spans="1:105" x14ac:dyDescent="0.2">
      <c r="A416" s="305">
        <v>411</v>
      </c>
      <c r="B416" s="306" t="s">
        <v>2295</v>
      </c>
      <c r="C416" s="306" t="s">
        <v>2296</v>
      </c>
      <c r="D416" s="307">
        <v>5</v>
      </c>
      <c r="E416" s="306" t="s">
        <v>240</v>
      </c>
      <c r="F416" s="306" t="s">
        <v>1557</v>
      </c>
      <c r="G416" s="306" t="s">
        <v>2297</v>
      </c>
      <c r="H416" s="308">
        <v>30</v>
      </c>
      <c r="I416" s="309">
        <v>152</v>
      </c>
      <c r="J416" s="307">
        <v>8</v>
      </c>
      <c r="K416" s="306" t="s">
        <v>2298</v>
      </c>
      <c r="L416" s="307">
        <v>1</v>
      </c>
      <c r="M416" s="307">
        <v>0</v>
      </c>
      <c r="N416" s="307">
        <v>1</v>
      </c>
      <c r="O416" s="307">
        <v>0</v>
      </c>
      <c r="P416" s="307">
        <v>2</v>
      </c>
      <c r="Q416" s="307">
        <v>4</v>
      </c>
      <c r="R416" s="307">
        <v>0</v>
      </c>
      <c r="S416" s="307">
        <v>6</v>
      </c>
      <c r="T416" s="307">
        <v>0</v>
      </c>
      <c r="U416" s="307">
        <v>10</v>
      </c>
      <c r="V416" s="307">
        <v>4</v>
      </c>
      <c r="W416" s="307">
        <v>0</v>
      </c>
      <c r="X416" s="307">
        <v>3</v>
      </c>
      <c r="Y416" s="307">
        <v>0</v>
      </c>
      <c r="Z416" s="307">
        <v>7</v>
      </c>
      <c r="AA416" s="307">
        <v>3</v>
      </c>
      <c r="AB416" s="307">
        <v>1</v>
      </c>
      <c r="AC416" s="307">
        <v>5</v>
      </c>
      <c r="AD416" s="307">
        <v>0</v>
      </c>
      <c r="AE416" s="307">
        <v>9</v>
      </c>
      <c r="AF416" s="307">
        <v>3</v>
      </c>
      <c r="AG416" s="307">
        <v>0</v>
      </c>
      <c r="AH416" s="307">
        <v>2</v>
      </c>
      <c r="AI416" s="307">
        <v>0</v>
      </c>
      <c r="AJ416" s="307">
        <v>5</v>
      </c>
      <c r="AK416" s="307">
        <v>4</v>
      </c>
      <c r="AL416" s="307">
        <v>0</v>
      </c>
      <c r="AM416" s="307">
        <v>0</v>
      </c>
      <c r="AN416" s="307">
        <v>1</v>
      </c>
      <c r="AO416" s="307">
        <v>5</v>
      </c>
      <c r="AP416" s="307">
        <v>19</v>
      </c>
      <c r="AQ416" s="307">
        <v>1</v>
      </c>
      <c r="AR416" s="307">
        <v>17</v>
      </c>
      <c r="AS416" s="307">
        <v>1</v>
      </c>
      <c r="AT416" s="307">
        <v>38</v>
      </c>
      <c r="AU416" s="307">
        <v>0</v>
      </c>
      <c r="AV416" s="307">
        <v>0</v>
      </c>
      <c r="AW416" s="307">
        <v>0</v>
      </c>
      <c r="AX416" s="307">
        <v>0</v>
      </c>
      <c r="AY416" s="307">
        <v>0</v>
      </c>
      <c r="AZ416" s="307">
        <v>0</v>
      </c>
      <c r="BA416" s="307">
        <v>2</v>
      </c>
      <c r="BB416" s="307">
        <v>2</v>
      </c>
      <c r="BC416" s="307">
        <v>2</v>
      </c>
      <c r="BD416" s="307">
        <v>2</v>
      </c>
      <c r="BE416" s="307">
        <v>0</v>
      </c>
      <c r="BF416" s="307">
        <v>1</v>
      </c>
      <c r="BG416" s="307">
        <v>0</v>
      </c>
      <c r="BH416" s="307">
        <v>0</v>
      </c>
      <c r="BI416" s="307">
        <v>0</v>
      </c>
      <c r="BJ416" s="307">
        <v>1</v>
      </c>
      <c r="BK416" s="307">
        <v>0</v>
      </c>
      <c r="BL416" s="307">
        <v>0</v>
      </c>
      <c r="BM416" s="307">
        <v>0</v>
      </c>
      <c r="BN416" s="307">
        <v>0</v>
      </c>
      <c r="BO416" s="307">
        <v>0</v>
      </c>
      <c r="BP416" s="307">
        <v>0</v>
      </c>
      <c r="BQ416" s="307">
        <v>2</v>
      </c>
      <c r="BR416" s="307">
        <v>2</v>
      </c>
      <c r="BS416" s="307">
        <v>0</v>
      </c>
      <c r="BT416" s="307">
        <v>0</v>
      </c>
      <c r="BU416" s="307">
        <v>0</v>
      </c>
      <c r="BV416" s="307">
        <v>0</v>
      </c>
      <c r="BW416" s="307">
        <v>0</v>
      </c>
      <c r="BX416" s="307">
        <v>0</v>
      </c>
      <c r="BY416" s="307">
        <v>0</v>
      </c>
      <c r="BZ416" s="307">
        <v>0</v>
      </c>
      <c r="CA416" s="307">
        <v>0</v>
      </c>
      <c r="CB416" s="307">
        <v>0</v>
      </c>
      <c r="CC416" s="307">
        <v>2</v>
      </c>
      <c r="CD416" s="306">
        <v>0</v>
      </c>
      <c r="CE416" s="306">
        <v>0</v>
      </c>
      <c r="CF416" s="306">
        <v>0</v>
      </c>
      <c r="CG416" s="306">
        <v>0</v>
      </c>
      <c r="CH416" s="306">
        <v>0</v>
      </c>
      <c r="CI416" s="306">
        <v>0</v>
      </c>
      <c r="CJ416" s="306">
        <v>0</v>
      </c>
      <c r="CK416" s="306">
        <v>0</v>
      </c>
      <c r="CL416" s="306">
        <v>0</v>
      </c>
      <c r="CM416" s="306">
        <v>0</v>
      </c>
      <c r="CN416" s="306">
        <v>0</v>
      </c>
      <c r="CO416" s="306">
        <v>0</v>
      </c>
      <c r="CP416" s="306">
        <v>0</v>
      </c>
      <c r="CQ416" s="306">
        <v>0</v>
      </c>
      <c r="CR416" s="306">
        <v>0</v>
      </c>
      <c r="CS416" s="306">
        <v>0</v>
      </c>
      <c r="CT416" s="306">
        <v>0</v>
      </c>
      <c r="CU416" s="306">
        <v>0</v>
      </c>
      <c r="CV416" s="306">
        <v>0</v>
      </c>
      <c r="CW416" s="306">
        <v>0</v>
      </c>
      <c r="CX416" s="306">
        <v>0</v>
      </c>
      <c r="CY416" s="306">
        <v>0</v>
      </c>
      <c r="CZ416" s="306">
        <v>0</v>
      </c>
      <c r="DA416" s="310">
        <v>0</v>
      </c>
    </row>
    <row r="417" spans="1:105" x14ac:dyDescent="0.2">
      <c r="A417" s="311">
        <v>412</v>
      </c>
      <c r="B417" s="312" t="s">
        <v>2499</v>
      </c>
      <c r="C417" s="312" t="s">
        <v>2500</v>
      </c>
      <c r="D417" s="313">
        <v>5</v>
      </c>
      <c r="E417" s="312" t="s">
        <v>236</v>
      </c>
      <c r="F417" s="312" t="s">
        <v>1574</v>
      </c>
      <c r="G417" s="312" t="s">
        <v>1808</v>
      </c>
      <c r="H417" s="314">
        <v>7</v>
      </c>
      <c r="I417" s="315">
        <v>35</v>
      </c>
      <c r="J417" s="313">
        <v>19</v>
      </c>
      <c r="K417" s="312" t="s">
        <v>2501</v>
      </c>
      <c r="L417" s="313">
        <v>18</v>
      </c>
      <c r="M417" s="313">
        <v>0</v>
      </c>
      <c r="N417" s="313">
        <v>21</v>
      </c>
      <c r="O417" s="313">
        <v>0</v>
      </c>
      <c r="P417" s="313">
        <v>39</v>
      </c>
      <c r="Q417" s="313">
        <v>21</v>
      </c>
      <c r="R417" s="313">
        <v>0</v>
      </c>
      <c r="S417" s="313">
        <v>18</v>
      </c>
      <c r="T417" s="313">
        <v>0</v>
      </c>
      <c r="U417" s="313">
        <v>39</v>
      </c>
      <c r="V417" s="313">
        <v>14</v>
      </c>
      <c r="W417" s="313">
        <v>0</v>
      </c>
      <c r="X417" s="313">
        <v>13</v>
      </c>
      <c r="Y417" s="313">
        <v>0</v>
      </c>
      <c r="Z417" s="313">
        <v>27</v>
      </c>
      <c r="AA417" s="313">
        <v>13</v>
      </c>
      <c r="AB417" s="313">
        <v>0</v>
      </c>
      <c r="AC417" s="313">
        <v>9</v>
      </c>
      <c r="AD417" s="313">
        <v>1</v>
      </c>
      <c r="AE417" s="313">
        <v>23</v>
      </c>
      <c r="AF417" s="313">
        <v>17</v>
      </c>
      <c r="AG417" s="313">
        <v>0</v>
      </c>
      <c r="AH417" s="313">
        <v>17</v>
      </c>
      <c r="AI417" s="313">
        <v>0</v>
      </c>
      <c r="AJ417" s="313">
        <v>34</v>
      </c>
      <c r="AK417" s="313">
        <v>18</v>
      </c>
      <c r="AL417" s="313">
        <v>0</v>
      </c>
      <c r="AM417" s="313">
        <v>14</v>
      </c>
      <c r="AN417" s="313">
        <v>0</v>
      </c>
      <c r="AO417" s="313">
        <v>32</v>
      </c>
      <c r="AP417" s="313">
        <v>101</v>
      </c>
      <c r="AQ417" s="313">
        <v>0</v>
      </c>
      <c r="AR417" s="313">
        <v>92</v>
      </c>
      <c r="AS417" s="313">
        <v>1</v>
      </c>
      <c r="AT417" s="313">
        <v>194</v>
      </c>
      <c r="AU417" s="313">
        <v>1</v>
      </c>
      <c r="AV417" s="313">
        <v>2</v>
      </c>
      <c r="AW417" s="313">
        <v>1</v>
      </c>
      <c r="AX417" s="313">
        <v>1</v>
      </c>
      <c r="AY417" s="313">
        <v>2</v>
      </c>
      <c r="AZ417" s="313">
        <v>1</v>
      </c>
      <c r="BA417" s="313">
        <v>0</v>
      </c>
      <c r="BB417" s="313">
        <v>8</v>
      </c>
      <c r="BC417" s="313">
        <v>11</v>
      </c>
      <c r="BD417" s="313">
        <v>10</v>
      </c>
      <c r="BE417" s="313">
        <v>0</v>
      </c>
      <c r="BF417" s="313">
        <v>0</v>
      </c>
      <c r="BG417" s="313">
        <v>1</v>
      </c>
      <c r="BH417" s="313">
        <v>0</v>
      </c>
      <c r="BI417" s="313">
        <v>2</v>
      </c>
      <c r="BJ417" s="313">
        <v>6</v>
      </c>
      <c r="BK417" s="313">
        <v>1</v>
      </c>
      <c r="BL417" s="313">
        <v>2</v>
      </c>
      <c r="BM417" s="313">
        <v>1</v>
      </c>
      <c r="BN417" s="313">
        <v>1</v>
      </c>
      <c r="BO417" s="313">
        <v>2</v>
      </c>
      <c r="BP417" s="313">
        <v>1</v>
      </c>
      <c r="BQ417" s="313">
        <v>0</v>
      </c>
      <c r="BR417" s="313">
        <v>8</v>
      </c>
      <c r="BS417" s="313">
        <v>1</v>
      </c>
      <c r="BT417" s="313">
        <v>0</v>
      </c>
      <c r="BU417" s="313">
        <v>0</v>
      </c>
      <c r="BV417" s="313">
        <v>1</v>
      </c>
      <c r="BW417" s="313">
        <v>1</v>
      </c>
      <c r="BX417" s="313">
        <v>0</v>
      </c>
      <c r="BY417" s="313">
        <v>0</v>
      </c>
      <c r="BZ417" s="313">
        <v>0</v>
      </c>
      <c r="CA417" s="313">
        <v>1</v>
      </c>
      <c r="CB417" s="313">
        <v>1</v>
      </c>
      <c r="CC417" s="313">
        <v>14</v>
      </c>
      <c r="CD417" s="312">
        <v>0</v>
      </c>
      <c r="CE417" s="312">
        <v>0</v>
      </c>
      <c r="CF417" s="312">
        <v>0</v>
      </c>
      <c r="CG417" s="312">
        <v>0</v>
      </c>
      <c r="CH417" s="312">
        <v>0</v>
      </c>
      <c r="CI417" s="312">
        <v>0</v>
      </c>
      <c r="CJ417" s="312">
        <v>0</v>
      </c>
      <c r="CK417" s="312">
        <v>0</v>
      </c>
      <c r="CL417" s="312">
        <v>0</v>
      </c>
      <c r="CM417" s="312">
        <v>0</v>
      </c>
      <c r="CN417" s="312">
        <v>0</v>
      </c>
      <c r="CO417" s="312">
        <v>0</v>
      </c>
      <c r="CP417" s="312">
        <v>0</v>
      </c>
      <c r="CQ417" s="312">
        <v>0</v>
      </c>
      <c r="CR417" s="312">
        <v>0</v>
      </c>
      <c r="CS417" s="312">
        <v>0</v>
      </c>
      <c r="CT417" s="312">
        <v>0</v>
      </c>
      <c r="CU417" s="312">
        <v>0</v>
      </c>
      <c r="CV417" s="312">
        <v>0</v>
      </c>
      <c r="CW417" s="312">
        <v>0</v>
      </c>
      <c r="CX417" s="312">
        <v>0</v>
      </c>
      <c r="CY417" s="312">
        <v>0</v>
      </c>
      <c r="CZ417" s="312">
        <v>0</v>
      </c>
      <c r="DA417" s="316">
        <v>0</v>
      </c>
    </row>
    <row r="418" spans="1:105" x14ac:dyDescent="0.2">
      <c r="A418" s="305">
        <v>413</v>
      </c>
      <c r="B418" s="306" t="s">
        <v>1459</v>
      </c>
      <c r="C418" s="306" t="s">
        <v>1261</v>
      </c>
      <c r="D418" s="307">
        <v>5</v>
      </c>
      <c r="E418" s="306" t="s">
        <v>240</v>
      </c>
      <c r="F418" s="306" t="s">
        <v>397</v>
      </c>
      <c r="G418" s="306" t="s">
        <v>1460</v>
      </c>
      <c r="H418" s="308">
        <v>22</v>
      </c>
      <c r="I418" s="309">
        <v>106</v>
      </c>
      <c r="J418" s="307">
        <v>5</v>
      </c>
      <c r="K418" s="306" t="s">
        <v>1461</v>
      </c>
      <c r="L418" s="307">
        <v>17</v>
      </c>
      <c r="M418" s="307">
        <v>2</v>
      </c>
      <c r="N418" s="307">
        <v>12</v>
      </c>
      <c r="O418" s="307">
        <v>0</v>
      </c>
      <c r="P418" s="307">
        <v>31</v>
      </c>
      <c r="Q418" s="307">
        <v>15</v>
      </c>
      <c r="R418" s="307">
        <v>0</v>
      </c>
      <c r="S418" s="307">
        <v>21</v>
      </c>
      <c r="T418" s="307">
        <v>0</v>
      </c>
      <c r="U418" s="307">
        <v>36</v>
      </c>
      <c r="V418" s="307">
        <v>11</v>
      </c>
      <c r="W418" s="307">
        <v>2</v>
      </c>
      <c r="X418" s="307">
        <v>10</v>
      </c>
      <c r="Y418" s="307">
        <v>0</v>
      </c>
      <c r="Z418" s="307">
        <v>23</v>
      </c>
      <c r="AA418" s="307">
        <v>11</v>
      </c>
      <c r="AB418" s="307">
        <v>1</v>
      </c>
      <c r="AC418" s="307">
        <v>21</v>
      </c>
      <c r="AD418" s="307">
        <v>0</v>
      </c>
      <c r="AE418" s="307">
        <v>33</v>
      </c>
      <c r="AF418" s="307">
        <v>17</v>
      </c>
      <c r="AG418" s="307">
        <v>0</v>
      </c>
      <c r="AH418" s="307">
        <v>22</v>
      </c>
      <c r="AI418" s="307">
        <v>0</v>
      </c>
      <c r="AJ418" s="307">
        <v>39</v>
      </c>
      <c r="AK418" s="307">
        <v>20</v>
      </c>
      <c r="AL418" s="307">
        <v>0</v>
      </c>
      <c r="AM418" s="307">
        <v>16</v>
      </c>
      <c r="AN418" s="307">
        <v>0</v>
      </c>
      <c r="AO418" s="307">
        <v>36</v>
      </c>
      <c r="AP418" s="307">
        <v>91</v>
      </c>
      <c r="AQ418" s="307">
        <v>5</v>
      </c>
      <c r="AR418" s="307">
        <v>102</v>
      </c>
      <c r="AS418" s="307">
        <v>0</v>
      </c>
      <c r="AT418" s="307">
        <v>198</v>
      </c>
      <c r="AU418" s="307">
        <v>1</v>
      </c>
      <c r="AV418" s="307">
        <v>1</v>
      </c>
      <c r="AW418" s="307">
        <v>1</v>
      </c>
      <c r="AX418" s="307">
        <v>1</v>
      </c>
      <c r="AY418" s="307">
        <v>2</v>
      </c>
      <c r="AZ418" s="307">
        <v>2</v>
      </c>
      <c r="BA418" s="307">
        <v>0</v>
      </c>
      <c r="BB418" s="307">
        <v>8</v>
      </c>
      <c r="BC418" s="307">
        <v>9</v>
      </c>
      <c r="BD418" s="307">
        <v>9</v>
      </c>
      <c r="BE418" s="307">
        <v>0</v>
      </c>
      <c r="BF418" s="307">
        <v>0</v>
      </c>
      <c r="BG418" s="307">
        <v>0</v>
      </c>
      <c r="BH418" s="307">
        <v>1</v>
      </c>
      <c r="BI418" s="307">
        <v>3</v>
      </c>
      <c r="BJ418" s="307">
        <v>5</v>
      </c>
      <c r="BK418" s="307">
        <v>1</v>
      </c>
      <c r="BL418" s="307">
        <v>1</v>
      </c>
      <c r="BM418" s="307">
        <v>1</v>
      </c>
      <c r="BN418" s="307">
        <v>1</v>
      </c>
      <c r="BO418" s="307">
        <v>2</v>
      </c>
      <c r="BP418" s="307">
        <v>2</v>
      </c>
      <c r="BQ418" s="307">
        <v>0</v>
      </c>
      <c r="BR418" s="307">
        <v>8</v>
      </c>
      <c r="BS418" s="307">
        <v>1</v>
      </c>
      <c r="BT418" s="307">
        <v>0</v>
      </c>
      <c r="BU418" s="307">
        <v>0</v>
      </c>
      <c r="BV418" s="307">
        <v>0</v>
      </c>
      <c r="BW418" s="307">
        <v>0</v>
      </c>
      <c r="BX418" s="307">
        <v>0</v>
      </c>
      <c r="BY418" s="307">
        <v>0</v>
      </c>
      <c r="BZ418" s="307">
        <v>0</v>
      </c>
      <c r="CA418" s="307">
        <v>0</v>
      </c>
      <c r="CB418" s="307">
        <v>0</v>
      </c>
      <c r="CC418" s="307">
        <v>10</v>
      </c>
      <c r="CD418" s="306">
        <v>0</v>
      </c>
      <c r="CE418" s="306">
        <v>0</v>
      </c>
      <c r="CF418" s="306">
        <v>0</v>
      </c>
      <c r="CG418" s="306">
        <v>0</v>
      </c>
      <c r="CH418" s="306">
        <v>0</v>
      </c>
      <c r="CI418" s="306">
        <v>0</v>
      </c>
      <c r="CJ418" s="306">
        <v>0</v>
      </c>
      <c r="CK418" s="306">
        <v>0</v>
      </c>
      <c r="CL418" s="306">
        <v>0</v>
      </c>
      <c r="CM418" s="306">
        <v>0</v>
      </c>
      <c r="CN418" s="306">
        <v>0</v>
      </c>
      <c r="CO418" s="306">
        <v>0</v>
      </c>
      <c r="CP418" s="306">
        <v>0</v>
      </c>
      <c r="CQ418" s="306">
        <v>0</v>
      </c>
      <c r="CR418" s="306">
        <v>3</v>
      </c>
      <c r="CS418" s="306">
        <v>1</v>
      </c>
      <c r="CT418" s="306">
        <v>3</v>
      </c>
      <c r="CU418" s="306">
        <v>1</v>
      </c>
      <c r="CV418" s="306">
        <v>0</v>
      </c>
      <c r="CW418" s="306">
        <v>0</v>
      </c>
      <c r="CX418" s="306">
        <v>0</v>
      </c>
      <c r="CY418" s="306">
        <v>3</v>
      </c>
      <c r="CZ418" s="306">
        <v>1</v>
      </c>
      <c r="DA418" s="310">
        <v>4</v>
      </c>
    </row>
    <row r="419" spans="1:105" x14ac:dyDescent="0.2">
      <c r="A419" s="311">
        <v>414</v>
      </c>
      <c r="B419" s="312" t="s">
        <v>1462</v>
      </c>
      <c r="C419" s="312" t="s">
        <v>1463</v>
      </c>
      <c r="D419" s="313">
        <v>5</v>
      </c>
      <c r="E419" s="312" t="s">
        <v>240</v>
      </c>
      <c r="F419" s="312" t="s">
        <v>397</v>
      </c>
      <c r="G419" s="312" t="s">
        <v>1464</v>
      </c>
      <c r="H419" s="314">
        <v>22</v>
      </c>
      <c r="I419" s="315">
        <v>106</v>
      </c>
      <c r="J419" s="313">
        <v>5</v>
      </c>
      <c r="K419" s="312" t="s">
        <v>1270</v>
      </c>
      <c r="L419" s="313">
        <v>12</v>
      </c>
      <c r="M419" s="313">
        <v>0</v>
      </c>
      <c r="N419" s="313">
        <v>15</v>
      </c>
      <c r="O419" s="313">
        <v>0</v>
      </c>
      <c r="P419" s="313">
        <v>27</v>
      </c>
      <c r="Q419" s="313">
        <v>18</v>
      </c>
      <c r="R419" s="313">
        <v>0</v>
      </c>
      <c r="S419" s="313">
        <v>22</v>
      </c>
      <c r="T419" s="313">
        <v>0</v>
      </c>
      <c r="U419" s="313">
        <v>40</v>
      </c>
      <c r="V419" s="313">
        <v>17</v>
      </c>
      <c r="W419" s="313">
        <v>0</v>
      </c>
      <c r="X419" s="313">
        <v>18</v>
      </c>
      <c r="Y419" s="313">
        <v>0</v>
      </c>
      <c r="Z419" s="313">
        <v>35</v>
      </c>
      <c r="AA419" s="313">
        <v>18</v>
      </c>
      <c r="AB419" s="313">
        <v>0</v>
      </c>
      <c r="AC419" s="313">
        <v>25</v>
      </c>
      <c r="AD419" s="313">
        <v>0</v>
      </c>
      <c r="AE419" s="313">
        <v>43</v>
      </c>
      <c r="AF419" s="313">
        <v>20</v>
      </c>
      <c r="AG419" s="313">
        <v>0</v>
      </c>
      <c r="AH419" s="313">
        <v>25</v>
      </c>
      <c r="AI419" s="313">
        <v>0</v>
      </c>
      <c r="AJ419" s="313">
        <v>45</v>
      </c>
      <c r="AK419" s="313">
        <v>10</v>
      </c>
      <c r="AL419" s="313">
        <v>0</v>
      </c>
      <c r="AM419" s="313">
        <v>17</v>
      </c>
      <c r="AN419" s="313">
        <v>0</v>
      </c>
      <c r="AO419" s="313">
        <v>27</v>
      </c>
      <c r="AP419" s="313">
        <v>95</v>
      </c>
      <c r="AQ419" s="313">
        <v>0</v>
      </c>
      <c r="AR419" s="313">
        <v>122</v>
      </c>
      <c r="AS419" s="313">
        <v>0</v>
      </c>
      <c r="AT419" s="313">
        <v>217</v>
      </c>
      <c r="AU419" s="313">
        <v>1</v>
      </c>
      <c r="AV419" s="313">
        <v>2</v>
      </c>
      <c r="AW419" s="313">
        <v>1</v>
      </c>
      <c r="AX419" s="313">
        <v>2</v>
      </c>
      <c r="AY419" s="313">
        <v>2</v>
      </c>
      <c r="AZ419" s="313">
        <v>1</v>
      </c>
      <c r="BA419" s="313">
        <v>0</v>
      </c>
      <c r="BB419" s="313">
        <v>9</v>
      </c>
      <c r="BC419" s="313">
        <v>16</v>
      </c>
      <c r="BD419" s="313">
        <v>16</v>
      </c>
      <c r="BE419" s="313">
        <v>0</v>
      </c>
      <c r="BF419" s="313">
        <v>0</v>
      </c>
      <c r="BG419" s="313">
        <v>0</v>
      </c>
      <c r="BH419" s="313">
        <v>1</v>
      </c>
      <c r="BI419" s="313">
        <v>3</v>
      </c>
      <c r="BJ419" s="313">
        <v>6</v>
      </c>
      <c r="BK419" s="313">
        <v>1</v>
      </c>
      <c r="BL419" s="313">
        <v>2</v>
      </c>
      <c r="BM419" s="313">
        <v>1</v>
      </c>
      <c r="BN419" s="313">
        <v>2</v>
      </c>
      <c r="BO419" s="313">
        <v>2</v>
      </c>
      <c r="BP419" s="313">
        <v>1</v>
      </c>
      <c r="BQ419" s="313">
        <v>0</v>
      </c>
      <c r="BR419" s="313">
        <v>9</v>
      </c>
      <c r="BS419" s="313">
        <v>1</v>
      </c>
      <c r="BT419" s="313">
        <v>0</v>
      </c>
      <c r="BU419" s="313">
        <v>0</v>
      </c>
      <c r="BV419" s="313">
        <v>0</v>
      </c>
      <c r="BW419" s="313">
        <v>0</v>
      </c>
      <c r="BX419" s="313">
        <v>0</v>
      </c>
      <c r="BY419" s="313">
        <v>0</v>
      </c>
      <c r="BZ419" s="313">
        <v>0</v>
      </c>
      <c r="CA419" s="313">
        <v>0</v>
      </c>
      <c r="CB419" s="313">
        <v>1</v>
      </c>
      <c r="CC419" s="313">
        <v>12</v>
      </c>
      <c r="CD419" s="312">
        <v>0</v>
      </c>
      <c r="CE419" s="312">
        <v>0</v>
      </c>
      <c r="CF419" s="312">
        <v>0</v>
      </c>
      <c r="CG419" s="312">
        <v>0</v>
      </c>
      <c r="CH419" s="312">
        <v>0</v>
      </c>
      <c r="CI419" s="312">
        <v>0</v>
      </c>
      <c r="CJ419" s="312">
        <v>0</v>
      </c>
      <c r="CK419" s="312">
        <v>0</v>
      </c>
      <c r="CL419" s="312">
        <v>1</v>
      </c>
      <c r="CM419" s="312">
        <v>0</v>
      </c>
      <c r="CN419" s="312">
        <v>0</v>
      </c>
      <c r="CO419" s="312">
        <v>0</v>
      </c>
      <c r="CP419" s="312">
        <v>0</v>
      </c>
      <c r="CQ419" s="312">
        <v>0</v>
      </c>
      <c r="CR419" s="312">
        <v>0</v>
      </c>
      <c r="CS419" s="312">
        <v>1</v>
      </c>
      <c r="CT419" s="312">
        <v>1</v>
      </c>
      <c r="CU419" s="312">
        <v>1</v>
      </c>
      <c r="CV419" s="312">
        <v>0</v>
      </c>
      <c r="CW419" s="312">
        <v>0</v>
      </c>
      <c r="CX419" s="312">
        <v>0</v>
      </c>
      <c r="CY419" s="312">
        <v>1</v>
      </c>
      <c r="CZ419" s="312">
        <v>1</v>
      </c>
      <c r="DA419" s="316">
        <v>2</v>
      </c>
    </row>
    <row r="420" spans="1:105" x14ac:dyDescent="0.2">
      <c r="A420" s="305">
        <v>415</v>
      </c>
      <c r="B420" s="306" t="s">
        <v>1580</v>
      </c>
      <c r="C420" s="306" t="s">
        <v>579</v>
      </c>
      <c r="D420" s="307">
        <v>5</v>
      </c>
      <c r="E420" s="306" t="s">
        <v>240</v>
      </c>
      <c r="F420" s="306" t="s">
        <v>397</v>
      </c>
      <c r="G420" s="306" t="s">
        <v>1581</v>
      </c>
      <c r="H420" s="308">
        <v>22</v>
      </c>
      <c r="I420" s="309">
        <v>105</v>
      </c>
      <c r="J420" s="307">
        <v>5</v>
      </c>
      <c r="K420" s="306" t="s">
        <v>1582</v>
      </c>
      <c r="L420" s="307">
        <v>20</v>
      </c>
      <c r="M420" s="307">
        <v>0</v>
      </c>
      <c r="N420" s="307">
        <v>21</v>
      </c>
      <c r="O420" s="307">
        <v>2</v>
      </c>
      <c r="P420" s="307">
        <v>43</v>
      </c>
      <c r="Q420" s="307">
        <v>28</v>
      </c>
      <c r="R420" s="307">
        <v>0</v>
      </c>
      <c r="S420" s="307">
        <v>24</v>
      </c>
      <c r="T420" s="307">
        <v>1</v>
      </c>
      <c r="U420" s="307">
        <v>53</v>
      </c>
      <c r="V420" s="307">
        <v>21</v>
      </c>
      <c r="W420" s="307">
        <v>0</v>
      </c>
      <c r="X420" s="307">
        <v>23</v>
      </c>
      <c r="Y420" s="307">
        <v>0</v>
      </c>
      <c r="Z420" s="307">
        <v>44</v>
      </c>
      <c r="AA420" s="307">
        <v>27</v>
      </c>
      <c r="AB420" s="307">
        <v>0</v>
      </c>
      <c r="AC420" s="307">
        <v>34</v>
      </c>
      <c r="AD420" s="307">
        <v>0</v>
      </c>
      <c r="AE420" s="307">
        <v>61</v>
      </c>
      <c r="AF420" s="307">
        <v>20</v>
      </c>
      <c r="AG420" s="307">
        <v>0</v>
      </c>
      <c r="AH420" s="307">
        <v>20</v>
      </c>
      <c r="AI420" s="307">
        <v>0</v>
      </c>
      <c r="AJ420" s="307">
        <v>40</v>
      </c>
      <c r="AK420" s="307">
        <v>20</v>
      </c>
      <c r="AL420" s="307">
        <v>0</v>
      </c>
      <c r="AM420" s="307">
        <v>31</v>
      </c>
      <c r="AN420" s="307">
        <v>0</v>
      </c>
      <c r="AO420" s="307">
        <v>51</v>
      </c>
      <c r="AP420" s="307">
        <v>136</v>
      </c>
      <c r="AQ420" s="307">
        <v>0</v>
      </c>
      <c r="AR420" s="307">
        <v>153</v>
      </c>
      <c r="AS420" s="307">
        <v>3</v>
      </c>
      <c r="AT420" s="307">
        <v>292</v>
      </c>
      <c r="AU420" s="307">
        <v>2</v>
      </c>
      <c r="AV420" s="307">
        <v>2</v>
      </c>
      <c r="AW420" s="307">
        <v>2</v>
      </c>
      <c r="AX420" s="307">
        <v>2</v>
      </c>
      <c r="AY420" s="307">
        <v>2</v>
      </c>
      <c r="AZ420" s="307">
        <v>2</v>
      </c>
      <c r="BA420" s="307">
        <v>0</v>
      </c>
      <c r="BB420" s="307">
        <v>12</v>
      </c>
      <c r="BC420" s="307">
        <v>14</v>
      </c>
      <c r="BD420" s="307">
        <v>12</v>
      </c>
      <c r="BE420" s="307">
        <v>0</v>
      </c>
      <c r="BF420" s="307">
        <v>0</v>
      </c>
      <c r="BG420" s="307">
        <v>1</v>
      </c>
      <c r="BH420" s="307">
        <v>0</v>
      </c>
      <c r="BI420" s="307">
        <v>2</v>
      </c>
      <c r="BJ420" s="307">
        <v>10</v>
      </c>
      <c r="BK420" s="307">
        <v>2</v>
      </c>
      <c r="BL420" s="307">
        <v>2</v>
      </c>
      <c r="BM420" s="307">
        <v>2</v>
      </c>
      <c r="BN420" s="307">
        <v>2</v>
      </c>
      <c r="BO420" s="307">
        <v>2</v>
      </c>
      <c r="BP420" s="307">
        <v>2</v>
      </c>
      <c r="BQ420" s="307">
        <v>0</v>
      </c>
      <c r="BR420" s="307">
        <v>12</v>
      </c>
      <c r="BS420" s="307">
        <v>3</v>
      </c>
      <c r="BT420" s="307">
        <v>0</v>
      </c>
      <c r="BU420" s="307">
        <v>0</v>
      </c>
      <c r="BV420" s="307">
        <v>0</v>
      </c>
      <c r="BW420" s="307">
        <v>0</v>
      </c>
      <c r="BX420" s="307">
        <v>0</v>
      </c>
      <c r="BY420" s="307">
        <v>0</v>
      </c>
      <c r="BZ420" s="307">
        <v>0</v>
      </c>
      <c r="CA420" s="307">
        <v>2</v>
      </c>
      <c r="CB420" s="307">
        <v>1</v>
      </c>
      <c r="CC420" s="307">
        <v>19</v>
      </c>
      <c r="CD420" s="306">
        <v>0</v>
      </c>
      <c r="CE420" s="306">
        <v>0</v>
      </c>
      <c r="CF420" s="306">
        <v>0</v>
      </c>
      <c r="CG420" s="306">
        <v>0</v>
      </c>
      <c r="CH420" s="306">
        <v>0</v>
      </c>
      <c r="CI420" s="306">
        <v>0</v>
      </c>
      <c r="CJ420" s="306">
        <v>0</v>
      </c>
      <c r="CK420" s="306">
        <v>0</v>
      </c>
      <c r="CL420" s="306">
        <v>0</v>
      </c>
      <c r="CM420" s="306">
        <v>0</v>
      </c>
      <c r="CN420" s="306">
        <v>4</v>
      </c>
      <c r="CO420" s="306">
        <v>4</v>
      </c>
      <c r="CP420" s="306">
        <v>0</v>
      </c>
      <c r="CQ420" s="306">
        <v>0</v>
      </c>
      <c r="CR420" s="306">
        <v>20</v>
      </c>
      <c r="CS420" s="306">
        <v>6</v>
      </c>
      <c r="CT420" s="306">
        <v>24</v>
      </c>
      <c r="CU420" s="306">
        <v>10</v>
      </c>
      <c r="CV420" s="306">
        <v>0</v>
      </c>
      <c r="CW420" s="306">
        <v>0</v>
      </c>
      <c r="CX420" s="306">
        <v>0</v>
      </c>
      <c r="CY420" s="306">
        <v>22</v>
      </c>
      <c r="CZ420" s="306">
        <v>10</v>
      </c>
      <c r="DA420" s="310">
        <v>32</v>
      </c>
    </row>
    <row r="421" spans="1:105" x14ac:dyDescent="0.2">
      <c r="A421" s="311">
        <v>416</v>
      </c>
      <c r="B421" s="312" t="s">
        <v>395</v>
      </c>
      <c r="C421" s="312" t="s">
        <v>396</v>
      </c>
      <c r="D421" s="313">
        <v>5</v>
      </c>
      <c r="E421" s="312" t="s">
        <v>240</v>
      </c>
      <c r="F421" s="312" t="s">
        <v>397</v>
      </c>
      <c r="G421" s="312" t="s">
        <v>398</v>
      </c>
      <c r="H421" s="314">
        <v>22</v>
      </c>
      <c r="I421" s="315">
        <v>105</v>
      </c>
      <c r="J421" s="313">
        <v>5</v>
      </c>
      <c r="K421" s="312" t="s">
        <v>399</v>
      </c>
      <c r="L421" s="313">
        <v>6</v>
      </c>
      <c r="M421" s="313">
        <v>0</v>
      </c>
      <c r="N421" s="313">
        <v>12</v>
      </c>
      <c r="O421" s="313">
        <v>0</v>
      </c>
      <c r="P421" s="313">
        <v>18</v>
      </c>
      <c r="Q421" s="313">
        <v>11</v>
      </c>
      <c r="R421" s="313">
        <v>0</v>
      </c>
      <c r="S421" s="313">
        <v>19</v>
      </c>
      <c r="T421" s="313">
        <v>0</v>
      </c>
      <c r="U421" s="313">
        <v>30</v>
      </c>
      <c r="V421" s="313">
        <v>17</v>
      </c>
      <c r="W421" s="313">
        <v>0</v>
      </c>
      <c r="X421" s="313">
        <v>13</v>
      </c>
      <c r="Y421" s="313">
        <v>0</v>
      </c>
      <c r="Z421" s="313">
        <v>30</v>
      </c>
      <c r="AA421" s="313">
        <v>10</v>
      </c>
      <c r="AB421" s="313">
        <v>0</v>
      </c>
      <c r="AC421" s="313">
        <v>8</v>
      </c>
      <c r="AD421" s="313">
        <v>0</v>
      </c>
      <c r="AE421" s="313">
        <v>18</v>
      </c>
      <c r="AF421" s="313">
        <v>15</v>
      </c>
      <c r="AG421" s="313">
        <v>0</v>
      </c>
      <c r="AH421" s="313">
        <v>13</v>
      </c>
      <c r="AI421" s="313">
        <v>0</v>
      </c>
      <c r="AJ421" s="313">
        <v>28</v>
      </c>
      <c r="AK421" s="313">
        <v>15</v>
      </c>
      <c r="AL421" s="313">
        <v>0</v>
      </c>
      <c r="AM421" s="313">
        <v>12</v>
      </c>
      <c r="AN421" s="313">
        <v>0</v>
      </c>
      <c r="AO421" s="313">
        <v>27</v>
      </c>
      <c r="AP421" s="313">
        <v>74</v>
      </c>
      <c r="AQ421" s="313">
        <v>0</v>
      </c>
      <c r="AR421" s="313">
        <v>77</v>
      </c>
      <c r="AS421" s="313">
        <v>0</v>
      </c>
      <c r="AT421" s="313">
        <v>151</v>
      </c>
      <c r="AU421" s="313">
        <v>1</v>
      </c>
      <c r="AV421" s="313">
        <v>1</v>
      </c>
      <c r="AW421" s="313">
        <v>1</v>
      </c>
      <c r="AX421" s="313">
        <v>1</v>
      </c>
      <c r="AY421" s="313">
        <v>1</v>
      </c>
      <c r="AZ421" s="313">
        <v>1</v>
      </c>
      <c r="BA421" s="313">
        <v>0</v>
      </c>
      <c r="BB421" s="313">
        <v>6</v>
      </c>
      <c r="BC421" s="313">
        <v>7</v>
      </c>
      <c r="BD421" s="313">
        <v>7</v>
      </c>
      <c r="BE421" s="313">
        <v>0</v>
      </c>
      <c r="BF421" s="313">
        <v>0</v>
      </c>
      <c r="BG421" s="313">
        <v>0</v>
      </c>
      <c r="BH421" s="313">
        <v>1</v>
      </c>
      <c r="BI421" s="313">
        <v>2</v>
      </c>
      <c r="BJ421" s="313">
        <v>4</v>
      </c>
      <c r="BK421" s="313">
        <v>1</v>
      </c>
      <c r="BL421" s="313">
        <v>1</v>
      </c>
      <c r="BM421" s="313">
        <v>1</v>
      </c>
      <c r="BN421" s="313">
        <v>1</v>
      </c>
      <c r="BO421" s="313">
        <v>1</v>
      </c>
      <c r="BP421" s="313">
        <v>1</v>
      </c>
      <c r="BQ421" s="313">
        <v>0</v>
      </c>
      <c r="BR421" s="313">
        <v>6</v>
      </c>
      <c r="BS421" s="313">
        <v>1</v>
      </c>
      <c r="BT421" s="313">
        <v>0</v>
      </c>
      <c r="BU421" s="313">
        <v>0</v>
      </c>
      <c r="BV421" s="313">
        <v>0</v>
      </c>
      <c r="BW421" s="313">
        <v>0</v>
      </c>
      <c r="BX421" s="313">
        <v>0</v>
      </c>
      <c r="BY421" s="313">
        <v>0</v>
      </c>
      <c r="BZ421" s="313">
        <v>0</v>
      </c>
      <c r="CA421" s="313">
        <v>0</v>
      </c>
      <c r="CB421" s="313">
        <v>0</v>
      </c>
      <c r="CC421" s="313">
        <v>8</v>
      </c>
      <c r="CD421" s="312">
        <v>0</v>
      </c>
      <c r="CE421" s="312">
        <v>0</v>
      </c>
      <c r="CF421" s="312">
        <v>0</v>
      </c>
      <c r="CG421" s="312">
        <v>0</v>
      </c>
      <c r="CH421" s="312">
        <v>0</v>
      </c>
      <c r="CI421" s="312">
        <v>0</v>
      </c>
      <c r="CJ421" s="312">
        <v>0</v>
      </c>
      <c r="CK421" s="312">
        <v>0</v>
      </c>
      <c r="CL421" s="312">
        <v>1</v>
      </c>
      <c r="CM421" s="312">
        <v>0</v>
      </c>
      <c r="CN421" s="312">
        <v>4</v>
      </c>
      <c r="CO421" s="312">
        <v>2</v>
      </c>
      <c r="CP421" s="312">
        <v>0</v>
      </c>
      <c r="CQ421" s="312">
        <v>0</v>
      </c>
      <c r="CR421" s="312">
        <v>0</v>
      </c>
      <c r="CS421" s="312">
        <v>0</v>
      </c>
      <c r="CT421" s="312">
        <v>5</v>
      </c>
      <c r="CU421" s="312">
        <v>2</v>
      </c>
      <c r="CV421" s="312">
        <v>0</v>
      </c>
      <c r="CW421" s="312">
        <v>0</v>
      </c>
      <c r="CX421" s="312">
        <v>0</v>
      </c>
      <c r="CY421" s="312">
        <v>5</v>
      </c>
      <c r="CZ421" s="312">
        <v>2</v>
      </c>
      <c r="DA421" s="316">
        <v>7</v>
      </c>
    </row>
    <row r="422" spans="1:105" x14ac:dyDescent="0.2">
      <c r="A422" s="305">
        <v>417</v>
      </c>
      <c r="B422" s="306" t="s">
        <v>2502</v>
      </c>
      <c r="C422" s="306" t="s">
        <v>2503</v>
      </c>
      <c r="D422" s="307">
        <v>5</v>
      </c>
      <c r="E422" s="306" t="s">
        <v>236</v>
      </c>
      <c r="F422" s="306" t="s">
        <v>397</v>
      </c>
      <c r="G422" s="306" t="s">
        <v>1583</v>
      </c>
      <c r="H422" s="308">
        <v>7</v>
      </c>
      <c r="I422" s="309">
        <v>16</v>
      </c>
      <c r="J422" s="307">
        <v>19</v>
      </c>
      <c r="K422" s="306" t="s">
        <v>2504</v>
      </c>
      <c r="L422" s="307">
        <v>8</v>
      </c>
      <c r="M422" s="307">
        <v>0</v>
      </c>
      <c r="N422" s="307">
        <v>18</v>
      </c>
      <c r="O422" s="307">
        <v>0</v>
      </c>
      <c r="P422" s="307">
        <v>26</v>
      </c>
      <c r="Q422" s="307">
        <v>22</v>
      </c>
      <c r="R422" s="307">
        <v>0</v>
      </c>
      <c r="S422" s="307">
        <v>17</v>
      </c>
      <c r="T422" s="307">
        <v>0</v>
      </c>
      <c r="U422" s="307">
        <v>39</v>
      </c>
      <c r="V422" s="307">
        <v>18</v>
      </c>
      <c r="W422" s="307">
        <v>0</v>
      </c>
      <c r="X422" s="307">
        <v>18</v>
      </c>
      <c r="Y422" s="307">
        <v>0</v>
      </c>
      <c r="Z422" s="307">
        <v>36</v>
      </c>
      <c r="AA422" s="307">
        <v>19</v>
      </c>
      <c r="AB422" s="307">
        <v>0</v>
      </c>
      <c r="AC422" s="307">
        <v>17</v>
      </c>
      <c r="AD422" s="307">
        <v>0</v>
      </c>
      <c r="AE422" s="307">
        <v>36</v>
      </c>
      <c r="AF422" s="307">
        <v>20</v>
      </c>
      <c r="AG422" s="307">
        <v>2</v>
      </c>
      <c r="AH422" s="307">
        <v>20</v>
      </c>
      <c r="AI422" s="307">
        <v>0</v>
      </c>
      <c r="AJ422" s="307">
        <v>42</v>
      </c>
      <c r="AK422" s="307">
        <v>12</v>
      </c>
      <c r="AL422" s="307">
        <v>0</v>
      </c>
      <c r="AM422" s="307">
        <v>24</v>
      </c>
      <c r="AN422" s="307">
        <v>0</v>
      </c>
      <c r="AO422" s="307">
        <v>36</v>
      </c>
      <c r="AP422" s="307">
        <v>99</v>
      </c>
      <c r="AQ422" s="307">
        <v>2</v>
      </c>
      <c r="AR422" s="307">
        <v>114</v>
      </c>
      <c r="AS422" s="307">
        <v>0</v>
      </c>
      <c r="AT422" s="307">
        <v>215</v>
      </c>
      <c r="AU422" s="307">
        <v>1</v>
      </c>
      <c r="AV422" s="307">
        <v>2</v>
      </c>
      <c r="AW422" s="307">
        <v>2</v>
      </c>
      <c r="AX422" s="307">
        <v>2</v>
      </c>
      <c r="AY422" s="307">
        <v>2</v>
      </c>
      <c r="AZ422" s="307">
        <v>2</v>
      </c>
      <c r="BA422" s="307">
        <v>0</v>
      </c>
      <c r="BB422" s="307">
        <v>11</v>
      </c>
      <c r="BC422" s="307">
        <v>15</v>
      </c>
      <c r="BD422" s="307">
        <v>15</v>
      </c>
      <c r="BE422" s="307">
        <v>0</v>
      </c>
      <c r="BF422" s="307">
        <v>0</v>
      </c>
      <c r="BG422" s="307">
        <v>0</v>
      </c>
      <c r="BH422" s="307">
        <v>1</v>
      </c>
      <c r="BI422" s="307">
        <v>5</v>
      </c>
      <c r="BJ422" s="307">
        <v>6</v>
      </c>
      <c r="BK422" s="307">
        <v>1</v>
      </c>
      <c r="BL422" s="307">
        <v>2</v>
      </c>
      <c r="BM422" s="307">
        <v>2</v>
      </c>
      <c r="BN422" s="307">
        <v>2</v>
      </c>
      <c r="BO422" s="307">
        <v>2</v>
      </c>
      <c r="BP422" s="307">
        <v>2</v>
      </c>
      <c r="BQ422" s="307">
        <v>0</v>
      </c>
      <c r="BR422" s="307">
        <v>11</v>
      </c>
      <c r="BS422" s="307">
        <v>3</v>
      </c>
      <c r="BT422" s="307">
        <v>0</v>
      </c>
      <c r="BU422" s="307">
        <v>1</v>
      </c>
      <c r="BV422" s="307">
        <v>0</v>
      </c>
      <c r="BW422" s="307">
        <v>1</v>
      </c>
      <c r="BX422" s="307">
        <v>0</v>
      </c>
      <c r="BY422" s="307">
        <v>1</v>
      </c>
      <c r="BZ422" s="307">
        <v>1</v>
      </c>
      <c r="CA422" s="307">
        <v>2</v>
      </c>
      <c r="CB422" s="307">
        <v>0</v>
      </c>
      <c r="CC422" s="307">
        <v>21</v>
      </c>
      <c r="CD422" s="306">
        <v>0</v>
      </c>
      <c r="CE422" s="306">
        <v>0</v>
      </c>
      <c r="CF422" s="306">
        <v>0</v>
      </c>
      <c r="CG422" s="306">
        <v>0</v>
      </c>
      <c r="CH422" s="306">
        <v>0</v>
      </c>
      <c r="CI422" s="306">
        <v>0</v>
      </c>
      <c r="CJ422" s="306">
        <v>0</v>
      </c>
      <c r="CK422" s="306">
        <v>0</v>
      </c>
      <c r="CL422" s="306">
        <v>1</v>
      </c>
      <c r="CM422" s="306">
        <v>0</v>
      </c>
      <c r="CN422" s="306">
        <v>2</v>
      </c>
      <c r="CO422" s="306">
        <v>0</v>
      </c>
      <c r="CP422" s="306">
        <v>0</v>
      </c>
      <c r="CQ422" s="306">
        <v>0</v>
      </c>
      <c r="CR422" s="306">
        <v>1</v>
      </c>
      <c r="CS422" s="306">
        <v>1</v>
      </c>
      <c r="CT422" s="306">
        <v>4</v>
      </c>
      <c r="CU422" s="306">
        <v>1</v>
      </c>
      <c r="CV422" s="306">
        <v>0</v>
      </c>
      <c r="CW422" s="306">
        <v>0</v>
      </c>
      <c r="CX422" s="306">
        <v>0</v>
      </c>
      <c r="CY422" s="306">
        <v>3</v>
      </c>
      <c r="CZ422" s="306">
        <v>1</v>
      </c>
      <c r="DA422" s="310">
        <v>4</v>
      </c>
    </row>
    <row r="423" spans="1:105" x14ac:dyDescent="0.2">
      <c r="A423" s="311">
        <v>418</v>
      </c>
      <c r="B423" s="312" t="s">
        <v>2570</v>
      </c>
      <c r="C423" s="312" t="s">
        <v>2571</v>
      </c>
      <c r="D423" s="313">
        <v>5</v>
      </c>
      <c r="E423" s="312" t="s">
        <v>236</v>
      </c>
      <c r="F423" s="312" t="s">
        <v>397</v>
      </c>
      <c r="G423" s="312" t="s">
        <v>2572</v>
      </c>
      <c r="H423" s="314">
        <v>7</v>
      </c>
      <c r="I423" s="315">
        <v>16</v>
      </c>
      <c r="J423" s="313">
        <v>19</v>
      </c>
      <c r="K423" s="312" t="s">
        <v>2573</v>
      </c>
      <c r="L423" s="313">
        <v>22</v>
      </c>
      <c r="M423" s="313">
        <v>0</v>
      </c>
      <c r="N423" s="313">
        <v>12</v>
      </c>
      <c r="O423" s="313">
        <v>0</v>
      </c>
      <c r="P423" s="313">
        <v>34</v>
      </c>
      <c r="Q423" s="313">
        <v>17</v>
      </c>
      <c r="R423" s="313">
        <v>0</v>
      </c>
      <c r="S423" s="313">
        <v>20</v>
      </c>
      <c r="T423" s="313">
        <v>0</v>
      </c>
      <c r="U423" s="313">
        <v>37</v>
      </c>
      <c r="V423" s="313">
        <v>21</v>
      </c>
      <c r="W423" s="313">
        <v>0</v>
      </c>
      <c r="X423" s="313">
        <v>26</v>
      </c>
      <c r="Y423" s="313">
        <v>1</v>
      </c>
      <c r="Z423" s="313">
        <v>48</v>
      </c>
      <c r="AA423" s="313">
        <v>25</v>
      </c>
      <c r="AB423" s="313">
        <v>1</v>
      </c>
      <c r="AC423" s="313">
        <v>22</v>
      </c>
      <c r="AD423" s="313">
        <v>0</v>
      </c>
      <c r="AE423" s="313">
        <v>48</v>
      </c>
      <c r="AF423" s="313">
        <v>21</v>
      </c>
      <c r="AG423" s="313">
        <v>0</v>
      </c>
      <c r="AH423" s="313">
        <v>20</v>
      </c>
      <c r="AI423" s="313">
        <v>0</v>
      </c>
      <c r="AJ423" s="313">
        <v>41</v>
      </c>
      <c r="AK423" s="313">
        <v>20</v>
      </c>
      <c r="AL423" s="313">
        <v>0</v>
      </c>
      <c r="AM423" s="313">
        <v>18</v>
      </c>
      <c r="AN423" s="313">
        <v>0</v>
      </c>
      <c r="AO423" s="313">
        <v>38</v>
      </c>
      <c r="AP423" s="313">
        <v>126</v>
      </c>
      <c r="AQ423" s="313">
        <v>1</v>
      </c>
      <c r="AR423" s="313">
        <v>118</v>
      </c>
      <c r="AS423" s="313">
        <v>1</v>
      </c>
      <c r="AT423" s="313">
        <v>246</v>
      </c>
      <c r="AU423" s="313">
        <v>2</v>
      </c>
      <c r="AV423" s="313">
        <v>1</v>
      </c>
      <c r="AW423" s="313">
        <v>2</v>
      </c>
      <c r="AX423" s="313">
        <v>2</v>
      </c>
      <c r="AY423" s="313">
        <v>2</v>
      </c>
      <c r="AZ423" s="313">
        <v>2</v>
      </c>
      <c r="BA423" s="313">
        <v>0</v>
      </c>
      <c r="BB423" s="313">
        <v>11</v>
      </c>
      <c r="BC423" s="313">
        <v>17</v>
      </c>
      <c r="BD423" s="313">
        <v>16</v>
      </c>
      <c r="BE423" s="313">
        <v>0</v>
      </c>
      <c r="BF423" s="313">
        <v>0</v>
      </c>
      <c r="BG423" s="313">
        <v>0</v>
      </c>
      <c r="BH423" s="313">
        <v>1</v>
      </c>
      <c r="BI423" s="313">
        <v>2</v>
      </c>
      <c r="BJ423" s="313">
        <v>9</v>
      </c>
      <c r="BK423" s="313">
        <v>2</v>
      </c>
      <c r="BL423" s="313">
        <v>1</v>
      </c>
      <c r="BM423" s="313">
        <v>2</v>
      </c>
      <c r="BN423" s="313">
        <v>2</v>
      </c>
      <c r="BO423" s="313">
        <v>2</v>
      </c>
      <c r="BP423" s="313">
        <v>2</v>
      </c>
      <c r="BQ423" s="313">
        <v>0</v>
      </c>
      <c r="BR423" s="313">
        <v>11</v>
      </c>
      <c r="BS423" s="313">
        <v>2</v>
      </c>
      <c r="BT423" s="313">
        <v>0</v>
      </c>
      <c r="BU423" s="313">
        <v>0</v>
      </c>
      <c r="BV423" s="313">
        <v>1</v>
      </c>
      <c r="BW423" s="313">
        <v>0</v>
      </c>
      <c r="BX423" s="313">
        <v>1</v>
      </c>
      <c r="BY423" s="313">
        <v>0</v>
      </c>
      <c r="BZ423" s="313">
        <v>1</v>
      </c>
      <c r="CA423" s="313">
        <v>3</v>
      </c>
      <c r="CB423" s="313">
        <v>0</v>
      </c>
      <c r="CC423" s="313">
        <v>20</v>
      </c>
      <c r="CD423" s="312">
        <v>0</v>
      </c>
      <c r="CE423" s="312">
        <v>0</v>
      </c>
      <c r="CF423" s="312">
        <v>0</v>
      </c>
      <c r="CG423" s="312">
        <v>0</v>
      </c>
      <c r="CH423" s="312">
        <v>0</v>
      </c>
      <c r="CI423" s="312">
        <v>0</v>
      </c>
      <c r="CJ423" s="312">
        <v>0</v>
      </c>
      <c r="CK423" s="312">
        <v>0</v>
      </c>
      <c r="CL423" s="312">
        <v>0</v>
      </c>
      <c r="CM423" s="312">
        <v>0</v>
      </c>
      <c r="CN423" s="312">
        <v>9</v>
      </c>
      <c r="CO423" s="312">
        <v>3</v>
      </c>
      <c r="CP423" s="312">
        <v>0</v>
      </c>
      <c r="CQ423" s="312">
        <v>0</v>
      </c>
      <c r="CR423" s="312">
        <v>14</v>
      </c>
      <c r="CS423" s="312">
        <v>7</v>
      </c>
      <c r="CT423" s="312">
        <v>23</v>
      </c>
      <c r="CU423" s="312">
        <v>10</v>
      </c>
      <c r="CV423" s="312">
        <v>0</v>
      </c>
      <c r="CW423" s="312">
        <v>0</v>
      </c>
      <c r="CX423" s="312">
        <v>0</v>
      </c>
      <c r="CY423" s="312">
        <v>22</v>
      </c>
      <c r="CZ423" s="312">
        <v>10</v>
      </c>
      <c r="DA423" s="316">
        <v>32</v>
      </c>
    </row>
    <row r="424" spans="1:105" x14ac:dyDescent="0.2">
      <c r="A424" s="305">
        <v>419</v>
      </c>
      <c r="B424" s="306" t="s">
        <v>2648</v>
      </c>
      <c r="C424" s="306" t="s">
        <v>2649</v>
      </c>
      <c r="D424" s="307">
        <v>5</v>
      </c>
      <c r="E424" s="306" t="s">
        <v>236</v>
      </c>
      <c r="F424" s="306" t="s">
        <v>397</v>
      </c>
      <c r="G424" s="306" t="s">
        <v>2572</v>
      </c>
      <c r="H424" s="308">
        <v>7</v>
      </c>
      <c r="I424" s="309">
        <v>16</v>
      </c>
      <c r="J424" s="307">
        <v>19</v>
      </c>
      <c r="K424" s="306" t="s">
        <v>1470</v>
      </c>
      <c r="L424" s="307">
        <v>26</v>
      </c>
      <c r="M424" s="307">
        <v>0</v>
      </c>
      <c r="N424" s="307">
        <v>13</v>
      </c>
      <c r="O424" s="307">
        <v>0</v>
      </c>
      <c r="P424" s="307">
        <v>39</v>
      </c>
      <c r="Q424" s="307">
        <v>23</v>
      </c>
      <c r="R424" s="307">
        <v>0</v>
      </c>
      <c r="S424" s="307">
        <v>18</v>
      </c>
      <c r="T424" s="307">
        <v>0</v>
      </c>
      <c r="U424" s="307">
        <v>41</v>
      </c>
      <c r="V424" s="307">
        <v>19</v>
      </c>
      <c r="W424" s="307">
        <v>0</v>
      </c>
      <c r="X424" s="307">
        <v>24</v>
      </c>
      <c r="Y424" s="307">
        <v>0</v>
      </c>
      <c r="Z424" s="307">
        <v>43</v>
      </c>
      <c r="AA424" s="307">
        <v>22</v>
      </c>
      <c r="AB424" s="307">
        <v>0</v>
      </c>
      <c r="AC424" s="307">
        <v>19</v>
      </c>
      <c r="AD424" s="307">
        <v>0</v>
      </c>
      <c r="AE424" s="307">
        <v>41</v>
      </c>
      <c r="AF424" s="307">
        <v>17</v>
      </c>
      <c r="AG424" s="307">
        <v>0</v>
      </c>
      <c r="AH424" s="307">
        <v>14</v>
      </c>
      <c r="AI424" s="307">
        <v>0</v>
      </c>
      <c r="AJ424" s="307">
        <v>31</v>
      </c>
      <c r="AK424" s="307">
        <v>19</v>
      </c>
      <c r="AL424" s="307">
        <v>0</v>
      </c>
      <c r="AM424" s="307">
        <v>13</v>
      </c>
      <c r="AN424" s="307">
        <v>0</v>
      </c>
      <c r="AO424" s="307">
        <v>32</v>
      </c>
      <c r="AP424" s="307">
        <v>126</v>
      </c>
      <c r="AQ424" s="307">
        <v>0</v>
      </c>
      <c r="AR424" s="307">
        <v>101</v>
      </c>
      <c r="AS424" s="307">
        <v>0</v>
      </c>
      <c r="AT424" s="307">
        <v>227</v>
      </c>
      <c r="AU424" s="307">
        <v>2</v>
      </c>
      <c r="AV424" s="307">
        <v>2</v>
      </c>
      <c r="AW424" s="307">
        <v>2</v>
      </c>
      <c r="AX424" s="307">
        <v>2</v>
      </c>
      <c r="AY424" s="307">
        <v>1</v>
      </c>
      <c r="AZ424" s="307">
        <v>1</v>
      </c>
      <c r="BA424" s="307">
        <v>0</v>
      </c>
      <c r="BB424" s="307">
        <v>10</v>
      </c>
      <c r="BC424" s="307">
        <v>10</v>
      </c>
      <c r="BD424" s="307">
        <v>10</v>
      </c>
      <c r="BE424" s="307">
        <v>0</v>
      </c>
      <c r="BF424" s="307">
        <v>0</v>
      </c>
      <c r="BG424" s="307">
        <v>1</v>
      </c>
      <c r="BH424" s="307">
        <v>0</v>
      </c>
      <c r="BI424" s="307">
        <v>1</v>
      </c>
      <c r="BJ424" s="307">
        <v>9</v>
      </c>
      <c r="BK424" s="307">
        <v>2</v>
      </c>
      <c r="BL424" s="307">
        <v>2</v>
      </c>
      <c r="BM424" s="307">
        <v>2</v>
      </c>
      <c r="BN424" s="307">
        <v>2</v>
      </c>
      <c r="BO424" s="307">
        <v>1</v>
      </c>
      <c r="BP424" s="307">
        <v>1</v>
      </c>
      <c r="BQ424" s="307">
        <v>0</v>
      </c>
      <c r="BR424" s="307">
        <v>10</v>
      </c>
      <c r="BS424" s="307">
        <v>1</v>
      </c>
      <c r="BT424" s="307">
        <v>0</v>
      </c>
      <c r="BU424" s="307">
        <v>0</v>
      </c>
      <c r="BV424" s="307">
        <v>1</v>
      </c>
      <c r="BW424" s="307">
        <v>0</v>
      </c>
      <c r="BX424" s="307">
        <v>1</v>
      </c>
      <c r="BY424" s="307">
        <v>0</v>
      </c>
      <c r="BZ424" s="307">
        <v>1</v>
      </c>
      <c r="CA424" s="307">
        <v>1</v>
      </c>
      <c r="CB424" s="307">
        <v>1</v>
      </c>
      <c r="CC424" s="307">
        <v>17</v>
      </c>
      <c r="CD424" s="306">
        <v>0</v>
      </c>
      <c r="CE424" s="306">
        <v>0</v>
      </c>
      <c r="CF424" s="306">
        <v>0</v>
      </c>
      <c r="CG424" s="306">
        <v>0</v>
      </c>
      <c r="CH424" s="306">
        <v>0</v>
      </c>
      <c r="CI424" s="306">
        <v>0</v>
      </c>
      <c r="CJ424" s="306">
        <v>0</v>
      </c>
      <c r="CK424" s="306">
        <v>0</v>
      </c>
      <c r="CL424" s="306">
        <v>0</v>
      </c>
      <c r="CM424" s="306">
        <v>0</v>
      </c>
      <c r="CN424" s="306">
        <v>0</v>
      </c>
      <c r="CO424" s="306">
        <v>0</v>
      </c>
      <c r="CP424" s="306">
        <v>0</v>
      </c>
      <c r="CQ424" s="306">
        <v>0</v>
      </c>
      <c r="CR424" s="306">
        <v>0</v>
      </c>
      <c r="CS424" s="306">
        <v>0</v>
      </c>
      <c r="CT424" s="306">
        <v>0</v>
      </c>
      <c r="CU424" s="306">
        <v>0</v>
      </c>
      <c r="CV424" s="306">
        <v>0</v>
      </c>
      <c r="CW424" s="306">
        <v>0</v>
      </c>
      <c r="CX424" s="306">
        <v>0</v>
      </c>
      <c r="CY424" s="306">
        <v>0</v>
      </c>
      <c r="CZ424" s="306">
        <v>0</v>
      </c>
      <c r="DA424" s="310">
        <v>0</v>
      </c>
    </row>
    <row r="425" spans="1:105" x14ac:dyDescent="0.2">
      <c r="A425" s="311">
        <v>420</v>
      </c>
      <c r="B425" s="312" t="s">
        <v>1260</v>
      </c>
      <c r="C425" s="312" t="s">
        <v>1261</v>
      </c>
      <c r="D425" s="313">
        <v>5</v>
      </c>
      <c r="E425" s="312" t="s">
        <v>240</v>
      </c>
      <c r="F425" s="312" t="s">
        <v>1262</v>
      </c>
      <c r="G425" s="312" t="s">
        <v>1263</v>
      </c>
      <c r="H425" s="314">
        <v>19</v>
      </c>
      <c r="I425" s="315">
        <v>92</v>
      </c>
      <c r="J425" s="313">
        <v>6</v>
      </c>
      <c r="K425" s="312" t="s">
        <v>1264</v>
      </c>
      <c r="L425" s="313">
        <v>21</v>
      </c>
      <c r="M425" s="313">
        <v>1</v>
      </c>
      <c r="N425" s="313">
        <v>23</v>
      </c>
      <c r="O425" s="313">
        <v>1</v>
      </c>
      <c r="P425" s="313">
        <v>46</v>
      </c>
      <c r="Q425" s="313">
        <v>30</v>
      </c>
      <c r="R425" s="313">
        <v>0</v>
      </c>
      <c r="S425" s="313">
        <v>23</v>
      </c>
      <c r="T425" s="313">
        <v>2</v>
      </c>
      <c r="U425" s="313">
        <v>55</v>
      </c>
      <c r="V425" s="313">
        <v>22</v>
      </c>
      <c r="W425" s="313">
        <v>0</v>
      </c>
      <c r="X425" s="313">
        <v>20</v>
      </c>
      <c r="Y425" s="313">
        <v>0</v>
      </c>
      <c r="Z425" s="313">
        <v>42</v>
      </c>
      <c r="AA425" s="313">
        <v>28</v>
      </c>
      <c r="AB425" s="313">
        <v>0</v>
      </c>
      <c r="AC425" s="313">
        <v>26</v>
      </c>
      <c r="AD425" s="313">
        <v>0</v>
      </c>
      <c r="AE425" s="313">
        <v>54</v>
      </c>
      <c r="AF425" s="313">
        <v>29</v>
      </c>
      <c r="AG425" s="313">
        <v>0</v>
      </c>
      <c r="AH425" s="313">
        <v>19</v>
      </c>
      <c r="AI425" s="313">
        <v>0</v>
      </c>
      <c r="AJ425" s="313">
        <v>48</v>
      </c>
      <c r="AK425" s="313">
        <v>13</v>
      </c>
      <c r="AL425" s="313">
        <v>0</v>
      </c>
      <c r="AM425" s="313">
        <v>16</v>
      </c>
      <c r="AN425" s="313">
        <v>0</v>
      </c>
      <c r="AO425" s="313">
        <v>29</v>
      </c>
      <c r="AP425" s="313">
        <v>143</v>
      </c>
      <c r="AQ425" s="313">
        <v>1</v>
      </c>
      <c r="AR425" s="313">
        <v>127</v>
      </c>
      <c r="AS425" s="313">
        <v>3</v>
      </c>
      <c r="AT425" s="313">
        <v>274</v>
      </c>
      <c r="AU425" s="313">
        <v>2</v>
      </c>
      <c r="AV425" s="313">
        <v>2</v>
      </c>
      <c r="AW425" s="313">
        <v>2</v>
      </c>
      <c r="AX425" s="313">
        <v>2</v>
      </c>
      <c r="AY425" s="313">
        <v>2</v>
      </c>
      <c r="AZ425" s="313">
        <v>1</v>
      </c>
      <c r="BA425" s="313">
        <v>0</v>
      </c>
      <c r="BB425" s="313">
        <v>11</v>
      </c>
      <c r="BC425" s="313">
        <v>11</v>
      </c>
      <c r="BD425" s="313">
        <v>11</v>
      </c>
      <c r="BE425" s="313">
        <v>0</v>
      </c>
      <c r="BF425" s="313">
        <v>0</v>
      </c>
      <c r="BG425" s="313">
        <v>1</v>
      </c>
      <c r="BH425" s="313">
        <v>0</v>
      </c>
      <c r="BI425" s="313">
        <v>5</v>
      </c>
      <c r="BJ425" s="313">
        <v>6</v>
      </c>
      <c r="BK425" s="313">
        <v>2</v>
      </c>
      <c r="BL425" s="313">
        <v>2</v>
      </c>
      <c r="BM425" s="313">
        <v>2</v>
      </c>
      <c r="BN425" s="313">
        <v>2</v>
      </c>
      <c r="BO425" s="313">
        <v>2</v>
      </c>
      <c r="BP425" s="313">
        <v>1</v>
      </c>
      <c r="BQ425" s="313">
        <v>0</v>
      </c>
      <c r="BR425" s="313">
        <v>11</v>
      </c>
      <c r="BS425" s="313">
        <v>1</v>
      </c>
      <c r="BT425" s="313">
        <v>0</v>
      </c>
      <c r="BU425" s="313">
        <v>0</v>
      </c>
      <c r="BV425" s="313">
        <v>0</v>
      </c>
      <c r="BW425" s="313">
        <v>0</v>
      </c>
      <c r="BX425" s="313">
        <v>0</v>
      </c>
      <c r="BY425" s="313">
        <v>0</v>
      </c>
      <c r="BZ425" s="313">
        <v>0</v>
      </c>
      <c r="CA425" s="313">
        <v>2</v>
      </c>
      <c r="CB425" s="313">
        <v>0</v>
      </c>
      <c r="CC425" s="313">
        <v>15</v>
      </c>
      <c r="CD425" s="312">
        <v>0</v>
      </c>
      <c r="CE425" s="312">
        <v>0</v>
      </c>
      <c r="CF425" s="312">
        <v>0</v>
      </c>
      <c r="CG425" s="312">
        <v>0</v>
      </c>
      <c r="CH425" s="312">
        <v>0</v>
      </c>
      <c r="CI425" s="312">
        <v>0</v>
      </c>
      <c r="CJ425" s="312">
        <v>0</v>
      </c>
      <c r="CK425" s="312">
        <v>0</v>
      </c>
      <c r="CL425" s="312">
        <v>0</v>
      </c>
      <c r="CM425" s="312">
        <v>0</v>
      </c>
      <c r="CN425" s="312">
        <v>0</v>
      </c>
      <c r="CO425" s="312">
        <v>0</v>
      </c>
      <c r="CP425" s="312">
        <v>0</v>
      </c>
      <c r="CQ425" s="312">
        <v>0</v>
      </c>
      <c r="CR425" s="312">
        <v>0</v>
      </c>
      <c r="CS425" s="312">
        <v>0</v>
      </c>
      <c r="CT425" s="312">
        <v>0</v>
      </c>
      <c r="CU425" s="312">
        <v>0</v>
      </c>
      <c r="CV425" s="312">
        <v>0</v>
      </c>
      <c r="CW425" s="312">
        <v>1</v>
      </c>
      <c r="CX425" s="312">
        <v>1</v>
      </c>
      <c r="CY425" s="312">
        <v>0</v>
      </c>
      <c r="CZ425" s="312">
        <v>0</v>
      </c>
      <c r="DA425" s="316">
        <v>0</v>
      </c>
    </row>
    <row r="426" spans="1:105" x14ac:dyDescent="0.2">
      <c r="A426" s="305">
        <v>421</v>
      </c>
      <c r="B426" s="306" t="s">
        <v>2385</v>
      </c>
      <c r="C426" s="306" t="s">
        <v>2386</v>
      </c>
      <c r="D426" s="307">
        <v>5</v>
      </c>
      <c r="E426" s="306" t="s">
        <v>236</v>
      </c>
      <c r="F426" s="306" t="s">
        <v>1262</v>
      </c>
      <c r="G426" s="306" t="s">
        <v>1263</v>
      </c>
      <c r="H426" s="308">
        <v>6</v>
      </c>
      <c r="I426" s="309">
        <v>96</v>
      </c>
      <c r="J426" s="307">
        <v>19</v>
      </c>
      <c r="K426" s="306" t="s">
        <v>2387</v>
      </c>
      <c r="L426" s="307">
        <v>32</v>
      </c>
      <c r="M426" s="307">
        <v>0</v>
      </c>
      <c r="N426" s="307">
        <v>33</v>
      </c>
      <c r="O426" s="307">
        <v>0</v>
      </c>
      <c r="P426" s="307">
        <v>65</v>
      </c>
      <c r="Q426" s="307">
        <v>48</v>
      </c>
      <c r="R426" s="307">
        <v>0</v>
      </c>
      <c r="S426" s="307">
        <v>37</v>
      </c>
      <c r="T426" s="307">
        <v>0</v>
      </c>
      <c r="U426" s="307">
        <v>85</v>
      </c>
      <c r="V426" s="307">
        <v>49</v>
      </c>
      <c r="W426" s="307">
        <v>0</v>
      </c>
      <c r="X426" s="307">
        <v>41</v>
      </c>
      <c r="Y426" s="307">
        <v>0</v>
      </c>
      <c r="Z426" s="307">
        <v>90</v>
      </c>
      <c r="AA426" s="307">
        <v>38</v>
      </c>
      <c r="AB426" s="307">
        <v>0</v>
      </c>
      <c r="AC426" s="307">
        <v>38</v>
      </c>
      <c r="AD426" s="307">
        <v>0</v>
      </c>
      <c r="AE426" s="307">
        <v>76</v>
      </c>
      <c r="AF426" s="307">
        <v>43</v>
      </c>
      <c r="AG426" s="307">
        <v>1</v>
      </c>
      <c r="AH426" s="307">
        <v>33</v>
      </c>
      <c r="AI426" s="307">
        <v>0</v>
      </c>
      <c r="AJ426" s="307">
        <v>77</v>
      </c>
      <c r="AK426" s="307">
        <v>31</v>
      </c>
      <c r="AL426" s="307">
        <v>0</v>
      </c>
      <c r="AM426" s="307">
        <v>40</v>
      </c>
      <c r="AN426" s="307">
        <v>0</v>
      </c>
      <c r="AO426" s="307">
        <v>71</v>
      </c>
      <c r="AP426" s="307">
        <v>241</v>
      </c>
      <c r="AQ426" s="307">
        <v>1</v>
      </c>
      <c r="AR426" s="307">
        <v>222</v>
      </c>
      <c r="AS426" s="307">
        <v>0</v>
      </c>
      <c r="AT426" s="307">
        <v>464</v>
      </c>
      <c r="AU426" s="307">
        <v>3</v>
      </c>
      <c r="AV426" s="307">
        <v>4</v>
      </c>
      <c r="AW426" s="307">
        <v>4</v>
      </c>
      <c r="AX426" s="307">
        <v>3</v>
      </c>
      <c r="AY426" s="307">
        <v>3</v>
      </c>
      <c r="AZ426" s="307">
        <v>3</v>
      </c>
      <c r="BA426" s="307">
        <v>0</v>
      </c>
      <c r="BB426" s="307">
        <v>20</v>
      </c>
      <c r="BC426" s="307">
        <v>20</v>
      </c>
      <c r="BD426" s="307">
        <v>20</v>
      </c>
      <c r="BE426" s="307">
        <v>0</v>
      </c>
      <c r="BF426" s="307">
        <v>0</v>
      </c>
      <c r="BG426" s="307">
        <v>1</v>
      </c>
      <c r="BH426" s="307">
        <v>0</v>
      </c>
      <c r="BI426" s="307">
        <v>7</v>
      </c>
      <c r="BJ426" s="307">
        <v>13</v>
      </c>
      <c r="BK426" s="307">
        <v>3</v>
      </c>
      <c r="BL426" s="307">
        <v>4</v>
      </c>
      <c r="BM426" s="307">
        <v>4</v>
      </c>
      <c r="BN426" s="307">
        <v>3</v>
      </c>
      <c r="BO426" s="307">
        <v>3</v>
      </c>
      <c r="BP426" s="307">
        <v>3</v>
      </c>
      <c r="BQ426" s="307">
        <v>0</v>
      </c>
      <c r="BR426" s="307">
        <v>20</v>
      </c>
      <c r="BS426" s="307">
        <v>1</v>
      </c>
      <c r="BT426" s="307">
        <v>0</v>
      </c>
      <c r="BU426" s="307">
        <v>1</v>
      </c>
      <c r="BV426" s="307">
        <v>0</v>
      </c>
      <c r="BW426" s="307">
        <v>2</v>
      </c>
      <c r="BX426" s="307">
        <v>0</v>
      </c>
      <c r="BY426" s="307">
        <v>0</v>
      </c>
      <c r="BZ426" s="307">
        <v>0</v>
      </c>
      <c r="CA426" s="307">
        <v>2</v>
      </c>
      <c r="CB426" s="307">
        <v>2</v>
      </c>
      <c r="CC426" s="307">
        <v>29</v>
      </c>
      <c r="CD426" s="306">
        <v>0</v>
      </c>
      <c r="CE426" s="306">
        <v>0</v>
      </c>
      <c r="CF426" s="306">
        <v>0</v>
      </c>
      <c r="CG426" s="306">
        <v>0</v>
      </c>
      <c r="CH426" s="306">
        <v>0</v>
      </c>
      <c r="CI426" s="306">
        <v>0</v>
      </c>
      <c r="CJ426" s="306">
        <v>1</v>
      </c>
      <c r="CK426" s="306">
        <v>0</v>
      </c>
      <c r="CL426" s="306">
        <v>0</v>
      </c>
      <c r="CM426" s="306">
        <v>0</v>
      </c>
      <c r="CN426" s="306">
        <v>0</v>
      </c>
      <c r="CO426" s="306">
        <v>1</v>
      </c>
      <c r="CP426" s="306">
        <v>0</v>
      </c>
      <c r="CQ426" s="306">
        <v>6</v>
      </c>
      <c r="CR426" s="306">
        <v>10</v>
      </c>
      <c r="CS426" s="306">
        <v>6</v>
      </c>
      <c r="CT426" s="306">
        <v>11</v>
      </c>
      <c r="CU426" s="306">
        <v>13</v>
      </c>
      <c r="CV426" s="306">
        <v>0</v>
      </c>
      <c r="CW426" s="306">
        <v>0</v>
      </c>
      <c r="CX426" s="306">
        <v>0</v>
      </c>
      <c r="CY426" s="306">
        <v>10</v>
      </c>
      <c r="CZ426" s="306">
        <v>12</v>
      </c>
      <c r="DA426" s="310">
        <v>22</v>
      </c>
    </row>
    <row r="427" spans="1:105" x14ac:dyDescent="0.2">
      <c r="A427" s="311">
        <v>422</v>
      </c>
      <c r="B427" s="312" t="s">
        <v>2388</v>
      </c>
      <c r="C427" s="312" t="s">
        <v>2389</v>
      </c>
      <c r="D427" s="313">
        <v>5</v>
      </c>
      <c r="E427" s="312" t="s">
        <v>236</v>
      </c>
      <c r="F427" s="312" t="s">
        <v>1262</v>
      </c>
      <c r="G427" s="312" t="s">
        <v>1263</v>
      </c>
      <c r="H427" s="314">
        <v>6</v>
      </c>
      <c r="I427" s="315">
        <v>96</v>
      </c>
      <c r="J427" s="313">
        <v>19</v>
      </c>
      <c r="K427" s="312" t="s">
        <v>2390</v>
      </c>
      <c r="L427" s="313">
        <v>42</v>
      </c>
      <c r="M427" s="313">
        <v>0</v>
      </c>
      <c r="N427" s="313">
        <v>40</v>
      </c>
      <c r="O427" s="313">
        <v>0</v>
      </c>
      <c r="P427" s="313">
        <v>82</v>
      </c>
      <c r="Q427" s="313">
        <v>32</v>
      </c>
      <c r="R427" s="313">
        <v>0</v>
      </c>
      <c r="S427" s="313">
        <v>28</v>
      </c>
      <c r="T427" s="313">
        <v>0</v>
      </c>
      <c r="U427" s="313">
        <v>60</v>
      </c>
      <c r="V427" s="313">
        <v>22</v>
      </c>
      <c r="W427" s="313">
        <v>0</v>
      </c>
      <c r="X427" s="313">
        <v>41</v>
      </c>
      <c r="Y427" s="313">
        <v>0</v>
      </c>
      <c r="Z427" s="313">
        <v>63</v>
      </c>
      <c r="AA427" s="313">
        <v>27</v>
      </c>
      <c r="AB427" s="313">
        <v>0</v>
      </c>
      <c r="AC427" s="313">
        <v>32</v>
      </c>
      <c r="AD427" s="313">
        <v>0</v>
      </c>
      <c r="AE427" s="313">
        <v>59</v>
      </c>
      <c r="AF427" s="313">
        <v>33</v>
      </c>
      <c r="AG427" s="313">
        <v>0</v>
      </c>
      <c r="AH427" s="313">
        <v>25</v>
      </c>
      <c r="AI427" s="313">
        <v>0</v>
      </c>
      <c r="AJ427" s="313">
        <v>58</v>
      </c>
      <c r="AK427" s="313">
        <v>45</v>
      </c>
      <c r="AL427" s="313">
        <v>0</v>
      </c>
      <c r="AM427" s="313">
        <v>42</v>
      </c>
      <c r="AN427" s="313">
        <v>0</v>
      </c>
      <c r="AO427" s="313">
        <v>87</v>
      </c>
      <c r="AP427" s="313">
        <v>201</v>
      </c>
      <c r="AQ427" s="313">
        <v>0</v>
      </c>
      <c r="AR427" s="313">
        <v>208</v>
      </c>
      <c r="AS427" s="313">
        <v>0</v>
      </c>
      <c r="AT427" s="313">
        <v>409</v>
      </c>
      <c r="AU427" s="313">
        <v>3</v>
      </c>
      <c r="AV427" s="313">
        <v>2</v>
      </c>
      <c r="AW427" s="313">
        <v>2</v>
      </c>
      <c r="AX427" s="313">
        <v>2</v>
      </c>
      <c r="AY427" s="313">
        <v>2</v>
      </c>
      <c r="AZ427" s="313">
        <v>3</v>
      </c>
      <c r="BA427" s="313">
        <v>0</v>
      </c>
      <c r="BB427" s="313">
        <v>14</v>
      </c>
      <c r="BC427" s="313">
        <v>14</v>
      </c>
      <c r="BD427" s="313">
        <v>14</v>
      </c>
      <c r="BE427" s="313">
        <v>0</v>
      </c>
      <c r="BF427" s="313">
        <v>0</v>
      </c>
      <c r="BG427" s="313">
        <v>1</v>
      </c>
      <c r="BH427" s="313">
        <v>0</v>
      </c>
      <c r="BI427" s="313">
        <v>3</v>
      </c>
      <c r="BJ427" s="313">
        <v>11</v>
      </c>
      <c r="BK427" s="313">
        <v>3</v>
      </c>
      <c r="BL427" s="313">
        <v>2</v>
      </c>
      <c r="BM427" s="313">
        <v>2</v>
      </c>
      <c r="BN427" s="313">
        <v>2</v>
      </c>
      <c r="BO427" s="313">
        <v>2</v>
      </c>
      <c r="BP427" s="313">
        <v>3</v>
      </c>
      <c r="BQ427" s="313">
        <v>0</v>
      </c>
      <c r="BR427" s="313">
        <v>14</v>
      </c>
      <c r="BS427" s="313">
        <v>1</v>
      </c>
      <c r="BT427" s="313">
        <v>0</v>
      </c>
      <c r="BU427" s="313">
        <v>1</v>
      </c>
      <c r="BV427" s="313">
        <v>1</v>
      </c>
      <c r="BW427" s="313">
        <v>1</v>
      </c>
      <c r="BX427" s="313">
        <v>0</v>
      </c>
      <c r="BY427" s="313">
        <v>0</v>
      </c>
      <c r="BZ427" s="313">
        <v>1</v>
      </c>
      <c r="CA427" s="313">
        <v>2</v>
      </c>
      <c r="CB427" s="313">
        <v>0</v>
      </c>
      <c r="CC427" s="313">
        <v>22</v>
      </c>
      <c r="CD427" s="312">
        <v>0</v>
      </c>
      <c r="CE427" s="312">
        <v>0</v>
      </c>
      <c r="CF427" s="312">
        <v>0</v>
      </c>
      <c r="CG427" s="312">
        <v>0</v>
      </c>
      <c r="CH427" s="312">
        <v>0</v>
      </c>
      <c r="CI427" s="312">
        <v>0</v>
      </c>
      <c r="CJ427" s="312">
        <v>1</v>
      </c>
      <c r="CK427" s="312">
        <v>0</v>
      </c>
      <c r="CL427" s="312">
        <v>1</v>
      </c>
      <c r="CM427" s="312">
        <v>0</v>
      </c>
      <c r="CN427" s="312">
        <v>0</v>
      </c>
      <c r="CO427" s="312">
        <v>0</v>
      </c>
      <c r="CP427" s="312">
        <v>8</v>
      </c>
      <c r="CQ427" s="312">
        <v>6</v>
      </c>
      <c r="CR427" s="312">
        <v>9</v>
      </c>
      <c r="CS427" s="312">
        <v>9</v>
      </c>
      <c r="CT427" s="312">
        <v>19</v>
      </c>
      <c r="CU427" s="312">
        <v>15</v>
      </c>
      <c r="CV427" s="312">
        <v>19</v>
      </c>
      <c r="CW427" s="312">
        <v>15</v>
      </c>
      <c r="CX427" s="312">
        <v>34</v>
      </c>
      <c r="CY427" s="312">
        <v>19</v>
      </c>
      <c r="CZ427" s="312">
        <v>15</v>
      </c>
      <c r="DA427" s="316">
        <v>34</v>
      </c>
    </row>
    <row r="428" spans="1:105" x14ac:dyDescent="0.2">
      <c r="A428" s="305">
        <v>423</v>
      </c>
      <c r="B428" s="306" t="s">
        <v>469</v>
      </c>
      <c r="C428" s="306" t="s">
        <v>470</v>
      </c>
      <c r="D428" s="307">
        <v>5</v>
      </c>
      <c r="E428" s="306" t="s">
        <v>240</v>
      </c>
      <c r="F428" s="306" t="s">
        <v>471</v>
      </c>
      <c r="G428" s="306" t="s">
        <v>472</v>
      </c>
      <c r="H428" s="308">
        <v>23</v>
      </c>
      <c r="I428" s="309">
        <v>111</v>
      </c>
      <c r="J428" s="307">
        <v>3</v>
      </c>
      <c r="K428" s="306" t="s">
        <v>473</v>
      </c>
      <c r="L428" s="307">
        <v>41</v>
      </c>
      <c r="M428" s="307">
        <v>0</v>
      </c>
      <c r="N428" s="307">
        <v>42</v>
      </c>
      <c r="O428" s="307">
        <v>0</v>
      </c>
      <c r="P428" s="307">
        <v>83</v>
      </c>
      <c r="Q428" s="307">
        <v>31</v>
      </c>
      <c r="R428" s="307">
        <v>0</v>
      </c>
      <c r="S428" s="307">
        <v>35</v>
      </c>
      <c r="T428" s="307">
        <v>0</v>
      </c>
      <c r="U428" s="307">
        <v>66</v>
      </c>
      <c r="V428" s="307">
        <v>32</v>
      </c>
      <c r="W428" s="307">
        <v>0</v>
      </c>
      <c r="X428" s="307">
        <v>36</v>
      </c>
      <c r="Y428" s="307">
        <v>0</v>
      </c>
      <c r="Z428" s="307">
        <v>68</v>
      </c>
      <c r="AA428" s="307">
        <v>27</v>
      </c>
      <c r="AB428" s="307">
        <v>0</v>
      </c>
      <c r="AC428" s="307">
        <v>22</v>
      </c>
      <c r="AD428" s="307">
        <v>0</v>
      </c>
      <c r="AE428" s="307">
        <v>49</v>
      </c>
      <c r="AF428" s="307">
        <v>29</v>
      </c>
      <c r="AG428" s="307">
        <v>0</v>
      </c>
      <c r="AH428" s="307">
        <v>27</v>
      </c>
      <c r="AI428" s="307">
        <v>0</v>
      </c>
      <c r="AJ428" s="307">
        <v>56</v>
      </c>
      <c r="AK428" s="307">
        <v>30</v>
      </c>
      <c r="AL428" s="307">
        <v>0</v>
      </c>
      <c r="AM428" s="307">
        <v>25</v>
      </c>
      <c r="AN428" s="307">
        <v>0</v>
      </c>
      <c r="AO428" s="307">
        <v>55</v>
      </c>
      <c r="AP428" s="307">
        <v>190</v>
      </c>
      <c r="AQ428" s="307">
        <v>0</v>
      </c>
      <c r="AR428" s="307">
        <v>187</v>
      </c>
      <c r="AS428" s="307">
        <v>0</v>
      </c>
      <c r="AT428" s="307">
        <v>377</v>
      </c>
      <c r="AU428" s="307">
        <v>3</v>
      </c>
      <c r="AV428" s="307">
        <v>2</v>
      </c>
      <c r="AW428" s="307">
        <v>2</v>
      </c>
      <c r="AX428" s="307">
        <v>2</v>
      </c>
      <c r="AY428" s="307">
        <v>2</v>
      </c>
      <c r="AZ428" s="307">
        <v>2</v>
      </c>
      <c r="BA428" s="307">
        <v>0</v>
      </c>
      <c r="BB428" s="307">
        <v>13</v>
      </c>
      <c r="BC428" s="307">
        <v>13</v>
      </c>
      <c r="BD428" s="307">
        <v>13</v>
      </c>
      <c r="BE428" s="307">
        <v>0</v>
      </c>
      <c r="BF428" s="307">
        <v>0</v>
      </c>
      <c r="BG428" s="307">
        <v>0</v>
      </c>
      <c r="BH428" s="307">
        <v>1</v>
      </c>
      <c r="BI428" s="307">
        <v>4</v>
      </c>
      <c r="BJ428" s="307">
        <v>9</v>
      </c>
      <c r="BK428" s="307">
        <v>3</v>
      </c>
      <c r="BL428" s="307">
        <v>2</v>
      </c>
      <c r="BM428" s="307">
        <v>2</v>
      </c>
      <c r="BN428" s="307">
        <v>2</v>
      </c>
      <c r="BO428" s="307">
        <v>2</v>
      </c>
      <c r="BP428" s="307">
        <v>2</v>
      </c>
      <c r="BQ428" s="307">
        <v>0</v>
      </c>
      <c r="BR428" s="307">
        <v>13</v>
      </c>
      <c r="BS428" s="307">
        <v>0</v>
      </c>
      <c r="BT428" s="307">
        <v>0</v>
      </c>
      <c r="BU428" s="307">
        <v>0</v>
      </c>
      <c r="BV428" s="307">
        <v>0</v>
      </c>
      <c r="BW428" s="307">
        <v>0</v>
      </c>
      <c r="BX428" s="307">
        <v>1</v>
      </c>
      <c r="BY428" s="307">
        <v>1</v>
      </c>
      <c r="BZ428" s="307">
        <v>0</v>
      </c>
      <c r="CA428" s="307">
        <v>0</v>
      </c>
      <c r="CB428" s="307">
        <v>0</v>
      </c>
      <c r="CC428" s="307">
        <v>16</v>
      </c>
      <c r="CD428" s="306">
        <v>0</v>
      </c>
      <c r="CE428" s="306">
        <v>0</v>
      </c>
      <c r="CF428" s="306">
        <v>0</v>
      </c>
      <c r="CG428" s="306">
        <v>0</v>
      </c>
      <c r="CH428" s="306">
        <v>0</v>
      </c>
      <c r="CI428" s="306">
        <v>0</v>
      </c>
      <c r="CJ428" s="306">
        <v>0</v>
      </c>
      <c r="CK428" s="306">
        <v>0</v>
      </c>
      <c r="CL428" s="306">
        <v>0</v>
      </c>
      <c r="CM428" s="306">
        <v>0</v>
      </c>
      <c r="CN428" s="306">
        <v>0</v>
      </c>
      <c r="CO428" s="306">
        <v>0</v>
      </c>
      <c r="CP428" s="306">
        <v>0</v>
      </c>
      <c r="CQ428" s="306">
        <v>0</v>
      </c>
      <c r="CR428" s="306">
        <v>0</v>
      </c>
      <c r="CS428" s="306">
        <v>0</v>
      </c>
      <c r="CT428" s="306">
        <v>0</v>
      </c>
      <c r="CU428" s="306">
        <v>0</v>
      </c>
      <c r="CV428" s="306">
        <v>0</v>
      </c>
      <c r="CW428" s="306">
        <v>0</v>
      </c>
      <c r="CX428" s="306">
        <v>0</v>
      </c>
      <c r="CY428" s="306">
        <v>0</v>
      </c>
      <c r="CZ428" s="306">
        <v>0</v>
      </c>
      <c r="DA428" s="310">
        <v>0</v>
      </c>
    </row>
    <row r="429" spans="1:105" x14ac:dyDescent="0.2">
      <c r="A429" s="311">
        <v>424</v>
      </c>
      <c r="B429" s="312" t="s">
        <v>1625</v>
      </c>
      <c r="C429" s="312" t="s">
        <v>1270</v>
      </c>
      <c r="D429" s="313">
        <v>5</v>
      </c>
      <c r="E429" s="312" t="s">
        <v>240</v>
      </c>
      <c r="F429" s="312" t="s">
        <v>1586</v>
      </c>
      <c r="G429" s="312" t="s">
        <v>1626</v>
      </c>
      <c r="H429" s="314">
        <v>1</v>
      </c>
      <c r="I429" s="315">
        <v>32</v>
      </c>
      <c r="J429" s="313">
        <v>10</v>
      </c>
      <c r="K429" s="312" t="s">
        <v>1627</v>
      </c>
      <c r="L429" s="313">
        <v>6</v>
      </c>
      <c r="M429" s="313">
        <v>0</v>
      </c>
      <c r="N429" s="313">
        <v>7</v>
      </c>
      <c r="O429" s="313">
        <v>0</v>
      </c>
      <c r="P429" s="313">
        <v>13</v>
      </c>
      <c r="Q429" s="313">
        <v>11</v>
      </c>
      <c r="R429" s="313">
        <v>0</v>
      </c>
      <c r="S429" s="313">
        <v>10</v>
      </c>
      <c r="T429" s="313">
        <v>0</v>
      </c>
      <c r="U429" s="313">
        <v>21</v>
      </c>
      <c r="V429" s="313">
        <v>12</v>
      </c>
      <c r="W429" s="313">
        <v>0</v>
      </c>
      <c r="X429" s="313">
        <v>15</v>
      </c>
      <c r="Y429" s="313">
        <v>0</v>
      </c>
      <c r="Z429" s="313">
        <v>27</v>
      </c>
      <c r="AA429" s="313">
        <v>10</v>
      </c>
      <c r="AB429" s="313">
        <v>0</v>
      </c>
      <c r="AC429" s="313">
        <v>8</v>
      </c>
      <c r="AD429" s="313">
        <v>0</v>
      </c>
      <c r="AE429" s="313">
        <v>18</v>
      </c>
      <c r="AF429" s="313">
        <v>11</v>
      </c>
      <c r="AG429" s="313">
        <v>0</v>
      </c>
      <c r="AH429" s="313">
        <v>11</v>
      </c>
      <c r="AI429" s="313">
        <v>0</v>
      </c>
      <c r="AJ429" s="313">
        <v>22</v>
      </c>
      <c r="AK429" s="313">
        <v>13</v>
      </c>
      <c r="AL429" s="313">
        <v>0</v>
      </c>
      <c r="AM429" s="313">
        <v>8</v>
      </c>
      <c r="AN429" s="313">
        <v>0</v>
      </c>
      <c r="AO429" s="313">
        <v>21</v>
      </c>
      <c r="AP429" s="313">
        <v>63</v>
      </c>
      <c r="AQ429" s="313">
        <v>0</v>
      </c>
      <c r="AR429" s="313">
        <v>59</v>
      </c>
      <c r="AS429" s="313">
        <v>0</v>
      </c>
      <c r="AT429" s="313">
        <v>122</v>
      </c>
      <c r="AU429" s="313">
        <v>1</v>
      </c>
      <c r="AV429" s="313">
        <v>1</v>
      </c>
      <c r="AW429" s="313">
        <v>1</v>
      </c>
      <c r="AX429" s="313">
        <v>1</v>
      </c>
      <c r="AY429" s="313">
        <v>1</v>
      </c>
      <c r="AZ429" s="313">
        <v>1</v>
      </c>
      <c r="BA429" s="313">
        <v>0</v>
      </c>
      <c r="BB429" s="313">
        <v>6</v>
      </c>
      <c r="BC429" s="313">
        <v>6</v>
      </c>
      <c r="BD429" s="313">
        <v>6</v>
      </c>
      <c r="BE429" s="313">
        <v>0</v>
      </c>
      <c r="BF429" s="313">
        <v>0</v>
      </c>
      <c r="BG429" s="313">
        <v>0</v>
      </c>
      <c r="BH429" s="313">
        <v>1</v>
      </c>
      <c r="BI429" s="313">
        <v>3</v>
      </c>
      <c r="BJ429" s="313">
        <v>3</v>
      </c>
      <c r="BK429" s="313">
        <v>1</v>
      </c>
      <c r="BL429" s="313">
        <v>1</v>
      </c>
      <c r="BM429" s="313">
        <v>1</v>
      </c>
      <c r="BN429" s="313">
        <v>1</v>
      </c>
      <c r="BO429" s="313">
        <v>1</v>
      </c>
      <c r="BP429" s="313">
        <v>1</v>
      </c>
      <c r="BQ429" s="313">
        <v>0</v>
      </c>
      <c r="BR429" s="313">
        <v>6</v>
      </c>
      <c r="BS429" s="313">
        <v>0</v>
      </c>
      <c r="BT429" s="313">
        <v>1</v>
      </c>
      <c r="BU429" s="313">
        <v>0</v>
      </c>
      <c r="BV429" s="313">
        <v>0</v>
      </c>
      <c r="BW429" s="313">
        <v>0</v>
      </c>
      <c r="BX429" s="313">
        <v>0</v>
      </c>
      <c r="BY429" s="313">
        <v>0</v>
      </c>
      <c r="BZ429" s="313">
        <v>0</v>
      </c>
      <c r="CA429" s="313">
        <v>1</v>
      </c>
      <c r="CB429" s="313">
        <v>0</v>
      </c>
      <c r="CC429" s="313">
        <v>9</v>
      </c>
      <c r="CD429" s="312">
        <v>0</v>
      </c>
      <c r="CE429" s="312">
        <v>0</v>
      </c>
      <c r="CF429" s="312">
        <v>0</v>
      </c>
      <c r="CG429" s="312">
        <v>1</v>
      </c>
      <c r="CH429" s="312">
        <v>0</v>
      </c>
      <c r="CI429" s="312">
        <v>0</v>
      </c>
      <c r="CJ429" s="312">
        <v>0</v>
      </c>
      <c r="CK429" s="312">
        <v>0</v>
      </c>
      <c r="CL429" s="312">
        <v>0</v>
      </c>
      <c r="CM429" s="312">
        <v>0</v>
      </c>
      <c r="CN429" s="312">
        <v>1</v>
      </c>
      <c r="CO429" s="312">
        <v>1</v>
      </c>
      <c r="CP429" s="312">
        <v>0</v>
      </c>
      <c r="CQ429" s="312">
        <v>0</v>
      </c>
      <c r="CR429" s="312">
        <v>9</v>
      </c>
      <c r="CS429" s="312">
        <v>6</v>
      </c>
      <c r="CT429" s="312">
        <v>10</v>
      </c>
      <c r="CU429" s="312">
        <v>8</v>
      </c>
      <c r="CV429" s="312">
        <v>0</v>
      </c>
      <c r="CW429" s="312">
        <v>0</v>
      </c>
      <c r="CX429" s="312">
        <v>0</v>
      </c>
      <c r="CY429" s="312">
        <v>2</v>
      </c>
      <c r="CZ429" s="312">
        <v>2</v>
      </c>
      <c r="DA429" s="316">
        <v>4</v>
      </c>
    </row>
    <row r="430" spans="1:105" x14ac:dyDescent="0.2">
      <c r="A430" s="305">
        <v>425</v>
      </c>
      <c r="B430" s="306" t="s">
        <v>1876</v>
      </c>
      <c r="C430" s="306" t="s">
        <v>1850</v>
      </c>
      <c r="D430" s="307">
        <v>5</v>
      </c>
      <c r="E430" s="306" t="s">
        <v>240</v>
      </c>
      <c r="F430" s="306" t="s">
        <v>1586</v>
      </c>
      <c r="G430" s="306" t="s">
        <v>1626</v>
      </c>
      <c r="H430" s="308">
        <v>1</v>
      </c>
      <c r="I430" s="309">
        <v>33</v>
      </c>
      <c r="J430" s="307">
        <v>10</v>
      </c>
      <c r="K430" s="306" t="s">
        <v>1877</v>
      </c>
      <c r="L430" s="307">
        <v>29</v>
      </c>
      <c r="M430" s="307">
        <v>0</v>
      </c>
      <c r="N430" s="307">
        <v>39</v>
      </c>
      <c r="O430" s="307">
        <v>1</v>
      </c>
      <c r="P430" s="307">
        <v>69</v>
      </c>
      <c r="Q430" s="307">
        <v>49</v>
      </c>
      <c r="R430" s="307">
        <v>0</v>
      </c>
      <c r="S430" s="307">
        <v>38</v>
      </c>
      <c r="T430" s="307">
        <v>0</v>
      </c>
      <c r="U430" s="307">
        <v>87</v>
      </c>
      <c r="V430" s="307">
        <v>26</v>
      </c>
      <c r="W430" s="307">
        <v>1</v>
      </c>
      <c r="X430" s="307">
        <v>28</v>
      </c>
      <c r="Y430" s="307">
        <v>0</v>
      </c>
      <c r="Z430" s="307">
        <v>55</v>
      </c>
      <c r="AA430" s="307">
        <v>29</v>
      </c>
      <c r="AB430" s="307">
        <v>0</v>
      </c>
      <c r="AC430" s="307">
        <v>32</v>
      </c>
      <c r="AD430" s="307">
        <v>0</v>
      </c>
      <c r="AE430" s="307">
        <v>61</v>
      </c>
      <c r="AF430" s="307">
        <v>30</v>
      </c>
      <c r="AG430" s="307">
        <v>1</v>
      </c>
      <c r="AH430" s="307">
        <v>35</v>
      </c>
      <c r="AI430" s="307">
        <v>0</v>
      </c>
      <c r="AJ430" s="307">
        <v>66</v>
      </c>
      <c r="AK430" s="307">
        <v>29</v>
      </c>
      <c r="AL430" s="307">
        <v>0</v>
      </c>
      <c r="AM430" s="307">
        <v>27</v>
      </c>
      <c r="AN430" s="307">
        <v>0</v>
      </c>
      <c r="AO430" s="307">
        <v>56</v>
      </c>
      <c r="AP430" s="307">
        <v>192</v>
      </c>
      <c r="AQ430" s="307">
        <v>2</v>
      </c>
      <c r="AR430" s="307">
        <v>199</v>
      </c>
      <c r="AS430" s="307">
        <v>1</v>
      </c>
      <c r="AT430" s="307">
        <v>394</v>
      </c>
      <c r="AU430" s="307">
        <v>3</v>
      </c>
      <c r="AV430" s="307">
        <v>3</v>
      </c>
      <c r="AW430" s="307">
        <v>2</v>
      </c>
      <c r="AX430" s="307">
        <v>2</v>
      </c>
      <c r="AY430" s="307">
        <v>2</v>
      </c>
      <c r="AZ430" s="307">
        <v>2</v>
      </c>
      <c r="BA430" s="307">
        <v>0</v>
      </c>
      <c r="BB430" s="307">
        <v>14</v>
      </c>
      <c r="BC430" s="307">
        <v>14</v>
      </c>
      <c r="BD430" s="307">
        <v>14</v>
      </c>
      <c r="BE430" s="307">
        <v>0</v>
      </c>
      <c r="BF430" s="307">
        <v>0</v>
      </c>
      <c r="BG430" s="307">
        <v>0</v>
      </c>
      <c r="BH430" s="307">
        <v>1</v>
      </c>
      <c r="BI430" s="307">
        <v>4</v>
      </c>
      <c r="BJ430" s="307">
        <v>10</v>
      </c>
      <c r="BK430" s="307">
        <v>3</v>
      </c>
      <c r="BL430" s="307">
        <v>3</v>
      </c>
      <c r="BM430" s="307">
        <v>2</v>
      </c>
      <c r="BN430" s="307">
        <v>2</v>
      </c>
      <c r="BO430" s="307">
        <v>2</v>
      </c>
      <c r="BP430" s="307">
        <v>2</v>
      </c>
      <c r="BQ430" s="307">
        <v>0</v>
      </c>
      <c r="BR430" s="307">
        <v>14</v>
      </c>
      <c r="BS430" s="307">
        <v>1</v>
      </c>
      <c r="BT430" s="307">
        <v>1</v>
      </c>
      <c r="BU430" s="307">
        <v>0</v>
      </c>
      <c r="BV430" s="307">
        <v>0</v>
      </c>
      <c r="BW430" s="307">
        <v>0</v>
      </c>
      <c r="BX430" s="307">
        <v>0</v>
      </c>
      <c r="BY430" s="307">
        <v>0</v>
      </c>
      <c r="BZ430" s="307">
        <v>0</v>
      </c>
      <c r="CA430" s="307">
        <v>1</v>
      </c>
      <c r="CB430" s="307">
        <v>0</v>
      </c>
      <c r="CC430" s="307">
        <v>18</v>
      </c>
      <c r="CD430" s="306">
        <v>0</v>
      </c>
      <c r="CE430" s="306">
        <v>0</v>
      </c>
      <c r="CF430" s="306">
        <v>0</v>
      </c>
      <c r="CG430" s="306">
        <v>0</v>
      </c>
      <c r="CH430" s="306">
        <v>0</v>
      </c>
      <c r="CI430" s="306">
        <v>0</v>
      </c>
      <c r="CJ430" s="306">
        <v>0</v>
      </c>
      <c r="CK430" s="306">
        <v>0</v>
      </c>
      <c r="CL430" s="306">
        <v>1</v>
      </c>
      <c r="CM430" s="306">
        <v>0</v>
      </c>
      <c r="CN430" s="306">
        <v>0</v>
      </c>
      <c r="CO430" s="306">
        <v>0</v>
      </c>
      <c r="CP430" s="306">
        <v>0</v>
      </c>
      <c r="CQ430" s="306">
        <v>0</v>
      </c>
      <c r="CR430" s="306">
        <v>21</v>
      </c>
      <c r="CS430" s="306">
        <v>9</v>
      </c>
      <c r="CT430" s="306">
        <v>22</v>
      </c>
      <c r="CU430" s="306">
        <v>9</v>
      </c>
      <c r="CV430" s="306">
        <v>0</v>
      </c>
      <c r="CW430" s="306">
        <v>1</v>
      </c>
      <c r="CX430" s="306">
        <v>1</v>
      </c>
      <c r="CY430" s="306">
        <v>2</v>
      </c>
      <c r="CZ430" s="306">
        <v>2</v>
      </c>
      <c r="DA430" s="310">
        <v>4</v>
      </c>
    </row>
    <row r="431" spans="1:105" x14ac:dyDescent="0.2">
      <c r="A431" s="311">
        <v>426</v>
      </c>
      <c r="B431" s="312" t="s">
        <v>1890</v>
      </c>
      <c r="C431" s="312" t="s">
        <v>1448</v>
      </c>
      <c r="D431" s="313">
        <v>5</v>
      </c>
      <c r="E431" s="312" t="s">
        <v>240</v>
      </c>
      <c r="F431" s="312" t="s">
        <v>1586</v>
      </c>
      <c r="G431" s="312" t="s">
        <v>1626</v>
      </c>
      <c r="H431" s="314">
        <v>1</v>
      </c>
      <c r="I431" s="315">
        <v>32</v>
      </c>
      <c r="J431" s="313">
        <v>10</v>
      </c>
      <c r="K431" s="312" t="s">
        <v>1891</v>
      </c>
      <c r="L431" s="313">
        <v>31</v>
      </c>
      <c r="M431" s="313">
        <v>0</v>
      </c>
      <c r="N431" s="313">
        <v>27</v>
      </c>
      <c r="O431" s="313">
        <v>0</v>
      </c>
      <c r="P431" s="313">
        <v>58</v>
      </c>
      <c r="Q431" s="313">
        <v>33</v>
      </c>
      <c r="R431" s="313">
        <v>0</v>
      </c>
      <c r="S431" s="313">
        <v>28</v>
      </c>
      <c r="T431" s="313">
        <v>0</v>
      </c>
      <c r="U431" s="313">
        <v>61</v>
      </c>
      <c r="V431" s="313">
        <v>18</v>
      </c>
      <c r="W431" s="313">
        <v>0</v>
      </c>
      <c r="X431" s="313">
        <v>36</v>
      </c>
      <c r="Y431" s="313">
        <v>0</v>
      </c>
      <c r="Z431" s="313">
        <v>54</v>
      </c>
      <c r="AA431" s="313">
        <v>45</v>
      </c>
      <c r="AB431" s="313">
        <v>0</v>
      </c>
      <c r="AC431" s="313">
        <v>23</v>
      </c>
      <c r="AD431" s="313">
        <v>0</v>
      </c>
      <c r="AE431" s="313">
        <v>68</v>
      </c>
      <c r="AF431" s="313">
        <v>30</v>
      </c>
      <c r="AG431" s="313">
        <v>0</v>
      </c>
      <c r="AH431" s="313">
        <v>43</v>
      </c>
      <c r="AI431" s="313">
        <v>0</v>
      </c>
      <c r="AJ431" s="313">
        <v>73</v>
      </c>
      <c r="AK431" s="313">
        <v>34</v>
      </c>
      <c r="AL431" s="313">
        <v>0</v>
      </c>
      <c r="AM431" s="313">
        <v>31</v>
      </c>
      <c r="AN431" s="313">
        <v>0</v>
      </c>
      <c r="AO431" s="313">
        <v>65</v>
      </c>
      <c r="AP431" s="313">
        <v>191</v>
      </c>
      <c r="AQ431" s="313">
        <v>0</v>
      </c>
      <c r="AR431" s="313">
        <v>188</v>
      </c>
      <c r="AS431" s="313">
        <v>0</v>
      </c>
      <c r="AT431" s="313">
        <v>379</v>
      </c>
      <c r="AU431" s="313">
        <v>2</v>
      </c>
      <c r="AV431" s="313">
        <v>2</v>
      </c>
      <c r="AW431" s="313">
        <v>2</v>
      </c>
      <c r="AX431" s="313">
        <v>2</v>
      </c>
      <c r="AY431" s="313">
        <v>3</v>
      </c>
      <c r="AZ431" s="313">
        <v>2</v>
      </c>
      <c r="BA431" s="313">
        <v>0</v>
      </c>
      <c r="BB431" s="313">
        <v>13</v>
      </c>
      <c r="BC431" s="313">
        <v>14</v>
      </c>
      <c r="BD431" s="313">
        <v>13</v>
      </c>
      <c r="BE431" s="313">
        <v>0</v>
      </c>
      <c r="BF431" s="313">
        <v>0</v>
      </c>
      <c r="BG431" s="313">
        <v>0</v>
      </c>
      <c r="BH431" s="313">
        <v>1</v>
      </c>
      <c r="BI431" s="313">
        <v>3</v>
      </c>
      <c r="BJ431" s="313">
        <v>10</v>
      </c>
      <c r="BK431" s="313">
        <v>2</v>
      </c>
      <c r="BL431" s="313">
        <v>2</v>
      </c>
      <c r="BM431" s="313">
        <v>2</v>
      </c>
      <c r="BN431" s="313">
        <v>2</v>
      </c>
      <c r="BO431" s="313">
        <v>3</v>
      </c>
      <c r="BP431" s="313">
        <v>2</v>
      </c>
      <c r="BQ431" s="313">
        <v>0</v>
      </c>
      <c r="BR431" s="313">
        <v>13</v>
      </c>
      <c r="BS431" s="313">
        <v>2</v>
      </c>
      <c r="BT431" s="313">
        <v>0</v>
      </c>
      <c r="BU431" s="313">
        <v>0</v>
      </c>
      <c r="BV431" s="313">
        <v>0</v>
      </c>
      <c r="BW431" s="313">
        <v>0</v>
      </c>
      <c r="BX431" s="313">
        <v>0</v>
      </c>
      <c r="BY431" s="313">
        <v>0</v>
      </c>
      <c r="BZ431" s="313">
        <v>0</v>
      </c>
      <c r="CA431" s="313">
        <v>1</v>
      </c>
      <c r="CB431" s="313">
        <v>0</v>
      </c>
      <c r="CC431" s="313">
        <v>17</v>
      </c>
      <c r="CD431" s="312">
        <v>0</v>
      </c>
      <c r="CE431" s="312">
        <v>0</v>
      </c>
      <c r="CF431" s="312">
        <v>0</v>
      </c>
      <c r="CG431" s="312">
        <v>0</v>
      </c>
      <c r="CH431" s="312">
        <v>0</v>
      </c>
      <c r="CI431" s="312">
        <v>0</v>
      </c>
      <c r="CJ431" s="312">
        <v>0</v>
      </c>
      <c r="CK431" s="312">
        <v>0</v>
      </c>
      <c r="CL431" s="312">
        <v>0</v>
      </c>
      <c r="CM431" s="312">
        <v>0</v>
      </c>
      <c r="CN431" s="312">
        <v>0</v>
      </c>
      <c r="CO431" s="312">
        <v>0</v>
      </c>
      <c r="CP431" s="312">
        <v>0</v>
      </c>
      <c r="CQ431" s="312">
        <v>0</v>
      </c>
      <c r="CR431" s="312">
        <v>0</v>
      </c>
      <c r="CS431" s="312">
        <v>0</v>
      </c>
      <c r="CT431" s="312">
        <v>0</v>
      </c>
      <c r="CU431" s="312">
        <v>0</v>
      </c>
      <c r="CV431" s="312">
        <v>0</v>
      </c>
      <c r="CW431" s="312">
        <v>0</v>
      </c>
      <c r="CX431" s="312">
        <v>0</v>
      </c>
      <c r="CY431" s="312">
        <v>0</v>
      </c>
      <c r="CZ431" s="312">
        <v>0</v>
      </c>
      <c r="DA431" s="316">
        <v>0</v>
      </c>
    </row>
    <row r="432" spans="1:105" x14ac:dyDescent="0.2">
      <c r="A432" s="305">
        <v>427</v>
      </c>
      <c r="B432" s="306" t="s">
        <v>1922</v>
      </c>
      <c r="C432" s="306" t="s">
        <v>1630</v>
      </c>
      <c r="D432" s="307">
        <v>5</v>
      </c>
      <c r="E432" s="306" t="s">
        <v>240</v>
      </c>
      <c r="F432" s="306" t="s">
        <v>1586</v>
      </c>
      <c r="G432" s="306" t="s">
        <v>1626</v>
      </c>
      <c r="H432" s="308">
        <v>1</v>
      </c>
      <c r="I432" s="309">
        <v>32</v>
      </c>
      <c r="J432" s="307">
        <v>10</v>
      </c>
      <c r="K432" s="306" t="s">
        <v>1923</v>
      </c>
      <c r="L432" s="307">
        <v>21</v>
      </c>
      <c r="M432" s="307">
        <v>0</v>
      </c>
      <c r="N432" s="307">
        <v>25</v>
      </c>
      <c r="O432" s="307">
        <v>0</v>
      </c>
      <c r="P432" s="307">
        <v>46</v>
      </c>
      <c r="Q432" s="307">
        <v>33</v>
      </c>
      <c r="R432" s="307">
        <v>0</v>
      </c>
      <c r="S432" s="307">
        <v>20</v>
      </c>
      <c r="T432" s="307">
        <v>0</v>
      </c>
      <c r="U432" s="307">
        <v>53</v>
      </c>
      <c r="V432" s="307">
        <v>21</v>
      </c>
      <c r="W432" s="307">
        <v>0</v>
      </c>
      <c r="X432" s="307">
        <v>28</v>
      </c>
      <c r="Y432" s="307">
        <v>0</v>
      </c>
      <c r="Z432" s="307">
        <v>49</v>
      </c>
      <c r="AA432" s="307">
        <v>23</v>
      </c>
      <c r="AB432" s="307">
        <v>0</v>
      </c>
      <c r="AC432" s="307">
        <v>25</v>
      </c>
      <c r="AD432" s="307">
        <v>0</v>
      </c>
      <c r="AE432" s="307">
        <v>48</v>
      </c>
      <c r="AF432" s="307">
        <v>28</v>
      </c>
      <c r="AG432" s="307">
        <v>0</v>
      </c>
      <c r="AH432" s="307">
        <v>28</v>
      </c>
      <c r="AI432" s="307">
        <v>0</v>
      </c>
      <c r="AJ432" s="307">
        <v>56</v>
      </c>
      <c r="AK432" s="307">
        <v>21</v>
      </c>
      <c r="AL432" s="307">
        <v>0</v>
      </c>
      <c r="AM432" s="307">
        <v>22</v>
      </c>
      <c r="AN432" s="307">
        <v>0</v>
      </c>
      <c r="AO432" s="307">
        <v>43</v>
      </c>
      <c r="AP432" s="307">
        <v>147</v>
      </c>
      <c r="AQ432" s="307">
        <v>0</v>
      </c>
      <c r="AR432" s="307">
        <v>148</v>
      </c>
      <c r="AS432" s="307">
        <v>0</v>
      </c>
      <c r="AT432" s="307">
        <v>295</v>
      </c>
      <c r="AU432" s="307">
        <v>2</v>
      </c>
      <c r="AV432" s="307">
        <v>2</v>
      </c>
      <c r="AW432" s="307">
        <v>2</v>
      </c>
      <c r="AX432" s="307">
        <v>2</v>
      </c>
      <c r="AY432" s="307">
        <v>2</v>
      </c>
      <c r="AZ432" s="307">
        <v>2</v>
      </c>
      <c r="BA432" s="307">
        <v>0</v>
      </c>
      <c r="BB432" s="307">
        <v>12</v>
      </c>
      <c r="BC432" s="307">
        <v>12</v>
      </c>
      <c r="BD432" s="307">
        <v>12</v>
      </c>
      <c r="BE432" s="307">
        <v>0</v>
      </c>
      <c r="BF432" s="307">
        <v>0</v>
      </c>
      <c r="BG432" s="307">
        <v>0</v>
      </c>
      <c r="BH432" s="307">
        <v>1</v>
      </c>
      <c r="BI432" s="307">
        <v>6</v>
      </c>
      <c r="BJ432" s="307">
        <v>6</v>
      </c>
      <c r="BK432" s="307">
        <v>2</v>
      </c>
      <c r="BL432" s="307">
        <v>2</v>
      </c>
      <c r="BM432" s="307">
        <v>2</v>
      </c>
      <c r="BN432" s="307">
        <v>2</v>
      </c>
      <c r="BO432" s="307">
        <v>2</v>
      </c>
      <c r="BP432" s="307">
        <v>2</v>
      </c>
      <c r="BQ432" s="307">
        <v>0</v>
      </c>
      <c r="BR432" s="307">
        <v>12</v>
      </c>
      <c r="BS432" s="307">
        <v>1</v>
      </c>
      <c r="BT432" s="307">
        <v>1</v>
      </c>
      <c r="BU432" s="307">
        <v>0</v>
      </c>
      <c r="BV432" s="307">
        <v>0</v>
      </c>
      <c r="BW432" s="307">
        <v>0</v>
      </c>
      <c r="BX432" s="307">
        <v>0</v>
      </c>
      <c r="BY432" s="307">
        <v>0</v>
      </c>
      <c r="BZ432" s="307">
        <v>0</v>
      </c>
      <c r="CA432" s="307">
        <v>2</v>
      </c>
      <c r="CB432" s="307">
        <v>0</v>
      </c>
      <c r="CC432" s="307">
        <v>17</v>
      </c>
      <c r="CD432" s="306">
        <v>0</v>
      </c>
      <c r="CE432" s="306">
        <v>0</v>
      </c>
      <c r="CF432" s="306">
        <v>0</v>
      </c>
      <c r="CG432" s="306">
        <v>0</v>
      </c>
      <c r="CH432" s="306">
        <v>0</v>
      </c>
      <c r="CI432" s="306">
        <v>0</v>
      </c>
      <c r="CJ432" s="306">
        <v>0</v>
      </c>
      <c r="CK432" s="306">
        <v>0</v>
      </c>
      <c r="CL432" s="306">
        <v>0</v>
      </c>
      <c r="CM432" s="306">
        <v>0</v>
      </c>
      <c r="CN432" s="306">
        <v>0</v>
      </c>
      <c r="CO432" s="306">
        <v>0</v>
      </c>
      <c r="CP432" s="306">
        <v>0</v>
      </c>
      <c r="CQ432" s="306">
        <v>0</v>
      </c>
      <c r="CR432" s="306">
        <v>7</v>
      </c>
      <c r="CS432" s="306">
        <v>2</v>
      </c>
      <c r="CT432" s="306">
        <v>7</v>
      </c>
      <c r="CU432" s="306">
        <v>2</v>
      </c>
      <c r="CV432" s="306">
        <v>0</v>
      </c>
      <c r="CW432" s="306">
        <v>0</v>
      </c>
      <c r="CX432" s="306">
        <v>0</v>
      </c>
      <c r="CY432" s="306">
        <v>7</v>
      </c>
      <c r="CZ432" s="306">
        <v>2</v>
      </c>
      <c r="DA432" s="310">
        <v>9</v>
      </c>
    </row>
    <row r="433" spans="1:105" x14ac:dyDescent="0.2">
      <c r="A433" s="311">
        <v>428</v>
      </c>
      <c r="B433" s="312" t="s">
        <v>2505</v>
      </c>
      <c r="C433" s="312" t="s">
        <v>2506</v>
      </c>
      <c r="D433" s="313">
        <v>5</v>
      </c>
      <c r="E433" s="312" t="s">
        <v>236</v>
      </c>
      <c r="F433" s="312" t="s">
        <v>1586</v>
      </c>
      <c r="G433" s="312" t="s">
        <v>2507</v>
      </c>
      <c r="H433" s="314">
        <v>2</v>
      </c>
      <c r="I433" s="315">
        <v>14</v>
      </c>
      <c r="J433" s="313">
        <v>19</v>
      </c>
      <c r="K433" s="312" t="s">
        <v>2508</v>
      </c>
      <c r="L433" s="313">
        <v>4</v>
      </c>
      <c r="M433" s="313">
        <v>0</v>
      </c>
      <c r="N433" s="313">
        <v>1</v>
      </c>
      <c r="O433" s="313">
        <v>1</v>
      </c>
      <c r="P433" s="313">
        <v>6</v>
      </c>
      <c r="Q433" s="313">
        <v>2</v>
      </c>
      <c r="R433" s="313">
        <v>0</v>
      </c>
      <c r="S433" s="313">
        <v>1</v>
      </c>
      <c r="T433" s="313">
        <v>0</v>
      </c>
      <c r="U433" s="313">
        <v>3</v>
      </c>
      <c r="V433" s="313">
        <v>1</v>
      </c>
      <c r="W433" s="313">
        <v>0</v>
      </c>
      <c r="X433" s="313">
        <v>2</v>
      </c>
      <c r="Y433" s="313">
        <v>0</v>
      </c>
      <c r="Z433" s="313">
        <v>3</v>
      </c>
      <c r="AA433" s="313">
        <v>5</v>
      </c>
      <c r="AB433" s="313">
        <v>0</v>
      </c>
      <c r="AC433" s="313">
        <v>3</v>
      </c>
      <c r="AD433" s="313">
        <v>0</v>
      </c>
      <c r="AE433" s="313">
        <v>8</v>
      </c>
      <c r="AF433" s="313">
        <v>4</v>
      </c>
      <c r="AG433" s="313">
        <v>0</v>
      </c>
      <c r="AH433" s="313">
        <v>4</v>
      </c>
      <c r="AI433" s="313">
        <v>0</v>
      </c>
      <c r="AJ433" s="313">
        <v>8</v>
      </c>
      <c r="AK433" s="313">
        <v>3</v>
      </c>
      <c r="AL433" s="313">
        <v>0</v>
      </c>
      <c r="AM433" s="313">
        <v>2</v>
      </c>
      <c r="AN433" s="313">
        <v>0</v>
      </c>
      <c r="AO433" s="313">
        <v>5</v>
      </c>
      <c r="AP433" s="313">
        <v>19</v>
      </c>
      <c r="AQ433" s="313">
        <v>0</v>
      </c>
      <c r="AR433" s="313">
        <v>13</v>
      </c>
      <c r="AS433" s="313">
        <v>1</v>
      </c>
      <c r="AT433" s="313">
        <v>33</v>
      </c>
      <c r="AU433" s="313">
        <v>0</v>
      </c>
      <c r="AV433" s="313">
        <v>0</v>
      </c>
      <c r="AW433" s="313">
        <v>0</v>
      </c>
      <c r="AX433" s="313">
        <v>0</v>
      </c>
      <c r="AY433" s="313">
        <v>0</v>
      </c>
      <c r="AZ433" s="313">
        <v>0</v>
      </c>
      <c r="BA433" s="313">
        <v>2</v>
      </c>
      <c r="BB433" s="313">
        <v>2</v>
      </c>
      <c r="BC433" s="313">
        <v>2</v>
      </c>
      <c r="BD433" s="313">
        <v>2</v>
      </c>
      <c r="BE433" s="313">
        <v>0</v>
      </c>
      <c r="BF433" s="313">
        <v>1</v>
      </c>
      <c r="BG433" s="313">
        <v>0</v>
      </c>
      <c r="BH433" s="313">
        <v>0</v>
      </c>
      <c r="BI433" s="313">
        <v>0</v>
      </c>
      <c r="BJ433" s="313">
        <v>1</v>
      </c>
      <c r="BK433" s="313">
        <v>0</v>
      </c>
      <c r="BL433" s="313">
        <v>0</v>
      </c>
      <c r="BM433" s="313">
        <v>0</v>
      </c>
      <c r="BN433" s="313">
        <v>0</v>
      </c>
      <c r="BO433" s="313">
        <v>0</v>
      </c>
      <c r="BP433" s="313">
        <v>0</v>
      </c>
      <c r="BQ433" s="313">
        <v>2</v>
      </c>
      <c r="BR433" s="313">
        <v>2</v>
      </c>
      <c r="BS433" s="313">
        <v>0</v>
      </c>
      <c r="BT433" s="313">
        <v>0</v>
      </c>
      <c r="BU433" s="313">
        <v>0</v>
      </c>
      <c r="BV433" s="313">
        <v>0</v>
      </c>
      <c r="BW433" s="313">
        <v>0</v>
      </c>
      <c r="BX433" s="313">
        <v>0</v>
      </c>
      <c r="BY433" s="313">
        <v>0</v>
      </c>
      <c r="BZ433" s="313">
        <v>0</v>
      </c>
      <c r="CA433" s="313">
        <v>0</v>
      </c>
      <c r="CB433" s="313">
        <v>0</v>
      </c>
      <c r="CC433" s="313">
        <v>2</v>
      </c>
      <c r="CD433" s="312">
        <v>0</v>
      </c>
      <c r="CE433" s="312">
        <v>0</v>
      </c>
      <c r="CF433" s="312">
        <v>0</v>
      </c>
      <c r="CG433" s="312">
        <v>0</v>
      </c>
      <c r="CH433" s="312">
        <v>0</v>
      </c>
      <c r="CI433" s="312">
        <v>0</v>
      </c>
      <c r="CJ433" s="312">
        <v>0</v>
      </c>
      <c r="CK433" s="312">
        <v>0</v>
      </c>
      <c r="CL433" s="312">
        <v>0</v>
      </c>
      <c r="CM433" s="312">
        <v>0</v>
      </c>
      <c r="CN433" s="312">
        <v>0</v>
      </c>
      <c r="CO433" s="312">
        <v>0</v>
      </c>
      <c r="CP433" s="312">
        <v>0</v>
      </c>
      <c r="CQ433" s="312">
        <v>0</v>
      </c>
      <c r="CR433" s="312">
        <v>0</v>
      </c>
      <c r="CS433" s="312">
        <v>0</v>
      </c>
      <c r="CT433" s="312">
        <v>0</v>
      </c>
      <c r="CU433" s="312">
        <v>0</v>
      </c>
      <c r="CV433" s="312">
        <v>0</v>
      </c>
      <c r="CW433" s="312">
        <v>0</v>
      </c>
      <c r="CX433" s="312">
        <v>0</v>
      </c>
      <c r="CY433" s="312">
        <v>0</v>
      </c>
      <c r="CZ433" s="312">
        <v>0</v>
      </c>
      <c r="DA433" s="316">
        <v>0</v>
      </c>
    </row>
    <row r="434" spans="1:105" x14ac:dyDescent="0.2">
      <c r="A434" s="305">
        <v>429</v>
      </c>
      <c r="B434" s="306" t="s">
        <v>2509</v>
      </c>
      <c r="C434" s="306" t="s">
        <v>2510</v>
      </c>
      <c r="D434" s="307">
        <v>5</v>
      </c>
      <c r="E434" s="306" t="s">
        <v>236</v>
      </c>
      <c r="F434" s="306" t="s">
        <v>1586</v>
      </c>
      <c r="G434" s="306" t="s">
        <v>1626</v>
      </c>
      <c r="H434" s="308">
        <v>2</v>
      </c>
      <c r="I434" s="309">
        <v>14</v>
      </c>
      <c r="J434" s="307">
        <v>19</v>
      </c>
      <c r="K434" s="306" t="s">
        <v>2511</v>
      </c>
      <c r="L434" s="307">
        <v>2</v>
      </c>
      <c r="M434" s="307">
        <v>0</v>
      </c>
      <c r="N434" s="307">
        <v>1</v>
      </c>
      <c r="O434" s="307">
        <v>0</v>
      </c>
      <c r="P434" s="307">
        <v>3</v>
      </c>
      <c r="Q434" s="307">
        <v>1</v>
      </c>
      <c r="R434" s="307">
        <v>1</v>
      </c>
      <c r="S434" s="307">
        <v>4</v>
      </c>
      <c r="T434" s="307">
        <v>0</v>
      </c>
      <c r="U434" s="307">
        <v>6</v>
      </c>
      <c r="V434" s="307">
        <v>0</v>
      </c>
      <c r="W434" s="307">
        <v>0</v>
      </c>
      <c r="X434" s="307">
        <v>0</v>
      </c>
      <c r="Y434" s="307">
        <v>0</v>
      </c>
      <c r="Z434" s="307">
        <v>0</v>
      </c>
      <c r="AA434" s="307">
        <v>4</v>
      </c>
      <c r="AB434" s="307">
        <v>0</v>
      </c>
      <c r="AC434" s="307">
        <v>0</v>
      </c>
      <c r="AD434" s="307">
        <v>0</v>
      </c>
      <c r="AE434" s="307">
        <v>4</v>
      </c>
      <c r="AF434" s="307">
        <v>1</v>
      </c>
      <c r="AG434" s="307">
        <v>0</v>
      </c>
      <c r="AH434" s="307">
        <v>5</v>
      </c>
      <c r="AI434" s="307">
        <v>0</v>
      </c>
      <c r="AJ434" s="307">
        <v>6</v>
      </c>
      <c r="AK434" s="307">
        <v>2</v>
      </c>
      <c r="AL434" s="307">
        <v>0</v>
      </c>
      <c r="AM434" s="307">
        <v>2</v>
      </c>
      <c r="AN434" s="307">
        <v>0</v>
      </c>
      <c r="AO434" s="307">
        <v>4</v>
      </c>
      <c r="AP434" s="307">
        <v>10</v>
      </c>
      <c r="AQ434" s="307">
        <v>1</v>
      </c>
      <c r="AR434" s="307">
        <v>12</v>
      </c>
      <c r="AS434" s="307">
        <v>0</v>
      </c>
      <c r="AT434" s="307">
        <v>23</v>
      </c>
      <c r="AU434" s="307">
        <v>0</v>
      </c>
      <c r="AV434" s="307">
        <v>0</v>
      </c>
      <c r="AW434" s="307">
        <v>0</v>
      </c>
      <c r="AX434" s="307">
        <v>0</v>
      </c>
      <c r="AY434" s="307">
        <v>0</v>
      </c>
      <c r="AZ434" s="307">
        <v>0</v>
      </c>
      <c r="BA434" s="307">
        <v>2</v>
      </c>
      <c r="BB434" s="307">
        <v>2</v>
      </c>
      <c r="BC434" s="307">
        <v>7</v>
      </c>
      <c r="BD434" s="307">
        <v>2</v>
      </c>
      <c r="BE434" s="307">
        <v>0</v>
      </c>
      <c r="BF434" s="307">
        <v>1</v>
      </c>
      <c r="BG434" s="307">
        <v>0</v>
      </c>
      <c r="BH434" s="307">
        <v>0</v>
      </c>
      <c r="BI434" s="307">
        <v>0</v>
      </c>
      <c r="BJ434" s="307">
        <v>1</v>
      </c>
      <c r="BK434" s="307">
        <v>0</v>
      </c>
      <c r="BL434" s="307">
        <v>0</v>
      </c>
      <c r="BM434" s="307">
        <v>0</v>
      </c>
      <c r="BN434" s="307">
        <v>0</v>
      </c>
      <c r="BO434" s="307">
        <v>0</v>
      </c>
      <c r="BP434" s="307">
        <v>0</v>
      </c>
      <c r="BQ434" s="307">
        <v>2</v>
      </c>
      <c r="BR434" s="307">
        <v>2</v>
      </c>
      <c r="BS434" s="307">
        <v>0</v>
      </c>
      <c r="BT434" s="307">
        <v>0</v>
      </c>
      <c r="BU434" s="307">
        <v>0</v>
      </c>
      <c r="BV434" s="307">
        <v>0</v>
      </c>
      <c r="BW434" s="307">
        <v>0</v>
      </c>
      <c r="BX434" s="307">
        <v>0</v>
      </c>
      <c r="BY434" s="307">
        <v>0</v>
      </c>
      <c r="BZ434" s="307">
        <v>0</v>
      </c>
      <c r="CA434" s="307">
        <v>0</v>
      </c>
      <c r="CB434" s="307">
        <v>0</v>
      </c>
      <c r="CC434" s="307">
        <v>2</v>
      </c>
      <c r="CD434" s="306">
        <v>0</v>
      </c>
      <c r="CE434" s="306">
        <v>0</v>
      </c>
      <c r="CF434" s="306">
        <v>0</v>
      </c>
      <c r="CG434" s="306">
        <v>0</v>
      </c>
      <c r="CH434" s="306">
        <v>0</v>
      </c>
      <c r="CI434" s="306">
        <v>0</v>
      </c>
      <c r="CJ434" s="306">
        <v>0</v>
      </c>
      <c r="CK434" s="306">
        <v>0</v>
      </c>
      <c r="CL434" s="306">
        <v>0</v>
      </c>
      <c r="CM434" s="306">
        <v>0</v>
      </c>
      <c r="CN434" s="306">
        <v>0</v>
      </c>
      <c r="CO434" s="306">
        <v>0</v>
      </c>
      <c r="CP434" s="306">
        <v>0</v>
      </c>
      <c r="CQ434" s="306">
        <v>0</v>
      </c>
      <c r="CR434" s="306">
        <v>0</v>
      </c>
      <c r="CS434" s="306">
        <v>0</v>
      </c>
      <c r="CT434" s="306">
        <v>0</v>
      </c>
      <c r="CU434" s="306">
        <v>0</v>
      </c>
      <c r="CV434" s="306">
        <v>0</v>
      </c>
      <c r="CW434" s="306">
        <v>0</v>
      </c>
      <c r="CX434" s="306">
        <v>0</v>
      </c>
      <c r="CY434" s="306">
        <v>0</v>
      </c>
      <c r="CZ434" s="306">
        <v>0</v>
      </c>
      <c r="DA434" s="310">
        <v>0</v>
      </c>
    </row>
    <row r="435" spans="1:105" x14ac:dyDescent="0.2">
      <c r="A435" s="311">
        <v>430</v>
      </c>
      <c r="B435" s="312" t="s">
        <v>2512</v>
      </c>
      <c r="C435" s="312" t="s">
        <v>2513</v>
      </c>
      <c r="D435" s="313">
        <v>5</v>
      </c>
      <c r="E435" s="312" t="s">
        <v>236</v>
      </c>
      <c r="F435" s="312" t="s">
        <v>1586</v>
      </c>
      <c r="G435" s="312" t="s">
        <v>1626</v>
      </c>
      <c r="H435" s="314">
        <v>2</v>
      </c>
      <c r="I435" s="315">
        <v>14</v>
      </c>
      <c r="J435" s="313">
        <v>19</v>
      </c>
      <c r="K435" s="312" t="s">
        <v>2514</v>
      </c>
      <c r="L435" s="313">
        <v>2</v>
      </c>
      <c r="M435" s="313">
        <v>0</v>
      </c>
      <c r="N435" s="313">
        <v>3</v>
      </c>
      <c r="O435" s="313">
        <v>0</v>
      </c>
      <c r="P435" s="313">
        <v>5</v>
      </c>
      <c r="Q435" s="313">
        <v>4</v>
      </c>
      <c r="R435" s="313">
        <v>0</v>
      </c>
      <c r="S435" s="313">
        <v>6</v>
      </c>
      <c r="T435" s="313">
        <v>1</v>
      </c>
      <c r="U435" s="313">
        <v>11</v>
      </c>
      <c r="V435" s="313">
        <v>3</v>
      </c>
      <c r="W435" s="313">
        <v>0</v>
      </c>
      <c r="X435" s="313">
        <v>4</v>
      </c>
      <c r="Y435" s="313">
        <v>0</v>
      </c>
      <c r="Z435" s="313">
        <v>7</v>
      </c>
      <c r="AA435" s="313">
        <v>2</v>
      </c>
      <c r="AB435" s="313">
        <v>1</v>
      </c>
      <c r="AC435" s="313">
        <v>7</v>
      </c>
      <c r="AD435" s="313">
        <v>0</v>
      </c>
      <c r="AE435" s="313">
        <v>10</v>
      </c>
      <c r="AF435" s="313">
        <v>7</v>
      </c>
      <c r="AG435" s="313">
        <v>0</v>
      </c>
      <c r="AH435" s="313">
        <v>3</v>
      </c>
      <c r="AI435" s="313">
        <v>0</v>
      </c>
      <c r="AJ435" s="313">
        <v>10</v>
      </c>
      <c r="AK435" s="313">
        <v>7</v>
      </c>
      <c r="AL435" s="313">
        <v>0</v>
      </c>
      <c r="AM435" s="313">
        <v>0</v>
      </c>
      <c r="AN435" s="313">
        <v>0</v>
      </c>
      <c r="AO435" s="313">
        <v>7</v>
      </c>
      <c r="AP435" s="313">
        <v>25</v>
      </c>
      <c r="AQ435" s="313">
        <v>1</v>
      </c>
      <c r="AR435" s="313">
        <v>23</v>
      </c>
      <c r="AS435" s="313">
        <v>1</v>
      </c>
      <c r="AT435" s="313">
        <v>50</v>
      </c>
      <c r="AU435" s="313">
        <v>0</v>
      </c>
      <c r="AV435" s="313">
        <v>0</v>
      </c>
      <c r="AW435" s="313">
        <v>0</v>
      </c>
      <c r="AX435" s="313">
        <v>0</v>
      </c>
      <c r="AY435" s="313">
        <v>0</v>
      </c>
      <c r="AZ435" s="313">
        <v>0</v>
      </c>
      <c r="BA435" s="313">
        <v>3</v>
      </c>
      <c r="BB435" s="313">
        <v>3</v>
      </c>
      <c r="BC435" s="313">
        <v>8</v>
      </c>
      <c r="BD435" s="313">
        <v>3</v>
      </c>
      <c r="BE435" s="313">
        <v>1</v>
      </c>
      <c r="BF435" s="313">
        <v>0</v>
      </c>
      <c r="BG435" s="313">
        <v>0</v>
      </c>
      <c r="BH435" s="313">
        <v>0</v>
      </c>
      <c r="BI435" s="313">
        <v>1</v>
      </c>
      <c r="BJ435" s="313">
        <v>1</v>
      </c>
      <c r="BK435" s="313">
        <v>0</v>
      </c>
      <c r="BL435" s="313">
        <v>0</v>
      </c>
      <c r="BM435" s="313">
        <v>0</v>
      </c>
      <c r="BN435" s="313">
        <v>0</v>
      </c>
      <c r="BO435" s="313">
        <v>0</v>
      </c>
      <c r="BP435" s="313">
        <v>0</v>
      </c>
      <c r="BQ435" s="313">
        <v>3</v>
      </c>
      <c r="BR435" s="313">
        <v>3</v>
      </c>
      <c r="BS435" s="313">
        <v>0</v>
      </c>
      <c r="BT435" s="313">
        <v>0</v>
      </c>
      <c r="BU435" s="313">
        <v>1</v>
      </c>
      <c r="BV435" s="313">
        <v>0</v>
      </c>
      <c r="BW435" s="313">
        <v>0</v>
      </c>
      <c r="BX435" s="313">
        <v>0</v>
      </c>
      <c r="BY435" s="313">
        <v>0</v>
      </c>
      <c r="BZ435" s="313">
        <v>0</v>
      </c>
      <c r="CA435" s="313">
        <v>0</v>
      </c>
      <c r="CB435" s="313">
        <v>0</v>
      </c>
      <c r="CC435" s="313">
        <v>4</v>
      </c>
      <c r="CD435" s="312">
        <v>0</v>
      </c>
      <c r="CE435" s="312">
        <v>0</v>
      </c>
      <c r="CF435" s="312">
        <v>0</v>
      </c>
      <c r="CG435" s="312">
        <v>0</v>
      </c>
      <c r="CH435" s="312">
        <v>0</v>
      </c>
      <c r="CI435" s="312">
        <v>0</v>
      </c>
      <c r="CJ435" s="312">
        <v>0</v>
      </c>
      <c r="CK435" s="312">
        <v>0</v>
      </c>
      <c r="CL435" s="312">
        <v>0</v>
      </c>
      <c r="CM435" s="312">
        <v>0</v>
      </c>
      <c r="CN435" s="312">
        <v>0</v>
      </c>
      <c r="CO435" s="312">
        <v>0</v>
      </c>
      <c r="CP435" s="312">
        <v>0</v>
      </c>
      <c r="CQ435" s="312">
        <v>0</v>
      </c>
      <c r="CR435" s="312">
        <v>0</v>
      </c>
      <c r="CS435" s="312">
        <v>0</v>
      </c>
      <c r="CT435" s="312">
        <v>0</v>
      </c>
      <c r="CU435" s="312">
        <v>0</v>
      </c>
      <c r="CV435" s="312">
        <v>0</v>
      </c>
      <c r="CW435" s="312">
        <v>0</v>
      </c>
      <c r="CX435" s="312">
        <v>0</v>
      </c>
      <c r="CY435" s="312">
        <v>0</v>
      </c>
      <c r="CZ435" s="312">
        <v>0</v>
      </c>
      <c r="DA435" s="316">
        <v>0</v>
      </c>
    </row>
    <row r="436" spans="1:105" x14ac:dyDescent="0.2">
      <c r="A436" s="305">
        <v>431</v>
      </c>
      <c r="B436" s="306" t="s">
        <v>2515</v>
      </c>
      <c r="C436" s="306" t="s">
        <v>2516</v>
      </c>
      <c r="D436" s="307">
        <v>5</v>
      </c>
      <c r="E436" s="306" t="s">
        <v>236</v>
      </c>
      <c r="F436" s="306" t="s">
        <v>1586</v>
      </c>
      <c r="G436" s="306" t="s">
        <v>1626</v>
      </c>
      <c r="H436" s="308">
        <v>2</v>
      </c>
      <c r="I436" s="309">
        <v>14</v>
      </c>
      <c r="J436" s="307">
        <v>19</v>
      </c>
      <c r="K436" s="306" t="s">
        <v>2517</v>
      </c>
      <c r="L436" s="307">
        <v>2</v>
      </c>
      <c r="M436" s="307">
        <v>0</v>
      </c>
      <c r="N436" s="307">
        <v>8</v>
      </c>
      <c r="O436" s="307">
        <v>0</v>
      </c>
      <c r="P436" s="307">
        <v>10</v>
      </c>
      <c r="Q436" s="307">
        <v>10</v>
      </c>
      <c r="R436" s="307">
        <v>0</v>
      </c>
      <c r="S436" s="307">
        <v>4</v>
      </c>
      <c r="T436" s="307">
        <v>0</v>
      </c>
      <c r="U436" s="307">
        <v>14</v>
      </c>
      <c r="V436" s="307">
        <v>6</v>
      </c>
      <c r="W436" s="307">
        <v>0</v>
      </c>
      <c r="X436" s="307">
        <v>3</v>
      </c>
      <c r="Y436" s="307">
        <v>0</v>
      </c>
      <c r="Z436" s="307">
        <v>9</v>
      </c>
      <c r="AA436" s="307">
        <v>6</v>
      </c>
      <c r="AB436" s="307">
        <v>0</v>
      </c>
      <c r="AC436" s="307">
        <v>4</v>
      </c>
      <c r="AD436" s="307">
        <v>0</v>
      </c>
      <c r="AE436" s="307">
        <v>10</v>
      </c>
      <c r="AF436" s="307">
        <v>3</v>
      </c>
      <c r="AG436" s="307">
        <v>0</v>
      </c>
      <c r="AH436" s="307">
        <v>7</v>
      </c>
      <c r="AI436" s="307">
        <v>0</v>
      </c>
      <c r="AJ436" s="307">
        <v>10</v>
      </c>
      <c r="AK436" s="307">
        <v>1</v>
      </c>
      <c r="AL436" s="307">
        <v>0</v>
      </c>
      <c r="AM436" s="307">
        <v>4</v>
      </c>
      <c r="AN436" s="307">
        <v>0</v>
      </c>
      <c r="AO436" s="307">
        <v>5</v>
      </c>
      <c r="AP436" s="307">
        <v>28</v>
      </c>
      <c r="AQ436" s="307">
        <v>0</v>
      </c>
      <c r="AR436" s="307">
        <v>30</v>
      </c>
      <c r="AS436" s="307">
        <v>0</v>
      </c>
      <c r="AT436" s="307">
        <v>58</v>
      </c>
      <c r="AU436" s="307">
        <v>0</v>
      </c>
      <c r="AV436" s="307">
        <v>0</v>
      </c>
      <c r="AW436" s="307">
        <v>0</v>
      </c>
      <c r="AX436" s="307">
        <v>0</v>
      </c>
      <c r="AY436" s="307">
        <v>0</v>
      </c>
      <c r="AZ436" s="307">
        <v>0</v>
      </c>
      <c r="BA436" s="307">
        <v>3</v>
      </c>
      <c r="BB436" s="307">
        <v>3</v>
      </c>
      <c r="BC436" s="307">
        <v>6</v>
      </c>
      <c r="BD436" s="307">
        <v>3</v>
      </c>
      <c r="BE436" s="307">
        <v>1</v>
      </c>
      <c r="BF436" s="307">
        <v>0</v>
      </c>
      <c r="BG436" s="307">
        <v>0</v>
      </c>
      <c r="BH436" s="307">
        <v>0</v>
      </c>
      <c r="BI436" s="307">
        <v>2</v>
      </c>
      <c r="BJ436" s="307">
        <v>0</v>
      </c>
      <c r="BK436" s="307">
        <v>0</v>
      </c>
      <c r="BL436" s="307">
        <v>0</v>
      </c>
      <c r="BM436" s="307">
        <v>0</v>
      </c>
      <c r="BN436" s="307">
        <v>0</v>
      </c>
      <c r="BO436" s="307">
        <v>0</v>
      </c>
      <c r="BP436" s="307">
        <v>0</v>
      </c>
      <c r="BQ436" s="307">
        <v>3</v>
      </c>
      <c r="BR436" s="307">
        <v>3</v>
      </c>
      <c r="BS436" s="307">
        <v>0</v>
      </c>
      <c r="BT436" s="307">
        <v>0</v>
      </c>
      <c r="BU436" s="307">
        <v>1</v>
      </c>
      <c r="BV436" s="307">
        <v>0</v>
      </c>
      <c r="BW436" s="307">
        <v>0</v>
      </c>
      <c r="BX436" s="307">
        <v>0</v>
      </c>
      <c r="BY436" s="307">
        <v>0</v>
      </c>
      <c r="BZ436" s="307">
        <v>0</v>
      </c>
      <c r="CA436" s="307">
        <v>0</v>
      </c>
      <c r="CB436" s="307">
        <v>0</v>
      </c>
      <c r="CC436" s="307">
        <v>4</v>
      </c>
      <c r="CD436" s="306">
        <v>0</v>
      </c>
      <c r="CE436" s="306">
        <v>0</v>
      </c>
      <c r="CF436" s="306">
        <v>0</v>
      </c>
      <c r="CG436" s="306">
        <v>0</v>
      </c>
      <c r="CH436" s="306">
        <v>0</v>
      </c>
      <c r="CI436" s="306">
        <v>0</v>
      </c>
      <c r="CJ436" s="306">
        <v>0</v>
      </c>
      <c r="CK436" s="306">
        <v>0</v>
      </c>
      <c r="CL436" s="306">
        <v>0</v>
      </c>
      <c r="CM436" s="306">
        <v>0</v>
      </c>
      <c r="CN436" s="306">
        <v>0</v>
      </c>
      <c r="CO436" s="306">
        <v>0</v>
      </c>
      <c r="CP436" s="306">
        <v>0</v>
      </c>
      <c r="CQ436" s="306">
        <v>0</v>
      </c>
      <c r="CR436" s="306">
        <v>0</v>
      </c>
      <c r="CS436" s="306">
        <v>0</v>
      </c>
      <c r="CT436" s="306">
        <v>0</v>
      </c>
      <c r="CU436" s="306">
        <v>0</v>
      </c>
      <c r="CV436" s="306">
        <v>0</v>
      </c>
      <c r="CW436" s="306">
        <v>0</v>
      </c>
      <c r="CX436" s="306">
        <v>0</v>
      </c>
      <c r="CY436" s="306">
        <v>0</v>
      </c>
      <c r="CZ436" s="306">
        <v>0</v>
      </c>
      <c r="DA436" s="310">
        <v>0</v>
      </c>
    </row>
    <row r="437" spans="1:105" x14ac:dyDescent="0.2">
      <c r="A437" s="311">
        <v>432</v>
      </c>
      <c r="B437" s="312" t="s">
        <v>2518</v>
      </c>
      <c r="C437" s="312" t="s">
        <v>2519</v>
      </c>
      <c r="D437" s="313">
        <v>5</v>
      </c>
      <c r="E437" s="312" t="s">
        <v>236</v>
      </c>
      <c r="F437" s="312" t="s">
        <v>1586</v>
      </c>
      <c r="G437" s="312" t="s">
        <v>2520</v>
      </c>
      <c r="H437" s="314">
        <v>2</v>
      </c>
      <c r="I437" s="315">
        <v>14</v>
      </c>
      <c r="J437" s="313">
        <v>19</v>
      </c>
      <c r="K437" s="312" t="s">
        <v>2521</v>
      </c>
      <c r="L437" s="313">
        <v>2</v>
      </c>
      <c r="M437" s="313">
        <v>0</v>
      </c>
      <c r="N437" s="313">
        <v>2</v>
      </c>
      <c r="O437" s="313">
        <v>0</v>
      </c>
      <c r="P437" s="313">
        <v>4</v>
      </c>
      <c r="Q437" s="313">
        <v>2</v>
      </c>
      <c r="R437" s="313">
        <v>0</v>
      </c>
      <c r="S437" s="313">
        <v>1</v>
      </c>
      <c r="T437" s="313">
        <v>0</v>
      </c>
      <c r="U437" s="313">
        <v>3</v>
      </c>
      <c r="V437" s="313">
        <v>1</v>
      </c>
      <c r="W437" s="313">
        <v>0</v>
      </c>
      <c r="X437" s="313">
        <v>0</v>
      </c>
      <c r="Y437" s="313">
        <v>0</v>
      </c>
      <c r="Z437" s="313">
        <v>1</v>
      </c>
      <c r="AA437" s="313">
        <v>2</v>
      </c>
      <c r="AB437" s="313">
        <v>0</v>
      </c>
      <c r="AC437" s="313">
        <v>5</v>
      </c>
      <c r="AD437" s="313">
        <v>0</v>
      </c>
      <c r="AE437" s="313">
        <v>7</v>
      </c>
      <c r="AF437" s="313">
        <v>1</v>
      </c>
      <c r="AG437" s="313">
        <v>0</v>
      </c>
      <c r="AH437" s="313">
        <v>2</v>
      </c>
      <c r="AI437" s="313">
        <v>0</v>
      </c>
      <c r="AJ437" s="313">
        <v>3</v>
      </c>
      <c r="AK437" s="313">
        <v>0</v>
      </c>
      <c r="AL437" s="313">
        <v>0</v>
      </c>
      <c r="AM437" s="313">
        <v>2</v>
      </c>
      <c r="AN437" s="313">
        <v>0</v>
      </c>
      <c r="AO437" s="313">
        <v>2</v>
      </c>
      <c r="AP437" s="313">
        <v>8</v>
      </c>
      <c r="AQ437" s="313">
        <v>0</v>
      </c>
      <c r="AR437" s="313">
        <v>12</v>
      </c>
      <c r="AS437" s="313">
        <v>0</v>
      </c>
      <c r="AT437" s="313">
        <v>20</v>
      </c>
      <c r="AU437" s="313">
        <v>0</v>
      </c>
      <c r="AV437" s="313">
        <v>0</v>
      </c>
      <c r="AW437" s="313">
        <v>0</v>
      </c>
      <c r="AX437" s="313">
        <v>0</v>
      </c>
      <c r="AY437" s="313">
        <v>0</v>
      </c>
      <c r="AZ437" s="313">
        <v>0</v>
      </c>
      <c r="BA437" s="313">
        <v>1</v>
      </c>
      <c r="BB437" s="313">
        <v>1</v>
      </c>
      <c r="BC437" s="313">
        <v>1</v>
      </c>
      <c r="BD437" s="313">
        <v>1</v>
      </c>
      <c r="BE437" s="313">
        <v>0</v>
      </c>
      <c r="BF437" s="313">
        <v>1</v>
      </c>
      <c r="BG437" s="313">
        <v>0</v>
      </c>
      <c r="BH437" s="313">
        <v>0</v>
      </c>
      <c r="BI437" s="313">
        <v>0</v>
      </c>
      <c r="BJ437" s="313">
        <v>0</v>
      </c>
      <c r="BK437" s="313">
        <v>0</v>
      </c>
      <c r="BL437" s="313">
        <v>0</v>
      </c>
      <c r="BM437" s="313">
        <v>0</v>
      </c>
      <c r="BN437" s="313">
        <v>0</v>
      </c>
      <c r="BO437" s="313">
        <v>0</v>
      </c>
      <c r="BP437" s="313">
        <v>0</v>
      </c>
      <c r="BQ437" s="313">
        <v>1</v>
      </c>
      <c r="BR437" s="313">
        <v>1</v>
      </c>
      <c r="BS437" s="313">
        <v>0</v>
      </c>
      <c r="BT437" s="313">
        <v>0</v>
      </c>
      <c r="BU437" s="313">
        <v>0</v>
      </c>
      <c r="BV437" s="313">
        <v>0</v>
      </c>
      <c r="BW437" s="313">
        <v>0</v>
      </c>
      <c r="BX437" s="313">
        <v>0</v>
      </c>
      <c r="BY437" s="313">
        <v>0</v>
      </c>
      <c r="BZ437" s="313">
        <v>0</v>
      </c>
      <c r="CA437" s="313">
        <v>0</v>
      </c>
      <c r="CB437" s="313">
        <v>0</v>
      </c>
      <c r="CC437" s="313">
        <v>1</v>
      </c>
      <c r="CD437" s="312">
        <v>0</v>
      </c>
      <c r="CE437" s="312">
        <v>0</v>
      </c>
      <c r="CF437" s="312">
        <v>0</v>
      </c>
      <c r="CG437" s="312">
        <v>0</v>
      </c>
      <c r="CH437" s="312">
        <v>0</v>
      </c>
      <c r="CI437" s="312">
        <v>0</v>
      </c>
      <c r="CJ437" s="312">
        <v>0</v>
      </c>
      <c r="CK437" s="312">
        <v>0</v>
      </c>
      <c r="CL437" s="312">
        <v>0</v>
      </c>
      <c r="CM437" s="312">
        <v>0</v>
      </c>
      <c r="CN437" s="312">
        <v>0</v>
      </c>
      <c r="CO437" s="312">
        <v>0</v>
      </c>
      <c r="CP437" s="312">
        <v>0</v>
      </c>
      <c r="CQ437" s="312">
        <v>0</v>
      </c>
      <c r="CR437" s="312">
        <v>0</v>
      </c>
      <c r="CS437" s="312">
        <v>0</v>
      </c>
      <c r="CT437" s="312">
        <v>0</v>
      </c>
      <c r="CU437" s="312">
        <v>0</v>
      </c>
      <c r="CV437" s="312">
        <v>0</v>
      </c>
      <c r="CW437" s="312">
        <v>0</v>
      </c>
      <c r="CX437" s="312">
        <v>0</v>
      </c>
      <c r="CY437" s="312">
        <v>0</v>
      </c>
      <c r="CZ437" s="312">
        <v>0</v>
      </c>
      <c r="DA437" s="316">
        <v>0</v>
      </c>
    </row>
    <row r="438" spans="1:105" x14ac:dyDescent="0.2">
      <c r="A438" s="305">
        <v>433</v>
      </c>
      <c r="B438" s="306" t="s">
        <v>1594</v>
      </c>
      <c r="C438" s="306" t="s">
        <v>1595</v>
      </c>
      <c r="D438" s="307">
        <v>5</v>
      </c>
      <c r="E438" s="306" t="s">
        <v>240</v>
      </c>
      <c r="F438" s="306" t="s">
        <v>466</v>
      </c>
      <c r="G438" s="306" t="s">
        <v>1596</v>
      </c>
      <c r="H438" s="308">
        <v>16</v>
      </c>
      <c r="I438" s="309">
        <v>75</v>
      </c>
      <c r="J438" s="307">
        <v>2</v>
      </c>
      <c r="K438" s="306" t="s">
        <v>1597</v>
      </c>
      <c r="L438" s="307">
        <v>10</v>
      </c>
      <c r="M438" s="307">
        <v>2</v>
      </c>
      <c r="N438" s="307">
        <v>14</v>
      </c>
      <c r="O438" s="307">
        <v>0</v>
      </c>
      <c r="P438" s="307">
        <v>26</v>
      </c>
      <c r="Q438" s="307">
        <v>11</v>
      </c>
      <c r="R438" s="307">
        <v>0</v>
      </c>
      <c r="S438" s="307">
        <v>9</v>
      </c>
      <c r="T438" s="307">
        <v>1</v>
      </c>
      <c r="U438" s="307">
        <v>21</v>
      </c>
      <c r="V438" s="307">
        <v>13</v>
      </c>
      <c r="W438" s="307">
        <v>0</v>
      </c>
      <c r="X438" s="307">
        <v>8</v>
      </c>
      <c r="Y438" s="307">
        <v>1</v>
      </c>
      <c r="Z438" s="307">
        <v>22</v>
      </c>
      <c r="AA438" s="307">
        <v>8</v>
      </c>
      <c r="AB438" s="307">
        <v>2</v>
      </c>
      <c r="AC438" s="307">
        <v>11</v>
      </c>
      <c r="AD438" s="307">
        <v>3</v>
      </c>
      <c r="AE438" s="307">
        <v>24</v>
      </c>
      <c r="AF438" s="307">
        <v>6</v>
      </c>
      <c r="AG438" s="307">
        <v>0</v>
      </c>
      <c r="AH438" s="307">
        <v>13</v>
      </c>
      <c r="AI438" s="307">
        <v>0</v>
      </c>
      <c r="AJ438" s="307">
        <v>19</v>
      </c>
      <c r="AK438" s="307">
        <v>12</v>
      </c>
      <c r="AL438" s="307">
        <v>0</v>
      </c>
      <c r="AM438" s="307">
        <v>10</v>
      </c>
      <c r="AN438" s="307">
        <v>0</v>
      </c>
      <c r="AO438" s="307">
        <v>22</v>
      </c>
      <c r="AP438" s="307">
        <v>60</v>
      </c>
      <c r="AQ438" s="307">
        <v>4</v>
      </c>
      <c r="AR438" s="307">
        <v>65</v>
      </c>
      <c r="AS438" s="307">
        <v>5</v>
      </c>
      <c r="AT438" s="307">
        <v>134</v>
      </c>
      <c r="AU438" s="307">
        <v>1</v>
      </c>
      <c r="AV438" s="307">
        <v>1</v>
      </c>
      <c r="AW438" s="307">
        <v>1</v>
      </c>
      <c r="AX438" s="307">
        <v>1</v>
      </c>
      <c r="AY438" s="307">
        <v>0</v>
      </c>
      <c r="AZ438" s="307">
        <v>1</v>
      </c>
      <c r="BA438" s="307">
        <v>0</v>
      </c>
      <c r="BB438" s="307">
        <v>5</v>
      </c>
      <c r="BC438" s="307">
        <v>6</v>
      </c>
      <c r="BD438" s="307">
        <v>6</v>
      </c>
      <c r="BE438" s="307">
        <v>0</v>
      </c>
      <c r="BF438" s="307">
        <v>0</v>
      </c>
      <c r="BG438" s="307">
        <v>0</v>
      </c>
      <c r="BH438" s="307">
        <v>1</v>
      </c>
      <c r="BI438" s="307">
        <v>1</v>
      </c>
      <c r="BJ438" s="307">
        <v>4</v>
      </c>
      <c r="BK438" s="307">
        <v>1</v>
      </c>
      <c r="BL438" s="307">
        <v>1</v>
      </c>
      <c r="BM438" s="307">
        <v>1</v>
      </c>
      <c r="BN438" s="307">
        <v>1</v>
      </c>
      <c r="BO438" s="307">
        <v>0</v>
      </c>
      <c r="BP438" s="307">
        <v>1</v>
      </c>
      <c r="BQ438" s="307">
        <v>0</v>
      </c>
      <c r="BR438" s="307">
        <v>5</v>
      </c>
      <c r="BS438" s="307">
        <v>1</v>
      </c>
      <c r="BT438" s="307">
        <v>0</v>
      </c>
      <c r="BU438" s="307">
        <v>0</v>
      </c>
      <c r="BV438" s="307">
        <v>0</v>
      </c>
      <c r="BW438" s="307">
        <v>0</v>
      </c>
      <c r="BX438" s="307">
        <v>0</v>
      </c>
      <c r="BY438" s="307">
        <v>0</v>
      </c>
      <c r="BZ438" s="307">
        <v>0</v>
      </c>
      <c r="CA438" s="307">
        <v>0</v>
      </c>
      <c r="CB438" s="307">
        <v>0</v>
      </c>
      <c r="CC438" s="307">
        <v>7</v>
      </c>
      <c r="CD438" s="306">
        <v>0</v>
      </c>
      <c r="CE438" s="306">
        <v>0</v>
      </c>
      <c r="CF438" s="306">
        <v>0</v>
      </c>
      <c r="CG438" s="306">
        <v>0</v>
      </c>
      <c r="CH438" s="306">
        <v>0</v>
      </c>
      <c r="CI438" s="306">
        <v>0</v>
      </c>
      <c r="CJ438" s="306">
        <v>0</v>
      </c>
      <c r="CK438" s="306">
        <v>0</v>
      </c>
      <c r="CL438" s="306">
        <v>0</v>
      </c>
      <c r="CM438" s="306">
        <v>0</v>
      </c>
      <c r="CN438" s="306">
        <v>0</v>
      </c>
      <c r="CO438" s="306">
        <v>0</v>
      </c>
      <c r="CP438" s="306">
        <v>0</v>
      </c>
      <c r="CQ438" s="306">
        <v>0</v>
      </c>
      <c r="CR438" s="306">
        <v>0</v>
      </c>
      <c r="CS438" s="306">
        <v>0</v>
      </c>
      <c r="CT438" s="306">
        <v>0</v>
      </c>
      <c r="CU438" s="306">
        <v>0</v>
      </c>
      <c r="CV438" s="306">
        <v>0</v>
      </c>
      <c r="CW438" s="306">
        <v>0</v>
      </c>
      <c r="CX438" s="306">
        <v>0</v>
      </c>
      <c r="CY438" s="306">
        <v>0</v>
      </c>
      <c r="CZ438" s="306">
        <v>0</v>
      </c>
      <c r="DA438" s="310">
        <v>0</v>
      </c>
    </row>
    <row r="439" spans="1:105" x14ac:dyDescent="0.2">
      <c r="A439" s="311">
        <v>434</v>
      </c>
      <c r="B439" s="312" t="s">
        <v>464</v>
      </c>
      <c r="C439" s="312" t="s">
        <v>465</v>
      </c>
      <c r="D439" s="313">
        <v>5</v>
      </c>
      <c r="E439" s="312" t="s">
        <v>240</v>
      </c>
      <c r="F439" s="312" t="s">
        <v>466</v>
      </c>
      <c r="G439" s="312" t="s">
        <v>467</v>
      </c>
      <c r="H439" s="314">
        <v>16</v>
      </c>
      <c r="I439" s="315">
        <v>75</v>
      </c>
      <c r="J439" s="313">
        <v>2</v>
      </c>
      <c r="K439" s="312" t="s">
        <v>468</v>
      </c>
      <c r="L439" s="313">
        <v>18</v>
      </c>
      <c r="M439" s="313">
        <v>0</v>
      </c>
      <c r="N439" s="313">
        <v>13</v>
      </c>
      <c r="O439" s="313">
        <v>0</v>
      </c>
      <c r="P439" s="313">
        <v>31</v>
      </c>
      <c r="Q439" s="313">
        <v>13</v>
      </c>
      <c r="R439" s="313">
        <v>0</v>
      </c>
      <c r="S439" s="313">
        <v>19</v>
      </c>
      <c r="T439" s="313">
        <v>0</v>
      </c>
      <c r="U439" s="313">
        <v>32</v>
      </c>
      <c r="V439" s="313">
        <v>21</v>
      </c>
      <c r="W439" s="313">
        <v>0</v>
      </c>
      <c r="X439" s="313">
        <v>10</v>
      </c>
      <c r="Y439" s="313">
        <v>0</v>
      </c>
      <c r="Z439" s="313">
        <v>31</v>
      </c>
      <c r="AA439" s="313">
        <v>25</v>
      </c>
      <c r="AB439" s="313">
        <v>1</v>
      </c>
      <c r="AC439" s="313">
        <v>17</v>
      </c>
      <c r="AD439" s="313">
        <v>0</v>
      </c>
      <c r="AE439" s="313">
        <v>43</v>
      </c>
      <c r="AF439" s="313">
        <v>26</v>
      </c>
      <c r="AG439" s="313">
        <v>0</v>
      </c>
      <c r="AH439" s="313">
        <v>21</v>
      </c>
      <c r="AI439" s="313">
        <v>0</v>
      </c>
      <c r="AJ439" s="313">
        <v>47</v>
      </c>
      <c r="AK439" s="313">
        <v>27</v>
      </c>
      <c r="AL439" s="313">
        <v>0</v>
      </c>
      <c r="AM439" s="313">
        <v>20</v>
      </c>
      <c r="AN439" s="313">
        <v>0</v>
      </c>
      <c r="AO439" s="313">
        <v>47</v>
      </c>
      <c r="AP439" s="313">
        <v>130</v>
      </c>
      <c r="AQ439" s="313">
        <v>1</v>
      </c>
      <c r="AR439" s="313">
        <v>100</v>
      </c>
      <c r="AS439" s="313">
        <v>0</v>
      </c>
      <c r="AT439" s="313">
        <v>231</v>
      </c>
      <c r="AU439" s="313">
        <v>2</v>
      </c>
      <c r="AV439" s="313">
        <v>1</v>
      </c>
      <c r="AW439" s="313">
        <v>1</v>
      </c>
      <c r="AX439" s="313">
        <v>2</v>
      </c>
      <c r="AY439" s="313">
        <v>2</v>
      </c>
      <c r="AZ439" s="313">
        <v>2</v>
      </c>
      <c r="BA439" s="313">
        <v>0</v>
      </c>
      <c r="BB439" s="313">
        <v>10</v>
      </c>
      <c r="BC439" s="313">
        <v>12</v>
      </c>
      <c r="BD439" s="313">
        <v>10</v>
      </c>
      <c r="BE439" s="313">
        <v>0</v>
      </c>
      <c r="BF439" s="313">
        <v>0</v>
      </c>
      <c r="BG439" s="313">
        <v>1</v>
      </c>
      <c r="BH439" s="313">
        <v>0</v>
      </c>
      <c r="BI439" s="313">
        <v>4</v>
      </c>
      <c r="BJ439" s="313">
        <v>6</v>
      </c>
      <c r="BK439" s="313">
        <v>2</v>
      </c>
      <c r="BL439" s="313">
        <v>1</v>
      </c>
      <c r="BM439" s="313">
        <v>1</v>
      </c>
      <c r="BN439" s="313">
        <v>2</v>
      </c>
      <c r="BO439" s="313">
        <v>2</v>
      </c>
      <c r="BP439" s="313">
        <v>2</v>
      </c>
      <c r="BQ439" s="313">
        <v>0</v>
      </c>
      <c r="BR439" s="313">
        <v>10</v>
      </c>
      <c r="BS439" s="313">
        <v>0</v>
      </c>
      <c r="BT439" s="313">
        <v>0</v>
      </c>
      <c r="BU439" s="313">
        <v>0</v>
      </c>
      <c r="BV439" s="313">
        <v>0</v>
      </c>
      <c r="BW439" s="313">
        <v>0</v>
      </c>
      <c r="BX439" s="313">
        <v>0</v>
      </c>
      <c r="BY439" s="313">
        <v>0</v>
      </c>
      <c r="BZ439" s="313">
        <v>0</v>
      </c>
      <c r="CA439" s="313">
        <v>1</v>
      </c>
      <c r="CB439" s="313">
        <v>0</v>
      </c>
      <c r="CC439" s="313">
        <v>12</v>
      </c>
      <c r="CD439" s="312">
        <v>0</v>
      </c>
      <c r="CE439" s="312">
        <v>0</v>
      </c>
      <c r="CF439" s="312">
        <v>0</v>
      </c>
      <c r="CG439" s="312">
        <v>0</v>
      </c>
      <c r="CH439" s="312">
        <v>0</v>
      </c>
      <c r="CI439" s="312">
        <v>0</v>
      </c>
      <c r="CJ439" s="312">
        <v>0</v>
      </c>
      <c r="CK439" s="312">
        <v>0</v>
      </c>
      <c r="CL439" s="312">
        <v>0</v>
      </c>
      <c r="CM439" s="312">
        <v>0</v>
      </c>
      <c r="CN439" s="312">
        <v>0</v>
      </c>
      <c r="CO439" s="312">
        <v>0</v>
      </c>
      <c r="CP439" s="312">
        <v>0</v>
      </c>
      <c r="CQ439" s="312">
        <v>0</v>
      </c>
      <c r="CR439" s="312">
        <v>0</v>
      </c>
      <c r="CS439" s="312">
        <v>0</v>
      </c>
      <c r="CT439" s="312">
        <v>0</v>
      </c>
      <c r="CU439" s="312">
        <v>0</v>
      </c>
      <c r="CV439" s="312">
        <v>0</v>
      </c>
      <c r="CW439" s="312">
        <v>0</v>
      </c>
      <c r="CX439" s="312">
        <v>0</v>
      </c>
      <c r="CY439" s="312">
        <v>0</v>
      </c>
      <c r="CZ439" s="312">
        <v>0</v>
      </c>
      <c r="DA439" s="316">
        <v>0</v>
      </c>
    </row>
    <row r="440" spans="1:105" x14ac:dyDescent="0.2">
      <c r="A440" s="305">
        <v>435</v>
      </c>
      <c r="B440" s="306" t="s">
        <v>2123</v>
      </c>
      <c r="C440" s="306" t="s">
        <v>1415</v>
      </c>
      <c r="D440" s="307">
        <v>5</v>
      </c>
      <c r="E440" s="306" t="s">
        <v>240</v>
      </c>
      <c r="F440" s="306" t="s">
        <v>466</v>
      </c>
      <c r="G440" s="306" t="s">
        <v>2124</v>
      </c>
      <c r="H440" s="308">
        <v>16</v>
      </c>
      <c r="I440" s="309">
        <v>75</v>
      </c>
      <c r="J440" s="307">
        <v>2</v>
      </c>
      <c r="K440" s="306" t="s">
        <v>2125</v>
      </c>
      <c r="L440" s="307">
        <v>1</v>
      </c>
      <c r="M440" s="307">
        <v>0</v>
      </c>
      <c r="N440" s="307">
        <v>1</v>
      </c>
      <c r="O440" s="307">
        <v>0</v>
      </c>
      <c r="P440" s="307">
        <v>2</v>
      </c>
      <c r="Q440" s="307">
        <v>2</v>
      </c>
      <c r="R440" s="307">
        <v>0</v>
      </c>
      <c r="S440" s="307">
        <v>0</v>
      </c>
      <c r="T440" s="307">
        <v>0</v>
      </c>
      <c r="U440" s="307">
        <v>2</v>
      </c>
      <c r="V440" s="307">
        <v>1</v>
      </c>
      <c r="W440" s="307">
        <v>0</v>
      </c>
      <c r="X440" s="307">
        <v>1</v>
      </c>
      <c r="Y440" s="307">
        <v>0</v>
      </c>
      <c r="Z440" s="307">
        <v>2</v>
      </c>
      <c r="AA440" s="307">
        <v>2</v>
      </c>
      <c r="AB440" s="307">
        <v>0</v>
      </c>
      <c r="AC440" s="307">
        <v>2</v>
      </c>
      <c r="AD440" s="307">
        <v>0</v>
      </c>
      <c r="AE440" s="307">
        <v>4</v>
      </c>
      <c r="AF440" s="307">
        <v>2</v>
      </c>
      <c r="AG440" s="307">
        <v>0</v>
      </c>
      <c r="AH440" s="307">
        <v>2</v>
      </c>
      <c r="AI440" s="307">
        <v>0</v>
      </c>
      <c r="AJ440" s="307">
        <v>4</v>
      </c>
      <c r="AK440" s="307">
        <v>2</v>
      </c>
      <c r="AL440" s="307">
        <v>0</v>
      </c>
      <c r="AM440" s="307">
        <v>3</v>
      </c>
      <c r="AN440" s="307">
        <v>0</v>
      </c>
      <c r="AO440" s="307">
        <v>5</v>
      </c>
      <c r="AP440" s="307">
        <v>10</v>
      </c>
      <c r="AQ440" s="307">
        <v>0</v>
      </c>
      <c r="AR440" s="307">
        <v>9</v>
      </c>
      <c r="AS440" s="307">
        <v>0</v>
      </c>
      <c r="AT440" s="307">
        <v>19</v>
      </c>
      <c r="AU440" s="307">
        <v>0</v>
      </c>
      <c r="AV440" s="307">
        <v>0</v>
      </c>
      <c r="AW440" s="307">
        <v>0</v>
      </c>
      <c r="AX440" s="307">
        <v>0</v>
      </c>
      <c r="AY440" s="307">
        <v>0</v>
      </c>
      <c r="AZ440" s="307">
        <v>0</v>
      </c>
      <c r="BA440" s="307">
        <v>1</v>
      </c>
      <c r="BB440" s="307">
        <v>1</v>
      </c>
      <c r="BC440" s="307">
        <v>2</v>
      </c>
      <c r="BD440" s="307">
        <v>1</v>
      </c>
      <c r="BE440" s="307">
        <v>1</v>
      </c>
      <c r="BF440" s="307">
        <v>0</v>
      </c>
      <c r="BG440" s="307">
        <v>0</v>
      </c>
      <c r="BH440" s="307">
        <v>0</v>
      </c>
      <c r="BI440" s="307">
        <v>0</v>
      </c>
      <c r="BJ440" s="307">
        <v>0</v>
      </c>
      <c r="BK440" s="307">
        <v>0</v>
      </c>
      <c r="BL440" s="307">
        <v>0</v>
      </c>
      <c r="BM440" s="307">
        <v>0</v>
      </c>
      <c r="BN440" s="307">
        <v>0</v>
      </c>
      <c r="BO440" s="307">
        <v>0</v>
      </c>
      <c r="BP440" s="307">
        <v>0</v>
      </c>
      <c r="BQ440" s="307">
        <v>1</v>
      </c>
      <c r="BR440" s="307">
        <v>1</v>
      </c>
      <c r="BS440" s="307">
        <v>0</v>
      </c>
      <c r="BT440" s="307">
        <v>0</v>
      </c>
      <c r="BU440" s="307">
        <v>0</v>
      </c>
      <c r="BV440" s="307">
        <v>0</v>
      </c>
      <c r="BW440" s="307">
        <v>0</v>
      </c>
      <c r="BX440" s="307">
        <v>0</v>
      </c>
      <c r="BY440" s="307">
        <v>0</v>
      </c>
      <c r="BZ440" s="307">
        <v>0</v>
      </c>
      <c r="CA440" s="307">
        <v>0</v>
      </c>
      <c r="CB440" s="307">
        <v>0</v>
      </c>
      <c r="CC440" s="307">
        <v>1</v>
      </c>
      <c r="CD440" s="306">
        <v>0</v>
      </c>
      <c r="CE440" s="306">
        <v>0</v>
      </c>
      <c r="CF440" s="306">
        <v>0</v>
      </c>
      <c r="CG440" s="306">
        <v>0</v>
      </c>
      <c r="CH440" s="306">
        <v>0</v>
      </c>
      <c r="CI440" s="306">
        <v>0</v>
      </c>
      <c r="CJ440" s="306">
        <v>0</v>
      </c>
      <c r="CK440" s="306">
        <v>0</v>
      </c>
      <c r="CL440" s="306">
        <v>0</v>
      </c>
      <c r="CM440" s="306">
        <v>0</v>
      </c>
      <c r="CN440" s="306">
        <v>1</v>
      </c>
      <c r="CO440" s="306">
        <v>0</v>
      </c>
      <c r="CP440" s="306">
        <v>0</v>
      </c>
      <c r="CQ440" s="306">
        <v>0</v>
      </c>
      <c r="CR440" s="306">
        <v>1</v>
      </c>
      <c r="CS440" s="306">
        <v>2</v>
      </c>
      <c r="CT440" s="306">
        <v>2</v>
      </c>
      <c r="CU440" s="306">
        <v>2</v>
      </c>
      <c r="CV440" s="306">
        <v>0</v>
      </c>
      <c r="CW440" s="306">
        <v>0</v>
      </c>
      <c r="CX440" s="306">
        <v>0</v>
      </c>
      <c r="CY440" s="306">
        <v>1</v>
      </c>
      <c r="CZ440" s="306">
        <v>0</v>
      </c>
      <c r="DA440" s="310">
        <v>1</v>
      </c>
    </row>
    <row r="441" spans="1:105" x14ac:dyDescent="0.2">
      <c r="A441" s="311">
        <v>436</v>
      </c>
      <c r="B441" s="312" t="s">
        <v>2522</v>
      </c>
      <c r="C441" s="312" t="s">
        <v>2523</v>
      </c>
      <c r="D441" s="313">
        <v>5</v>
      </c>
      <c r="E441" s="312" t="s">
        <v>236</v>
      </c>
      <c r="F441" s="312" t="s">
        <v>466</v>
      </c>
      <c r="G441" s="312" t="s">
        <v>2189</v>
      </c>
      <c r="H441" s="314"/>
      <c r="I441" s="315">
        <v>36</v>
      </c>
      <c r="J441" s="313">
        <v>19</v>
      </c>
      <c r="K441" s="312" t="s">
        <v>2524</v>
      </c>
      <c r="L441" s="313">
        <v>17</v>
      </c>
      <c r="M441" s="313">
        <v>0</v>
      </c>
      <c r="N441" s="313">
        <v>20</v>
      </c>
      <c r="O441" s="313">
        <v>0</v>
      </c>
      <c r="P441" s="313">
        <v>37</v>
      </c>
      <c r="Q441" s="313">
        <v>21</v>
      </c>
      <c r="R441" s="313">
        <v>0</v>
      </c>
      <c r="S441" s="313">
        <v>20</v>
      </c>
      <c r="T441" s="313">
        <v>0</v>
      </c>
      <c r="U441" s="313">
        <v>41</v>
      </c>
      <c r="V441" s="313">
        <v>26</v>
      </c>
      <c r="W441" s="313">
        <v>0</v>
      </c>
      <c r="X441" s="313">
        <v>19</v>
      </c>
      <c r="Y441" s="313">
        <v>0</v>
      </c>
      <c r="Z441" s="313">
        <v>45</v>
      </c>
      <c r="AA441" s="313">
        <v>17</v>
      </c>
      <c r="AB441" s="313">
        <v>0</v>
      </c>
      <c r="AC441" s="313">
        <v>26</v>
      </c>
      <c r="AD441" s="313">
        <v>0</v>
      </c>
      <c r="AE441" s="313">
        <v>43</v>
      </c>
      <c r="AF441" s="313">
        <v>23</v>
      </c>
      <c r="AG441" s="313">
        <v>0</v>
      </c>
      <c r="AH441" s="313">
        <v>21</v>
      </c>
      <c r="AI441" s="313">
        <v>0</v>
      </c>
      <c r="AJ441" s="313">
        <v>44</v>
      </c>
      <c r="AK441" s="313">
        <v>17</v>
      </c>
      <c r="AL441" s="313">
        <v>0</v>
      </c>
      <c r="AM441" s="313">
        <v>18</v>
      </c>
      <c r="AN441" s="313">
        <v>1</v>
      </c>
      <c r="AO441" s="313">
        <v>36</v>
      </c>
      <c r="AP441" s="313">
        <v>121</v>
      </c>
      <c r="AQ441" s="313">
        <v>0</v>
      </c>
      <c r="AR441" s="313">
        <v>124</v>
      </c>
      <c r="AS441" s="313">
        <v>1</v>
      </c>
      <c r="AT441" s="313">
        <v>246</v>
      </c>
      <c r="AU441" s="313">
        <v>1</v>
      </c>
      <c r="AV441" s="313">
        <v>2</v>
      </c>
      <c r="AW441" s="313">
        <v>2</v>
      </c>
      <c r="AX441" s="313">
        <v>2</v>
      </c>
      <c r="AY441" s="313">
        <v>2</v>
      </c>
      <c r="AZ441" s="313">
        <v>1</v>
      </c>
      <c r="BA441" s="313">
        <v>0</v>
      </c>
      <c r="BB441" s="313">
        <v>10</v>
      </c>
      <c r="BC441" s="313">
        <v>9</v>
      </c>
      <c r="BD441" s="313">
        <v>9</v>
      </c>
      <c r="BE441" s="313">
        <v>0</v>
      </c>
      <c r="BF441" s="313">
        <v>0</v>
      </c>
      <c r="BG441" s="313">
        <v>0</v>
      </c>
      <c r="BH441" s="313">
        <v>1</v>
      </c>
      <c r="BI441" s="313">
        <v>2</v>
      </c>
      <c r="BJ441" s="313">
        <v>8</v>
      </c>
      <c r="BK441" s="313">
        <v>1</v>
      </c>
      <c r="BL441" s="313">
        <v>2</v>
      </c>
      <c r="BM441" s="313">
        <v>2</v>
      </c>
      <c r="BN441" s="313">
        <v>2</v>
      </c>
      <c r="BO441" s="313">
        <v>2</v>
      </c>
      <c r="BP441" s="313">
        <v>1</v>
      </c>
      <c r="BQ441" s="313">
        <v>0</v>
      </c>
      <c r="BR441" s="313">
        <v>10</v>
      </c>
      <c r="BS441" s="313">
        <v>2</v>
      </c>
      <c r="BT441" s="313">
        <v>0</v>
      </c>
      <c r="BU441" s="313">
        <v>0</v>
      </c>
      <c r="BV441" s="313">
        <v>0</v>
      </c>
      <c r="BW441" s="313">
        <v>0</v>
      </c>
      <c r="BX441" s="313">
        <v>0</v>
      </c>
      <c r="BY441" s="313">
        <v>0</v>
      </c>
      <c r="BZ441" s="313">
        <v>0</v>
      </c>
      <c r="CA441" s="313">
        <v>1</v>
      </c>
      <c r="CB441" s="313">
        <v>0</v>
      </c>
      <c r="CC441" s="313">
        <v>14</v>
      </c>
      <c r="CD441" s="312">
        <v>0</v>
      </c>
      <c r="CE441" s="312">
        <v>0</v>
      </c>
      <c r="CF441" s="312">
        <v>0</v>
      </c>
      <c r="CG441" s="312">
        <v>0</v>
      </c>
      <c r="CH441" s="312">
        <v>0</v>
      </c>
      <c r="CI441" s="312">
        <v>0</v>
      </c>
      <c r="CJ441" s="312">
        <v>0</v>
      </c>
      <c r="CK441" s="312">
        <v>0</v>
      </c>
      <c r="CL441" s="312">
        <v>1</v>
      </c>
      <c r="CM441" s="312">
        <v>0</v>
      </c>
      <c r="CN441" s="312">
        <v>0</v>
      </c>
      <c r="CO441" s="312">
        <v>0</v>
      </c>
      <c r="CP441" s="312">
        <v>0</v>
      </c>
      <c r="CQ441" s="312">
        <v>0</v>
      </c>
      <c r="CR441" s="312">
        <v>7</v>
      </c>
      <c r="CS441" s="312">
        <v>2</v>
      </c>
      <c r="CT441" s="312">
        <v>8</v>
      </c>
      <c r="CU441" s="312">
        <v>2</v>
      </c>
      <c r="CV441" s="312">
        <v>0</v>
      </c>
      <c r="CW441" s="312">
        <v>0</v>
      </c>
      <c r="CX441" s="312">
        <v>0</v>
      </c>
      <c r="CY441" s="312">
        <v>7</v>
      </c>
      <c r="CZ441" s="312">
        <v>2</v>
      </c>
      <c r="DA441" s="316">
        <v>9</v>
      </c>
    </row>
    <row r="442" spans="1:105" x14ac:dyDescent="0.2">
      <c r="A442" s="305">
        <v>437</v>
      </c>
      <c r="B442" s="306" t="s">
        <v>2554</v>
      </c>
      <c r="C442" s="306" t="s">
        <v>2555</v>
      </c>
      <c r="D442" s="307">
        <v>5</v>
      </c>
      <c r="E442" s="306" t="s">
        <v>236</v>
      </c>
      <c r="F442" s="306" t="s">
        <v>466</v>
      </c>
      <c r="G442" s="306" t="s">
        <v>467</v>
      </c>
      <c r="H442" s="308"/>
      <c r="I442" s="309">
        <v>36</v>
      </c>
      <c r="J442" s="307">
        <v>19</v>
      </c>
      <c r="K442" s="306" t="s">
        <v>2556</v>
      </c>
      <c r="L442" s="307">
        <v>2</v>
      </c>
      <c r="M442" s="307">
        <v>0</v>
      </c>
      <c r="N442" s="307">
        <v>11</v>
      </c>
      <c r="O442" s="307">
        <v>0</v>
      </c>
      <c r="P442" s="307">
        <v>13</v>
      </c>
      <c r="Q442" s="307">
        <v>9</v>
      </c>
      <c r="R442" s="307">
        <v>0</v>
      </c>
      <c r="S442" s="307">
        <v>9</v>
      </c>
      <c r="T442" s="307">
        <v>0</v>
      </c>
      <c r="U442" s="307">
        <v>18</v>
      </c>
      <c r="V442" s="307">
        <v>9</v>
      </c>
      <c r="W442" s="307">
        <v>0</v>
      </c>
      <c r="X442" s="307">
        <v>12</v>
      </c>
      <c r="Y442" s="307">
        <v>0</v>
      </c>
      <c r="Z442" s="307">
        <v>21</v>
      </c>
      <c r="AA442" s="307">
        <v>12</v>
      </c>
      <c r="AB442" s="307">
        <v>0</v>
      </c>
      <c r="AC442" s="307">
        <v>9</v>
      </c>
      <c r="AD442" s="307">
        <v>0</v>
      </c>
      <c r="AE442" s="307">
        <v>21</v>
      </c>
      <c r="AF442" s="307">
        <v>10</v>
      </c>
      <c r="AG442" s="307">
        <v>0</v>
      </c>
      <c r="AH442" s="307">
        <v>5</v>
      </c>
      <c r="AI442" s="307">
        <v>0</v>
      </c>
      <c r="AJ442" s="307">
        <v>15</v>
      </c>
      <c r="AK442" s="307">
        <v>11</v>
      </c>
      <c r="AL442" s="307">
        <v>0</v>
      </c>
      <c r="AM442" s="307">
        <v>10</v>
      </c>
      <c r="AN442" s="307">
        <v>1</v>
      </c>
      <c r="AO442" s="307">
        <v>22</v>
      </c>
      <c r="AP442" s="307">
        <v>53</v>
      </c>
      <c r="AQ442" s="307">
        <v>0</v>
      </c>
      <c r="AR442" s="307">
        <v>56</v>
      </c>
      <c r="AS442" s="307">
        <v>1</v>
      </c>
      <c r="AT442" s="307">
        <v>110</v>
      </c>
      <c r="AU442" s="307">
        <v>1</v>
      </c>
      <c r="AV442" s="307">
        <v>1</v>
      </c>
      <c r="AW442" s="307">
        <v>1</v>
      </c>
      <c r="AX442" s="307">
        <v>1</v>
      </c>
      <c r="AY442" s="307">
        <v>1</v>
      </c>
      <c r="AZ442" s="307">
        <v>1</v>
      </c>
      <c r="BA442" s="307">
        <v>0</v>
      </c>
      <c r="BB442" s="307">
        <v>6</v>
      </c>
      <c r="BC442" s="307">
        <v>7</v>
      </c>
      <c r="BD442" s="307">
        <v>6</v>
      </c>
      <c r="BE442" s="307">
        <v>0</v>
      </c>
      <c r="BF442" s="307">
        <v>0</v>
      </c>
      <c r="BG442" s="307">
        <v>1</v>
      </c>
      <c r="BH442" s="307">
        <v>0</v>
      </c>
      <c r="BI442" s="307">
        <v>0</v>
      </c>
      <c r="BJ442" s="307">
        <v>6</v>
      </c>
      <c r="BK442" s="307">
        <v>1</v>
      </c>
      <c r="BL442" s="307">
        <v>1</v>
      </c>
      <c r="BM442" s="307">
        <v>1</v>
      </c>
      <c r="BN442" s="307">
        <v>1</v>
      </c>
      <c r="BO442" s="307">
        <v>1</v>
      </c>
      <c r="BP442" s="307">
        <v>1</v>
      </c>
      <c r="BQ442" s="307">
        <v>0</v>
      </c>
      <c r="BR442" s="307">
        <v>6</v>
      </c>
      <c r="BS442" s="307">
        <v>1</v>
      </c>
      <c r="BT442" s="307">
        <v>0</v>
      </c>
      <c r="BU442" s="307">
        <v>0</v>
      </c>
      <c r="BV442" s="307">
        <v>0</v>
      </c>
      <c r="BW442" s="307">
        <v>0</v>
      </c>
      <c r="BX442" s="307">
        <v>0</v>
      </c>
      <c r="BY442" s="307">
        <v>0</v>
      </c>
      <c r="BZ442" s="307">
        <v>0</v>
      </c>
      <c r="CA442" s="307">
        <v>1</v>
      </c>
      <c r="CB442" s="307">
        <v>0</v>
      </c>
      <c r="CC442" s="307">
        <v>9</v>
      </c>
      <c r="CD442" s="306">
        <v>0</v>
      </c>
      <c r="CE442" s="306">
        <v>0</v>
      </c>
      <c r="CF442" s="306">
        <v>0</v>
      </c>
      <c r="CG442" s="306">
        <v>0</v>
      </c>
      <c r="CH442" s="306">
        <v>0</v>
      </c>
      <c r="CI442" s="306">
        <v>0</v>
      </c>
      <c r="CJ442" s="306">
        <v>0</v>
      </c>
      <c r="CK442" s="306">
        <v>0</v>
      </c>
      <c r="CL442" s="306">
        <v>0</v>
      </c>
      <c r="CM442" s="306">
        <v>0</v>
      </c>
      <c r="CN442" s="306">
        <v>9</v>
      </c>
      <c r="CO442" s="306">
        <v>3</v>
      </c>
      <c r="CP442" s="306">
        <v>0</v>
      </c>
      <c r="CQ442" s="306">
        <v>0</v>
      </c>
      <c r="CR442" s="306">
        <v>1</v>
      </c>
      <c r="CS442" s="306">
        <v>2</v>
      </c>
      <c r="CT442" s="306">
        <v>10</v>
      </c>
      <c r="CU442" s="306">
        <v>5</v>
      </c>
      <c r="CV442" s="306">
        <v>0</v>
      </c>
      <c r="CW442" s="306">
        <v>0</v>
      </c>
      <c r="CX442" s="306">
        <v>0</v>
      </c>
      <c r="CY442" s="306">
        <v>0</v>
      </c>
      <c r="CZ442" s="306">
        <v>0</v>
      </c>
      <c r="DA442" s="310">
        <v>0</v>
      </c>
    </row>
    <row r="443" spans="1:105" x14ac:dyDescent="0.2">
      <c r="A443" s="311">
        <v>438</v>
      </c>
      <c r="B443" s="312" t="s">
        <v>441</v>
      </c>
      <c r="C443" s="312" t="s">
        <v>442</v>
      </c>
      <c r="D443" s="313">
        <v>5</v>
      </c>
      <c r="E443" s="312" t="s">
        <v>240</v>
      </c>
      <c r="F443" s="312" t="s">
        <v>443</v>
      </c>
      <c r="G443" s="312" t="s">
        <v>444</v>
      </c>
      <c r="H443" s="314">
        <v>4</v>
      </c>
      <c r="I443" s="315">
        <v>34</v>
      </c>
      <c r="J443" s="313">
        <v>1</v>
      </c>
      <c r="K443" s="312" t="s">
        <v>445</v>
      </c>
      <c r="L443" s="313">
        <v>15</v>
      </c>
      <c r="M443" s="313">
        <v>0</v>
      </c>
      <c r="N443" s="313">
        <v>13</v>
      </c>
      <c r="O443" s="313">
        <v>0</v>
      </c>
      <c r="P443" s="313">
        <v>28</v>
      </c>
      <c r="Q443" s="313">
        <v>10</v>
      </c>
      <c r="R443" s="313">
        <v>0</v>
      </c>
      <c r="S443" s="313">
        <v>12</v>
      </c>
      <c r="T443" s="313">
        <v>0</v>
      </c>
      <c r="U443" s="313">
        <v>22</v>
      </c>
      <c r="V443" s="313">
        <v>16</v>
      </c>
      <c r="W443" s="313">
        <v>0</v>
      </c>
      <c r="X443" s="313">
        <v>11</v>
      </c>
      <c r="Y443" s="313">
        <v>0</v>
      </c>
      <c r="Z443" s="313">
        <v>27</v>
      </c>
      <c r="AA443" s="313">
        <v>12</v>
      </c>
      <c r="AB443" s="313">
        <v>2</v>
      </c>
      <c r="AC443" s="313">
        <v>13</v>
      </c>
      <c r="AD443" s="313">
        <v>0</v>
      </c>
      <c r="AE443" s="313">
        <v>27</v>
      </c>
      <c r="AF443" s="313">
        <v>15</v>
      </c>
      <c r="AG443" s="313">
        <v>1</v>
      </c>
      <c r="AH443" s="313">
        <v>13</v>
      </c>
      <c r="AI443" s="313">
        <v>1</v>
      </c>
      <c r="AJ443" s="313">
        <v>30</v>
      </c>
      <c r="AK443" s="313">
        <v>5</v>
      </c>
      <c r="AL443" s="313">
        <v>0</v>
      </c>
      <c r="AM443" s="313">
        <v>9</v>
      </c>
      <c r="AN443" s="313">
        <v>0</v>
      </c>
      <c r="AO443" s="313">
        <v>14</v>
      </c>
      <c r="AP443" s="313">
        <v>73</v>
      </c>
      <c r="AQ443" s="313">
        <v>3</v>
      </c>
      <c r="AR443" s="313">
        <v>71</v>
      </c>
      <c r="AS443" s="313">
        <v>1</v>
      </c>
      <c r="AT443" s="313">
        <v>148</v>
      </c>
      <c r="AU443" s="313">
        <v>1</v>
      </c>
      <c r="AV443" s="313">
        <v>1</v>
      </c>
      <c r="AW443" s="313">
        <v>1</v>
      </c>
      <c r="AX443" s="313">
        <v>1</v>
      </c>
      <c r="AY443" s="313">
        <v>1</v>
      </c>
      <c r="AZ443" s="313">
        <v>1</v>
      </c>
      <c r="BA443" s="313">
        <v>0</v>
      </c>
      <c r="BB443" s="313">
        <v>6</v>
      </c>
      <c r="BC443" s="313">
        <v>9</v>
      </c>
      <c r="BD443" s="313">
        <v>6</v>
      </c>
      <c r="BE443" s="313">
        <v>0</v>
      </c>
      <c r="BF443" s="313">
        <v>0</v>
      </c>
      <c r="BG443" s="313">
        <v>1</v>
      </c>
      <c r="BH443" s="313">
        <v>0</v>
      </c>
      <c r="BI443" s="313">
        <v>1</v>
      </c>
      <c r="BJ443" s="313">
        <v>5</v>
      </c>
      <c r="BK443" s="313">
        <v>1</v>
      </c>
      <c r="BL443" s="313">
        <v>1</v>
      </c>
      <c r="BM443" s="313">
        <v>1</v>
      </c>
      <c r="BN443" s="313">
        <v>1</v>
      </c>
      <c r="BO443" s="313">
        <v>1</v>
      </c>
      <c r="BP443" s="313">
        <v>1</v>
      </c>
      <c r="BQ443" s="313">
        <v>0</v>
      </c>
      <c r="BR443" s="313">
        <v>6</v>
      </c>
      <c r="BS443" s="313">
        <v>1</v>
      </c>
      <c r="BT443" s="313">
        <v>0</v>
      </c>
      <c r="BU443" s="313">
        <v>0</v>
      </c>
      <c r="BV443" s="313">
        <v>0</v>
      </c>
      <c r="BW443" s="313">
        <v>0</v>
      </c>
      <c r="BX443" s="313">
        <v>1</v>
      </c>
      <c r="BY443" s="313">
        <v>0</v>
      </c>
      <c r="BZ443" s="313">
        <v>1</v>
      </c>
      <c r="CA443" s="313">
        <v>2</v>
      </c>
      <c r="CB443" s="313">
        <v>0</v>
      </c>
      <c r="CC443" s="313">
        <v>12</v>
      </c>
      <c r="CD443" s="312">
        <v>0</v>
      </c>
      <c r="CE443" s="312">
        <v>1</v>
      </c>
      <c r="CF443" s="312">
        <v>0</v>
      </c>
      <c r="CG443" s="312">
        <v>0</v>
      </c>
      <c r="CH443" s="312">
        <v>0</v>
      </c>
      <c r="CI443" s="312">
        <v>0</v>
      </c>
      <c r="CJ443" s="312">
        <v>0</v>
      </c>
      <c r="CK443" s="312">
        <v>0</v>
      </c>
      <c r="CL443" s="312">
        <v>1</v>
      </c>
      <c r="CM443" s="312">
        <v>0</v>
      </c>
      <c r="CN443" s="312">
        <v>0</v>
      </c>
      <c r="CO443" s="312">
        <v>0</v>
      </c>
      <c r="CP443" s="312">
        <v>0</v>
      </c>
      <c r="CQ443" s="312">
        <v>0</v>
      </c>
      <c r="CR443" s="312">
        <v>10</v>
      </c>
      <c r="CS443" s="312">
        <v>2</v>
      </c>
      <c r="CT443" s="312">
        <v>11</v>
      </c>
      <c r="CU443" s="312">
        <v>3</v>
      </c>
      <c r="CV443" s="312">
        <v>11</v>
      </c>
      <c r="CW443" s="312">
        <v>3</v>
      </c>
      <c r="CX443" s="312">
        <v>14</v>
      </c>
      <c r="CY443" s="312">
        <v>11</v>
      </c>
      <c r="CZ443" s="312">
        <v>3</v>
      </c>
      <c r="DA443" s="316">
        <v>14</v>
      </c>
    </row>
    <row r="444" spans="1:105" x14ac:dyDescent="0.2">
      <c r="A444" s="305">
        <v>439</v>
      </c>
      <c r="B444" s="306" t="s">
        <v>1976</v>
      </c>
      <c r="C444" s="306" t="s">
        <v>1977</v>
      </c>
      <c r="D444" s="307">
        <v>5</v>
      </c>
      <c r="E444" s="306" t="s">
        <v>240</v>
      </c>
      <c r="F444" s="306" t="s">
        <v>1598</v>
      </c>
      <c r="G444" s="306" t="s">
        <v>1978</v>
      </c>
      <c r="H444" s="308">
        <v>25</v>
      </c>
      <c r="I444" s="309">
        <v>121</v>
      </c>
      <c r="J444" s="307">
        <v>11</v>
      </c>
      <c r="K444" s="306" t="s">
        <v>1979</v>
      </c>
      <c r="L444" s="307">
        <v>9</v>
      </c>
      <c r="M444" s="307">
        <v>0</v>
      </c>
      <c r="N444" s="307">
        <v>12</v>
      </c>
      <c r="O444" s="307">
        <v>0</v>
      </c>
      <c r="P444" s="307">
        <v>21</v>
      </c>
      <c r="Q444" s="307">
        <v>10</v>
      </c>
      <c r="R444" s="307">
        <v>0</v>
      </c>
      <c r="S444" s="307">
        <v>10</v>
      </c>
      <c r="T444" s="307">
        <v>1</v>
      </c>
      <c r="U444" s="307">
        <v>21</v>
      </c>
      <c r="V444" s="307">
        <v>8</v>
      </c>
      <c r="W444" s="307">
        <v>0</v>
      </c>
      <c r="X444" s="307">
        <v>11</v>
      </c>
      <c r="Y444" s="307">
        <v>0</v>
      </c>
      <c r="Z444" s="307">
        <v>19</v>
      </c>
      <c r="AA444" s="307">
        <v>14</v>
      </c>
      <c r="AB444" s="307">
        <v>2</v>
      </c>
      <c r="AC444" s="307">
        <v>8</v>
      </c>
      <c r="AD444" s="307">
        <v>0</v>
      </c>
      <c r="AE444" s="307">
        <v>24</v>
      </c>
      <c r="AF444" s="307">
        <v>13</v>
      </c>
      <c r="AG444" s="307">
        <v>0</v>
      </c>
      <c r="AH444" s="307">
        <v>14</v>
      </c>
      <c r="AI444" s="307">
        <v>0</v>
      </c>
      <c r="AJ444" s="307">
        <v>27</v>
      </c>
      <c r="AK444" s="307">
        <v>14</v>
      </c>
      <c r="AL444" s="307">
        <v>0</v>
      </c>
      <c r="AM444" s="307">
        <v>10</v>
      </c>
      <c r="AN444" s="307">
        <v>0</v>
      </c>
      <c r="AO444" s="307">
        <v>24</v>
      </c>
      <c r="AP444" s="307">
        <v>68</v>
      </c>
      <c r="AQ444" s="307">
        <v>2</v>
      </c>
      <c r="AR444" s="307">
        <v>65</v>
      </c>
      <c r="AS444" s="307">
        <v>1</v>
      </c>
      <c r="AT444" s="307">
        <v>136</v>
      </c>
      <c r="AU444" s="307">
        <v>1</v>
      </c>
      <c r="AV444" s="307">
        <v>1</v>
      </c>
      <c r="AW444" s="307">
        <v>1</v>
      </c>
      <c r="AX444" s="307">
        <v>1</v>
      </c>
      <c r="AY444" s="307">
        <v>1</v>
      </c>
      <c r="AZ444" s="307">
        <v>1</v>
      </c>
      <c r="BA444" s="307">
        <v>0</v>
      </c>
      <c r="BB444" s="307">
        <v>6</v>
      </c>
      <c r="BC444" s="307">
        <v>8</v>
      </c>
      <c r="BD444" s="307">
        <v>6</v>
      </c>
      <c r="BE444" s="307">
        <v>0</v>
      </c>
      <c r="BF444" s="307">
        <v>0</v>
      </c>
      <c r="BG444" s="307">
        <v>1</v>
      </c>
      <c r="BH444" s="307">
        <v>0</v>
      </c>
      <c r="BI444" s="307">
        <v>1</v>
      </c>
      <c r="BJ444" s="307">
        <v>5</v>
      </c>
      <c r="BK444" s="307">
        <v>1</v>
      </c>
      <c r="BL444" s="307">
        <v>1</v>
      </c>
      <c r="BM444" s="307">
        <v>1</v>
      </c>
      <c r="BN444" s="307">
        <v>1</v>
      </c>
      <c r="BO444" s="307">
        <v>1</v>
      </c>
      <c r="BP444" s="307">
        <v>1</v>
      </c>
      <c r="BQ444" s="307">
        <v>0</v>
      </c>
      <c r="BR444" s="307">
        <v>6</v>
      </c>
      <c r="BS444" s="307">
        <v>0</v>
      </c>
      <c r="BT444" s="307">
        <v>1</v>
      </c>
      <c r="BU444" s="307">
        <v>0</v>
      </c>
      <c r="BV444" s="307">
        <v>0</v>
      </c>
      <c r="BW444" s="307">
        <v>0</v>
      </c>
      <c r="BX444" s="307">
        <v>0</v>
      </c>
      <c r="BY444" s="307">
        <v>0</v>
      </c>
      <c r="BZ444" s="307">
        <v>0</v>
      </c>
      <c r="CA444" s="307">
        <v>0</v>
      </c>
      <c r="CB444" s="307">
        <v>1</v>
      </c>
      <c r="CC444" s="307">
        <v>9</v>
      </c>
      <c r="CD444" s="306">
        <v>0</v>
      </c>
      <c r="CE444" s="306">
        <v>0</v>
      </c>
      <c r="CF444" s="306">
        <v>0</v>
      </c>
      <c r="CG444" s="306">
        <v>0</v>
      </c>
      <c r="CH444" s="306">
        <v>0</v>
      </c>
      <c r="CI444" s="306">
        <v>0</v>
      </c>
      <c r="CJ444" s="306">
        <v>0</v>
      </c>
      <c r="CK444" s="306">
        <v>0</v>
      </c>
      <c r="CL444" s="306">
        <v>0</v>
      </c>
      <c r="CM444" s="306">
        <v>0</v>
      </c>
      <c r="CN444" s="306">
        <v>0</v>
      </c>
      <c r="CO444" s="306">
        <v>0</v>
      </c>
      <c r="CP444" s="306">
        <v>0</v>
      </c>
      <c r="CQ444" s="306">
        <v>0</v>
      </c>
      <c r="CR444" s="306">
        <v>0</v>
      </c>
      <c r="CS444" s="306">
        <v>0</v>
      </c>
      <c r="CT444" s="306">
        <v>0</v>
      </c>
      <c r="CU444" s="306">
        <v>0</v>
      </c>
      <c r="CV444" s="306">
        <v>0</v>
      </c>
      <c r="CW444" s="306">
        <v>0</v>
      </c>
      <c r="CX444" s="306">
        <v>0</v>
      </c>
      <c r="CY444" s="306">
        <v>0</v>
      </c>
      <c r="CZ444" s="306">
        <v>0</v>
      </c>
      <c r="DA444" s="310">
        <v>0</v>
      </c>
    </row>
    <row r="445" spans="1:105" x14ac:dyDescent="0.2">
      <c r="A445" s="311">
        <v>440</v>
      </c>
      <c r="B445" s="312" t="s">
        <v>506</v>
      </c>
      <c r="C445" s="312" t="s">
        <v>507</v>
      </c>
      <c r="D445" s="313">
        <v>5</v>
      </c>
      <c r="E445" s="312" t="s">
        <v>240</v>
      </c>
      <c r="F445" s="312" t="s">
        <v>508</v>
      </c>
      <c r="G445" s="312" t="s">
        <v>509</v>
      </c>
      <c r="H445" s="314">
        <v>30</v>
      </c>
      <c r="I445" s="315">
        <v>148</v>
      </c>
      <c r="J445" s="313">
        <v>8</v>
      </c>
      <c r="K445" s="312" t="s">
        <v>510</v>
      </c>
      <c r="L445" s="313">
        <v>7</v>
      </c>
      <c r="M445" s="313">
        <v>0</v>
      </c>
      <c r="N445" s="313">
        <v>6</v>
      </c>
      <c r="O445" s="313">
        <v>0</v>
      </c>
      <c r="P445" s="313">
        <v>13</v>
      </c>
      <c r="Q445" s="313">
        <v>4</v>
      </c>
      <c r="R445" s="313">
        <v>0</v>
      </c>
      <c r="S445" s="313">
        <v>10</v>
      </c>
      <c r="T445" s="313">
        <v>0</v>
      </c>
      <c r="U445" s="313">
        <v>14</v>
      </c>
      <c r="V445" s="313">
        <v>7</v>
      </c>
      <c r="W445" s="313">
        <v>0</v>
      </c>
      <c r="X445" s="313">
        <v>7</v>
      </c>
      <c r="Y445" s="313">
        <v>0</v>
      </c>
      <c r="Z445" s="313">
        <v>14</v>
      </c>
      <c r="AA445" s="313">
        <v>6</v>
      </c>
      <c r="AB445" s="313">
        <v>0</v>
      </c>
      <c r="AC445" s="313">
        <v>8</v>
      </c>
      <c r="AD445" s="313">
        <v>0</v>
      </c>
      <c r="AE445" s="313">
        <v>14</v>
      </c>
      <c r="AF445" s="313">
        <v>7</v>
      </c>
      <c r="AG445" s="313">
        <v>0</v>
      </c>
      <c r="AH445" s="313">
        <v>9</v>
      </c>
      <c r="AI445" s="313">
        <v>0</v>
      </c>
      <c r="AJ445" s="313">
        <v>16</v>
      </c>
      <c r="AK445" s="313">
        <v>9</v>
      </c>
      <c r="AL445" s="313">
        <v>0</v>
      </c>
      <c r="AM445" s="313">
        <v>6</v>
      </c>
      <c r="AN445" s="313">
        <v>0</v>
      </c>
      <c r="AO445" s="313">
        <v>15</v>
      </c>
      <c r="AP445" s="313">
        <v>40</v>
      </c>
      <c r="AQ445" s="313">
        <v>0</v>
      </c>
      <c r="AR445" s="313">
        <v>46</v>
      </c>
      <c r="AS445" s="313">
        <v>0</v>
      </c>
      <c r="AT445" s="313">
        <v>86</v>
      </c>
      <c r="AU445" s="313">
        <v>1</v>
      </c>
      <c r="AV445" s="313">
        <v>1</v>
      </c>
      <c r="AW445" s="313">
        <v>1</v>
      </c>
      <c r="AX445" s="313">
        <v>1</v>
      </c>
      <c r="AY445" s="313">
        <v>1</v>
      </c>
      <c r="AZ445" s="313">
        <v>1</v>
      </c>
      <c r="BA445" s="313">
        <v>0</v>
      </c>
      <c r="BB445" s="313">
        <v>6</v>
      </c>
      <c r="BC445" s="313">
        <v>6</v>
      </c>
      <c r="BD445" s="313">
        <v>6</v>
      </c>
      <c r="BE445" s="313">
        <v>0</v>
      </c>
      <c r="BF445" s="313">
        <v>0</v>
      </c>
      <c r="BG445" s="313">
        <v>1</v>
      </c>
      <c r="BH445" s="313">
        <v>0</v>
      </c>
      <c r="BI445" s="313">
        <v>4</v>
      </c>
      <c r="BJ445" s="313">
        <v>2</v>
      </c>
      <c r="BK445" s="313">
        <v>1</v>
      </c>
      <c r="BL445" s="313">
        <v>1</v>
      </c>
      <c r="BM445" s="313">
        <v>1</v>
      </c>
      <c r="BN445" s="313">
        <v>1</v>
      </c>
      <c r="BO445" s="313">
        <v>1</v>
      </c>
      <c r="BP445" s="313">
        <v>1</v>
      </c>
      <c r="BQ445" s="313">
        <v>0</v>
      </c>
      <c r="BR445" s="313">
        <v>6</v>
      </c>
      <c r="BS445" s="313">
        <v>0</v>
      </c>
      <c r="BT445" s="313">
        <v>0</v>
      </c>
      <c r="BU445" s="313">
        <v>0</v>
      </c>
      <c r="BV445" s="313">
        <v>0</v>
      </c>
      <c r="BW445" s="313">
        <v>0</v>
      </c>
      <c r="BX445" s="313">
        <v>0</v>
      </c>
      <c r="BY445" s="313">
        <v>0</v>
      </c>
      <c r="BZ445" s="313">
        <v>0</v>
      </c>
      <c r="CA445" s="313">
        <v>0</v>
      </c>
      <c r="CB445" s="313">
        <v>0</v>
      </c>
      <c r="CC445" s="313">
        <v>7</v>
      </c>
      <c r="CD445" s="312">
        <v>0</v>
      </c>
      <c r="CE445" s="312">
        <v>0</v>
      </c>
      <c r="CF445" s="312">
        <v>0</v>
      </c>
      <c r="CG445" s="312">
        <v>0</v>
      </c>
      <c r="CH445" s="312">
        <v>0</v>
      </c>
      <c r="CI445" s="312">
        <v>0</v>
      </c>
      <c r="CJ445" s="312">
        <v>0</v>
      </c>
      <c r="CK445" s="312">
        <v>0</v>
      </c>
      <c r="CL445" s="312">
        <v>0</v>
      </c>
      <c r="CM445" s="312">
        <v>0</v>
      </c>
      <c r="CN445" s="312">
        <v>0</v>
      </c>
      <c r="CO445" s="312">
        <v>0</v>
      </c>
      <c r="CP445" s="312">
        <v>3</v>
      </c>
      <c r="CQ445" s="312">
        <v>5</v>
      </c>
      <c r="CR445" s="312">
        <v>1</v>
      </c>
      <c r="CS445" s="312">
        <v>0</v>
      </c>
      <c r="CT445" s="312">
        <v>4</v>
      </c>
      <c r="CU445" s="312">
        <v>5</v>
      </c>
      <c r="CV445" s="312">
        <v>5</v>
      </c>
      <c r="CW445" s="312">
        <v>7</v>
      </c>
      <c r="CX445" s="312">
        <v>12</v>
      </c>
      <c r="CY445" s="312">
        <v>1</v>
      </c>
      <c r="CZ445" s="312">
        <v>2</v>
      </c>
      <c r="DA445" s="316">
        <v>3</v>
      </c>
    </row>
    <row r="446" spans="1:105" x14ac:dyDescent="0.2">
      <c r="A446" s="305">
        <v>441</v>
      </c>
      <c r="B446" s="306" t="s">
        <v>2525</v>
      </c>
      <c r="C446" s="306" t="s">
        <v>2526</v>
      </c>
      <c r="D446" s="307">
        <v>5</v>
      </c>
      <c r="E446" s="306" t="s">
        <v>236</v>
      </c>
      <c r="F446" s="306" t="s">
        <v>508</v>
      </c>
      <c r="G446" s="306" t="s">
        <v>2527</v>
      </c>
      <c r="H446" s="308"/>
      <c r="I446" s="309">
        <v>7</v>
      </c>
      <c r="J446" s="307">
        <v>19</v>
      </c>
      <c r="K446" s="306" t="s">
        <v>2528</v>
      </c>
      <c r="L446" s="307">
        <v>7</v>
      </c>
      <c r="M446" s="307">
        <v>0</v>
      </c>
      <c r="N446" s="307">
        <v>10</v>
      </c>
      <c r="O446" s="307">
        <v>0</v>
      </c>
      <c r="P446" s="307">
        <v>17</v>
      </c>
      <c r="Q446" s="307">
        <v>9</v>
      </c>
      <c r="R446" s="307">
        <v>0</v>
      </c>
      <c r="S446" s="307">
        <v>6</v>
      </c>
      <c r="T446" s="307">
        <v>0</v>
      </c>
      <c r="U446" s="307">
        <v>15</v>
      </c>
      <c r="V446" s="307">
        <v>10</v>
      </c>
      <c r="W446" s="307">
        <v>0</v>
      </c>
      <c r="X446" s="307">
        <v>4</v>
      </c>
      <c r="Y446" s="307">
        <v>0</v>
      </c>
      <c r="Z446" s="307">
        <v>14</v>
      </c>
      <c r="AA446" s="307">
        <v>7</v>
      </c>
      <c r="AB446" s="307">
        <v>0</v>
      </c>
      <c r="AC446" s="307">
        <v>6</v>
      </c>
      <c r="AD446" s="307">
        <v>0</v>
      </c>
      <c r="AE446" s="307">
        <v>13</v>
      </c>
      <c r="AF446" s="307">
        <v>6</v>
      </c>
      <c r="AG446" s="307">
        <v>0</v>
      </c>
      <c r="AH446" s="307">
        <v>11</v>
      </c>
      <c r="AI446" s="307">
        <v>0</v>
      </c>
      <c r="AJ446" s="307">
        <v>17</v>
      </c>
      <c r="AK446" s="307">
        <v>9</v>
      </c>
      <c r="AL446" s="307">
        <v>0</v>
      </c>
      <c r="AM446" s="307">
        <v>9</v>
      </c>
      <c r="AN446" s="307">
        <v>0</v>
      </c>
      <c r="AO446" s="307">
        <v>18</v>
      </c>
      <c r="AP446" s="307">
        <v>48</v>
      </c>
      <c r="AQ446" s="307">
        <v>0</v>
      </c>
      <c r="AR446" s="307">
        <v>46</v>
      </c>
      <c r="AS446" s="307">
        <v>0</v>
      </c>
      <c r="AT446" s="307">
        <v>94</v>
      </c>
      <c r="AU446" s="307">
        <v>1</v>
      </c>
      <c r="AV446" s="307">
        <v>1</v>
      </c>
      <c r="AW446" s="307">
        <v>1</v>
      </c>
      <c r="AX446" s="307">
        <v>1</v>
      </c>
      <c r="AY446" s="307">
        <v>1</v>
      </c>
      <c r="AZ446" s="307">
        <v>1</v>
      </c>
      <c r="BA446" s="307">
        <v>0</v>
      </c>
      <c r="BB446" s="307">
        <v>6</v>
      </c>
      <c r="BC446" s="307">
        <v>6</v>
      </c>
      <c r="BD446" s="307">
        <v>6</v>
      </c>
      <c r="BE446" s="307">
        <v>0</v>
      </c>
      <c r="BF446" s="307">
        <v>0</v>
      </c>
      <c r="BG446" s="307">
        <v>1</v>
      </c>
      <c r="BH446" s="307">
        <v>0</v>
      </c>
      <c r="BI446" s="307">
        <v>3</v>
      </c>
      <c r="BJ446" s="307">
        <v>3</v>
      </c>
      <c r="BK446" s="307">
        <v>1</v>
      </c>
      <c r="BL446" s="307">
        <v>1</v>
      </c>
      <c r="BM446" s="307">
        <v>1</v>
      </c>
      <c r="BN446" s="307">
        <v>1</v>
      </c>
      <c r="BO446" s="307">
        <v>1</v>
      </c>
      <c r="BP446" s="307">
        <v>1</v>
      </c>
      <c r="BQ446" s="307">
        <v>0</v>
      </c>
      <c r="BR446" s="307">
        <v>6</v>
      </c>
      <c r="BS446" s="307">
        <v>1</v>
      </c>
      <c r="BT446" s="307">
        <v>0</v>
      </c>
      <c r="BU446" s="307">
        <v>1</v>
      </c>
      <c r="BV446" s="307">
        <v>0</v>
      </c>
      <c r="BW446" s="307">
        <v>1</v>
      </c>
      <c r="BX446" s="307">
        <v>0</v>
      </c>
      <c r="BY446" s="307">
        <v>0</v>
      </c>
      <c r="BZ446" s="307">
        <v>1</v>
      </c>
      <c r="CA446" s="307">
        <v>1</v>
      </c>
      <c r="CB446" s="307">
        <v>0</v>
      </c>
      <c r="CC446" s="307">
        <v>12</v>
      </c>
      <c r="CD446" s="306">
        <v>0</v>
      </c>
      <c r="CE446" s="306">
        <v>0</v>
      </c>
      <c r="CF446" s="306">
        <v>0</v>
      </c>
      <c r="CG446" s="306">
        <v>0</v>
      </c>
      <c r="CH446" s="306">
        <v>0</v>
      </c>
      <c r="CI446" s="306">
        <v>0</v>
      </c>
      <c r="CJ446" s="306">
        <v>0</v>
      </c>
      <c r="CK446" s="306">
        <v>0</v>
      </c>
      <c r="CL446" s="306">
        <v>0</v>
      </c>
      <c r="CM446" s="306">
        <v>0</v>
      </c>
      <c r="CN446" s="306">
        <v>0</v>
      </c>
      <c r="CO446" s="306">
        <v>0</v>
      </c>
      <c r="CP446" s="306">
        <v>0</v>
      </c>
      <c r="CQ446" s="306">
        <v>0</v>
      </c>
      <c r="CR446" s="306">
        <v>0</v>
      </c>
      <c r="CS446" s="306">
        <v>0</v>
      </c>
      <c r="CT446" s="306">
        <v>0</v>
      </c>
      <c r="CU446" s="306">
        <v>0</v>
      </c>
      <c r="CV446" s="306">
        <v>0</v>
      </c>
      <c r="CW446" s="306">
        <v>0</v>
      </c>
      <c r="CX446" s="306">
        <v>0</v>
      </c>
      <c r="CY446" s="306">
        <v>0</v>
      </c>
      <c r="CZ446" s="306">
        <v>0</v>
      </c>
      <c r="DA446" s="310">
        <v>0</v>
      </c>
    </row>
    <row r="447" spans="1:105" x14ac:dyDescent="0.2">
      <c r="A447" s="311">
        <v>442</v>
      </c>
      <c r="B447" s="312" t="s">
        <v>496</v>
      </c>
      <c r="C447" s="312" t="s">
        <v>497</v>
      </c>
      <c r="D447" s="313">
        <v>5</v>
      </c>
      <c r="E447" s="312" t="s">
        <v>240</v>
      </c>
      <c r="F447" s="312" t="s">
        <v>498</v>
      </c>
      <c r="G447" s="312" t="s">
        <v>499</v>
      </c>
      <c r="H447" s="314">
        <v>5</v>
      </c>
      <c r="I447" s="315">
        <v>35</v>
      </c>
      <c r="J447" s="313">
        <v>1</v>
      </c>
      <c r="K447" s="312" t="s">
        <v>500</v>
      </c>
      <c r="L447" s="313">
        <v>6</v>
      </c>
      <c r="M447" s="313">
        <v>1</v>
      </c>
      <c r="N447" s="313">
        <v>9</v>
      </c>
      <c r="O447" s="313">
        <v>0</v>
      </c>
      <c r="P447" s="313">
        <v>16</v>
      </c>
      <c r="Q447" s="313">
        <v>11</v>
      </c>
      <c r="R447" s="313">
        <v>0</v>
      </c>
      <c r="S447" s="313">
        <v>13</v>
      </c>
      <c r="T447" s="313">
        <v>0</v>
      </c>
      <c r="U447" s="313">
        <v>24</v>
      </c>
      <c r="V447" s="313">
        <v>7</v>
      </c>
      <c r="W447" s="313">
        <v>0</v>
      </c>
      <c r="X447" s="313">
        <v>8</v>
      </c>
      <c r="Y447" s="313">
        <v>0</v>
      </c>
      <c r="Z447" s="313">
        <v>15</v>
      </c>
      <c r="AA447" s="313">
        <v>7</v>
      </c>
      <c r="AB447" s="313">
        <v>0</v>
      </c>
      <c r="AC447" s="313">
        <v>5</v>
      </c>
      <c r="AD447" s="313">
        <v>0</v>
      </c>
      <c r="AE447" s="313">
        <v>12</v>
      </c>
      <c r="AF447" s="313">
        <v>8</v>
      </c>
      <c r="AG447" s="313">
        <v>0</v>
      </c>
      <c r="AH447" s="313">
        <v>9</v>
      </c>
      <c r="AI447" s="313">
        <v>0</v>
      </c>
      <c r="AJ447" s="313">
        <v>17</v>
      </c>
      <c r="AK447" s="313">
        <v>7</v>
      </c>
      <c r="AL447" s="313">
        <v>0</v>
      </c>
      <c r="AM447" s="313">
        <v>6</v>
      </c>
      <c r="AN447" s="313">
        <v>0</v>
      </c>
      <c r="AO447" s="313">
        <v>13</v>
      </c>
      <c r="AP447" s="313">
        <v>46</v>
      </c>
      <c r="AQ447" s="313">
        <v>1</v>
      </c>
      <c r="AR447" s="313">
        <v>50</v>
      </c>
      <c r="AS447" s="313">
        <v>0</v>
      </c>
      <c r="AT447" s="313">
        <v>97</v>
      </c>
      <c r="AU447" s="313">
        <v>1</v>
      </c>
      <c r="AV447" s="313">
        <v>1</v>
      </c>
      <c r="AW447" s="313">
        <v>1</v>
      </c>
      <c r="AX447" s="313">
        <v>1</v>
      </c>
      <c r="AY447" s="313">
        <v>1</v>
      </c>
      <c r="AZ447" s="313">
        <v>1</v>
      </c>
      <c r="BA447" s="313">
        <v>0</v>
      </c>
      <c r="BB447" s="313">
        <v>6</v>
      </c>
      <c r="BC447" s="313">
        <v>6</v>
      </c>
      <c r="BD447" s="313">
        <v>6</v>
      </c>
      <c r="BE447" s="313">
        <v>0</v>
      </c>
      <c r="BF447" s="313">
        <v>0</v>
      </c>
      <c r="BG447" s="313">
        <v>1</v>
      </c>
      <c r="BH447" s="313">
        <v>0</v>
      </c>
      <c r="BI447" s="313">
        <v>1</v>
      </c>
      <c r="BJ447" s="313">
        <v>5</v>
      </c>
      <c r="BK447" s="313">
        <v>1</v>
      </c>
      <c r="BL447" s="313">
        <v>1</v>
      </c>
      <c r="BM447" s="313">
        <v>1</v>
      </c>
      <c r="BN447" s="313">
        <v>1</v>
      </c>
      <c r="BO447" s="313">
        <v>1</v>
      </c>
      <c r="BP447" s="313">
        <v>1</v>
      </c>
      <c r="BQ447" s="313">
        <v>0</v>
      </c>
      <c r="BR447" s="313">
        <v>6</v>
      </c>
      <c r="BS447" s="313">
        <v>1</v>
      </c>
      <c r="BT447" s="313">
        <v>0</v>
      </c>
      <c r="BU447" s="313">
        <v>0</v>
      </c>
      <c r="BV447" s="313">
        <v>0</v>
      </c>
      <c r="BW447" s="313">
        <v>0</v>
      </c>
      <c r="BX447" s="313">
        <v>1</v>
      </c>
      <c r="BY447" s="313">
        <v>0</v>
      </c>
      <c r="BZ447" s="313">
        <v>1</v>
      </c>
      <c r="CA447" s="313">
        <v>3</v>
      </c>
      <c r="CB447" s="313">
        <v>1</v>
      </c>
      <c r="CC447" s="313">
        <v>14</v>
      </c>
      <c r="CD447" s="312">
        <v>0</v>
      </c>
      <c r="CE447" s="312">
        <v>0</v>
      </c>
      <c r="CF447" s="312">
        <v>0</v>
      </c>
      <c r="CG447" s="312">
        <v>0</v>
      </c>
      <c r="CH447" s="312">
        <v>0</v>
      </c>
      <c r="CI447" s="312">
        <v>0</v>
      </c>
      <c r="CJ447" s="312">
        <v>0</v>
      </c>
      <c r="CK447" s="312">
        <v>0</v>
      </c>
      <c r="CL447" s="312">
        <v>0</v>
      </c>
      <c r="CM447" s="312">
        <v>1</v>
      </c>
      <c r="CN447" s="312">
        <v>0</v>
      </c>
      <c r="CO447" s="312">
        <v>0</v>
      </c>
      <c r="CP447" s="312">
        <v>0</v>
      </c>
      <c r="CQ447" s="312">
        <v>0</v>
      </c>
      <c r="CR447" s="312">
        <v>0</v>
      </c>
      <c r="CS447" s="312">
        <v>0</v>
      </c>
      <c r="CT447" s="312">
        <v>0</v>
      </c>
      <c r="CU447" s="312">
        <v>1</v>
      </c>
      <c r="CV447" s="312">
        <v>0</v>
      </c>
      <c r="CW447" s="312">
        <v>0</v>
      </c>
      <c r="CX447" s="312">
        <v>0</v>
      </c>
      <c r="CY447" s="312">
        <v>0</v>
      </c>
      <c r="CZ447" s="312">
        <v>1</v>
      </c>
      <c r="DA447" s="316">
        <v>1</v>
      </c>
    </row>
    <row r="448" spans="1:105" x14ac:dyDescent="0.2">
      <c r="A448" s="305">
        <v>443</v>
      </c>
      <c r="B448" s="306" t="s">
        <v>2529</v>
      </c>
      <c r="C448" s="306" t="s">
        <v>2530</v>
      </c>
      <c r="D448" s="307">
        <v>5</v>
      </c>
      <c r="E448" s="306" t="s">
        <v>236</v>
      </c>
      <c r="F448" s="306" t="s">
        <v>498</v>
      </c>
      <c r="G448" s="306" t="s">
        <v>499</v>
      </c>
      <c r="H448" s="308">
        <v>3</v>
      </c>
      <c r="I448" s="309">
        <v>18</v>
      </c>
      <c r="J448" s="307">
        <v>19</v>
      </c>
      <c r="K448" s="306" t="s">
        <v>2531</v>
      </c>
      <c r="L448" s="307">
        <v>9</v>
      </c>
      <c r="M448" s="307">
        <v>0</v>
      </c>
      <c r="N448" s="307">
        <v>10</v>
      </c>
      <c r="O448" s="307">
        <v>0</v>
      </c>
      <c r="P448" s="307">
        <v>19</v>
      </c>
      <c r="Q448" s="307">
        <v>3</v>
      </c>
      <c r="R448" s="307">
        <v>0</v>
      </c>
      <c r="S448" s="307">
        <v>9</v>
      </c>
      <c r="T448" s="307">
        <v>0</v>
      </c>
      <c r="U448" s="307">
        <v>12</v>
      </c>
      <c r="V448" s="307">
        <v>8</v>
      </c>
      <c r="W448" s="307">
        <v>0</v>
      </c>
      <c r="X448" s="307">
        <v>7</v>
      </c>
      <c r="Y448" s="307">
        <v>0</v>
      </c>
      <c r="Z448" s="307">
        <v>15</v>
      </c>
      <c r="AA448" s="307">
        <v>5</v>
      </c>
      <c r="AB448" s="307">
        <v>0</v>
      </c>
      <c r="AC448" s="307">
        <v>11</v>
      </c>
      <c r="AD448" s="307">
        <v>0</v>
      </c>
      <c r="AE448" s="307">
        <v>16</v>
      </c>
      <c r="AF448" s="307">
        <v>13</v>
      </c>
      <c r="AG448" s="307">
        <v>0</v>
      </c>
      <c r="AH448" s="307">
        <v>13</v>
      </c>
      <c r="AI448" s="307">
        <v>0</v>
      </c>
      <c r="AJ448" s="307">
        <v>26</v>
      </c>
      <c r="AK448" s="307">
        <v>7</v>
      </c>
      <c r="AL448" s="307">
        <v>0</v>
      </c>
      <c r="AM448" s="307">
        <v>13</v>
      </c>
      <c r="AN448" s="307">
        <v>0</v>
      </c>
      <c r="AO448" s="307">
        <v>20</v>
      </c>
      <c r="AP448" s="307">
        <v>45</v>
      </c>
      <c r="AQ448" s="307">
        <v>0</v>
      </c>
      <c r="AR448" s="307">
        <v>63</v>
      </c>
      <c r="AS448" s="307">
        <v>0</v>
      </c>
      <c r="AT448" s="307">
        <v>108</v>
      </c>
      <c r="AU448" s="307">
        <v>1</v>
      </c>
      <c r="AV448" s="307">
        <v>1</v>
      </c>
      <c r="AW448" s="307">
        <v>1</v>
      </c>
      <c r="AX448" s="307">
        <v>1</v>
      </c>
      <c r="AY448" s="307">
        <v>1</v>
      </c>
      <c r="AZ448" s="307">
        <v>1</v>
      </c>
      <c r="BA448" s="307">
        <v>0</v>
      </c>
      <c r="BB448" s="307">
        <v>6</v>
      </c>
      <c r="BC448" s="307">
        <v>12</v>
      </c>
      <c r="BD448" s="307">
        <v>6</v>
      </c>
      <c r="BE448" s="307">
        <v>0</v>
      </c>
      <c r="BF448" s="307">
        <v>0</v>
      </c>
      <c r="BG448" s="307">
        <v>1</v>
      </c>
      <c r="BH448" s="307">
        <v>0</v>
      </c>
      <c r="BI448" s="307">
        <v>2</v>
      </c>
      <c r="BJ448" s="307">
        <v>4</v>
      </c>
      <c r="BK448" s="307">
        <v>1</v>
      </c>
      <c r="BL448" s="307">
        <v>1</v>
      </c>
      <c r="BM448" s="307">
        <v>1</v>
      </c>
      <c r="BN448" s="307">
        <v>1</v>
      </c>
      <c r="BO448" s="307">
        <v>1</v>
      </c>
      <c r="BP448" s="307">
        <v>1</v>
      </c>
      <c r="BQ448" s="307">
        <v>0</v>
      </c>
      <c r="BR448" s="307">
        <v>6</v>
      </c>
      <c r="BS448" s="307">
        <v>1</v>
      </c>
      <c r="BT448" s="307">
        <v>0</v>
      </c>
      <c r="BU448" s="307">
        <v>1</v>
      </c>
      <c r="BV448" s="307">
        <v>0</v>
      </c>
      <c r="BW448" s="307">
        <v>1</v>
      </c>
      <c r="BX448" s="307">
        <v>0</v>
      </c>
      <c r="BY448" s="307">
        <v>0</v>
      </c>
      <c r="BZ448" s="307">
        <v>0</v>
      </c>
      <c r="CA448" s="307">
        <v>1</v>
      </c>
      <c r="CB448" s="307">
        <v>0</v>
      </c>
      <c r="CC448" s="307">
        <v>11</v>
      </c>
      <c r="CD448" s="306">
        <v>0</v>
      </c>
      <c r="CE448" s="306">
        <v>0</v>
      </c>
      <c r="CF448" s="306">
        <v>0</v>
      </c>
      <c r="CG448" s="306">
        <v>0</v>
      </c>
      <c r="CH448" s="306">
        <v>0</v>
      </c>
      <c r="CI448" s="306">
        <v>0</v>
      </c>
      <c r="CJ448" s="306">
        <v>0</v>
      </c>
      <c r="CK448" s="306">
        <v>0</v>
      </c>
      <c r="CL448" s="306">
        <v>0</v>
      </c>
      <c r="CM448" s="306">
        <v>0</v>
      </c>
      <c r="CN448" s="306">
        <v>0</v>
      </c>
      <c r="CO448" s="306">
        <v>0</v>
      </c>
      <c r="CP448" s="306">
        <v>0</v>
      </c>
      <c r="CQ448" s="306">
        <v>0</v>
      </c>
      <c r="CR448" s="306">
        <v>0</v>
      </c>
      <c r="CS448" s="306">
        <v>0</v>
      </c>
      <c r="CT448" s="306">
        <v>0</v>
      </c>
      <c r="CU448" s="306">
        <v>0</v>
      </c>
      <c r="CV448" s="306">
        <v>0</v>
      </c>
      <c r="CW448" s="306">
        <v>0</v>
      </c>
      <c r="CX448" s="306">
        <v>0</v>
      </c>
      <c r="CY448" s="306">
        <v>0</v>
      </c>
      <c r="CZ448" s="306">
        <v>0</v>
      </c>
      <c r="DA448" s="310">
        <v>0</v>
      </c>
    </row>
    <row r="449" spans="1:105" x14ac:dyDescent="0.2">
      <c r="A449" s="311">
        <v>444</v>
      </c>
      <c r="B449" s="312" t="s">
        <v>516</v>
      </c>
      <c r="C449" s="312" t="s">
        <v>517</v>
      </c>
      <c r="D449" s="313">
        <v>5</v>
      </c>
      <c r="E449" s="312" t="s">
        <v>240</v>
      </c>
      <c r="F449" s="312" t="s">
        <v>430</v>
      </c>
      <c r="G449" s="312" t="s">
        <v>518</v>
      </c>
      <c r="H449" s="314">
        <v>2</v>
      </c>
      <c r="I449" s="315">
        <v>36</v>
      </c>
      <c r="J449" s="313">
        <v>1</v>
      </c>
      <c r="K449" s="312" t="s">
        <v>519</v>
      </c>
      <c r="L449" s="313">
        <v>11</v>
      </c>
      <c r="M449" s="313">
        <v>0</v>
      </c>
      <c r="N449" s="313">
        <v>4</v>
      </c>
      <c r="O449" s="313">
        <v>0</v>
      </c>
      <c r="P449" s="313">
        <v>15</v>
      </c>
      <c r="Q449" s="313">
        <v>7</v>
      </c>
      <c r="R449" s="313">
        <v>0</v>
      </c>
      <c r="S449" s="313">
        <v>6</v>
      </c>
      <c r="T449" s="313">
        <v>0</v>
      </c>
      <c r="U449" s="313">
        <v>13</v>
      </c>
      <c r="V449" s="313">
        <v>10</v>
      </c>
      <c r="W449" s="313">
        <v>0</v>
      </c>
      <c r="X449" s="313">
        <v>6</v>
      </c>
      <c r="Y449" s="313">
        <v>0</v>
      </c>
      <c r="Z449" s="313">
        <v>16</v>
      </c>
      <c r="AA449" s="313">
        <v>3</v>
      </c>
      <c r="AB449" s="313">
        <v>0</v>
      </c>
      <c r="AC449" s="313">
        <v>6</v>
      </c>
      <c r="AD449" s="313">
        <v>0</v>
      </c>
      <c r="AE449" s="313">
        <v>9</v>
      </c>
      <c r="AF449" s="313">
        <v>8</v>
      </c>
      <c r="AG449" s="313">
        <v>1</v>
      </c>
      <c r="AH449" s="313">
        <v>2</v>
      </c>
      <c r="AI449" s="313">
        <v>0</v>
      </c>
      <c r="AJ449" s="313">
        <v>11</v>
      </c>
      <c r="AK449" s="313">
        <v>6</v>
      </c>
      <c r="AL449" s="313">
        <v>0</v>
      </c>
      <c r="AM449" s="313">
        <v>7</v>
      </c>
      <c r="AN449" s="313">
        <v>0</v>
      </c>
      <c r="AO449" s="313">
        <v>13</v>
      </c>
      <c r="AP449" s="313">
        <v>45</v>
      </c>
      <c r="AQ449" s="313">
        <v>1</v>
      </c>
      <c r="AR449" s="313">
        <v>31</v>
      </c>
      <c r="AS449" s="313">
        <v>0</v>
      </c>
      <c r="AT449" s="313">
        <v>77</v>
      </c>
      <c r="AU449" s="313">
        <v>1</v>
      </c>
      <c r="AV449" s="313">
        <v>1</v>
      </c>
      <c r="AW449" s="313">
        <v>1</v>
      </c>
      <c r="AX449" s="313">
        <v>0</v>
      </c>
      <c r="AY449" s="313">
        <v>0</v>
      </c>
      <c r="AZ449" s="313">
        <v>1</v>
      </c>
      <c r="BA449" s="313">
        <v>1</v>
      </c>
      <c r="BB449" s="313">
        <v>5</v>
      </c>
      <c r="BC449" s="313">
        <v>12</v>
      </c>
      <c r="BD449" s="313">
        <v>6</v>
      </c>
      <c r="BE449" s="313">
        <v>0</v>
      </c>
      <c r="BF449" s="313">
        <v>0</v>
      </c>
      <c r="BG449" s="313">
        <v>1</v>
      </c>
      <c r="BH449" s="313">
        <v>0</v>
      </c>
      <c r="BI449" s="313">
        <v>1</v>
      </c>
      <c r="BJ449" s="313">
        <v>4</v>
      </c>
      <c r="BK449" s="313">
        <v>1</v>
      </c>
      <c r="BL449" s="313">
        <v>1</v>
      </c>
      <c r="BM449" s="313">
        <v>1</v>
      </c>
      <c r="BN449" s="313">
        <v>0</v>
      </c>
      <c r="BO449" s="313">
        <v>0</v>
      </c>
      <c r="BP449" s="313">
        <v>1</v>
      </c>
      <c r="BQ449" s="313">
        <v>1</v>
      </c>
      <c r="BR449" s="313">
        <v>5</v>
      </c>
      <c r="BS449" s="313">
        <v>0</v>
      </c>
      <c r="BT449" s="313">
        <v>0</v>
      </c>
      <c r="BU449" s="313">
        <v>0</v>
      </c>
      <c r="BV449" s="313">
        <v>0</v>
      </c>
      <c r="BW449" s="313">
        <v>0</v>
      </c>
      <c r="BX449" s="313">
        <v>0</v>
      </c>
      <c r="BY449" s="313">
        <v>0</v>
      </c>
      <c r="BZ449" s="313">
        <v>0</v>
      </c>
      <c r="CA449" s="313">
        <v>0</v>
      </c>
      <c r="CB449" s="313">
        <v>0</v>
      </c>
      <c r="CC449" s="313">
        <v>6</v>
      </c>
      <c r="CD449" s="312">
        <v>0</v>
      </c>
      <c r="CE449" s="312">
        <v>0</v>
      </c>
      <c r="CF449" s="312">
        <v>0</v>
      </c>
      <c r="CG449" s="312">
        <v>0</v>
      </c>
      <c r="CH449" s="312">
        <v>0</v>
      </c>
      <c r="CI449" s="312">
        <v>0</v>
      </c>
      <c r="CJ449" s="312">
        <v>0</v>
      </c>
      <c r="CK449" s="312">
        <v>0</v>
      </c>
      <c r="CL449" s="312">
        <v>0</v>
      </c>
      <c r="CM449" s="312">
        <v>0</v>
      </c>
      <c r="CN449" s="312">
        <v>0</v>
      </c>
      <c r="CO449" s="312">
        <v>0</v>
      </c>
      <c r="CP449" s="312">
        <v>0</v>
      </c>
      <c r="CQ449" s="312">
        <v>0</v>
      </c>
      <c r="CR449" s="312">
        <v>0</v>
      </c>
      <c r="CS449" s="312">
        <v>0</v>
      </c>
      <c r="CT449" s="312">
        <v>0</v>
      </c>
      <c r="CU449" s="312">
        <v>0</v>
      </c>
      <c r="CV449" s="312">
        <v>0</v>
      </c>
      <c r="CW449" s="312">
        <v>0</v>
      </c>
      <c r="CX449" s="312">
        <v>0</v>
      </c>
      <c r="CY449" s="312">
        <v>0</v>
      </c>
      <c r="CZ449" s="312">
        <v>0</v>
      </c>
      <c r="DA449" s="316">
        <v>0</v>
      </c>
    </row>
    <row r="450" spans="1:105" x14ac:dyDescent="0.2">
      <c r="A450" s="305">
        <v>445</v>
      </c>
      <c r="B450" s="306" t="s">
        <v>429</v>
      </c>
      <c r="C450" s="306" t="s">
        <v>421</v>
      </c>
      <c r="D450" s="307">
        <v>5</v>
      </c>
      <c r="E450" s="306" t="s">
        <v>240</v>
      </c>
      <c r="F450" s="306" t="s">
        <v>430</v>
      </c>
      <c r="G450" s="306" t="s">
        <v>431</v>
      </c>
      <c r="H450" s="308">
        <v>2</v>
      </c>
      <c r="I450" s="309">
        <v>36</v>
      </c>
      <c r="J450" s="307">
        <v>1</v>
      </c>
      <c r="K450" s="306" t="s">
        <v>432</v>
      </c>
      <c r="L450" s="307">
        <v>28</v>
      </c>
      <c r="M450" s="307">
        <v>0</v>
      </c>
      <c r="N450" s="307">
        <v>23</v>
      </c>
      <c r="O450" s="307">
        <v>0</v>
      </c>
      <c r="P450" s="307">
        <v>51</v>
      </c>
      <c r="Q450" s="307">
        <v>21</v>
      </c>
      <c r="R450" s="307">
        <v>0</v>
      </c>
      <c r="S450" s="307">
        <v>25</v>
      </c>
      <c r="T450" s="307">
        <v>0</v>
      </c>
      <c r="U450" s="307">
        <v>46</v>
      </c>
      <c r="V450" s="307">
        <v>20</v>
      </c>
      <c r="W450" s="307">
        <v>0</v>
      </c>
      <c r="X450" s="307">
        <v>26</v>
      </c>
      <c r="Y450" s="307">
        <v>0</v>
      </c>
      <c r="Z450" s="307">
        <v>46</v>
      </c>
      <c r="AA450" s="307">
        <v>21</v>
      </c>
      <c r="AB450" s="307">
        <v>0</v>
      </c>
      <c r="AC450" s="307">
        <v>23</v>
      </c>
      <c r="AD450" s="307">
        <v>0</v>
      </c>
      <c r="AE450" s="307">
        <v>44</v>
      </c>
      <c r="AF450" s="307">
        <v>26</v>
      </c>
      <c r="AG450" s="307">
        <v>0</v>
      </c>
      <c r="AH450" s="307">
        <v>21</v>
      </c>
      <c r="AI450" s="307">
        <v>0</v>
      </c>
      <c r="AJ450" s="307">
        <v>47</v>
      </c>
      <c r="AK450" s="307">
        <v>22</v>
      </c>
      <c r="AL450" s="307">
        <v>0</v>
      </c>
      <c r="AM450" s="307">
        <v>24</v>
      </c>
      <c r="AN450" s="307">
        <v>0</v>
      </c>
      <c r="AO450" s="307">
        <v>46</v>
      </c>
      <c r="AP450" s="307">
        <v>138</v>
      </c>
      <c r="AQ450" s="307">
        <v>0</v>
      </c>
      <c r="AR450" s="307">
        <v>142</v>
      </c>
      <c r="AS450" s="307">
        <v>0</v>
      </c>
      <c r="AT450" s="307">
        <v>280</v>
      </c>
      <c r="AU450" s="307">
        <v>2</v>
      </c>
      <c r="AV450" s="307">
        <v>2</v>
      </c>
      <c r="AW450" s="307">
        <v>2</v>
      </c>
      <c r="AX450" s="307">
        <v>2</v>
      </c>
      <c r="AY450" s="307">
        <v>2</v>
      </c>
      <c r="AZ450" s="307">
        <v>2</v>
      </c>
      <c r="BA450" s="307">
        <v>0</v>
      </c>
      <c r="BB450" s="307">
        <v>12</v>
      </c>
      <c r="BC450" s="307">
        <v>12</v>
      </c>
      <c r="BD450" s="307">
        <v>12</v>
      </c>
      <c r="BE450" s="307">
        <v>0</v>
      </c>
      <c r="BF450" s="307">
        <v>0</v>
      </c>
      <c r="BG450" s="307">
        <v>1</v>
      </c>
      <c r="BH450" s="307">
        <v>0</v>
      </c>
      <c r="BI450" s="307">
        <v>2</v>
      </c>
      <c r="BJ450" s="307">
        <v>10</v>
      </c>
      <c r="BK450" s="307">
        <v>2</v>
      </c>
      <c r="BL450" s="307">
        <v>2</v>
      </c>
      <c r="BM450" s="307">
        <v>2</v>
      </c>
      <c r="BN450" s="307">
        <v>2</v>
      </c>
      <c r="BO450" s="307">
        <v>2</v>
      </c>
      <c r="BP450" s="307">
        <v>2</v>
      </c>
      <c r="BQ450" s="307">
        <v>0</v>
      </c>
      <c r="BR450" s="307">
        <v>12</v>
      </c>
      <c r="BS450" s="307">
        <v>1</v>
      </c>
      <c r="BT450" s="307">
        <v>1</v>
      </c>
      <c r="BU450" s="307">
        <v>0</v>
      </c>
      <c r="BV450" s="307">
        <v>0</v>
      </c>
      <c r="BW450" s="307">
        <v>0</v>
      </c>
      <c r="BX450" s="307">
        <v>0</v>
      </c>
      <c r="BY450" s="307">
        <v>0</v>
      </c>
      <c r="BZ450" s="307">
        <v>0</v>
      </c>
      <c r="CA450" s="307">
        <v>1</v>
      </c>
      <c r="CB450" s="307">
        <v>0</v>
      </c>
      <c r="CC450" s="307">
        <v>16</v>
      </c>
      <c r="CD450" s="306">
        <v>0</v>
      </c>
      <c r="CE450" s="306">
        <v>0</v>
      </c>
      <c r="CF450" s="306">
        <v>0</v>
      </c>
      <c r="CG450" s="306">
        <v>0</v>
      </c>
      <c r="CH450" s="306">
        <v>0</v>
      </c>
      <c r="CI450" s="306">
        <v>0</v>
      </c>
      <c r="CJ450" s="306">
        <v>0</v>
      </c>
      <c r="CK450" s="306">
        <v>0</v>
      </c>
      <c r="CL450" s="306">
        <v>0</v>
      </c>
      <c r="CM450" s="306">
        <v>0</v>
      </c>
      <c r="CN450" s="306">
        <v>0</v>
      </c>
      <c r="CO450" s="306">
        <v>0</v>
      </c>
      <c r="CP450" s="306">
        <v>0</v>
      </c>
      <c r="CQ450" s="306">
        <v>0</v>
      </c>
      <c r="CR450" s="306">
        <v>0</v>
      </c>
      <c r="CS450" s="306">
        <v>0</v>
      </c>
      <c r="CT450" s="306">
        <v>0</v>
      </c>
      <c r="CU450" s="306">
        <v>0</v>
      </c>
      <c r="CV450" s="306">
        <v>0</v>
      </c>
      <c r="CW450" s="306">
        <v>0</v>
      </c>
      <c r="CX450" s="306">
        <v>0</v>
      </c>
      <c r="CY450" s="306">
        <v>0</v>
      </c>
      <c r="CZ450" s="306">
        <v>0</v>
      </c>
      <c r="DA450" s="310">
        <v>0</v>
      </c>
    </row>
    <row r="451" spans="1:105" x14ac:dyDescent="0.2">
      <c r="A451" s="311">
        <v>446</v>
      </c>
      <c r="B451" s="312" t="s">
        <v>455</v>
      </c>
      <c r="C451" s="312" t="s">
        <v>456</v>
      </c>
      <c r="D451" s="313">
        <v>5</v>
      </c>
      <c r="E451" s="312" t="s">
        <v>240</v>
      </c>
      <c r="F451" s="312" t="s">
        <v>457</v>
      </c>
      <c r="G451" s="312" t="s">
        <v>458</v>
      </c>
      <c r="H451" s="314">
        <v>27</v>
      </c>
      <c r="I451" s="315">
        <v>131</v>
      </c>
      <c r="J451" s="313">
        <v>11</v>
      </c>
      <c r="K451" s="312" t="s">
        <v>459</v>
      </c>
      <c r="L451" s="313">
        <v>17</v>
      </c>
      <c r="M451" s="313">
        <v>0</v>
      </c>
      <c r="N451" s="313">
        <v>26</v>
      </c>
      <c r="O451" s="313">
        <v>0</v>
      </c>
      <c r="P451" s="313">
        <v>43</v>
      </c>
      <c r="Q451" s="313">
        <v>24</v>
      </c>
      <c r="R451" s="313">
        <v>2</v>
      </c>
      <c r="S451" s="313">
        <v>25</v>
      </c>
      <c r="T451" s="313">
        <v>0</v>
      </c>
      <c r="U451" s="313">
        <v>51</v>
      </c>
      <c r="V451" s="313">
        <v>25</v>
      </c>
      <c r="W451" s="313">
        <v>0</v>
      </c>
      <c r="X451" s="313">
        <v>26</v>
      </c>
      <c r="Y451" s="313">
        <v>0</v>
      </c>
      <c r="Z451" s="313">
        <v>51</v>
      </c>
      <c r="AA451" s="313">
        <v>27</v>
      </c>
      <c r="AB451" s="313">
        <v>1</v>
      </c>
      <c r="AC451" s="313">
        <v>24</v>
      </c>
      <c r="AD451" s="313">
        <v>0</v>
      </c>
      <c r="AE451" s="313">
        <v>52</v>
      </c>
      <c r="AF451" s="313">
        <v>29</v>
      </c>
      <c r="AG451" s="313">
        <v>0</v>
      </c>
      <c r="AH451" s="313">
        <v>27</v>
      </c>
      <c r="AI451" s="313">
        <v>0</v>
      </c>
      <c r="AJ451" s="313">
        <v>56</v>
      </c>
      <c r="AK451" s="313">
        <v>29</v>
      </c>
      <c r="AL451" s="313">
        <v>0</v>
      </c>
      <c r="AM451" s="313">
        <v>25</v>
      </c>
      <c r="AN451" s="313">
        <v>0</v>
      </c>
      <c r="AO451" s="313">
        <v>54</v>
      </c>
      <c r="AP451" s="313">
        <v>151</v>
      </c>
      <c r="AQ451" s="313">
        <v>3</v>
      </c>
      <c r="AR451" s="313">
        <v>153</v>
      </c>
      <c r="AS451" s="313">
        <v>0</v>
      </c>
      <c r="AT451" s="313">
        <v>307</v>
      </c>
      <c r="AU451" s="313">
        <v>2</v>
      </c>
      <c r="AV451" s="313">
        <v>2</v>
      </c>
      <c r="AW451" s="313">
        <v>2</v>
      </c>
      <c r="AX451" s="313">
        <v>2</v>
      </c>
      <c r="AY451" s="313">
        <v>2</v>
      </c>
      <c r="AZ451" s="313">
        <v>2</v>
      </c>
      <c r="BA451" s="313">
        <v>0</v>
      </c>
      <c r="BB451" s="313">
        <v>12</v>
      </c>
      <c r="BC451" s="313">
        <v>13</v>
      </c>
      <c r="BD451" s="313">
        <v>12</v>
      </c>
      <c r="BE451" s="313">
        <v>0</v>
      </c>
      <c r="BF451" s="313">
        <v>0</v>
      </c>
      <c r="BG451" s="313">
        <v>0</v>
      </c>
      <c r="BH451" s="313">
        <v>1</v>
      </c>
      <c r="BI451" s="313">
        <v>2</v>
      </c>
      <c r="BJ451" s="313">
        <v>10</v>
      </c>
      <c r="BK451" s="313">
        <v>2</v>
      </c>
      <c r="BL451" s="313">
        <v>2</v>
      </c>
      <c r="BM451" s="313">
        <v>2</v>
      </c>
      <c r="BN451" s="313">
        <v>2</v>
      </c>
      <c r="BO451" s="313">
        <v>2</v>
      </c>
      <c r="BP451" s="313">
        <v>2</v>
      </c>
      <c r="BQ451" s="313">
        <v>0</v>
      </c>
      <c r="BR451" s="313">
        <v>12</v>
      </c>
      <c r="BS451" s="313">
        <v>2</v>
      </c>
      <c r="BT451" s="313">
        <v>0</v>
      </c>
      <c r="BU451" s="313">
        <v>0</v>
      </c>
      <c r="BV451" s="313">
        <v>0</v>
      </c>
      <c r="BW451" s="313">
        <v>0</v>
      </c>
      <c r="BX451" s="313">
        <v>0</v>
      </c>
      <c r="BY451" s="313">
        <v>0</v>
      </c>
      <c r="BZ451" s="313">
        <v>1</v>
      </c>
      <c r="CA451" s="313">
        <v>5</v>
      </c>
      <c r="CB451" s="313">
        <v>5</v>
      </c>
      <c r="CC451" s="313">
        <v>26</v>
      </c>
      <c r="CD451" s="312">
        <v>0</v>
      </c>
      <c r="CE451" s="312">
        <v>0</v>
      </c>
      <c r="CF451" s="312">
        <v>0</v>
      </c>
      <c r="CG451" s="312">
        <v>1</v>
      </c>
      <c r="CH451" s="312">
        <v>0</v>
      </c>
      <c r="CI451" s="312">
        <v>0</v>
      </c>
      <c r="CJ451" s="312">
        <v>0</v>
      </c>
      <c r="CK451" s="312">
        <v>0</v>
      </c>
      <c r="CL451" s="312">
        <v>0</v>
      </c>
      <c r="CM451" s="312">
        <v>0</v>
      </c>
      <c r="CN451" s="312">
        <v>0</v>
      </c>
      <c r="CO451" s="312">
        <v>0</v>
      </c>
      <c r="CP451" s="312">
        <v>4</v>
      </c>
      <c r="CQ451" s="312">
        <v>2</v>
      </c>
      <c r="CR451" s="312">
        <v>4</v>
      </c>
      <c r="CS451" s="312">
        <v>4</v>
      </c>
      <c r="CT451" s="312">
        <v>8</v>
      </c>
      <c r="CU451" s="312">
        <v>7</v>
      </c>
      <c r="CV451" s="312">
        <v>8</v>
      </c>
      <c r="CW451" s="312">
        <v>7</v>
      </c>
      <c r="CX451" s="312">
        <v>15</v>
      </c>
      <c r="CY451" s="312">
        <v>8</v>
      </c>
      <c r="CZ451" s="312">
        <v>7</v>
      </c>
      <c r="DA451" s="316">
        <v>15</v>
      </c>
    </row>
    <row r="452" spans="1:105" x14ac:dyDescent="0.2">
      <c r="A452" s="305">
        <v>447</v>
      </c>
      <c r="B452" s="306" t="s">
        <v>1613</v>
      </c>
      <c r="C452" s="306" t="s">
        <v>1255</v>
      </c>
      <c r="D452" s="307">
        <v>5</v>
      </c>
      <c r="E452" s="306" t="s">
        <v>240</v>
      </c>
      <c r="F452" s="306" t="s">
        <v>457</v>
      </c>
      <c r="G452" s="306" t="s">
        <v>1614</v>
      </c>
      <c r="H452" s="308">
        <v>27</v>
      </c>
      <c r="I452" s="309">
        <v>131</v>
      </c>
      <c r="J452" s="307">
        <v>11</v>
      </c>
      <c r="K452" s="306" t="s">
        <v>1615</v>
      </c>
      <c r="L452" s="307">
        <v>16</v>
      </c>
      <c r="M452" s="307">
        <v>0</v>
      </c>
      <c r="N452" s="307">
        <v>7</v>
      </c>
      <c r="O452" s="307">
        <v>0</v>
      </c>
      <c r="P452" s="307">
        <v>23</v>
      </c>
      <c r="Q452" s="307">
        <v>6</v>
      </c>
      <c r="R452" s="307">
        <v>1</v>
      </c>
      <c r="S452" s="307">
        <v>7</v>
      </c>
      <c r="T452" s="307">
        <v>0</v>
      </c>
      <c r="U452" s="307">
        <v>14</v>
      </c>
      <c r="V452" s="307">
        <v>11</v>
      </c>
      <c r="W452" s="307">
        <v>0</v>
      </c>
      <c r="X452" s="307">
        <v>9</v>
      </c>
      <c r="Y452" s="307">
        <v>0</v>
      </c>
      <c r="Z452" s="307">
        <v>20</v>
      </c>
      <c r="AA452" s="307">
        <v>7</v>
      </c>
      <c r="AB452" s="307">
        <v>1</v>
      </c>
      <c r="AC452" s="307">
        <v>6</v>
      </c>
      <c r="AD452" s="307">
        <v>0</v>
      </c>
      <c r="AE452" s="307">
        <v>14</v>
      </c>
      <c r="AF452" s="307">
        <v>8</v>
      </c>
      <c r="AG452" s="307">
        <v>0</v>
      </c>
      <c r="AH452" s="307">
        <v>11</v>
      </c>
      <c r="AI452" s="307">
        <v>0</v>
      </c>
      <c r="AJ452" s="307">
        <v>19</v>
      </c>
      <c r="AK452" s="307">
        <v>11</v>
      </c>
      <c r="AL452" s="307">
        <v>0</v>
      </c>
      <c r="AM452" s="307">
        <v>15</v>
      </c>
      <c r="AN452" s="307">
        <v>0</v>
      </c>
      <c r="AO452" s="307">
        <v>26</v>
      </c>
      <c r="AP452" s="307">
        <v>59</v>
      </c>
      <c r="AQ452" s="307">
        <v>2</v>
      </c>
      <c r="AR452" s="307">
        <v>55</v>
      </c>
      <c r="AS452" s="307">
        <v>0</v>
      </c>
      <c r="AT452" s="307">
        <v>116</v>
      </c>
      <c r="AU452" s="307">
        <v>1</v>
      </c>
      <c r="AV452" s="307">
        <v>1</v>
      </c>
      <c r="AW452" s="307">
        <v>1</v>
      </c>
      <c r="AX452" s="307">
        <v>1</v>
      </c>
      <c r="AY452" s="307">
        <v>1</v>
      </c>
      <c r="AZ452" s="307">
        <v>1</v>
      </c>
      <c r="BA452" s="307">
        <v>0</v>
      </c>
      <c r="BB452" s="307">
        <v>6</v>
      </c>
      <c r="BC452" s="307">
        <v>6</v>
      </c>
      <c r="BD452" s="307">
        <v>6</v>
      </c>
      <c r="BE452" s="307">
        <v>0</v>
      </c>
      <c r="BF452" s="307">
        <v>0</v>
      </c>
      <c r="BG452" s="307">
        <v>1</v>
      </c>
      <c r="BH452" s="307">
        <v>0</v>
      </c>
      <c r="BI452" s="307">
        <v>1</v>
      </c>
      <c r="BJ452" s="307">
        <v>5</v>
      </c>
      <c r="BK452" s="307">
        <v>1</v>
      </c>
      <c r="BL452" s="307">
        <v>1</v>
      </c>
      <c r="BM452" s="307">
        <v>1</v>
      </c>
      <c r="BN452" s="307">
        <v>1</v>
      </c>
      <c r="BO452" s="307">
        <v>1</v>
      </c>
      <c r="BP452" s="307">
        <v>1</v>
      </c>
      <c r="BQ452" s="307">
        <v>0</v>
      </c>
      <c r="BR452" s="307">
        <v>6</v>
      </c>
      <c r="BS452" s="307">
        <v>1</v>
      </c>
      <c r="BT452" s="307">
        <v>0</v>
      </c>
      <c r="BU452" s="307">
        <v>0</v>
      </c>
      <c r="BV452" s="307">
        <v>0</v>
      </c>
      <c r="BW452" s="307">
        <v>0</v>
      </c>
      <c r="BX452" s="307">
        <v>0</v>
      </c>
      <c r="BY452" s="307">
        <v>0</v>
      </c>
      <c r="BZ452" s="307">
        <v>0</v>
      </c>
      <c r="CA452" s="307">
        <v>1</v>
      </c>
      <c r="CB452" s="307">
        <v>0</v>
      </c>
      <c r="CC452" s="307">
        <v>9</v>
      </c>
      <c r="CD452" s="306">
        <v>0</v>
      </c>
      <c r="CE452" s="306">
        <v>0</v>
      </c>
      <c r="CF452" s="306">
        <v>1</v>
      </c>
      <c r="CG452" s="306">
        <v>2</v>
      </c>
      <c r="CH452" s="306">
        <v>0</v>
      </c>
      <c r="CI452" s="306">
        <v>0</v>
      </c>
      <c r="CJ452" s="306">
        <v>0</v>
      </c>
      <c r="CK452" s="306">
        <v>0</v>
      </c>
      <c r="CL452" s="306">
        <v>0</v>
      </c>
      <c r="CM452" s="306">
        <v>1</v>
      </c>
      <c r="CN452" s="306">
        <v>1</v>
      </c>
      <c r="CO452" s="306">
        <v>1</v>
      </c>
      <c r="CP452" s="306">
        <v>0</v>
      </c>
      <c r="CQ452" s="306">
        <v>1</v>
      </c>
      <c r="CR452" s="306">
        <v>6</v>
      </c>
      <c r="CS452" s="306">
        <v>3</v>
      </c>
      <c r="CT452" s="306">
        <v>8</v>
      </c>
      <c r="CU452" s="306">
        <v>8</v>
      </c>
      <c r="CV452" s="306">
        <v>0</v>
      </c>
      <c r="CW452" s="306">
        <v>0</v>
      </c>
      <c r="CX452" s="306">
        <v>0</v>
      </c>
      <c r="CY452" s="306">
        <v>8</v>
      </c>
      <c r="CZ452" s="306">
        <v>8</v>
      </c>
      <c r="DA452" s="310">
        <v>16</v>
      </c>
    </row>
    <row r="453" spans="1:105" x14ac:dyDescent="0.2">
      <c r="A453" s="311">
        <v>448</v>
      </c>
      <c r="B453" s="312" t="s">
        <v>2184</v>
      </c>
      <c r="C453" s="312" t="s">
        <v>1310</v>
      </c>
      <c r="D453" s="313">
        <v>5</v>
      </c>
      <c r="E453" s="312" t="s">
        <v>240</v>
      </c>
      <c r="F453" s="312" t="s">
        <v>457</v>
      </c>
      <c r="G453" s="312" t="s">
        <v>1280</v>
      </c>
      <c r="H453" s="314">
        <v>27</v>
      </c>
      <c r="I453" s="315">
        <v>131</v>
      </c>
      <c r="J453" s="313">
        <v>11</v>
      </c>
      <c r="K453" s="312" t="s">
        <v>2185</v>
      </c>
      <c r="L453" s="313">
        <v>22</v>
      </c>
      <c r="M453" s="313">
        <v>0</v>
      </c>
      <c r="N453" s="313">
        <v>13</v>
      </c>
      <c r="O453" s="313">
        <v>0</v>
      </c>
      <c r="P453" s="313">
        <v>35</v>
      </c>
      <c r="Q453" s="313">
        <v>15</v>
      </c>
      <c r="R453" s="313">
        <v>1</v>
      </c>
      <c r="S453" s="313">
        <v>13</v>
      </c>
      <c r="T453" s="313">
        <v>0</v>
      </c>
      <c r="U453" s="313">
        <v>29</v>
      </c>
      <c r="V453" s="313">
        <v>12</v>
      </c>
      <c r="W453" s="313">
        <v>1</v>
      </c>
      <c r="X453" s="313">
        <v>12</v>
      </c>
      <c r="Y453" s="313">
        <v>0</v>
      </c>
      <c r="Z453" s="313">
        <v>25</v>
      </c>
      <c r="AA453" s="313">
        <v>18</v>
      </c>
      <c r="AB453" s="313">
        <v>0</v>
      </c>
      <c r="AC453" s="313">
        <v>10</v>
      </c>
      <c r="AD453" s="313">
        <v>0</v>
      </c>
      <c r="AE453" s="313">
        <v>28</v>
      </c>
      <c r="AF453" s="313">
        <v>10</v>
      </c>
      <c r="AG453" s="313">
        <v>0</v>
      </c>
      <c r="AH453" s="313">
        <v>10</v>
      </c>
      <c r="AI453" s="313">
        <v>0</v>
      </c>
      <c r="AJ453" s="313">
        <v>20</v>
      </c>
      <c r="AK453" s="313">
        <v>7</v>
      </c>
      <c r="AL453" s="313">
        <v>0</v>
      </c>
      <c r="AM453" s="313">
        <v>8</v>
      </c>
      <c r="AN453" s="313">
        <v>1</v>
      </c>
      <c r="AO453" s="313">
        <v>16</v>
      </c>
      <c r="AP453" s="313">
        <v>84</v>
      </c>
      <c r="AQ453" s="313">
        <v>2</v>
      </c>
      <c r="AR453" s="313">
        <v>66</v>
      </c>
      <c r="AS453" s="313">
        <v>1</v>
      </c>
      <c r="AT453" s="313">
        <v>153</v>
      </c>
      <c r="AU453" s="313">
        <v>1</v>
      </c>
      <c r="AV453" s="313">
        <v>1</v>
      </c>
      <c r="AW453" s="313">
        <v>1</v>
      </c>
      <c r="AX453" s="313">
        <v>1</v>
      </c>
      <c r="AY453" s="313">
        <v>1</v>
      </c>
      <c r="AZ453" s="313">
        <v>1</v>
      </c>
      <c r="BA453" s="313">
        <v>0</v>
      </c>
      <c r="BB453" s="313">
        <v>6</v>
      </c>
      <c r="BC453" s="313">
        <v>7</v>
      </c>
      <c r="BD453" s="313">
        <v>6</v>
      </c>
      <c r="BE453" s="313">
        <v>0</v>
      </c>
      <c r="BF453" s="313">
        <v>0</v>
      </c>
      <c r="BG453" s="313">
        <v>0</v>
      </c>
      <c r="BH453" s="313">
        <v>1</v>
      </c>
      <c r="BI453" s="313">
        <v>1</v>
      </c>
      <c r="BJ453" s="313">
        <v>5</v>
      </c>
      <c r="BK453" s="313">
        <v>1</v>
      </c>
      <c r="BL453" s="313">
        <v>1</v>
      </c>
      <c r="BM453" s="313">
        <v>1</v>
      </c>
      <c r="BN453" s="313">
        <v>1</v>
      </c>
      <c r="BO453" s="313">
        <v>1</v>
      </c>
      <c r="BP453" s="313">
        <v>1</v>
      </c>
      <c r="BQ453" s="313">
        <v>0</v>
      </c>
      <c r="BR453" s="313">
        <v>6</v>
      </c>
      <c r="BS453" s="313">
        <v>1</v>
      </c>
      <c r="BT453" s="313">
        <v>0</v>
      </c>
      <c r="BU453" s="313">
        <v>0</v>
      </c>
      <c r="BV453" s="313">
        <v>0</v>
      </c>
      <c r="BW453" s="313">
        <v>0</v>
      </c>
      <c r="BX453" s="313">
        <v>0</v>
      </c>
      <c r="BY453" s="313">
        <v>0</v>
      </c>
      <c r="BZ453" s="313">
        <v>0</v>
      </c>
      <c r="CA453" s="313">
        <v>0</v>
      </c>
      <c r="CB453" s="313">
        <v>1</v>
      </c>
      <c r="CC453" s="313">
        <v>9</v>
      </c>
      <c r="CD453" s="312">
        <v>0</v>
      </c>
      <c r="CE453" s="312">
        <v>0</v>
      </c>
      <c r="CF453" s="312">
        <v>1</v>
      </c>
      <c r="CG453" s="312">
        <v>0</v>
      </c>
      <c r="CH453" s="312">
        <v>0</v>
      </c>
      <c r="CI453" s="312">
        <v>0</v>
      </c>
      <c r="CJ453" s="312">
        <v>0</v>
      </c>
      <c r="CK453" s="312">
        <v>0</v>
      </c>
      <c r="CL453" s="312">
        <v>0</v>
      </c>
      <c r="CM453" s="312">
        <v>0</v>
      </c>
      <c r="CN453" s="312">
        <v>1</v>
      </c>
      <c r="CO453" s="312">
        <v>0</v>
      </c>
      <c r="CP453" s="312">
        <v>1</v>
      </c>
      <c r="CQ453" s="312">
        <v>1</v>
      </c>
      <c r="CR453" s="312">
        <v>5</v>
      </c>
      <c r="CS453" s="312">
        <v>4</v>
      </c>
      <c r="CT453" s="312">
        <v>8</v>
      </c>
      <c r="CU453" s="312">
        <v>5</v>
      </c>
      <c r="CV453" s="312">
        <v>8</v>
      </c>
      <c r="CW453" s="312">
        <v>4</v>
      </c>
      <c r="CX453" s="312">
        <v>12</v>
      </c>
      <c r="CY453" s="312">
        <v>8</v>
      </c>
      <c r="CZ453" s="312">
        <v>5</v>
      </c>
      <c r="DA453" s="316">
        <v>13</v>
      </c>
    </row>
    <row r="454" spans="1:105" x14ac:dyDescent="0.2">
      <c r="A454" s="305">
        <v>449</v>
      </c>
      <c r="B454" s="306" t="s">
        <v>542</v>
      </c>
      <c r="C454" s="306" t="s">
        <v>543</v>
      </c>
      <c r="D454" s="307">
        <v>5</v>
      </c>
      <c r="E454" s="306" t="s">
        <v>240</v>
      </c>
      <c r="F454" s="306" t="s">
        <v>544</v>
      </c>
      <c r="G454" s="306" t="s">
        <v>545</v>
      </c>
      <c r="H454" s="308">
        <v>20</v>
      </c>
      <c r="I454" s="309">
        <v>96</v>
      </c>
      <c r="J454" s="307">
        <v>9</v>
      </c>
      <c r="K454" s="306" t="s">
        <v>546</v>
      </c>
      <c r="L454" s="307">
        <v>9</v>
      </c>
      <c r="M454" s="307">
        <v>0</v>
      </c>
      <c r="N454" s="307">
        <v>15</v>
      </c>
      <c r="O454" s="307">
        <v>0</v>
      </c>
      <c r="P454" s="307">
        <v>24</v>
      </c>
      <c r="Q454" s="307">
        <v>9</v>
      </c>
      <c r="R454" s="307">
        <v>0</v>
      </c>
      <c r="S454" s="307">
        <v>3</v>
      </c>
      <c r="T454" s="307">
        <v>0</v>
      </c>
      <c r="U454" s="307">
        <v>12</v>
      </c>
      <c r="V454" s="307">
        <v>12</v>
      </c>
      <c r="W454" s="307">
        <v>0</v>
      </c>
      <c r="X454" s="307">
        <v>8</v>
      </c>
      <c r="Y454" s="307">
        <v>0</v>
      </c>
      <c r="Z454" s="307">
        <v>20</v>
      </c>
      <c r="AA454" s="307">
        <v>12</v>
      </c>
      <c r="AB454" s="307">
        <v>0</v>
      </c>
      <c r="AC454" s="307">
        <v>4</v>
      </c>
      <c r="AD454" s="307">
        <v>0</v>
      </c>
      <c r="AE454" s="307">
        <v>16</v>
      </c>
      <c r="AF454" s="307">
        <v>12</v>
      </c>
      <c r="AG454" s="307">
        <v>0</v>
      </c>
      <c r="AH454" s="307">
        <v>9</v>
      </c>
      <c r="AI454" s="307">
        <v>0</v>
      </c>
      <c r="AJ454" s="307">
        <v>21</v>
      </c>
      <c r="AK454" s="307">
        <v>14</v>
      </c>
      <c r="AL454" s="307">
        <v>0</v>
      </c>
      <c r="AM454" s="307">
        <v>10</v>
      </c>
      <c r="AN454" s="307">
        <v>0</v>
      </c>
      <c r="AO454" s="307">
        <v>24</v>
      </c>
      <c r="AP454" s="307">
        <v>68</v>
      </c>
      <c r="AQ454" s="307">
        <v>0</v>
      </c>
      <c r="AR454" s="307">
        <v>49</v>
      </c>
      <c r="AS454" s="307">
        <v>0</v>
      </c>
      <c r="AT454" s="307">
        <v>117</v>
      </c>
      <c r="AU454" s="307">
        <v>1</v>
      </c>
      <c r="AV454" s="307">
        <v>1</v>
      </c>
      <c r="AW454" s="307">
        <v>1</v>
      </c>
      <c r="AX454" s="307">
        <v>1</v>
      </c>
      <c r="AY454" s="307">
        <v>1</v>
      </c>
      <c r="AZ454" s="307">
        <v>1</v>
      </c>
      <c r="BA454" s="307">
        <v>0</v>
      </c>
      <c r="BB454" s="307">
        <v>6</v>
      </c>
      <c r="BC454" s="307">
        <v>7</v>
      </c>
      <c r="BD454" s="307">
        <v>6</v>
      </c>
      <c r="BE454" s="307">
        <v>0</v>
      </c>
      <c r="BF454" s="307">
        <v>0</v>
      </c>
      <c r="BG454" s="307">
        <v>0</v>
      </c>
      <c r="BH454" s="307">
        <v>1</v>
      </c>
      <c r="BI454" s="307">
        <v>3</v>
      </c>
      <c r="BJ454" s="307">
        <v>3</v>
      </c>
      <c r="BK454" s="307">
        <v>1</v>
      </c>
      <c r="BL454" s="307">
        <v>1</v>
      </c>
      <c r="BM454" s="307">
        <v>1</v>
      </c>
      <c r="BN454" s="307">
        <v>1</v>
      </c>
      <c r="BO454" s="307">
        <v>1</v>
      </c>
      <c r="BP454" s="307">
        <v>1</v>
      </c>
      <c r="BQ454" s="307">
        <v>0</v>
      </c>
      <c r="BR454" s="307">
        <v>6</v>
      </c>
      <c r="BS454" s="307">
        <v>1</v>
      </c>
      <c r="BT454" s="307">
        <v>0</v>
      </c>
      <c r="BU454" s="307">
        <v>0</v>
      </c>
      <c r="BV454" s="307">
        <v>0</v>
      </c>
      <c r="BW454" s="307">
        <v>0</v>
      </c>
      <c r="BX454" s="307">
        <v>0</v>
      </c>
      <c r="BY454" s="307">
        <v>1</v>
      </c>
      <c r="BZ454" s="307">
        <v>0</v>
      </c>
      <c r="CA454" s="307">
        <v>3</v>
      </c>
      <c r="CB454" s="307">
        <v>2</v>
      </c>
      <c r="CC454" s="307">
        <v>14</v>
      </c>
      <c r="CD454" s="306">
        <v>0</v>
      </c>
      <c r="CE454" s="306">
        <v>0</v>
      </c>
      <c r="CF454" s="306">
        <v>0</v>
      </c>
      <c r="CG454" s="306">
        <v>0</v>
      </c>
      <c r="CH454" s="306">
        <v>0</v>
      </c>
      <c r="CI454" s="306">
        <v>0</v>
      </c>
      <c r="CJ454" s="306">
        <v>0</v>
      </c>
      <c r="CK454" s="306">
        <v>0</v>
      </c>
      <c r="CL454" s="306">
        <v>0</v>
      </c>
      <c r="CM454" s="306">
        <v>0</v>
      </c>
      <c r="CN454" s="306">
        <v>0</v>
      </c>
      <c r="CO454" s="306">
        <v>0</v>
      </c>
      <c r="CP454" s="306">
        <v>0</v>
      </c>
      <c r="CQ454" s="306">
        <v>0</v>
      </c>
      <c r="CR454" s="306">
        <v>0</v>
      </c>
      <c r="CS454" s="306">
        <v>0</v>
      </c>
      <c r="CT454" s="306">
        <v>0</v>
      </c>
      <c r="CU454" s="306">
        <v>0</v>
      </c>
      <c r="CV454" s="306">
        <v>0</v>
      </c>
      <c r="CW454" s="306">
        <v>0</v>
      </c>
      <c r="CX454" s="306">
        <v>0</v>
      </c>
      <c r="CY454" s="306">
        <v>0</v>
      </c>
      <c r="CZ454" s="306">
        <v>0</v>
      </c>
      <c r="DA454" s="310">
        <v>0</v>
      </c>
    </row>
    <row r="455" spans="1:105" x14ac:dyDescent="0.2">
      <c r="A455" s="311">
        <v>450</v>
      </c>
      <c r="B455" s="312" t="s">
        <v>2532</v>
      </c>
      <c r="C455" s="312" t="s">
        <v>2533</v>
      </c>
      <c r="D455" s="313">
        <v>5</v>
      </c>
      <c r="E455" s="312" t="s">
        <v>236</v>
      </c>
      <c r="F455" s="312" t="s">
        <v>544</v>
      </c>
      <c r="G455" s="312" t="s">
        <v>545</v>
      </c>
      <c r="H455" s="314">
        <v>7</v>
      </c>
      <c r="I455" s="315">
        <v>24</v>
      </c>
      <c r="J455" s="313">
        <v>19</v>
      </c>
      <c r="K455" s="312" t="s">
        <v>2534</v>
      </c>
      <c r="L455" s="313">
        <v>8</v>
      </c>
      <c r="M455" s="313">
        <v>0</v>
      </c>
      <c r="N455" s="313">
        <v>11</v>
      </c>
      <c r="O455" s="313">
        <v>0</v>
      </c>
      <c r="P455" s="313">
        <v>19</v>
      </c>
      <c r="Q455" s="313">
        <v>8</v>
      </c>
      <c r="R455" s="313">
        <v>0</v>
      </c>
      <c r="S455" s="313">
        <v>9</v>
      </c>
      <c r="T455" s="313">
        <v>0</v>
      </c>
      <c r="U455" s="313">
        <v>17</v>
      </c>
      <c r="V455" s="313">
        <v>7</v>
      </c>
      <c r="W455" s="313">
        <v>0</v>
      </c>
      <c r="X455" s="313">
        <v>6</v>
      </c>
      <c r="Y455" s="313">
        <v>0</v>
      </c>
      <c r="Z455" s="313">
        <v>13</v>
      </c>
      <c r="AA455" s="313">
        <v>7</v>
      </c>
      <c r="AB455" s="313">
        <v>0</v>
      </c>
      <c r="AC455" s="313">
        <v>7</v>
      </c>
      <c r="AD455" s="313">
        <v>0</v>
      </c>
      <c r="AE455" s="313">
        <v>14</v>
      </c>
      <c r="AF455" s="313">
        <v>13</v>
      </c>
      <c r="AG455" s="313">
        <v>0</v>
      </c>
      <c r="AH455" s="313">
        <v>12</v>
      </c>
      <c r="AI455" s="313">
        <v>0</v>
      </c>
      <c r="AJ455" s="313">
        <v>25</v>
      </c>
      <c r="AK455" s="313">
        <v>11</v>
      </c>
      <c r="AL455" s="313">
        <v>0</v>
      </c>
      <c r="AM455" s="313">
        <v>4</v>
      </c>
      <c r="AN455" s="313">
        <v>0</v>
      </c>
      <c r="AO455" s="313">
        <v>15</v>
      </c>
      <c r="AP455" s="313">
        <v>54</v>
      </c>
      <c r="AQ455" s="313">
        <v>0</v>
      </c>
      <c r="AR455" s="313">
        <v>49</v>
      </c>
      <c r="AS455" s="313">
        <v>0</v>
      </c>
      <c r="AT455" s="313">
        <v>103</v>
      </c>
      <c r="AU455" s="313">
        <v>1</v>
      </c>
      <c r="AV455" s="313">
        <v>1</v>
      </c>
      <c r="AW455" s="313">
        <v>1</v>
      </c>
      <c r="AX455" s="313">
        <v>1</v>
      </c>
      <c r="AY455" s="313">
        <v>1</v>
      </c>
      <c r="AZ455" s="313">
        <v>1</v>
      </c>
      <c r="BA455" s="313">
        <v>0</v>
      </c>
      <c r="BB455" s="313">
        <v>6</v>
      </c>
      <c r="BC455" s="313">
        <v>12</v>
      </c>
      <c r="BD455" s="313">
        <v>6</v>
      </c>
      <c r="BE455" s="313">
        <v>0</v>
      </c>
      <c r="BF455" s="313">
        <v>0</v>
      </c>
      <c r="BG455" s="313">
        <v>0</v>
      </c>
      <c r="BH455" s="313">
        <v>1</v>
      </c>
      <c r="BI455" s="313">
        <v>2</v>
      </c>
      <c r="BJ455" s="313">
        <v>4</v>
      </c>
      <c r="BK455" s="313">
        <v>1</v>
      </c>
      <c r="BL455" s="313">
        <v>1</v>
      </c>
      <c r="BM455" s="313">
        <v>1</v>
      </c>
      <c r="BN455" s="313">
        <v>1</v>
      </c>
      <c r="BO455" s="313">
        <v>1</v>
      </c>
      <c r="BP455" s="313">
        <v>1</v>
      </c>
      <c r="BQ455" s="313">
        <v>0</v>
      </c>
      <c r="BR455" s="313">
        <v>6</v>
      </c>
      <c r="BS455" s="313">
        <v>0</v>
      </c>
      <c r="BT455" s="313">
        <v>0</v>
      </c>
      <c r="BU455" s="313">
        <v>1</v>
      </c>
      <c r="BV455" s="313">
        <v>0</v>
      </c>
      <c r="BW455" s="313">
        <v>1</v>
      </c>
      <c r="BX455" s="313">
        <v>0</v>
      </c>
      <c r="BY455" s="313">
        <v>0</v>
      </c>
      <c r="BZ455" s="313">
        <v>1</v>
      </c>
      <c r="CA455" s="313">
        <v>1</v>
      </c>
      <c r="CB455" s="313">
        <v>0</v>
      </c>
      <c r="CC455" s="313">
        <v>11</v>
      </c>
      <c r="CD455" s="312">
        <v>0</v>
      </c>
      <c r="CE455" s="312">
        <v>0</v>
      </c>
      <c r="CF455" s="312">
        <v>0</v>
      </c>
      <c r="CG455" s="312">
        <v>0</v>
      </c>
      <c r="CH455" s="312">
        <v>0</v>
      </c>
      <c r="CI455" s="312">
        <v>0</v>
      </c>
      <c r="CJ455" s="312">
        <v>0</v>
      </c>
      <c r="CK455" s="312">
        <v>0</v>
      </c>
      <c r="CL455" s="312">
        <v>3</v>
      </c>
      <c r="CM455" s="312">
        <v>0</v>
      </c>
      <c r="CN455" s="312">
        <v>1</v>
      </c>
      <c r="CO455" s="312">
        <v>0</v>
      </c>
      <c r="CP455" s="312">
        <v>1</v>
      </c>
      <c r="CQ455" s="312">
        <v>0</v>
      </c>
      <c r="CR455" s="312">
        <v>18</v>
      </c>
      <c r="CS455" s="312">
        <v>2</v>
      </c>
      <c r="CT455" s="312">
        <v>23</v>
      </c>
      <c r="CU455" s="312">
        <v>2</v>
      </c>
      <c r="CV455" s="312">
        <v>0</v>
      </c>
      <c r="CW455" s="312">
        <v>0</v>
      </c>
      <c r="CX455" s="312">
        <v>0</v>
      </c>
      <c r="CY455" s="312">
        <v>1</v>
      </c>
      <c r="CZ455" s="312">
        <v>1</v>
      </c>
      <c r="DA455" s="316">
        <v>2</v>
      </c>
    </row>
    <row r="456" spans="1:105" x14ac:dyDescent="0.2">
      <c r="A456" s="305">
        <v>451</v>
      </c>
      <c r="B456" s="306" t="s">
        <v>2593</v>
      </c>
      <c r="C456" s="306" t="s">
        <v>2594</v>
      </c>
      <c r="D456" s="307">
        <v>5</v>
      </c>
      <c r="E456" s="306" t="s">
        <v>236</v>
      </c>
      <c r="F456" s="306" t="s">
        <v>544</v>
      </c>
      <c r="G456" s="306" t="s">
        <v>2595</v>
      </c>
      <c r="H456" s="308">
        <v>7</v>
      </c>
      <c r="I456" s="309">
        <v>24</v>
      </c>
      <c r="J456" s="307">
        <v>19</v>
      </c>
      <c r="K456" s="306" t="s">
        <v>1781</v>
      </c>
      <c r="L456" s="307">
        <v>6</v>
      </c>
      <c r="M456" s="307">
        <v>0</v>
      </c>
      <c r="N456" s="307">
        <v>5</v>
      </c>
      <c r="O456" s="307">
        <v>0</v>
      </c>
      <c r="P456" s="307">
        <v>11</v>
      </c>
      <c r="Q456" s="307">
        <v>7</v>
      </c>
      <c r="R456" s="307">
        <v>0</v>
      </c>
      <c r="S456" s="307">
        <v>11</v>
      </c>
      <c r="T456" s="307">
        <v>0</v>
      </c>
      <c r="U456" s="307">
        <v>18</v>
      </c>
      <c r="V456" s="307">
        <v>5</v>
      </c>
      <c r="W456" s="307">
        <v>0</v>
      </c>
      <c r="X456" s="307">
        <v>1</v>
      </c>
      <c r="Y456" s="307">
        <v>0</v>
      </c>
      <c r="Z456" s="307">
        <v>6</v>
      </c>
      <c r="AA456" s="307">
        <v>5</v>
      </c>
      <c r="AB456" s="307">
        <v>0</v>
      </c>
      <c r="AC456" s="307">
        <v>8</v>
      </c>
      <c r="AD456" s="307">
        <v>0</v>
      </c>
      <c r="AE456" s="307">
        <v>13</v>
      </c>
      <c r="AF456" s="307">
        <v>6</v>
      </c>
      <c r="AG456" s="307">
        <v>0</v>
      </c>
      <c r="AH456" s="307">
        <v>5</v>
      </c>
      <c r="AI456" s="307">
        <v>0</v>
      </c>
      <c r="AJ456" s="307">
        <v>11</v>
      </c>
      <c r="AK456" s="307">
        <v>6</v>
      </c>
      <c r="AL456" s="307">
        <v>0</v>
      </c>
      <c r="AM456" s="307">
        <v>6</v>
      </c>
      <c r="AN456" s="307">
        <v>0</v>
      </c>
      <c r="AO456" s="307">
        <v>12</v>
      </c>
      <c r="AP456" s="307">
        <v>35</v>
      </c>
      <c r="AQ456" s="307">
        <v>0</v>
      </c>
      <c r="AR456" s="307">
        <v>36</v>
      </c>
      <c r="AS456" s="307">
        <v>0</v>
      </c>
      <c r="AT456" s="307">
        <v>71</v>
      </c>
      <c r="AU456" s="307">
        <v>1</v>
      </c>
      <c r="AV456" s="307">
        <v>1</v>
      </c>
      <c r="AW456" s="307">
        <v>1</v>
      </c>
      <c r="AX456" s="307">
        <v>1</v>
      </c>
      <c r="AY456" s="307">
        <v>1</v>
      </c>
      <c r="AZ456" s="307">
        <v>1</v>
      </c>
      <c r="BA456" s="307">
        <v>0</v>
      </c>
      <c r="BB456" s="307">
        <v>6</v>
      </c>
      <c r="BC456" s="307">
        <v>12</v>
      </c>
      <c r="BD456" s="307">
        <v>6</v>
      </c>
      <c r="BE456" s="307">
        <v>0</v>
      </c>
      <c r="BF456" s="307">
        <v>0</v>
      </c>
      <c r="BG456" s="307">
        <v>0</v>
      </c>
      <c r="BH456" s="307">
        <v>1</v>
      </c>
      <c r="BI456" s="307">
        <v>1</v>
      </c>
      <c r="BJ456" s="307">
        <v>5</v>
      </c>
      <c r="BK456" s="307">
        <v>1</v>
      </c>
      <c r="BL456" s="307">
        <v>1</v>
      </c>
      <c r="BM456" s="307">
        <v>1</v>
      </c>
      <c r="BN456" s="307">
        <v>1</v>
      </c>
      <c r="BO456" s="307">
        <v>1</v>
      </c>
      <c r="BP456" s="307">
        <v>1</v>
      </c>
      <c r="BQ456" s="307">
        <v>0</v>
      </c>
      <c r="BR456" s="307">
        <v>6</v>
      </c>
      <c r="BS456" s="307">
        <v>1</v>
      </c>
      <c r="BT456" s="307">
        <v>0</v>
      </c>
      <c r="BU456" s="307">
        <v>1</v>
      </c>
      <c r="BV456" s="307">
        <v>0</v>
      </c>
      <c r="BW456" s="307">
        <v>1</v>
      </c>
      <c r="BX456" s="307">
        <v>1</v>
      </c>
      <c r="BY456" s="307">
        <v>0</v>
      </c>
      <c r="BZ456" s="307">
        <v>1</v>
      </c>
      <c r="CA456" s="307">
        <v>1</v>
      </c>
      <c r="CB456" s="307">
        <v>0</v>
      </c>
      <c r="CC456" s="307">
        <v>13</v>
      </c>
      <c r="CD456" s="306">
        <v>0</v>
      </c>
      <c r="CE456" s="306">
        <v>0</v>
      </c>
      <c r="CF456" s="306">
        <v>0</v>
      </c>
      <c r="CG456" s="306">
        <v>0</v>
      </c>
      <c r="CH456" s="306">
        <v>0</v>
      </c>
      <c r="CI456" s="306">
        <v>0</v>
      </c>
      <c r="CJ456" s="306">
        <v>0</v>
      </c>
      <c r="CK456" s="306">
        <v>0</v>
      </c>
      <c r="CL456" s="306">
        <v>0</v>
      </c>
      <c r="CM456" s="306">
        <v>0</v>
      </c>
      <c r="CN456" s="306">
        <v>0</v>
      </c>
      <c r="CO456" s="306">
        <v>0</v>
      </c>
      <c r="CP456" s="306">
        <v>0</v>
      </c>
      <c r="CQ456" s="306">
        <v>0</v>
      </c>
      <c r="CR456" s="306">
        <v>0</v>
      </c>
      <c r="CS456" s="306">
        <v>0</v>
      </c>
      <c r="CT456" s="306">
        <v>0</v>
      </c>
      <c r="CU456" s="306">
        <v>0</v>
      </c>
      <c r="CV456" s="306">
        <v>0</v>
      </c>
      <c r="CW456" s="306">
        <v>0</v>
      </c>
      <c r="CX456" s="306">
        <v>0</v>
      </c>
      <c r="CY456" s="306">
        <v>0</v>
      </c>
      <c r="CZ456" s="306">
        <v>0</v>
      </c>
      <c r="DA456" s="310">
        <v>0</v>
      </c>
    </row>
    <row r="457" spans="1:105" x14ac:dyDescent="0.2">
      <c r="A457" s="311">
        <v>452</v>
      </c>
      <c r="B457" s="312" t="s">
        <v>1616</v>
      </c>
      <c r="C457" s="312" t="s">
        <v>1617</v>
      </c>
      <c r="D457" s="313">
        <v>5</v>
      </c>
      <c r="E457" s="312" t="s">
        <v>240</v>
      </c>
      <c r="F457" s="312" t="s">
        <v>1618</v>
      </c>
      <c r="G457" s="312" t="s">
        <v>1619</v>
      </c>
      <c r="H457" s="314">
        <v>30</v>
      </c>
      <c r="I457" s="315">
        <v>148</v>
      </c>
      <c r="J457" s="313">
        <v>8</v>
      </c>
      <c r="K457" s="312" t="s">
        <v>1620</v>
      </c>
      <c r="L457" s="313">
        <v>1</v>
      </c>
      <c r="M457" s="313">
        <v>0</v>
      </c>
      <c r="N457" s="313">
        <v>2</v>
      </c>
      <c r="O457" s="313">
        <v>0</v>
      </c>
      <c r="P457" s="313">
        <v>3</v>
      </c>
      <c r="Q457" s="313">
        <v>1</v>
      </c>
      <c r="R457" s="313">
        <v>0</v>
      </c>
      <c r="S457" s="313">
        <v>2</v>
      </c>
      <c r="T457" s="313">
        <v>0</v>
      </c>
      <c r="U457" s="313">
        <v>3</v>
      </c>
      <c r="V457" s="313">
        <v>1</v>
      </c>
      <c r="W457" s="313">
        <v>0</v>
      </c>
      <c r="X457" s="313">
        <v>5</v>
      </c>
      <c r="Y457" s="313">
        <v>0</v>
      </c>
      <c r="Z457" s="313">
        <v>6</v>
      </c>
      <c r="AA457" s="313">
        <v>2</v>
      </c>
      <c r="AB457" s="313">
        <v>0</v>
      </c>
      <c r="AC457" s="313">
        <v>5</v>
      </c>
      <c r="AD457" s="313">
        <v>0</v>
      </c>
      <c r="AE457" s="313">
        <v>7</v>
      </c>
      <c r="AF457" s="313">
        <v>3</v>
      </c>
      <c r="AG457" s="313">
        <v>0</v>
      </c>
      <c r="AH457" s="313">
        <v>2</v>
      </c>
      <c r="AI457" s="313">
        <v>0</v>
      </c>
      <c r="AJ457" s="313">
        <v>5</v>
      </c>
      <c r="AK457" s="313">
        <v>3</v>
      </c>
      <c r="AL457" s="313">
        <v>0</v>
      </c>
      <c r="AM457" s="313">
        <v>3</v>
      </c>
      <c r="AN457" s="313">
        <v>0</v>
      </c>
      <c r="AO457" s="313">
        <v>6</v>
      </c>
      <c r="AP457" s="313">
        <v>11</v>
      </c>
      <c r="AQ457" s="313">
        <v>0</v>
      </c>
      <c r="AR457" s="313">
        <v>19</v>
      </c>
      <c r="AS457" s="313">
        <v>0</v>
      </c>
      <c r="AT457" s="313">
        <v>30</v>
      </c>
      <c r="AU457" s="313">
        <v>0</v>
      </c>
      <c r="AV457" s="313">
        <v>0</v>
      </c>
      <c r="AW457" s="313">
        <v>0</v>
      </c>
      <c r="AX457" s="313">
        <v>0</v>
      </c>
      <c r="AY457" s="313">
        <v>0</v>
      </c>
      <c r="AZ457" s="313">
        <v>0</v>
      </c>
      <c r="BA457" s="313">
        <v>2</v>
      </c>
      <c r="BB457" s="313">
        <v>2</v>
      </c>
      <c r="BC457" s="313">
        <v>3</v>
      </c>
      <c r="BD457" s="313">
        <v>3</v>
      </c>
      <c r="BE457" s="313">
        <v>0</v>
      </c>
      <c r="BF457" s="313">
        <v>1</v>
      </c>
      <c r="BG457" s="313">
        <v>0</v>
      </c>
      <c r="BH457" s="313">
        <v>0</v>
      </c>
      <c r="BI457" s="313">
        <v>1</v>
      </c>
      <c r="BJ457" s="313">
        <v>0</v>
      </c>
      <c r="BK457" s="313">
        <v>0</v>
      </c>
      <c r="BL457" s="313">
        <v>0</v>
      </c>
      <c r="BM457" s="313">
        <v>0</v>
      </c>
      <c r="BN457" s="313">
        <v>0</v>
      </c>
      <c r="BO457" s="313">
        <v>0</v>
      </c>
      <c r="BP457" s="313">
        <v>0</v>
      </c>
      <c r="BQ457" s="313">
        <v>2</v>
      </c>
      <c r="BR457" s="313">
        <v>2</v>
      </c>
      <c r="BS457" s="313">
        <v>0</v>
      </c>
      <c r="BT457" s="313">
        <v>0</v>
      </c>
      <c r="BU457" s="313">
        <v>0</v>
      </c>
      <c r="BV457" s="313">
        <v>0</v>
      </c>
      <c r="BW457" s="313">
        <v>0</v>
      </c>
      <c r="BX457" s="313">
        <v>0</v>
      </c>
      <c r="BY457" s="313">
        <v>0</v>
      </c>
      <c r="BZ457" s="313">
        <v>0</v>
      </c>
      <c r="CA457" s="313">
        <v>0</v>
      </c>
      <c r="CB457" s="313">
        <v>0</v>
      </c>
      <c r="CC457" s="313">
        <v>2</v>
      </c>
      <c r="CD457" s="312">
        <v>0</v>
      </c>
      <c r="CE457" s="312">
        <v>0</v>
      </c>
      <c r="CF457" s="312">
        <v>0</v>
      </c>
      <c r="CG457" s="312">
        <v>0</v>
      </c>
      <c r="CH457" s="312">
        <v>0</v>
      </c>
      <c r="CI457" s="312">
        <v>0</v>
      </c>
      <c r="CJ457" s="312">
        <v>0</v>
      </c>
      <c r="CK457" s="312">
        <v>0</v>
      </c>
      <c r="CL457" s="312">
        <v>0</v>
      </c>
      <c r="CM457" s="312">
        <v>0</v>
      </c>
      <c r="CN457" s="312">
        <v>0</v>
      </c>
      <c r="CO457" s="312">
        <v>2</v>
      </c>
      <c r="CP457" s="312">
        <v>0</v>
      </c>
      <c r="CQ457" s="312">
        <v>0</v>
      </c>
      <c r="CR457" s="312">
        <v>0</v>
      </c>
      <c r="CS457" s="312">
        <v>0</v>
      </c>
      <c r="CT457" s="312">
        <v>0</v>
      </c>
      <c r="CU457" s="312">
        <v>2</v>
      </c>
      <c r="CV457" s="312">
        <v>0</v>
      </c>
      <c r="CW457" s="312">
        <v>0</v>
      </c>
      <c r="CX457" s="312">
        <v>0</v>
      </c>
      <c r="CY457" s="312">
        <v>0</v>
      </c>
      <c r="CZ457" s="312">
        <v>0</v>
      </c>
      <c r="DA457" s="316">
        <v>0</v>
      </c>
    </row>
    <row r="458" spans="1:105" x14ac:dyDescent="0.2">
      <c r="A458" s="305">
        <v>453</v>
      </c>
      <c r="B458" s="306" t="s">
        <v>1621</v>
      </c>
      <c r="C458" s="306" t="s">
        <v>1622</v>
      </c>
      <c r="D458" s="307">
        <v>5</v>
      </c>
      <c r="E458" s="306" t="s">
        <v>240</v>
      </c>
      <c r="F458" s="306" t="s">
        <v>1618</v>
      </c>
      <c r="G458" s="306" t="s">
        <v>1623</v>
      </c>
      <c r="H458" s="308">
        <v>30</v>
      </c>
      <c r="I458" s="309">
        <v>148</v>
      </c>
      <c r="J458" s="307">
        <v>8</v>
      </c>
      <c r="K458" s="306" t="s">
        <v>1624</v>
      </c>
      <c r="L458" s="307">
        <v>8</v>
      </c>
      <c r="M458" s="307">
        <v>0</v>
      </c>
      <c r="N458" s="307">
        <v>4</v>
      </c>
      <c r="O458" s="307">
        <v>0</v>
      </c>
      <c r="P458" s="307">
        <v>12</v>
      </c>
      <c r="Q458" s="307">
        <v>2</v>
      </c>
      <c r="R458" s="307">
        <v>0</v>
      </c>
      <c r="S458" s="307">
        <v>3</v>
      </c>
      <c r="T458" s="307">
        <v>0</v>
      </c>
      <c r="U458" s="307">
        <v>5</v>
      </c>
      <c r="V458" s="307">
        <v>2</v>
      </c>
      <c r="W458" s="307">
        <v>0</v>
      </c>
      <c r="X458" s="307">
        <v>4</v>
      </c>
      <c r="Y458" s="307">
        <v>0</v>
      </c>
      <c r="Z458" s="307">
        <v>6</v>
      </c>
      <c r="AA458" s="307">
        <v>11</v>
      </c>
      <c r="AB458" s="307">
        <v>0</v>
      </c>
      <c r="AC458" s="307">
        <v>5</v>
      </c>
      <c r="AD458" s="307">
        <v>0</v>
      </c>
      <c r="AE458" s="307">
        <v>16</v>
      </c>
      <c r="AF458" s="307">
        <v>10</v>
      </c>
      <c r="AG458" s="307">
        <v>0</v>
      </c>
      <c r="AH458" s="307">
        <v>8</v>
      </c>
      <c r="AI458" s="307">
        <v>0</v>
      </c>
      <c r="AJ458" s="307">
        <v>18</v>
      </c>
      <c r="AK458" s="307">
        <v>3</v>
      </c>
      <c r="AL458" s="307">
        <v>0</v>
      </c>
      <c r="AM458" s="307">
        <v>7</v>
      </c>
      <c r="AN458" s="307">
        <v>0</v>
      </c>
      <c r="AO458" s="307">
        <v>10</v>
      </c>
      <c r="AP458" s="307">
        <v>36</v>
      </c>
      <c r="AQ458" s="307">
        <v>0</v>
      </c>
      <c r="AR458" s="307">
        <v>31</v>
      </c>
      <c r="AS458" s="307">
        <v>0</v>
      </c>
      <c r="AT458" s="307">
        <v>67</v>
      </c>
      <c r="AU458" s="307">
        <v>0</v>
      </c>
      <c r="AV458" s="307">
        <v>0</v>
      </c>
      <c r="AW458" s="307">
        <v>0</v>
      </c>
      <c r="AX458" s="307">
        <v>0</v>
      </c>
      <c r="AY458" s="307">
        <v>0</v>
      </c>
      <c r="AZ458" s="307">
        <v>0</v>
      </c>
      <c r="BA458" s="307">
        <v>3</v>
      </c>
      <c r="BB458" s="307">
        <v>3</v>
      </c>
      <c r="BC458" s="307">
        <v>4</v>
      </c>
      <c r="BD458" s="307">
        <v>3</v>
      </c>
      <c r="BE458" s="307">
        <v>0</v>
      </c>
      <c r="BF458" s="307">
        <v>1</v>
      </c>
      <c r="BG458" s="307">
        <v>0</v>
      </c>
      <c r="BH458" s="307">
        <v>0</v>
      </c>
      <c r="BI458" s="307">
        <v>1</v>
      </c>
      <c r="BJ458" s="307">
        <v>1</v>
      </c>
      <c r="BK458" s="307">
        <v>0</v>
      </c>
      <c r="BL458" s="307">
        <v>0</v>
      </c>
      <c r="BM458" s="307">
        <v>0</v>
      </c>
      <c r="BN458" s="307">
        <v>0</v>
      </c>
      <c r="BO458" s="307">
        <v>0</v>
      </c>
      <c r="BP458" s="307">
        <v>0</v>
      </c>
      <c r="BQ458" s="307">
        <v>3</v>
      </c>
      <c r="BR458" s="307">
        <v>3</v>
      </c>
      <c r="BS458" s="307">
        <v>0</v>
      </c>
      <c r="BT458" s="307">
        <v>0</v>
      </c>
      <c r="BU458" s="307">
        <v>0</v>
      </c>
      <c r="BV458" s="307">
        <v>0</v>
      </c>
      <c r="BW458" s="307">
        <v>0</v>
      </c>
      <c r="BX458" s="307">
        <v>0</v>
      </c>
      <c r="BY458" s="307">
        <v>0</v>
      </c>
      <c r="BZ458" s="307">
        <v>0</v>
      </c>
      <c r="CA458" s="307">
        <v>0</v>
      </c>
      <c r="CB458" s="307">
        <v>0</v>
      </c>
      <c r="CC458" s="307">
        <v>3</v>
      </c>
      <c r="CD458" s="306">
        <v>0</v>
      </c>
      <c r="CE458" s="306">
        <v>0</v>
      </c>
      <c r="CF458" s="306">
        <v>0</v>
      </c>
      <c r="CG458" s="306">
        <v>0</v>
      </c>
      <c r="CH458" s="306">
        <v>0</v>
      </c>
      <c r="CI458" s="306">
        <v>0</v>
      </c>
      <c r="CJ458" s="306">
        <v>0</v>
      </c>
      <c r="CK458" s="306">
        <v>0</v>
      </c>
      <c r="CL458" s="306">
        <v>0</v>
      </c>
      <c r="CM458" s="306">
        <v>0</v>
      </c>
      <c r="CN458" s="306">
        <v>0</v>
      </c>
      <c r="CO458" s="306">
        <v>1</v>
      </c>
      <c r="CP458" s="306">
        <v>1</v>
      </c>
      <c r="CQ458" s="306">
        <v>2</v>
      </c>
      <c r="CR458" s="306">
        <v>5</v>
      </c>
      <c r="CS458" s="306">
        <v>2</v>
      </c>
      <c r="CT458" s="306">
        <v>6</v>
      </c>
      <c r="CU458" s="306">
        <v>5</v>
      </c>
      <c r="CV458" s="306">
        <v>0</v>
      </c>
      <c r="CW458" s="306">
        <v>0</v>
      </c>
      <c r="CX458" s="306">
        <v>0</v>
      </c>
      <c r="CY458" s="306">
        <v>6</v>
      </c>
      <c r="CZ458" s="306">
        <v>5</v>
      </c>
      <c r="DA458" s="310">
        <v>11</v>
      </c>
    </row>
    <row r="459" spans="1:105" x14ac:dyDescent="0.2">
      <c r="A459" s="311">
        <v>454</v>
      </c>
      <c r="B459" s="312" t="s">
        <v>1826</v>
      </c>
      <c r="C459" s="312" t="s">
        <v>1310</v>
      </c>
      <c r="D459" s="313">
        <v>5</v>
      </c>
      <c r="E459" s="312" t="s">
        <v>240</v>
      </c>
      <c r="F459" s="312" t="s">
        <v>592</v>
      </c>
      <c r="G459" s="312" t="s">
        <v>1827</v>
      </c>
      <c r="H459" s="314">
        <v>24</v>
      </c>
      <c r="I459" s="315">
        <v>117</v>
      </c>
      <c r="J459" s="313">
        <v>3</v>
      </c>
      <c r="K459" s="312" t="s">
        <v>1828</v>
      </c>
      <c r="L459" s="313">
        <v>8</v>
      </c>
      <c r="M459" s="313">
        <v>1</v>
      </c>
      <c r="N459" s="313">
        <v>7</v>
      </c>
      <c r="O459" s="313">
        <v>0</v>
      </c>
      <c r="P459" s="313">
        <v>16</v>
      </c>
      <c r="Q459" s="313">
        <v>11</v>
      </c>
      <c r="R459" s="313">
        <v>0</v>
      </c>
      <c r="S459" s="313">
        <v>8</v>
      </c>
      <c r="T459" s="313">
        <v>1</v>
      </c>
      <c r="U459" s="313">
        <v>20</v>
      </c>
      <c r="V459" s="313">
        <v>6</v>
      </c>
      <c r="W459" s="313">
        <v>0</v>
      </c>
      <c r="X459" s="313">
        <v>7</v>
      </c>
      <c r="Y459" s="313">
        <v>0</v>
      </c>
      <c r="Z459" s="313">
        <v>13</v>
      </c>
      <c r="AA459" s="313">
        <v>7</v>
      </c>
      <c r="AB459" s="313">
        <v>1</v>
      </c>
      <c r="AC459" s="313">
        <v>14</v>
      </c>
      <c r="AD459" s="313">
        <v>3</v>
      </c>
      <c r="AE459" s="313">
        <v>25</v>
      </c>
      <c r="AF459" s="313">
        <v>5</v>
      </c>
      <c r="AG459" s="313">
        <v>0</v>
      </c>
      <c r="AH459" s="313">
        <v>9</v>
      </c>
      <c r="AI459" s="313">
        <v>1</v>
      </c>
      <c r="AJ459" s="313">
        <v>15</v>
      </c>
      <c r="AK459" s="313">
        <v>10</v>
      </c>
      <c r="AL459" s="313">
        <v>0</v>
      </c>
      <c r="AM459" s="313">
        <v>3</v>
      </c>
      <c r="AN459" s="313">
        <v>0</v>
      </c>
      <c r="AO459" s="313">
        <v>13</v>
      </c>
      <c r="AP459" s="313">
        <v>47</v>
      </c>
      <c r="AQ459" s="313">
        <v>2</v>
      </c>
      <c r="AR459" s="313">
        <v>48</v>
      </c>
      <c r="AS459" s="313">
        <v>5</v>
      </c>
      <c r="AT459" s="313">
        <v>102</v>
      </c>
      <c r="AU459" s="313">
        <v>1</v>
      </c>
      <c r="AV459" s="313">
        <v>1</v>
      </c>
      <c r="AW459" s="313">
        <v>1</v>
      </c>
      <c r="AX459" s="313">
        <v>1</v>
      </c>
      <c r="AY459" s="313">
        <v>1</v>
      </c>
      <c r="AZ459" s="313">
        <v>1</v>
      </c>
      <c r="BA459" s="313">
        <v>0</v>
      </c>
      <c r="BB459" s="313">
        <v>6</v>
      </c>
      <c r="BC459" s="313">
        <v>7</v>
      </c>
      <c r="BD459" s="313">
        <v>6</v>
      </c>
      <c r="BE459" s="313">
        <v>0</v>
      </c>
      <c r="BF459" s="313">
        <v>0</v>
      </c>
      <c r="BG459" s="313">
        <v>1</v>
      </c>
      <c r="BH459" s="313">
        <v>0</v>
      </c>
      <c r="BI459" s="313">
        <v>0</v>
      </c>
      <c r="BJ459" s="313">
        <v>6</v>
      </c>
      <c r="BK459" s="313">
        <v>1</v>
      </c>
      <c r="BL459" s="313">
        <v>1</v>
      </c>
      <c r="BM459" s="313">
        <v>1</v>
      </c>
      <c r="BN459" s="313">
        <v>1</v>
      </c>
      <c r="BO459" s="313">
        <v>1</v>
      </c>
      <c r="BP459" s="313">
        <v>1</v>
      </c>
      <c r="BQ459" s="313">
        <v>0</v>
      </c>
      <c r="BR459" s="313">
        <v>6</v>
      </c>
      <c r="BS459" s="313">
        <v>0</v>
      </c>
      <c r="BT459" s="313">
        <v>0</v>
      </c>
      <c r="BU459" s="313">
        <v>0</v>
      </c>
      <c r="BV459" s="313">
        <v>0</v>
      </c>
      <c r="BW459" s="313">
        <v>0</v>
      </c>
      <c r="BX459" s="313">
        <v>0</v>
      </c>
      <c r="BY459" s="313">
        <v>0</v>
      </c>
      <c r="BZ459" s="313">
        <v>0</v>
      </c>
      <c r="CA459" s="313">
        <v>0</v>
      </c>
      <c r="CB459" s="313">
        <v>0</v>
      </c>
      <c r="CC459" s="313">
        <v>7</v>
      </c>
      <c r="CD459" s="312">
        <v>0</v>
      </c>
      <c r="CE459" s="312">
        <v>0</v>
      </c>
      <c r="CF459" s="312">
        <v>0</v>
      </c>
      <c r="CG459" s="312">
        <v>0</v>
      </c>
      <c r="CH459" s="312">
        <v>0</v>
      </c>
      <c r="CI459" s="312">
        <v>0</v>
      </c>
      <c r="CJ459" s="312">
        <v>0</v>
      </c>
      <c r="CK459" s="312">
        <v>0</v>
      </c>
      <c r="CL459" s="312">
        <v>0</v>
      </c>
      <c r="CM459" s="312">
        <v>0</v>
      </c>
      <c r="CN459" s="312">
        <v>0</v>
      </c>
      <c r="CO459" s="312">
        <v>0</v>
      </c>
      <c r="CP459" s="312">
        <v>0</v>
      </c>
      <c r="CQ459" s="312">
        <v>0</v>
      </c>
      <c r="CR459" s="312">
        <v>0</v>
      </c>
      <c r="CS459" s="312">
        <v>0</v>
      </c>
      <c r="CT459" s="312">
        <v>0</v>
      </c>
      <c r="CU459" s="312">
        <v>0</v>
      </c>
      <c r="CV459" s="312">
        <v>0</v>
      </c>
      <c r="CW459" s="312">
        <v>0</v>
      </c>
      <c r="CX459" s="312">
        <v>0</v>
      </c>
      <c r="CY459" s="312">
        <v>0</v>
      </c>
      <c r="CZ459" s="312">
        <v>0</v>
      </c>
      <c r="DA459" s="316">
        <v>0</v>
      </c>
    </row>
    <row r="460" spans="1:105" x14ac:dyDescent="0.2">
      <c r="A460" s="305">
        <v>455</v>
      </c>
      <c r="B460" s="306" t="s">
        <v>2638</v>
      </c>
      <c r="C460" s="306" t="s">
        <v>2639</v>
      </c>
      <c r="D460" s="307">
        <v>5</v>
      </c>
      <c r="E460" s="306" t="s">
        <v>236</v>
      </c>
      <c r="F460" s="306" t="s">
        <v>592</v>
      </c>
      <c r="G460" s="306" t="s">
        <v>2640</v>
      </c>
      <c r="H460" s="308">
        <v>7</v>
      </c>
      <c r="I460" s="309">
        <v>11</v>
      </c>
      <c r="J460" s="307">
        <v>19</v>
      </c>
      <c r="K460" s="306" t="s">
        <v>2641</v>
      </c>
      <c r="L460" s="307">
        <v>0</v>
      </c>
      <c r="M460" s="307">
        <v>0</v>
      </c>
      <c r="N460" s="307">
        <v>3</v>
      </c>
      <c r="O460" s="307">
        <v>0</v>
      </c>
      <c r="P460" s="307">
        <v>3</v>
      </c>
      <c r="Q460" s="307">
        <v>4</v>
      </c>
      <c r="R460" s="307">
        <v>0</v>
      </c>
      <c r="S460" s="307">
        <v>4</v>
      </c>
      <c r="T460" s="307">
        <v>1</v>
      </c>
      <c r="U460" s="307">
        <v>9</v>
      </c>
      <c r="V460" s="307">
        <v>3</v>
      </c>
      <c r="W460" s="307">
        <v>0</v>
      </c>
      <c r="X460" s="307">
        <v>2</v>
      </c>
      <c r="Y460" s="307">
        <v>0</v>
      </c>
      <c r="Z460" s="307">
        <v>5</v>
      </c>
      <c r="AA460" s="307">
        <v>4</v>
      </c>
      <c r="AB460" s="307">
        <v>0</v>
      </c>
      <c r="AC460" s="307">
        <v>2</v>
      </c>
      <c r="AD460" s="307">
        <v>0</v>
      </c>
      <c r="AE460" s="307">
        <v>6</v>
      </c>
      <c r="AF460" s="307">
        <v>3</v>
      </c>
      <c r="AG460" s="307">
        <v>0</v>
      </c>
      <c r="AH460" s="307">
        <v>3</v>
      </c>
      <c r="AI460" s="307">
        <v>0</v>
      </c>
      <c r="AJ460" s="307">
        <v>6</v>
      </c>
      <c r="AK460" s="307">
        <v>5</v>
      </c>
      <c r="AL460" s="307">
        <v>0</v>
      </c>
      <c r="AM460" s="307">
        <v>7</v>
      </c>
      <c r="AN460" s="307">
        <v>0</v>
      </c>
      <c r="AO460" s="307">
        <v>12</v>
      </c>
      <c r="AP460" s="307">
        <v>19</v>
      </c>
      <c r="AQ460" s="307">
        <v>0</v>
      </c>
      <c r="AR460" s="307">
        <v>21</v>
      </c>
      <c r="AS460" s="307">
        <v>1</v>
      </c>
      <c r="AT460" s="307">
        <v>41</v>
      </c>
      <c r="AU460" s="307">
        <v>0</v>
      </c>
      <c r="AV460" s="307">
        <v>0</v>
      </c>
      <c r="AW460" s="307">
        <v>0</v>
      </c>
      <c r="AX460" s="307">
        <v>0</v>
      </c>
      <c r="AY460" s="307">
        <v>0</v>
      </c>
      <c r="AZ460" s="307">
        <v>1</v>
      </c>
      <c r="BA460" s="307">
        <v>2</v>
      </c>
      <c r="BB460" s="307">
        <v>3</v>
      </c>
      <c r="BC460" s="307">
        <v>3</v>
      </c>
      <c r="BD460" s="307">
        <v>3</v>
      </c>
      <c r="BE460" s="307">
        <v>1</v>
      </c>
      <c r="BF460" s="307">
        <v>0</v>
      </c>
      <c r="BG460" s="307">
        <v>0</v>
      </c>
      <c r="BH460" s="307">
        <v>0</v>
      </c>
      <c r="BI460" s="307">
        <v>1</v>
      </c>
      <c r="BJ460" s="307">
        <v>1</v>
      </c>
      <c r="BK460" s="307">
        <v>0</v>
      </c>
      <c r="BL460" s="307">
        <v>0</v>
      </c>
      <c r="BM460" s="307">
        <v>0</v>
      </c>
      <c r="BN460" s="307">
        <v>0</v>
      </c>
      <c r="BO460" s="307">
        <v>0</v>
      </c>
      <c r="BP460" s="307">
        <v>1</v>
      </c>
      <c r="BQ460" s="307">
        <v>2</v>
      </c>
      <c r="BR460" s="307">
        <v>3</v>
      </c>
      <c r="BS460" s="307">
        <v>0</v>
      </c>
      <c r="BT460" s="307">
        <v>0</v>
      </c>
      <c r="BU460" s="307">
        <v>0</v>
      </c>
      <c r="BV460" s="307">
        <v>0</v>
      </c>
      <c r="BW460" s="307">
        <v>0</v>
      </c>
      <c r="BX460" s="307">
        <v>0</v>
      </c>
      <c r="BY460" s="307">
        <v>0</v>
      </c>
      <c r="BZ460" s="307">
        <v>0</v>
      </c>
      <c r="CA460" s="307">
        <v>0</v>
      </c>
      <c r="CB460" s="307">
        <v>0</v>
      </c>
      <c r="CC460" s="307">
        <v>3</v>
      </c>
      <c r="CD460" s="306">
        <v>0</v>
      </c>
      <c r="CE460" s="306">
        <v>0</v>
      </c>
      <c r="CF460" s="306">
        <v>0</v>
      </c>
      <c r="CG460" s="306">
        <v>0</v>
      </c>
      <c r="CH460" s="306">
        <v>0</v>
      </c>
      <c r="CI460" s="306">
        <v>0</v>
      </c>
      <c r="CJ460" s="306">
        <v>0</v>
      </c>
      <c r="CK460" s="306">
        <v>0</v>
      </c>
      <c r="CL460" s="306">
        <v>0</v>
      </c>
      <c r="CM460" s="306">
        <v>0</v>
      </c>
      <c r="CN460" s="306">
        <v>0</v>
      </c>
      <c r="CO460" s="306">
        <v>0</v>
      </c>
      <c r="CP460" s="306">
        <v>0</v>
      </c>
      <c r="CQ460" s="306">
        <v>0</v>
      </c>
      <c r="CR460" s="306">
        <v>0</v>
      </c>
      <c r="CS460" s="306">
        <v>0</v>
      </c>
      <c r="CT460" s="306">
        <v>0</v>
      </c>
      <c r="CU460" s="306">
        <v>0</v>
      </c>
      <c r="CV460" s="306">
        <v>0</v>
      </c>
      <c r="CW460" s="306">
        <v>0</v>
      </c>
      <c r="CX460" s="306">
        <v>0</v>
      </c>
      <c r="CY460" s="306">
        <v>0</v>
      </c>
      <c r="CZ460" s="306">
        <v>0</v>
      </c>
      <c r="DA460" s="310">
        <v>0</v>
      </c>
    </row>
    <row r="461" spans="1:105" x14ac:dyDescent="0.2">
      <c r="A461" s="311">
        <v>456</v>
      </c>
      <c r="B461" s="312" t="s">
        <v>2666</v>
      </c>
      <c r="C461" s="312" t="s">
        <v>2667</v>
      </c>
      <c r="D461" s="313">
        <v>5</v>
      </c>
      <c r="E461" s="312" t="s">
        <v>236</v>
      </c>
      <c r="F461" s="312" t="s">
        <v>592</v>
      </c>
      <c r="G461" s="312" t="s">
        <v>2668</v>
      </c>
      <c r="H461" s="314">
        <v>7</v>
      </c>
      <c r="I461" s="315">
        <v>11</v>
      </c>
      <c r="J461" s="313">
        <v>19</v>
      </c>
      <c r="K461" s="312" t="s">
        <v>2669</v>
      </c>
      <c r="L461" s="313">
        <v>1</v>
      </c>
      <c r="M461" s="313">
        <v>0</v>
      </c>
      <c r="N461" s="313">
        <v>2</v>
      </c>
      <c r="O461" s="313">
        <v>0</v>
      </c>
      <c r="P461" s="313">
        <v>3</v>
      </c>
      <c r="Q461" s="313">
        <v>2</v>
      </c>
      <c r="R461" s="313">
        <v>0</v>
      </c>
      <c r="S461" s="313">
        <v>2</v>
      </c>
      <c r="T461" s="313">
        <v>0</v>
      </c>
      <c r="U461" s="313">
        <v>4</v>
      </c>
      <c r="V461" s="313">
        <v>1</v>
      </c>
      <c r="W461" s="313">
        <v>0</v>
      </c>
      <c r="X461" s="313">
        <v>2</v>
      </c>
      <c r="Y461" s="313">
        <v>0</v>
      </c>
      <c r="Z461" s="313">
        <v>3</v>
      </c>
      <c r="AA461" s="313">
        <v>0</v>
      </c>
      <c r="AB461" s="313">
        <v>0</v>
      </c>
      <c r="AC461" s="313">
        <v>0</v>
      </c>
      <c r="AD461" s="313">
        <v>0</v>
      </c>
      <c r="AE461" s="313">
        <v>0</v>
      </c>
      <c r="AF461" s="313">
        <v>2</v>
      </c>
      <c r="AG461" s="313">
        <v>0</v>
      </c>
      <c r="AH461" s="313">
        <v>2</v>
      </c>
      <c r="AI461" s="313">
        <v>0</v>
      </c>
      <c r="AJ461" s="313">
        <v>4</v>
      </c>
      <c r="AK461" s="313">
        <v>1</v>
      </c>
      <c r="AL461" s="313">
        <v>0</v>
      </c>
      <c r="AM461" s="313">
        <v>1</v>
      </c>
      <c r="AN461" s="313">
        <v>0</v>
      </c>
      <c r="AO461" s="313">
        <v>2</v>
      </c>
      <c r="AP461" s="313">
        <v>7</v>
      </c>
      <c r="AQ461" s="313">
        <v>0</v>
      </c>
      <c r="AR461" s="313">
        <v>9</v>
      </c>
      <c r="AS461" s="313">
        <v>0</v>
      </c>
      <c r="AT461" s="313">
        <v>16</v>
      </c>
      <c r="AU461" s="313">
        <v>0</v>
      </c>
      <c r="AV461" s="313">
        <v>0</v>
      </c>
      <c r="AW461" s="313">
        <v>0</v>
      </c>
      <c r="AX461" s="313">
        <v>0</v>
      </c>
      <c r="AY461" s="313">
        <v>0</v>
      </c>
      <c r="AZ461" s="313">
        <v>0</v>
      </c>
      <c r="BA461" s="313">
        <v>1</v>
      </c>
      <c r="BB461" s="313">
        <v>1</v>
      </c>
      <c r="BC461" s="313">
        <v>1</v>
      </c>
      <c r="BD461" s="313">
        <v>1</v>
      </c>
      <c r="BE461" s="313">
        <v>1</v>
      </c>
      <c r="BF461" s="313">
        <v>0</v>
      </c>
      <c r="BG461" s="313">
        <v>0</v>
      </c>
      <c r="BH461" s="313">
        <v>0</v>
      </c>
      <c r="BI461" s="313">
        <v>0</v>
      </c>
      <c r="BJ461" s="313">
        <v>0</v>
      </c>
      <c r="BK461" s="313">
        <v>0</v>
      </c>
      <c r="BL461" s="313">
        <v>0</v>
      </c>
      <c r="BM461" s="313">
        <v>0</v>
      </c>
      <c r="BN461" s="313">
        <v>0</v>
      </c>
      <c r="BO461" s="313">
        <v>0</v>
      </c>
      <c r="BP461" s="313">
        <v>0</v>
      </c>
      <c r="BQ461" s="313">
        <v>1</v>
      </c>
      <c r="BR461" s="313">
        <v>1</v>
      </c>
      <c r="BS461" s="313">
        <v>0</v>
      </c>
      <c r="BT461" s="313">
        <v>0</v>
      </c>
      <c r="BU461" s="313">
        <v>0</v>
      </c>
      <c r="BV461" s="313">
        <v>0</v>
      </c>
      <c r="BW461" s="313">
        <v>0</v>
      </c>
      <c r="BX461" s="313">
        <v>0</v>
      </c>
      <c r="BY461" s="313">
        <v>0</v>
      </c>
      <c r="BZ461" s="313">
        <v>0</v>
      </c>
      <c r="CA461" s="313">
        <v>0</v>
      </c>
      <c r="CB461" s="313">
        <v>0</v>
      </c>
      <c r="CC461" s="313">
        <v>1</v>
      </c>
      <c r="CD461" s="312">
        <v>0</v>
      </c>
      <c r="CE461" s="312">
        <v>0</v>
      </c>
      <c r="CF461" s="312">
        <v>0</v>
      </c>
      <c r="CG461" s="312">
        <v>0</v>
      </c>
      <c r="CH461" s="312">
        <v>0</v>
      </c>
      <c r="CI461" s="312">
        <v>0</v>
      </c>
      <c r="CJ461" s="312">
        <v>0</v>
      </c>
      <c r="CK461" s="312">
        <v>0</v>
      </c>
      <c r="CL461" s="312">
        <v>0</v>
      </c>
      <c r="CM461" s="312">
        <v>0</v>
      </c>
      <c r="CN461" s="312">
        <v>0</v>
      </c>
      <c r="CO461" s="312">
        <v>0</v>
      </c>
      <c r="CP461" s="312">
        <v>0</v>
      </c>
      <c r="CQ461" s="312">
        <v>0</v>
      </c>
      <c r="CR461" s="312">
        <v>0</v>
      </c>
      <c r="CS461" s="312">
        <v>0</v>
      </c>
      <c r="CT461" s="312">
        <v>0</v>
      </c>
      <c r="CU461" s="312">
        <v>0</v>
      </c>
      <c r="CV461" s="312">
        <v>0</v>
      </c>
      <c r="CW461" s="312">
        <v>0</v>
      </c>
      <c r="CX461" s="312">
        <v>0</v>
      </c>
      <c r="CY461" s="312">
        <v>0</v>
      </c>
      <c r="CZ461" s="312">
        <v>0</v>
      </c>
      <c r="DA461" s="316">
        <v>0</v>
      </c>
    </row>
    <row r="462" spans="1:105" x14ac:dyDescent="0.2">
      <c r="A462" s="305">
        <v>457</v>
      </c>
      <c r="B462" s="306" t="s">
        <v>2535</v>
      </c>
      <c r="C462" s="306" t="s">
        <v>2536</v>
      </c>
      <c r="D462" s="307">
        <v>5</v>
      </c>
      <c r="E462" s="306" t="s">
        <v>236</v>
      </c>
      <c r="F462" s="306" t="s">
        <v>1486</v>
      </c>
      <c r="G462" s="306" t="s">
        <v>2537</v>
      </c>
      <c r="H462" s="308">
        <v>7</v>
      </c>
      <c r="I462" s="309">
        <v>35</v>
      </c>
      <c r="J462" s="307">
        <v>19</v>
      </c>
      <c r="K462" s="306" t="s">
        <v>2538</v>
      </c>
      <c r="L462" s="307">
        <v>4</v>
      </c>
      <c r="M462" s="307">
        <v>0</v>
      </c>
      <c r="N462" s="307">
        <v>1</v>
      </c>
      <c r="O462" s="307">
        <v>0</v>
      </c>
      <c r="P462" s="307">
        <v>5</v>
      </c>
      <c r="Q462" s="307">
        <v>2</v>
      </c>
      <c r="R462" s="307">
        <v>1</v>
      </c>
      <c r="S462" s="307">
        <v>0</v>
      </c>
      <c r="T462" s="307">
        <v>0</v>
      </c>
      <c r="U462" s="307">
        <v>3</v>
      </c>
      <c r="V462" s="307">
        <v>1</v>
      </c>
      <c r="W462" s="307">
        <v>0</v>
      </c>
      <c r="X462" s="307">
        <v>0</v>
      </c>
      <c r="Y462" s="307">
        <v>0</v>
      </c>
      <c r="Z462" s="307">
        <v>1</v>
      </c>
      <c r="AA462" s="307">
        <v>1</v>
      </c>
      <c r="AB462" s="307">
        <v>0</v>
      </c>
      <c r="AC462" s="307">
        <v>3</v>
      </c>
      <c r="AD462" s="307">
        <v>0</v>
      </c>
      <c r="AE462" s="307">
        <v>4</v>
      </c>
      <c r="AF462" s="307">
        <v>2</v>
      </c>
      <c r="AG462" s="307">
        <v>0</v>
      </c>
      <c r="AH462" s="307">
        <v>2</v>
      </c>
      <c r="AI462" s="307">
        <v>1</v>
      </c>
      <c r="AJ462" s="307">
        <v>5</v>
      </c>
      <c r="AK462" s="307">
        <v>5</v>
      </c>
      <c r="AL462" s="307">
        <v>0</v>
      </c>
      <c r="AM462" s="307">
        <v>3</v>
      </c>
      <c r="AN462" s="307">
        <v>0</v>
      </c>
      <c r="AO462" s="307">
        <v>8</v>
      </c>
      <c r="AP462" s="307">
        <v>15</v>
      </c>
      <c r="AQ462" s="307">
        <v>1</v>
      </c>
      <c r="AR462" s="307">
        <v>9</v>
      </c>
      <c r="AS462" s="307">
        <v>1</v>
      </c>
      <c r="AT462" s="307">
        <v>26</v>
      </c>
      <c r="AU462" s="307">
        <v>0</v>
      </c>
      <c r="AV462" s="307">
        <v>0</v>
      </c>
      <c r="AW462" s="307">
        <v>0</v>
      </c>
      <c r="AX462" s="307">
        <v>0</v>
      </c>
      <c r="AY462" s="307">
        <v>0</v>
      </c>
      <c r="AZ462" s="307">
        <v>0</v>
      </c>
      <c r="BA462" s="307">
        <v>2</v>
      </c>
      <c r="BB462" s="307">
        <v>2</v>
      </c>
      <c r="BC462" s="307">
        <v>2</v>
      </c>
      <c r="BD462" s="307">
        <v>2</v>
      </c>
      <c r="BE462" s="307">
        <v>1</v>
      </c>
      <c r="BF462" s="307">
        <v>0</v>
      </c>
      <c r="BG462" s="307">
        <v>0</v>
      </c>
      <c r="BH462" s="307">
        <v>0</v>
      </c>
      <c r="BI462" s="307">
        <v>0</v>
      </c>
      <c r="BJ462" s="307">
        <v>1</v>
      </c>
      <c r="BK462" s="307">
        <v>0</v>
      </c>
      <c r="BL462" s="307">
        <v>0</v>
      </c>
      <c r="BM462" s="307">
        <v>0</v>
      </c>
      <c r="BN462" s="307">
        <v>0</v>
      </c>
      <c r="BO462" s="307">
        <v>0</v>
      </c>
      <c r="BP462" s="307">
        <v>0</v>
      </c>
      <c r="BQ462" s="307">
        <v>2</v>
      </c>
      <c r="BR462" s="307">
        <v>2</v>
      </c>
      <c r="BS462" s="307">
        <v>0</v>
      </c>
      <c r="BT462" s="307">
        <v>0</v>
      </c>
      <c r="BU462" s="307">
        <v>0</v>
      </c>
      <c r="BV462" s="307">
        <v>0</v>
      </c>
      <c r="BW462" s="307">
        <v>0</v>
      </c>
      <c r="BX462" s="307">
        <v>0</v>
      </c>
      <c r="BY462" s="307">
        <v>0</v>
      </c>
      <c r="BZ462" s="307">
        <v>0</v>
      </c>
      <c r="CA462" s="307">
        <v>0</v>
      </c>
      <c r="CB462" s="307">
        <v>0</v>
      </c>
      <c r="CC462" s="307">
        <v>2</v>
      </c>
      <c r="CD462" s="306">
        <v>0</v>
      </c>
      <c r="CE462" s="306">
        <v>0</v>
      </c>
      <c r="CF462" s="306">
        <v>0</v>
      </c>
      <c r="CG462" s="306">
        <v>0</v>
      </c>
      <c r="CH462" s="306">
        <v>0</v>
      </c>
      <c r="CI462" s="306">
        <v>0</v>
      </c>
      <c r="CJ462" s="306">
        <v>0</v>
      </c>
      <c r="CK462" s="306">
        <v>0</v>
      </c>
      <c r="CL462" s="306">
        <v>0</v>
      </c>
      <c r="CM462" s="306">
        <v>0</v>
      </c>
      <c r="CN462" s="306">
        <v>0</v>
      </c>
      <c r="CO462" s="306">
        <v>0</v>
      </c>
      <c r="CP462" s="306">
        <v>0</v>
      </c>
      <c r="CQ462" s="306">
        <v>0</v>
      </c>
      <c r="CR462" s="306">
        <v>0</v>
      </c>
      <c r="CS462" s="306">
        <v>0</v>
      </c>
      <c r="CT462" s="306">
        <v>0</v>
      </c>
      <c r="CU462" s="306">
        <v>0</v>
      </c>
      <c r="CV462" s="306">
        <v>0</v>
      </c>
      <c r="CW462" s="306">
        <v>0</v>
      </c>
      <c r="CX462" s="306">
        <v>0</v>
      </c>
      <c r="CY462" s="306">
        <v>0</v>
      </c>
      <c r="CZ462" s="306">
        <v>0</v>
      </c>
      <c r="DA462" s="310">
        <v>0</v>
      </c>
    </row>
    <row r="463" spans="1:105" x14ac:dyDescent="0.2">
      <c r="A463" s="311">
        <v>458</v>
      </c>
      <c r="B463" s="312" t="s">
        <v>2539</v>
      </c>
      <c r="C463" s="312" t="s">
        <v>2540</v>
      </c>
      <c r="D463" s="313">
        <v>5</v>
      </c>
      <c r="E463" s="312" t="s">
        <v>236</v>
      </c>
      <c r="F463" s="312" t="s">
        <v>1486</v>
      </c>
      <c r="G463" s="312" t="s">
        <v>2541</v>
      </c>
      <c r="H463" s="314">
        <v>7</v>
      </c>
      <c r="I463" s="315">
        <v>35</v>
      </c>
      <c r="J463" s="313">
        <v>19</v>
      </c>
      <c r="K463" s="312" t="s">
        <v>2542</v>
      </c>
      <c r="L463" s="313">
        <v>3</v>
      </c>
      <c r="M463" s="313">
        <v>0</v>
      </c>
      <c r="N463" s="313">
        <v>1</v>
      </c>
      <c r="O463" s="313">
        <v>0</v>
      </c>
      <c r="P463" s="313">
        <v>4</v>
      </c>
      <c r="Q463" s="313">
        <v>4</v>
      </c>
      <c r="R463" s="313">
        <v>0</v>
      </c>
      <c r="S463" s="313">
        <v>6</v>
      </c>
      <c r="T463" s="313">
        <v>0</v>
      </c>
      <c r="U463" s="313">
        <v>10</v>
      </c>
      <c r="V463" s="313">
        <v>5</v>
      </c>
      <c r="W463" s="313">
        <v>0</v>
      </c>
      <c r="X463" s="313">
        <v>3</v>
      </c>
      <c r="Y463" s="313">
        <v>0</v>
      </c>
      <c r="Z463" s="313">
        <v>8</v>
      </c>
      <c r="AA463" s="313">
        <v>5</v>
      </c>
      <c r="AB463" s="313">
        <v>0</v>
      </c>
      <c r="AC463" s="313">
        <v>2</v>
      </c>
      <c r="AD463" s="313">
        <v>0</v>
      </c>
      <c r="AE463" s="313">
        <v>7</v>
      </c>
      <c r="AF463" s="313">
        <v>4</v>
      </c>
      <c r="AG463" s="313">
        <v>0</v>
      </c>
      <c r="AH463" s="313">
        <v>7</v>
      </c>
      <c r="AI463" s="313">
        <v>0</v>
      </c>
      <c r="AJ463" s="313">
        <v>11</v>
      </c>
      <c r="AK463" s="313">
        <v>4</v>
      </c>
      <c r="AL463" s="313">
        <v>0</v>
      </c>
      <c r="AM463" s="313">
        <v>1</v>
      </c>
      <c r="AN463" s="313">
        <v>0</v>
      </c>
      <c r="AO463" s="313">
        <v>5</v>
      </c>
      <c r="AP463" s="313">
        <v>25</v>
      </c>
      <c r="AQ463" s="313">
        <v>0</v>
      </c>
      <c r="AR463" s="313">
        <v>20</v>
      </c>
      <c r="AS463" s="313">
        <v>0</v>
      </c>
      <c r="AT463" s="313">
        <v>45</v>
      </c>
      <c r="AU463" s="313">
        <v>0</v>
      </c>
      <c r="AV463" s="313">
        <v>0</v>
      </c>
      <c r="AW463" s="313">
        <v>0</v>
      </c>
      <c r="AX463" s="313">
        <v>0</v>
      </c>
      <c r="AY463" s="313">
        <v>0</v>
      </c>
      <c r="AZ463" s="313">
        <v>0</v>
      </c>
      <c r="BA463" s="313">
        <v>3</v>
      </c>
      <c r="BB463" s="313">
        <v>3</v>
      </c>
      <c r="BC463" s="313">
        <v>6</v>
      </c>
      <c r="BD463" s="313">
        <v>3</v>
      </c>
      <c r="BE463" s="313">
        <v>0</v>
      </c>
      <c r="BF463" s="313">
        <v>1</v>
      </c>
      <c r="BG463" s="313">
        <v>0</v>
      </c>
      <c r="BH463" s="313">
        <v>0</v>
      </c>
      <c r="BI463" s="313">
        <v>0</v>
      </c>
      <c r="BJ463" s="313">
        <v>2</v>
      </c>
      <c r="BK463" s="313">
        <v>0</v>
      </c>
      <c r="BL463" s="313">
        <v>0</v>
      </c>
      <c r="BM463" s="313">
        <v>0</v>
      </c>
      <c r="BN463" s="313">
        <v>0</v>
      </c>
      <c r="BO463" s="313">
        <v>0</v>
      </c>
      <c r="BP463" s="313">
        <v>0</v>
      </c>
      <c r="BQ463" s="313">
        <v>3</v>
      </c>
      <c r="BR463" s="313">
        <v>3</v>
      </c>
      <c r="BS463" s="313">
        <v>0</v>
      </c>
      <c r="BT463" s="313">
        <v>0</v>
      </c>
      <c r="BU463" s="313">
        <v>0</v>
      </c>
      <c r="BV463" s="313">
        <v>0</v>
      </c>
      <c r="BW463" s="313">
        <v>0</v>
      </c>
      <c r="BX463" s="313">
        <v>0</v>
      </c>
      <c r="BY463" s="313">
        <v>0</v>
      </c>
      <c r="BZ463" s="313">
        <v>0</v>
      </c>
      <c r="CA463" s="313">
        <v>0</v>
      </c>
      <c r="CB463" s="313">
        <v>1</v>
      </c>
      <c r="CC463" s="313">
        <v>4</v>
      </c>
      <c r="CD463" s="312">
        <v>0</v>
      </c>
      <c r="CE463" s="312">
        <v>0</v>
      </c>
      <c r="CF463" s="312">
        <v>0</v>
      </c>
      <c r="CG463" s="312">
        <v>0</v>
      </c>
      <c r="CH463" s="312">
        <v>0</v>
      </c>
      <c r="CI463" s="312">
        <v>0</v>
      </c>
      <c r="CJ463" s="312">
        <v>0</v>
      </c>
      <c r="CK463" s="312">
        <v>0</v>
      </c>
      <c r="CL463" s="312">
        <v>0</v>
      </c>
      <c r="CM463" s="312">
        <v>0</v>
      </c>
      <c r="CN463" s="312">
        <v>0</v>
      </c>
      <c r="CO463" s="312">
        <v>0</v>
      </c>
      <c r="CP463" s="312">
        <v>0</v>
      </c>
      <c r="CQ463" s="312">
        <v>0</v>
      </c>
      <c r="CR463" s="312">
        <v>0</v>
      </c>
      <c r="CS463" s="312">
        <v>0</v>
      </c>
      <c r="CT463" s="312">
        <v>0</v>
      </c>
      <c r="CU463" s="312">
        <v>0</v>
      </c>
      <c r="CV463" s="312">
        <v>0</v>
      </c>
      <c r="CW463" s="312">
        <v>0</v>
      </c>
      <c r="CX463" s="312">
        <v>0</v>
      </c>
      <c r="CY463" s="312">
        <v>0</v>
      </c>
      <c r="CZ463" s="312">
        <v>0</v>
      </c>
      <c r="DA463" s="316">
        <v>0</v>
      </c>
    </row>
    <row r="464" spans="1:105" x14ac:dyDescent="0.2">
      <c r="A464" s="305">
        <v>459</v>
      </c>
      <c r="B464" s="306" t="s">
        <v>2543</v>
      </c>
      <c r="C464" s="306" t="s">
        <v>2544</v>
      </c>
      <c r="D464" s="307">
        <v>5</v>
      </c>
      <c r="E464" s="306" t="s">
        <v>236</v>
      </c>
      <c r="F464" s="306" t="s">
        <v>1486</v>
      </c>
      <c r="G464" s="306" t="s">
        <v>2545</v>
      </c>
      <c r="H464" s="308">
        <v>7</v>
      </c>
      <c r="I464" s="309">
        <v>35</v>
      </c>
      <c r="J464" s="307">
        <v>19</v>
      </c>
      <c r="K464" s="306" t="s">
        <v>2546</v>
      </c>
      <c r="L464" s="307">
        <v>8</v>
      </c>
      <c r="M464" s="307">
        <v>0</v>
      </c>
      <c r="N464" s="307">
        <v>6</v>
      </c>
      <c r="O464" s="307">
        <v>0</v>
      </c>
      <c r="P464" s="307">
        <v>14</v>
      </c>
      <c r="Q464" s="307">
        <v>3</v>
      </c>
      <c r="R464" s="307">
        <v>0</v>
      </c>
      <c r="S464" s="307">
        <v>7</v>
      </c>
      <c r="T464" s="307">
        <v>0</v>
      </c>
      <c r="U464" s="307">
        <v>10</v>
      </c>
      <c r="V464" s="307">
        <v>4</v>
      </c>
      <c r="W464" s="307">
        <v>0</v>
      </c>
      <c r="X464" s="307">
        <v>9</v>
      </c>
      <c r="Y464" s="307">
        <v>0</v>
      </c>
      <c r="Z464" s="307">
        <v>13</v>
      </c>
      <c r="AA464" s="307">
        <v>7</v>
      </c>
      <c r="AB464" s="307">
        <v>0</v>
      </c>
      <c r="AC464" s="307">
        <v>5</v>
      </c>
      <c r="AD464" s="307">
        <v>0</v>
      </c>
      <c r="AE464" s="307">
        <v>12</v>
      </c>
      <c r="AF464" s="307">
        <v>9</v>
      </c>
      <c r="AG464" s="307">
        <v>0</v>
      </c>
      <c r="AH464" s="307">
        <v>8</v>
      </c>
      <c r="AI464" s="307">
        <v>0</v>
      </c>
      <c r="AJ464" s="307">
        <v>17</v>
      </c>
      <c r="AK464" s="307">
        <v>13</v>
      </c>
      <c r="AL464" s="307">
        <v>0</v>
      </c>
      <c r="AM464" s="307">
        <v>9</v>
      </c>
      <c r="AN464" s="307">
        <v>0</v>
      </c>
      <c r="AO464" s="307">
        <v>22</v>
      </c>
      <c r="AP464" s="307">
        <v>44</v>
      </c>
      <c r="AQ464" s="307">
        <v>0</v>
      </c>
      <c r="AR464" s="307">
        <v>44</v>
      </c>
      <c r="AS464" s="307">
        <v>0</v>
      </c>
      <c r="AT464" s="307">
        <v>88</v>
      </c>
      <c r="AU464" s="307">
        <v>1</v>
      </c>
      <c r="AV464" s="307">
        <v>1</v>
      </c>
      <c r="AW464" s="307">
        <v>1</v>
      </c>
      <c r="AX464" s="307">
        <v>1</v>
      </c>
      <c r="AY464" s="307">
        <v>1</v>
      </c>
      <c r="AZ464" s="307">
        <v>1</v>
      </c>
      <c r="BA464" s="307">
        <v>0</v>
      </c>
      <c r="BB464" s="307">
        <v>6</v>
      </c>
      <c r="BC464" s="307">
        <v>6</v>
      </c>
      <c r="BD464" s="307">
        <v>6</v>
      </c>
      <c r="BE464" s="307">
        <v>1</v>
      </c>
      <c r="BF464" s="307">
        <v>0</v>
      </c>
      <c r="BG464" s="307">
        <v>0</v>
      </c>
      <c r="BH464" s="307">
        <v>0</v>
      </c>
      <c r="BI464" s="307">
        <v>1</v>
      </c>
      <c r="BJ464" s="307">
        <v>4</v>
      </c>
      <c r="BK464" s="307">
        <v>1</v>
      </c>
      <c r="BL464" s="307">
        <v>1</v>
      </c>
      <c r="BM464" s="307">
        <v>1</v>
      </c>
      <c r="BN464" s="307">
        <v>1</v>
      </c>
      <c r="BO464" s="307">
        <v>1</v>
      </c>
      <c r="BP464" s="307">
        <v>1</v>
      </c>
      <c r="BQ464" s="307">
        <v>0</v>
      </c>
      <c r="BR464" s="307">
        <v>6</v>
      </c>
      <c r="BS464" s="307">
        <v>0</v>
      </c>
      <c r="BT464" s="307">
        <v>0</v>
      </c>
      <c r="BU464" s="307">
        <v>0</v>
      </c>
      <c r="BV464" s="307">
        <v>0</v>
      </c>
      <c r="BW464" s="307">
        <v>0</v>
      </c>
      <c r="BX464" s="307">
        <v>0</v>
      </c>
      <c r="BY464" s="307">
        <v>0</v>
      </c>
      <c r="BZ464" s="307">
        <v>0</v>
      </c>
      <c r="CA464" s="307">
        <v>1</v>
      </c>
      <c r="CB464" s="307">
        <v>0</v>
      </c>
      <c r="CC464" s="307">
        <v>7</v>
      </c>
      <c r="CD464" s="306">
        <v>0</v>
      </c>
      <c r="CE464" s="306">
        <v>0</v>
      </c>
      <c r="CF464" s="306">
        <v>2</v>
      </c>
      <c r="CG464" s="306">
        <v>0</v>
      </c>
      <c r="CH464" s="306">
        <v>0</v>
      </c>
      <c r="CI464" s="306">
        <v>0</v>
      </c>
      <c r="CJ464" s="306">
        <v>0</v>
      </c>
      <c r="CK464" s="306">
        <v>0</v>
      </c>
      <c r="CL464" s="306">
        <v>0</v>
      </c>
      <c r="CM464" s="306">
        <v>0</v>
      </c>
      <c r="CN464" s="306">
        <v>0</v>
      </c>
      <c r="CO464" s="306">
        <v>0</v>
      </c>
      <c r="CP464" s="306">
        <v>0</v>
      </c>
      <c r="CQ464" s="306">
        <v>0</v>
      </c>
      <c r="CR464" s="306">
        <v>0</v>
      </c>
      <c r="CS464" s="306">
        <v>0</v>
      </c>
      <c r="CT464" s="306">
        <v>2</v>
      </c>
      <c r="CU464" s="306">
        <v>0</v>
      </c>
      <c r="CV464" s="306">
        <v>0</v>
      </c>
      <c r="CW464" s="306">
        <v>0</v>
      </c>
      <c r="CX464" s="306">
        <v>0</v>
      </c>
      <c r="CY464" s="306">
        <v>0</v>
      </c>
      <c r="CZ464" s="306">
        <v>0</v>
      </c>
      <c r="DA464" s="310">
        <v>0</v>
      </c>
    </row>
    <row r="465" spans="1:105" x14ac:dyDescent="0.2">
      <c r="A465" s="311">
        <v>460</v>
      </c>
      <c r="B465" s="312" t="s">
        <v>2547</v>
      </c>
      <c r="C465" s="312" t="s">
        <v>2548</v>
      </c>
      <c r="D465" s="313">
        <v>5</v>
      </c>
      <c r="E465" s="312" t="s">
        <v>236</v>
      </c>
      <c r="F465" s="312" t="s">
        <v>1486</v>
      </c>
      <c r="G465" s="312" t="s">
        <v>2549</v>
      </c>
      <c r="H465" s="314">
        <v>7</v>
      </c>
      <c r="I465" s="315">
        <v>35</v>
      </c>
      <c r="J465" s="313">
        <v>19</v>
      </c>
      <c r="K465" s="312" t="s">
        <v>2550</v>
      </c>
      <c r="L465" s="313">
        <v>1</v>
      </c>
      <c r="M465" s="313">
        <v>0</v>
      </c>
      <c r="N465" s="313">
        <v>2</v>
      </c>
      <c r="O465" s="313">
        <v>0</v>
      </c>
      <c r="P465" s="313">
        <v>3</v>
      </c>
      <c r="Q465" s="313">
        <v>7</v>
      </c>
      <c r="R465" s="313">
        <v>0</v>
      </c>
      <c r="S465" s="313">
        <v>5</v>
      </c>
      <c r="T465" s="313">
        <v>0</v>
      </c>
      <c r="U465" s="313">
        <v>12</v>
      </c>
      <c r="V465" s="313">
        <v>2</v>
      </c>
      <c r="W465" s="313">
        <v>0</v>
      </c>
      <c r="X465" s="313">
        <v>2</v>
      </c>
      <c r="Y465" s="313">
        <v>0</v>
      </c>
      <c r="Z465" s="313">
        <v>4</v>
      </c>
      <c r="AA465" s="313">
        <v>2</v>
      </c>
      <c r="AB465" s="313">
        <v>0</v>
      </c>
      <c r="AC465" s="313">
        <v>0</v>
      </c>
      <c r="AD465" s="313">
        <v>0</v>
      </c>
      <c r="AE465" s="313">
        <v>2</v>
      </c>
      <c r="AF465" s="313">
        <v>1</v>
      </c>
      <c r="AG465" s="313">
        <v>0</v>
      </c>
      <c r="AH465" s="313">
        <v>2</v>
      </c>
      <c r="AI465" s="313">
        <v>0</v>
      </c>
      <c r="AJ465" s="313">
        <v>3</v>
      </c>
      <c r="AK465" s="313">
        <v>5</v>
      </c>
      <c r="AL465" s="313">
        <v>0</v>
      </c>
      <c r="AM465" s="313">
        <v>3</v>
      </c>
      <c r="AN465" s="313">
        <v>1</v>
      </c>
      <c r="AO465" s="313">
        <v>9</v>
      </c>
      <c r="AP465" s="313">
        <v>18</v>
      </c>
      <c r="AQ465" s="313">
        <v>0</v>
      </c>
      <c r="AR465" s="313">
        <v>14</v>
      </c>
      <c r="AS465" s="313">
        <v>1</v>
      </c>
      <c r="AT465" s="313">
        <v>33</v>
      </c>
      <c r="AU465" s="313">
        <v>0</v>
      </c>
      <c r="AV465" s="313">
        <v>1</v>
      </c>
      <c r="AW465" s="313">
        <v>0</v>
      </c>
      <c r="AX465" s="313">
        <v>0</v>
      </c>
      <c r="AY465" s="313">
        <v>0</v>
      </c>
      <c r="AZ465" s="313">
        <v>0</v>
      </c>
      <c r="BA465" s="313">
        <v>2</v>
      </c>
      <c r="BB465" s="313">
        <v>3</v>
      </c>
      <c r="BC465" s="313">
        <v>3</v>
      </c>
      <c r="BD465" s="313">
        <v>3</v>
      </c>
      <c r="BE465" s="313">
        <v>0</v>
      </c>
      <c r="BF465" s="313">
        <v>1</v>
      </c>
      <c r="BG465" s="313">
        <v>0</v>
      </c>
      <c r="BH465" s="313">
        <v>0</v>
      </c>
      <c r="BI465" s="313">
        <v>1</v>
      </c>
      <c r="BJ465" s="313">
        <v>1</v>
      </c>
      <c r="BK465" s="313">
        <v>0</v>
      </c>
      <c r="BL465" s="313">
        <v>1</v>
      </c>
      <c r="BM465" s="313">
        <v>0</v>
      </c>
      <c r="BN465" s="313">
        <v>0</v>
      </c>
      <c r="BO465" s="313">
        <v>0</v>
      </c>
      <c r="BP465" s="313">
        <v>0</v>
      </c>
      <c r="BQ465" s="313">
        <v>2</v>
      </c>
      <c r="BR465" s="313">
        <v>3</v>
      </c>
      <c r="BS465" s="313">
        <v>0</v>
      </c>
      <c r="BT465" s="313">
        <v>0</v>
      </c>
      <c r="BU465" s="313">
        <v>0</v>
      </c>
      <c r="BV465" s="313">
        <v>0</v>
      </c>
      <c r="BW465" s="313">
        <v>0</v>
      </c>
      <c r="BX465" s="313">
        <v>0</v>
      </c>
      <c r="BY465" s="313">
        <v>0</v>
      </c>
      <c r="BZ465" s="313">
        <v>0</v>
      </c>
      <c r="CA465" s="313">
        <v>0</v>
      </c>
      <c r="CB465" s="313">
        <v>0</v>
      </c>
      <c r="CC465" s="313">
        <v>3</v>
      </c>
      <c r="CD465" s="312">
        <v>0</v>
      </c>
      <c r="CE465" s="312">
        <v>0</v>
      </c>
      <c r="CF465" s="312">
        <v>0</v>
      </c>
      <c r="CG465" s="312">
        <v>0</v>
      </c>
      <c r="CH465" s="312">
        <v>0</v>
      </c>
      <c r="CI465" s="312">
        <v>0</v>
      </c>
      <c r="CJ465" s="312">
        <v>0</v>
      </c>
      <c r="CK465" s="312">
        <v>0</v>
      </c>
      <c r="CL465" s="312">
        <v>0</v>
      </c>
      <c r="CM465" s="312">
        <v>0</v>
      </c>
      <c r="CN465" s="312">
        <v>0</v>
      </c>
      <c r="CO465" s="312">
        <v>0</v>
      </c>
      <c r="CP465" s="312">
        <v>0</v>
      </c>
      <c r="CQ465" s="312">
        <v>0</v>
      </c>
      <c r="CR465" s="312">
        <v>0</v>
      </c>
      <c r="CS465" s="312">
        <v>0</v>
      </c>
      <c r="CT465" s="312">
        <v>0</v>
      </c>
      <c r="CU465" s="312">
        <v>0</v>
      </c>
      <c r="CV465" s="312">
        <v>0</v>
      </c>
      <c r="CW465" s="312">
        <v>0</v>
      </c>
      <c r="CX465" s="312">
        <v>0</v>
      </c>
      <c r="CY465" s="312">
        <v>0</v>
      </c>
      <c r="CZ465" s="312">
        <v>0</v>
      </c>
      <c r="DA465" s="316">
        <v>0</v>
      </c>
    </row>
    <row r="466" spans="1:105" x14ac:dyDescent="0.2">
      <c r="A466" s="305">
        <v>461</v>
      </c>
      <c r="B466" s="306" t="s">
        <v>2566</v>
      </c>
      <c r="C466" s="306" t="s">
        <v>2567</v>
      </c>
      <c r="D466" s="307">
        <v>5</v>
      </c>
      <c r="E466" s="306" t="s">
        <v>236</v>
      </c>
      <c r="F466" s="306" t="s">
        <v>1486</v>
      </c>
      <c r="G466" s="306" t="s">
        <v>2568</v>
      </c>
      <c r="H466" s="308">
        <v>7</v>
      </c>
      <c r="I466" s="309">
        <v>35</v>
      </c>
      <c r="J466" s="307">
        <v>19</v>
      </c>
      <c r="K466" s="306" t="s">
        <v>2569</v>
      </c>
      <c r="L466" s="307">
        <v>7</v>
      </c>
      <c r="M466" s="307">
        <v>0</v>
      </c>
      <c r="N466" s="307">
        <v>4</v>
      </c>
      <c r="O466" s="307">
        <v>0</v>
      </c>
      <c r="P466" s="307">
        <v>11</v>
      </c>
      <c r="Q466" s="307">
        <v>4</v>
      </c>
      <c r="R466" s="307">
        <v>0</v>
      </c>
      <c r="S466" s="307">
        <v>3</v>
      </c>
      <c r="T466" s="307">
        <v>0</v>
      </c>
      <c r="U466" s="307">
        <v>7</v>
      </c>
      <c r="V466" s="307">
        <v>5</v>
      </c>
      <c r="W466" s="307">
        <v>0</v>
      </c>
      <c r="X466" s="307">
        <v>2</v>
      </c>
      <c r="Y466" s="307">
        <v>0</v>
      </c>
      <c r="Z466" s="307">
        <v>7</v>
      </c>
      <c r="AA466" s="307">
        <v>8</v>
      </c>
      <c r="AB466" s="307">
        <v>0</v>
      </c>
      <c r="AC466" s="307">
        <v>4</v>
      </c>
      <c r="AD466" s="307">
        <v>0</v>
      </c>
      <c r="AE466" s="307">
        <v>12</v>
      </c>
      <c r="AF466" s="307">
        <v>6</v>
      </c>
      <c r="AG466" s="307">
        <v>0</v>
      </c>
      <c r="AH466" s="307">
        <v>2</v>
      </c>
      <c r="AI466" s="307">
        <v>0</v>
      </c>
      <c r="AJ466" s="307">
        <v>8</v>
      </c>
      <c r="AK466" s="307">
        <v>0</v>
      </c>
      <c r="AL466" s="307">
        <v>0</v>
      </c>
      <c r="AM466" s="307">
        <v>3</v>
      </c>
      <c r="AN466" s="307">
        <v>0</v>
      </c>
      <c r="AO466" s="307">
        <v>3</v>
      </c>
      <c r="AP466" s="307">
        <v>30</v>
      </c>
      <c r="AQ466" s="307">
        <v>0</v>
      </c>
      <c r="AR466" s="307">
        <v>18</v>
      </c>
      <c r="AS466" s="307">
        <v>0</v>
      </c>
      <c r="AT466" s="307">
        <v>48</v>
      </c>
      <c r="AU466" s="307">
        <v>0</v>
      </c>
      <c r="AV466" s="307">
        <v>0</v>
      </c>
      <c r="AW466" s="307">
        <v>0</v>
      </c>
      <c r="AX466" s="307">
        <v>0</v>
      </c>
      <c r="AY466" s="307">
        <v>0</v>
      </c>
      <c r="AZ466" s="307">
        <v>0</v>
      </c>
      <c r="BA466" s="307">
        <v>3</v>
      </c>
      <c r="BB466" s="307">
        <v>3</v>
      </c>
      <c r="BC466" s="307">
        <v>4</v>
      </c>
      <c r="BD466" s="307">
        <v>3</v>
      </c>
      <c r="BE466" s="307">
        <v>1</v>
      </c>
      <c r="BF466" s="307">
        <v>0</v>
      </c>
      <c r="BG466" s="307">
        <v>0</v>
      </c>
      <c r="BH466" s="307">
        <v>0</v>
      </c>
      <c r="BI466" s="307">
        <v>0</v>
      </c>
      <c r="BJ466" s="307">
        <v>2</v>
      </c>
      <c r="BK466" s="307">
        <v>0</v>
      </c>
      <c r="BL466" s="307">
        <v>0</v>
      </c>
      <c r="BM466" s="307">
        <v>0</v>
      </c>
      <c r="BN466" s="307">
        <v>0</v>
      </c>
      <c r="BO466" s="307">
        <v>0</v>
      </c>
      <c r="BP466" s="307">
        <v>0</v>
      </c>
      <c r="BQ466" s="307">
        <v>3</v>
      </c>
      <c r="BR466" s="307">
        <v>3</v>
      </c>
      <c r="BS466" s="307">
        <v>0</v>
      </c>
      <c r="BT466" s="307">
        <v>0</v>
      </c>
      <c r="BU466" s="307">
        <v>0</v>
      </c>
      <c r="BV466" s="307">
        <v>0</v>
      </c>
      <c r="BW466" s="307">
        <v>0</v>
      </c>
      <c r="BX466" s="307">
        <v>0</v>
      </c>
      <c r="BY466" s="307">
        <v>0</v>
      </c>
      <c r="BZ466" s="307">
        <v>0</v>
      </c>
      <c r="CA466" s="307">
        <v>0</v>
      </c>
      <c r="CB466" s="307">
        <v>0</v>
      </c>
      <c r="CC466" s="307">
        <v>3</v>
      </c>
      <c r="CD466" s="306">
        <v>0</v>
      </c>
      <c r="CE466" s="306">
        <v>0</v>
      </c>
      <c r="CF466" s="306">
        <v>0</v>
      </c>
      <c r="CG466" s="306">
        <v>0</v>
      </c>
      <c r="CH466" s="306">
        <v>0</v>
      </c>
      <c r="CI466" s="306">
        <v>0</v>
      </c>
      <c r="CJ466" s="306">
        <v>0</v>
      </c>
      <c r="CK466" s="306">
        <v>0</v>
      </c>
      <c r="CL466" s="306">
        <v>0</v>
      </c>
      <c r="CM466" s="306">
        <v>0</v>
      </c>
      <c r="CN466" s="306">
        <v>0</v>
      </c>
      <c r="CO466" s="306">
        <v>0</v>
      </c>
      <c r="CP466" s="306">
        <v>0</v>
      </c>
      <c r="CQ466" s="306">
        <v>0</v>
      </c>
      <c r="CR466" s="306">
        <v>0</v>
      </c>
      <c r="CS466" s="306">
        <v>0</v>
      </c>
      <c r="CT466" s="306">
        <v>0</v>
      </c>
      <c r="CU466" s="306">
        <v>0</v>
      </c>
      <c r="CV466" s="306">
        <v>0</v>
      </c>
      <c r="CW466" s="306">
        <v>0</v>
      </c>
      <c r="CX466" s="306">
        <v>0</v>
      </c>
      <c r="CY466" s="306">
        <v>0</v>
      </c>
      <c r="CZ466" s="306">
        <v>0</v>
      </c>
      <c r="DA466" s="310">
        <v>0</v>
      </c>
    </row>
    <row r="467" spans="1:105" x14ac:dyDescent="0.2">
      <c r="A467" s="311">
        <v>462</v>
      </c>
      <c r="B467" s="312" t="s">
        <v>2599</v>
      </c>
      <c r="C467" s="312" t="s">
        <v>2600</v>
      </c>
      <c r="D467" s="313">
        <v>5</v>
      </c>
      <c r="E467" s="312" t="s">
        <v>236</v>
      </c>
      <c r="F467" s="312" t="s">
        <v>1486</v>
      </c>
      <c r="G467" s="312" t="s">
        <v>2601</v>
      </c>
      <c r="H467" s="314">
        <v>7</v>
      </c>
      <c r="I467" s="315">
        <v>35</v>
      </c>
      <c r="J467" s="313">
        <v>19</v>
      </c>
      <c r="K467" s="312" t="s">
        <v>2602</v>
      </c>
      <c r="L467" s="313">
        <v>13</v>
      </c>
      <c r="M467" s="313">
        <v>0</v>
      </c>
      <c r="N467" s="313">
        <v>15</v>
      </c>
      <c r="O467" s="313">
        <v>0</v>
      </c>
      <c r="P467" s="313">
        <v>28</v>
      </c>
      <c r="Q467" s="313">
        <v>15</v>
      </c>
      <c r="R467" s="313">
        <v>0</v>
      </c>
      <c r="S467" s="313">
        <v>7</v>
      </c>
      <c r="T467" s="313">
        <v>0</v>
      </c>
      <c r="U467" s="313">
        <v>22</v>
      </c>
      <c r="V467" s="313">
        <v>16</v>
      </c>
      <c r="W467" s="313">
        <v>0</v>
      </c>
      <c r="X467" s="313">
        <v>8</v>
      </c>
      <c r="Y467" s="313">
        <v>0</v>
      </c>
      <c r="Z467" s="313">
        <v>24</v>
      </c>
      <c r="AA467" s="313">
        <v>15</v>
      </c>
      <c r="AB467" s="313">
        <v>0</v>
      </c>
      <c r="AC467" s="313">
        <v>16</v>
      </c>
      <c r="AD467" s="313">
        <v>0</v>
      </c>
      <c r="AE467" s="313">
        <v>31</v>
      </c>
      <c r="AF467" s="313">
        <v>17</v>
      </c>
      <c r="AG467" s="313">
        <v>0</v>
      </c>
      <c r="AH467" s="313">
        <v>11</v>
      </c>
      <c r="AI467" s="313">
        <v>0</v>
      </c>
      <c r="AJ467" s="313">
        <v>28</v>
      </c>
      <c r="AK467" s="313">
        <v>13</v>
      </c>
      <c r="AL467" s="313">
        <v>1</v>
      </c>
      <c r="AM467" s="313">
        <v>13</v>
      </c>
      <c r="AN467" s="313">
        <v>0</v>
      </c>
      <c r="AO467" s="313">
        <v>27</v>
      </c>
      <c r="AP467" s="313">
        <v>89</v>
      </c>
      <c r="AQ467" s="313">
        <v>1</v>
      </c>
      <c r="AR467" s="313">
        <v>70</v>
      </c>
      <c r="AS467" s="313">
        <v>0</v>
      </c>
      <c r="AT467" s="313">
        <v>160</v>
      </c>
      <c r="AU467" s="313">
        <v>2</v>
      </c>
      <c r="AV467" s="313">
        <v>1</v>
      </c>
      <c r="AW467" s="313">
        <v>1</v>
      </c>
      <c r="AX467" s="313">
        <v>2</v>
      </c>
      <c r="AY467" s="313">
        <v>2</v>
      </c>
      <c r="AZ467" s="313">
        <v>2</v>
      </c>
      <c r="BA467" s="313">
        <v>0</v>
      </c>
      <c r="BB467" s="313">
        <v>10</v>
      </c>
      <c r="BC467" s="313">
        <v>12</v>
      </c>
      <c r="BD467" s="313">
        <v>11</v>
      </c>
      <c r="BE467" s="313">
        <v>0</v>
      </c>
      <c r="BF467" s="313">
        <v>0</v>
      </c>
      <c r="BG467" s="313">
        <v>1</v>
      </c>
      <c r="BH467" s="313">
        <v>0</v>
      </c>
      <c r="BI467" s="313">
        <v>6</v>
      </c>
      <c r="BJ467" s="313">
        <v>4</v>
      </c>
      <c r="BK467" s="313">
        <v>2</v>
      </c>
      <c r="BL467" s="313">
        <v>1</v>
      </c>
      <c r="BM467" s="313">
        <v>1</v>
      </c>
      <c r="BN467" s="313">
        <v>2</v>
      </c>
      <c r="BO467" s="313">
        <v>2</v>
      </c>
      <c r="BP467" s="313">
        <v>2</v>
      </c>
      <c r="BQ467" s="313">
        <v>0</v>
      </c>
      <c r="BR467" s="313">
        <v>10</v>
      </c>
      <c r="BS467" s="313">
        <v>1</v>
      </c>
      <c r="BT467" s="313">
        <v>0</v>
      </c>
      <c r="BU467" s="313">
        <v>0</v>
      </c>
      <c r="BV467" s="313">
        <v>1</v>
      </c>
      <c r="BW467" s="313">
        <v>1</v>
      </c>
      <c r="BX467" s="313">
        <v>0</v>
      </c>
      <c r="BY467" s="313">
        <v>0</v>
      </c>
      <c r="BZ467" s="313">
        <v>0</v>
      </c>
      <c r="CA467" s="313">
        <v>1</v>
      </c>
      <c r="CB467" s="313">
        <v>1</v>
      </c>
      <c r="CC467" s="313">
        <v>16</v>
      </c>
      <c r="CD467" s="312">
        <v>0</v>
      </c>
      <c r="CE467" s="312">
        <v>0</v>
      </c>
      <c r="CF467" s="312">
        <v>0</v>
      </c>
      <c r="CG467" s="312">
        <v>0</v>
      </c>
      <c r="CH467" s="312">
        <v>1</v>
      </c>
      <c r="CI467" s="312">
        <v>0</v>
      </c>
      <c r="CJ467" s="312">
        <v>1</v>
      </c>
      <c r="CK467" s="312">
        <v>0</v>
      </c>
      <c r="CL467" s="312">
        <v>0</v>
      </c>
      <c r="CM467" s="312">
        <v>1</v>
      </c>
      <c r="CN467" s="312">
        <v>4</v>
      </c>
      <c r="CO467" s="312">
        <v>2</v>
      </c>
      <c r="CP467" s="312">
        <v>0</v>
      </c>
      <c r="CQ467" s="312">
        <v>1</v>
      </c>
      <c r="CR467" s="312">
        <v>14</v>
      </c>
      <c r="CS467" s="312">
        <v>3</v>
      </c>
      <c r="CT467" s="312">
        <v>20</v>
      </c>
      <c r="CU467" s="312">
        <v>7</v>
      </c>
      <c r="CV467" s="312">
        <v>0</v>
      </c>
      <c r="CW467" s="312">
        <v>0</v>
      </c>
      <c r="CX467" s="312">
        <v>0</v>
      </c>
      <c r="CY467" s="312">
        <v>0</v>
      </c>
      <c r="CZ467" s="312">
        <v>0</v>
      </c>
      <c r="DA467" s="316">
        <v>0</v>
      </c>
    </row>
    <row r="468" spans="1:105" x14ac:dyDescent="0.2">
      <c r="A468" s="305">
        <v>463</v>
      </c>
      <c r="B468" s="306" t="s">
        <v>2628</v>
      </c>
      <c r="C468" s="306" t="s">
        <v>2629</v>
      </c>
      <c r="D468" s="307">
        <v>5</v>
      </c>
      <c r="E468" s="306" t="s">
        <v>236</v>
      </c>
      <c r="F468" s="306" t="s">
        <v>1486</v>
      </c>
      <c r="G468" s="306" t="s">
        <v>2630</v>
      </c>
      <c r="H468" s="308">
        <v>7</v>
      </c>
      <c r="I468" s="309">
        <v>35</v>
      </c>
      <c r="J468" s="307">
        <v>19</v>
      </c>
      <c r="K468" s="306" t="s">
        <v>1295</v>
      </c>
      <c r="L468" s="307">
        <v>1</v>
      </c>
      <c r="M468" s="307">
        <v>0</v>
      </c>
      <c r="N468" s="307">
        <v>0</v>
      </c>
      <c r="O468" s="307">
        <v>0</v>
      </c>
      <c r="P468" s="307">
        <v>1</v>
      </c>
      <c r="Q468" s="307">
        <v>0</v>
      </c>
      <c r="R468" s="307">
        <v>0</v>
      </c>
      <c r="S468" s="307">
        <v>2</v>
      </c>
      <c r="T468" s="307">
        <v>0</v>
      </c>
      <c r="U468" s="307">
        <v>2</v>
      </c>
      <c r="V468" s="307">
        <v>0</v>
      </c>
      <c r="W468" s="307">
        <v>0</v>
      </c>
      <c r="X468" s="307">
        <v>2</v>
      </c>
      <c r="Y468" s="307">
        <v>0</v>
      </c>
      <c r="Z468" s="307">
        <v>2</v>
      </c>
      <c r="AA468" s="307">
        <v>3</v>
      </c>
      <c r="AB468" s="307">
        <v>0</v>
      </c>
      <c r="AC468" s="307">
        <v>1</v>
      </c>
      <c r="AD468" s="307">
        <v>0</v>
      </c>
      <c r="AE468" s="307">
        <v>4</v>
      </c>
      <c r="AF468" s="307">
        <v>0</v>
      </c>
      <c r="AG468" s="307">
        <v>0</v>
      </c>
      <c r="AH468" s="307">
        <v>2</v>
      </c>
      <c r="AI468" s="307">
        <v>0</v>
      </c>
      <c r="AJ468" s="307">
        <v>2</v>
      </c>
      <c r="AK468" s="307">
        <v>1</v>
      </c>
      <c r="AL468" s="307">
        <v>0</v>
      </c>
      <c r="AM468" s="307">
        <v>0</v>
      </c>
      <c r="AN468" s="307">
        <v>0</v>
      </c>
      <c r="AO468" s="307">
        <v>1</v>
      </c>
      <c r="AP468" s="307">
        <v>5</v>
      </c>
      <c r="AQ468" s="307">
        <v>0</v>
      </c>
      <c r="AR468" s="307">
        <v>7</v>
      </c>
      <c r="AS468" s="307">
        <v>0</v>
      </c>
      <c r="AT468" s="307">
        <v>12</v>
      </c>
      <c r="AU468" s="307">
        <v>0</v>
      </c>
      <c r="AV468" s="307">
        <v>0</v>
      </c>
      <c r="AW468" s="307">
        <v>0</v>
      </c>
      <c r="AX468" s="307">
        <v>0</v>
      </c>
      <c r="AY468" s="307">
        <v>0</v>
      </c>
      <c r="AZ468" s="307">
        <v>0</v>
      </c>
      <c r="BA468" s="307">
        <v>1</v>
      </c>
      <c r="BB468" s="307">
        <v>1</v>
      </c>
      <c r="BC468" s="307">
        <v>1</v>
      </c>
      <c r="BD468" s="307">
        <v>1</v>
      </c>
      <c r="BE468" s="307">
        <v>0</v>
      </c>
      <c r="BF468" s="307">
        <v>1</v>
      </c>
      <c r="BG468" s="307">
        <v>0</v>
      </c>
      <c r="BH468" s="307">
        <v>0</v>
      </c>
      <c r="BI468" s="307">
        <v>0</v>
      </c>
      <c r="BJ468" s="307">
        <v>0</v>
      </c>
      <c r="BK468" s="307">
        <v>0</v>
      </c>
      <c r="BL468" s="307">
        <v>0</v>
      </c>
      <c r="BM468" s="307">
        <v>0</v>
      </c>
      <c r="BN468" s="307">
        <v>0</v>
      </c>
      <c r="BO468" s="307">
        <v>0</v>
      </c>
      <c r="BP468" s="307">
        <v>0</v>
      </c>
      <c r="BQ468" s="307">
        <v>1</v>
      </c>
      <c r="BR468" s="307">
        <v>1</v>
      </c>
      <c r="BS468" s="307">
        <v>0</v>
      </c>
      <c r="BT468" s="307">
        <v>0</v>
      </c>
      <c r="BU468" s="307">
        <v>0</v>
      </c>
      <c r="BV468" s="307">
        <v>0</v>
      </c>
      <c r="BW468" s="307">
        <v>0</v>
      </c>
      <c r="BX468" s="307">
        <v>0</v>
      </c>
      <c r="BY468" s="307">
        <v>0</v>
      </c>
      <c r="BZ468" s="307">
        <v>0</v>
      </c>
      <c r="CA468" s="307">
        <v>0</v>
      </c>
      <c r="CB468" s="307">
        <v>0</v>
      </c>
      <c r="CC468" s="307">
        <v>1</v>
      </c>
      <c r="CD468" s="306">
        <v>0</v>
      </c>
      <c r="CE468" s="306">
        <v>0</v>
      </c>
      <c r="CF468" s="306">
        <v>0</v>
      </c>
      <c r="CG468" s="306">
        <v>0</v>
      </c>
      <c r="CH468" s="306">
        <v>0</v>
      </c>
      <c r="CI468" s="306">
        <v>0</v>
      </c>
      <c r="CJ468" s="306">
        <v>0</v>
      </c>
      <c r="CK468" s="306">
        <v>0</v>
      </c>
      <c r="CL468" s="306">
        <v>0</v>
      </c>
      <c r="CM468" s="306">
        <v>0</v>
      </c>
      <c r="CN468" s="306">
        <v>0</v>
      </c>
      <c r="CO468" s="306">
        <v>0</v>
      </c>
      <c r="CP468" s="306">
        <v>0</v>
      </c>
      <c r="CQ468" s="306">
        <v>0</v>
      </c>
      <c r="CR468" s="306">
        <v>0</v>
      </c>
      <c r="CS468" s="306">
        <v>0</v>
      </c>
      <c r="CT468" s="306">
        <v>0</v>
      </c>
      <c r="CU468" s="306">
        <v>0</v>
      </c>
      <c r="CV468" s="306">
        <v>0</v>
      </c>
      <c r="CW468" s="306">
        <v>0</v>
      </c>
      <c r="CX468" s="306">
        <v>0</v>
      </c>
      <c r="CY468" s="306">
        <v>0</v>
      </c>
      <c r="CZ468" s="306">
        <v>0</v>
      </c>
      <c r="DA468" s="310">
        <v>0</v>
      </c>
    </row>
    <row r="469" spans="1:105" x14ac:dyDescent="0.2">
      <c r="A469" s="311">
        <v>464</v>
      </c>
      <c r="B469" s="312" t="s">
        <v>2631</v>
      </c>
      <c r="C469" s="312" t="s">
        <v>2632</v>
      </c>
      <c r="D469" s="313">
        <v>5</v>
      </c>
      <c r="E469" s="312" t="s">
        <v>236</v>
      </c>
      <c r="F469" s="312" t="s">
        <v>1486</v>
      </c>
      <c r="G469" s="312" t="s">
        <v>2633</v>
      </c>
      <c r="H469" s="314">
        <v>7</v>
      </c>
      <c r="I469" s="315">
        <v>35</v>
      </c>
      <c r="J469" s="313">
        <v>19</v>
      </c>
      <c r="K469" s="312" t="s">
        <v>2634</v>
      </c>
      <c r="L469" s="313">
        <v>2</v>
      </c>
      <c r="M469" s="313">
        <v>0</v>
      </c>
      <c r="N469" s="313">
        <v>5</v>
      </c>
      <c r="O469" s="313">
        <v>0</v>
      </c>
      <c r="P469" s="313">
        <v>7</v>
      </c>
      <c r="Q469" s="313">
        <v>8</v>
      </c>
      <c r="R469" s="313">
        <v>0</v>
      </c>
      <c r="S469" s="313">
        <v>3</v>
      </c>
      <c r="T469" s="313">
        <v>0</v>
      </c>
      <c r="U469" s="313">
        <v>11</v>
      </c>
      <c r="V469" s="313">
        <v>6</v>
      </c>
      <c r="W469" s="313">
        <v>0</v>
      </c>
      <c r="X469" s="313">
        <v>3</v>
      </c>
      <c r="Y469" s="313">
        <v>0</v>
      </c>
      <c r="Z469" s="313">
        <v>9</v>
      </c>
      <c r="AA469" s="313">
        <v>2</v>
      </c>
      <c r="AB469" s="313">
        <v>0</v>
      </c>
      <c r="AC469" s="313">
        <v>4</v>
      </c>
      <c r="AD469" s="313">
        <v>0</v>
      </c>
      <c r="AE469" s="313">
        <v>6</v>
      </c>
      <c r="AF469" s="313">
        <v>3</v>
      </c>
      <c r="AG469" s="313">
        <v>0</v>
      </c>
      <c r="AH469" s="313">
        <v>1</v>
      </c>
      <c r="AI469" s="313">
        <v>0</v>
      </c>
      <c r="AJ469" s="313">
        <v>4</v>
      </c>
      <c r="AK469" s="313">
        <v>2</v>
      </c>
      <c r="AL469" s="313">
        <v>0</v>
      </c>
      <c r="AM469" s="313">
        <v>6</v>
      </c>
      <c r="AN469" s="313">
        <v>0</v>
      </c>
      <c r="AO469" s="313">
        <v>8</v>
      </c>
      <c r="AP469" s="313">
        <v>23</v>
      </c>
      <c r="AQ469" s="313">
        <v>0</v>
      </c>
      <c r="AR469" s="313">
        <v>22</v>
      </c>
      <c r="AS469" s="313">
        <v>0</v>
      </c>
      <c r="AT469" s="313">
        <v>45</v>
      </c>
      <c r="AU469" s="313">
        <v>0</v>
      </c>
      <c r="AV469" s="313">
        <v>0</v>
      </c>
      <c r="AW469" s="313">
        <v>0</v>
      </c>
      <c r="AX469" s="313">
        <v>0</v>
      </c>
      <c r="AY469" s="313">
        <v>0</v>
      </c>
      <c r="AZ469" s="313">
        <v>0</v>
      </c>
      <c r="BA469" s="313">
        <v>3</v>
      </c>
      <c r="BB469" s="313">
        <v>3</v>
      </c>
      <c r="BC469" s="313">
        <v>3</v>
      </c>
      <c r="BD469" s="313">
        <v>3</v>
      </c>
      <c r="BE469" s="313">
        <v>1</v>
      </c>
      <c r="BF469" s="313">
        <v>0</v>
      </c>
      <c r="BG469" s="313">
        <v>0</v>
      </c>
      <c r="BH469" s="313">
        <v>0</v>
      </c>
      <c r="BI469" s="313">
        <v>1</v>
      </c>
      <c r="BJ469" s="313">
        <v>1</v>
      </c>
      <c r="BK469" s="313">
        <v>0</v>
      </c>
      <c r="BL469" s="313">
        <v>0</v>
      </c>
      <c r="BM469" s="313">
        <v>0</v>
      </c>
      <c r="BN469" s="313">
        <v>0</v>
      </c>
      <c r="BO469" s="313">
        <v>0</v>
      </c>
      <c r="BP469" s="313">
        <v>0</v>
      </c>
      <c r="BQ469" s="313">
        <v>3</v>
      </c>
      <c r="BR469" s="313">
        <v>3</v>
      </c>
      <c r="BS469" s="313">
        <v>0</v>
      </c>
      <c r="BT469" s="313">
        <v>0</v>
      </c>
      <c r="BU469" s="313">
        <v>0</v>
      </c>
      <c r="BV469" s="313">
        <v>0</v>
      </c>
      <c r="BW469" s="313">
        <v>0</v>
      </c>
      <c r="BX469" s="313">
        <v>0</v>
      </c>
      <c r="BY469" s="313">
        <v>0</v>
      </c>
      <c r="BZ469" s="313">
        <v>0</v>
      </c>
      <c r="CA469" s="313">
        <v>0</v>
      </c>
      <c r="CB469" s="313">
        <v>0</v>
      </c>
      <c r="CC469" s="313">
        <v>3</v>
      </c>
      <c r="CD469" s="312">
        <v>0</v>
      </c>
      <c r="CE469" s="312">
        <v>0</v>
      </c>
      <c r="CF469" s="312">
        <v>0</v>
      </c>
      <c r="CG469" s="312">
        <v>0</v>
      </c>
      <c r="CH469" s="312">
        <v>0</v>
      </c>
      <c r="CI469" s="312">
        <v>0</v>
      </c>
      <c r="CJ469" s="312">
        <v>0</v>
      </c>
      <c r="CK469" s="312">
        <v>0</v>
      </c>
      <c r="CL469" s="312">
        <v>0</v>
      </c>
      <c r="CM469" s="312">
        <v>0</v>
      </c>
      <c r="CN469" s="312">
        <v>0</v>
      </c>
      <c r="CO469" s="312">
        <v>0</v>
      </c>
      <c r="CP469" s="312">
        <v>0</v>
      </c>
      <c r="CQ469" s="312">
        <v>0</v>
      </c>
      <c r="CR469" s="312">
        <v>0</v>
      </c>
      <c r="CS469" s="312">
        <v>0</v>
      </c>
      <c r="CT469" s="312">
        <v>0</v>
      </c>
      <c r="CU469" s="312">
        <v>0</v>
      </c>
      <c r="CV469" s="312">
        <v>0</v>
      </c>
      <c r="CW469" s="312">
        <v>0</v>
      </c>
      <c r="CX469" s="312">
        <v>0</v>
      </c>
      <c r="CY469" s="312">
        <v>0</v>
      </c>
      <c r="CZ469" s="312">
        <v>0</v>
      </c>
      <c r="DA469" s="316">
        <v>0</v>
      </c>
    </row>
    <row r="470" spans="1:105" x14ac:dyDescent="0.2">
      <c r="A470" s="305">
        <v>465</v>
      </c>
      <c r="B470" s="306" t="s">
        <v>2662</v>
      </c>
      <c r="C470" s="306" t="s">
        <v>2663</v>
      </c>
      <c r="D470" s="307">
        <v>5</v>
      </c>
      <c r="E470" s="306" t="s">
        <v>236</v>
      </c>
      <c r="F470" s="306" t="s">
        <v>1486</v>
      </c>
      <c r="G470" s="306" t="s">
        <v>2664</v>
      </c>
      <c r="H470" s="308">
        <v>7</v>
      </c>
      <c r="I470" s="309">
        <v>35</v>
      </c>
      <c r="J470" s="307">
        <v>19</v>
      </c>
      <c r="K470" s="306" t="s">
        <v>2665</v>
      </c>
      <c r="L470" s="307">
        <v>3</v>
      </c>
      <c r="M470" s="307">
        <v>0</v>
      </c>
      <c r="N470" s="307">
        <v>4</v>
      </c>
      <c r="O470" s="307">
        <v>0</v>
      </c>
      <c r="P470" s="307">
        <v>7</v>
      </c>
      <c r="Q470" s="307">
        <v>2</v>
      </c>
      <c r="R470" s="307">
        <v>0</v>
      </c>
      <c r="S470" s="307">
        <v>1</v>
      </c>
      <c r="T470" s="307">
        <v>0</v>
      </c>
      <c r="U470" s="307">
        <v>3</v>
      </c>
      <c r="V470" s="307">
        <v>1</v>
      </c>
      <c r="W470" s="307">
        <v>0</v>
      </c>
      <c r="X470" s="307">
        <v>1</v>
      </c>
      <c r="Y470" s="307">
        <v>0</v>
      </c>
      <c r="Z470" s="307">
        <v>2</v>
      </c>
      <c r="AA470" s="307">
        <v>3</v>
      </c>
      <c r="AB470" s="307">
        <v>0</v>
      </c>
      <c r="AC470" s="307">
        <v>5</v>
      </c>
      <c r="AD470" s="307">
        <v>0</v>
      </c>
      <c r="AE470" s="307">
        <v>8</v>
      </c>
      <c r="AF470" s="307">
        <v>2</v>
      </c>
      <c r="AG470" s="307">
        <v>0</v>
      </c>
      <c r="AH470" s="307">
        <v>4</v>
      </c>
      <c r="AI470" s="307">
        <v>0</v>
      </c>
      <c r="AJ470" s="307">
        <v>6</v>
      </c>
      <c r="AK470" s="307">
        <v>4</v>
      </c>
      <c r="AL470" s="307">
        <v>0</v>
      </c>
      <c r="AM470" s="307">
        <v>2</v>
      </c>
      <c r="AN470" s="307">
        <v>0</v>
      </c>
      <c r="AO470" s="307">
        <v>6</v>
      </c>
      <c r="AP470" s="307">
        <v>15</v>
      </c>
      <c r="AQ470" s="307">
        <v>0</v>
      </c>
      <c r="AR470" s="307">
        <v>17</v>
      </c>
      <c r="AS470" s="307">
        <v>0</v>
      </c>
      <c r="AT470" s="307">
        <v>32</v>
      </c>
      <c r="AU470" s="307">
        <v>0</v>
      </c>
      <c r="AV470" s="307">
        <v>0</v>
      </c>
      <c r="AW470" s="307">
        <v>0</v>
      </c>
      <c r="AX470" s="307">
        <v>0</v>
      </c>
      <c r="AY470" s="307">
        <v>0</v>
      </c>
      <c r="AZ470" s="307">
        <v>0</v>
      </c>
      <c r="BA470" s="307">
        <v>2</v>
      </c>
      <c r="BB470" s="307">
        <v>2</v>
      </c>
      <c r="BC470" s="307">
        <v>2</v>
      </c>
      <c r="BD470" s="307">
        <v>2</v>
      </c>
      <c r="BE470" s="307">
        <v>0</v>
      </c>
      <c r="BF470" s="307">
        <v>1</v>
      </c>
      <c r="BG470" s="307">
        <v>0</v>
      </c>
      <c r="BH470" s="307">
        <v>0</v>
      </c>
      <c r="BI470" s="307">
        <v>1</v>
      </c>
      <c r="BJ470" s="307">
        <v>0</v>
      </c>
      <c r="BK470" s="307">
        <v>0</v>
      </c>
      <c r="BL470" s="307">
        <v>0</v>
      </c>
      <c r="BM470" s="307">
        <v>0</v>
      </c>
      <c r="BN470" s="307">
        <v>0</v>
      </c>
      <c r="BO470" s="307">
        <v>0</v>
      </c>
      <c r="BP470" s="307">
        <v>0</v>
      </c>
      <c r="BQ470" s="307">
        <v>2</v>
      </c>
      <c r="BR470" s="307">
        <v>2</v>
      </c>
      <c r="BS470" s="307">
        <v>0</v>
      </c>
      <c r="BT470" s="307">
        <v>0</v>
      </c>
      <c r="BU470" s="307">
        <v>0</v>
      </c>
      <c r="BV470" s="307">
        <v>0</v>
      </c>
      <c r="BW470" s="307">
        <v>0</v>
      </c>
      <c r="BX470" s="307">
        <v>0</v>
      </c>
      <c r="BY470" s="307">
        <v>0</v>
      </c>
      <c r="BZ470" s="307">
        <v>0</v>
      </c>
      <c r="CA470" s="307">
        <v>0</v>
      </c>
      <c r="CB470" s="307">
        <v>0</v>
      </c>
      <c r="CC470" s="307">
        <v>2</v>
      </c>
      <c r="CD470" s="306">
        <v>0</v>
      </c>
      <c r="CE470" s="306">
        <v>0</v>
      </c>
      <c r="CF470" s="306">
        <v>0</v>
      </c>
      <c r="CG470" s="306">
        <v>0</v>
      </c>
      <c r="CH470" s="306">
        <v>0</v>
      </c>
      <c r="CI470" s="306">
        <v>0</v>
      </c>
      <c r="CJ470" s="306">
        <v>0</v>
      </c>
      <c r="CK470" s="306">
        <v>0</v>
      </c>
      <c r="CL470" s="306">
        <v>0</v>
      </c>
      <c r="CM470" s="306">
        <v>0</v>
      </c>
      <c r="CN470" s="306">
        <v>0</v>
      </c>
      <c r="CO470" s="306">
        <v>0</v>
      </c>
      <c r="CP470" s="306">
        <v>0</v>
      </c>
      <c r="CQ470" s="306">
        <v>0</v>
      </c>
      <c r="CR470" s="306">
        <v>0</v>
      </c>
      <c r="CS470" s="306">
        <v>0</v>
      </c>
      <c r="CT470" s="306">
        <v>0</v>
      </c>
      <c r="CU470" s="306">
        <v>0</v>
      </c>
      <c r="CV470" s="306">
        <v>0</v>
      </c>
      <c r="CW470" s="306">
        <v>0</v>
      </c>
      <c r="CX470" s="306">
        <v>0</v>
      </c>
      <c r="CY470" s="306">
        <v>0</v>
      </c>
      <c r="CZ470" s="306">
        <v>0</v>
      </c>
      <c r="DA470" s="310">
        <v>0</v>
      </c>
    </row>
    <row r="471" spans="1:105" x14ac:dyDescent="0.2">
      <c r="A471" s="311">
        <v>466</v>
      </c>
      <c r="B471" s="312" t="s">
        <v>474</v>
      </c>
      <c r="C471" s="312" t="s">
        <v>475</v>
      </c>
      <c r="D471" s="313">
        <v>5</v>
      </c>
      <c r="E471" s="312" t="s">
        <v>240</v>
      </c>
      <c r="F471" s="312" t="s">
        <v>476</v>
      </c>
      <c r="G471" s="312" t="s">
        <v>477</v>
      </c>
      <c r="H471" s="314">
        <v>28</v>
      </c>
      <c r="I471" s="315">
        <v>140</v>
      </c>
      <c r="J471" s="313">
        <v>4</v>
      </c>
      <c r="K471" s="312" t="s">
        <v>478</v>
      </c>
      <c r="L471" s="313">
        <v>11</v>
      </c>
      <c r="M471" s="313">
        <v>0</v>
      </c>
      <c r="N471" s="313">
        <v>19</v>
      </c>
      <c r="O471" s="313">
        <v>1</v>
      </c>
      <c r="P471" s="313">
        <v>31</v>
      </c>
      <c r="Q471" s="313">
        <v>16</v>
      </c>
      <c r="R471" s="313">
        <v>0</v>
      </c>
      <c r="S471" s="313">
        <v>20</v>
      </c>
      <c r="T471" s="313">
        <v>1</v>
      </c>
      <c r="U471" s="313">
        <v>37</v>
      </c>
      <c r="V471" s="313">
        <v>15</v>
      </c>
      <c r="W471" s="313">
        <v>4</v>
      </c>
      <c r="X471" s="313">
        <v>14</v>
      </c>
      <c r="Y471" s="313">
        <v>0</v>
      </c>
      <c r="Z471" s="313">
        <v>33</v>
      </c>
      <c r="AA471" s="313">
        <v>9</v>
      </c>
      <c r="AB471" s="313">
        <v>4</v>
      </c>
      <c r="AC471" s="313">
        <v>21</v>
      </c>
      <c r="AD471" s="313">
        <v>0</v>
      </c>
      <c r="AE471" s="313">
        <v>34</v>
      </c>
      <c r="AF471" s="313">
        <v>15</v>
      </c>
      <c r="AG471" s="313">
        <v>0</v>
      </c>
      <c r="AH471" s="313">
        <v>10</v>
      </c>
      <c r="AI471" s="313">
        <v>0</v>
      </c>
      <c r="AJ471" s="313">
        <v>25</v>
      </c>
      <c r="AK471" s="313">
        <v>18</v>
      </c>
      <c r="AL471" s="313">
        <v>0</v>
      </c>
      <c r="AM471" s="313">
        <v>10</v>
      </c>
      <c r="AN471" s="313">
        <v>0</v>
      </c>
      <c r="AO471" s="313">
        <v>28</v>
      </c>
      <c r="AP471" s="313">
        <v>84</v>
      </c>
      <c r="AQ471" s="313">
        <v>8</v>
      </c>
      <c r="AR471" s="313">
        <v>94</v>
      </c>
      <c r="AS471" s="313">
        <v>2</v>
      </c>
      <c r="AT471" s="313">
        <v>188</v>
      </c>
      <c r="AU471" s="313">
        <v>1</v>
      </c>
      <c r="AV471" s="313">
        <v>2</v>
      </c>
      <c r="AW471" s="313">
        <v>1</v>
      </c>
      <c r="AX471" s="313">
        <v>1</v>
      </c>
      <c r="AY471" s="313">
        <v>1</v>
      </c>
      <c r="AZ471" s="313">
        <v>1</v>
      </c>
      <c r="BA471" s="313">
        <v>0</v>
      </c>
      <c r="BB471" s="313">
        <v>7</v>
      </c>
      <c r="BC471" s="313">
        <v>7</v>
      </c>
      <c r="BD471" s="313">
        <v>7</v>
      </c>
      <c r="BE471" s="313">
        <v>0</v>
      </c>
      <c r="BF471" s="313">
        <v>0</v>
      </c>
      <c r="BG471" s="313">
        <v>1</v>
      </c>
      <c r="BH471" s="313">
        <v>0</v>
      </c>
      <c r="BI471" s="313">
        <v>2</v>
      </c>
      <c r="BJ471" s="313">
        <v>5</v>
      </c>
      <c r="BK471" s="313">
        <v>1</v>
      </c>
      <c r="BL471" s="313">
        <v>2</v>
      </c>
      <c r="BM471" s="313">
        <v>1</v>
      </c>
      <c r="BN471" s="313">
        <v>1</v>
      </c>
      <c r="BO471" s="313">
        <v>1</v>
      </c>
      <c r="BP471" s="313">
        <v>1</v>
      </c>
      <c r="BQ471" s="313">
        <v>0</v>
      </c>
      <c r="BR471" s="313">
        <v>7</v>
      </c>
      <c r="BS471" s="313">
        <v>0</v>
      </c>
      <c r="BT471" s="313">
        <v>0</v>
      </c>
      <c r="BU471" s="313">
        <v>0</v>
      </c>
      <c r="BV471" s="313">
        <v>0</v>
      </c>
      <c r="BW471" s="313">
        <v>0</v>
      </c>
      <c r="BX471" s="313">
        <v>0</v>
      </c>
      <c r="BY471" s="313">
        <v>0</v>
      </c>
      <c r="BZ471" s="313">
        <v>0</v>
      </c>
      <c r="CA471" s="313">
        <v>0</v>
      </c>
      <c r="CB471" s="313">
        <v>0</v>
      </c>
      <c r="CC471" s="313">
        <v>8</v>
      </c>
      <c r="CD471" s="312">
        <v>0</v>
      </c>
      <c r="CE471" s="312">
        <v>0</v>
      </c>
      <c r="CF471" s="312">
        <v>0</v>
      </c>
      <c r="CG471" s="312">
        <v>0</v>
      </c>
      <c r="CH471" s="312">
        <v>0</v>
      </c>
      <c r="CI471" s="312">
        <v>0</v>
      </c>
      <c r="CJ471" s="312">
        <v>0</v>
      </c>
      <c r="CK471" s="312">
        <v>0</v>
      </c>
      <c r="CL471" s="312">
        <v>0</v>
      </c>
      <c r="CM471" s="312">
        <v>0</v>
      </c>
      <c r="CN471" s="312">
        <v>4</v>
      </c>
      <c r="CO471" s="312">
        <v>2</v>
      </c>
      <c r="CP471" s="312">
        <v>1</v>
      </c>
      <c r="CQ471" s="312">
        <v>0</v>
      </c>
      <c r="CR471" s="312">
        <v>13</v>
      </c>
      <c r="CS471" s="312">
        <v>4</v>
      </c>
      <c r="CT471" s="312">
        <v>18</v>
      </c>
      <c r="CU471" s="312">
        <v>6</v>
      </c>
      <c r="CV471" s="312">
        <v>0</v>
      </c>
      <c r="CW471" s="312">
        <v>0</v>
      </c>
      <c r="CX471" s="312">
        <v>0</v>
      </c>
      <c r="CY471" s="312">
        <v>1</v>
      </c>
      <c r="CZ471" s="312">
        <v>1</v>
      </c>
      <c r="DA471" s="316">
        <v>2</v>
      </c>
    </row>
    <row r="472" spans="1:105" x14ac:dyDescent="0.2">
      <c r="A472" s="305">
        <v>467</v>
      </c>
      <c r="B472" s="306" t="s">
        <v>1779</v>
      </c>
      <c r="C472" s="306" t="s">
        <v>1415</v>
      </c>
      <c r="D472" s="307">
        <v>5</v>
      </c>
      <c r="E472" s="306" t="s">
        <v>240</v>
      </c>
      <c r="F472" s="306" t="s">
        <v>476</v>
      </c>
      <c r="G472" s="306" t="s">
        <v>1780</v>
      </c>
      <c r="H472" s="308">
        <v>28</v>
      </c>
      <c r="I472" s="309">
        <v>140</v>
      </c>
      <c r="J472" s="307">
        <v>4</v>
      </c>
      <c r="K472" s="306" t="s">
        <v>1781</v>
      </c>
      <c r="L472" s="307">
        <v>22</v>
      </c>
      <c r="M472" s="307">
        <v>0</v>
      </c>
      <c r="N472" s="307">
        <v>16</v>
      </c>
      <c r="O472" s="307">
        <v>0</v>
      </c>
      <c r="P472" s="307">
        <v>38</v>
      </c>
      <c r="Q472" s="307">
        <v>21</v>
      </c>
      <c r="R472" s="307">
        <v>0</v>
      </c>
      <c r="S472" s="307">
        <v>21</v>
      </c>
      <c r="T472" s="307">
        <v>0</v>
      </c>
      <c r="U472" s="307">
        <v>42</v>
      </c>
      <c r="V472" s="307">
        <v>11</v>
      </c>
      <c r="W472" s="307">
        <v>0</v>
      </c>
      <c r="X472" s="307">
        <v>26</v>
      </c>
      <c r="Y472" s="307">
        <v>0</v>
      </c>
      <c r="Z472" s="307">
        <v>37</v>
      </c>
      <c r="AA472" s="307">
        <v>25</v>
      </c>
      <c r="AB472" s="307">
        <v>1</v>
      </c>
      <c r="AC472" s="307">
        <v>22</v>
      </c>
      <c r="AD472" s="307">
        <v>0</v>
      </c>
      <c r="AE472" s="307">
        <v>48</v>
      </c>
      <c r="AF472" s="307">
        <v>25</v>
      </c>
      <c r="AG472" s="307">
        <v>0</v>
      </c>
      <c r="AH472" s="307">
        <v>12</v>
      </c>
      <c r="AI472" s="307">
        <v>0</v>
      </c>
      <c r="AJ472" s="307">
        <v>37</v>
      </c>
      <c r="AK472" s="307">
        <v>26</v>
      </c>
      <c r="AL472" s="307">
        <v>0</v>
      </c>
      <c r="AM472" s="307">
        <v>21</v>
      </c>
      <c r="AN472" s="307">
        <v>0</v>
      </c>
      <c r="AO472" s="307">
        <v>47</v>
      </c>
      <c r="AP472" s="307">
        <v>130</v>
      </c>
      <c r="AQ472" s="307">
        <v>1</v>
      </c>
      <c r="AR472" s="307">
        <v>118</v>
      </c>
      <c r="AS472" s="307">
        <v>0</v>
      </c>
      <c r="AT472" s="307">
        <v>249</v>
      </c>
      <c r="AU472" s="307">
        <v>2</v>
      </c>
      <c r="AV472" s="307">
        <v>2</v>
      </c>
      <c r="AW472" s="307">
        <v>2</v>
      </c>
      <c r="AX472" s="307">
        <v>2</v>
      </c>
      <c r="AY472" s="307">
        <v>2</v>
      </c>
      <c r="AZ472" s="307">
        <v>2</v>
      </c>
      <c r="BA472" s="307">
        <v>0</v>
      </c>
      <c r="BB472" s="307">
        <v>12</v>
      </c>
      <c r="BC472" s="307">
        <v>13</v>
      </c>
      <c r="BD472" s="307">
        <v>12</v>
      </c>
      <c r="BE472" s="307">
        <v>0</v>
      </c>
      <c r="BF472" s="307">
        <v>0</v>
      </c>
      <c r="BG472" s="307">
        <v>0</v>
      </c>
      <c r="BH472" s="307">
        <v>1</v>
      </c>
      <c r="BI472" s="307">
        <v>5</v>
      </c>
      <c r="BJ472" s="307">
        <v>7</v>
      </c>
      <c r="BK472" s="307">
        <v>2</v>
      </c>
      <c r="BL472" s="307">
        <v>2</v>
      </c>
      <c r="BM472" s="307">
        <v>2</v>
      </c>
      <c r="BN472" s="307">
        <v>2</v>
      </c>
      <c r="BO472" s="307">
        <v>2</v>
      </c>
      <c r="BP472" s="307">
        <v>2</v>
      </c>
      <c r="BQ472" s="307">
        <v>0</v>
      </c>
      <c r="BR472" s="307">
        <v>12</v>
      </c>
      <c r="BS472" s="307">
        <v>1</v>
      </c>
      <c r="BT472" s="307">
        <v>0</v>
      </c>
      <c r="BU472" s="307">
        <v>0</v>
      </c>
      <c r="BV472" s="307">
        <v>0</v>
      </c>
      <c r="BW472" s="307">
        <v>0</v>
      </c>
      <c r="BX472" s="307">
        <v>0</v>
      </c>
      <c r="BY472" s="307">
        <v>0</v>
      </c>
      <c r="BZ472" s="307">
        <v>0</v>
      </c>
      <c r="CA472" s="307">
        <v>1</v>
      </c>
      <c r="CB472" s="307">
        <v>0</v>
      </c>
      <c r="CC472" s="307">
        <v>15</v>
      </c>
      <c r="CD472" s="306">
        <v>0</v>
      </c>
      <c r="CE472" s="306">
        <v>0</v>
      </c>
      <c r="CF472" s="306">
        <v>0</v>
      </c>
      <c r="CG472" s="306">
        <v>0</v>
      </c>
      <c r="CH472" s="306">
        <v>0</v>
      </c>
      <c r="CI472" s="306">
        <v>0</v>
      </c>
      <c r="CJ472" s="306">
        <v>1</v>
      </c>
      <c r="CK472" s="306">
        <v>0</v>
      </c>
      <c r="CL472" s="306">
        <v>1</v>
      </c>
      <c r="CM472" s="306">
        <v>0</v>
      </c>
      <c r="CN472" s="306">
        <v>14</v>
      </c>
      <c r="CO472" s="306">
        <v>6</v>
      </c>
      <c r="CP472" s="306">
        <v>0</v>
      </c>
      <c r="CQ472" s="306">
        <v>0</v>
      </c>
      <c r="CR472" s="306">
        <v>13</v>
      </c>
      <c r="CS472" s="306">
        <v>4</v>
      </c>
      <c r="CT472" s="306">
        <v>29</v>
      </c>
      <c r="CU472" s="306">
        <v>10</v>
      </c>
      <c r="CV472" s="306">
        <v>0</v>
      </c>
      <c r="CW472" s="306">
        <v>0</v>
      </c>
      <c r="CX472" s="306">
        <v>0</v>
      </c>
      <c r="CY472" s="306">
        <v>29</v>
      </c>
      <c r="CZ472" s="306">
        <v>10</v>
      </c>
      <c r="DA472" s="310">
        <v>39</v>
      </c>
    </row>
    <row r="473" spans="1:105" x14ac:dyDescent="0.2">
      <c r="A473" s="343"/>
      <c r="B473" s="344"/>
      <c r="C473" s="344"/>
      <c r="D473" s="345"/>
      <c r="E473" s="344"/>
      <c r="F473" s="344"/>
      <c r="G473" s="344"/>
      <c r="H473" s="346"/>
      <c r="I473" s="347"/>
      <c r="J473" s="345"/>
      <c r="K473" s="344"/>
      <c r="L473" s="348">
        <f t="shared" ref="L473:AQ473" si="0">SUM(L6:L472)</f>
        <v>5112</v>
      </c>
      <c r="M473" s="348">
        <f t="shared" si="0"/>
        <v>139</v>
      </c>
      <c r="N473" s="348">
        <f t="shared" si="0"/>
        <v>4867</v>
      </c>
      <c r="O473" s="348">
        <f t="shared" si="0"/>
        <v>83</v>
      </c>
      <c r="P473" s="348">
        <f t="shared" si="0"/>
        <v>10201</v>
      </c>
      <c r="Q473" s="348">
        <f t="shared" si="0"/>
        <v>5191</v>
      </c>
      <c r="R473" s="348">
        <f t="shared" si="0"/>
        <v>142</v>
      </c>
      <c r="S473" s="348">
        <f t="shared" si="0"/>
        <v>5215</v>
      </c>
      <c r="T473" s="348">
        <f t="shared" si="0"/>
        <v>90</v>
      </c>
      <c r="U473" s="348">
        <f t="shared" si="0"/>
        <v>10638</v>
      </c>
      <c r="V473" s="348">
        <f t="shared" si="0"/>
        <v>5167</v>
      </c>
      <c r="W473" s="348">
        <f t="shared" si="0"/>
        <v>122</v>
      </c>
      <c r="X473" s="348">
        <f t="shared" si="0"/>
        <v>4992</v>
      </c>
      <c r="Y473" s="348">
        <f t="shared" si="0"/>
        <v>55</v>
      </c>
      <c r="Z473" s="348">
        <f t="shared" si="0"/>
        <v>10336</v>
      </c>
      <c r="AA473" s="348">
        <f t="shared" si="0"/>
        <v>5335</v>
      </c>
      <c r="AB473" s="348">
        <f t="shared" si="0"/>
        <v>151</v>
      </c>
      <c r="AC473" s="348">
        <f t="shared" si="0"/>
        <v>5198</v>
      </c>
      <c r="AD473" s="348">
        <f t="shared" si="0"/>
        <v>86</v>
      </c>
      <c r="AE473" s="348">
        <f t="shared" si="0"/>
        <v>10770</v>
      </c>
      <c r="AF473" s="348">
        <f t="shared" si="0"/>
        <v>5302</v>
      </c>
      <c r="AG473" s="348">
        <f t="shared" si="0"/>
        <v>102</v>
      </c>
      <c r="AH473" s="348">
        <f t="shared" si="0"/>
        <v>4987</v>
      </c>
      <c r="AI473" s="348">
        <f t="shared" si="0"/>
        <v>50</v>
      </c>
      <c r="AJ473" s="348">
        <f t="shared" si="0"/>
        <v>10441</v>
      </c>
      <c r="AK473" s="348">
        <f t="shared" si="0"/>
        <v>5130</v>
      </c>
      <c r="AL473" s="348">
        <f t="shared" si="0"/>
        <v>28</v>
      </c>
      <c r="AM473" s="348">
        <f t="shared" si="0"/>
        <v>4991</v>
      </c>
      <c r="AN473" s="348">
        <f t="shared" si="0"/>
        <v>18</v>
      </c>
      <c r="AO473" s="348">
        <f t="shared" si="0"/>
        <v>10167</v>
      </c>
      <c r="AP473" s="348">
        <f t="shared" si="0"/>
        <v>31237</v>
      </c>
      <c r="AQ473" s="348">
        <f t="shared" si="0"/>
        <v>684</v>
      </c>
      <c r="AR473" s="348">
        <f t="shared" ref="AR473:BW473" si="1">SUM(AR6:AR472)</f>
        <v>30250</v>
      </c>
      <c r="AS473" s="348">
        <f t="shared" si="1"/>
        <v>382</v>
      </c>
      <c r="AT473" s="348">
        <f t="shared" si="1"/>
        <v>62553</v>
      </c>
      <c r="AU473" s="348">
        <f t="shared" si="1"/>
        <v>376</v>
      </c>
      <c r="AV473" s="348">
        <f t="shared" si="1"/>
        <v>379</v>
      </c>
      <c r="AW473" s="348">
        <f t="shared" si="1"/>
        <v>375</v>
      </c>
      <c r="AX473" s="348">
        <f t="shared" si="1"/>
        <v>381</v>
      </c>
      <c r="AY473" s="348">
        <f t="shared" si="1"/>
        <v>377</v>
      </c>
      <c r="AZ473" s="348">
        <f t="shared" si="1"/>
        <v>374</v>
      </c>
      <c r="BA473" s="348">
        <f t="shared" si="1"/>
        <v>370</v>
      </c>
      <c r="BB473" s="348">
        <f t="shared" si="1"/>
        <v>2632</v>
      </c>
      <c r="BC473" s="348">
        <f t="shared" si="1"/>
        <v>3134</v>
      </c>
      <c r="BD473" s="348">
        <f t="shared" si="1"/>
        <v>2702</v>
      </c>
      <c r="BE473" s="348">
        <f t="shared" si="1"/>
        <v>92</v>
      </c>
      <c r="BF473" s="348">
        <f t="shared" si="1"/>
        <v>129</v>
      </c>
      <c r="BG473" s="348">
        <f t="shared" si="1"/>
        <v>125</v>
      </c>
      <c r="BH473" s="348">
        <f t="shared" si="1"/>
        <v>121</v>
      </c>
      <c r="BI473" s="348">
        <f t="shared" si="1"/>
        <v>622</v>
      </c>
      <c r="BJ473" s="348">
        <f t="shared" si="1"/>
        <v>1789</v>
      </c>
      <c r="BK473" s="348">
        <f t="shared" si="1"/>
        <v>376</v>
      </c>
      <c r="BL473" s="348">
        <f t="shared" si="1"/>
        <v>379</v>
      </c>
      <c r="BM473" s="348">
        <f t="shared" si="1"/>
        <v>375</v>
      </c>
      <c r="BN473" s="348">
        <f t="shared" si="1"/>
        <v>381</v>
      </c>
      <c r="BO473" s="348">
        <f t="shared" si="1"/>
        <v>377</v>
      </c>
      <c r="BP473" s="348">
        <f t="shared" si="1"/>
        <v>374</v>
      </c>
      <c r="BQ473" s="348">
        <f t="shared" si="1"/>
        <v>370</v>
      </c>
      <c r="BR473" s="348">
        <f t="shared" si="1"/>
        <v>2632</v>
      </c>
      <c r="BS473" s="348">
        <f t="shared" si="1"/>
        <v>220</v>
      </c>
      <c r="BT473" s="348">
        <f t="shared" si="1"/>
        <v>57</v>
      </c>
      <c r="BU473" s="348">
        <f t="shared" si="1"/>
        <v>36</v>
      </c>
      <c r="BV473" s="348">
        <f t="shared" si="1"/>
        <v>40</v>
      </c>
      <c r="BW473" s="348">
        <f t="shared" si="1"/>
        <v>33</v>
      </c>
      <c r="BX473" s="348">
        <f t="shared" ref="BX473:DA473" si="2">SUM(BX6:BX472)</f>
        <v>34</v>
      </c>
      <c r="BY473" s="348">
        <f t="shared" si="2"/>
        <v>8</v>
      </c>
      <c r="BZ473" s="348">
        <f t="shared" si="2"/>
        <v>34</v>
      </c>
      <c r="CA473" s="348">
        <f t="shared" si="2"/>
        <v>254</v>
      </c>
      <c r="CB473" s="348">
        <f t="shared" si="2"/>
        <v>103</v>
      </c>
      <c r="CC473" s="348">
        <f t="shared" si="2"/>
        <v>3697</v>
      </c>
      <c r="CD473" s="349">
        <f t="shared" si="2"/>
        <v>6</v>
      </c>
      <c r="CE473" s="349">
        <f t="shared" si="2"/>
        <v>8</v>
      </c>
      <c r="CF473" s="349">
        <f t="shared" si="2"/>
        <v>32</v>
      </c>
      <c r="CG473" s="349">
        <f t="shared" si="2"/>
        <v>32</v>
      </c>
      <c r="CH473" s="349">
        <f t="shared" si="2"/>
        <v>13</v>
      </c>
      <c r="CI473" s="349">
        <f t="shared" si="2"/>
        <v>6</v>
      </c>
      <c r="CJ473" s="349">
        <f t="shared" si="2"/>
        <v>12</v>
      </c>
      <c r="CK473" s="349">
        <f t="shared" si="2"/>
        <v>5</v>
      </c>
      <c r="CL473" s="349">
        <f t="shared" si="2"/>
        <v>39</v>
      </c>
      <c r="CM473" s="349">
        <f t="shared" si="2"/>
        <v>19</v>
      </c>
      <c r="CN473" s="349">
        <f t="shared" si="2"/>
        <v>180</v>
      </c>
      <c r="CO473" s="349">
        <f t="shared" si="2"/>
        <v>123</v>
      </c>
      <c r="CP473" s="349">
        <f t="shared" si="2"/>
        <v>141</v>
      </c>
      <c r="CQ473" s="349">
        <f t="shared" si="2"/>
        <v>158</v>
      </c>
      <c r="CR473" s="349">
        <f t="shared" si="2"/>
        <v>1012</v>
      </c>
      <c r="CS473" s="349">
        <f t="shared" si="2"/>
        <v>414</v>
      </c>
      <c r="CT473" s="349">
        <f t="shared" si="2"/>
        <v>1435</v>
      </c>
      <c r="CU473" s="349">
        <f t="shared" si="2"/>
        <v>765</v>
      </c>
      <c r="CV473" s="349">
        <f t="shared" si="2"/>
        <v>824</v>
      </c>
      <c r="CW473" s="349">
        <f t="shared" si="2"/>
        <v>494</v>
      </c>
      <c r="CX473" s="349">
        <f t="shared" si="2"/>
        <v>1318</v>
      </c>
      <c r="CY473" s="349">
        <f t="shared" si="2"/>
        <v>1141</v>
      </c>
      <c r="CZ473" s="349">
        <f t="shared" si="2"/>
        <v>626</v>
      </c>
      <c r="DA473" s="350">
        <f t="shared" si="2"/>
        <v>1767</v>
      </c>
    </row>
    <row r="474" spans="1:105" x14ac:dyDescent="0.2">
      <c r="BJ474" s="356"/>
    </row>
  </sheetData>
  <sortState ref="B9:DA475">
    <sortCondition ref="F9:F475"/>
    <sortCondition ref="B9:B475"/>
  </sortState>
  <mergeCells count="72">
    <mergeCell ref="CP4:CQ4"/>
    <mergeCell ref="CR4:CS4"/>
    <mergeCell ref="BO4:BO5"/>
    <mergeCell ref="AX4:AX5"/>
    <mergeCell ref="AY4:AY5"/>
    <mergeCell ref="AZ4:AZ5"/>
    <mergeCell ref="BA4:BA5"/>
    <mergeCell ref="BB4:BB5"/>
    <mergeCell ref="BC4:BC5"/>
    <mergeCell ref="BD4:BD5"/>
    <mergeCell ref="BK4:BK5"/>
    <mergeCell ref="BL4:BL5"/>
    <mergeCell ref="BM4:BM5"/>
    <mergeCell ref="BN4:BN5"/>
    <mergeCell ref="AP4:AQ4"/>
    <mergeCell ref="AR4:AS4"/>
    <mergeCell ref="AT4:AT5"/>
    <mergeCell ref="AU4:AU5"/>
    <mergeCell ref="AV4:AV5"/>
    <mergeCell ref="CD3:CU3"/>
    <mergeCell ref="CV3:CX4"/>
    <mergeCell ref="CY3:DA4"/>
    <mergeCell ref="BS3:BZ3"/>
    <mergeCell ref="CA3:CB4"/>
    <mergeCell ref="BS4:BT4"/>
    <mergeCell ref="CT4:CU4"/>
    <mergeCell ref="BU4:BV4"/>
    <mergeCell ref="BW4:BX4"/>
    <mergeCell ref="BY4:BZ4"/>
    <mergeCell ref="CD4:CE4"/>
    <mergeCell ref="CF4:CG4"/>
    <mergeCell ref="CH4:CI4"/>
    <mergeCell ref="CJ4:CK4"/>
    <mergeCell ref="CL4:CM4"/>
    <mergeCell ref="CN4:CO4"/>
    <mergeCell ref="L4:M4"/>
    <mergeCell ref="N4:O4"/>
    <mergeCell ref="P4:P5"/>
    <mergeCell ref="Q4:R4"/>
    <mergeCell ref="S4:T4"/>
    <mergeCell ref="U4:U5"/>
    <mergeCell ref="BE3:BF4"/>
    <mergeCell ref="BG3:BH4"/>
    <mergeCell ref="BI3:BJ4"/>
    <mergeCell ref="BK3:BR3"/>
    <mergeCell ref="BP4:BP5"/>
    <mergeCell ref="BQ4:BQ5"/>
    <mergeCell ref="BR4:BR5"/>
    <mergeCell ref="AE4:AE5"/>
    <mergeCell ref="V4:W4"/>
    <mergeCell ref="X4:Y4"/>
    <mergeCell ref="Z4:Z5"/>
    <mergeCell ref="AA4:AB4"/>
    <mergeCell ref="AC4:AD4"/>
    <mergeCell ref="AW4:AW5"/>
    <mergeCell ref="AF4:AG4"/>
    <mergeCell ref="BE2:CC2"/>
    <mergeCell ref="L3:P3"/>
    <mergeCell ref="Q3:U3"/>
    <mergeCell ref="V3:Z3"/>
    <mergeCell ref="AA3:AE3"/>
    <mergeCell ref="AF3:AJ3"/>
    <mergeCell ref="AK3:AO3"/>
    <mergeCell ref="AP3:AT3"/>
    <mergeCell ref="AU3:BB3"/>
    <mergeCell ref="BC3:BD3"/>
    <mergeCell ref="CC3:CC5"/>
    <mergeCell ref="AH4:AI4"/>
    <mergeCell ref="AJ4:AJ5"/>
    <mergeCell ref="AK4:AL4"/>
    <mergeCell ref="AM4:AN4"/>
    <mergeCell ref="AO4:AO5"/>
  </mergeCells>
  <pageMargins left="0.75" right="0.75" top="1" bottom="1" header="0" footer="0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showGridLines="0" zoomScaleNormal="100" workbookViewId="0"/>
  </sheetViews>
  <sheetFormatPr baseColWidth="10" defaultRowHeight="15" x14ac:dyDescent="0.25"/>
  <cols>
    <col min="1" max="1" width="12.5703125" style="12" customWidth="1"/>
    <col min="2" max="2" width="1.140625" style="31" customWidth="1"/>
    <col min="3" max="3" width="46.5703125" style="12" customWidth="1"/>
    <col min="4" max="4" width="1.5703125" style="31" customWidth="1"/>
    <col min="5" max="7" width="9.28515625" style="32" customWidth="1"/>
    <col min="8" max="8" width="1.5703125" style="31" customWidth="1"/>
    <col min="9" max="9" width="9.28515625" style="32" customWidth="1"/>
    <col min="10" max="11" width="9.28515625" style="12" customWidth="1"/>
    <col min="12" max="12" width="1.5703125" style="12" customWidth="1"/>
    <col min="13" max="16384" width="11.42578125" style="12"/>
  </cols>
  <sheetData>
    <row r="1" spans="1:25" s="5" customFormat="1" ht="15.75" x14ac:dyDescent="0.25">
      <c r="A1" s="430" t="s">
        <v>2764</v>
      </c>
      <c r="B1" s="4"/>
      <c r="D1" s="4"/>
      <c r="E1" s="6"/>
      <c r="F1" s="6"/>
      <c r="G1" s="6"/>
      <c r="H1" s="4"/>
      <c r="I1" s="6"/>
      <c r="J1" s="6"/>
      <c r="K1" s="6"/>
      <c r="L1" s="6"/>
      <c r="M1" s="6"/>
      <c r="N1" s="6"/>
      <c r="O1" s="6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x14ac:dyDescent="0.25">
      <c r="A2" s="51" t="s">
        <v>614</v>
      </c>
      <c r="B2" s="4"/>
      <c r="D2" s="4"/>
      <c r="E2" s="6"/>
      <c r="F2" s="6"/>
      <c r="G2" s="6"/>
      <c r="H2" s="4"/>
      <c r="I2" s="6"/>
      <c r="J2" s="6"/>
      <c r="K2" s="6"/>
      <c r="L2" s="6"/>
      <c r="M2" s="6"/>
      <c r="N2" s="6"/>
      <c r="O2" s="6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x14ac:dyDescent="0.25">
      <c r="A3" s="10"/>
      <c r="B3" s="11"/>
      <c r="D3" s="11"/>
      <c r="E3" s="13"/>
      <c r="F3" s="13"/>
      <c r="G3" s="13"/>
      <c r="H3" s="11"/>
      <c r="I3" s="13"/>
      <c r="J3" s="10"/>
      <c r="K3" s="10"/>
      <c r="L3" s="10"/>
      <c r="M3" s="10"/>
      <c r="N3" s="10"/>
      <c r="O3" s="10"/>
    </row>
    <row r="4" spans="1:25" x14ac:dyDescent="0.25">
      <c r="A4" s="10"/>
      <c r="B4" s="11"/>
      <c r="C4" s="10"/>
      <c r="D4" s="11"/>
      <c r="E4" s="13"/>
      <c r="F4" s="13"/>
      <c r="G4" s="13"/>
      <c r="H4" s="11"/>
      <c r="I4" s="13"/>
      <c r="J4" s="10"/>
      <c r="K4" s="10"/>
      <c r="L4" s="10"/>
      <c r="M4" s="10"/>
      <c r="N4" s="10"/>
      <c r="O4" s="10"/>
    </row>
    <row r="5" spans="1:25" x14ac:dyDescent="0.25">
      <c r="A5" s="571" t="s">
        <v>595</v>
      </c>
      <c r="B5" s="571"/>
      <c r="C5" s="571"/>
      <c r="D5" s="571"/>
      <c r="E5" s="571"/>
      <c r="F5" s="571"/>
      <c r="G5" s="571"/>
      <c r="H5" s="571"/>
      <c r="I5" s="571"/>
      <c r="J5" s="571"/>
      <c r="K5" s="571"/>
      <c r="L5" s="571"/>
      <c r="M5" s="571"/>
      <c r="N5" s="571"/>
      <c r="O5" s="571"/>
    </row>
    <row r="6" spans="1:25" ht="9" customHeight="1" x14ac:dyDescent="0.25">
      <c r="A6" s="10"/>
      <c r="B6" s="11"/>
      <c r="C6" s="10"/>
      <c r="D6" s="11"/>
      <c r="E6" s="13"/>
      <c r="F6" s="13"/>
      <c r="G6" s="13"/>
      <c r="H6" s="11"/>
      <c r="I6" s="13"/>
      <c r="J6" s="10"/>
      <c r="K6" s="10"/>
      <c r="L6" s="14"/>
      <c r="M6" s="10"/>
      <c r="N6" s="10"/>
      <c r="O6" s="10"/>
    </row>
    <row r="7" spans="1:25" ht="15" customHeight="1" x14ac:dyDescent="0.25">
      <c r="A7" s="572" t="s">
        <v>1</v>
      </c>
      <c r="B7" s="15"/>
      <c r="C7" s="572" t="s">
        <v>7</v>
      </c>
      <c r="D7" s="15"/>
      <c r="E7" s="573" t="s">
        <v>165</v>
      </c>
      <c r="F7" s="573"/>
      <c r="G7" s="573"/>
      <c r="H7" s="15"/>
      <c r="I7" s="573" t="s">
        <v>596</v>
      </c>
      <c r="J7" s="573"/>
      <c r="K7" s="573"/>
      <c r="L7" s="15"/>
      <c r="M7" s="573" t="s">
        <v>615</v>
      </c>
      <c r="N7" s="573"/>
      <c r="O7" s="573"/>
    </row>
    <row r="8" spans="1:25" x14ac:dyDescent="0.25">
      <c r="A8" s="572" t="s">
        <v>1</v>
      </c>
      <c r="B8" s="15"/>
      <c r="C8" s="572"/>
      <c r="D8" s="15"/>
      <c r="E8" s="16" t="s">
        <v>181</v>
      </c>
      <c r="F8" s="17" t="s">
        <v>167</v>
      </c>
      <c r="G8" s="16" t="s">
        <v>168</v>
      </c>
      <c r="H8" s="15"/>
      <c r="I8" s="16" t="s">
        <v>181</v>
      </c>
      <c r="J8" s="17" t="s">
        <v>167</v>
      </c>
      <c r="K8" s="16" t="s">
        <v>168</v>
      </c>
      <c r="L8" s="15"/>
      <c r="M8" s="16" t="s">
        <v>181</v>
      </c>
      <c r="N8" s="17" t="s">
        <v>167</v>
      </c>
      <c r="O8" s="16" t="s">
        <v>168</v>
      </c>
    </row>
    <row r="9" spans="1:25" ht="8.25" customHeight="1" x14ac:dyDescent="0.25">
      <c r="A9" s="10"/>
      <c r="B9" s="11"/>
      <c r="C9" s="18"/>
      <c r="D9" s="11"/>
      <c r="E9" s="19"/>
      <c r="F9" s="19"/>
      <c r="G9" s="19"/>
      <c r="H9" s="11"/>
      <c r="I9" s="19"/>
      <c r="J9" s="18"/>
      <c r="K9" s="18"/>
      <c r="L9" s="11"/>
      <c r="M9" s="19"/>
      <c r="N9" s="18"/>
      <c r="O9" s="18"/>
    </row>
    <row r="10" spans="1:25" ht="29.25" customHeight="1" x14ac:dyDescent="0.25">
      <c r="A10" s="20" t="s">
        <v>174</v>
      </c>
      <c r="B10" s="21"/>
      <c r="C10" s="50" t="s">
        <v>974</v>
      </c>
      <c r="D10" s="21"/>
      <c r="E10" s="22">
        <f t="shared" ref="E10:E26" si="0">SUM(F10:G10)</f>
        <v>1249</v>
      </c>
      <c r="F10" s="22">
        <v>145</v>
      </c>
      <c r="G10" s="22">
        <v>1104</v>
      </c>
      <c r="H10" s="21"/>
      <c r="I10" s="22">
        <f t="shared" ref="I10:I26" si="1">SUM(J10:K10)</f>
        <v>79</v>
      </c>
      <c r="J10" s="22">
        <v>25</v>
      </c>
      <c r="K10" s="22">
        <v>54</v>
      </c>
      <c r="L10" s="21"/>
      <c r="M10" s="22">
        <f t="shared" ref="M10:M26" si="2">SUM(N10:O10)</f>
        <v>238</v>
      </c>
      <c r="N10" s="22">
        <v>33</v>
      </c>
      <c r="O10" s="22">
        <v>205</v>
      </c>
    </row>
    <row r="11" spans="1:25" x14ac:dyDescent="0.25">
      <c r="A11" s="23" t="s">
        <v>174</v>
      </c>
      <c r="B11" s="21"/>
      <c r="C11" s="23" t="s">
        <v>663</v>
      </c>
      <c r="D11" s="21"/>
      <c r="E11" s="24">
        <f t="shared" si="0"/>
        <v>1649</v>
      </c>
      <c r="F11" s="24">
        <v>641</v>
      </c>
      <c r="G11" s="24">
        <v>1008</v>
      </c>
      <c r="H11" s="21"/>
      <c r="I11" s="24">
        <f t="shared" si="1"/>
        <v>145</v>
      </c>
      <c r="J11" s="24">
        <v>91</v>
      </c>
      <c r="K11" s="24">
        <v>54</v>
      </c>
      <c r="L11" s="21"/>
      <c r="M11" s="24">
        <f t="shared" si="2"/>
        <v>285</v>
      </c>
      <c r="N11" s="24">
        <v>107</v>
      </c>
      <c r="O11" s="24">
        <v>178</v>
      </c>
    </row>
    <row r="12" spans="1:25" x14ac:dyDescent="0.25">
      <c r="A12" s="20" t="s">
        <v>174</v>
      </c>
      <c r="B12" s="21"/>
      <c r="C12" s="20" t="s">
        <v>30</v>
      </c>
      <c r="D12" s="21"/>
      <c r="E12" s="22">
        <f t="shared" si="0"/>
        <v>172</v>
      </c>
      <c r="F12" s="22">
        <v>42</v>
      </c>
      <c r="G12" s="22">
        <v>130</v>
      </c>
      <c r="H12" s="21"/>
      <c r="I12" s="22">
        <f t="shared" si="1"/>
        <v>18</v>
      </c>
      <c r="J12" s="20">
        <v>9</v>
      </c>
      <c r="K12" s="20">
        <v>9</v>
      </c>
      <c r="L12" s="21"/>
      <c r="M12" s="22">
        <f t="shared" si="2"/>
        <v>75</v>
      </c>
      <c r="N12" s="20">
        <v>24</v>
      </c>
      <c r="O12" s="20">
        <v>51</v>
      </c>
    </row>
    <row r="13" spans="1:25" x14ac:dyDescent="0.25">
      <c r="A13" s="23" t="s">
        <v>175</v>
      </c>
      <c r="B13" s="21"/>
      <c r="C13" s="23" t="s">
        <v>597</v>
      </c>
      <c r="D13" s="21"/>
      <c r="E13" s="24">
        <f t="shared" si="0"/>
        <v>167</v>
      </c>
      <c r="F13" s="24">
        <v>24</v>
      </c>
      <c r="G13" s="24">
        <v>143</v>
      </c>
      <c r="H13" s="21"/>
      <c r="I13" s="24">
        <f t="shared" si="1"/>
        <v>6</v>
      </c>
      <c r="J13" s="23">
        <v>0</v>
      </c>
      <c r="K13" s="23">
        <v>6</v>
      </c>
      <c r="L13" s="21"/>
      <c r="M13" s="24">
        <f t="shared" si="2"/>
        <v>31</v>
      </c>
      <c r="N13" s="23">
        <v>2</v>
      </c>
      <c r="O13" s="23">
        <v>29</v>
      </c>
    </row>
    <row r="14" spans="1:25" x14ac:dyDescent="0.25">
      <c r="A14" s="20" t="s">
        <v>175</v>
      </c>
      <c r="B14" s="21"/>
      <c r="C14" s="20" t="s">
        <v>598</v>
      </c>
      <c r="D14" s="21"/>
      <c r="E14" s="22">
        <f t="shared" si="0"/>
        <v>632</v>
      </c>
      <c r="F14" s="22">
        <v>125</v>
      </c>
      <c r="G14" s="22">
        <v>507</v>
      </c>
      <c r="H14" s="21"/>
      <c r="I14" s="22">
        <f t="shared" si="1"/>
        <v>74</v>
      </c>
      <c r="J14" s="20">
        <v>40</v>
      </c>
      <c r="K14" s="20">
        <v>34</v>
      </c>
      <c r="L14" s="21"/>
      <c r="M14" s="22">
        <f t="shared" si="2"/>
        <v>176</v>
      </c>
      <c r="N14" s="20">
        <v>35</v>
      </c>
      <c r="O14" s="20">
        <v>141</v>
      </c>
    </row>
    <row r="15" spans="1:25" x14ac:dyDescent="0.25">
      <c r="A15" s="23" t="s">
        <v>175</v>
      </c>
      <c r="B15" s="21"/>
      <c r="C15" s="23" t="s">
        <v>599</v>
      </c>
      <c r="D15" s="21"/>
      <c r="E15" s="24">
        <f t="shared" si="0"/>
        <v>311</v>
      </c>
      <c r="F15" s="24">
        <v>122</v>
      </c>
      <c r="G15" s="24">
        <v>189</v>
      </c>
      <c r="H15" s="21"/>
      <c r="I15" s="24">
        <f t="shared" si="1"/>
        <v>13</v>
      </c>
      <c r="J15" s="23">
        <v>7</v>
      </c>
      <c r="K15" s="23">
        <v>6</v>
      </c>
      <c r="L15" s="21"/>
      <c r="M15" s="24">
        <f t="shared" si="2"/>
        <v>87</v>
      </c>
      <c r="N15" s="23">
        <v>34</v>
      </c>
      <c r="O15" s="23">
        <v>53</v>
      </c>
    </row>
    <row r="16" spans="1:25" x14ac:dyDescent="0.25">
      <c r="A16" s="20" t="s">
        <v>175</v>
      </c>
      <c r="B16" s="21"/>
      <c r="C16" s="20" t="s">
        <v>600</v>
      </c>
      <c r="D16" s="21"/>
      <c r="E16" s="22">
        <f t="shared" si="0"/>
        <v>124</v>
      </c>
      <c r="F16" s="22">
        <v>26</v>
      </c>
      <c r="G16" s="22">
        <v>98</v>
      </c>
      <c r="H16" s="21"/>
      <c r="I16" s="22">
        <f t="shared" si="1"/>
        <v>7</v>
      </c>
      <c r="J16" s="20">
        <v>5</v>
      </c>
      <c r="K16" s="20">
        <v>2</v>
      </c>
      <c r="L16" s="21"/>
      <c r="M16" s="22">
        <f t="shared" si="2"/>
        <v>120</v>
      </c>
      <c r="N16" s="20">
        <v>33</v>
      </c>
      <c r="O16" s="20">
        <v>87</v>
      </c>
    </row>
    <row r="17" spans="1:15" x14ac:dyDescent="0.25">
      <c r="A17" s="23" t="s">
        <v>175</v>
      </c>
      <c r="B17" s="21"/>
      <c r="C17" s="23" t="s">
        <v>601</v>
      </c>
      <c r="D17" s="21"/>
      <c r="E17" s="24">
        <f t="shared" si="0"/>
        <v>131</v>
      </c>
      <c r="F17" s="24">
        <v>35</v>
      </c>
      <c r="G17" s="24">
        <v>96</v>
      </c>
      <c r="H17" s="21"/>
      <c r="I17" s="24">
        <f t="shared" si="1"/>
        <v>6</v>
      </c>
      <c r="J17" s="23">
        <v>4</v>
      </c>
      <c r="K17" s="23">
        <v>2</v>
      </c>
      <c r="L17" s="21"/>
      <c r="M17" s="24">
        <f t="shared" si="2"/>
        <v>47</v>
      </c>
      <c r="N17" s="23">
        <v>12</v>
      </c>
      <c r="O17" s="23">
        <v>35</v>
      </c>
    </row>
    <row r="18" spans="1:15" x14ac:dyDescent="0.25">
      <c r="A18" s="20" t="s">
        <v>175</v>
      </c>
      <c r="B18" s="21"/>
      <c r="C18" s="20" t="s">
        <v>602</v>
      </c>
      <c r="D18" s="21"/>
      <c r="E18" s="22">
        <f t="shared" si="0"/>
        <v>376</v>
      </c>
      <c r="F18" s="22">
        <v>101</v>
      </c>
      <c r="G18" s="22">
        <v>275</v>
      </c>
      <c r="H18" s="21"/>
      <c r="I18" s="22">
        <f t="shared" si="1"/>
        <v>6</v>
      </c>
      <c r="J18" s="20">
        <v>3</v>
      </c>
      <c r="K18" s="20">
        <v>3</v>
      </c>
      <c r="L18" s="21"/>
      <c r="M18" s="22">
        <f t="shared" si="2"/>
        <v>100</v>
      </c>
      <c r="N18" s="20">
        <v>27</v>
      </c>
      <c r="O18" s="20">
        <v>73</v>
      </c>
    </row>
    <row r="19" spans="1:15" x14ac:dyDescent="0.25">
      <c r="A19" s="23" t="s">
        <v>175</v>
      </c>
      <c r="B19" s="21"/>
      <c r="C19" s="23" t="s">
        <v>603</v>
      </c>
      <c r="D19" s="21"/>
      <c r="E19" s="24">
        <f t="shared" si="0"/>
        <v>465</v>
      </c>
      <c r="F19" s="24">
        <v>98</v>
      </c>
      <c r="G19" s="24">
        <v>367</v>
      </c>
      <c r="H19" s="21"/>
      <c r="I19" s="24">
        <f t="shared" si="1"/>
        <v>36</v>
      </c>
      <c r="J19" s="24">
        <v>24</v>
      </c>
      <c r="K19" s="24">
        <v>12</v>
      </c>
      <c r="L19" s="21"/>
      <c r="M19" s="24">
        <f t="shared" si="2"/>
        <v>331</v>
      </c>
      <c r="N19" s="24">
        <v>59</v>
      </c>
      <c r="O19" s="24">
        <v>272</v>
      </c>
    </row>
    <row r="20" spans="1:15" x14ac:dyDescent="0.25">
      <c r="A20" s="20" t="s">
        <v>175</v>
      </c>
      <c r="B20" s="21"/>
      <c r="C20" s="20" t="s">
        <v>604</v>
      </c>
      <c r="D20" s="21"/>
      <c r="E20" s="22">
        <f t="shared" si="0"/>
        <v>98</v>
      </c>
      <c r="F20" s="22">
        <v>33</v>
      </c>
      <c r="G20" s="22">
        <v>65</v>
      </c>
      <c r="H20" s="21"/>
      <c r="I20" s="22">
        <f t="shared" si="1"/>
        <v>6</v>
      </c>
      <c r="J20" s="20">
        <v>5</v>
      </c>
      <c r="K20" s="20">
        <v>1</v>
      </c>
      <c r="L20" s="21"/>
      <c r="M20" s="22">
        <f t="shared" si="2"/>
        <v>22</v>
      </c>
      <c r="N20" s="20">
        <v>13</v>
      </c>
      <c r="O20" s="20">
        <v>9</v>
      </c>
    </row>
    <row r="21" spans="1:15" x14ac:dyDescent="0.25">
      <c r="A21" s="23" t="s">
        <v>175</v>
      </c>
      <c r="B21" s="21"/>
      <c r="C21" s="23" t="s">
        <v>605</v>
      </c>
      <c r="D21" s="21"/>
      <c r="E21" s="24">
        <f t="shared" si="0"/>
        <v>183</v>
      </c>
      <c r="F21" s="24">
        <v>57</v>
      </c>
      <c r="G21" s="24">
        <v>126</v>
      </c>
      <c r="H21" s="21"/>
      <c r="I21" s="24">
        <f t="shared" si="1"/>
        <v>6</v>
      </c>
      <c r="J21" s="23">
        <v>1</v>
      </c>
      <c r="K21" s="23">
        <v>5</v>
      </c>
      <c r="L21" s="21"/>
      <c r="M21" s="24">
        <f t="shared" si="2"/>
        <v>82</v>
      </c>
      <c r="N21" s="23">
        <v>24</v>
      </c>
      <c r="O21" s="23">
        <v>58</v>
      </c>
    </row>
    <row r="22" spans="1:15" x14ac:dyDescent="0.25">
      <c r="A22" s="20" t="s">
        <v>175</v>
      </c>
      <c r="B22" s="21"/>
      <c r="C22" s="20" t="s">
        <v>606</v>
      </c>
      <c r="D22" s="21"/>
      <c r="E22" s="22">
        <f t="shared" si="0"/>
        <v>345</v>
      </c>
      <c r="F22" s="22">
        <v>84</v>
      </c>
      <c r="G22" s="22">
        <v>261</v>
      </c>
      <c r="H22" s="21"/>
      <c r="I22" s="22">
        <f t="shared" si="1"/>
        <v>27</v>
      </c>
      <c r="J22" s="20">
        <v>13</v>
      </c>
      <c r="K22" s="20">
        <v>14</v>
      </c>
      <c r="L22" s="21"/>
      <c r="M22" s="22">
        <f t="shared" si="2"/>
        <v>120</v>
      </c>
      <c r="N22" s="20">
        <v>33</v>
      </c>
      <c r="O22" s="20">
        <v>87</v>
      </c>
    </row>
    <row r="23" spans="1:15" x14ac:dyDescent="0.25">
      <c r="A23" s="23" t="s">
        <v>607</v>
      </c>
      <c r="B23" s="21"/>
      <c r="C23" s="23" t="s">
        <v>130</v>
      </c>
      <c r="D23" s="21"/>
      <c r="E23" s="24">
        <f t="shared" si="0"/>
        <v>434</v>
      </c>
      <c r="F23" s="24">
        <v>118</v>
      </c>
      <c r="G23" s="24">
        <v>316</v>
      </c>
      <c r="H23" s="21"/>
      <c r="I23" s="24">
        <f t="shared" si="1"/>
        <v>37</v>
      </c>
      <c r="J23" s="24">
        <v>19</v>
      </c>
      <c r="K23" s="24">
        <v>18</v>
      </c>
      <c r="L23" s="21"/>
      <c r="M23" s="24">
        <f t="shared" si="2"/>
        <v>110</v>
      </c>
      <c r="N23" s="24">
        <v>21</v>
      </c>
      <c r="O23" s="24">
        <v>89</v>
      </c>
    </row>
    <row r="24" spans="1:15" s="25" customFormat="1" x14ac:dyDescent="0.25">
      <c r="A24" s="20" t="s">
        <v>607</v>
      </c>
      <c r="B24" s="21"/>
      <c r="C24" s="20" t="s">
        <v>1078</v>
      </c>
      <c r="D24" s="21"/>
      <c r="E24" s="22">
        <f t="shared" si="0"/>
        <v>474</v>
      </c>
      <c r="F24" s="22">
        <v>0</v>
      </c>
      <c r="G24" s="22">
        <v>474</v>
      </c>
      <c r="H24" s="21"/>
      <c r="I24" s="22">
        <f t="shared" si="1"/>
        <v>44</v>
      </c>
      <c r="J24" s="20">
        <v>21</v>
      </c>
      <c r="K24" s="20">
        <v>23</v>
      </c>
      <c r="L24" s="21"/>
      <c r="M24" s="22">
        <f t="shared" si="2"/>
        <v>97</v>
      </c>
      <c r="N24" s="20">
        <v>0</v>
      </c>
      <c r="O24" s="20">
        <v>97</v>
      </c>
    </row>
    <row r="25" spans="1:15" x14ac:dyDescent="0.25">
      <c r="A25" s="23" t="s">
        <v>607</v>
      </c>
      <c r="B25" s="21"/>
      <c r="C25" s="23" t="s">
        <v>1013</v>
      </c>
      <c r="D25" s="21"/>
      <c r="E25" s="24">
        <f t="shared" si="0"/>
        <v>107</v>
      </c>
      <c r="F25" s="24">
        <v>37</v>
      </c>
      <c r="G25" s="24">
        <v>70</v>
      </c>
      <c r="H25" s="21"/>
      <c r="I25" s="24">
        <f t="shared" si="1"/>
        <v>31</v>
      </c>
      <c r="J25" s="24">
        <v>14</v>
      </c>
      <c r="K25" s="24">
        <v>17</v>
      </c>
      <c r="L25" s="21"/>
      <c r="M25" s="24">
        <f t="shared" si="2"/>
        <v>51</v>
      </c>
      <c r="N25" s="24">
        <v>13</v>
      </c>
      <c r="O25" s="24">
        <v>38</v>
      </c>
    </row>
    <row r="26" spans="1:15" x14ac:dyDescent="0.25">
      <c r="A26" s="20" t="s">
        <v>177</v>
      </c>
      <c r="B26" s="21"/>
      <c r="C26" s="20" t="s">
        <v>20</v>
      </c>
      <c r="D26" s="21"/>
      <c r="E26" s="22">
        <f t="shared" si="0"/>
        <v>158</v>
      </c>
      <c r="F26" s="22">
        <v>59</v>
      </c>
      <c r="G26" s="22">
        <v>99</v>
      </c>
      <c r="H26" s="21"/>
      <c r="I26" s="22">
        <f t="shared" si="1"/>
        <v>15</v>
      </c>
      <c r="J26" s="20">
        <v>7</v>
      </c>
      <c r="K26" s="20">
        <v>8</v>
      </c>
      <c r="L26" s="21"/>
      <c r="M26" s="22">
        <f t="shared" si="2"/>
        <v>29</v>
      </c>
      <c r="N26" s="20">
        <v>6</v>
      </c>
      <c r="O26" s="20">
        <v>23</v>
      </c>
    </row>
    <row r="27" spans="1:15" x14ac:dyDescent="0.25">
      <c r="A27" s="10"/>
      <c r="B27" s="26"/>
      <c r="C27" s="27" t="s">
        <v>181</v>
      </c>
      <c r="D27" s="26"/>
      <c r="E27" s="28">
        <f>SUM(E10:E26)</f>
        <v>7075</v>
      </c>
      <c r="F27" s="28">
        <f>SUM(F10:F26)</f>
        <v>1747</v>
      </c>
      <c r="G27" s="28">
        <f>SUM(G10:G26)</f>
        <v>5328</v>
      </c>
      <c r="H27" s="26"/>
      <c r="I27" s="28">
        <f>SUM(I10:I26)</f>
        <v>556</v>
      </c>
      <c r="J27" s="28">
        <f>SUM(J10:J26)</f>
        <v>288</v>
      </c>
      <c r="K27" s="28">
        <f>SUM(K10:K26)</f>
        <v>268</v>
      </c>
      <c r="L27" s="26"/>
      <c r="M27" s="28">
        <f>SUM(M10:M26)</f>
        <v>2001</v>
      </c>
      <c r="N27" s="28">
        <f>SUM(N10:N26)</f>
        <v>476</v>
      </c>
      <c r="O27" s="28">
        <f>SUM(O10:O26)</f>
        <v>1525</v>
      </c>
    </row>
    <row r="28" spans="1:15" x14ac:dyDescent="0.25">
      <c r="B28" s="29"/>
      <c r="C28" s="30"/>
      <c r="D28" s="29"/>
      <c r="E28" s="29"/>
      <c r="F28" s="29"/>
      <c r="G28" s="29"/>
      <c r="H28" s="29"/>
      <c r="I28" s="29"/>
    </row>
  </sheetData>
  <mergeCells count="6">
    <mergeCell ref="A5:O5"/>
    <mergeCell ref="A7:A8"/>
    <mergeCell ref="C7:C8"/>
    <mergeCell ref="E7:G7"/>
    <mergeCell ref="I7:K7"/>
    <mergeCell ref="M7:O7"/>
  </mergeCells>
  <printOptions horizontalCentered="1"/>
  <pageMargins left="0.25" right="0.25" top="0.75" bottom="0.75" header="0.3" footer="0.3"/>
  <pageSetup paperSize="9" scale="9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showGridLines="0" workbookViewId="0"/>
  </sheetViews>
  <sheetFormatPr baseColWidth="10" defaultRowHeight="11.25" x14ac:dyDescent="0.2"/>
  <cols>
    <col min="1" max="1" width="2.7109375" style="161" customWidth="1"/>
    <col min="2" max="2" width="17.85546875" style="161" customWidth="1"/>
    <col min="3" max="3" width="1.5703125" style="161" customWidth="1"/>
    <col min="4" max="4" width="6.7109375" style="159" customWidth="1"/>
    <col min="5" max="5" width="4.140625" style="161" customWidth="1"/>
    <col min="6" max="6" width="1.140625" style="158" customWidth="1"/>
    <col min="7" max="7" width="6.7109375" style="159" customWidth="1"/>
    <col min="8" max="8" width="6" style="161" bestFit="1" customWidth="1"/>
    <col min="9" max="9" width="1.140625" style="158" customWidth="1"/>
    <col min="10" max="10" width="6.7109375" style="159" customWidth="1"/>
    <col min="11" max="11" width="6" style="161" bestFit="1" customWidth="1"/>
    <col min="12" max="12" width="1.140625" style="158" customWidth="1"/>
    <col min="13" max="13" width="6.7109375" style="159" customWidth="1"/>
    <col min="14" max="14" width="6" style="161" bestFit="1" customWidth="1"/>
    <col min="15" max="15" width="1.140625" style="158" customWidth="1"/>
    <col min="16" max="16" width="6.7109375" style="159" customWidth="1"/>
    <col min="17" max="17" width="6" style="161" bestFit="1" customWidth="1"/>
    <col min="18" max="18" width="1.140625" style="158" customWidth="1"/>
    <col min="19" max="19" width="6.7109375" style="159" customWidth="1"/>
    <col min="20" max="20" width="6" style="161" bestFit="1" customWidth="1"/>
    <col min="21" max="21" width="1.140625" style="158" customWidth="1"/>
    <col min="22" max="22" width="14.42578125" style="161" bestFit="1" customWidth="1"/>
    <col min="23" max="23" width="4.140625" style="161" hidden="1" customWidth="1"/>
    <col min="24" max="24" width="6.85546875" style="160" hidden="1" customWidth="1"/>
    <col min="25" max="25" width="7.28515625" style="160" hidden="1" customWidth="1"/>
    <col min="26" max="26" width="4.42578125" style="161" hidden="1" customWidth="1"/>
    <col min="27" max="27" width="6.85546875" style="160" hidden="1" customWidth="1"/>
    <col min="28" max="28" width="10.140625" style="162" hidden="1" customWidth="1"/>
    <col min="29" max="32" width="10.28515625" style="161" hidden="1" customWidth="1"/>
    <col min="33" max="16384" width="11.42578125" style="161"/>
  </cols>
  <sheetData>
    <row r="1" spans="1:28" s="136" customFormat="1" ht="15.75" x14ac:dyDescent="0.25">
      <c r="A1" s="135" t="s">
        <v>312</v>
      </c>
      <c r="D1" s="137"/>
      <c r="F1" s="138"/>
      <c r="G1" s="137"/>
      <c r="I1" s="138"/>
      <c r="J1" s="137"/>
      <c r="L1" s="138"/>
      <c r="M1" s="137"/>
      <c r="O1" s="138"/>
      <c r="P1" s="137"/>
      <c r="R1" s="138"/>
      <c r="S1" s="137"/>
      <c r="U1" s="138"/>
      <c r="X1" s="139"/>
      <c r="Y1" s="139"/>
      <c r="AA1" s="139"/>
      <c r="AB1" s="140"/>
    </row>
    <row r="3" spans="1:28" s="146" customFormat="1" ht="20.100000000000001" customHeight="1" x14ac:dyDescent="0.3">
      <c r="A3" s="575" t="s">
        <v>313</v>
      </c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  <c r="Q3" s="575"/>
      <c r="R3" s="575"/>
      <c r="S3" s="575"/>
      <c r="T3" s="575"/>
      <c r="U3" s="141"/>
      <c r="V3" s="142" t="s">
        <v>314</v>
      </c>
      <c r="W3" s="143"/>
      <c r="X3" s="144"/>
      <c r="Y3" s="144"/>
      <c r="Z3" s="143"/>
      <c r="AA3" s="144"/>
      <c r="AB3" s="145"/>
    </row>
    <row r="4" spans="1:28" s="146" customFormat="1" ht="5.25" customHeight="1" x14ac:dyDescent="0.3">
      <c r="A4" s="147"/>
      <c r="B4" s="148"/>
      <c r="C4" s="148"/>
      <c r="D4" s="149"/>
      <c r="E4" s="143"/>
      <c r="F4" s="150"/>
      <c r="G4" s="149"/>
      <c r="H4" s="143"/>
      <c r="I4" s="150"/>
      <c r="J4" s="149"/>
      <c r="K4" s="143"/>
      <c r="L4" s="150"/>
      <c r="M4" s="149"/>
      <c r="N4" s="143"/>
      <c r="O4" s="150"/>
      <c r="P4" s="149"/>
      <c r="Q4" s="143"/>
      <c r="R4" s="150"/>
      <c r="S4" s="149"/>
      <c r="T4" s="143"/>
      <c r="U4" s="150"/>
      <c r="W4" s="143"/>
      <c r="X4" s="144"/>
      <c r="Y4" s="144"/>
      <c r="Z4" s="143"/>
      <c r="AA4" s="144"/>
      <c r="AB4" s="145"/>
    </row>
    <row r="5" spans="1:28" s="155" customFormat="1" ht="15.95" customHeight="1" x14ac:dyDescent="0.2">
      <c r="A5" s="148"/>
      <c r="B5" s="148"/>
      <c r="C5" s="148"/>
      <c r="D5" s="33" t="s">
        <v>315</v>
      </c>
      <c r="E5" s="151" t="s">
        <v>316</v>
      </c>
      <c r="F5" s="151"/>
      <c r="G5" s="33" t="s">
        <v>317</v>
      </c>
      <c r="H5" s="151" t="s">
        <v>316</v>
      </c>
      <c r="I5" s="151"/>
      <c r="J5" s="152" t="s">
        <v>318</v>
      </c>
      <c r="K5" s="151" t="s">
        <v>316</v>
      </c>
      <c r="L5" s="151"/>
      <c r="M5" s="152" t="s">
        <v>319</v>
      </c>
      <c r="N5" s="151" t="s">
        <v>316</v>
      </c>
      <c r="O5" s="151"/>
      <c r="P5" s="152" t="s">
        <v>612</v>
      </c>
      <c r="Q5" s="151" t="s">
        <v>613</v>
      </c>
      <c r="R5" s="151"/>
      <c r="S5" s="152" t="s">
        <v>2672</v>
      </c>
      <c r="T5" s="151" t="s">
        <v>613</v>
      </c>
      <c r="U5" s="151"/>
      <c r="V5" s="34" t="s">
        <v>2673</v>
      </c>
      <c r="W5" s="151"/>
      <c r="X5" s="153" t="s">
        <v>320</v>
      </c>
      <c r="Y5" s="154"/>
      <c r="AA5" s="154" t="s">
        <v>321</v>
      </c>
      <c r="AB5" s="156"/>
    </row>
    <row r="6" spans="1:28" ht="5.0999999999999996" customHeight="1" thickBot="1" x14ac:dyDescent="0.25">
      <c r="A6" s="157"/>
      <c r="B6" s="157"/>
      <c r="C6" s="157"/>
      <c r="D6" s="35"/>
      <c r="E6" s="158"/>
      <c r="G6" s="35"/>
      <c r="H6" s="158"/>
      <c r="J6" s="35"/>
      <c r="K6" s="158"/>
      <c r="M6" s="35"/>
      <c r="N6" s="158"/>
      <c r="P6" s="35"/>
      <c r="Q6" s="158"/>
      <c r="S6" s="35"/>
      <c r="T6" s="158"/>
      <c r="V6" s="35"/>
      <c r="W6" s="158"/>
      <c r="X6" s="159"/>
    </row>
    <row r="7" spans="1:28" s="155" customFormat="1" ht="9.9499999999999993" customHeight="1" x14ac:dyDescent="0.2">
      <c r="A7" s="163"/>
      <c r="B7" s="163"/>
      <c r="C7" s="163"/>
      <c r="D7" s="36"/>
      <c r="E7" s="164"/>
      <c r="F7" s="164"/>
      <c r="G7" s="36"/>
      <c r="H7" s="164"/>
      <c r="I7" s="164"/>
      <c r="J7" s="36"/>
      <c r="K7" s="164"/>
      <c r="L7" s="164"/>
      <c r="M7" s="36"/>
      <c r="N7" s="164"/>
      <c r="O7" s="164"/>
      <c r="P7" s="36"/>
      <c r="Q7" s="164"/>
      <c r="R7" s="164"/>
      <c r="S7" s="36"/>
      <c r="T7" s="164"/>
      <c r="U7" s="164"/>
      <c r="V7" s="36"/>
      <c r="W7" s="150"/>
      <c r="X7" s="153"/>
      <c r="Y7" s="154"/>
      <c r="AA7" s="154"/>
      <c r="AB7" s="156"/>
    </row>
    <row r="8" spans="1:28" ht="15" customHeight="1" x14ac:dyDescent="0.2">
      <c r="A8" s="576" t="s">
        <v>173</v>
      </c>
      <c r="B8" s="157" t="s">
        <v>322</v>
      </c>
      <c r="C8" s="157"/>
      <c r="D8" s="37">
        <v>36.72</v>
      </c>
      <c r="E8" s="165">
        <v>16</v>
      </c>
      <c r="F8" s="166"/>
      <c r="G8" s="37">
        <v>38.520000000000003</v>
      </c>
      <c r="H8" s="165">
        <v>16</v>
      </c>
      <c r="I8" s="166"/>
      <c r="J8" s="37">
        <v>37.18</v>
      </c>
      <c r="K8" s="165">
        <v>15</v>
      </c>
      <c r="L8" s="166"/>
      <c r="M8" s="37">
        <v>37.92</v>
      </c>
      <c r="N8" s="165">
        <v>14</v>
      </c>
      <c r="O8" s="166"/>
      <c r="P8" s="37">
        <v>39.31</v>
      </c>
      <c r="Q8" s="167">
        <v>14</v>
      </c>
      <c r="R8" s="166"/>
      <c r="S8" s="37">
        <v>41.54</v>
      </c>
      <c r="T8" s="167">
        <v>14</v>
      </c>
      <c r="U8" s="166"/>
      <c r="V8" s="37">
        <v>42.419633458130583</v>
      </c>
      <c r="W8" s="166"/>
      <c r="X8" s="168"/>
      <c r="AA8" s="169" t="e">
        <f>#REF!-D8</f>
        <v>#REF!</v>
      </c>
    </row>
    <row r="9" spans="1:28" ht="15" customHeight="1" x14ac:dyDescent="0.2">
      <c r="A9" s="576"/>
      <c r="B9" s="157" t="s">
        <v>323</v>
      </c>
      <c r="C9" s="157"/>
      <c r="D9" s="38">
        <v>82.85</v>
      </c>
      <c r="E9" s="170">
        <v>30</v>
      </c>
      <c r="F9" s="166"/>
      <c r="G9" s="38">
        <v>83.9</v>
      </c>
      <c r="H9" s="170">
        <v>31</v>
      </c>
      <c r="I9" s="166"/>
      <c r="J9" s="38">
        <v>76.5</v>
      </c>
      <c r="K9" s="170">
        <v>31</v>
      </c>
      <c r="L9" s="166"/>
      <c r="M9" s="38">
        <v>74.56</v>
      </c>
      <c r="N9" s="170">
        <v>29</v>
      </c>
      <c r="O9" s="166"/>
      <c r="P9" s="38">
        <v>75.040000000000006</v>
      </c>
      <c r="Q9" s="171">
        <v>30</v>
      </c>
      <c r="R9" s="166"/>
      <c r="S9" s="38">
        <v>74.400000000000006</v>
      </c>
      <c r="T9" s="171">
        <v>30</v>
      </c>
      <c r="U9" s="166"/>
      <c r="V9" s="38">
        <v>89.039440799449579</v>
      </c>
      <c r="W9" s="166"/>
      <c r="X9" s="168"/>
      <c r="AA9" s="169" t="e">
        <f>#REF!-D9</f>
        <v>#REF!</v>
      </c>
    </row>
    <row r="10" spans="1:28" ht="15" customHeight="1" x14ac:dyDescent="0.2">
      <c r="A10" s="576"/>
      <c r="B10" s="157" t="s">
        <v>324</v>
      </c>
      <c r="C10" s="157"/>
      <c r="D10" s="38">
        <v>73.5</v>
      </c>
      <c r="E10" s="170">
        <v>31</v>
      </c>
      <c r="F10" s="166"/>
      <c r="G10" s="38">
        <v>75.400000000000006</v>
      </c>
      <c r="H10" s="170">
        <v>32</v>
      </c>
      <c r="I10" s="166"/>
      <c r="J10" s="38">
        <v>69.61</v>
      </c>
      <c r="K10" s="170">
        <v>31</v>
      </c>
      <c r="L10" s="166"/>
      <c r="M10" s="38">
        <v>63.47</v>
      </c>
      <c r="N10" s="170">
        <v>31</v>
      </c>
      <c r="O10" s="166"/>
      <c r="P10" s="38">
        <v>64.459999999999994</v>
      </c>
      <c r="Q10" s="171">
        <v>30</v>
      </c>
      <c r="R10" s="166"/>
      <c r="S10" s="38">
        <v>62.21</v>
      </c>
      <c r="T10" s="171">
        <v>30</v>
      </c>
      <c r="U10" s="166"/>
      <c r="V10" s="38">
        <v>84.269101334591454</v>
      </c>
      <c r="W10" s="166"/>
      <c r="X10" s="168"/>
      <c r="AA10" s="169" t="e">
        <f>#REF!-D10</f>
        <v>#REF!</v>
      </c>
    </row>
    <row r="11" spans="1:28" ht="15" customHeight="1" x14ac:dyDescent="0.2">
      <c r="A11" s="576"/>
      <c r="B11" s="157" t="s">
        <v>325</v>
      </c>
      <c r="C11" s="157"/>
      <c r="D11" s="38">
        <v>64.58</v>
      </c>
      <c r="E11" s="170">
        <v>31</v>
      </c>
      <c r="F11" s="166"/>
      <c r="G11" s="38">
        <v>66.06</v>
      </c>
      <c r="H11" s="170">
        <v>31</v>
      </c>
      <c r="I11" s="166"/>
      <c r="J11" s="38">
        <v>60.9</v>
      </c>
      <c r="K11" s="170">
        <v>31</v>
      </c>
      <c r="L11" s="166"/>
      <c r="M11" s="38">
        <v>58.68</v>
      </c>
      <c r="N11" s="170">
        <v>31</v>
      </c>
      <c r="O11" s="166"/>
      <c r="P11" s="38">
        <v>59.59</v>
      </c>
      <c r="Q11" s="171">
        <v>30</v>
      </c>
      <c r="R11" s="166"/>
      <c r="S11" s="38">
        <v>59.57</v>
      </c>
      <c r="T11" s="171">
        <v>30</v>
      </c>
      <c r="U11" s="166"/>
      <c r="V11" s="38">
        <v>71.990850958194528</v>
      </c>
      <c r="W11" s="166"/>
      <c r="X11" s="168"/>
      <c r="AA11" s="169" t="e">
        <f>#REF!-D11</f>
        <v>#REF!</v>
      </c>
    </row>
    <row r="12" spans="1:28" ht="15" customHeight="1" x14ac:dyDescent="0.2">
      <c r="A12" s="576"/>
      <c r="B12" s="157" t="s">
        <v>326</v>
      </c>
      <c r="C12" s="157"/>
      <c r="D12" s="38">
        <v>64.650000000000006</v>
      </c>
      <c r="E12" s="170">
        <v>31</v>
      </c>
      <c r="F12" s="166"/>
      <c r="G12" s="38">
        <v>66.13</v>
      </c>
      <c r="H12" s="170">
        <v>31</v>
      </c>
      <c r="I12" s="166"/>
      <c r="J12" s="38">
        <v>60.96</v>
      </c>
      <c r="K12" s="170">
        <v>31</v>
      </c>
      <c r="L12" s="166"/>
      <c r="M12" s="38">
        <v>58.72</v>
      </c>
      <c r="N12" s="170">
        <v>31</v>
      </c>
      <c r="O12" s="166"/>
      <c r="P12" s="38">
        <v>59.61</v>
      </c>
      <c r="Q12" s="171">
        <v>30</v>
      </c>
      <c r="R12" s="166"/>
      <c r="S12" s="38">
        <v>59.6</v>
      </c>
      <c r="T12" s="171">
        <v>30</v>
      </c>
      <c r="U12" s="166"/>
      <c r="V12" s="38">
        <v>72.134997001825781</v>
      </c>
      <c r="W12" s="166"/>
      <c r="X12" s="168"/>
      <c r="AA12" s="169" t="e">
        <f>#REF!-D12</f>
        <v>#REF!</v>
      </c>
    </row>
    <row r="13" spans="1:28" ht="9.9499999999999993" customHeight="1" thickBot="1" x14ac:dyDescent="0.25">
      <c r="A13" s="157"/>
      <c r="B13" s="157"/>
      <c r="C13" s="157"/>
      <c r="D13" s="35"/>
      <c r="E13" s="158"/>
      <c r="F13" s="166"/>
      <c r="G13" s="35"/>
      <c r="H13" s="158"/>
      <c r="I13" s="166"/>
      <c r="J13" s="35"/>
      <c r="K13" s="158"/>
      <c r="L13" s="166"/>
      <c r="M13" s="35"/>
      <c r="N13" s="158"/>
      <c r="O13" s="166"/>
      <c r="P13" s="35"/>
      <c r="Q13" s="166"/>
      <c r="R13" s="166"/>
      <c r="S13" s="35"/>
      <c r="T13" s="166"/>
      <c r="U13" s="166"/>
      <c r="V13" s="35"/>
      <c r="W13" s="166"/>
      <c r="X13" s="172"/>
      <c r="AA13" s="169"/>
    </row>
    <row r="14" spans="1:28" s="155" customFormat="1" ht="9.9499999999999993" customHeight="1" x14ac:dyDescent="0.2">
      <c r="A14" s="163"/>
      <c r="B14" s="163"/>
      <c r="C14" s="163"/>
      <c r="D14" s="36"/>
      <c r="E14" s="164"/>
      <c r="F14" s="173"/>
      <c r="G14" s="36"/>
      <c r="H14" s="164"/>
      <c r="I14" s="173"/>
      <c r="J14" s="36"/>
      <c r="K14" s="164"/>
      <c r="L14" s="173"/>
      <c r="M14" s="36"/>
      <c r="N14" s="164"/>
      <c r="O14" s="173"/>
      <c r="P14" s="36"/>
      <c r="Q14" s="173"/>
      <c r="R14" s="173"/>
      <c r="S14" s="36"/>
      <c r="T14" s="173"/>
      <c r="U14" s="173"/>
      <c r="V14" s="36"/>
      <c r="W14" s="174"/>
      <c r="X14" s="169"/>
      <c r="Y14" s="154"/>
      <c r="AA14" s="169"/>
      <c r="AB14" s="156"/>
    </row>
    <row r="15" spans="1:28" ht="15" customHeight="1" x14ac:dyDescent="0.2">
      <c r="A15" s="576" t="s">
        <v>178</v>
      </c>
      <c r="B15" s="157" t="s">
        <v>327</v>
      </c>
      <c r="C15" s="157"/>
      <c r="D15" s="37">
        <v>94.73</v>
      </c>
      <c r="E15" s="165">
        <v>18</v>
      </c>
      <c r="F15" s="166"/>
      <c r="G15" s="37">
        <v>94.89</v>
      </c>
      <c r="H15" s="165">
        <v>24</v>
      </c>
      <c r="I15" s="166"/>
      <c r="J15" s="37">
        <v>94.58</v>
      </c>
      <c r="K15" s="165">
        <v>25</v>
      </c>
      <c r="L15" s="166"/>
      <c r="M15" s="37">
        <v>89.65</v>
      </c>
      <c r="N15" s="165">
        <v>30</v>
      </c>
      <c r="O15" s="166"/>
      <c r="P15" s="37">
        <v>88.86</v>
      </c>
      <c r="Q15" s="167">
        <v>31</v>
      </c>
      <c r="R15" s="166"/>
      <c r="S15" s="37">
        <v>88.05</v>
      </c>
      <c r="T15" s="167">
        <v>31</v>
      </c>
      <c r="U15" s="166"/>
      <c r="V15" s="37">
        <v>92.682088255106009</v>
      </c>
      <c r="W15" s="166"/>
      <c r="X15" s="168"/>
      <c r="AA15" s="169" t="e">
        <f>#REF!-D15</f>
        <v>#REF!</v>
      </c>
    </row>
    <row r="16" spans="1:28" ht="15" customHeight="1" x14ac:dyDescent="0.2">
      <c r="A16" s="576"/>
      <c r="B16" s="157" t="s">
        <v>328</v>
      </c>
      <c r="C16" s="157"/>
      <c r="D16" s="39">
        <v>89.98</v>
      </c>
      <c r="E16" s="165">
        <v>28</v>
      </c>
      <c r="F16" s="166"/>
      <c r="G16" s="39">
        <v>89.17</v>
      </c>
      <c r="H16" s="165">
        <v>32</v>
      </c>
      <c r="I16" s="166"/>
      <c r="J16" s="39">
        <v>91.72</v>
      </c>
      <c r="K16" s="165">
        <v>28</v>
      </c>
      <c r="L16" s="166"/>
      <c r="M16" s="39">
        <v>92.59</v>
      </c>
      <c r="N16" s="165">
        <v>26</v>
      </c>
      <c r="O16" s="166"/>
      <c r="P16" s="39">
        <v>93.82</v>
      </c>
      <c r="Q16" s="167">
        <v>27</v>
      </c>
      <c r="R16" s="166"/>
      <c r="S16" s="39">
        <v>95.69</v>
      </c>
      <c r="T16" s="167">
        <v>27</v>
      </c>
      <c r="U16" s="166"/>
      <c r="V16" s="39">
        <v>97.055856115051981</v>
      </c>
      <c r="W16" s="166"/>
      <c r="X16" s="168" t="e">
        <f>D16-#REF!</f>
        <v>#REF!</v>
      </c>
      <c r="AA16" s="169"/>
    </row>
    <row r="17" spans="1:32" ht="15" customHeight="1" x14ac:dyDescent="0.2">
      <c r="A17" s="576"/>
      <c r="B17" s="157" t="s">
        <v>329</v>
      </c>
      <c r="C17" s="157"/>
      <c r="D17" s="40">
        <v>1.38</v>
      </c>
      <c r="E17" s="170">
        <v>26</v>
      </c>
      <c r="F17" s="166"/>
      <c r="G17" s="40">
        <v>1.03</v>
      </c>
      <c r="H17" s="170">
        <v>23</v>
      </c>
      <c r="I17" s="166"/>
      <c r="J17" s="40">
        <v>1.04</v>
      </c>
      <c r="K17" s="170">
        <v>23</v>
      </c>
      <c r="L17" s="166"/>
      <c r="M17" s="40">
        <v>0.52</v>
      </c>
      <c r="N17" s="170">
        <v>15</v>
      </c>
      <c r="O17" s="166"/>
      <c r="P17" s="40">
        <v>0.56999999999999995</v>
      </c>
      <c r="Q17" s="171">
        <v>15</v>
      </c>
      <c r="R17" s="166"/>
      <c r="S17" s="40">
        <v>0.39</v>
      </c>
      <c r="T17" s="171">
        <v>15</v>
      </c>
      <c r="U17" s="166"/>
      <c r="V17" s="40">
        <v>0.62291421521902812</v>
      </c>
      <c r="W17" s="166"/>
      <c r="X17" s="168" t="e">
        <f>D17-#REF!</f>
        <v>#REF!</v>
      </c>
      <c r="AA17" s="169"/>
      <c r="AB17" s="175"/>
    </row>
    <row r="18" spans="1:32" ht="15" customHeight="1" x14ac:dyDescent="0.2">
      <c r="A18" s="576"/>
      <c r="B18" s="157" t="s">
        <v>330</v>
      </c>
      <c r="C18" s="157"/>
      <c r="D18" s="38">
        <v>3.29</v>
      </c>
      <c r="E18" s="170">
        <v>17</v>
      </c>
      <c r="F18" s="166"/>
      <c r="G18" s="38">
        <v>3.62</v>
      </c>
      <c r="H18" s="170">
        <v>22</v>
      </c>
      <c r="I18" s="166"/>
      <c r="J18" s="38">
        <v>2.8</v>
      </c>
      <c r="K18" s="170">
        <v>15</v>
      </c>
      <c r="L18" s="166"/>
      <c r="M18" s="38">
        <v>1.91</v>
      </c>
      <c r="N18" s="170">
        <v>13</v>
      </c>
      <c r="O18" s="166"/>
      <c r="P18" s="38">
        <v>0.48</v>
      </c>
      <c r="Q18" s="171">
        <v>14</v>
      </c>
      <c r="R18" s="166"/>
      <c r="S18" s="38">
        <v>1.2</v>
      </c>
      <c r="T18" s="171">
        <v>14</v>
      </c>
      <c r="U18" s="166"/>
      <c r="V18" s="38">
        <v>1.8238088916699535</v>
      </c>
      <c r="W18" s="166"/>
      <c r="X18" s="168" t="e">
        <f>D18-#REF!</f>
        <v>#REF!</v>
      </c>
      <c r="AA18" s="169"/>
      <c r="AB18" s="175"/>
    </row>
    <row r="19" spans="1:32" ht="9.9499999999999993" customHeight="1" thickBot="1" x14ac:dyDescent="0.25">
      <c r="A19" s="176"/>
      <c r="B19" s="157"/>
      <c r="C19" s="157"/>
      <c r="D19" s="35"/>
      <c r="E19" s="158"/>
      <c r="F19" s="166"/>
      <c r="G19" s="35"/>
      <c r="H19" s="158"/>
      <c r="I19" s="166"/>
      <c r="J19" s="35"/>
      <c r="K19" s="158"/>
      <c r="L19" s="166"/>
      <c r="M19" s="35"/>
      <c r="N19" s="158"/>
      <c r="O19" s="166"/>
      <c r="P19" s="35"/>
      <c r="Q19" s="166"/>
      <c r="R19" s="166"/>
      <c r="S19" s="35"/>
      <c r="T19" s="166"/>
      <c r="U19" s="166"/>
      <c r="V19" s="35"/>
      <c r="W19" s="166"/>
      <c r="X19" s="172"/>
      <c r="AA19" s="169"/>
    </row>
    <row r="20" spans="1:32" s="155" customFormat="1" ht="9.9499999999999993" customHeight="1" x14ac:dyDescent="0.2">
      <c r="A20" s="163"/>
      <c r="B20" s="163"/>
      <c r="C20" s="163"/>
      <c r="D20" s="36"/>
      <c r="E20" s="164"/>
      <c r="F20" s="173"/>
      <c r="G20" s="36"/>
      <c r="H20" s="164"/>
      <c r="I20" s="173"/>
      <c r="J20" s="36"/>
      <c r="K20" s="164"/>
      <c r="L20" s="173"/>
      <c r="M20" s="36"/>
      <c r="N20" s="164"/>
      <c r="O20" s="173"/>
      <c r="P20" s="36"/>
      <c r="Q20" s="173"/>
      <c r="R20" s="173"/>
      <c r="S20" s="36"/>
      <c r="T20" s="173"/>
      <c r="U20" s="173"/>
      <c r="V20" s="36"/>
      <c r="W20" s="174"/>
      <c r="X20" s="169"/>
      <c r="Y20" s="154"/>
      <c r="AA20" s="169"/>
      <c r="AB20" s="156"/>
    </row>
    <row r="21" spans="1:32" ht="15" customHeight="1" x14ac:dyDescent="0.2">
      <c r="A21" s="576" t="s">
        <v>180</v>
      </c>
      <c r="B21" s="157" t="s">
        <v>331</v>
      </c>
      <c r="C21" s="157"/>
      <c r="D21" s="37">
        <v>87.23</v>
      </c>
      <c r="E21" s="165">
        <v>29</v>
      </c>
      <c r="F21" s="166"/>
      <c r="G21" s="37">
        <v>87.48</v>
      </c>
      <c r="H21" s="165">
        <v>31</v>
      </c>
      <c r="I21" s="166"/>
      <c r="J21" s="37">
        <v>93.03</v>
      </c>
      <c r="K21" s="165">
        <v>27</v>
      </c>
      <c r="L21" s="166"/>
      <c r="M21" s="37">
        <v>89.87</v>
      </c>
      <c r="N21" s="165">
        <v>19</v>
      </c>
      <c r="O21" s="166"/>
      <c r="P21" s="37">
        <v>92</v>
      </c>
      <c r="Q21" s="167">
        <v>18</v>
      </c>
      <c r="R21" s="166"/>
      <c r="S21" s="37">
        <v>93.48</v>
      </c>
      <c r="T21" s="167">
        <v>18</v>
      </c>
      <c r="U21" s="166"/>
      <c r="V21" s="37">
        <v>97.080189381998522</v>
      </c>
      <c r="W21" s="166"/>
      <c r="X21" s="168"/>
      <c r="AA21" s="169" t="e">
        <f>#REF!-D21</f>
        <v>#REF!</v>
      </c>
    </row>
    <row r="22" spans="1:32" ht="15" customHeight="1" x14ac:dyDescent="0.2">
      <c r="A22" s="576"/>
      <c r="B22" s="157" t="s">
        <v>332</v>
      </c>
      <c r="C22" s="157"/>
      <c r="D22" s="37">
        <v>92.21</v>
      </c>
      <c r="E22" s="165">
        <v>29</v>
      </c>
      <c r="F22" s="166"/>
      <c r="G22" s="37">
        <v>92.11</v>
      </c>
      <c r="H22" s="165">
        <v>28</v>
      </c>
      <c r="I22" s="166"/>
      <c r="J22" s="37">
        <v>92.13</v>
      </c>
      <c r="K22" s="165">
        <v>30</v>
      </c>
      <c r="L22" s="166"/>
      <c r="M22" s="37">
        <v>93.47</v>
      </c>
      <c r="N22" s="165">
        <v>30</v>
      </c>
      <c r="O22" s="166"/>
      <c r="P22" s="37">
        <v>94.24</v>
      </c>
      <c r="Q22" s="167">
        <v>30</v>
      </c>
      <c r="R22" s="166"/>
      <c r="S22" s="37">
        <v>94.62</v>
      </c>
      <c r="T22" s="167">
        <v>30</v>
      </c>
      <c r="U22" s="166"/>
      <c r="V22" s="37">
        <v>97.132186202393839</v>
      </c>
      <c r="W22" s="166"/>
      <c r="X22" s="168"/>
      <c r="AA22" s="169" t="e">
        <f>#REF!-D22</f>
        <v>#REF!</v>
      </c>
    </row>
    <row r="23" spans="1:32" ht="15" customHeight="1" x14ac:dyDescent="0.2">
      <c r="A23" s="576"/>
      <c r="B23" s="157" t="s">
        <v>328</v>
      </c>
      <c r="C23" s="157"/>
      <c r="D23" s="40">
        <v>81.92</v>
      </c>
      <c r="E23" s="170">
        <v>17</v>
      </c>
      <c r="F23" s="166"/>
      <c r="G23" s="40">
        <v>80.19</v>
      </c>
      <c r="H23" s="170">
        <v>24</v>
      </c>
      <c r="I23" s="166"/>
      <c r="J23" s="40">
        <v>80.92</v>
      </c>
      <c r="K23" s="170">
        <v>25</v>
      </c>
      <c r="L23" s="166"/>
      <c r="M23" s="40">
        <v>81.61</v>
      </c>
      <c r="N23" s="170">
        <v>26</v>
      </c>
      <c r="O23" s="166"/>
      <c r="P23" s="40">
        <v>83.17</v>
      </c>
      <c r="Q23" s="171">
        <v>20</v>
      </c>
      <c r="R23" s="166"/>
      <c r="S23" s="40">
        <v>83.51</v>
      </c>
      <c r="T23" s="171">
        <v>20</v>
      </c>
      <c r="U23" s="166"/>
      <c r="V23" s="40">
        <v>84.702774902018788</v>
      </c>
      <c r="W23" s="166"/>
      <c r="X23" s="168" t="e">
        <f>D23-#REF!</f>
        <v>#REF!</v>
      </c>
      <c r="AA23" s="169"/>
      <c r="AB23" s="175"/>
    </row>
    <row r="24" spans="1:32" ht="15" customHeight="1" x14ac:dyDescent="0.2">
      <c r="A24" s="576"/>
      <c r="B24" s="157" t="s">
        <v>329</v>
      </c>
      <c r="C24" s="157"/>
      <c r="D24" s="40">
        <v>6.49</v>
      </c>
      <c r="E24" s="170">
        <v>22</v>
      </c>
      <c r="F24" s="166"/>
      <c r="G24" s="40">
        <v>6.65</v>
      </c>
      <c r="H24" s="170">
        <v>24</v>
      </c>
      <c r="I24" s="166"/>
      <c r="J24" s="40">
        <v>5.79</v>
      </c>
      <c r="K24" s="170">
        <v>19</v>
      </c>
      <c r="L24" s="166"/>
      <c r="M24" s="40">
        <v>5.63</v>
      </c>
      <c r="N24" s="170">
        <v>19</v>
      </c>
      <c r="O24" s="166"/>
      <c r="P24" s="40">
        <v>5.54</v>
      </c>
      <c r="Q24" s="171">
        <v>20</v>
      </c>
      <c r="R24" s="166"/>
      <c r="S24" s="40">
        <v>5.92</v>
      </c>
      <c r="T24" s="171">
        <v>20</v>
      </c>
      <c r="U24" s="166"/>
      <c r="V24" s="40">
        <v>5.1563677479431469</v>
      </c>
      <c r="W24" s="166"/>
      <c r="X24" s="168" t="e">
        <f>D24-#REF!</f>
        <v>#REF!</v>
      </c>
      <c r="AA24" s="169"/>
      <c r="AB24" s="175"/>
    </row>
    <row r="25" spans="1:32" ht="15" customHeight="1" x14ac:dyDescent="0.2">
      <c r="A25" s="576"/>
      <c r="B25" s="157" t="s">
        <v>330</v>
      </c>
      <c r="C25" s="157"/>
      <c r="D25" s="38">
        <v>18.03</v>
      </c>
      <c r="E25" s="170">
        <v>22</v>
      </c>
      <c r="F25" s="166"/>
      <c r="G25" s="38">
        <v>19.510000000000002</v>
      </c>
      <c r="H25" s="170">
        <v>24</v>
      </c>
      <c r="I25" s="166"/>
      <c r="J25" s="38">
        <v>19.940000000000001</v>
      </c>
      <c r="K25" s="170">
        <v>26</v>
      </c>
      <c r="L25" s="166"/>
      <c r="M25" s="38">
        <v>20.58</v>
      </c>
      <c r="N25" s="170">
        <v>25</v>
      </c>
      <c r="O25" s="166"/>
      <c r="P25" s="38">
        <v>17.18</v>
      </c>
      <c r="Q25" s="171">
        <v>25</v>
      </c>
      <c r="R25" s="166"/>
      <c r="S25" s="38">
        <v>13.85</v>
      </c>
      <c r="T25" s="171">
        <v>25</v>
      </c>
      <c r="U25" s="166"/>
      <c r="V25" s="38">
        <v>13.899960852420524</v>
      </c>
      <c r="W25" s="166"/>
      <c r="X25" s="168" t="e">
        <f>D25-#REF!</f>
        <v>#REF!</v>
      </c>
      <c r="AA25" s="169"/>
      <c r="AB25" s="175"/>
    </row>
    <row r="26" spans="1:32" ht="9.9499999999999993" customHeight="1" thickBot="1" x14ac:dyDescent="0.25">
      <c r="A26" s="157"/>
      <c r="B26" s="157"/>
      <c r="C26" s="157"/>
      <c r="D26" s="35"/>
      <c r="E26" s="158"/>
      <c r="F26" s="166"/>
      <c r="G26" s="35"/>
      <c r="H26" s="158"/>
      <c r="I26" s="166"/>
      <c r="J26" s="35"/>
      <c r="K26" s="158"/>
      <c r="L26" s="166"/>
      <c r="M26" s="35"/>
      <c r="N26" s="158"/>
      <c r="O26" s="166"/>
      <c r="P26" s="35"/>
      <c r="Q26" s="166"/>
      <c r="R26" s="166"/>
      <c r="S26" s="35"/>
      <c r="T26" s="166"/>
      <c r="U26" s="166"/>
      <c r="V26" s="35"/>
      <c r="W26" s="166"/>
      <c r="X26" s="172"/>
      <c r="AA26" s="169"/>
    </row>
    <row r="27" spans="1:32" s="155" customFormat="1" ht="9.9499999999999993" customHeight="1" x14ac:dyDescent="0.2">
      <c r="A27" s="577" t="s">
        <v>269</v>
      </c>
      <c r="B27" s="163"/>
      <c r="C27" s="163"/>
      <c r="D27" s="36"/>
      <c r="E27" s="164"/>
      <c r="F27" s="173"/>
      <c r="G27" s="36"/>
      <c r="H27" s="164"/>
      <c r="I27" s="173"/>
      <c r="J27" s="36"/>
      <c r="K27" s="164"/>
      <c r="L27" s="173"/>
      <c r="M27" s="36"/>
      <c r="N27" s="164"/>
      <c r="O27" s="173"/>
      <c r="P27" s="36"/>
      <c r="Q27" s="173"/>
      <c r="R27" s="173"/>
      <c r="S27" s="36"/>
      <c r="T27" s="173"/>
      <c r="U27" s="173"/>
      <c r="V27" s="36"/>
      <c r="W27" s="174"/>
      <c r="X27" s="177"/>
      <c r="Y27" s="178"/>
      <c r="Z27" s="156"/>
      <c r="AA27" s="177" t="s">
        <v>333</v>
      </c>
      <c r="AB27" s="156"/>
      <c r="AC27" s="177" t="s">
        <v>315</v>
      </c>
      <c r="AD27" s="156"/>
      <c r="AE27" s="177" t="s">
        <v>317</v>
      </c>
      <c r="AF27" s="156"/>
    </row>
    <row r="28" spans="1:32" ht="15" customHeight="1" x14ac:dyDescent="0.2">
      <c r="A28" s="576"/>
      <c r="B28" s="157" t="s">
        <v>334</v>
      </c>
      <c r="C28" s="157"/>
      <c r="D28" s="37">
        <v>65.66</v>
      </c>
      <c r="E28" s="165">
        <v>7</v>
      </c>
      <c r="F28" s="166"/>
      <c r="G28" s="37">
        <v>67.010000000000005</v>
      </c>
      <c r="H28" s="165">
        <v>7</v>
      </c>
      <c r="I28" s="166"/>
      <c r="J28" s="37">
        <v>65.34</v>
      </c>
      <c r="K28" s="165">
        <v>13</v>
      </c>
      <c r="L28" s="166"/>
      <c r="M28" s="37">
        <v>65.849999999999994</v>
      </c>
      <c r="N28" s="165">
        <v>14</v>
      </c>
      <c r="O28" s="166"/>
      <c r="P28" s="37">
        <v>67.5</v>
      </c>
      <c r="Q28" s="167">
        <v>14</v>
      </c>
      <c r="R28" s="166"/>
      <c r="S28" s="37">
        <v>69.760000000000005</v>
      </c>
      <c r="T28" s="167">
        <v>14</v>
      </c>
      <c r="U28" s="166"/>
      <c r="V28" s="37">
        <v>67.453082875286157</v>
      </c>
      <c r="W28" s="166"/>
      <c r="X28" s="159"/>
      <c r="Y28" s="179"/>
      <c r="Z28" s="175">
        <f>Y28-X28</f>
        <v>0</v>
      </c>
      <c r="AA28" s="159" t="e">
        <f>#REF!+#REF!</f>
        <v>#REF!</v>
      </c>
      <c r="AB28" s="175" t="e">
        <f>AA28-Y28</f>
        <v>#REF!</v>
      </c>
      <c r="AC28" s="180" t="e">
        <f>D28+#REF!</f>
        <v>#REF!</v>
      </c>
      <c r="AD28" s="175" t="e">
        <f>AC28-AA28</f>
        <v>#REF!</v>
      </c>
      <c r="AE28" s="180">
        <v>66.930000000000007</v>
      </c>
      <c r="AF28" s="181" t="e">
        <f>AE28-AC28</f>
        <v>#REF!</v>
      </c>
    </row>
    <row r="29" spans="1:32" ht="15" customHeight="1" x14ac:dyDescent="0.2">
      <c r="A29" s="576"/>
      <c r="B29" s="157" t="s">
        <v>332</v>
      </c>
      <c r="C29" s="157"/>
      <c r="D29" s="37">
        <v>108.23</v>
      </c>
      <c r="E29" s="165">
        <v>7</v>
      </c>
      <c r="F29" s="166"/>
      <c r="G29" s="37">
        <v>105.21000000000001</v>
      </c>
      <c r="H29" s="165">
        <v>6</v>
      </c>
      <c r="I29" s="166"/>
      <c r="J29" s="37">
        <v>111.99</v>
      </c>
      <c r="K29" s="165">
        <v>2</v>
      </c>
      <c r="L29" s="166"/>
      <c r="M29" s="37">
        <v>113.53</v>
      </c>
      <c r="N29" s="165">
        <v>2</v>
      </c>
      <c r="O29" s="166"/>
      <c r="P29" s="37">
        <v>117.54</v>
      </c>
      <c r="Q29" s="167">
        <v>2</v>
      </c>
      <c r="R29" s="166"/>
      <c r="S29" s="37">
        <v>107.66</v>
      </c>
      <c r="T29" s="167">
        <v>2</v>
      </c>
      <c r="U29" s="166"/>
      <c r="V29" s="37">
        <v>100.00335567516186</v>
      </c>
      <c r="W29" s="166"/>
      <c r="X29" s="159"/>
      <c r="Y29" s="179"/>
      <c r="Z29" s="175">
        <f>Y29-X29</f>
        <v>0</v>
      </c>
      <c r="AA29" s="159" t="e">
        <f>#REF!+#REF!</f>
        <v>#REF!</v>
      </c>
      <c r="AB29" s="175" t="e">
        <f>AA29-Y29</f>
        <v>#REF!</v>
      </c>
      <c r="AC29" s="182" t="e">
        <f>D29+#REF!</f>
        <v>#REF!</v>
      </c>
      <c r="AD29" s="175" t="e">
        <f>AC29-AA29</f>
        <v>#REF!</v>
      </c>
      <c r="AE29" s="182">
        <v>105.21</v>
      </c>
      <c r="AF29" s="175" t="e">
        <f>AE29-AC29</f>
        <v>#REF!</v>
      </c>
    </row>
    <row r="30" spans="1:32" ht="15" customHeight="1" x14ac:dyDescent="0.2">
      <c r="A30" s="576"/>
      <c r="B30" s="157" t="s">
        <v>328</v>
      </c>
      <c r="C30" s="157"/>
      <c r="D30" s="40">
        <v>55.47</v>
      </c>
      <c r="E30" s="170">
        <v>27</v>
      </c>
      <c r="F30" s="166"/>
      <c r="G30" s="40">
        <v>57.73</v>
      </c>
      <c r="H30" s="170">
        <v>27</v>
      </c>
      <c r="I30" s="166"/>
      <c r="J30" s="40">
        <v>58.02</v>
      </c>
      <c r="K30" s="170">
        <v>24</v>
      </c>
      <c r="L30" s="166"/>
      <c r="M30" s="40">
        <v>56.61</v>
      </c>
      <c r="N30" s="170">
        <v>28</v>
      </c>
      <c r="O30" s="166"/>
      <c r="P30" s="40">
        <v>56.37</v>
      </c>
      <c r="Q30" s="171">
        <v>30</v>
      </c>
      <c r="R30" s="166"/>
      <c r="S30" s="40">
        <v>57.75</v>
      </c>
      <c r="T30" s="171">
        <v>30</v>
      </c>
      <c r="U30" s="166"/>
      <c r="V30" s="40">
        <v>63.782405615281377</v>
      </c>
      <c r="W30" s="166"/>
      <c r="X30" s="168" t="e">
        <f>D30-#REF!</f>
        <v>#REF!</v>
      </c>
      <c r="Y30" s="183"/>
      <c r="Z30" s="184" t="e">
        <f>Y30-X30</f>
        <v>#REF!</v>
      </c>
      <c r="AA30" s="159">
        <v>54.44</v>
      </c>
      <c r="AB30" s="175">
        <f>AA30-Y30</f>
        <v>54.44</v>
      </c>
      <c r="AC30" s="159">
        <v>55.47</v>
      </c>
      <c r="AD30" s="175">
        <f>AC30-AA30</f>
        <v>1.0300000000000011</v>
      </c>
    </row>
    <row r="31" spans="1:32" ht="15" customHeight="1" x14ac:dyDescent="0.2">
      <c r="A31" s="576"/>
      <c r="B31" s="157" t="s">
        <v>329</v>
      </c>
      <c r="C31" s="157"/>
      <c r="D31" s="40">
        <v>18.02</v>
      </c>
      <c r="E31" s="170">
        <v>27</v>
      </c>
      <c r="F31" s="166"/>
      <c r="G31" s="40">
        <v>17.739999999999998</v>
      </c>
      <c r="H31" s="170">
        <v>28</v>
      </c>
      <c r="I31" s="166"/>
      <c r="J31" s="40">
        <v>17.57</v>
      </c>
      <c r="K31" s="170">
        <v>30</v>
      </c>
      <c r="L31" s="166"/>
      <c r="M31" s="40">
        <v>19.52</v>
      </c>
      <c r="N31" s="170">
        <v>31</v>
      </c>
      <c r="O31" s="166"/>
      <c r="P31" s="40">
        <v>16.72</v>
      </c>
      <c r="Q31" s="171">
        <v>31</v>
      </c>
      <c r="R31" s="166"/>
      <c r="S31" s="40">
        <v>14.69</v>
      </c>
      <c r="T31" s="171">
        <v>31</v>
      </c>
      <c r="U31" s="166"/>
      <c r="V31" s="40">
        <v>14.013798227153739</v>
      </c>
      <c r="W31" s="166"/>
      <c r="X31" s="168" t="e">
        <f>D31-#REF!</f>
        <v>#REF!</v>
      </c>
      <c r="Y31" s="183"/>
      <c r="Z31" s="184" t="e">
        <f>Y31-X31</f>
        <v>#REF!</v>
      </c>
      <c r="AA31" s="159">
        <v>17.43</v>
      </c>
      <c r="AB31" s="175">
        <f>AA31-Y31</f>
        <v>17.43</v>
      </c>
      <c r="AC31" s="159">
        <v>18.02</v>
      </c>
      <c r="AD31" s="175">
        <f>AC31-AA31</f>
        <v>0.58999999999999986</v>
      </c>
    </row>
    <row r="32" spans="1:32" ht="15" customHeight="1" x14ac:dyDescent="0.2">
      <c r="A32" s="576"/>
      <c r="B32" s="157" t="s">
        <v>330</v>
      </c>
      <c r="C32" s="157"/>
      <c r="D32" s="38">
        <v>39.4</v>
      </c>
      <c r="E32" s="170">
        <v>26</v>
      </c>
      <c r="F32" s="166"/>
      <c r="G32" s="38">
        <v>37.93</v>
      </c>
      <c r="H32" s="170">
        <v>26</v>
      </c>
      <c r="I32" s="166"/>
      <c r="J32" s="38">
        <v>36.79</v>
      </c>
      <c r="K32" s="170">
        <v>24</v>
      </c>
      <c r="L32" s="166"/>
      <c r="M32" s="38">
        <v>34.270000000000003</v>
      </c>
      <c r="N32" s="170">
        <v>23</v>
      </c>
      <c r="O32" s="166"/>
      <c r="P32" s="38">
        <v>33.159999999999997</v>
      </c>
      <c r="Q32" s="171">
        <v>23</v>
      </c>
      <c r="R32" s="166"/>
      <c r="S32" s="38">
        <v>25.22</v>
      </c>
      <c r="T32" s="171">
        <v>23</v>
      </c>
      <c r="U32" s="166"/>
      <c r="V32" s="38">
        <v>31.325909853830659</v>
      </c>
      <c r="W32" s="166"/>
      <c r="X32" s="168" t="e">
        <f>D32-#REF!</f>
        <v>#REF!</v>
      </c>
      <c r="Y32" s="183"/>
      <c r="Z32" s="184" t="e">
        <f>Y32-X32</f>
        <v>#REF!</v>
      </c>
      <c r="AA32" s="159">
        <v>39.32</v>
      </c>
      <c r="AB32" s="175">
        <f>AA32-Y32</f>
        <v>39.32</v>
      </c>
      <c r="AC32" s="159">
        <v>39.4</v>
      </c>
      <c r="AD32" s="175">
        <f>AC32-AA32</f>
        <v>7.9999999999998295E-2</v>
      </c>
    </row>
    <row r="33" spans="1:34" ht="9.9499999999999993" customHeight="1" thickBot="1" x14ac:dyDescent="0.25">
      <c r="A33" s="578"/>
      <c r="B33" s="157"/>
      <c r="C33" s="157"/>
      <c r="D33" s="35"/>
      <c r="E33" s="158"/>
      <c r="F33" s="166"/>
      <c r="G33" s="35"/>
      <c r="H33" s="158"/>
      <c r="I33" s="166"/>
      <c r="J33" s="35"/>
      <c r="K33" s="158"/>
      <c r="L33" s="166"/>
      <c r="M33" s="35"/>
      <c r="N33" s="158"/>
      <c r="O33" s="166"/>
      <c r="P33" s="35"/>
      <c r="Q33" s="166"/>
      <c r="R33" s="166"/>
      <c r="S33" s="35"/>
      <c r="T33" s="166"/>
      <c r="U33" s="166"/>
      <c r="V33" s="35"/>
      <c r="W33" s="166"/>
      <c r="X33" s="172"/>
      <c r="AA33" s="169"/>
    </row>
    <row r="34" spans="1:34" s="155" customFormat="1" ht="9.9499999999999993" customHeight="1" x14ac:dyDescent="0.2">
      <c r="A34" s="577" t="s">
        <v>335</v>
      </c>
      <c r="B34" s="163"/>
      <c r="C34" s="163"/>
      <c r="D34" s="36"/>
      <c r="E34" s="164"/>
      <c r="F34" s="164"/>
      <c r="G34" s="36"/>
      <c r="H34" s="164"/>
      <c r="I34" s="164"/>
      <c r="J34" s="36"/>
      <c r="K34" s="164"/>
      <c r="L34" s="164"/>
      <c r="M34" s="36"/>
      <c r="N34" s="164"/>
      <c r="O34" s="164"/>
      <c r="P34" s="36"/>
      <c r="Q34" s="164"/>
      <c r="R34" s="164"/>
      <c r="S34" s="36"/>
      <c r="T34" s="164"/>
      <c r="U34" s="164"/>
      <c r="V34" s="36"/>
      <c r="W34" s="150"/>
      <c r="X34" s="154"/>
      <c r="Y34" s="154"/>
      <c r="AA34" s="154"/>
      <c r="AB34" s="156"/>
    </row>
    <row r="35" spans="1:34" ht="15" customHeight="1" x14ac:dyDescent="0.2">
      <c r="A35" s="576"/>
      <c r="B35" s="157" t="s">
        <v>336</v>
      </c>
      <c r="C35" s="157"/>
      <c r="D35" s="37">
        <v>27.53</v>
      </c>
      <c r="E35" s="165">
        <v>13</v>
      </c>
      <c r="F35" s="185"/>
      <c r="G35" s="37">
        <v>29.270000000000003</v>
      </c>
      <c r="H35" s="165">
        <v>12</v>
      </c>
      <c r="I35" s="185"/>
      <c r="J35" s="37">
        <v>31.77</v>
      </c>
      <c r="K35" s="165">
        <v>8</v>
      </c>
      <c r="L35" s="185"/>
      <c r="M35" s="37">
        <v>32.06</v>
      </c>
      <c r="N35" s="165">
        <v>8</v>
      </c>
      <c r="O35" s="185"/>
      <c r="P35" s="37">
        <v>33.979999999999997</v>
      </c>
      <c r="Q35" s="186">
        <v>7</v>
      </c>
      <c r="R35" s="185"/>
      <c r="S35" s="37">
        <v>34.71</v>
      </c>
      <c r="T35" s="186">
        <v>7</v>
      </c>
      <c r="U35" s="185"/>
      <c r="V35" s="37">
        <v>30.319206154245187</v>
      </c>
      <c r="W35" s="185"/>
      <c r="Y35" s="160" t="e">
        <f>#REF!+#REF!</f>
        <v>#REF!</v>
      </c>
      <c r="AB35" s="160" t="e">
        <f>D35+#REF!</f>
        <v>#REF!</v>
      </c>
      <c r="AE35" s="160" t="e">
        <f>#REF!+#REF!</f>
        <v>#REF!</v>
      </c>
    </row>
    <row r="36" spans="1:34" ht="15" customHeight="1" x14ac:dyDescent="0.2">
      <c r="A36" s="576"/>
      <c r="B36" s="157" t="s">
        <v>332</v>
      </c>
      <c r="C36" s="157"/>
      <c r="D36" s="37">
        <v>74.58</v>
      </c>
      <c r="E36" s="165">
        <v>20</v>
      </c>
      <c r="F36" s="185"/>
      <c r="G36" s="37">
        <v>83.38</v>
      </c>
      <c r="H36" s="165">
        <v>17</v>
      </c>
      <c r="I36" s="185"/>
      <c r="J36" s="37">
        <v>85.220000000000013</v>
      </c>
      <c r="K36" s="165">
        <v>17</v>
      </c>
      <c r="L36" s="185"/>
      <c r="M36" s="37">
        <v>90.009999999999991</v>
      </c>
      <c r="N36" s="165">
        <v>17</v>
      </c>
      <c r="O36" s="185"/>
      <c r="P36" s="37">
        <v>89.24</v>
      </c>
      <c r="Q36" s="186">
        <v>10</v>
      </c>
      <c r="R36" s="185"/>
      <c r="S36" s="37">
        <v>87.28</v>
      </c>
      <c r="T36" s="186">
        <v>10</v>
      </c>
      <c r="U36" s="185"/>
      <c r="V36" s="37">
        <v>85.604012818726488</v>
      </c>
      <c r="W36" s="185"/>
      <c r="Y36" s="160" t="e">
        <f>#REF!+#REF!</f>
        <v>#REF!</v>
      </c>
    </row>
    <row r="37" spans="1:34" ht="15" customHeight="1" x14ac:dyDescent="0.2">
      <c r="A37" s="576"/>
      <c r="B37" s="157" t="s">
        <v>329</v>
      </c>
      <c r="C37" s="157"/>
      <c r="D37" s="38">
        <v>4.9000000000000004</v>
      </c>
      <c r="E37" s="170">
        <v>4</v>
      </c>
      <c r="F37" s="166"/>
      <c r="G37" s="38">
        <v>6.99</v>
      </c>
      <c r="H37" s="170">
        <v>13</v>
      </c>
      <c r="I37" s="166"/>
      <c r="J37" s="38">
        <v>0.71</v>
      </c>
      <c r="K37" s="170">
        <v>8</v>
      </c>
      <c r="L37" s="166"/>
      <c r="M37" s="38">
        <v>5.75</v>
      </c>
      <c r="N37" s="170">
        <v>10</v>
      </c>
      <c r="O37" s="166"/>
      <c r="P37" s="38">
        <v>5.92</v>
      </c>
      <c r="Q37" s="171">
        <v>8</v>
      </c>
      <c r="R37" s="166"/>
      <c r="S37" s="38">
        <v>4.8600000000000003</v>
      </c>
      <c r="T37" s="171">
        <v>8</v>
      </c>
      <c r="U37" s="166"/>
      <c r="V37" s="38">
        <v>7.5011018836230736</v>
      </c>
      <c r="W37" s="166"/>
      <c r="Y37" s="160">
        <v>3.6</v>
      </c>
    </row>
    <row r="38" spans="1:34" ht="9.9499999999999993" customHeight="1" thickBot="1" x14ac:dyDescent="0.25">
      <c r="A38" s="578"/>
      <c r="B38" s="157"/>
      <c r="C38" s="157"/>
      <c r="D38" s="35"/>
      <c r="E38" s="158"/>
      <c r="F38" s="166"/>
      <c r="G38" s="35"/>
      <c r="H38" s="158"/>
      <c r="I38" s="166"/>
      <c r="J38" s="35"/>
      <c r="K38" s="158"/>
      <c r="L38" s="166"/>
      <c r="M38" s="35"/>
      <c r="N38" s="158"/>
      <c r="O38" s="166"/>
      <c r="P38" s="35"/>
      <c r="Q38" s="166"/>
      <c r="R38" s="166"/>
      <c r="S38" s="35"/>
      <c r="T38" s="166"/>
      <c r="U38" s="166"/>
      <c r="V38" s="35"/>
      <c r="W38" s="166"/>
      <c r="X38" s="172"/>
      <c r="AA38" s="169"/>
    </row>
    <row r="39" spans="1:34" s="155" customFormat="1" ht="9.9499999999999993" customHeight="1" x14ac:dyDescent="0.2">
      <c r="A39" s="187"/>
      <c r="B39" s="163"/>
      <c r="C39" s="163"/>
      <c r="D39" s="36"/>
      <c r="E39" s="164"/>
      <c r="F39" s="164"/>
      <c r="G39" s="36"/>
      <c r="H39" s="164"/>
      <c r="I39" s="164"/>
      <c r="J39" s="36"/>
      <c r="K39" s="164"/>
      <c r="L39" s="164"/>
      <c r="M39" s="36"/>
      <c r="N39" s="164"/>
      <c r="O39" s="164"/>
      <c r="P39" s="36"/>
      <c r="Q39" s="164"/>
      <c r="R39" s="164"/>
      <c r="S39" s="36"/>
      <c r="T39" s="164"/>
      <c r="U39" s="164"/>
      <c r="V39" s="36"/>
      <c r="W39" s="150"/>
      <c r="X39" s="154"/>
      <c r="Y39" s="154"/>
      <c r="AA39" s="154"/>
      <c r="AB39" s="156"/>
    </row>
    <row r="40" spans="1:34" ht="15" customHeight="1" x14ac:dyDescent="0.2">
      <c r="A40" s="157" t="s">
        <v>610</v>
      </c>
      <c r="C40" s="157"/>
      <c r="D40" s="37">
        <v>3.6</v>
      </c>
      <c r="E40" s="165">
        <v>8</v>
      </c>
      <c r="F40" s="185"/>
      <c r="G40" s="37">
        <v>3.4</v>
      </c>
      <c r="H40" s="165">
        <v>8</v>
      </c>
      <c r="I40" s="185"/>
      <c r="J40" s="37">
        <v>3.3</v>
      </c>
      <c r="K40" s="165">
        <v>8</v>
      </c>
      <c r="L40" s="185"/>
      <c r="M40" s="37">
        <v>3.2</v>
      </c>
      <c r="N40" s="165">
        <v>7</v>
      </c>
      <c r="O40" s="185"/>
      <c r="P40" s="37">
        <v>3.2</v>
      </c>
      <c r="Q40" s="186">
        <v>9</v>
      </c>
      <c r="R40" s="185"/>
      <c r="S40" s="37">
        <v>3.1</v>
      </c>
      <c r="T40" s="186">
        <v>9</v>
      </c>
      <c r="U40" s="185"/>
      <c r="V40" s="37">
        <v>6.1</v>
      </c>
      <c r="W40" s="185"/>
      <c r="Y40" s="160" t="e">
        <f>#REF!+#REF!</f>
        <v>#REF!</v>
      </c>
      <c r="AB40" s="160" t="e">
        <f>D40+#REF!</f>
        <v>#REF!</v>
      </c>
      <c r="AE40" s="160" t="e">
        <f>#REF!+#REF!</f>
        <v>#REF!</v>
      </c>
      <c r="AH40" s="188"/>
    </row>
    <row r="41" spans="1:34" ht="15" customHeight="1" x14ac:dyDescent="0.2">
      <c r="A41" s="157" t="s">
        <v>611</v>
      </c>
      <c r="C41" s="157"/>
      <c r="D41" s="37">
        <v>8.6</v>
      </c>
      <c r="E41" s="165">
        <v>15</v>
      </c>
      <c r="F41" s="185"/>
      <c r="G41" s="37">
        <v>8.6999999999999993</v>
      </c>
      <c r="H41" s="165">
        <v>15</v>
      </c>
      <c r="I41" s="185"/>
      <c r="J41" s="37">
        <v>8.8000000000000007</v>
      </c>
      <c r="K41" s="165">
        <v>15</v>
      </c>
      <c r="L41" s="185"/>
      <c r="M41" s="37">
        <v>8.9</v>
      </c>
      <c r="N41" s="165">
        <v>15</v>
      </c>
      <c r="O41" s="185"/>
      <c r="P41" s="37">
        <v>9</v>
      </c>
      <c r="Q41" s="186">
        <v>15</v>
      </c>
      <c r="R41" s="185"/>
      <c r="S41" s="37">
        <v>9.1</v>
      </c>
      <c r="T41" s="186">
        <v>17</v>
      </c>
      <c r="U41" s="185"/>
      <c r="V41" s="37">
        <v>8.9536559876299275</v>
      </c>
      <c r="W41" s="185"/>
      <c r="Y41" s="160" t="e">
        <f>#REF!+#REF!</f>
        <v>#REF!</v>
      </c>
      <c r="AB41" s="160" t="e">
        <f>D41+#REF!</f>
        <v>#REF!</v>
      </c>
      <c r="AE41" s="160" t="e">
        <f>#REF!+#REF!</f>
        <v>#REF!</v>
      </c>
      <c r="AH41" s="188"/>
    </row>
    <row r="42" spans="1:34" s="155" customFormat="1" ht="9.9499999999999993" customHeight="1" thickBot="1" x14ac:dyDescent="0.25">
      <c r="A42" s="189"/>
      <c r="B42" s="190"/>
      <c r="C42" s="190"/>
      <c r="D42" s="41"/>
      <c r="E42" s="191"/>
      <c r="F42" s="191"/>
      <c r="G42" s="41"/>
      <c r="H42" s="191"/>
      <c r="I42" s="191"/>
      <c r="J42" s="41"/>
      <c r="K42" s="191"/>
      <c r="L42" s="191"/>
      <c r="M42" s="41"/>
      <c r="N42" s="191"/>
      <c r="O42" s="191"/>
      <c r="P42" s="41"/>
      <c r="Q42" s="191"/>
      <c r="R42" s="191"/>
      <c r="S42" s="41"/>
      <c r="T42" s="191"/>
      <c r="U42" s="191"/>
      <c r="V42" s="41"/>
      <c r="W42" s="150"/>
      <c r="X42" s="154"/>
      <c r="Y42" s="154"/>
      <c r="AA42" s="154"/>
      <c r="AB42" s="156"/>
      <c r="AH42" s="192"/>
    </row>
    <row r="43" spans="1:34" s="155" customFormat="1" ht="9.9499999999999993" customHeight="1" x14ac:dyDescent="0.2">
      <c r="A43" s="163"/>
      <c r="B43" s="163"/>
      <c r="C43" s="163"/>
      <c r="D43" s="36"/>
      <c r="E43" s="164"/>
      <c r="F43" s="164"/>
      <c r="G43" s="36"/>
      <c r="H43" s="164"/>
      <c r="I43" s="164"/>
      <c r="J43" s="36"/>
      <c r="K43" s="164"/>
      <c r="L43" s="164"/>
      <c r="M43" s="36"/>
      <c r="N43" s="164"/>
      <c r="O43" s="164"/>
      <c r="P43" s="36"/>
      <c r="Q43" s="164"/>
      <c r="R43" s="164"/>
      <c r="S43" s="36"/>
      <c r="T43" s="164"/>
      <c r="U43" s="164"/>
      <c r="V43" s="36"/>
      <c r="W43" s="150"/>
      <c r="X43" s="154"/>
      <c r="Y43" s="154"/>
      <c r="AA43" s="154"/>
      <c r="AB43" s="156"/>
      <c r="AH43" s="192"/>
    </row>
    <row r="44" spans="1:34" s="196" customFormat="1" ht="9" x14ac:dyDescent="0.15">
      <c r="A44" s="193" t="s">
        <v>337</v>
      </c>
      <c r="B44" s="574" t="s">
        <v>338</v>
      </c>
      <c r="C44" s="574"/>
      <c r="D44" s="574"/>
      <c r="E44" s="574"/>
      <c r="F44" s="574"/>
      <c r="G44" s="574"/>
      <c r="H44" s="574"/>
      <c r="I44" s="574"/>
      <c r="J44" s="574"/>
      <c r="K44" s="574"/>
      <c r="L44" s="574"/>
      <c r="M44" s="574"/>
      <c r="N44" s="574"/>
      <c r="O44" s="574"/>
      <c r="P44" s="574"/>
      <c r="Q44" s="574"/>
      <c r="R44" s="574"/>
      <c r="S44" s="574"/>
      <c r="T44" s="574"/>
      <c r="U44" s="574"/>
      <c r="V44" s="574"/>
      <c r="W44" s="194"/>
      <c r="X44" s="195"/>
      <c r="Y44" s="195"/>
      <c r="AA44" s="195"/>
      <c r="AB44" s="197"/>
      <c r="AH44" s="198"/>
    </row>
    <row r="45" spans="1:34" s="196" customFormat="1" ht="9" x14ac:dyDescent="0.15">
      <c r="A45" s="193"/>
      <c r="B45" s="574"/>
      <c r="C45" s="574"/>
      <c r="D45" s="574"/>
      <c r="E45" s="574"/>
      <c r="F45" s="574"/>
      <c r="G45" s="574"/>
      <c r="H45" s="574"/>
      <c r="I45" s="574"/>
      <c r="J45" s="574"/>
      <c r="K45" s="574"/>
      <c r="L45" s="574"/>
      <c r="M45" s="574"/>
      <c r="N45" s="574"/>
      <c r="O45" s="574"/>
      <c r="P45" s="574"/>
      <c r="Q45" s="574"/>
      <c r="R45" s="574"/>
      <c r="S45" s="574"/>
      <c r="T45" s="574"/>
      <c r="U45" s="574"/>
      <c r="V45" s="574"/>
      <c r="W45" s="194"/>
      <c r="X45" s="195"/>
      <c r="Y45" s="195"/>
      <c r="AA45" s="195"/>
      <c r="AB45" s="197"/>
    </row>
    <row r="46" spans="1:34" s="196" customFormat="1" ht="9" x14ac:dyDescent="0.15">
      <c r="A46" s="193" t="s">
        <v>339</v>
      </c>
      <c r="B46" s="199" t="s">
        <v>340</v>
      </c>
      <c r="C46" s="200"/>
      <c r="D46" s="42"/>
      <c r="E46" s="194"/>
      <c r="F46" s="43"/>
      <c r="G46" s="42"/>
      <c r="H46" s="194"/>
      <c r="I46" s="43"/>
      <c r="J46" s="42"/>
      <c r="K46" s="194"/>
      <c r="L46" s="43"/>
      <c r="M46" s="42"/>
      <c r="N46" s="194"/>
      <c r="O46" s="43"/>
      <c r="P46" s="42"/>
      <c r="Q46" s="194"/>
      <c r="R46" s="43"/>
      <c r="S46" s="42"/>
      <c r="T46" s="194"/>
      <c r="U46" s="43"/>
      <c r="W46" s="194"/>
      <c r="X46" s="195"/>
      <c r="Y46" s="195"/>
      <c r="AA46" s="195"/>
      <c r="AB46" s="197"/>
    </row>
    <row r="47" spans="1:34" ht="12.75" x14ac:dyDescent="0.2">
      <c r="A47" s="201"/>
      <c r="B47" s="148"/>
      <c r="C47" s="157"/>
      <c r="D47" s="35"/>
      <c r="E47" s="158"/>
      <c r="F47" s="44"/>
      <c r="G47" s="35"/>
      <c r="H47" s="158"/>
      <c r="I47" s="44"/>
      <c r="J47" s="35"/>
      <c r="K47" s="158"/>
      <c r="L47" s="44"/>
      <c r="M47" s="35"/>
      <c r="N47" s="158"/>
      <c r="O47" s="44"/>
      <c r="P47" s="35"/>
      <c r="Q47" s="158"/>
      <c r="R47" s="44"/>
      <c r="S47" s="35"/>
      <c r="T47" s="158"/>
      <c r="U47" s="44"/>
      <c r="W47" s="158"/>
    </row>
  </sheetData>
  <mergeCells count="7">
    <mergeCell ref="B44:V45"/>
    <mergeCell ref="A3:T3"/>
    <mergeCell ref="A8:A12"/>
    <mergeCell ref="A15:A18"/>
    <mergeCell ref="A21:A25"/>
    <mergeCell ref="A27:A33"/>
    <mergeCell ref="A34:A38"/>
  </mergeCells>
  <printOptions horizontalCentered="1" verticalCentered="1"/>
  <pageMargins left="0" right="0" top="0" bottom="0" header="0" footer="0"/>
  <pageSetup orientation="landscape" horizont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/>
  </sheetViews>
  <sheetFormatPr baseColWidth="10" defaultRowHeight="15" x14ac:dyDescent="0.25"/>
  <cols>
    <col min="9" max="9" width="11.7109375" customWidth="1"/>
  </cols>
  <sheetData>
    <row r="1" spans="1:12" x14ac:dyDescent="0.25">
      <c r="A1" s="81" t="s">
        <v>2674</v>
      </c>
    </row>
    <row r="2" spans="1:12" x14ac:dyDescent="0.25">
      <c r="A2" s="82" t="s">
        <v>2714</v>
      </c>
    </row>
    <row r="4" spans="1:12" x14ac:dyDescent="0.25">
      <c r="A4" s="66"/>
      <c r="B4" s="66"/>
      <c r="C4" s="66"/>
      <c r="D4" s="67" t="s">
        <v>2676</v>
      </c>
      <c r="E4" s="67"/>
      <c r="F4" s="67"/>
      <c r="G4" s="67"/>
      <c r="H4" s="67"/>
      <c r="I4" s="67"/>
      <c r="J4" s="67"/>
      <c r="K4" s="67"/>
      <c r="L4" s="67"/>
    </row>
    <row r="5" spans="1:12" ht="39" x14ac:dyDescent="0.25">
      <c r="A5" s="68" t="s">
        <v>3</v>
      </c>
      <c r="B5" s="68" t="s">
        <v>9</v>
      </c>
      <c r="C5" s="68" t="s">
        <v>2677</v>
      </c>
      <c r="D5" s="69" t="s">
        <v>2702</v>
      </c>
      <c r="E5" s="69" t="s">
        <v>2703</v>
      </c>
      <c r="F5" s="69" t="s">
        <v>2704</v>
      </c>
      <c r="G5" s="69" t="s">
        <v>2705</v>
      </c>
      <c r="H5" s="69" t="s">
        <v>2706</v>
      </c>
      <c r="I5" s="69" t="s">
        <v>2713</v>
      </c>
      <c r="J5" s="69" t="s">
        <v>2708</v>
      </c>
      <c r="K5" s="69" t="s">
        <v>2709</v>
      </c>
      <c r="L5" s="69" t="s">
        <v>2710</v>
      </c>
    </row>
    <row r="6" spans="1:12" x14ac:dyDescent="0.25">
      <c r="A6" s="70" t="s">
        <v>227</v>
      </c>
      <c r="B6" s="70"/>
      <c r="C6" s="70"/>
      <c r="D6" s="71"/>
      <c r="E6" s="71"/>
      <c r="F6" s="71"/>
      <c r="G6" s="71"/>
      <c r="H6" s="71"/>
      <c r="I6" s="71"/>
      <c r="J6" s="72"/>
      <c r="K6" s="72"/>
      <c r="L6" s="72"/>
    </row>
    <row r="7" spans="1:12" x14ac:dyDescent="0.25">
      <c r="A7" s="73"/>
      <c r="B7" s="74" t="s">
        <v>181</v>
      </c>
      <c r="C7" s="74"/>
      <c r="D7" s="75"/>
      <c r="E7" s="75"/>
      <c r="F7" s="75"/>
      <c r="G7" s="75"/>
      <c r="H7" s="75"/>
      <c r="I7" s="75"/>
      <c r="J7" s="76"/>
      <c r="K7" s="76"/>
      <c r="L7" s="76"/>
    </row>
    <row r="8" spans="1:12" x14ac:dyDescent="0.25">
      <c r="A8" s="73"/>
      <c r="B8" s="73"/>
      <c r="C8" s="73" t="s">
        <v>617</v>
      </c>
      <c r="D8" s="77">
        <v>0.95233311302048906</v>
      </c>
      <c r="E8" s="77">
        <v>0.96170530213024619</v>
      </c>
      <c r="F8" s="77">
        <v>0.95691588532519112</v>
      </c>
      <c r="G8" s="77">
        <v>4.9831115360159384E-3</v>
      </c>
      <c r="H8" s="77">
        <v>2.8036942795212072E-3</v>
      </c>
      <c r="I8" s="77">
        <v>3.9173305005657522E-3</v>
      </c>
      <c r="J8" s="78">
        <v>1105</v>
      </c>
      <c r="K8" s="78">
        <v>595</v>
      </c>
      <c r="L8" s="78">
        <v>1700</v>
      </c>
    </row>
    <row r="9" spans="1:12" x14ac:dyDescent="0.25">
      <c r="A9" s="73"/>
      <c r="B9" s="73"/>
      <c r="C9" s="73"/>
      <c r="D9" s="77"/>
      <c r="E9" s="77"/>
      <c r="F9" s="77"/>
      <c r="G9" s="77"/>
      <c r="H9" s="77"/>
      <c r="I9" s="77"/>
      <c r="J9" s="78"/>
      <c r="K9" s="78"/>
      <c r="L9" s="78"/>
    </row>
    <row r="10" spans="1:12" x14ac:dyDescent="0.25">
      <c r="A10" s="70" t="s">
        <v>174</v>
      </c>
      <c r="B10" s="70"/>
      <c r="C10" s="70"/>
      <c r="D10" s="71"/>
      <c r="E10" s="71"/>
      <c r="F10" s="71"/>
      <c r="G10" s="71"/>
      <c r="H10" s="71"/>
      <c r="I10" s="71"/>
      <c r="J10" s="72"/>
      <c r="K10" s="72"/>
      <c r="L10" s="72"/>
    </row>
    <row r="11" spans="1:12" x14ac:dyDescent="0.25">
      <c r="A11" s="73"/>
      <c r="B11" s="74" t="s">
        <v>181</v>
      </c>
      <c r="C11" s="74"/>
      <c r="D11" s="75"/>
      <c r="E11" s="75"/>
      <c r="F11" s="75"/>
      <c r="G11" s="75"/>
      <c r="H11" s="75"/>
      <c r="I11" s="75"/>
      <c r="J11" s="76"/>
      <c r="K11" s="76"/>
      <c r="L11" s="76"/>
    </row>
    <row r="12" spans="1:12" x14ac:dyDescent="0.25">
      <c r="A12" s="73"/>
      <c r="B12" s="73"/>
      <c r="C12" s="73" t="s">
        <v>617</v>
      </c>
      <c r="D12" s="77">
        <v>0.97948494107376693</v>
      </c>
      <c r="E12" s="77">
        <v>0.96907216494845361</v>
      </c>
      <c r="F12" s="77">
        <v>0.97443389335281227</v>
      </c>
      <c r="G12" s="77">
        <v>1.1476225087025949E-4</v>
      </c>
      <c r="H12" s="77">
        <v>3.8817557479844389E-3</v>
      </c>
      <c r="I12" s="77">
        <v>1.9606504287094095E-3</v>
      </c>
      <c r="J12" s="78">
        <v>6</v>
      </c>
      <c r="K12" s="78">
        <v>195</v>
      </c>
      <c r="L12" s="78">
        <v>201</v>
      </c>
    </row>
    <row r="13" spans="1:12" x14ac:dyDescent="0.25">
      <c r="A13" s="73"/>
      <c r="B13" s="73"/>
      <c r="C13" s="73"/>
      <c r="D13" s="77"/>
      <c r="E13" s="77"/>
      <c r="F13" s="77"/>
      <c r="G13" s="77"/>
      <c r="H13" s="77"/>
      <c r="I13" s="77"/>
      <c r="J13" s="78"/>
      <c r="K13" s="78"/>
      <c r="L13" s="78"/>
    </row>
    <row r="14" spans="1:12" x14ac:dyDescent="0.25">
      <c r="A14" s="70" t="s">
        <v>175</v>
      </c>
      <c r="B14" s="70"/>
      <c r="C14" s="70"/>
      <c r="D14" s="71"/>
      <c r="E14" s="71"/>
      <c r="F14" s="71"/>
      <c r="G14" s="71"/>
      <c r="H14" s="71"/>
      <c r="I14" s="71"/>
      <c r="J14" s="72"/>
      <c r="K14" s="72"/>
      <c r="L14" s="72"/>
    </row>
    <row r="15" spans="1:12" x14ac:dyDescent="0.25">
      <c r="A15" s="73"/>
      <c r="B15" s="74" t="s">
        <v>181</v>
      </c>
      <c r="C15" s="74"/>
      <c r="D15" s="75"/>
      <c r="E15" s="75"/>
      <c r="F15" s="75"/>
      <c r="G15" s="75"/>
      <c r="H15" s="75"/>
      <c r="I15" s="75"/>
      <c r="J15" s="76"/>
      <c r="K15" s="76"/>
      <c r="L15" s="76"/>
    </row>
    <row r="16" spans="1:12" x14ac:dyDescent="0.25">
      <c r="A16" s="73"/>
      <c r="B16" s="73"/>
      <c r="C16" s="73" t="s">
        <v>617</v>
      </c>
      <c r="D16" s="77">
        <v>0.67313915857605178</v>
      </c>
      <c r="E16" s="77">
        <v>0.64685314685314688</v>
      </c>
      <c r="F16" s="77">
        <v>0.66050420168067225</v>
      </c>
      <c r="G16" s="77">
        <v>0.10202962150301698</v>
      </c>
      <c r="H16" s="77">
        <v>5.8353808353808323E-2</v>
      </c>
      <c r="I16" s="77">
        <v>8.1425673717762992E-2</v>
      </c>
      <c r="J16" s="78">
        <v>186</v>
      </c>
      <c r="K16" s="78">
        <v>95</v>
      </c>
      <c r="L16" s="78">
        <v>281</v>
      </c>
    </row>
    <row r="17" spans="1:12" x14ac:dyDescent="0.25">
      <c r="A17" s="73"/>
      <c r="B17" s="73"/>
      <c r="C17" s="73"/>
      <c r="D17" s="77"/>
      <c r="E17" s="77"/>
      <c r="F17" s="77"/>
      <c r="G17" s="77"/>
      <c r="H17" s="77"/>
      <c r="I17" s="77"/>
      <c r="J17" s="78"/>
      <c r="K17" s="78"/>
      <c r="L17" s="78"/>
    </row>
    <row r="18" spans="1:12" x14ac:dyDescent="0.25">
      <c r="A18" s="70" t="s">
        <v>193</v>
      </c>
      <c r="B18" s="70"/>
      <c r="C18" s="70"/>
      <c r="D18" s="71"/>
      <c r="E18" s="71"/>
      <c r="F18" s="71"/>
      <c r="G18" s="71"/>
      <c r="H18" s="71"/>
      <c r="I18" s="71"/>
      <c r="J18" s="72"/>
      <c r="K18" s="72"/>
      <c r="L18" s="72"/>
    </row>
    <row r="19" spans="1:12" x14ac:dyDescent="0.25">
      <c r="A19" s="73"/>
      <c r="B19" s="74" t="s">
        <v>181</v>
      </c>
      <c r="C19" s="74"/>
      <c r="D19" s="75"/>
      <c r="E19" s="75"/>
      <c r="F19" s="75"/>
      <c r="G19" s="75"/>
      <c r="H19" s="75"/>
      <c r="I19" s="75"/>
      <c r="J19" s="76"/>
      <c r="K19" s="76"/>
      <c r="L19" s="76"/>
    </row>
    <row r="20" spans="1:12" x14ac:dyDescent="0.25">
      <c r="A20" s="73"/>
      <c r="B20" s="73"/>
      <c r="C20" s="73" t="s">
        <v>617</v>
      </c>
      <c r="D20" s="77">
        <v>0.96201292343841782</v>
      </c>
      <c r="E20" s="77">
        <v>0.97645525275978651</v>
      </c>
      <c r="F20" s="77">
        <v>0.96909192556505075</v>
      </c>
      <c r="G20" s="77">
        <v>4.3097208879998572E-3</v>
      </c>
      <c r="H20" s="77">
        <v>1.1155565043141635E-3</v>
      </c>
      <c r="I20" s="77">
        <v>2.7489813291341481E-3</v>
      </c>
      <c r="J20" s="78">
        <v>655</v>
      </c>
      <c r="K20" s="78">
        <v>162</v>
      </c>
      <c r="L20" s="78">
        <v>817</v>
      </c>
    </row>
    <row r="21" spans="1:12" x14ac:dyDescent="0.25">
      <c r="A21" s="73"/>
      <c r="B21" s="73"/>
      <c r="C21" s="73"/>
      <c r="D21" s="77"/>
      <c r="E21" s="77"/>
      <c r="F21" s="77"/>
      <c r="G21" s="77"/>
      <c r="H21" s="77"/>
      <c r="I21" s="77"/>
      <c r="J21" s="78"/>
      <c r="K21" s="78"/>
      <c r="L21" s="78"/>
    </row>
    <row r="22" spans="1:12" x14ac:dyDescent="0.25">
      <c r="A22" s="73"/>
      <c r="B22" s="74" t="s">
        <v>2699</v>
      </c>
      <c r="C22" s="74"/>
      <c r="D22" s="75"/>
      <c r="E22" s="75"/>
      <c r="F22" s="75"/>
      <c r="G22" s="75"/>
      <c r="H22" s="75"/>
      <c r="I22" s="75"/>
      <c r="J22" s="76"/>
      <c r="K22" s="76"/>
      <c r="L22" s="76"/>
    </row>
    <row r="23" spans="1:12" x14ac:dyDescent="0.25">
      <c r="A23" s="73"/>
      <c r="B23" s="73"/>
      <c r="C23" s="73" t="s">
        <v>617</v>
      </c>
      <c r="D23" s="77">
        <v>0.96865584198192167</v>
      </c>
      <c r="E23" s="77">
        <v>0.97986084100436488</v>
      </c>
      <c r="F23" s="77">
        <v>0.97416817263739763</v>
      </c>
      <c r="G23" s="77">
        <v>4.5172338461321182E-3</v>
      </c>
      <c r="H23" s="77">
        <v>1.2304563740587193E-3</v>
      </c>
      <c r="I23" s="77">
        <v>2.9104216869639821E-3</v>
      </c>
      <c r="J23" s="78">
        <v>641</v>
      </c>
      <c r="K23" s="78">
        <v>167</v>
      </c>
      <c r="L23" s="78">
        <v>808</v>
      </c>
    </row>
    <row r="24" spans="1:12" x14ac:dyDescent="0.25">
      <c r="A24" s="73"/>
      <c r="B24" s="73"/>
      <c r="C24" s="73"/>
      <c r="D24" s="77"/>
      <c r="E24" s="77"/>
      <c r="F24" s="77"/>
      <c r="G24" s="77"/>
      <c r="H24" s="77"/>
      <c r="I24" s="77"/>
      <c r="J24" s="78"/>
      <c r="K24" s="78"/>
      <c r="L24" s="78"/>
    </row>
    <row r="25" spans="1:12" x14ac:dyDescent="0.25">
      <c r="A25" s="73"/>
      <c r="B25" s="74" t="s">
        <v>275</v>
      </c>
      <c r="C25" s="74"/>
      <c r="D25" s="75"/>
      <c r="E25" s="75"/>
      <c r="F25" s="75"/>
      <c r="G25" s="75"/>
      <c r="H25" s="75"/>
      <c r="I25" s="75"/>
      <c r="J25" s="76"/>
      <c r="K25" s="76"/>
      <c r="L25" s="76"/>
    </row>
    <row r="26" spans="1:12" x14ac:dyDescent="0.25">
      <c r="A26" s="73"/>
      <c r="B26" s="73"/>
      <c r="C26" s="73" t="s">
        <v>617</v>
      </c>
      <c r="D26" s="77">
        <v>0.86516168395363025</v>
      </c>
      <c r="E26" s="77">
        <v>0.92056737588652482</v>
      </c>
      <c r="F26" s="77">
        <v>0.8907838635618236</v>
      </c>
      <c r="G26" s="77">
        <v>1.3887511159607069E-3</v>
      </c>
      <c r="H26" s="77">
        <v>-5.2648204696215117E-4</v>
      </c>
      <c r="I26" s="77">
        <v>4.5969966288694764E-4</v>
      </c>
      <c r="J26" s="78">
        <v>14</v>
      </c>
      <c r="K26" s="78">
        <v>-5</v>
      </c>
      <c r="L26" s="78">
        <v>9</v>
      </c>
    </row>
    <row r="27" spans="1:12" x14ac:dyDescent="0.25">
      <c r="A27" s="73"/>
      <c r="B27" s="73"/>
      <c r="C27" s="73"/>
      <c r="D27" s="77"/>
      <c r="E27" s="77"/>
      <c r="F27" s="77"/>
      <c r="G27" s="77"/>
      <c r="H27" s="77"/>
      <c r="I27" s="77"/>
      <c r="J27" s="78"/>
      <c r="K27" s="78"/>
      <c r="L27" s="78"/>
    </row>
    <row r="28" spans="1:12" x14ac:dyDescent="0.25">
      <c r="A28" s="70" t="s">
        <v>177</v>
      </c>
      <c r="B28" s="70"/>
      <c r="C28" s="70"/>
      <c r="D28" s="71"/>
      <c r="E28" s="71"/>
      <c r="F28" s="71"/>
      <c r="G28" s="71"/>
      <c r="H28" s="71"/>
      <c r="I28" s="71"/>
      <c r="J28" s="72"/>
      <c r="K28" s="72"/>
      <c r="L28" s="72"/>
    </row>
    <row r="29" spans="1:12" x14ac:dyDescent="0.25">
      <c r="A29" s="73"/>
      <c r="B29" s="74" t="s">
        <v>181</v>
      </c>
      <c r="C29" s="74"/>
      <c r="D29" s="75"/>
      <c r="E29" s="75"/>
      <c r="F29" s="75"/>
      <c r="G29" s="75"/>
      <c r="H29" s="75"/>
      <c r="I29" s="75"/>
      <c r="J29" s="76"/>
      <c r="K29" s="76"/>
      <c r="L29" s="76"/>
    </row>
    <row r="30" spans="1:12" x14ac:dyDescent="0.25">
      <c r="A30" s="73"/>
      <c r="B30" s="73"/>
      <c r="C30" s="73" t="s">
        <v>617</v>
      </c>
      <c r="D30" s="77">
        <v>0.80688675896343631</v>
      </c>
      <c r="E30" s="77">
        <v>0.83853211009174311</v>
      </c>
      <c r="F30" s="77">
        <v>0.82244677011909062</v>
      </c>
      <c r="G30" s="77">
        <v>1.6472991955050476E-2</v>
      </c>
      <c r="H30" s="77">
        <v>9.4464262121812803E-3</v>
      </c>
      <c r="I30" s="77">
        <v>1.3019480519480542E-2</v>
      </c>
      <c r="J30" s="78">
        <v>258</v>
      </c>
      <c r="K30" s="78">
        <v>143</v>
      </c>
      <c r="L30" s="78">
        <v>401</v>
      </c>
    </row>
    <row r="31" spans="1:12" x14ac:dyDescent="0.25">
      <c r="A31" s="73"/>
      <c r="B31" s="73"/>
      <c r="C31" s="73"/>
      <c r="D31" s="77"/>
      <c r="E31" s="77"/>
      <c r="F31" s="77"/>
      <c r="G31" s="77"/>
      <c r="H31" s="77"/>
      <c r="I31" s="77"/>
      <c r="J31" s="78"/>
      <c r="K31" s="78"/>
      <c r="L31" s="78"/>
    </row>
    <row r="32" spans="1:12" x14ac:dyDescent="0.25">
      <c r="A32" s="73"/>
      <c r="B32" s="74" t="s">
        <v>2699</v>
      </c>
      <c r="C32" s="74"/>
      <c r="D32" s="75"/>
      <c r="E32" s="75"/>
      <c r="F32" s="75"/>
      <c r="G32" s="75"/>
      <c r="H32" s="75"/>
      <c r="I32" s="75"/>
      <c r="J32" s="76"/>
      <c r="K32" s="76"/>
      <c r="L32" s="76"/>
    </row>
    <row r="33" spans="1:12" x14ac:dyDescent="0.25">
      <c r="A33" s="73"/>
      <c r="B33" s="73"/>
      <c r="C33" s="73" t="s">
        <v>617</v>
      </c>
      <c r="D33" s="77">
        <v>0.80646306818181823</v>
      </c>
      <c r="E33" s="77">
        <v>0.83853211009174311</v>
      </c>
      <c r="F33" s="77">
        <v>0.82223425374481141</v>
      </c>
      <c r="G33" s="77">
        <v>1.6231069077896398E-2</v>
      </c>
      <c r="H33" s="77">
        <v>9.3223140495867218E-3</v>
      </c>
      <c r="I33" s="77">
        <v>1.283551049587317E-2</v>
      </c>
      <c r="J33" s="78">
        <v>254</v>
      </c>
      <c r="K33" s="78">
        <v>141</v>
      </c>
      <c r="L33" s="78">
        <v>395</v>
      </c>
    </row>
    <row r="34" spans="1:12" x14ac:dyDescent="0.25">
      <c r="A34" s="73"/>
      <c r="B34" s="73"/>
      <c r="C34" s="73"/>
      <c r="D34" s="77"/>
      <c r="E34" s="77"/>
      <c r="F34" s="77"/>
      <c r="G34" s="77"/>
      <c r="H34" s="77"/>
      <c r="I34" s="77"/>
      <c r="J34" s="78"/>
      <c r="K34" s="78"/>
      <c r="L34" s="78"/>
    </row>
    <row r="35" spans="1:12" x14ac:dyDescent="0.25">
      <c r="A35" s="73"/>
      <c r="B35" s="74" t="s">
        <v>275</v>
      </c>
      <c r="C35" s="74"/>
      <c r="D35" s="75"/>
      <c r="E35" s="75"/>
      <c r="F35" s="75"/>
      <c r="G35" s="75"/>
      <c r="H35" s="75"/>
      <c r="I35" s="75"/>
      <c r="J35" s="76"/>
      <c r="K35" s="76"/>
      <c r="L35" s="76"/>
    </row>
    <row r="36" spans="1:12" x14ac:dyDescent="0.25">
      <c r="A36" s="73"/>
      <c r="B36" s="73"/>
      <c r="C36" s="73" t="s">
        <v>617</v>
      </c>
      <c r="D36" s="77">
        <v>2</v>
      </c>
      <c r="E36" s="77"/>
      <c r="F36" s="77">
        <v>2</v>
      </c>
      <c r="G36" s="77">
        <v>0.30769230769230771</v>
      </c>
      <c r="H36" s="77">
        <v>0.15384615384615385</v>
      </c>
      <c r="I36" s="77">
        <v>0.23076923076923073</v>
      </c>
      <c r="J36" s="78">
        <v>4</v>
      </c>
      <c r="K36" s="78">
        <v>2</v>
      </c>
      <c r="L36" s="78">
        <v>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/>
  </sheetViews>
  <sheetFormatPr baseColWidth="10" defaultRowHeight="15" x14ac:dyDescent="0.25"/>
  <cols>
    <col min="1" max="1" width="14.28515625" customWidth="1"/>
  </cols>
  <sheetData>
    <row r="1" spans="1:12" x14ac:dyDescent="0.25">
      <c r="A1" s="79" t="s">
        <v>2700</v>
      </c>
    </row>
    <row r="2" spans="1:12" x14ac:dyDescent="0.25">
      <c r="A2" s="80" t="s">
        <v>2701</v>
      </c>
    </row>
    <row r="4" spans="1:12" x14ac:dyDescent="0.25">
      <c r="A4" s="66"/>
      <c r="B4" s="66"/>
      <c r="C4" s="66"/>
      <c r="D4" s="67" t="s">
        <v>2676</v>
      </c>
      <c r="E4" s="67"/>
      <c r="F4" s="67"/>
      <c r="G4" s="67"/>
      <c r="H4" s="67"/>
      <c r="I4" s="67"/>
      <c r="J4" s="67"/>
      <c r="K4" s="67"/>
      <c r="L4" s="67"/>
    </row>
    <row r="5" spans="1:12" ht="39" x14ac:dyDescent="0.25">
      <c r="A5" s="68" t="s">
        <v>3</v>
      </c>
      <c r="B5" s="68" t="s">
        <v>9</v>
      </c>
      <c r="C5" s="68" t="s">
        <v>2677</v>
      </c>
      <c r="D5" s="69" t="s">
        <v>2702</v>
      </c>
      <c r="E5" s="69" t="s">
        <v>2703</v>
      </c>
      <c r="F5" s="69" t="s">
        <v>2704</v>
      </c>
      <c r="G5" s="69" t="s">
        <v>2705</v>
      </c>
      <c r="H5" s="69" t="s">
        <v>2706</v>
      </c>
      <c r="I5" s="69" t="s">
        <v>2707</v>
      </c>
      <c r="J5" s="69" t="s">
        <v>2708</v>
      </c>
      <c r="K5" s="69" t="s">
        <v>2709</v>
      </c>
      <c r="L5" s="69" t="s">
        <v>2710</v>
      </c>
    </row>
    <row r="6" spans="1:12" x14ac:dyDescent="0.25">
      <c r="A6" s="70" t="s">
        <v>227</v>
      </c>
      <c r="B6" s="70"/>
      <c r="C6" s="70"/>
      <c r="D6" s="71"/>
      <c r="E6" s="71"/>
      <c r="F6" s="71"/>
      <c r="G6" s="71"/>
      <c r="H6" s="71"/>
      <c r="I6" s="71"/>
      <c r="J6" s="72"/>
      <c r="K6" s="72"/>
      <c r="L6" s="72"/>
    </row>
    <row r="7" spans="1:12" x14ac:dyDescent="0.25">
      <c r="A7" s="73"/>
      <c r="B7" s="74" t="s">
        <v>181</v>
      </c>
      <c r="C7" s="74"/>
      <c r="D7" s="75"/>
      <c r="E7" s="75"/>
      <c r="F7" s="75"/>
      <c r="G7" s="75"/>
      <c r="H7" s="75"/>
      <c r="I7" s="75"/>
      <c r="J7" s="76"/>
      <c r="K7" s="76"/>
      <c r="L7" s="76"/>
    </row>
    <row r="8" spans="1:12" x14ac:dyDescent="0.25">
      <c r="A8" s="73"/>
      <c r="B8" s="73"/>
      <c r="C8" s="73" t="s">
        <v>617</v>
      </c>
      <c r="D8" s="77">
        <v>0.80160388373379221</v>
      </c>
      <c r="E8" s="77">
        <v>0.86960638868722573</v>
      </c>
      <c r="F8" s="77">
        <v>0.83514721223161603</v>
      </c>
      <c r="G8" s="77">
        <v>7.0122394696922496E-2</v>
      </c>
      <c r="H8" s="77">
        <v>4.8099612337771824E-2</v>
      </c>
      <c r="I8" s="77">
        <v>5.918691872325732E-2</v>
      </c>
      <c r="J8" s="78">
        <v>6749</v>
      </c>
      <c r="K8" s="78">
        <v>4566</v>
      </c>
      <c r="L8" s="78">
        <v>11315</v>
      </c>
    </row>
    <row r="9" spans="1:12" x14ac:dyDescent="0.25">
      <c r="A9" s="73"/>
      <c r="B9" s="73"/>
      <c r="C9" s="73"/>
      <c r="D9" s="77"/>
      <c r="E9" s="77"/>
      <c r="F9" s="77"/>
      <c r="G9" s="77"/>
      <c r="H9" s="77"/>
      <c r="I9" s="77"/>
      <c r="J9" s="78"/>
      <c r="K9" s="78"/>
      <c r="L9" s="78"/>
    </row>
    <row r="10" spans="1:12" x14ac:dyDescent="0.25">
      <c r="A10" s="70" t="s">
        <v>174</v>
      </c>
      <c r="B10" s="70"/>
      <c r="C10" s="70"/>
      <c r="D10" s="71"/>
      <c r="E10" s="71"/>
      <c r="F10" s="71"/>
      <c r="G10" s="71"/>
      <c r="H10" s="71"/>
      <c r="I10" s="71"/>
      <c r="J10" s="72"/>
      <c r="K10" s="72"/>
      <c r="L10" s="72"/>
    </row>
    <row r="11" spans="1:12" x14ac:dyDescent="0.25">
      <c r="A11" s="73"/>
      <c r="B11" s="74" t="s">
        <v>2699</v>
      </c>
      <c r="C11" s="74"/>
      <c r="D11" s="75"/>
      <c r="E11" s="75"/>
      <c r="F11" s="75"/>
      <c r="G11" s="75"/>
      <c r="H11" s="75"/>
      <c r="I11" s="75"/>
      <c r="J11" s="76"/>
      <c r="K11" s="76"/>
      <c r="L11" s="76"/>
    </row>
    <row r="12" spans="1:12" x14ac:dyDescent="0.25">
      <c r="A12" s="73"/>
      <c r="B12" s="73"/>
      <c r="C12" s="73" t="s">
        <v>617</v>
      </c>
      <c r="D12" s="77">
        <v>0.81237432327919568</v>
      </c>
      <c r="E12" s="77">
        <v>0.87675431521213099</v>
      </c>
      <c r="F12" s="77">
        <v>0.84388818698673407</v>
      </c>
      <c r="G12" s="77">
        <v>6.1473461843147614E-2</v>
      </c>
      <c r="H12" s="77">
        <v>3.7641154328732718E-2</v>
      </c>
      <c r="I12" s="77">
        <v>4.975044276284013E-2</v>
      </c>
      <c r="J12" s="78">
        <v>1164</v>
      </c>
      <c r="K12" s="78">
        <v>690</v>
      </c>
      <c r="L12" s="78">
        <v>1854</v>
      </c>
    </row>
    <row r="13" spans="1:12" x14ac:dyDescent="0.25">
      <c r="A13" s="73"/>
      <c r="B13" s="73"/>
      <c r="C13" s="73"/>
      <c r="D13" s="77"/>
      <c r="E13" s="77"/>
      <c r="F13" s="77"/>
      <c r="G13" s="77"/>
      <c r="H13" s="77"/>
      <c r="I13" s="77"/>
      <c r="J13" s="78"/>
      <c r="K13" s="78"/>
      <c r="L13" s="78"/>
    </row>
    <row r="14" spans="1:12" x14ac:dyDescent="0.25">
      <c r="A14" s="73"/>
      <c r="B14" s="74" t="s">
        <v>277</v>
      </c>
      <c r="C14" s="74"/>
      <c r="D14" s="75"/>
      <c r="E14" s="75"/>
      <c r="F14" s="75"/>
      <c r="G14" s="75"/>
      <c r="H14" s="75"/>
      <c r="I14" s="75"/>
      <c r="J14" s="76"/>
      <c r="K14" s="76"/>
      <c r="L14" s="76"/>
    </row>
    <row r="15" spans="1:12" x14ac:dyDescent="0.25">
      <c r="A15" s="73"/>
      <c r="B15" s="73"/>
      <c r="C15" s="73" t="s">
        <v>617</v>
      </c>
      <c r="D15" s="77">
        <v>0.89932885906040272</v>
      </c>
      <c r="E15" s="77">
        <v>0.92737430167597767</v>
      </c>
      <c r="F15" s="77">
        <v>0.91463414634146345</v>
      </c>
      <c r="G15" s="77">
        <v>4.0000000000000036E-2</v>
      </c>
      <c r="H15" s="77">
        <v>3.0888030888030937E-2</v>
      </c>
      <c r="I15" s="77">
        <v>3.5246727089627394E-2</v>
      </c>
      <c r="J15" s="78">
        <v>19</v>
      </c>
      <c r="K15" s="78">
        <v>16</v>
      </c>
      <c r="L15" s="78">
        <v>35</v>
      </c>
    </row>
    <row r="16" spans="1:12" x14ac:dyDescent="0.25">
      <c r="A16" s="73"/>
      <c r="B16" s="73"/>
      <c r="C16" s="73"/>
      <c r="D16" s="77"/>
      <c r="E16" s="77"/>
      <c r="F16" s="77"/>
      <c r="G16" s="77"/>
      <c r="H16" s="77"/>
      <c r="I16" s="77"/>
      <c r="J16" s="78"/>
      <c r="K16" s="78"/>
      <c r="L16" s="78"/>
    </row>
    <row r="17" spans="1:12" x14ac:dyDescent="0.25">
      <c r="A17" s="73"/>
      <c r="B17" s="74" t="s">
        <v>2711</v>
      </c>
      <c r="C17" s="74"/>
      <c r="D17" s="75"/>
      <c r="E17" s="75"/>
      <c r="F17" s="75"/>
      <c r="G17" s="75"/>
      <c r="H17" s="75"/>
      <c r="I17" s="75"/>
      <c r="J17" s="76"/>
      <c r="K17" s="76"/>
      <c r="L17" s="76"/>
    </row>
    <row r="18" spans="1:12" x14ac:dyDescent="0.25">
      <c r="A18" s="73"/>
      <c r="B18" s="73"/>
      <c r="C18" s="73" t="s">
        <v>617</v>
      </c>
      <c r="D18" s="77">
        <v>0.83453237410071945</v>
      </c>
      <c r="E18" s="77">
        <v>0.82563025210084029</v>
      </c>
      <c r="F18" s="77">
        <v>0.83023334460601961</v>
      </c>
      <c r="G18" s="77">
        <v>6.6538707613563619E-2</v>
      </c>
      <c r="H18" s="77">
        <v>4.9702244617498836E-2</v>
      </c>
      <c r="I18" s="77">
        <v>5.8420762009939287E-2</v>
      </c>
      <c r="J18" s="78">
        <v>312</v>
      </c>
      <c r="K18" s="78">
        <v>217</v>
      </c>
      <c r="L18" s="78">
        <v>529</v>
      </c>
    </row>
    <row r="19" spans="1:12" x14ac:dyDescent="0.25">
      <c r="A19" s="73"/>
      <c r="B19" s="73"/>
      <c r="C19" s="73"/>
      <c r="D19" s="77"/>
      <c r="E19" s="77"/>
      <c r="F19" s="77"/>
      <c r="G19" s="77"/>
      <c r="H19" s="77"/>
      <c r="I19" s="77"/>
      <c r="J19" s="78"/>
      <c r="K19" s="78"/>
      <c r="L19" s="78"/>
    </row>
    <row r="20" spans="1:12" x14ac:dyDescent="0.25">
      <c r="A20" s="73"/>
      <c r="B20" s="74" t="s">
        <v>181</v>
      </c>
      <c r="C20" s="74"/>
      <c r="D20" s="75"/>
      <c r="E20" s="75"/>
      <c r="F20" s="75"/>
      <c r="G20" s="75"/>
      <c r="H20" s="75"/>
      <c r="I20" s="75"/>
      <c r="J20" s="76"/>
      <c r="K20" s="76"/>
      <c r="L20" s="76"/>
    </row>
    <row r="21" spans="1:12" x14ac:dyDescent="0.25">
      <c r="A21" s="73"/>
      <c r="B21" s="73"/>
      <c r="C21" s="73" t="s">
        <v>617</v>
      </c>
      <c r="D21" s="77">
        <v>0.81812599778951245</v>
      </c>
      <c r="E21" s="77">
        <v>0.8685626441199078</v>
      </c>
      <c r="F21" s="77">
        <v>0.84281146153363851</v>
      </c>
      <c r="G21" s="77">
        <v>6.2035769119050621E-2</v>
      </c>
      <c r="H21" s="77">
        <v>3.9758776653026073E-2</v>
      </c>
      <c r="I21" s="77">
        <v>5.1105381071141709E-2</v>
      </c>
      <c r="J21" s="78">
        <v>1495</v>
      </c>
      <c r="K21" s="78">
        <v>923</v>
      </c>
      <c r="L21" s="78">
        <v>2418</v>
      </c>
    </row>
    <row r="22" spans="1:12" x14ac:dyDescent="0.25">
      <c r="A22" s="73"/>
      <c r="B22" s="73"/>
      <c r="C22" s="73"/>
      <c r="D22" s="77"/>
      <c r="E22" s="77"/>
      <c r="F22" s="77"/>
      <c r="G22" s="77"/>
      <c r="H22" s="77"/>
      <c r="I22" s="77"/>
      <c r="J22" s="78"/>
      <c r="K22" s="78"/>
      <c r="L22" s="78"/>
    </row>
    <row r="23" spans="1:12" x14ac:dyDescent="0.25">
      <c r="A23" s="70" t="s">
        <v>193</v>
      </c>
      <c r="B23" s="70"/>
      <c r="C23" s="70"/>
      <c r="D23" s="71"/>
      <c r="E23" s="71"/>
      <c r="F23" s="71"/>
      <c r="G23" s="71"/>
      <c r="H23" s="71"/>
      <c r="I23" s="71"/>
      <c r="J23" s="72"/>
      <c r="K23" s="72"/>
      <c r="L23" s="72"/>
    </row>
    <row r="24" spans="1:12" x14ac:dyDescent="0.25">
      <c r="A24" s="73"/>
      <c r="B24" s="74" t="s">
        <v>2699</v>
      </c>
      <c r="C24" s="74"/>
      <c r="D24" s="75"/>
      <c r="E24" s="75"/>
      <c r="F24" s="75"/>
      <c r="G24" s="75"/>
      <c r="H24" s="75"/>
      <c r="I24" s="75"/>
      <c r="J24" s="76"/>
      <c r="K24" s="76"/>
      <c r="L24" s="76"/>
    </row>
    <row r="25" spans="1:12" x14ac:dyDescent="0.25">
      <c r="A25" s="73"/>
      <c r="B25" s="73"/>
      <c r="C25" s="73" t="s">
        <v>617</v>
      </c>
      <c r="D25" s="77">
        <v>0.78413173652694612</v>
      </c>
      <c r="E25" s="77">
        <v>0.85120481927710845</v>
      </c>
      <c r="F25" s="77">
        <v>0.81756756756756754</v>
      </c>
      <c r="G25" s="77">
        <v>7.1320858180821123E-2</v>
      </c>
      <c r="H25" s="77">
        <v>4.9697760681412295E-2</v>
      </c>
      <c r="I25" s="77">
        <v>6.052080831646478E-2</v>
      </c>
      <c r="J25" s="78">
        <v>2081</v>
      </c>
      <c r="K25" s="78">
        <v>1447</v>
      </c>
      <c r="L25" s="78">
        <v>3528</v>
      </c>
    </row>
    <row r="26" spans="1:12" x14ac:dyDescent="0.25">
      <c r="A26" s="73"/>
      <c r="B26" s="73"/>
      <c r="C26" s="73"/>
      <c r="D26" s="77"/>
      <c r="E26" s="77"/>
      <c r="F26" s="77"/>
      <c r="G26" s="77"/>
      <c r="H26" s="77"/>
      <c r="I26" s="77"/>
      <c r="J26" s="78"/>
      <c r="K26" s="78"/>
      <c r="L26" s="78"/>
    </row>
    <row r="27" spans="1:12" x14ac:dyDescent="0.25">
      <c r="A27" s="73"/>
      <c r="B27" s="74" t="s">
        <v>277</v>
      </c>
      <c r="C27" s="74"/>
      <c r="D27" s="75"/>
      <c r="E27" s="75"/>
      <c r="F27" s="75"/>
      <c r="G27" s="75"/>
      <c r="H27" s="75"/>
      <c r="I27" s="75"/>
      <c r="J27" s="76"/>
      <c r="K27" s="76"/>
      <c r="L27" s="76"/>
    </row>
    <row r="28" spans="1:12" x14ac:dyDescent="0.25">
      <c r="A28" s="73"/>
      <c r="B28" s="73"/>
      <c r="C28" s="73" t="s">
        <v>617</v>
      </c>
      <c r="D28" s="77">
        <v>0.79308491580078821</v>
      </c>
      <c r="E28" s="77">
        <v>0.87610784588114565</v>
      </c>
      <c r="F28" s="77">
        <v>0.8337522277567061</v>
      </c>
      <c r="G28" s="77">
        <v>7.3801076584291692E-2</v>
      </c>
      <c r="H28" s="77">
        <v>4.894864915455166E-2</v>
      </c>
      <c r="I28" s="77">
        <v>6.1498069498069463E-2</v>
      </c>
      <c r="J28" s="78">
        <v>2413</v>
      </c>
      <c r="K28" s="78">
        <v>1569</v>
      </c>
      <c r="L28" s="78">
        <v>3982</v>
      </c>
    </row>
    <row r="29" spans="1:12" x14ac:dyDescent="0.25">
      <c r="A29" s="73"/>
      <c r="B29" s="73"/>
      <c r="C29" s="73"/>
      <c r="D29" s="77"/>
      <c r="E29" s="77"/>
      <c r="F29" s="77"/>
      <c r="G29" s="77"/>
      <c r="H29" s="77"/>
      <c r="I29" s="77"/>
      <c r="J29" s="78"/>
      <c r="K29" s="78"/>
      <c r="L29" s="78"/>
    </row>
    <row r="30" spans="1:12" x14ac:dyDescent="0.25">
      <c r="A30" s="73"/>
      <c r="B30" s="74" t="s">
        <v>2711</v>
      </c>
      <c r="C30" s="74"/>
      <c r="D30" s="75"/>
      <c r="E30" s="75"/>
      <c r="F30" s="75"/>
      <c r="G30" s="75"/>
      <c r="H30" s="75"/>
      <c r="I30" s="75"/>
      <c r="J30" s="76"/>
      <c r="K30" s="76"/>
      <c r="L30" s="76"/>
    </row>
    <row r="31" spans="1:12" x14ac:dyDescent="0.25">
      <c r="A31" s="73"/>
      <c r="B31" s="73"/>
      <c r="C31" s="73" t="s">
        <v>617</v>
      </c>
      <c r="D31" s="77">
        <v>0.6547528517110266</v>
      </c>
      <c r="E31" s="77">
        <v>0.72770323599052877</v>
      </c>
      <c r="F31" s="77">
        <v>0.69054996127033308</v>
      </c>
      <c r="G31" s="77">
        <v>0.13601070950468541</v>
      </c>
      <c r="H31" s="77">
        <v>0.11315149878476916</v>
      </c>
      <c r="I31" s="77">
        <v>0.12463027695617102</v>
      </c>
      <c r="J31" s="78">
        <v>508</v>
      </c>
      <c r="K31" s="78">
        <v>419</v>
      </c>
      <c r="L31" s="78">
        <v>927</v>
      </c>
    </row>
    <row r="32" spans="1:12" x14ac:dyDescent="0.25">
      <c r="A32" s="73"/>
      <c r="B32" s="73"/>
      <c r="C32" s="73"/>
      <c r="D32" s="77"/>
      <c r="E32" s="77"/>
      <c r="F32" s="77"/>
      <c r="G32" s="77"/>
      <c r="H32" s="77"/>
      <c r="I32" s="77"/>
      <c r="J32" s="78"/>
      <c r="K32" s="78"/>
      <c r="L32" s="78"/>
    </row>
    <row r="33" spans="1:12" x14ac:dyDescent="0.25">
      <c r="A33" s="73"/>
      <c r="B33" s="74" t="s">
        <v>181</v>
      </c>
      <c r="C33" s="74"/>
      <c r="D33" s="75"/>
      <c r="E33" s="75"/>
      <c r="F33" s="75"/>
      <c r="G33" s="75"/>
      <c r="H33" s="75"/>
      <c r="I33" s="75"/>
      <c r="J33" s="76"/>
      <c r="K33" s="76"/>
      <c r="L33" s="76"/>
    </row>
    <row r="34" spans="1:12" x14ac:dyDescent="0.25">
      <c r="A34" s="73"/>
      <c r="B34" s="73"/>
      <c r="C34" s="73" t="s">
        <v>617</v>
      </c>
      <c r="D34" s="77">
        <v>0.78101248944397528</v>
      </c>
      <c r="E34" s="77">
        <v>0.85623803882256444</v>
      </c>
      <c r="F34" s="77">
        <v>0.81815727303408703</v>
      </c>
      <c r="G34" s="77">
        <v>7.6239540306970111E-2</v>
      </c>
      <c r="H34" s="77">
        <v>5.2949609236508266E-2</v>
      </c>
      <c r="I34" s="77">
        <v>6.4660259652672414E-2</v>
      </c>
      <c r="J34" s="78">
        <v>5002</v>
      </c>
      <c r="K34" s="78">
        <v>3435</v>
      </c>
      <c r="L34" s="78">
        <v>8437</v>
      </c>
    </row>
    <row r="35" spans="1:12" x14ac:dyDescent="0.25">
      <c r="A35" s="73"/>
      <c r="B35" s="73"/>
      <c r="C35" s="73"/>
      <c r="D35" s="77"/>
      <c r="E35" s="77"/>
      <c r="F35" s="77"/>
      <c r="G35" s="77"/>
      <c r="H35" s="77"/>
      <c r="I35" s="77"/>
      <c r="J35" s="78"/>
      <c r="K35" s="78"/>
      <c r="L35" s="78"/>
    </row>
    <row r="36" spans="1:12" x14ac:dyDescent="0.25">
      <c r="A36" s="70" t="s">
        <v>177</v>
      </c>
      <c r="B36" s="70"/>
      <c r="C36" s="70"/>
      <c r="D36" s="71"/>
      <c r="E36" s="71"/>
      <c r="F36" s="71"/>
      <c r="G36" s="71"/>
      <c r="H36" s="71"/>
      <c r="I36" s="71"/>
      <c r="J36" s="72"/>
      <c r="K36" s="72"/>
      <c r="L36" s="72"/>
    </row>
    <row r="37" spans="1:12" x14ac:dyDescent="0.25">
      <c r="A37" s="73"/>
      <c r="B37" s="74" t="s">
        <v>2699</v>
      </c>
      <c r="C37" s="74"/>
      <c r="D37" s="75"/>
      <c r="E37" s="75"/>
      <c r="F37" s="75"/>
      <c r="G37" s="75"/>
      <c r="H37" s="75"/>
      <c r="I37" s="75"/>
      <c r="J37" s="76"/>
      <c r="K37" s="76"/>
      <c r="L37" s="76"/>
    </row>
    <row r="38" spans="1:12" x14ac:dyDescent="0.25">
      <c r="A38" s="73"/>
      <c r="B38" s="73"/>
      <c r="C38" s="73" t="s">
        <v>617</v>
      </c>
      <c r="D38" s="77">
        <v>0.93142548596112307</v>
      </c>
      <c r="E38" s="77">
        <v>0.97232982844493632</v>
      </c>
      <c r="F38" s="77">
        <v>0.95162612735720142</v>
      </c>
      <c r="G38" s="77">
        <v>2.7758620689655178E-2</v>
      </c>
      <c r="H38" s="77">
        <v>1.5036294503975145E-2</v>
      </c>
      <c r="I38" s="77">
        <v>2.1405144139478693E-2</v>
      </c>
      <c r="J38" s="78">
        <v>161</v>
      </c>
      <c r="K38" s="78">
        <v>87</v>
      </c>
      <c r="L38" s="78">
        <v>248</v>
      </c>
    </row>
    <row r="39" spans="1:12" x14ac:dyDescent="0.25">
      <c r="A39" s="73"/>
      <c r="B39" s="73"/>
      <c r="C39" s="73"/>
      <c r="D39" s="77"/>
      <c r="E39" s="77"/>
      <c r="F39" s="77"/>
      <c r="G39" s="77"/>
      <c r="H39" s="77"/>
      <c r="I39" s="77"/>
      <c r="J39" s="78"/>
      <c r="K39" s="78"/>
      <c r="L39" s="78"/>
    </row>
    <row r="40" spans="1:12" x14ac:dyDescent="0.25">
      <c r="A40" s="73"/>
      <c r="B40" s="74" t="s">
        <v>277</v>
      </c>
      <c r="C40" s="74"/>
      <c r="D40" s="75"/>
      <c r="E40" s="75"/>
      <c r="F40" s="75"/>
      <c r="G40" s="75"/>
      <c r="H40" s="75"/>
      <c r="I40" s="75"/>
      <c r="J40" s="76"/>
      <c r="K40" s="76"/>
      <c r="L40" s="76"/>
    </row>
    <row r="41" spans="1:12" x14ac:dyDescent="0.25">
      <c r="A41" s="73"/>
      <c r="B41" s="73"/>
      <c r="C41" s="73" t="s">
        <v>617</v>
      </c>
      <c r="D41" s="77">
        <v>0.75</v>
      </c>
      <c r="E41" s="77">
        <v>0.81967213114754101</v>
      </c>
      <c r="F41" s="77">
        <v>0.79885057471264365</v>
      </c>
      <c r="G41" s="77">
        <v>6.6225165562914245E-3</v>
      </c>
      <c r="H41" s="77">
        <v>4.7752808988763995E-2</v>
      </c>
      <c r="I41" s="77">
        <v>3.5502958579881616E-2</v>
      </c>
      <c r="J41" s="78">
        <v>1</v>
      </c>
      <c r="K41" s="78">
        <v>17</v>
      </c>
      <c r="L41" s="78">
        <v>18</v>
      </c>
    </row>
    <row r="42" spans="1:12" x14ac:dyDescent="0.25">
      <c r="A42" s="73"/>
      <c r="B42" s="73"/>
      <c r="C42" s="73"/>
      <c r="D42" s="77"/>
      <c r="E42" s="77"/>
      <c r="F42" s="77"/>
      <c r="G42" s="77"/>
      <c r="H42" s="77"/>
      <c r="I42" s="77"/>
      <c r="J42" s="78"/>
      <c r="K42" s="78"/>
      <c r="L42" s="78"/>
    </row>
    <row r="43" spans="1:12" x14ac:dyDescent="0.25">
      <c r="A43" s="73"/>
      <c r="B43" s="74" t="s">
        <v>181</v>
      </c>
      <c r="C43" s="74"/>
      <c r="D43" s="75"/>
      <c r="E43" s="75"/>
      <c r="F43" s="75"/>
      <c r="G43" s="75"/>
      <c r="H43" s="75"/>
      <c r="I43" s="75"/>
      <c r="J43" s="76"/>
      <c r="K43" s="76"/>
      <c r="L43" s="76"/>
    </row>
    <row r="44" spans="1:12" x14ac:dyDescent="0.25">
      <c r="A44" s="73"/>
      <c r="B44" s="73"/>
      <c r="C44" s="73" t="s">
        <v>617</v>
      </c>
      <c r="D44" s="77">
        <v>0.92647058823529416</v>
      </c>
      <c r="E44" s="77">
        <v>0.96267496111975115</v>
      </c>
      <c r="F44" s="77">
        <v>0.94469084268197234</v>
      </c>
      <c r="G44" s="77">
        <v>2.7222315577213885E-2</v>
      </c>
      <c r="H44" s="77">
        <v>1.6932595245848225E-2</v>
      </c>
      <c r="I44" s="77">
        <v>2.1996196146531033E-2</v>
      </c>
      <c r="J44" s="78">
        <v>162</v>
      </c>
      <c r="K44" s="78">
        <v>104</v>
      </c>
      <c r="L44" s="78">
        <v>266</v>
      </c>
    </row>
    <row r="45" spans="1:12" x14ac:dyDescent="0.25">
      <c r="A45" s="73"/>
      <c r="B45" s="73"/>
      <c r="C45" s="73"/>
      <c r="D45" s="77"/>
      <c r="E45" s="77"/>
      <c r="F45" s="77"/>
      <c r="G45" s="77"/>
      <c r="H45" s="77"/>
      <c r="I45" s="77"/>
      <c r="J45" s="78"/>
      <c r="K45" s="78"/>
      <c r="L45" s="78"/>
    </row>
    <row r="46" spans="1:12" x14ac:dyDescent="0.25">
      <c r="A46" s="70" t="s">
        <v>175</v>
      </c>
      <c r="B46" s="70"/>
      <c r="C46" s="70"/>
      <c r="D46" s="71"/>
      <c r="E46" s="71"/>
      <c r="F46" s="71"/>
      <c r="G46" s="71"/>
      <c r="H46" s="71"/>
      <c r="I46" s="71"/>
      <c r="J46" s="72"/>
      <c r="K46" s="72"/>
      <c r="L46" s="72"/>
    </row>
    <row r="47" spans="1:12" x14ac:dyDescent="0.25">
      <c r="A47" s="73"/>
      <c r="B47" s="74" t="s">
        <v>276</v>
      </c>
      <c r="C47" s="74"/>
      <c r="D47" s="75"/>
      <c r="E47" s="75"/>
      <c r="F47" s="75"/>
      <c r="G47" s="75"/>
      <c r="H47" s="75"/>
      <c r="I47" s="75"/>
      <c r="J47" s="76"/>
      <c r="K47" s="76"/>
      <c r="L47" s="76"/>
    </row>
    <row r="48" spans="1:12" x14ac:dyDescent="0.25">
      <c r="A48" s="73"/>
      <c r="B48" s="73"/>
      <c r="C48" s="73" t="s">
        <v>617</v>
      </c>
      <c r="D48" s="77"/>
      <c r="E48" s="77"/>
      <c r="F48" s="77"/>
      <c r="G48" s="77">
        <v>0.15332197614991483</v>
      </c>
      <c r="H48" s="77">
        <v>0.14899713467048714</v>
      </c>
      <c r="I48" s="77">
        <v>0.15097276264591442</v>
      </c>
      <c r="J48" s="78">
        <v>90</v>
      </c>
      <c r="K48" s="78">
        <v>104</v>
      </c>
      <c r="L48" s="78">
        <v>194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1"/>
  <sheetViews>
    <sheetView workbookViewId="0">
      <pane ySplit="5" topLeftCell="A6" activePane="bottomLeft" state="frozen"/>
      <selection pane="bottomLeft" activeCell="A6" sqref="A6"/>
    </sheetView>
  </sheetViews>
  <sheetFormatPr baseColWidth="10" defaultRowHeight="12.75" x14ac:dyDescent="0.2"/>
  <cols>
    <col min="1" max="1" width="31" style="460" customWidth="1"/>
    <col min="2" max="2" width="1.5703125" style="459" customWidth="1"/>
    <col min="3" max="20" width="7.7109375" style="460" customWidth="1"/>
    <col min="21" max="21" width="1.5703125" style="460" customWidth="1"/>
    <col min="22" max="22" width="8.28515625" style="460" customWidth="1"/>
    <col min="23" max="34" width="7.7109375" style="460" customWidth="1"/>
    <col min="35" max="35" width="8.28515625" style="460" bestFit="1" customWidth="1"/>
    <col min="36" max="39" width="7.7109375" style="460" customWidth="1"/>
    <col min="40" max="256" width="11.42578125" style="460"/>
    <col min="257" max="257" width="30.140625" style="460" customWidth="1"/>
    <col min="258" max="258" width="1.5703125" style="460" customWidth="1"/>
    <col min="259" max="276" width="8.42578125" style="460" customWidth="1"/>
    <col min="277" max="277" width="1.5703125" style="460" customWidth="1"/>
    <col min="278" max="295" width="8.42578125" style="460" customWidth="1"/>
    <col min="296" max="512" width="11.42578125" style="460"/>
    <col min="513" max="513" width="30.140625" style="460" customWidth="1"/>
    <col min="514" max="514" width="1.5703125" style="460" customWidth="1"/>
    <col min="515" max="532" width="8.42578125" style="460" customWidth="1"/>
    <col min="533" max="533" width="1.5703125" style="460" customWidth="1"/>
    <col min="534" max="551" width="8.42578125" style="460" customWidth="1"/>
    <col min="552" max="768" width="11.42578125" style="460"/>
    <col min="769" max="769" width="30.140625" style="460" customWidth="1"/>
    <col min="770" max="770" width="1.5703125" style="460" customWidth="1"/>
    <col min="771" max="788" width="8.42578125" style="460" customWidth="1"/>
    <col min="789" max="789" width="1.5703125" style="460" customWidth="1"/>
    <col min="790" max="807" width="8.42578125" style="460" customWidth="1"/>
    <col min="808" max="1024" width="11.42578125" style="460"/>
    <col min="1025" max="1025" width="30.140625" style="460" customWidth="1"/>
    <col min="1026" max="1026" width="1.5703125" style="460" customWidth="1"/>
    <col min="1027" max="1044" width="8.42578125" style="460" customWidth="1"/>
    <col min="1045" max="1045" width="1.5703125" style="460" customWidth="1"/>
    <col min="1046" max="1063" width="8.42578125" style="460" customWidth="1"/>
    <col min="1064" max="1280" width="11.42578125" style="460"/>
    <col min="1281" max="1281" width="30.140625" style="460" customWidth="1"/>
    <col min="1282" max="1282" width="1.5703125" style="460" customWidth="1"/>
    <col min="1283" max="1300" width="8.42578125" style="460" customWidth="1"/>
    <col min="1301" max="1301" width="1.5703125" style="460" customWidth="1"/>
    <col min="1302" max="1319" width="8.42578125" style="460" customWidth="1"/>
    <col min="1320" max="1536" width="11.42578125" style="460"/>
    <col min="1537" max="1537" width="30.140625" style="460" customWidth="1"/>
    <col min="1538" max="1538" width="1.5703125" style="460" customWidth="1"/>
    <col min="1539" max="1556" width="8.42578125" style="460" customWidth="1"/>
    <col min="1557" max="1557" width="1.5703125" style="460" customWidth="1"/>
    <col min="1558" max="1575" width="8.42578125" style="460" customWidth="1"/>
    <col min="1576" max="1792" width="11.42578125" style="460"/>
    <col min="1793" max="1793" width="30.140625" style="460" customWidth="1"/>
    <col min="1794" max="1794" width="1.5703125" style="460" customWidth="1"/>
    <col min="1795" max="1812" width="8.42578125" style="460" customWidth="1"/>
    <col min="1813" max="1813" width="1.5703125" style="460" customWidth="1"/>
    <col min="1814" max="1831" width="8.42578125" style="460" customWidth="1"/>
    <col min="1832" max="2048" width="11.42578125" style="460"/>
    <col min="2049" max="2049" width="30.140625" style="460" customWidth="1"/>
    <col min="2050" max="2050" width="1.5703125" style="460" customWidth="1"/>
    <col min="2051" max="2068" width="8.42578125" style="460" customWidth="1"/>
    <col min="2069" max="2069" width="1.5703125" style="460" customWidth="1"/>
    <col min="2070" max="2087" width="8.42578125" style="460" customWidth="1"/>
    <col min="2088" max="2304" width="11.42578125" style="460"/>
    <col min="2305" max="2305" width="30.140625" style="460" customWidth="1"/>
    <col min="2306" max="2306" width="1.5703125" style="460" customWidth="1"/>
    <col min="2307" max="2324" width="8.42578125" style="460" customWidth="1"/>
    <col min="2325" max="2325" width="1.5703125" style="460" customWidth="1"/>
    <col min="2326" max="2343" width="8.42578125" style="460" customWidth="1"/>
    <col min="2344" max="2560" width="11.42578125" style="460"/>
    <col min="2561" max="2561" width="30.140625" style="460" customWidth="1"/>
    <col min="2562" max="2562" width="1.5703125" style="460" customWidth="1"/>
    <col min="2563" max="2580" width="8.42578125" style="460" customWidth="1"/>
    <col min="2581" max="2581" width="1.5703125" style="460" customWidth="1"/>
    <col min="2582" max="2599" width="8.42578125" style="460" customWidth="1"/>
    <col min="2600" max="2816" width="11.42578125" style="460"/>
    <col min="2817" max="2817" width="30.140625" style="460" customWidth="1"/>
    <col min="2818" max="2818" width="1.5703125" style="460" customWidth="1"/>
    <col min="2819" max="2836" width="8.42578125" style="460" customWidth="1"/>
    <col min="2837" max="2837" width="1.5703125" style="460" customWidth="1"/>
    <col min="2838" max="2855" width="8.42578125" style="460" customWidth="1"/>
    <col min="2856" max="3072" width="11.42578125" style="460"/>
    <col min="3073" max="3073" width="30.140625" style="460" customWidth="1"/>
    <col min="3074" max="3074" width="1.5703125" style="460" customWidth="1"/>
    <col min="3075" max="3092" width="8.42578125" style="460" customWidth="1"/>
    <col min="3093" max="3093" width="1.5703125" style="460" customWidth="1"/>
    <col min="3094" max="3111" width="8.42578125" style="460" customWidth="1"/>
    <col min="3112" max="3328" width="11.42578125" style="460"/>
    <col min="3329" max="3329" width="30.140625" style="460" customWidth="1"/>
    <col min="3330" max="3330" width="1.5703125" style="460" customWidth="1"/>
    <col min="3331" max="3348" width="8.42578125" style="460" customWidth="1"/>
    <col min="3349" max="3349" width="1.5703125" style="460" customWidth="1"/>
    <col min="3350" max="3367" width="8.42578125" style="460" customWidth="1"/>
    <col min="3368" max="3584" width="11.42578125" style="460"/>
    <col min="3585" max="3585" width="30.140625" style="460" customWidth="1"/>
    <col min="3586" max="3586" width="1.5703125" style="460" customWidth="1"/>
    <col min="3587" max="3604" width="8.42578125" style="460" customWidth="1"/>
    <col min="3605" max="3605" width="1.5703125" style="460" customWidth="1"/>
    <col min="3606" max="3623" width="8.42578125" style="460" customWidth="1"/>
    <col min="3624" max="3840" width="11.42578125" style="460"/>
    <col min="3841" max="3841" width="30.140625" style="460" customWidth="1"/>
    <col min="3842" max="3842" width="1.5703125" style="460" customWidth="1"/>
    <col min="3843" max="3860" width="8.42578125" style="460" customWidth="1"/>
    <col min="3861" max="3861" width="1.5703125" style="460" customWidth="1"/>
    <col min="3862" max="3879" width="8.42578125" style="460" customWidth="1"/>
    <col min="3880" max="4096" width="11.42578125" style="460"/>
    <col min="4097" max="4097" width="30.140625" style="460" customWidth="1"/>
    <col min="4098" max="4098" width="1.5703125" style="460" customWidth="1"/>
    <col min="4099" max="4116" width="8.42578125" style="460" customWidth="1"/>
    <col min="4117" max="4117" width="1.5703125" style="460" customWidth="1"/>
    <col min="4118" max="4135" width="8.42578125" style="460" customWidth="1"/>
    <col min="4136" max="4352" width="11.42578125" style="460"/>
    <col min="4353" max="4353" width="30.140625" style="460" customWidth="1"/>
    <col min="4354" max="4354" width="1.5703125" style="460" customWidth="1"/>
    <col min="4355" max="4372" width="8.42578125" style="460" customWidth="1"/>
    <col min="4373" max="4373" width="1.5703125" style="460" customWidth="1"/>
    <col min="4374" max="4391" width="8.42578125" style="460" customWidth="1"/>
    <col min="4392" max="4608" width="11.42578125" style="460"/>
    <col min="4609" max="4609" width="30.140625" style="460" customWidth="1"/>
    <col min="4610" max="4610" width="1.5703125" style="460" customWidth="1"/>
    <col min="4611" max="4628" width="8.42578125" style="460" customWidth="1"/>
    <col min="4629" max="4629" width="1.5703125" style="460" customWidth="1"/>
    <col min="4630" max="4647" width="8.42578125" style="460" customWidth="1"/>
    <col min="4648" max="4864" width="11.42578125" style="460"/>
    <col min="4865" max="4865" width="30.140625" style="460" customWidth="1"/>
    <col min="4866" max="4866" width="1.5703125" style="460" customWidth="1"/>
    <col min="4867" max="4884" width="8.42578125" style="460" customWidth="1"/>
    <col min="4885" max="4885" width="1.5703125" style="460" customWidth="1"/>
    <col min="4886" max="4903" width="8.42578125" style="460" customWidth="1"/>
    <col min="4904" max="5120" width="11.42578125" style="460"/>
    <col min="5121" max="5121" width="30.140625" style="460" customWidth="1"/>
    <col min="5122" max="5122" width="1.5703125" style="460" customWidth="1"/>
    <col min="5123" max="5140" width="8.42578125" style="460" customWidth="1"/>
    <col min="5141" max="5141" width="1.5703125" style="460" customWidth="1"/>
    <col min="5142" max="5159" width="8.42578125" style="460" customWidth="1"/>
    <col min="5160" max="5376" width="11.42578125" style="460"/>
    <col min="5377" max="5377" width="30.140625" style="460" customWidth="1"/>
    <col min="5378" max="5378" width="1.5703125" style="460" customWidth="1"/>
    <col min="5379" max="5396" width="8.42578125" style="460" customWidth="1"/>
    <col min="5397" max="5397" width="1.5703125" style="460" customWidth="1"/>
    <col min="5398" max="5415" width="8.42578125" style="460" customWidth="1"/>
    <col min="5416" max="5632" width="11.42578125" style="460"/>
    <col min="5633" max="5633" width="30.140625" style="460" customWidth="1"/>
    <col min="5634" max="5634" width="1.5703125" style="460" customWidth="1"/>
    <col min="5635" max="5652" width="8.42578125" style="460" customWidth="1"/>
    <col min="5653" max="5653" width="1.5703125" style="460" customWidth="1"/>
    <col min="5654" max="5671" width="8.42578125" style="460" customWidth="1"/>
    <col min="5672" max="5888" width="11.42578125" style="460"/>
    <col min="5889" max="5889" width="30.140625" style="460" customWidth="1"/>
    <col min="5890" max="5890" width="1.5703125" style="460" customWidth="1"/>
    <col min="5891" max="5908" width="8.42578125" style="460" customWidth="1"/>
    <col min="5909" max="5909" width="1.5703125" style="460" customWidth="1"/>
    <col min="5910" max="5927" width="8.42578125" style="460" customWidth="1"/>
    <col min="5928" max="6144" width="11.42578125" style="460"/>
    <col min="6145" max="6145" width="30.140625" style="460" customWidth="1"/>
    <col min="6146" max="6146" width="1.5703125" style="460" customWidth="1"/>
    <col min="6147" max="6164" width="8.42578125" style="460" customWidth="1"/>
    <col min="6165" max="6165" width="1.5703125" style="460" customWidth="1"/>
    <col min="6166" max="6183" width="8.42578125" style="460" customWidth="1"/>
    <col min="6184" max="6400" width="11.42578125" style="460"/>
    <col min="6401" max="6401" width="30.140625" style="460" customWidth="1"/>
    <col min="6402" max="6402" width="1.5703125" style="460" customWidth="1"/>
    <col min="6403" max="6420" width="8.42578125" style="460" customWidth="1"/>
    <col min="6421" max="6421" width="1.5703125" style="460" customWidth="1"/>
    <col min="6422" max="6439" width="8.42578125" style="460" customWidth="1"/>
    <col min="6440" max="6656" width="11.42578125" style="460"/>
    <col min="6657" max="6657" width="30.140625" style="460" customWidth="1"/>
    <col min="6658" max="6658" width="1.5703125" style="460" customWidth="1"/>
    <col min="6659" max="6676" width="8.42578125" style="460" customWidth="1"/>
    <col min="6677" max="6677" width="1.5703125" style="460" customWidth="1"/>
    <col min="6678" max="6695" width="8.42578125" style="460" customWidth="1"/>
    <col min="6696" max="6912" width="11.42578125" style="460"/>
    <col min="6913" max="6913" width="30.140625" style="460" customWidth="1"/>
    <col min="6914" max="6914" width="1.5703125" style="460" customWidth="1"/>
    <col min="6915" max="6932" width="8.42578125" style="460" customWidth="1"/>
    <col min="6933" max="6933" width="1.5703125" style="460" customWidth="1"/>
    <col min="6934" max="6951" width="8.42578125" style="460" customWidth="1"/>
    <col min="6952" max="7168" width="11.42578125" style="460"/>
    <col min="7169" max="7169" width="30.140625" style="460" customWidth="1"/>
    <col min="7170" max="7170" width="1.5703125" style="460" customWidth="1"/>
    <col min="7171" max="7188" width="8.42578125" style="460" customWidth="1"/>
    <col min="7189" max="7189" width="1.5703125" style="460" customWidth="1"/>
    <col min="7190" max="7207" width="8.42578125" style="460" customWidth="1"/>
    <col min="7208" max="7424" width="11.42578125" style="460"/>
    <col min="7425" max="7425" width="30.140625" style="460" customWidth="1"/>
    <col min="7426" max="7426" width="1.5703125" style="460" customWidth="1"/>
    <col min="7427" max="7444" width="8.42578125" style="460" customWidth="1"/>
    <col min="7445" max="7445" width="1.5703125" style="460" customWidth="1"/>
    <col min="7446" max="7463" width="8.42578125" style="460" customWidth="1"/>
    <col min="7464" max="7680" width="11.42578125" style="460"/>
    <col min="7681" max="7681" width="30.140625" style="460" customWidth="1"/>
    <col min="7682" max="7682" width="1.5703125" style="460" customWidth="1"/>
    <col min="7683" max="7700" width="8.42578125" style="460" customWidth="1"/>
    <col min="7701" max="7701" width="1.5703125" style="460" customWidth="1"/>
    <col min="7702" max="7719" width="8.42578125" style="460" customWidth="1"/>
    <col min="7720" max="7936" width="11.42578125" style="460"/>
    <col min="7937" max="7937" width="30.140625" style="460" customWidth="1"/>
    <col min="7938" max="7938" width="1.5703125" style="460" customWidth="1"/>
    <col min="7939" max="7956" width="8.42578125" style="460" customWidth="1"/>
    <col min="7957" max="7957" width="1.5703125" style="460" customWidth="1"/>
    <col min="7958" max="7975" width="8.42578125" style="460" customWidth="1"/>
    <col min="7976" max="8192" width="11.42578125" style="460"/>
    <col min="8193" max="8193" width="30.140625" style="460" customWidth="1"/>
    <col min="8194" max="8194" width="1.5703125" style="460" customWidth="1"/>
    <col min="8195" max="8212" width="8.42578125" style="460" customWidth="1"/>
    <col min="8213" max="8213" width="1.5703125" style="460" customWidth="1"/>
    <col min="8214" max="8231" width="8.42578125" style="460" customWidth="1"/>
    <col min="8232" max="8448" width="11.42578125" style="460"/>
    <col min="8449" max="8449" width="30.140625" style="460" customWidth="1"/>
    <col min="8450" max="8450" width="1.5703125" style="460" customWidth="1"/>
    <col min="8451" max="8468" width="8.42578125" style="460" customWidth="1"/>
    <col min="8469" max="8469" width="1.5703125" style="460" customWidth="1"/>
    <col min="8470" max="8487" width="8.42578125" style="460" customWidth="1"/>
    <col min="8488" max="8704" width="11.42578125" style="460"/>
    <col min="8705" max="8705" width="30.140625" style="460" customWidth="1"/>
    <col min="8706" max="8706" width="1.5703125" style="460" customWidth="1"/>
    <col min="8707" max="8724" width="8.42578125" style="460" customWidth="1"/>
    <col min="8725" max="8725" width="1.5703125" style="460" customWidth="1"/>
    <col min="8726" max="8743" width="8.42578125" style="460" customWidth="1"/>
    <col min="8744" max="8960" width="11.42578125" style="460"/>
    <col min="8961" max="8961" width="30.140625" style="460" customWidth="1"/>
    <col min="8962" max="8962" width="1.5703125" style="460" customWidth="1"/>
    <col min="8963" max="8980" width="8.42578125" style="460" customWidth="1"/>
    <col min="8981" max="8981" width="1.5703125" style="460" customWidth="1"/>
    <col min="8982" max="8999" width="8.42578125" style="460" customWidth="1"/>
    <col min="9000" max="9216" width="11.42578125" style="460"/>
    <col min="9217" max="9217" width="30.140625" style="460" customWidth="1"/>
    <col min="9218" max="9218" width="1.5703125" style="460" customWidth="1"/>
    <col min="9219" max="9236" width="8.42578125" style="460" customWidth="1"/>
    <col min="9237" max="9237" width="1.5703125" style="460" customWidth="1"/>
    <col min="9238" max="9255" width="8.42578125" style="460" customWidth="1"/>
    <col min="9256" max="9472" width="11.42578125" style="460"/>
    <col min="9473" max="9473" width="30.140625" style="460" customWidth="1"/>
    <col min="9474" max="9474" width="1.5703125" style="460" customWidth="1"/>
    <col min="9475" max="9492" width="8.42578125" style="460" customWidth="1"/>
    <col min="9493" max="9493" width="1.5703125" style="460" customWidth="1"/>
    <col min="9494" max="9511" width="8.42578125" style="460" customWidth="1"/>
    <col min="9512" max="9728" width="11.42578125" style="460"/>
    <col min="9729" max="9729" width="30.140625" style="460" customWidth="1"/>
    <col min="9730" max="9730" width="1.5703125" style="460" customWidth="1"/>
    <col min="9731" max="9748" width="8.42578125" style="460" customWidth="1"/>
    <col min="9749" max="9749" width="1.5703125" style="460" customWidth="1"/>
    <col min="9750" max="9767" width="8.42578125" style="460" customWidth="1"/>
    <col min="9768" max="9984" width="11.42578125" style="460"/>
    <col min="9985" max="9985" width="30.140625" style="460" customWidth="1"/>
    <col min="9986" max="9986" width="1.5703125" style="460" customWidth="1"/>
    <col min="9987" max="10004" width="8.42578125" style="460" customWidth="1"/>
    <col min="10005" max="10005" width="1.5703125" style="460" customWidth="1"/>
    <col min="10006" max="10023" width="8.42578125" style="460" customWidth="1"/>
    <col min="10024" max="10240" width="11.42578125" style="460"/>
    <col min="10241" max="10241" width="30.140625" style="460" customWidth="1"/>
    <col min="10242" max="10242" width="1.5703125" style="460" customWidth="1"/>
    <col min="10243" max="10260" width="8.42578125" style="460" customWidth="1"/>
    <col min="10261" max="10261" width="1.5703125" style="460" customWidth="1"/>
    <col min="10262" max="10279" width="8.42578125" style="460" customWidth="1"/>
    <col min="10280" max="10496" width="11.42578125" style="460"/>
    <col min="10497" max="10497" width="30.140625" style="460" customWidth="1"/>
    <col min="10498" max="10498" width="1.5703125" style="460" customWidth="1"/>
    <col min="10499" max="10516" width="8.42578125" style="460" customWidth="1"/>
    <col min="10517" max="10517" width="1.5703125" style="460" customWidth="1"/>
    <col min="10518" max="10535" width="8.42578125" style="460" customWidth="1"/>
    <col min="10536" max="10752" width="11.42578125" style="460"/>
    <col min="10753" max="10753" width="30.140625" style="460" customWidth="1"/>
    <col min="10754" max="10754" width="1.5703125" style="460" customWidth="1"/>
    <col min="10755" max="10772" width="8.42578125" style="460" customWidth="1"/>
    <col min="10773" max="10773" width="1.5703125" style="460" customWidth="1"/>
    <col min="10774" max="10791" width="8.42578125" style="460" customWidth="1"/>
    <col min="10792" max="11008" width="11.42578125" style="460"/>
    <col min="11009" max="11009" width="30.140625" style="460" customWidth="1"/>
    <col min="11010" max="11010" width="1.5703125" style="460" customWidth="1"/>
    <col min="11011" max="11028" width="8.42578125" style="460" customWidth="1"/>
    <col min="11029" max="11029" width="1.5703125" style="460" customWidth="1"/>
    <col min="11030" max="11047" width="8.42578125" style="460" customWidth="1"/>
    <col min="11048" max="11264" width="11.42578125" style="460"/>
    <col min="11265" max="11265" width="30.140625" style="460" customWidth="1"/>
    <col min="11266" max="11266" width="1.5703125" style="460" customWidth="1"/>
    <col min="11267" max="11284" width="8.42578125" style="460" customWidth="1"/>
    <col min="11285" max="11285" width="1.5703125" style="460" customWidth="1"/>
    <col min="11286" max="11303" width="8.42578125" style="460" customWidth="1"/>
    <col min="11304" max="11520" width="11.42578125" style="460"/>
    <col min="11521" max="11521" width="30.140625" style="460" customWidth="1"/>
    <col min="11522" max="11522" width="1.5703125" style="460" customWidth="1"/>
    <col min="11523" max="11540" width="8.42578125" style="460" customWidth="1"/>
    <col min="11541" max="11541" width="1.5703125" style="460" customWidth="1"/>
    <col min="11542" max="11559" width="8.42578125" style="460" customWidth="1"/>
    <col min="11560" max="11776" width="11.42578125" style="460"/>
    <col min="11777" max="11777" width="30.140625" style="460" customWidth="1"/>
    <col min="11778" max="11778" width="1.5703125" style="460" customWidth="1"/>
    <col min="11779" max="11796" width="8.42578125" style="460" customWidth="1"/>
    <col min="11797" max="11797" width="1.5703125" style="460" customWidth="1"/>
    <col min="11798" max="11815" width="8.42578125" style="460" customWidth="1"/>
    <col min="11816" max="12032" width="11.42578125" style="460"/>
    <col min="12033" max="12033" width="30.140625" style="460" customWidth="1"/>
    <col min="12034" max="12034" width="1.5703125" style="460" customWidth="1"/>
    <col min="12035" max="12052" width="8.42578125" style="460" customWidth="1"/>
    <col min="12053" max="12053" width="1.5703125" style="460" customWidth="1"/>
    <col min="12054" max="12071" width="8.42578125" style="460" customWidth="1"/>
    <col min="12072" max="12288" width="11.42578125" style="460"/>
    <col min="12289" max="12289" width="30.140625" style="460" customWidth="1"/>
    <col min="12290" max="12290" width="1.5703125" style="460" customWidth="1"/>
    <col min="12291" max="12308" width="8.42578125" style="460" customWidth="1"/>
    <col min="12309" max="12309" width="1.5703125" style="460" customWidth="1"/>
    <col min="12310" max="12327" width="8.42578125" style="460" customWidth="1"/>
    <col min="12328" max="12544" width="11.42578125" style="460"/>
    <col min="12545" max="12545" width="30.140625" style="460" customWidth="1"/>
    <col min="12546" max="12546" width="1.5703125" style="460" customWidth="1"/>
    <col min="12547" max="12564" width="8.42578125" style="460" customWidth="1"/>
    <col min="12565" max="12565" width="1.5703125" style="460" customWidth="1"/>
    <col min="12566" max="12583" width="8.42578125" style="460" customWidth="1"/>
    <col min="12584" max="12800" width="11.42578125" style="460"/>
    <col min="12801" max="12801" width="30.140625" style="460" customWidth="1"/>
    <col min="12802" max="12802" width="1.5703125" style="460" customWidth="1"/>
    <col min="12803" max="12820" width="8.42578125" style="460" customWidth="1"/>
    <col min="12821" max="12821" width="1.5703125" style="460" customWidth="1"/>
    <col min="12822" max="12839" width="8.42578125" style="460" customWidth="1"/>
    <col min="12840" max="13056" width="11.42578125" style="460"/>
    <col min="13057" max="13057" width="30.140625" style="460" customWidth="1"/>
    <col min="13058" max="13058" width="1.5703125" style="460" customWidth="1"/>
    <col min="13059" max="13076" width="8.42578125" style="460" customWidth="1"/>
    <col min="13077" max="13077" width="1.5703125" style="460" customWidth="1"/>
    <col min="13078" max="13095" width="8.42578125" style="460" customWidth="1"/>
    <col min="13096" max="13312" width="11.42578125" style="460"/>
    <col min="13313" max="13313" width="30.140625" style="460" customWidth="1"/>
    <col min="13314" max="13314" width="1.5703125" style="460" customWidth="1"/>
    <col min="13315" max="13332" width="8.42578125" style="460" customWidth="1"/>
    <col min="13333" max="13333" width="1.5703125" style="460" customWidth="1"/>
    <col min="13334" max="13351" width="8.42578125" style="460" customWidth="1"/>
    <col min="13352" max="13568" width="11.42578125" style="460"/>
    <col min="13569" max="13569" width="30.140625" style="460" customWidth="1"/>
    <col min="13570" max="13570" width="1.5703125" style="460" customWidth="1"/>
    <col min="13571" max="13588" width="8.42578125" style="460" customWidth="1"/>
    <col min="13589" max="13589" width="1.5703125" style="460" customWidth="1"/>
    <col min="13590" max="13607" width="8.42578125" style="460" customWidth="1"/>
    <col min="13608" max="13824" width="11.42578125" style="460"/>
    <col min="13825" max="13825" width="30.140625" style="460" customWidth="1"/>
    <col min="13826" max="13826" width="1.5703125" style="460" customWidth="1"/>
    <col min="13827" max="13844" width="8.42578125" style="460" customWidth="1"/>
    <col min="13845" max="13845" width="1.5703125" style="460" customWidth="1"/>
    <col min="13846" max="13863" width="8.42578125" style="460" customWidth="1"/>
    <col min="13864" max="14080" width="11.42578125" style="460"/>
    <col min="14081" max="14081" width="30.140625" style="460" customWidth="1"/>
    <col min="14082" max="14082" width="1.5703125" style="460" customWidth="1"/>
    <col min="14083" max="14100" width="8.42578125" style="460" customWidth="1"/>
    <col min="14101" max="14101" width="1.5703125" style="460" customWidth="1"/>
    <col min="14102" max="14119" width="8.42578125" style="460" customWidth="1"/>
    <col min="14120" max="14336" width="11.42578125" style="460"/>
    <col min="14337" max="14337" width="30.140625" style="460" customWidth="1"/>
    <col min="14338" max="14338" width="1.5703125" style="460" customWidth="1"/>
    <col min="14339" max="14356" width="8.42578125" style="460" customWidth="1"/>
    <col min="14357" max="14357" width="1.5703125" style="460" customWidth="1"/>
    <col min="14358" max="14375" width="8.42578125" style="460" customWidth="1"/>
    <col min="14376" max="14592" width="11.42578125" style="460"/>
    <col min="14593" max="14593" width="30.140625" style="460" customWidth="1"/>
    <col min="14594" max="14594" width="1.5703125" style="460" customWidth="1"/>
    <col min="14595" max="14612" width="8.42578125" style="460" customWidth="1"/>
    <col min="14613" max="14613" width="1.5703125" style="460" customWidth="1"/>
    <col min="14614" max="14631" width="8.42578125" style="460" customWidth="1"/>
    <col min="14632" max="14848" width="11.42578125" style="460"/>
    <col min="14849" max="14849" width="30.140625" style="460" customWidth="1"/>
    <col min="14850" max="14850" width="1.5703125" style="460" customWidth="1"/>
    <col min="14851" max="14868" width="8.42578125" style="460" customWidth="1"/>
    <col min="14869" max="14869" width="1.5703125" style="460" customWidth="1"/>
    <col min="14870" max="14887" width="8.42578125" style="460" customWidth="1"/>
    <col min="14888" max="15104" width="11.42578125" style="460"/>
    <col min="15105" max="15105" width="30.140625" style="460" customWidth="1"/>
    <col min="15106" max="15106" width="1.5703125" style="460" customWidth="1"/>
    <col min="15107" max="15124" width="8.42578125" style="460" customWidth="1"/>
    <col min="15125" max="15125" width="1.5703125" style="460" customWidth="1"/>
    <col min="15126" max="15143" width="8.42578125" style="460" customWidth="1"/>
    <col min="15144" max="15360" width="11.42578125" style="460"/>
    <col min="15361" max="15361" width="30.140625" style="460" customWidth="1"/>
    <col min="15362" max="15362" width="1.5703125" style="460" customWidth="1"/>
    <col min="15363" max="15380" width="8.42578125" style="460" customWidth="1"/>
    <col min="15381" max="15381" width="1.5703125" style="460" customWidth="1"/>
    <col min="15382" max="15399" width="8.42578125" style="460" customWidth="1"/>
    <col min="15400" max="15616" width="11.42578125" style="460"/>
    <col min="15617" max="15617" width="30.140625" style="460" customWidth="1"/>
    <col min="15618" max="15618" width="1.5703125" style="460" customWidth="1"/>
    <col min="15619" max="15636" width="8.42578125" style="460" customWidth="1"/>
    <col min="15637" max="15637" width="1.5703125" style="460" customWidth="1"/>
    <col min="15638" max="15655" width="8.42578125" style="460" customWidth="1"/>
    <col min="15656" max="15872" width="11.42578125" style="460"/>
    <col min="15873" max="15873" width="30.140625" style="460" customWidth="1"/>
    <col min="15874" max="15874" width="1.5703125" style="460" customWidth="1"/>
    <col min="15875" max="15892" width="8.42578125" style="460" customWidth="1"/>
    <col min="15893" max="15893" width="1.5703125" style="460" customWidth="1"/>
    <col min="15894" max="15911" width="8.42578125" style="460" customWidth="1"/>
    <col min="15912" max="16128" width="11.42578125" style="460"/>
    <col min="16129" max="16129" width="30.140625" style="460" customWidth="1"/>
    <col min="16130" max="16130" width="1.5703125" style="460" customWidth="1"/>
    <col min="16131" max="16148" width="8.42578125" style="460" customWidth="1"/>
    <col min="16149" max="16149" width="1.5703125" style="460" customWidth="1"/>
    <col min="16150" max="16167" width="8.42578125" style="460" customWidth="1"/>
    <col min="16168" max="16384" width="11.42578125" style="460"/>
  </cols>
  <sheetData>
    <row r="1" spans="1:39" x14ac:dyDescent="0.2">
      <c r="A1" s="458" t="s">
        <v>2782</v>
      </c>
    </row>
    <row r="3" spans="1:39" ht="13.5" thickBot="1" x14ac:dyDescent="0.25">
      <c r="A3" s="579" t="s">
        <v>1</v>
      </c>
      <c r="C3" s="581" t="s">
        <v>2783</v>
      </c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581"/>
      <c r="S3" s="581"/>
      <c r="T3" s="581"/>
      <c r="V3" s="581" t="s">
        <v>2784</v>
      </c>
      <c r="W3" s="581"/>
      <c r="X3" s="581"/>
      <c r="Y3" s="581"/>
      <c r="Z3" s="581"/>
      <c r="AA3" s="581"/>
      <c r="AB3" s="581"/>
      <c r="AC3" s="581"/>
      <c r="AD3" s="581"/>
      <c r="AE3" s="581"/>
      <c r="AF3" s="581"/>
      <c r="AG3" s="581"/>
      <c r="AH3" s="581"/>
      <c r="AI3" s="581"/>
      <c r="AJ3" s="581"/>
      <c r="AK3" s="581"/>
      <c r="AL3" s="581"/>
      <c r="AM3" s="581"/>
    </row>
    <row r="4" spans="1:39" s="463" customFormat="1" ht="13.5" thickTop="1" x14ac:dyDescent="0.2">
      <c r="A4" s="579"/>
      <c r="B4" s="461"/>
      <c r="C4" s="462" t="s">
        <v>2785</v>
      </c>
      <c r="D4" s="462"/>
      <c r="E4" s="462"/>
      <c r="F4" s="462" t="s">
        <v>2786</v>
      </c>
      <c r="G4" s="462"/>
      <c r="H4" s="462"/>
      <c r="I4" s="462" t="s">
        <v>2787</v>
      </c>
      <c r="J4" s="462"/>
      <c r="K4" s="462"/>
      <c r="L4" s="462" t="s">
        <v>2788</v>
      </c>
      <c r="M4" s="462"/>
      <c r="N4" s="462"/>
      <c r="O4" s="462" t="s">
        <v>2789</v>
      </c>
      <c r="P4" s="462"/>
      <c r="Q4" s="462"/>
      <c r="R4" s="462" t="s">
        <v>2790</v>
      </c>
      <c r="S4" s="462"/>
      <c r="T4" s="462"/>
      <c r="V4" s="464" t="s">
        <v>2785</v>
      </c>
      <c r="W4" s="464"/>
      <c r="X4" s="464"/>
      <c r="Y4" s="464" t="s">
        <v>2786</v>
      </c>
      <c r="Z4" s="464"/>
      <c r="AA4" s="464"/>
      <c r="AB4" s="464" t="s">
        <v>2787</v>
      </c>
      <c r="AC4" s="464"/>
      <c r="AD4" s="464"/>
      <c r="AE4" s="464" t="s">
        <v>2788</v>
      </c>
      <c r="AF4" s="464"/>
      <c r="AG4" s="464"/>
      <c r="AH4" s="464" t="s">
        <v>2789</v>
      </c>
      <c r="AI4" s="464"/>
      <c r="AJ4" s="464"/>
      <c r="AK4" s="464" t="s">
        <v>2790</v>
      </c>
      <c r="AL4" s="464"/>
      <c r="AM4" s="464"/>
    </row>
    <row r="5" spans="1:39" s="463" customFormat="1" x14ac:dyDescent="0.2">
      <c r="A5" s="580"/>
      <c r="B5" s="465"/>
      <c r="C5" s="466" t="s">
        <v>167</v>
      </c>
      <c r="D5" s="466" t="s">
        <v>168</v>
      </c>
      <c r="E5" s="467" t="s">
        <v>169</v>
      </c>
      <c r="F5" s="466" t="s">
        <v>167</v>
      </c>
      <c r="G5" s="466" t="s">
        <v>168</v>
      </c>
      <c r="H5" s="467" t="s">
        <v>169</v>
      </c>
      <c r="I5" s="466" t="s">
        <v>167</v>
      </c>
      <c r="J5" s="466" t="s">
        <v>168</v>
      </c>
      <c r="K5" s="467" t="s">
        <v>169</v>
      </c>
      <c r="L5" s="466" t="s">
        <v>167</v>
      </c>
      <c r="M5" s="466" t="s">
        <v>168</v>
      </c>
      <c r="N5" s="467" t="s">
        <v>169</v>
      </c>
      <c r="O5" s="466" t="s">
        <v>167</v>
      </c>
      <c r="P5" s="466" t="s">
        <v>168</v>
      </c>
      <c r="Q5" s="467" t="s">
        <v>169</v>
      </c>
      <c r="R5" s="466" t="s">
        <v>167</v>
      </c>
      <c r="S5" s="466" t="s">
        <v>168</v>
      </c>
      <c r="T5" s="467" t="s">
        <v>169</v>
      </c>
      <c r="V5" s="466" t="s">
        <v>167</v>
      </c>
      <c r="W5" s="466" t="s">
        <v>168</v>
      </c>
      <c r="X5" s="467" t="s">
        <v>169</v>
      </c>
      <c r="Y5" s="466" t="s">
        <v>167</v>
      </c>
      <c r="Z5" s="466" t="s">
        <v>168</v>
      </c>
      <c r="AA5" s="467" t="s">
        <v>169</v>
      </c>
      <c r="AB5" s="466" t="s">
        <v>167</v>
      </c>
      <c r="AC5" s="466" t="s">
        <v>168</v>
      </c>
      <c r="AD5" s="467" t="s">
        <v>169</v>
      </c>
      <c r="AE5" s="466" t="s">
        <v>167</v>
      </c>
      <c r="AF5" s="466" t="s">
        <v>168</v>
      </c>
      <c r="AG5" s="467" t="s">
        <v>169</v>
      </c>
      <c r="AH5" s="466" t="s">
        <v>167</v>
      </c>
      <c r="AI5" s="466" t="s">
        <v>168</v>
      </c>
      <c r="AJ5" s="467" t="s">
        <v>169</v>
      </c>
      <c r="AK5" s="466" t="s">
        <v>167</v>
      </c>
      <c r="AL5" s="466" t="s">
        <v>168</v>
      </c>
      <c r="AM5" s="467" t="s">
        <v>169</v>
      </c>
    </row>
    <row r="6" spans="1:39" x14ac:dyDescent="0.2">
      <c r="A6" s="468" t="s">
        <v>227</v>
      </c>
      <c r="B6" s="469"/>
      <c r="C6" s="470">
        <v>0.5080275229357798</v>
      </c>
      <c r="D6" s="470">
        <v>0.60087665895531472</v>
      </c>
      <c r="E6" s="470">
        <v>0.55466313321781668</v>
      </c>
      <c r="F6" s="470">
        <v>0.53045225338796087</v>
      </c>
      <c r="G6" s="470">
        <v>0.62417669098797079</v>
      </c>
      <c r="H6" s="470">
        <v>0.5772876879717771</v>
      </c>
      <c r="I6" s="470">
        <v>0.54427879961277836</v>
      </c>
      <c r="J6" s="470">
        <v>0.61539626642432499</v>
      </c>
      <c r="K6" s="470">
        <v>0.58023509591453837</v>
      </c>
      <c r="L6" s="470">
        <v>0.53085673254979027</v>
      </c>
      <c r="M6" s="470">
        <v>0.60172203596464491</v>
      </c>
      <c r="N6" s="470">
        <v>0.56614619894135731</v>
      </c>
      <c r="O6" s="470">
        <v>0.51440066175364718</v>
      </c>
      <c r="P6" s="470">
        <v>0.61331112288937684</v>
      </c>
      <c r="Q6" s="470">
        <v>0.56368609696283722</v>
      </c>
      <c r="R6" s="470">
        <v>0.53003713682370934</v>
      </c>
      <c r="S6" s="470">
        <v>0.62608825061388496</v>
      </c>
      <c r="T6" s="470">
        <v>0.57754305903135583</v>
      </c>
      <c r="V6" s="470">
        <v>0.19833258747285898</v>
      </c>
      <c r="W6" s="470">
        <v>0.16308972594168436</v>
      </c>
      <c r="X6" s="470">
        <v>0.18020135038346707</v>
      </c>
      <c r="Y6" s="470">
        <v>0.20126874279123419</v>
      </c>
      <c r="Z6" s="470">
        <v>0.15443837092924784</v>
      </c>
      <c r="AA6" s="470">
        <v>0.17739010277226008</v>
      </c>
      <c r="AB6" s="470">
        <v>0.19839342128240545</v>
      </c>
      <c r="AC6" s="470">
        <v>0.15380974917179369</v>
      </c>
      <c r="AD6" s="470">
        <v>0.17566578984232728</v>
      </c>
      <c r="AE6" s="470">
        <v>0.21873435152729093</v>
      </c>
      <c r="AF6" s="470">
        <v>0.17238925727435128</v>
      </c>
      <c r="AG6" s="470">
        <v>0.19517844226596281</v>
      </c>
      <c r="AH6" s="470">
        <v>0.18892443631931743</v>
      </c>
      <c r="AI6" s="470">
        <v>0.14640682804625826</v>
      </c>
      <c r="AJ6" s="470">
        <v>0.16718789557551117</v>
      </c>
      <c r="AK6" s="470">
        <v>0.17082727953154586</v>
      </c>
      <c r="AL6" s="470">
        <v>0.12399274353457368</v>
      </c>
      <c r="AM6" s="470">
        <v>0.14691054808686654</v>
      </c>
    </row>
    <row r="7" spans="1:39" x14ac:dyDescent="0.2">
      <c r="A7" s="471" t="s">
        <v>2791</v>
      </c>
      <c r="B7" s="472"/>
      <c r="C7" s="473">
        <v>0.32440657334144857</v>
      </c>
      <c r="D7" s="473">
        <v>0.34403292181069961</v>
      </c>
      <c r="E7" s="473">
        <v>0.33275017494751574</v>
      </c>
      <c r="F7" s="473">
        <v>0.34285714285714286</v>
      </c>
      <c r="G7" s="473">
        <v>0.3632162661737523</v>
      </c>
      <c r="H7" s="473">
        <v>0.35104011887072806</v>
      </c>
      <c r="I7" s="473">
        <v>0.41640576080150282</v>
      </c>
      <c r="J7" s="473">
        <v>0.45984703632887192</v>
      </c>
      <c r="K7" s="473">
        <v>0.43359818388195231</v>
      </c>
      <c r="L7" s="473">
        <v>0.37325495958853783</v>
      </c>
      <c r="M7" s="473">
        <v>0.44835414301929627</v>
      </c>
      <c r="N7" s="473">
        <v>0.40276538804638717</v>
      </c>
      <c r="O7" s="473">
        <v>0.42485119047619047</v>
      </c>
      <c r="P7" s="473">
        <v>0.47671840354767187</v>
      </c>
      <c r="Q7" s="473">
        <v>0.44568121104185215</v>
      </c>
      <c r="R7" s="473">
        <v>0.32342533616418967</v>
      </c>
      <c r="S7" s="473">
        <v>0.40648854961832059</v>
      </c>
      <c r="T7" s="473">
        <v>0.35879723689557091</v>
      </c>
      <c r="V7" s="473">
        <v>0.40597982708933722</v>
      </c>
      <c r="W7" s="473">
        <v>0.39427083333333335</v>
      </c>
      <c r="X7" s="473">
        <v>0.40119250425894382</v>
      </c>
      <c r="Y7" s="473">
        <v>0.32539362131610816</v>
      </c>
      <c r="Z7" s="473">
        <v>0.25092250922509229</v>
      </c>
      <c r="AA7" s="473">
        <v>0.29588106263709479</v>
      </c>
      <c r="AB7" s="473">
        <v>0.28055217214778727</v>
      </c>
      <c r="AC7" s="473">
        <v>0.23624782860451654</v>
      </c>
      <c r="AD7" s="473">
        <v>0.262291169451074</v>
      </c>
      <c r="AE7" s="473">
        <v>0.26349206349206344</v>
      </c>
      <c r="AF7" s="473">
        <v>0.24019088016967127</v>
      </c>
      <c r="AG7" s="473">
        <v>0.25351793009532453</v>
      </c>
      <c r="AH7" s="473">
        <v>0.42385024266235272</v>
      </c>
      <c r="AI7" s="473">
        <v>0.469300739056282</v>
      </c>
      <c r="AJ7" s="473">
        <v>0.44423199490121101</v>
      </c>
      <c r="AK7" s="473">
        <v>0.23859905144107985</v>
      </c>
      <c r="AL7" s="473">
        <v>0.21270310192023634</v>
      </c>
      <c r="AM7" s="473">
        <v>0.22757753562447613</v>
      </c>
    </row>
    <row r="8" spans="1:39" x14ac:dyDescent="0.2">
      <c r="A8" s="471" t="s">
        <v>2792</v>
      </c>
      <c r="B8" s="472"/>
      <c r="C8" s="473">
        <v>0.52137072585482902</v>
      </c>
      <c r="D8" s="473">
        <v>0.60757303520330075</v>
      </c>
      <c r="E8" s="473">
        <v>0.56704156824031304</v>
      </c>
      <c r="F8" s="473">
        <v>0.53904408087447309</v>
      </c>
      <c r="G8" s="473">
        <v>0.64354019653102945</v>
      </c>
      <c r="H8" s="473">
        <v>0.59338134430727019</v>
      </c>
      <c r="I8" s="473">
        <v>0.55094497524234609</v>
      </c>
      <c r="J8" s="473">
        <v>0.62824592668024437</v>
      </c>
      <c r="K8" s="473">
        <v>0.59136135236764165</v>
      </c>
      <c r="L8" s="473">
        <v>0.54565502032940527</v>
      </c>
      <c r="M8" s="473">
        <v>0.63904798269059437</v>
      </c>
      <c r="N8" s="473">
        <v>0.59421009098428457</v>
      </c>
      <c r="O8" s="473">
        <v>0.53786741042694697</v>
      </c>
      <c r="P8" s="473">
        <v>0.6473766436661893</v>
      </c>
      <c r="Q8" s="473">
        <v>0.59519509286079397</v>
      </c>
      <c r="R8" s="473">
        <v>0.54324286316973702</v>
      </c>
      <c r="S8" s="473">
        <v>0.65797292835919441</v>
      </c>
      <c r="T8" s="473">
        <v>0.60241086934314025</v>
      </c>
      <c r="V8" s="473">
        <v>0.19024117975382626</v>
      </c>
      <c r="W8" s="473">
        <v>0.15444566130962989</v>
      </c>
      <c r="X8" s="473">
        <v>0.17106842737094841</v>
      </c>
      <c r="Y8" s="473">
        <v>0.18939156677960312</v>
      </c>
      <c r="Z8" s="473">
        <v>0.14068823366764693</v>
      </c>
      <c r="AA8" s="473">
        <v>0.16352495127226119</v>
      </c>
      <c r="AB8" s="473">
        <v>0.19482081984588506</v>
      </c>
      <c r="AC8" s="473">
        <v>0.14619251068107564</v>
      </c>
      <c r="AD8" s="473">
        <v>0.16891792393472471</v>
      </c>
      <c r="AE8" s="473">
        <v>0.21309904153354631</v>
      </c>
      <c r="AF8" s="473">
        <v>0.15761714271154481</v>
      </c>
      <c r="AG8" s="473">
        <v>0.18354438970099218</v>
      </c>
      <c r="AH8" s="473">
        <v>0.14194419441944195</v>
      </c>
      <c r="AI8" s="473">
        <v>0.10809912282945044</v>
      </c>
      <c r="AJ8" s="473">
        <v>0.12367291151823068</v>
      </c>
      <c r="AK8" s="473">
        <v>0.16296907216494849</v>
      </c>
      <c r="AL8" s="473">
        <v>0.10588710443789795</v>
      </c>
      <c r="AM8" s="473">
        <v>0.13234863063453428</v>
      </c>
    </row>
    <row r="9" spans="1:39" x14ac:dyDescent="0.2">
      <c r="A9" s="471" t="s">
        <v>2760</v>
      </c>
      <c r="B9" s="472"/>
      <c r="C9" s="473">
        <v>0.50968388245770258</v>
      </c>
      <c r="D9" s="473">
        <v>0.62688374596340146</v>
      </c>
      <c r="E9" s="473">
        <v>0.56274366471734893</v>
      </c>
      <c r="F9" s="473">
        <v>0.55562863093280723</v>
      </c>
      <c r="G9" s="473">
        <v>0.64131828674018976</v>
      </c>
      <c r="H9" s="473">
        <v>0.5951184918149045</v>
      </c>
      <c r="I9" s="473">
        <v>0.56905894061705187</v>
      </c>
      <c r="J9" s="473">
        <v>0.66548448385053827</v>
      </c>
      <c r="K9" s="473">
        <v>0.61400401464163423</v>
      </c>
      <c r="L9" s="473">
        <v>0.53762550460614844</v>
      </c>
      <c r="M9" s="473">
        <v>0.61292756539235416</v>
      </c>
      <c r="N9" s="473">
        <v>0.57162323283937999</v>
      </c>
      <c r="O9" s="473">
        <v>0.51732940598919985</v>
      </c>
      <c r="P9" s="473">
        <v>0.61916696503162671</v>
      </c>
      <c r="Q9" s="473">
        <v>0.56329454858866623</v>
      </c>
      <c r="R9" s="473">
        <v>0.54910632025059891</v>
      </c>
      <c r="S9" s="473">
        <v>0.61541855078857399</v>
      </c>
      <c r="T9" s="473">
        <v>0.57928818834395868</v>
      </c>
      <c r="V9" s="473">
        <v>0.17733877251684471</v>
      </c>
      <c r="W9" s="473">
        <v>0.13497628376984949</v>
      </c>
      <c r="X9" s="473">
        <v>0.15740179069711013</v>
      </c>
      <c r="Y9" s="473">
        <v>0.20247503256621802</v>
      </c>
      <c r="Z9" s="473">
        <v>0.16327039011509148</v>
      </c>
      <c r="AA9" s="473">
        <v>0.18421846360873295</v>
      </c>
      <c r="AB9" s="473">
        <v>0.18736958650938973</v>
      </c>
      <c r="AC9" s="473">
        <v>0.12814792782074158</v>
      </c>
      <c r="AD9" s="473">
        <v>0.1600045813767037</v>
      </c>
      <c r="AE9" s="473">
        <v>0.21507805251905932</v>
      </c>
      <c r="AF9" s="473">
        <v>0.16981308411214957</v>
      </c>
      <c r="AG9" s="473">
        <v>0.19410707713623865</v>
      </c>
      <c r="AH9" s="473">
        <v>0.21925257433761425</v>
      </c>
      <c r="AI9" s="473">
        <v>0.17316866556690003</v>
      </c>
      <c r="AJ9" s="473">
        <v>0.19787832416559825</v>
      </c>
      <c r="AK9" s="473">
        <v>0.16521185329487131</v>
      </c>
      <c r="AL9" s="473">
        <v>0.13771463435892961</v>
      </c>
      <c r="AM9" s="473">
        <v>0.15250105763613286</v>
      </c>
    </row>
    <row r="10" spans="1:39" x14ac:dyDescent="0.2">
      <c r="A10" s="471" t="s">
        <v>2741</v>
      </c>
      <c r="B10" s="472"/>
      <c r="C10" s="473">
        <v>0.7483443708609272</v>
      </c>
      <c r="D10" s="473">
        <v>0.61968911917098446</v>
      </c>
      <c r="E10" s="473">
        <v>0.66078984485190406</v>
      </c>
      <c r="F10" s="473">
        <v>0.45718654434250766</v>
      </c>
      <c r="G10" s="473">
        <v>0.51371951219512191</v>
      </c>
      <c r="H10" s="473">
        <v>0.49491353001017296</v>
      </c>
      <c r="I10" s="473">
        <v>0.40780141843971629</v>
      </c>
      <c r="J10" s="473">
        <v>0.36788154897494307</v>
      </c>
      <c r="K10" s="473">
        <v>0.38086087624903919</v>
      </c>
      <c r="L10" s="473">
        <v>0.46012931034482757</v>
      </c>
      <c r="M10" s="473">
        <v>0.2839506172839506</v>
      </c>
      <c r="N10" s="473">
        <v>0.34613921643210344</v>
      </c>
      <c r="O10" s="473">
        <v>0.29520295202952029</v>
      </c>
      <c r="P10" s="473">
        <v>0.35968379446640314</v>
      </c>
      <c r="Q10" s="473">
        <v>0.33520140105078811</v>
      </c>
      <c r="R10" s="473">
        <v>0.42476970317297852</v>
      </c>
      <c r="S10" s="473">
        <v>0.52966625463535233</v>
      </c>
      <c r="T10" s="473">
        <v>0.49017341040462425</v>
      </c>
      <c r="V10" s="473">
        <v>0.290759270158917</v>
      </c>
      <c r="W10" s="473">
        <v>0.29471484025082118</v>
      </c>
      <c r="X10" s="473">
        <v>0.29338351822503961</v>
      </c>
      <c r="Y10" s="473">
        <v>0.24693422519509478</v>
      </c>
      <c r="Z10" s="473">
        <v>0.21587301587301588</v>
      </c>
      <c r="AA10" s="473">
        <v>0.226468910439247</v>
      </c>
      <c r="AB10" s="473">
        <v>0.28323970037453183</v>
      </c>
      <c r="AC10" s="473">
        <v>0.33167278447823811</v>
      </c>
      <c r="AD10" s="473">
        <v>0.31428571428571428</v>
      </c>
      <c r="AE10" s="473">
        <v>0.29819694868238555</v>
      </c>
      <c r="AF10" s="473">
        <v>0.3163873899460381</v>
      </c>
      <c r="AG10" s="473">
        <v>0.30946516537649538</v>
      </c>
      <c r="AH10" s="473">
        <v>7.3515092502434265E-2</v>
      </c>
      <c r="AI10" s="473">
        <v>8.0376940133037644E-2</v>
      </c>
      <c r="AJ10" s="473">
        <v>7.788767220063586E-2</v>
      </c>
      <c r="AK10" s="473">
        <v>0.27811158798283264</v>
      </c>
      <c r="AL10" s="473">
        <v>0.19009900990099005</v>
      </c>
      <c r="AM10" s="473">
        <v>0.22229199372056518</v>
      </c>
    </row>
    <row r="11" spans="1:39" x14ac:dyDescent="0.2">
      <c r="A11" s="474"/>
      <c r="B11" s="475"/>
      <c r="C11" s="473"/>
      <c r="D11" s="473"/>
      <c r="E11" s="473"/>
      <c r="F11" s="473"/>
      <c r="G11" s="473"/>
      <c r="H11" s="473"/>
      <c r="I11" s="473"/>
      <c r="J11" s="473"/>
      <c r="K11" s="473"/>
      <c r="L11" s="473"/>
      <c r="M11" s="473"/>
      <c r="N11" s="473"/>
      <c r="O11" s="473"/>
      <c r="P11" s="473"/>
      <c r="Q11" s="473"/>
      <c r="R11" s="473"/>
      <c r="S11" s="473"/>
      <c r="T11" s="473"/>
      <c r="V11" s="473"/>
      <c r="W11" s="473"/>
      <c r="X11" s="473"/>
      <c r="Y11" s="473"/>
      <c r="Z11" s="473"/>
      <c r="AA11" s="473"/>
      <c r="AB11" s="473"/>
      <c r="AC11" s="473"/>
      <c r="AD11" s="473"/>
      <c r="AE11" s="473"/>
      <c r="AF11" s="473"/>
      <c r="AG11" s="473"/>
      <c r="AH11" s="473"/>
      <c r="AI11" s="473"/>
      <c r="AJ11" s="473"/>
      <c r="AK11" s="473"/>
      <c r="AL11" s="473"/>
      <c r="AM11" s="473"/>
    </row>
    <row r="12" spans="1:39" x14ac:dyDescent="0.2">
      <c r="A12" s="468" t="s">
        <v>2743</v>
      </c>
      <c r="B12" s="469"/>
      <c r="C12" s="470">
        <v>0.8599221789883269</v>
      </c>
      <c r="D12" s="470">
        <v>0.82954545454545459</v>
      </c>
      <c r="E12" s="470">
        <v>0.84452975047984646</v>
      </c>
      <c r="F12" s="470">
        <v>0.65319865319865322</v>
      </c>
      <c r="G12" s="470">
        <v>0.62773722627737227</v>
      </c>
      <c r="H12" s="470">
        <v>0.64098073555166379</v>
      </c>
      <c r="I12" s="470">
        <v>0.30821917808219179</v>
      </c>
      <c r="J12" s="470">
        <v>0.37037037037037035</v>
      </c>
      <c r="K12" s="470">
        <v>0.33807829181494664</v>
      </c>
      <c r="L12" s="470">
        <v>0.65957446808510634</v>
      </c>
      <c r="M12" s="470">
        <v>0.73867595818815335</v>
      </c>
      <c r="N12" s="470">
        <v>0.6964285714285714</v>
      </c>
      <c r="O12" s="470">
        <v>0.62682926829268293</v>
      </c>
      <c r="P12" s="470">
        <v>0.8441558441558441</v>
      </c>
      <c r="Q12" s="470">
        <v>0.72005571030640669</v>
      </c>
      <c r="R12" s="470">
        <v>0.69028871391076119</v>
      </c>
      <c r="S12" s="470">
        <v>0.88268156424581001</v>
      </c>
      <c r="T12" s="470">
        <v>0.78349120433017594</v>
      </c>
      <c r="V12" s="470">
        <v>9.1292134831460703E-2</v>
      </c>
      <c r="W12" s="470">
        <v>7.5801749271137031E-2</v>
      </c>
      <c r="X12" s="470">
        <v>8.3690987124463545E-2</v>
      </c>
      <c r="Y12" s="470">
        <v>0.17880794701986757</v>
      </c>
      <c r="Z12" s="470">
        <v>0.15099715099715094</v>
      </c>
      <c r="AA12" s="470">
        <v>0.16540837336993819</v>
      </c>
      <c r="AB12" s="470">
        <v>0.13516746411483249</v>
      </c>
      <c r="AC12" s="470">
        <v>6.2841530054644767E-2</v>
      </c>
      <c r="AD12" s="470">
        <v>0.10140306122448983</v>
      </c>
      <c r="AE12" s="470">
        <v>0.11455108359133126</v>
      </c>
      <c r="AF12" s="470">
        <v>8.1655480984340056E-2</v>
      </c>
      <c r="AG12" s="470">
        <v>9.8765432098765427E-2</v>
      </c>
      <c r="AH12" s="470">
        <v>4.8780487804878092E-2</v>
      </c>
      <c r="AI12" s="470">
        <v>-2.2999999999999909E-2</v>
      </c>
      <c r="AJ12" s="470">
        <v>1.3333333333333308E-2</v>
      </c>
      <c r="AK12" s="470">
        <v>4.065040650406504E-2</v>
      </c>
      <c r="AL12" s="470">
        <v>4.5234248788368348E-2</v>
      </c>
      <c r="AM12" s="470">
        <v>4.3070362473347501E-2</v>
      </c>
    </row>
    <row r="13" spans="1:39" x14ac:dyDescent="0.2">
      <c r="A13" s="476" t="s">
        <v>177</v>
      </c>
      <c r="B13" s="475"/>
      <c r="C13" s="477">
        <v>0.8599221789883269</v>
      </c>
      <c r="D13" s="477">
        <v>0.82954545454545459</v>
      </c>
      <c r="E13" s="477">
        <v>0.84452975047984646</v>
      </c>
      <c r="F13" s="477">
        <v>0.65319865319865322</v>
      </c>
      <c r="G13" s="477">
        <v>0.62773722627737227</v>
      </c>
      <c r="H13" s="477">
        <v>0.64098073555166379</v>
      </c>
      <c r="I13" s="477">
        <v>0.30821917808219179</v>
      </c>
      <c r="J13" s="477">
        <v>0.37037037037037035</v>
      </c>
      <c r="K13" s="477">
        <v>0.33807829181494664</v>
      </c>
      <c r="L13" s="477">
        <v>0.65957446808510634</v>
      </c>
      <c r="M13" s="477">
        <v>0.73867595818815335</v>
      </c>
      <c r="N13" s="477">
        <v>0.6964285714285714</v>
      </c>
      <c r="O13" s="477">
        <v>0.62682926829268293</v>
      </c>
      <c r="P13" s="477">
        <v>0.8441558441558441</v>
      </c>
      <c r="Q13" s="477">
        <v>0.72005571030640669</v>
      </c>
      <c r="R13" s="477">
        <v>0.69028871391076119</v>
      </c>
      <c r="S13" s="477">
        <v>0.88268156424581001</v>
      </c>
      <c r="T13" s="477">
        <v>0.78349120433017594</v>
      </c>
      <c r="V13" s="477">
        <v>9.1292134831460703E-2</v>
      </c>
      <c r="W13" s="477">
        <v>7.5801749271137031E-2</v>
      </c>
      <c r="X13" s="477">
        <v>8.3690987124463545E-2</v>
      </c>
      <c r="Y13" s="477">
        <v>0.17880794701986757</v>
      </c>
      <c r="Z13" s="477">
        <v>0.15099715099715094</v>
      </c>
      <c r="AA13" s="477">
        <v>0.16540837336993819</v>
      </c>
      <c r="AB13" s="477">
        <v>0.13516746411483249</v>
      </c>
      <c r="AC13" s="477">
        <v>6.2841530054644767E-2</v>
      </c>
      <c r="AD13" s="477">
        <v>0.10140306122448983</v>
      </c>
      <c r="AE13" s="477">
        <v>0.11455108359133126</v>
      </c>
      <c r="AF13" s="477">
        <v>8.1655480984340056E-2</v>
      </c>
      <c r="AG13" s="477">
        <v>9.8765432098765427E-2</v>
      </c>
      <c r="AH13" s="477">
        <v>4.8780487804878092E-2</v>
      </c>
      <c r="AI13" s="477">
        <v>-2.2999999999999909E-2</v>
      </c>
      <c r="AJ13" s="477">
        <v>1.3333333333333308E-2</v>
      </c>
      <c r="AK13" s="477">
        <v>4.065040650406504E-2</v>
      </c>
      <c r="AL13" s="477">
        <v>4.5234248788368348E-2</v>
      </c>
      <c r="AM13" s="477">
        <v>4.3070362473347501E-2</v>
      </c>
    </row>
    <row r="14" spans="1:39" x14ac:dyDescent="0.2">
      <c r="A14" s="471" t="s">
        <v>2791</v>
      </c>
      <c r="B14" s="472"/>
      <c r="C14" s="473"/>
      <c r="D14" s="473"/>
      <c r="E14" s="473"/>
      <c r="F14" s="473">
        <v>0.46</v>
      </c>
      <c r="G14" s="473">
        <v>0.20689655172413793</v>
      </c>
      <c r="H14" s="473">
        <v>0.36708860759493672</v>
      </c>
      <c r="I14" s="473">
        <v>0.36842105263157893</v>
      </c>
      <c r="J14" s="473">
        <v>0.85</v>
      </c>
      <c r="K14" s="473">
        <v>0.53448275862068961</v>
      </c>
      <c r="L14" s="473">
        <v>0.65384615384615385</v>
      </c>
      <c r="M14" s="473">
        <v>0.72916666666666663</v>
      </c>
      <c r="N14" s="473">
        <v>0.69</v>
      </c>
      <c r="O14" s="473">
        <v>0.65306122448979587</v>
      </c>
      <c r="P14" s="473">
        <v>0.86111111111111116</v>
      </c>
      <c r="Q14" s="473">
        <v>0.74117647058823533</v>
      </c>
      <c r="R14" s="473">
        <v>0.865979381443299</v>
      </c>
      <c r="S14" s="473">
        <v>0.91</v>
      </c>
      <c r="T14" s="473">
        <v>0.8883248730964467</v>
      </c>
      <c r="V14" s="473">
        <v>0.10344827586206895</v>
      </c>
      <c r="W14" s="473">
        <v>7.8125E-2</v>
      </c>
      <c r="X14" s="473">
        <v>9.27152317880795E-2</v>
      </c>
      <c r="Y14" s="473">
        <v>0.33653846153846156</v>
      </c>
      <c r="Z14" s="473">
        <v>0.37037037037037035</v>
      </c>
      <c r="AA14" s="473">
        <v>0.35135135135135132</v>
      </c>
      <c r="AB14" s="473">
        <v>4.861111111111116E-2</v>
      </c>
      <c r="AC14" s="473">
        <v>-7.6923076923076872E-2</v>
      </c>
      <c r="AD14" s="473">
        <v>-7.6628352490422103E-3</v>
      </c>
      <c r="AE14" s="473">
        <v>7.7272727272727271E-2</v>
      </c>
      <c r="AF14" s="473">
        <v>6.2200956937799035E-2</v>
      </c>
      <c r="AG14" s="473">
        <v>6.9930069930069894E-2</v>
      </c>
      <c r="AH14" s="473">
        <v>6.8965517241379337E-2</v>
      </c>
      <c r="AI14" s="473">
        <v>4.3321299638989119E-2</v>
      </c>
      <c r="AJ14" s="473">
        <v>5.5762081784386575E-2</v>
      </c>
      <c r="AK14" s="473">
        <v>3.819444444444442E-2</v>
      </c>
      <c r="AL14" s="473">
        <v>3.8690476190476164E-2</v>
      </c>
      <c r="AM14" s="473">
        <v>3.8461538461538436E-2</v>
      </c>
    </row>
    <row r="15" spans="1:39" x14ac:dyDescent="0.2">
      <c r="A15" s="471" t="s">
        <v>2792</v>
      </c>
      <c r="B15" s="472"/>
      <c r="C15" s="473">
        <v>0.75875486381322954</v>
      </c>
      <c r="D15" s="473">
        <v>0.73106060606060608</v>
      </c>
      <c r="E15" s="473">
        <v>0.74472168905950098</v>
      </c>
      <c r="F15" s="473">
        <v>0.69230769230769229</v>
      </c>
      <c r="G15" s="473">
        <v>0.67755102040816328</v>
      </c>
      <c r="H15" s="473">
        <v>0.68495934959349591</v>
      </c>
      <c r="I15" s="473">
        <v>0.30249999999999999</v>
      </c>
      <c r="J15" s="473">
        <v>0.34545454545454546</v>
      </c>
      <c r="K15" s="473">
        <v>0.3235668789808917</v>
      </c>
      <c r="L15" s="473">
        <v>0.66064981949458479</v>
      </c>
      <c r="M15" s="473">
        <v>0.7405857740585774</v>
      </c>
      <c r="N15" s="473">
        <v>0.69767441860465118</v>
      </c>
      <c r="O15" s="473">
        <v>0.61858974358974361</v>
      </c>
      <c r="P15" s="473">
        <v>0.83898305084745761</v>
      </c>
      <c r="Q15" s="473">
        <v>0.71350364963503654</v>
      </c>
      <c r="R15" s="473">
        <v>0.63028169014084512</v>
      </c>
      <c r="S15" s="473">
        <v>0.87209302325581395</v>
      </c>
      <c r="T15" s="473">
        <v>0.74538745387453875</v>
      </c>
      <c r="V15" s="473">
        <v>8.9600000000000013E-2</v>
      </c>
      <c r="W15" s="473">
        <v>7.5562700964630247E-2</v>
      </c>
      <c r="X15" s="473">
        <v>8.2598235765838024E-2</v>
      </c>
      <c r="Y15" s="473">
        <v>0.15360983102918591</v>
      </c>
      <c r="Z15" s="473">
        <v>0.12238325281803542</v>
      </c>
      <c r="AA15" s="473">
        <v>0.13836477987421381</v>
      </c>
      <c r="AB15" s="473">
        <v>0.15317919075144504</v>
      </c>
      <c r="AC15" s="473">
        <v>8.9430894308943132E-2</v>
      </c>
      <c r="AD15" s="473">
        <v>0.12318286151491964</v>
      </c>
      <c r="AE15" s="473">
        <v>0.12550066755674227</v>
      </c>
      <c r="AF15" s="473">
        <v>8.7591240875912413E-2</v>
      </c>
      <c r="AG15" s="473">
        <v>0.10739191073919108</v>
      </c>
      <c r="AH15" s="473">
        <v>4.1884816753926746E-2</v>
      </c>
      <c r="AI15" s="473">
        <v>-4.8409405255878335E-2</v>
      </c>
      <c r="AJ15" s="473">
        <v>-2.0174848688634395E-3</v>
      </c>
      <c r="AK15" s="473">
        <v>4.1514041514041478E-2</v>
      </c>
      <c r="AL15" s="473">
        <v>4.7671840354767236E-2</v>
      </c>
      <c r="AM15" s="473">
        <v>4.4741429401510713E-2</v>
      </c>
    </row>
    <row r="16" spans="1:39" x14ac:dyDescent="0.2">
      <c r="A16" s="474"/>
      <c r="B16" s="475"/>
      <c r="C16" s="473"/>
      <c r="D16" s="473"/>
      <c r="E16" s="473"/>
      <c r="F16" s="473"/>
      <c r="G16" s="473"/>
      <c r="H16" s="473"/>
      <c r="I16" s="473"/>
      <c r="J16" s="473"/>
      <c r="K16" s="473"/>
      <c r="L16" s="473"/>
      <c r="M16" s="473"/>
      <c r="N16" s="473"/>
      <c r="O16" s="473"/>
      <c r="P16" s="473"/>
      <c r="Q16" s="473"/>
      <c r="R16" s="473"/>
      <c r="S16" s="473"/>
      <c r="T16" s="473"/>
      <c r="V16" s="473"/>
      <c r="W16" s="473"/>
      <c r="X16" s="473"/>
      <c r="Y16" s="473"/>
      <c r="Z16" s="473"/>
      <c r="AA16" s="473"/>
      <c r="AB16" s="473"/>
      <c r="AC16" s="473"/>
      <c r="AD16" s="473"/>
      <c r="AE16" s="473"/>
      <c r="AF16" s="473"/>
      <c r="AG16" s="473"/>
      <c r="AH16" s="473"/>
      <c r="AI16" s="473"/>
      <c r="AJ16" s="473"/>
      <c r="AK16" s="473"/>
      <c r="AL16" s="473"/>
      <c r="AM16" s="473"/>
    </row>
    <row r="17" spans="1:39" x14ac:dyDescent="0.2">
      <c r="A17" s="468" t="s">
        <v>2744</v>
      </c>
      <c r="B17" s="469"/>
      <c r="C17" s="470">
        <v>0.51351351351351349</v>
      </c>
      <c r="D17" s="470">
        <v>0.68803418803418803</v>
      </c>
      <c r="E17" s="470">
        <v>0.62041884816753923</v>
      </c>
      <c r="F17" s="470">
        <v>0.58620689655172409</v>
      </c>
      <c r="G17" s="470">
        <v>0.67924528301886788</v>
      </c>
      <c r="H17" s="470">
        <v>0.63730569948186533</v>
      </c>
      <c r="I17" s="470">
        <v>0.59602649006622521</v>
      </c>
      <c r="J17" s="470">
        <v>0.72350230414746541</v>
      </c>
      <c r="K17" s="470">
        <v>0.67119565217391308</v>
      </c>
      <c r="L17" s="470">
        <v>0.54193548387096779</v>
      </c>
      <c r="M17" s="470">
        <v>0.7142857142857143</v>
      </c>
      <c r="N17" s="470">
        <v>0.65186915887850472</v>
      </c>
      <c r="O17" s="470">
        <v>0.54761904761904767</v>
      </c>
      <c r="P17" s="470">
        <v>0.70300751879699253</v>
      </c>
      <c r="Q17" s="470">
        <v>0.6428571428571429</v>
      </c>
      <c r="R17" s="470">
        <v>0.63095238095238093</v>
      </c>
      <c r="S17" s="470">
        <v>0.67985611510791366</v>
      </c>
      <c r="T17" s="470">
        <v>0.66143497757847536</v>
      </c>
      <c r="V17" s="470">
        <v>0.18414918414918413</v>
      </c>
      <c r="W17" s="470">
        <v>8.3197389885807493E-2</v>
      </c>
      <c r="X17" s="470">
        <v>0.12476007677543188</v>
      </c>
      <c r="Y17" s="470">
        <v>0.15151515151515149</v>
      </c>
      <c r="Z17" s="470">
        <v>0.13649851632047483</v>
      </c>
      <c r="AA17" s="470">
        <v>0.14233907524931999</v>
      </c>
      <c r="AB17" s="470">
        <v>0.17674418604651165</v>
      </c>
      <c r="AC17" s="470">
        <v>0.11647727272727271</v>
      </c>
      <c r="AD17" s="470">
        <v>0.13932980599647271</v>
      </c>
      <c r="AE17" s="470">
        <v>0.11111111111111116</v>
      </c>
      <c r="AF17" s="470">
        <v>7.6716016150740196E-2</v>
      </c>
      <c r="AG17" s="470">
        <v>8.9361702127659592E-2</v>
      </c>
      <c r="AH17" s="470">
        <v>0.18761061946902657</v>
      </c>
      <c r="AI17" s="470">
        <v>9.8086124401913888E-2</v>
      </c>
      <c r="AJ17" s="470">
        <v>0.13418986438258385</v>
      </c>
      <c r="AK17" s="470">
        <v>0.16966966966966968</v>
      </c>
      <c r="AL17" s="470">
        <v>0.10864978902953581</v>
      </c>
      <c r="AM17" s="470">
        <v>0.13382899628252787</v>
      </c>
    </row>
    <row r="18" spans="1:39" x14ac:dyDescent="0.2">
      <c r="A18" s="476" t="s">
        <v>175</v>
      </c>
      <c r="B18" s="475"/>
      <c r="C18" s="477">
        <v>0.51351351351351349</v>
      </c>
      <c r="D18" s="477">
        <v>0.68803418803418803</v>
      </c>
      <c r="E18" s="477">
        <v>0.62041884816753923</v>
      </c>
      <c r="F18" s="477">
        <v>0.58620689655172409</v>
      </c>
      <c r="G18" s="477">
        <v>0.67924528301886788</v>
      </c>
      <c r="H18" s="477">
        <v>0.63730569948186533</v>
      </c>
      <c r="I18" s="477">
        <v>0.59602649006622521</v>
      </c>
      <c r="J18" s="477">
        <v>0.72350230414746541</v>
      </c>
      <c r="K18" s="477">
        <v>0.67119565217391308</v>
      </c>
      <c r="L18" s="477">
        <v>0.54193548387096779</v>
      </c>
      <c r="M18" s="477">
        <v>0.7142857142857143</v>
      </c>
      <c r="N18" s="477">
        <v>0.65186915887850472</v>
      </c>
      <c r="O18" s="477">
        <v>0.54761904761904767</v>
      </c>
      <c r="P18" s="477">
        <v>0.70300751879699253</v>
      </c>
      <c r="Q18" s="477">
        <v>0.6428571428571429</v>
      </c>
      <c r="R18" s="477">
        <v>0.63095238095238093</v>
      </c>
      <c r="S18" s="477">
        <v>0.67985611510791366</v>
      </c>
      <c r="T18" s="477">
        <v>0.66143497757847536</v>
      </c>
      <c r="V18" s="477">
        <v>0.18414918414918413</v>
      </c>
      <c r="W18" s="477">
        <v>8.3197389885807493E-2</v>
      </c>
      <c r="X18" s="477">
        <v>0.12476007677543188</v>
      </c>
      <c r="Y18" s="477">
        <v>0.15151515151515149</v>
      </c>
      <c r="Z18" s="477">
        <v>0.13649851632047483</v>
      </c>
      <c r="AA18" s="477">
        <v>0.14233907524931999</v>
      </c>
      <c r="AB18" s="477">
        <v>0.17674418604651165</v>
      </c>
      <c r="AC18" s="477">
        <v>0.11647727272727271</v>
      </c>
      <c r="AD18" s="477">
        <v>0.13932980599647271</v>
      </c>
      <c r="AE18" s="477">
        <v>0.11111111111111116</v>
      </c>
      <c r="AF18" s="477">
        <v>7.6716016150740196E-2</v>
      </c>
      <c r="AG18" s="477">
        <v>8.9361702127659592E-2</v>
      </c>
      <c r="AH18" s="477">
        <v>0.18761061946902657</v>
      </c>
      <c r="AI18" s="477">
        <v>9.8086124401913888E-2</v>
      </c>
      <c r="AJ18" s="477">
        <v>0.13418986438258385</v>
      </c>
      <c r="AK18" s="477">
        <v>0.16966966966966968</v>
      </c>
      <c r="AL18" s="477">
        <v>0.10864978902953581</v>
      </c>
      <c r="AM18" s="477">
        <v>0.13382899628252787</v>
      </c>
    </row>
    <row r="19" spans="1:39" x14ac:dyDescent="0.2">
      <c r="A19" s="471" t="s">
        <v>2792</v>
      </c>
      <c r="B19" s="472"/>
      <c r="C19" s="473">
        <v>0.51351351351351349</v>
      </c>
      <c r="D19" s="473">
        <v>0.68803418803418803</v>
      </c>
      <c r="E19" s="473">
        <v>0.62041884816753923</v>
      </c>
      <c r="F19" s="473">
        <v>0.58620689655172409</v>
      </c>
      <c r="G19" s="473">
        <v>0.67924528301886788</v>
      </c>
      <c r="H19" s="473">
        <v>0.63730569948186533</v>
      </c>
      <c r="I19" s="473">
        <v>0.59602649006622521</v>
      </c>
      <c r="J19" s="473">
        <v>0.72350230414746541</v>
      </c>
      <c r="K19" s="473">
        <v>0.67119565217391308</v>
      </c>
      <c r="L19" s="473">
        <v>0.54193548387096779</v>
      </c>
      <c r="M19" s="473">
        <v>0.7142857142857143</v>
      </c>
      <c r="N19" s="473">
        <v>0.65186915887850472</v>
      </c>
      <c r="O19" s="473">
        <v>0.54761904761904767</v>
      </c>
      <c r="P19" s="473">
        <v>0.70300751879699253</v>
      </c>
      <c r="Q19" s="473">
        <v>0.6428571428571429</v>
      </c>
      <c r="R19" s="473">
        <v>0.63095238095238093</v>
      </c>
      <c r="S19" s="473">
        <v>0.67985611510791366</v>
      </c>
      <c r="T19" s="473">
        <v>0.66143497757847536</v>
      </c>
      <c r="V19" s="473">
        <v>0.18414918414918413</v>
      </c>
      <c r="W19" s="473">
        <v>8.3197389885807493E-2</v>
      </c>
      <c r="X19" s="473">
        <v>0.12476007677543188</v>
      </c>
      <c r="Y19" s="473">
        <v>0.15151515151515149</v>
      </c>
      <c r="Z19" s="473">
        <v>0.13649851632047483</v>
      </c>
      <c r="AA19" s="473">
        <v>0.14233907524931999</v>
      </c>
      <c r="AB19" s="473">
        <v>0.17674418604651165</v>
      </c>
      <c r="AC19" s="473">
        <v>0.11647727272727271</v>
      </c>
      <c r="AD19" s="473">
        <v>0.13932980599647271</v>
      </c>
      <c r="AE19" s="473">
        <v>0.11111111111111116</v>
      </c>
      <c r="AF19" s="473">
        <v>7.6716016150740196E-2</v>
      </c>
      <c r="AG19" s="473">
        <v>8.9361702127659592E-2</v>
      </c>
      <c r="AH19" s="473">
        <v>0.18761061946902657</v>
      </c>
      <c r="AI19" s="473">
        <v>9.8086124401913888E-2</v>
      </c>
      <c r="AJ19" s="473">
        <v>0.13418986438258385</v>
      </c>
      <c r="AK19" s="473">
        <v>0.16966966966966968</v>
      </c>
      <c r="AL19" s="473">
        <v>0.10864978902953581</v>
      </c>
      <c r="AM19" s="473">
        <v>0.13382899628252787</v>
      </c>
    </row>
    <row r="20" spans="1:39" x14ac:dyDescent="0.2">
      <c r="A20" s="474"/>
      <c r="B20" s="475"/>
      <c r="C20" s="473"/>
      <c r="D20" s="473"/>
      <c r="E20" s="473"/>
      <c r="F20" s="473"/>
      <c r="G20" s="473"/>
      <c r="H20" s="473"/>
      <c r="I20" s="473"/>
      <c r="J20" s="473"/>
      <c r="K20" s="473"/>
      <c r="L20" s="473"/>
      <c r="M20" s="473"/>
      <c r="N20" s="473"/>
      <c r="O20" s="473"/>
      <c r="P20" s="473"/>
      <c r="Q20" s="473"/>
      <c r="R20" s="473"/>
      <c r="S20" s="473"/>
      <c r="T20" s="473"/>
      <c r="V20" s="473"/>
      <c r="W20" s="473"/>
      <c r="X20" s="473"/>
      <c r="Y20" s="473"/>
      <c r="Z20" s="473"/>
      <c r="AA20" s="473"/>
      <c r="AB20" s="473"/>
      <c r="AC20" s="473"/>
      <c r="AD20" s="473"/>
      <c r="AE20" s="473"/>
      <c r="AF20" s="473"/>
      <c r="AG20" s="473"/>
      <c r="AH20" s="473"/>
      <c r="AI20" s="473"/>
      <c r="AJ20" s="473"/>
      <c r="AK20" s="473"/>
      <c r="AL20" s="473"/>
      <c r="AM20" s="473"/>
    </row>
    <row r="21" spans="1:39" x14ac:dyDescent="0.2">
      <c r="A21" s="468" t="s">
        <v>2745</v>
      </c>
      <c r="B21" s="469"/>
      <c r="C21" s="470">
        <v>0.68031496062992125</v>
      </c>
      <c r="D21" s="470">
        <v>0.91131498470948014</v>
      </c>
      <c r="E21" s="470">
        <v>0.79751745539177654</v>
      </c>
      <c r="F21" s="470">
        <v>0.72275862068965513</v>
      </c>
      <c r="G21" s="470">
        <v>0.9761194029850746</v>
      </c>
      <c r="H21" s="470">
        <v>0.84444444444444444</v>
      </c>
      <c r="I21" s="470">
        <v>0.5620860927152318</v>
      </c>
      <c r="J21" s="470">
        <v>0.60610806577916998</v>
      </c>
      <c r="K21" s="470">
        <v>0.58470824949698186</v>
      </c>
      <c r="L21" s="470">
        <v>0.49806701030927836</v>
      </c>
      <c r="M21" s="470">
        <v>0.5822622107969152</v>
      </c>
      <c r="N21" s="470">
        <v>0.54021879021879027</v>
      </c>
      <c r="O21" s="470">
        <v>0.61857047428189715</v>
      </c>
      <c r="P21" s="470">
        <v>0.73470790378006878</v>
      </c>
      <c r="Q21" s="470">
        <v>0.67581300813008127</v>
      </c>
      <c r="R21" s="470">
        <v>0.52980819077242092</v>
      </c>
      <c r="S21" s="470">
        <v>0.6157407407407407</v>
      </c>
      <c r="T21" s="470">
        <v>0.57041290675417011</v>
      </c>
      <c r="V21" s="470">
        <v>0.20337682271680735</v>
      </c>
      <c r="W21" s="470">
        <v>0.15496368038740915</v>
      </c>
      <c r="X21" s="470">
        <v>0.17791522648717484</v>
      </c>
      <c r="Y21" s="470">
        <v>0.24718397997496866</v>
      </c>
      <c r="Z21" s="470">
        <v>0.20570085218924483</v>
      </c>
      <c r="AA21" s="470">
        <v>0.22579178663433852</v>
      </c>
      <c r="AB21" s="470">
        <v>0.155667357206274</v>
      </c>
      <c r="AC21" s="470">
        <v>0.12871004566210043</v>
      </c>
      <c r="AD21" s="470">
        <v>0.14194391980241172</v>
      </c>
      <c r="AE21" s="470">
        <v>0.2057031440409457</v>
      </c>
      <c r="AF21" s="470">
        <v>0.15672572997254808</v>
      </c>
      <c r="AG21" s="470">
        <v>0.18150431565967939</v>
      </c>
      <c r="AH21" s="470">
        <v>0.20835006021678038</v>
      </c>
      <c r="AI21" s="470">
        <v>0.16475826972010177</v>
      </c>
      <c r="AJ21" s="470">
        <v>0.18715199010105177</v>
      </c>
      <c r="AK21" s="470">
        <v>0.17869971264367812</v>
      </c>
      <c r="AL21" s="470">
        <v>0.13562026326286403</v>
      </c>
      <c r="AM21" s="470">
        <v>0.15828765828765834</v>
      </c>
    </row>
    <row r="22" spans="1:39" x14ac:dyDescent="0.2">
      <c r="A22" s="476" t="s">
        <v>174</v>
      </c>
      <c r="B22" s="475"/>
      <c r="C22" s="477">
        <v>0.68031496062992125</v>
      </c>
      <c r="D22" s="477">
        <v>0.91131498470948014</v>
      </c>
      <c r="E22" s="477">
        <v>0.79751745539177654</v>
      </c>
      <c r="F22" s="477">
        <v>0.72275862068965513</v>
      </c>
      <c r="G22" s="477">
        <v>0.9761194029850746</v>
      </c>
      <c r="H22" s="477">
        <v>0.84444444444444444</v>
      </c>
      <c r="I22" s="477">
        <v>0.5620860927152318</v>
      </c>
      <c r="J22" s="477">
        <v>0.60610806577916998</v>
      </c>
      <c r="K22" s="477">
        <v>0.58470824949698186</v>
      </c>
      <c r="L22" s="477">
        <v>0.49806701030927836</v>
      </c>
      <c r="M22" s="477">
        <v>0.5822622107969152</v>
      </c>
      <c r="N22" s="477">
        <v>0.54021879021879027</v>
      </c>
      <c r="O22" s="477">
        <v>0.61857047428189715</v>
      </c>
      <c r="P22" s="477">
        <v>0.73470790378006878</v>
      </c>
      <c r="Q22" s="477">
        <v>0.67581300813008127</v>
      </c>
      <c r="R22" s="477">
        <v>0.52980819077242092</v>
      </c>
      <c r="S22" s="477">
        <v>0.6157407407407407</v>
      </c>
      <c r="T22" s="477">
        <v>0.57041290675417011</v>
      </c>
      <c r="V22" s="477">
        <v>0.20337682271680735</v>
      </c>
      <c r="W22" s="477">
        <v>0.15496368038740915</v>
      </c>
      <c r="X22" s="477">
        <v>0.17791522648717484</v>
      </c>
      <c r="Y22" s="477">
        <v>0.24718397997496866</v>
      </c>
      <c r="Z22" s="477">
        <v>0.20570085218924483</v>
      </c>
      <c r="AA22" s="477">
        <v>0.22579178663433852</v>
      </c>
      <c r="AB22" s="477">
        <v>0.155667357206274</v>
      </c>
      <c r="AC22" s="477">
        <v>0.12871004566210043</v>
      </c>
      <c r="AD22" s="477">
        <v>0.14194391980241172</v>
      </c>
      <c r="AE22" s="477">
        <v>0.2057031440409457</v>
      </c>
      <c r="AF22" s="477">
        <v>0.15672572997254808</v>
      </c>
      <c r="AG22" s="477">
        <v>0.18150431565967939</v>
      </c>
      <c r="AH22" s="477">
        <v>0.20835006021678038</v>
      </c>
      <c r="AI22" s="477">
        <v>0.16475826972010177</v>
      </c>
      <c r="AJ22" s="477">
        <v>0.18715199010105177</v>
      </c>
      <c r="AK22" s="477">
        <v>0.17869971264367812</v>
      </c>
      <c r="AL22" s="477">
        <v>0.13562026326286403</v>
      </c>
      <c r="AM22" s="477">
        <v>0.15828765828765834</v>
      </c>
    </row>
    <row r="23" spans="1:39" x14ac:dyDescent="0.2">
      <c r="A23" s="471" t="s">
        <v>2792</v>
      </c>
      <c r="B23" s="472"/>
      <c r="C23" s="473"/>
      <c r="D23" s="473"/>
      <c r="E23" s="473"/>
      <c r="F23" s="473"/>
      <c r="G23" s="473"/>
      <c r="H23" s="473"/>
      <c r="I23" s="473">
        <v>0.33898305084745761</v>
      </c>
      <c r="J23" s="473">
        <v>0.42831215970961889</v>
      </c>
      <c r="K23" s="473">
        <v>0.38709677419354838</v>
      </c>
      <c r="L23" s="473">
        <v>0.47593582887700536</v>
      </c>
      <c r="M23" s="473">
        <v>0.62046204620462042</v>
      </c>
      <c r="N23" s="473">
        <v>0.55098543273350475</v>
      </c>
      <c r="O23" s="473">
        <v>0.62579281183932345</v>
      </c>
      <c r="P23" s="473">
        <v>0.74502712477396027</v>
      </c>
      <c r="Q23" s="473">
        <v>0.6900584795321637</v>
      </c>
      <c r="R23" s="473">
        <v>0.44833948339483393</v>
      </c>
      <c r="S23" s="473">
        <v>0.54545454545454541</v>
      </c>
      <c r="T23" s="473">
        <v>0.49911971830985913</v>
      </c>
      <c r="V23" s="473">
        <v>0.38626126126126126</v>
      </c>
      <c r="W23" s="473">
        <v>0.27835951134380454</v>
      </c>
      <c r="X23" s="473">
        <v>0.32546705998033432</v>
      </c>
      <c r="Y23" s="473">
        <v>0.31945788964181998</v>
      </c>
      <c r="Z23" s="473">
        <v>0.22839506172839508</v>
      </c>
      <c r="AA23" s="473">
        <v>0.2687848862172606</v>
      </c>
      <c r="AB23" s="473">
        <v>0.16475095785440608</v>
      </c>
      <c r="AC23" s="473">
        <v>0.14942528735632188</v>
      </c>
      <c r="AD23" s="473">
        <v>0.15623669646658156</v>
      </c>
      <c r="AE23" s="473">
        <v>0.1905901116427432</v>
      </c>
      <c r="AF23" s="473">
        <v>0.13623978201634879</v>
      </c>
      <c r="AG23" s="473">
        <v>0.16127847171197651</v>
      </c>
      <c r="AH23" s="473">
        <v>0.15409054805401112</v>
      </c>
      <c r="AI23" s="473">
        <v>0.10041841004184104</v>
      </c>
      <c r="AJ23" s="473">
        <v>0.12551058299294471</v>
      </c>
      <c r="AK23" s="473">
        <v>0.17463933181473046</v>
      </c>
      <c r="AL23" s="473">
        <v>0.1425576519916143</v>
      </c>
      <c r="AM23" s="473">
        <v>0.15793304221251825</v>
      </c>
    </row>
    <row r="24" spans="1:39" x14ac:dyDescent="0.2">
      <c r="A24" s="471" t="s">
        <v>2760</v>
      </c>
      <c r="B24" s="472"/>
      <c r="C24" s="473">
        <v>0.56535433070866137</v>
      </c>
      <c r="D24" s="473">
        <v>0.70183486238532111</v>
      </c>
      <c r="E24" s="473">
        <v>0.63460046547711402</v>
      </c>
      <c r="F24" s="473">
        <v>0.54068965517241374</v>
      </c>
      <c r="G24" s="473">
        <v>0.60597014925373138</v>
      </c>
      <c r="H24" s="473">
        <v>0.57204301075268815</v>
      </c>
      <c r="I24" s="473">
        <v>0.70516304347826086</v>
      </c>
      <c r="J24" s="473">
        <v>0.74104683195592291</v>
      </c>
      <c r="K24" s="473">
        <v>0.72298221614227087</v>
      </c>
      <c r="L24" s="473">
        <v>0.51059535822401614</v>
      </c>
      <c r="M24" s="473">
        <v>0.55789473684210522</v>
      </c>
      <c r="N24" s="473">
        <v>0.53374549201442556</v>
      </c>
      <c r="O24" s="473">
        <v>0.615234375</v>
      </c>
      <c r="P24" s="473">
        <v>0.72838137472283815</v>
      </c>
      <c r="Q24" s="473">
        <v>0.66822429906542058</v>
      </c>
      <c r="R24" s="473">
        <v>0.56164383561643838</v>
      </c>
      <c r="S24" s="473">
        <v>0.65255731922398585</v>
      </c>
      <c r="T24" s="473">
        <v>0.60253867512891712</v>
      </c>
      <c r="V24" s="473">
        <v>0.10884749708963914</v>
      </c>
      <c r="W24" s="473">
        <v>7.3925501432664742E-2</v>
      </c>
      <c r="X24" s="473">
        <v>9.1250360958706311E-2</v>
      </c>
      <c r="Y24" s="473">
        <v>0.21266759130836799</v>
      </c>
      <c r="Z24" s="473">
        <v>0.19174181300427151</v>
      </c>
      <c r="AA24" s="473">
        <v>0.20234192037470722</v>
      </c>
      <c r="AB24" s="473">
        <v>0.15160599571734479</v>
      </c>
      <c r="AC24" s="473">
        <v>0.11641655297862663</v>
      </c>
      <c r="AD24" s="473">
        <v>0.13453903837670933</v>
      </c>
      <c r="AE24" s="473">
        <v>0.21235521235521237</v>
      </c>
      <c r="AF24" s="473">
        <v>0.16857030326900357</v>
      </c>
      <c r="AG24" s="473">
        <v>0.19172234595397175</v>
      </c>
      <c r="AH24" s="473">
        <v>0.2266988987375772</v>
      </c>
      <c r="AI24" s="473">
        <v>0.19287020109689212</v>
      </c>
      <c r="AJ24" s="473">
        <v>0.21084939329050678</v>
      </c>
      <c r="AK24" s="473">
        <v>0.17995765702187716</v>
      </c>
      <c r="AL24" s="473">
        <v>0.1328495674016188</v>
      </c>
      <c r="AM24" s="473">
        <v>0.15841205003829462</v>
      </c>
    </row>
    <row r="25" spans="1:39" x14ac:dyDescent="0.2">
      <c r="A25" s="474"/>
      <c r="B25" s="475"/>
      <c r="C25" s="473"/>
      <c r="D25" s="473"/>
      <c r="E25" s="473"/>
      <c r="F25" s="473"/>
      <c r="G25" s="473"/>
      <c r="H25" s="473"/>
      <c r="I25" s="473"/>
      <c r="J25" s="473"/>
      <c r="K25" s="473"/>
      <c r="L25" s="473"/>
      <c r="M25" s="473"/>
      <c r="N25" s="473"/>
      <c r="O25" s="473"/>
      <c r="P25" s="473"/>
      <c r="Q25" s="473"/>
      <c r="R25" s="473"/>
      <c r="S25" s="473"/>
      <c r="T25" s="473"/>
      <c r="V25" s="473"/>
      <c r="W25" s="473"/>
      <c r="X25" s="473"/>
      <c r="Y25" s="473"/>
      <c r="Z25" s="473"/>
      <c r="AA25" s="473"/>
      <c r="AB25" s="473"/>
      <c r="AC25" s="473"/>
      <c r="AD25" s="473"/>
      <c r="AE25" s="473"/>
      <c r="AF25" s="473"/>
      <c r="AG25" s="473"/>
      <c r="AH25" s="473"/>
      <c r="AI25" s="473"/>
      <c r="AJ25" s="473"/>
      <c r="AK25" s="473"/>
      <c r="AL25" s="473"/>
      <c r="AM25" s="473"/>
    </row>
    <row r="26" spans="1:39" x14ac:dyDescent="0.2">
      <c r="A26" s="468" t="s">
        <v>2746</v>
      </c>
      <c r="B26" s="469"/>
      <c r="C26" s="470">
        <v>0.125</v>
      </c>
      <c r="D26" s="470">
        <v>0.51428571428571423</v>
      </c>
      <c r="E26" s="470">
        <v>0.3559322033898305</v>
      </c>
      <c r="F26" s="470">
        <v>0.34782608695652173</v>
      </c>
      <c r="G26" s="470">
        <v>0.56521739130434778</v>
      </c>
      <c r="H26" s="470">
        <v>0.45652173913043476</v>
      </c>
      <c r="I26" s="470">
        <v>0.28000000000000003</v>
      </c>
      <c r="J26" s="470">
        <v>0.59259259259259256</v>
      </c>
      <c r="K26" s="470">
        <v>0.44230769230769229</v>
      </c>
      <c r="L26" s="470">
        <v>0.27586206896551724</v>
      </c>
      <c r="M26" s="470">
        <v>0.40540540540540543</v>
      </c>
      <c r="N26" s="470">
        <v>0.34848484848484851</v>
      </c>
      <c r="O26" s="470">
        <v>0.41379310344827586</v>
      </c>
      <c r="P26" s="470">
        <v>0.56666666666666665</v>
      </c>
      <c r="Q26" s="470">
        <v>0.49152542372881358</v>
      </c>
      <c r="R26" s="470">
        <v>0.125</v>
      </c>
      <c r="S26" s="470">
        <v>0.23529411764705882</v>
      </c>
      <c r="T26" s="470">
        <v>0.18965517241379309</v>
      </c>
      <c r="V26" s="470">
        <v>0.2857142857142857</v>
      </c>
      <c r="W26" s="470">
        <v>0.19047619047619047</v>
      </c>
      <c r="X26" s="470">
        <v>0.22857142857142854</v>
      </c>
      <c r="Y26" s="470">
        <v>0.2678571428571429</v>
      </c>
      <c r="Z26" s="470">
        <v>0.32857142857142863</v>
      </c>
      <c r="AA26" s="470">
        <v>0.30158730158730163</v>
      </c>
      <c r="AB26" s="470">
        <v>0.4838709677419355</v>
      </c>
      <c r="AC26" s="470">
        <v>0.140625</v>
      </c>
      <c r="AD26" s="470">
        <v>0.30952380952380953</v>
      </c>
      <c r="AE26" s="470">
        <v>0.30612244897959184</v>
      </c>
      <c r="AF26" s="470">
        <v>0.31506849315068497</v>
      </c>
      <c r="AG26" s="470">
        <v>0.31147540983606559</v>
      </c>
      <c r="AH26" s="470">
        <v>0.3035714285714286</v>
      </c>
      <c r="AI26" s="470">
        <v>0.29824561403508776</v>
      </c>
      <c r="AJ26" s="470">
        <v>0.30088495575221241</v>
      </c>
      <c r="AK26" s="470">
        <v>0.27450980392156865</v>
      </c>
      <c r="AL26" s="470">
        <v>0.2678571428571429</v>
      </c>
      <c r="AM26" s="470">
        <v>0.2710280373831776</v>
      </c>
    </row>
    <row r="27" spans="1:39" x14ac:dyDescent="0.2">
      <c r="A27" s="476" t="s">
        <v>175</v>
      </c>
      <c r="B27" s="475"/>
      <c r="C27" s="477">
        <v>0.125</v>
      </c>
      <c r="D27" s="477">
        <v>0.51428571428571423</v>
      </c>
      <c r="E27" s="477">
        <v>0.3559322033898305</v>
      </c>
      <c r="F27" s="477">
        <v>0.34782608695652173</v>
      </c>
      <c r="G27" s="477">
        <v>0.56521739130434778</v>
      </c>
      <c r="H27" s="477">
        <v>0.45652173913043476</v>
      </c>
      <c r="I27" s="477">
        <v>0.28000000000000003</v>
      </c>
      <c r="J27" s="477">
        <v>0.59259259259259256</v>
      </c>
      <c r="K27" s="477">
        <v>0.44230769230769229</v>
      </c>
      <c r="L27" s="477">
        <v>0.27586206896551724</v>
      </c>
      <c r="M27" s="477">
        <v>0.40540540540540543</v>
      </c>
      <c r="N27" s="477">
        <v>0.34848484848484851</v>
      </c>
      <c r="O27" s="477">
        <v>0.41379310344827586</v>
      </c>
      <c r="P27" s="477">
        <v>0.56666666666666665</v>
      </c>
      <c r="Q27" s="477">
        <v>0.49152542372881358</v>
      </c>
      <c r="R27" s="477">
        <v>0.125</v>
      </c>
      <c r="S27" s="477">
        <v>0.23529411764705882</v>
      </c>
      <c r="T27" s="477">
        <v>0.18965517241379309</v>
      </c>
      <c r="V27" s="477">
        <v>0.2857142857142857</v>
      </c>
      <c r="W27" s="477">
        <v>0.19047619047619047</v>
      </c>
      <c r="X27" s="477">
        <v>0.22857142857142854</v>
      </c>
      <c r="Y27" s="477">
        <v>0.2678571428571429</v>
      </c>
      <c r="Z27" s="477">
        <v>0.32857142857142863</v>
      </c>
      <c r="AA27" s="477">
        <v>0.30158730158730163</v>
      </c>
      <c r="AB27" s="477">
        <v>0.4838709677419355</v>
      </c>
      <c r="AC27" s="477">
        <v>0.140625</v>
      </c>
      <c r="AD27" s="477">
        <v>0.30952380952380953</v>
      </c>
      <c r="AE27" s="477">
        <v>0.30612244897959184</v>
      </c>
      <c r="AF27" s="477">
        <v>0.31506849315068497</v>
      </c>
      <c r="AG27" s="477">
        <v>0.31147540983606559</v>
      </c>
      <c r="AH27" s="477">
        <v>0.3035714285714286</v>
      </c>
      <c r="AI27" s="477">
        <v>0.29824561403508776</v>
      </c>
      <c r="AJ27" s="477">
        <v>0.30088495575221241</v>
      </c>
      <c r="AK27" s="477">
        <v>0.27450980392156865</v>
      </c>
      <c r="AL27" s="477">
        <v>0.2678571428571429</v>
      </c>
      <c r="AM27" s="477">
        <v>0.2710280373831776</v>
      </c>
    </row>
    <row r="28" spans="1:39" x14ac:dyDescent="0.2">
      <c r="A28" s="471" t="s">
        <v>2792</v>
      </c>
      <c r="B28" s="472"/>
      <c r="C28" s="473">
        <v>0.125</v>
      </c>
      <c r="D28" s="473">
        <v>0.51428571428571423</v>
      </c>
      <c r="E28" s="473">
        <v>0.3559322033898305</v>
      </c>
      <c r="F28" s="473">
        <v>0.34782608695652173</v>
      </c>
      <c r="G28" s="473">
        <v>0.56521739130434778</v>
      </c>
      <c r="H28" s="473">
        <v>0.45652173913043476</v>
      </c>
      <c r="I28" s="473">
        <v>0.28000000000000003</v>
      </c>
      <c r="J28" s="473">
        <v>0.59259259259259256</v>
      </c>
      <c r="K28" s="473">
        <v>0.44230769230769229</v>
      </c>
      <c r="L28" s="473">
        <v>0.27586206896551724</v>
      </c>
      <c r="M28" s="473">
        <v>0.40540540540540543</v>
      </c>
      <c r="N28" s="473">
        <v>0.34848484848484851</v>
      </c>
      <c r="O28" s="473">
        <v>0.41379310344827586</v>
      </c>
      <c r="P28" s="473">
        <v>0.56666666666666665</v>
      </c>
      <c r="Q28" s="473">
        <v>0.49152542372881358</v>
      </c>
      <c r="R28" s="473">
        <v>0.125</v>
      </c>
      <c r="S28" s="473">
        <v>0.23529411764705882</v>
      </c>
      <c r="T28" s="473">
        <v>0.18965517241379309</v>
      </c>
      <c r="V28" s="473">
        <v>0.2857142857142857</v>
      </c>
      <c r="W28" s="473">
        <v>0.19047619047619047</v>
      </c>
      <c r="X28" s="473">
        <v>0.22857142857142854</v>
      </c>
      <c r="Y28" s="473">
        <v>0.2678571428571429</v>
      </c>
      <c r="Z28" s="473">
        <v>0.32857142857142863</v>
      </c>
      <c r="AA28" s="473">
        <v>0.30158730158730163</v>
      </c>
      <c r="AB28" s="473">
        <v>0.4838709677419355</v>
      </c>
      <c r="AC28" s="473">
        <v>0.140625</v>
      </c>
      <c r="AD28" s="473">
        <v>0.30952380952380953</v>
      </c>
      <c r="AE28" s="473">
        <v>0.30612244897959184</v>
      </c>
      <c r="AF28" s="473">
        <v>0.31506849315068497</v>
      </c>
      <c r="AG28" s="473">
        <v>0.31147540983606559</v>
      </c>
      <c r="AH28" s="473">
        <v>0.3035714285714286</v>
      </c>
      <c r="AI28" s="473">
        <v>0.29824561403508776</v>
      </c>
      <c r="AJ28" s="473">
        <v>0.30088495575221241</v>
      </c>
      <c r="AK28" s="473">
        <v>0.27450980392156865</v>
      </c>
      <c r="AL28" s="473">
        <v>0.2678571428571429</v>
      </c>
      <c r="AM28" s="473">
        <v>0.2710280373831776</v>
      </c>
    </row>
    <row r="29" spans="1:39" x14ac:dyDescent="0.2">
      <c r="A29" s="474"/>
      <c r="B29" s="475"/>
      <c r="C29" s="473"/>
      <c r="D29" s="473"/>
      <c r="E29" s="473"/>
      <c r="F29" s="473"/>
      <c r="G29" s="473"/>
      <c r="H29" s="473"/>
      <c r="I29" s="473"/>
      <c r="J29" s="473"/>
      <c r="K29" s="473"/>
      <c r="L29" s="473"/>
      <c r="M29" s="473"/>
      <c r="N29" s="473"/>
      <c r="O29" s="473"/>
      <c r="P29" s="473"/>
      <c r="Q29" s="473"/>
      <c r="R29" s="473"/>
      <c r="S29" s="473"/>
      <c r="T29" s="473"/>
      <c r="V29" s="473"/>
      <c r="W29" s="473"/>
      <c r="X29" s="473"/>
      <c r="Y29" s="473"/>
      <c r="Z29" s="473"/>
      <c r="AA29" s="473"/>
      <c r="AB29" s="473"/>
      <c r="AC29" s="473"/>
      <c r="AD29" s="473"/>
      <c r="AE29" s="473"/>
      <c r="AF29" s="473"/>
      <c r="AG29" s="473"/>
      <c r="AH29" s="473"/>
      <c r="AI29" s="473"/>
      <c r="AJ29" s="473"/>
      <c r="AK29" s="473"/>
      <c r="AL29" s="473"/>
      <c r="AM29" s="473"/>
    </row>
    <row r="30" spans="1:39" x14ac:dyDescent="0.2">
      <c r="A30" s="468" t="s">
        <v>2747</v>
      </c>
      <c r="B30" s="469"/>
      <c r="C30" s="470">
        <v>0.62176870748299318</v>
      </c>
      <c r="D30" s="470">
        <v>0.71259770950736234</v>
      </c>
      <c r="E30" s="470">
        <v>0.67218242356977098</v>
      </c>
      <c r="F30" s="470">
        <v>0.60518979197941236</v>
      </c>
      <c r="G30" s="470">
        <v>0.75658131987017674</v>
      </c>
      <c r="H30" s="470">
        <v>0.68743265745910476</v>
      </c>
      <c r="I30" s="470">
        <v>0.77171012112502568</v>
      </c>
      <c r="J30" s="470">
        <v>0.8575647038388049</v>
      </c>
      <c r="K30" s="470">
        <v>0.81821603312006019</v>
      </c>
      <c r="L30" s="470">
        <v>0.75078997261428271</v>
      </c>
      <c r="M30" s="470">
        <v>0.89261744966442957</v>
      </c>
      <c r="N30" s="470">
        <v>0.82699805068226118</v>
      </c>
      <c r="O30" s="470">
        <v>0.67948717948717952</v>
      </c>
      <c r="P30" s="470">
        <v>0.81685499058380417</v>
      </c>
      <c r="Q30" s="470">
        <v>0.7559867156091592</v>
      </c>
      <c r="R30" s="470">
        <v>0.6398623279098874</v>
      </c>
      <c r="S30" s="470">
        <v>0.75408737603859555</v>
      </c>
      <c r="T30" s="470">
        <v>0.70138588133391078</v>
      </c>
      <c r="V30" s="470">
        <v>0.14135674931129472</v>
      </c>
      <c r="W30" s="470">
        <v>9.7757788213506225E-2</v>
      </c>
      <c r="X30" s="470">
        <v>0.11670095380587242</v>
      </c>
      <c r="Y30" s="470">
        <v>0.11495116453794141</v>
      </c>
      <c r="Z30" s="470">
        <v>6.6955494289090201E-2</v>
      </c>
      <c r="AA30" s="470">
        <v>8.8082901554404125E-2</v>
      </c>
      <c r="AB30" s="470">
        <v>5.1128404669260719E-2</v>
      </c>
      <c r="AC30" s="470">
        <v>-1.2812690665040538E-3</v>
      </c>
      <c r="AD30" s="470">
        <v>2.1751025991792017E-2</v>
      </c>
      <c r="AE30" s="470">
        <v>0.16167543504653992</v>
      </c>
      <c r="AF30" s="470">
        <v>0.10297845373891001</v>
      </c>
      <c r="AG30" s="470">
        <v>0.12875422072152121</v>
      </c>
      <c r="AH30" s="470">
        <v>0.15274245092284611</v>
      </c>
      <c r="AI30" s="470">
        <v>0.10157991184190973</v>
      </c>
      <c r="AJ30" s="470">
        <v>0.12366287580227453</v>
      </c>
      <c r="AK30" s="470">
        <v>0.1192193968066233</v>
      </c>
      <c r="AL30" s="470">
        <v>6.2430581266197716E-2</v>
      </c>
      <c r="AM30" s="470">
        <v>8.7361752946674254E-2</v>
      </c>
    </row>
    <row r="31" spans="1:39" x14ac:dyDescent="0.2">
      <c r="A31" s="476" t="s">
        <v>174</v>
      </c>
      <c r="B31" s="475"/>
      <c r="C31" s="477">
        <v>0.62360700477598363</v>
      </c>
      <c r="D31" s="477">
        <v>0.71572028482746031</v>
      </c>
      <c r="E31" s="477">
        <v>0.67470123556815875</v>
      </c>
      <c r="F31" s="477">
        <v>0.60518979197941236</v>
      </c>
      <c r="G31" s="477">
        <v>0.75658131987017674</v>
      </c>
      <c r="H31" s="477">
        <v>0.68743265745910476</v>
      </c>
      <c r="I31" s="477">
        <v>0.77171012112502568</v>
      </c>
      <c r="J31" s="477">
        <v>0.8575647038388049</v>
      </c>
      <c r="K31" s="477">
        <v>0.81821603312006019</v>
      </c>
      <c r="L31" s="477">
        <v>0.75078997261428271</v>
      </c>
      <c r="M31" s="477">
        <v>0.89261744966442957</v>
      </c>
      <c r="N31" s="477">
        <v>0.82699805068226118</v>
      </c>
      <c r="O31" s="477">
        <v>0.67948717948717952</v>
      </c>
      <c r="P31" s="477">
        <v>0.81685499058380417</v>
      </c>
      <c r="Q31" s="477">
        <v>0.7559867156091592</v>
      </c>
      <c r="R31" s="477">
        <v>0.6398623279098874</v>
      </c>
      <c r="S31" s="477">
        <v>0.75408737603859555</v>
      </c>
      <c r="T31" s="477">
        <v>0.70138588133391078</v>
      </c>
      <c r="V31" s="477">
        <v>0.14061692228157852</v>
      </c>
      <c r="W31" s="477">
        <v>9.638314785373614E-2</v>
      </c>
      <c r="X31" s="477">
        <v>0.11560931765410831</v>
      </c>
      <c r="Y31" s="477">
        <v>0.11495116453794141</v>
      </c>
      <c r="Z31" s="477">
        <v>6.6955494289090201E-2</v>
      </c>
      <c r="AA31" s="477">
        <v>8.8082901554404125E-2</v>
      </c>
      <c r="AB31" s="477">
        <v>5.1128404669260719E-2</v>
      </c>
      <c r="AC31" s="477">
        <v>-1.2812690665040538E-3</v>
      </c>
      <c r="AD31" s="477">
        <v>2.1751025991792017E-2</v>
      </c>
      <c r="AE31" s="477">
        <v>0.16167543504653992</v>
      </c>
      <c r="AF31" s="477">
        <v>0.10297845373891001</v>
      </c>
      <c r="AG31" s="477">
        <v>0.12875422072152121</v>
      </c>
      <c r="AH31" s="477">
        <v>0.15274245092284611</v>
      </c>
      <c r="AI31" s="477">
        <v>0.10157991184190973</v>
      </c>
      <c r="AJ31" s="477">
        <v>0.12366287580227453</v>
      </c>
      <c r="AK31" s="477">
        <v>0.1192193968066233</v>
      </c>
      <c r="AL31" s="477">
        <v>6.2430581266197716E-2</v>
      </c>
      <c r="AM31" s="477">
        <v>8.7361752946674254E-2</v>
      </c>
    </row>
    <row r="32" spans="1:39" x14ac:dyDescent="0.2">
      <c r="A32" s="471" t="s">
        <v>2792</v>
      </c>
      <c r="B32" s="472"/>
      <c r="C32" s="473">
        <v>0.62360700477598363</v>
      </c>
      <c r="D32" s="473">
        <v>0.71572028482746031</v>
      </c>
      <c r="E32" s="473">
        <v>0.67470123556815875</v>
      </c>
      <c r="F32" s="473">
        <v>0.60518979197941236</v>
      </c>
      <c r="G32" s="473">
        <v>0.75658131987017674</v>
      </c>
      <c r="H32" s="473">
        <v>0.68743265745910476</v>
      </c>
      <c r="I32" s="473">
        <v>0.77171012112502568</v>
      </c>
      <c r="J32" s="473">
        <v>0.8575647038388049</v>
      </c>
      <c r="K32" s="473">
        <v>0.81821603312006019</v>
      </c>
      <c r="L32" s="473">
        <v>0.75078997261428271</v>
      </c>
      <c r="M32" s="473">
        <v>0.89261744966442957</v>
      </c>
      <c r="N32" s="473">
        <v>0.82699805068226118</v>
      </c>
      <c r="O32" s="473">
        <v>0.67948717948717952</v>
      </c>
      <c r="P32" s="473">
        <v>0.81685499058380417</v>
      </c>
      <c r="Q32" s="473">
        <v>0.7559867156091592</v>
      </c>
      <c r="R32" s="473">
        <v>0.6398623279098874</v>
      </c>
      <c r="S32" s="473">
        <v>0.75408737603859555</v>
      </c>
      <c r="T32" s="473">
        <v>0.70138588133391078</v>
      </c>
      <c r="V32" s="473">
        <v>0.14061692228157852</v>
      </c>
      <c r="W32" s="473">
        <v>9.638314785373614E-2</v>
      </c>
      <c r="X32" s="473">
        <v>0.11560931765410831</v>
      </c>
      <c r="Y32" s="473">
        <v>0.11495116453794141</v>
      </c>
      <c r="Z32" s="473">
        <v>6.6955494289090201E-2</v>
      </c>
      <c r="AA32" s="473">
        <v>8.8082901554404125E-2</v>
      </c>
      <c r="AB32" s="473">
        <v>5.1128404669260719E-2</v>
      </c>
      <c r="AC32" s="473">
        <v>-1.2812690665040538E-3</v>
      </c>
      <c r="AD32" s="473">
        <v>2.1751025991792017E-2</v>
      </c>
      <c r="AE32" s="473">
        <v>0.16167543504653992</v>
      </c>
      <c r="AF32" s="473">
        <v>0.10297845373891001</v>
      </c>
      <c r="AG32" s="473">
        <v>0.12875422072152121</v>
      </c>
      <c r="AH32" s="473">
        <v>0.15274245092284611</v>
      </c>
      <c r="AI32" s="473">
        <v>0.10157991184190973</v>
      </c>
      <c r="AJ32" s="473">
        <v>0.12366287580227453</v>
      </c>
      <c r="AK32" s="473">
        <v>0.1192193968066233</v>
      </c>
      <c r="AL32" s="473">
        <v>6.2430581266197716E-2</v>
      </c>
      <c r="AM32" s="473">
        <v>8.7361752946674254E-2</v>
      </c>
    </row>
    <row r="33" spans="1:39" x14ac:dyDescent="0.2">
      <c r="A33" s="474"/>
      <c r="B33" s="475"/>
      <c r="C33" s="473"/>
      <c r="D33" s="473"/>
      <c r="E33" s="473"/>
      <c r="F33" s="473"/>
      <c r="G33" s="473"/>
      <c r="H33" s="473"/>
      <c r="I33" s="473"/>
      <c r="J33" s="473"/>
      <c r="K33" s="473"/>
      <c r="L33" s="473"/>
      <c r="M33" s="473"/>
      <c r="N33" s="473"/>
      <c r="O33" s="473"/>
      <c r="P33" s="473"/>
      <c r="Q33" s="473"/>
      <c r="R33" s="473"/>
      <c r="S33" s="473"/>
      <c r="T33" s="473"/>
      <c r="V33" s="473"/>
      <c r="W33" s="473"/>
      <c r="X33" s="473"/>
      <c r="Y33" s="473"/>
      <c r="Z33" s="473"/>
      <c r="AA33" s="473"/>
      <c r="AB33" s="473"/>
      <c r="AC33" s="473"/>
      <c r="AD33" s="473"/>
      <c r="AE33" s="473"/>
      <c r="AF33" s="473"/>
      <c r="AG33" s="473"/>
      <c r="AH33" s="473"/>
      <c r="AI33" s="473"/>
      <c r="AJ33" s="473"/>
      <c r="AK33" s="473"/>
      <c r="AL33" s="473"/>
      <c r="AM33" s="473"/>
    </row>
    <row r="34" spans="1:39" x14ac:dyDescent="0.2">
      <c r="A34" s="476" t="s">
        <v>177</v>
      </c>
      <c r="B34" s="475"/>
      <c r="C34" s="477">
        <v>0</v>
      </c>
      <c r="D34" s="477">
        <v>0</v>
      </c>
      <c r="E34" s="477">
        <v>0</v>
      </c>
      <c r="F34" s="477"/>
      <c r="G34" s="477"/>
      <c r="H34" s="477"/>
      <c r="I34" s="477"/>
      <c r="J34" s="477"/>
      <c r="K34" s="477"/>
      <c r="L34" s="477"/>
      <c r="M34" s="477"/>
      <c r="N34" s="477"/>
      <c r="O34" s="477"/>
      <c r="P34" s="477"/>
      <c r="Q34" s="477"/>
      <c r="R34" s="477"/>
      <c r="S34" s="477"/>
      <c r="T34" s="477"/>
      <c r="V34" s="477">
        <v>1</v>
      </c>
      <c r="W34" s="477">
        <v>1</v>
      </c>
      <c r="X34" s="477">
        <v>1</v>
      </c>
      <c r="Y34" s="477"/>
      <c r="Z34" s="477"/>
      <c r="AA34" s="477"/>
      <c r="AB34" s="477"/>
      <c r="AC34" s="477"/>
      <c r="AD34" s="477"/>
      <c r="AE34" s="477"/>
      <c r="AF34" s="477"/>
      <c r="AG34" s="477"/>
      <c r="AH34" s="477"/>
      <c r="AI34" s="477"/>
      <c r="AJ34" s="477"/>
      <c r="AK34" s="477"/>
      <c r="AL34" s="477"/>
      <c r="AM34" s="477"/>
    </row>
    <row r="35" spans="1:39" x14ac:dyDescent="0.2">
      <c r="A35" s="471" t="s">
        <v>2792</v>
      </c>
      <c r="B35" s="472"/>
      <c r="C35" s="473">
        <v>0</v>
      </c>
      <c r="D35" s="473">
        <v>0</v>
      </c>
      <c r="E35" s="473">
        <v>0</v>
      </c>
      <c r="F35" s="473"/>
      <c r="G35" s="473"/>
      <c r="H35" s="473"/>
      <c r="I35" s="473"/>
      <c r="J35" s="473"/>
      <c r="K35" s="473"/>
      <c r="L35" s="473"/>
      <c r="M35" s="473"/>
      <c r="N35" s="473"/>
      <c r="O35" s="473"/>
      <c r="P35" s="473"/>
      <c r="Q35" s="473"/>
      <c r="R35" s="473"/>
      <c r="S35" s="473"/>
      <c r="T35" s="473"/>
      <c r="V35" s="473">
        <v>1</v>
      </c>
      <c r="W35" s="473">
        <v>1</v>
      </c>
      <c r="X35" s="473">
        <v>1</v>
      </c>
      <c r="Y35" s="473"/>
      <c r="Z35" s="473"/>
      <c r="AA35" s="473"/>
      <c r="AB35" s="473"/>
      <c r="AC35" s="473"/>
      <c r="AD35" s="473"/>
      <c r="AE35" s="473"/>
      <c r="AF35" s="473"/>
      <c r="AG35" s="473"/>
      <c r="AH35" s="473"/>
      <c r="AI35" s="473"/>
      <c r="AJ35" s="473"/>
      <c r="AK35" s="473"/>
      <c r="AL35" s="473"/>
      <c r="AM35" s="473"/>
    </row>
    <row r="36" spans="1:39" x14ac:dyDescent="0.2">
      <c r="A36" s="474"/>
      <c r="B36" s="475"/>
      <c r="C36" s="473"/>
      <c r="D36" s="473"/>
      <c r="E36" s="473"/>
      <c r="F36" s="473"/>
      <c r="G36" s="473"/>
      <c r="H36" s="473"/>
      <c r="I36" s="473"/>
      <c r="J36" s="473"/>
      <c r="K36" s="473"/>
      <c r="L36" s="473"/>
      <c r="M36" s="473"/>
      <c r="N36" s="473"/>
      <c r="O36" s="473"/>
      <c r="P36" s="473"/>
      <c r="Q36" s="473"/>
      <c r="R36" s="473"/>
      <c r="S36" s="473"/>
      <c r="T36" s="473"/>
      <c r="V36" s="473"/>
      <c r="W36" s="473"/>
      <c r="X36" s="473"/>
      <c r="Y36" s="473"/>
      <c r="Z36" s="473"/>
      <c r="AA36" s="473"/>
      <c r="AB36" s="473"/>
      <c r="AC36" s="473"/>
      <c r="AD36" s="473"/>
      <c r="AE36" s="473"/>
      <c r="AF36" s="473"/>
      <c r="AG36" s="473"/>
      <c r="AH36" s="473"/>
      <c r="AI36" s="473"/>
      <c r="AJ36" s="473"/>
      <c r="AK36" s="473"/>
      <c r="AL36" s="473"/>
      <c r="AM36" s="473"/>
    </row>
    <row r="37" spans="1:39" x14ac:dyDescent="0.2">
      <c r="A37" s="468" t="s">
        <v>2748</v>
      </c>
      <c r="B37" s="469"/>
      <c r="C37" s="470">
        <v>0.32210429164743887</v>
      </c>
      <c r="D37" s="470">
        <v>0.44858156028368795</v>
      </c>
      <c r="E37" s="470">
        <v>0.36540212443095599</v>
      </c>
      <c r="F37" s="470">
        <v>0.47559852670349906</v>
      </c>
      <c r="G37" s="470">
        <v>0.54522184300341292</v>
      </c>
      <c r="H37" s="470">
        <v>0.5</v>
      </c>
      <c r="I37" s="470">
        <v>0.5038600102933608</v>
      </c>
      <c r="J37" s="470">
        <v>0.58543165467625902</v>
      </c>
      <c r="K37" s="470">
        <v>0.53355155482815053</v>
      </c>
      <c r="L37" s="470">
        <v>0.43942403177755712</v>
      </c>
      <c r="M37" s="470">
        <v>0.6128293241695304</v>
      </c>
      <c r="N37" s="470">
        <v>0.49186006234845858</v>
      </c>
      <c r="O37" s="470">
        <v>0.4328845369237046</v>
      </c>
      <c r="P37" s="470">
        <v>0.5816993464052288</v>
      </c>
      <c r="Q37" s="470">
        <v>0.48244897959183675</v>
      </c>
      <c r="R37" s="470">
        <v>0.47779065276168403</v>
      </c>
      <c r="S37" s="470">
        <v>0.51523947750362842</v>
      </c>
      <c r="T37" s="470">
        <v>0.49079909251323417</v>
      </c>
      <c r="V37" s="470">
        <v>0.25831507667795262</v>
      </c>
      <c r="W37" s="470">
        <v>0.20614828209764924</v>
      </c>
      <c r="X37" s="470">
        <v>0.23978936552787056</v>
      </c>
      <c r="Y37" s="470">
        <v>0.24444444444444446</v>
      </c>
      <c r="Z37" s="470">
        <v>0.17915690866510536</v>
      </c>
      <c r="AA37" s="470">
        <v>0.22244146277295451</v>
      </c>
      <c r="AB37" s="470">
        <v>0.23612705702257941</v>
      </c>
      <c r="AC37" s="470">
        <v>0.1540178571428571</v>
      </c>
      <c r="AD37" s="470">
        <v>0.20823856456911805</v>
      </c>
      <c r="AE37" s="470">
        <v>0.28293466619064622</v>
      </c>
      <c r="AF37" s="470">
        <v>0.20093302232589139</v>
      </c>
      <c r="AG37" s="470">
        <v>0.25432988492386377</v>
      </c>
      <c r="AH37" s="470">
        <v>0.24312860536138448</v>
      </c>
      <c r="AI37" s="470">
        <v>0.19823654606263297</v>
      </c>
      <c r="AJ37" s="470">
        <v>0.2270499836654688</v>
      </c>
      <c r="AK37" s="470">
        <v>0.15813148788927334</v>
      </c>
      <c r="AL37" s="470">
        <v>0.14485271788642573</v>
      </c>
      <c r="AM37" s="470">
        <v>0.15331202468863658</v>
      </c>
    </row>
    <row r="38" spans="1:39" x14ac:dyDescent="0.2">
      <c r="A38" s="476" t="s">
        <v>174</v>
      </c>
      <c r="B38" s="475"/>
      <c r="C38" s="477">
        <v>0.32210429164743887</v>
      </c>
      <c r="D38" s="477">
        <v>0.44858156028368795</v>
      </c>
      <c r="E38" s="477">
        <v>0.36540212443095599</v>
      </c>
      <c r="F38" s="477">
        <v>0.47559852670349906</v>
      </c>
      <c r="G38" s="477">
        <v>0.54522184300341292</v>
      </c>
      <c r="H38" s="477">
        <v>0.5</v>
      </c>
      <c r="I38" s="477">
        <v>0.5038600102933608</v>
      </c>
      <c r="J38" s="477">
        <v>0.58543165467625902</v>
      </c>
      <c r="K38" s="477">
        <v>0.53355155482815053</v>
      </c>
      <c r="L38" s="477">
        <v>0.43942403177755712</v>
      </c>
      <c r="M38" s="477">
        <v>0.6128293241695304</v>
      </c>
      <c r="N38" s="477">
        <v>0.49186006234845858</v>
      </c>
      <c r="O38" s="477">
        <v>0.4328845369237046</v>
      </c>
      <c r="P38" s="477">
        <v>0.5816993464052288</v>
      </c>
      <c r="Q38" s="477">
        <v>0.48244897959183675</v>
      </c>
      <c r="R38" s="477">
        <v>0.47779065276168403</v>
      </c>
      <c r="S38" s="477">
        <v>0.51523947750362842</v>
      </c>
      <c r="T38" s="477">
        <v>0.49079909251323417</v>
      </c>
      <c r="V38" s="477">
        <v>0.25831507667795262</v>
      </c>
      <c r="W38" s="477">
        <v>0.20614828209764924</v>
      </c>
      <c r="X38" s="477">
        <v>0.23978936552787056</v>
      </c>
      <c r="Y38" s="477">
        <v>0.24444444444444446</v>
      </c>
      <c r="Z38" s="477">
        <v>0.17915690866510536</v>
      </c>
      <c r="AA38" s="477">
        <v>0.22244146277295451</v>
      </c>
      <c r="AB38" s="477">
        <v>0.23612705702257941</v>
      </c>
      <c r="AC38" s="477">
        <v>0.1540178571428571</v>
      </c>
      <c r="AD38" s="477">
        <v>0.20823856456911805</v>
      </c>
      <c r="AE38" s="477">
        <v>0.28293466619064622</v>
      </c>
      <c r="AF38" s="477">
        <v>0.20093302232589139</v>
      </c>
      <c r="AG38" s="477">
        <v>0.25432988492386377</v>
      </c>
      <c r="AH38" s="477">
        <v>0.24312860536138448</v>
      </c>
      <c r="AI38" s="477">
        <v>0.19823654606263297</v>
      </c>
      <c r="AJ38" s="477">
        <v>0.2270499836654688</v>
      </c>
      <c r="AK38" s="477">
        <v>0.15813148788927334</v>
      </c>
      <c r="AL38" s="477">
        <v>0.14485271788642573</v>
      </c>
      <c r="AM38" s="477">
        <v>0.15331202468863658</v>
      </c>
    </row>
    <row r="39" spans="1:39" x14ac:dyDescent="0.2">
      <c r="A39" s="471" t="s">
        <v>2760</v>
      </c>
      <c r="B39" s="472"/>
      <c r="C39" s="473">
        <v>0.32210429164743887</v>
      </c>
      <c r="D39" s="473">
        <v>0.44858156028368795</v>
      </c>
      <c r="E39" s="473">
        <v>0.36540212443095599</v>
      </c>
      <c r="F39" s="473">
        <v>0.47559852670349906</v>
      </c>
      <c r="G39" s="473">
        <v>0.54522184300341292</v>
      </c>
      <c r="H39" s="473">
        <v>0.5</v>
      </c>
      <c r="I39" s="473">
        <v>0.5038600102933608</v>
      </c>
      <c r="J39" s="473">
        <v>0.58543165467625902</v>
      </c>
      <c r="K39" s="473">
        <v>0.53355155482815053</v>
      </c>
      <c r="L39" s="473">
        <v>0.43942403177755712</v>
      </c>
      <c r="M39" s="473">
        <v>0.6128293241695304</v>
      </c>
      <c r="N39" s="473">
        <v>0.49186006234845858</v>
      </c>
      <c r="O39" s="473">
        <v>0.4328845369237046</v>
      </c>
      <c r="P39" s="473">
        <v>0.5816993464052288</v>
      </c>
      <c r="Q39" s="473">
        <v>0.48244897959183675</v>
      </c>
      <c r="R39" s="473">
        <v>0.47779065276168403</v>
      </c>
      <c r="S39" s="473">
        <v>0.51523947750362842</v>
      </c>
      <c r="T39" s="473">
        <v>0.49079909251323417</v>
      </c>
      <c r="V39" s="473">
        <v>0.25831507667795262</v>
      </c>
      <c r="W39" s="473">
        <v>0.20614828209764924</v>
      </c>
      <c r="X39" s="473">
        <v>0.23978936552787056</v>
      </c>
      <c r="Y39" s="473">
        <v>0.24444444444444446</v>
      </c>
      <c r="Z39" s="473">
        <v>0.17915690866510536</v>
      </c>
      <c r="AA39" s="473">
        <v>0.22244146277295451</v>
      </c>
      <c r="AB39" s="473">
        <v>0.23612705702257941</v>
      </c>
      <c r="AC39" s="473">
        <v>0.1540178571428571</v>
      </c>
      <c r="AD39" s="473">
        <v>0.20823856456911805</v>
      </c>
      <c r="AE39" s="473">
        <v>0.28293466619064622</v>
      </c>
      <c r="AF39" s="473">
        <v>0.20093302232589139</v>
      </c>
      <c r="AG39" s="473">
        <v>0.25432988492386377</v>
      </c>
      <c r="AH39" s="473">
        <v>0.24312860536138448</v>
      </c>
      <c r="AI39" s="473">
        <v>0.19823654606263297</v>
      </c>
      <c r="AJ39" s="473">
        <v>0.2270499836654688</v>
      </c>
      <c r="AK39" s="473">
        <v>0.15813148788927334</v>
      </c>
      <c r="AL39" s="473">
        <v>0.14485271788642573</v>
      </c>
      <c r="AM39" s="473">
        <v>0.15331202468863658</v>
      </c>
    </row>
    <row r="40" spans="1:39" x14ac:dyDescent="0.2">
      <c r="A40" s="474"/>
      <c r="B40" s="475"/>
      <c r="C40" s="473"/>
      <c r="D40" s="473"/>
      <c r="E40" s="473"/>
      <c r="F40" s="473"/>
      <c r="G40" s="473"/>
      <c r="H40" s="473"/>
      <c r="I40" s="473"/>
      <c r="J40" s="473"/>
      <c r="K40" s="473"/>
      <c r="L40" s="473"/>
      <c r="M40" s="473"/>
      <c r="N40" s="473"/>
      <c r="O40" s="473"/>
      <c r="P40" s="473"/>
      <c r="Q40" s="473"/>
      <c r="R40" s="473"/>
      <c r="S40" s="473"/>
      <c r="T40" s="473"/>
      <c r="V40" s="473"/>
      <c r="W40" s="473"/>
      <c r="X40" s="473"/>
      <c r="Y40" s="473"/>
      <c r="Z40" s="473"/>
      <c r="AA40" s="473"/>
      <c r="AB40" s="473"/>
      <c r="AC40" s="473"/>
      <c r="AD40" s="473"/>
      <c r="AE40" s="473"/>
      <c r="AF40" s="473"/>
      <c r="AG40" s="473"/>
      <c r="AH40" s="473"/>
      <c r="AI40" s="473"/>
      <c r="AJ40" s="473"/>
      <c r="AK40" s="473"/>
      <c r="AL40" s="473"/>
      <c r="AM40" s="473"/>
    </row>
    <row r="41" spans="1:39" x14ac:dyDescent="0.2">
      <c r="A41" s="468" t="s">
        <v>2749</v>
      </c>
      <c r="B41" s="469"/>
      <c r="C41" s="470">
        <v>0.55730337078651682</v>
      </c>
      <c r="D41" s="470">
        <v>0.69491525423728817</v>
      </c>
      <c r="E41" s="470">
        <v>0.62591549295774651</v>
      </c>
      <c r="F41" s="470">
        <v>0.52768361581920908</v>
      </c>
      <c r="G41" s="470">
        <v>0.59437751004016059</v>
      </c>
      <c r="H41" s="470">
        <v>0.56299840510366828</v>
      </c>
      <c r="I41" s="470">
        <v>0.56153050672182003</v>
      </c>
      <c r="J41" s="470">
        <v>0.59693417493237155</v>
      </c>
      <c r="K41" s="470">
        <v>0.58044315992292872</v>
      </c>
      <c r="L41" s="470">
        <v>0.53004926108374384</v>
      </c>
      <c r="M41" s="470">
        <v>0.62454873646209386</v>
      </c>
      <c r="N41" s="470">
        <v>0.57936881771078663</v>
      </c>
      <c r="O41" s="470">
        <v>0.54243542435424352</v>
      </c>
      <c r="P41" s="470">
        <v>0.66776315789473684</v>
      </c>
      <c r="Q41" s="470">
        <v>0.60869565217391308</v>
      </c>
      <c r="R41" s="470">
        <v>0.35197368421052633</v>
      </c>
      <c r="S41" s="470">
        <v>0.45025641025641028</v>
      </c>
      <c r="T41" s="470">
        <v>0.40275569687334395</v>
      </c>
      <c r="V41" s="470">
        <v>0.19801084990958406</v>
      </c>
      <c r="W41" s="470">
        <v>0.15665896843725946</v>
      </c>
      <c r="X41" s="470">
        <v>0.17567567567567566</v>
      </c>
      <c r="Y41" s="470">
        <v>0.25381596162232878</v>
      </c>
      <c r="Z41" s="470">
        <v>0.22056631892697465</v>
      </c>
      <c r="AA41" s="470">
        <v>0.23588507132810932</v>
      </c>
      <c r="AB41" s="470">
        <v>0.12299465240641716</v>
      </c>
      <c r="AC41" s="470">
        <v>8.7479270315091173E-2</v>
      </c>
      <c r="AD41" s="470">
        <v>0.10382635936451112</v>
      </c>
      <c r="AE41" s="470">
        <v>0.2080073630924989</v>
      </c>
      <c r="AF41" s="470">
        <v>0.13723150357995229</v>
      </c>
      <c r="AG41" s="470">
        <v>0.17004480477917649</v>
      </c>
      <c r="AH41" s="470">
        <v>0.236630383341221</v>
      </c>
      <c r="AI41" s="470">
        <v>0.17820206841686559</v>
      </c>
      <c r="AJ41" s="470">
        <v>0.20488437432461637</v>
      </c>
      <c r="AK41" s="470">
        <v>0.27576601671309198</v>
      </c>
      <c r="AL41" s="470">
        <v>0.20294468762435336</v>
      </c>
      <c r="AM41" s="470">
        <v>0.23655453181915576</v>
      </c>
    </row>
    <row r="42" spans="1:39" x14ac:dyDescent="0.2">
      <c r="A42" s="476" t="s">
        <v>175</v>
      </c>
      <c r="B42" s="475"/>
      <c r="C42" s="477">
        <v>0.55730337078651682</v>
      </c>
      <c r="D42" s="477">
        <v>0.69491525423728817</v>
      </c>
      <c r="E42" s="477">
        <v>0.62591549295774651</v>
      </c>
      <c r="F42" s="477">
        <v>0.52768361581920908</v>
      </c>
      <c r="G42" s="477">
        <v>0.59437751004016059</v>
      </c>
      <c r="H42" s="477">
        <v>0.56299840510366828</v>
      </c>
      <c r="I42" s="477">
        <v>0.56153050672182003</v>
      </c>
      <c r="J42" s="477">
        <v>0.59693417493237155</v>
      </c>
      <c r="K42" s="477">
        <v>0.58044315992292872</v>
      </c>
      <c r="L42" s="477">
        <v>0.53004926108374384</v>
      </c>
      <c r="M42" s="477">
        <v>0.62454873646209386</v>
      </c>
      <c r="N42" s="477">
        <v>0.57936881771078663</v>
      </c>
      <c r="O42" s="477">
        <v>0.54243542435424352</v>
      </c>
      <c r="P42" s="477">
        <v>0.66776315789473684</v>
      </c>
      <c r="Q42" s="477">
        <v>0.60869565217391308</v>
      </c>
      <c r="R42" s="477">
        <v>0.35197368421052633</v>
      </c>
      <c r="S42" s="477">
        <v>0.45025641025641028</v>
      </c>
      <c r="T42" s="477">
        <v>0.40275569687334395</v>
      </c>
      <c r="V42" s="477">
        <v>0.19801084990958406</v>
      </c>
      <c r="W42" s="477">
        <v>0.15665896843725946</v>
      </c>
      <c r="X42" s="477">
        <v>0.17567567567567566</v>
      </c>
      <c r="Y42" s="477">
        <v>0.25381596162232878</v>
      </c>
      <c r="Z42" s="477">
        <v>0.22056631892697465</v>
      </c>
      <c r="AA42" s="477">
        <v>0.23588507132810932</v>
      </c>
      <c r="AB42" s="477">
        <v>0.12299465240641716</v>
      </c>
      <c r="AC42" s="477">
        <v>8.7479270315091173E-2</v>
      </c>
      <c r="AD42" s="477">
        <v>0.10382635936451112</v>
      </c>
      <c r="AE42" s="477">
        <v>0.2080073630924989</v>
      </c>
      <c r="AF42" s="477">
        <v>0.13723150357995229</v>
      </c>
      <c r="AG42" s="477">
        <v>0.17004480477917649</v>
      </c>
      <c r="AH42" s="477">
        <v>0.236630383341221</v>
      </c>
      <c r="AI42" s="477">
        <v>0.17820206841686559</v>
      </c>
      <c r="AJ42" s="477">
        <v>0.20488437432461637</v>
      </c>
      <c r="AK42" s="477">
        <v>0.27576601671309198</v>
      </c>
      <c r="AL42" s="477">
        <v>0.20294468762435336</v>
      </c>
      <c r="AM42" s="477">
        <v>0.23655453181915576</v>
      </c>
    </row>
    <row r="43" spans="1:39" x14ac:dyDescent="0.2">
      <c r="A43" s="471" t="s">
        <v>2760</v>
      </c>
      <c r="B43" s="472"/>
      <c r="C43" s="473">
        <v>0.55730337078651682</v>
      </c>
      <c r="D43" s="473">
        <v>0.69491525423728817</v>
      </c>
      <c r="E43" s="473">
        <v>0.62591549295774651</v>
      </c>
      <c r="F43" s="473">
        <v>0.52768361581920908</v>
      </c>
      <c r="G43" s="473">
        <v>0.59437751004016059</v>
      </c>
      <c r="H43" s="473">
        <v>0.56299840510366828</v>
      </c>
      <c r="I43" s="473">
        <v>0.56153050672182003</v>
      </c>
      <c r="J43" s="473">
        <v>0.59693417493237155</v>
      </c>
      <c r="K43" s="473">
        <v>0.58044315992292872</v>
      </c>
      <c r="L43" s="473">
        <v>0.53004926108374384</v>
      </c>
      <c r="M43" s="473">
        <v>0.62454873646209386</v>
      </c>
      <c r="N43" s="473">
        <v>0.57936881771078663</v>
      </c>
      <c r="O43" s="473">
        <v>0.54243542435424352</v>
      </c>
      <c r="P43" s="473">
        <v>0.66776315789473684</v>
      </c>
      <c r="Q43" s="473">
        <v>0.60869565217391308</v>
      </c>
      <c r="R43" s="473">
        <v>0.35197368421052633</v>
      </c>
      <c r="S43" s="473">
        <v>0.45025641025641028</v>
      </c>
      <c r="T43" s="473">
        <v>0.40275569687334395</v>
      </c>
      <c r="V43" s="473">
        <v>0.19801084990958406</v>
      </c>
      <c r="W43" s="473">
        <v>0.15665896843725946</v>
      </c>
      <c r="X43" s="473">
        <v>0.17567567567567566</v>
      </c>
      <c r="Y43" s="473">
        <v>0.25381596162232878</v>
      </c>
      <c r="Z43" s="473">
        <v>0.22056631892697465</v>
      </c>
      <c r="AA43" s="473">
        <v>0.23588507132810932</v>
      </c>
      <c r="AB43" s="473">
        <v>0.12299465240641716</v>
      </c>
      <c r="AC43" s="473">
        <v>8.7479270315091173E-2</v>
      </c>
      <c r="AD43" s="473">
        <v>0.10382635936451112</v>
      </c>
      <c r="AE43" s="473">
        <v>0.2080073630924989</v>
      </c>
      <c r="AF43" s="473">
        <v>0.13723150357995229</v>
      </c>
      <c r="AG43" s="473">
        <v>0.17004480477917649</v>
      </c>
      <c r="AH43" s="473">
        <v>0.236630383341221</v>
      </c>
      <c r="AI43" s="473">
        <v>0.17820206841686559</v>
      </c>
      <c r="AJ43" s="473">
        <v>0.20488437432461637</v>
      </c>
      <c r="AK43" s="473">
        <v>0.27576601671309198</v>
      </c>
      <c r="AL43" s="473">
        <v>0.20294468762435336</v>
      </c>
      <c r="AM43" s="473">
        <v>0.23655453181915576</v>
      </c>
    </row>
    <row r="44" spans="1:39" x14ac:dyDescent="0.2">
      <c r="A44" s="474"/>
      <c r="B44" s="475"/>
      <c r="C44" s="473"/>
      <c r="D44" s="473"/>
      <c r="E44" s="473"/>
      <c r="F44" s="473"/>
      <c r="G44" s="473"/>
      <c r="H44" s="473"/>
      <c r="I44" s="473"/>
      <c r="J44" s="473"/>
      <c r="K44" s="473"/>
      <c r="L44" s="473"/>
      <c r="M44" s="473"/>
      <c r="N44" s="473"/>
      <c r="O44" s="473"/>
      <c r="P44" s="473"/>
      <c r="Q44" s="473"/>
      <c r="R44" s="473"/>
      <c r="S44" s="473"/>
      <c r="T44" s="473"/>
      <c r="V44" s="473"/>
      <c r="W44" s="473"/>
      <c r="X44" s="473"/>
      <c r="Y44" s="473"/>
      <c r="Z44" s="473"/>
      <c r="AA44" s="473"/>
      <c r="AB44" s="473"/>
      <c r="AC44" s="473"/>
      <c r="AD44" s="473"/>
      <c r="AE44" s="473"/>
      <c r="AF44" s="473"/>
      <c r="AG44" s="473"/>
      <c r="AH44" s="473"/>
      <c r="AI44" s="473"/>
      <c r="AJ44" s="473"/>
      <c r="AK44" s="473"/>
      <c r="AL44" s="473"/>
      <c r="AM44" s="473"/>
    </row>
    <row r="45" spans="1:39" x14ac:dyDescent="0.2">
      <c r="A45" s="468" t="s">
        <v>2750</v>
      </c>
      <c r="B45" s="469"/>
      <c r="C45" s="470">
        <v>0.57024474850645601</v>
      </c>
      <c r="D45" s="470">
        <v>0.63921217547000897</v>
      </c>
      <c r="E45" s="470">
        <v>0.602153878015947</v>
      </c>
      <c r="F45" s="470">
        <v>0.59096996365027743</v>
      </c>
      <c r="G45" s="470">
        <v>0.65966386554621848</v>
      </c>
      <c r="H45" s="470">
        <v>0.62371082407129264</v>
      </c>
      <c r="I45" s="470">
        <v>0.57767722473604821</v>
      </c>
      <c r="J45" s="470">
        <v>0.69188619599578505</v>
      </c>
      <c r="K45" s="470">
        <v>0.63160513483928749</v>
      </c>
      <c r="L45" s="470">
        <v>0.5779651893055805</v>
      </c>
      <c r="M45" s="470">
        <v>0.62118084227910819</v>
      </c>
      <c r="N45" s="470">
        <v>0.59806086205241438</v>
      </c>
      <c r="O45" s="470">
        <v>0.53487569060773477</v>
      </c>
      <c r="P45" s="470">
        <v>0.60478692352597785</v>
      </c>
      <c r="Q45" s="470">
        <v>0.56774311590888304</v>
      </c>
      <c r="R45" s="470">
        <v>0.6055979643765903</v>
      </c>
      <c r="S45" s="470">
        <v>0.66294227188081933</v>
      </c>
      <c r="T45" s="470">
        <v>0.63293386595650247</v>
      </c>
      <c r="V45" s="470">
        <v>0.15234931181775035</v>
      </c>
      <c r="W45" s="470">
        <v>0.13113640224222867</v>
      </c>
      <c r="X45" s="470">
        <v>0.14211992136304064</v>
      </c>
      <c r="Y45" s="470">
        <v>0.17981995498874714</v>
      </c>
      <c r="Z45" s="470">
        <v>0.15272548698641353</v>
      </c>
      <c r="AA45" s="470">
        <v>0.16686237670267734</v>
      </c>
      <c r="AB45" s="470">
        <v>0.18392490466412437</v>
      </c>
      <c r="AC45" s="470">
        <v>0.12978706177637434</v>
      </c>
      <c r="AD45" s="470">
        <v>0.1581944818563128</v>
      </c>
      <c r="AE45" s="470">
        <v>0.19141772333261697</v>
      </c>
      <c r="AF45" s="470">
        <v>0.17039345539540318</v>
      </c>
      <c r="AG45" s="470">
        <v>0.18134657012764055</v>
      </c>
      <c r="AH45" s="470">
        <v>0.20673627002288331</v>
      </c>
      <c r="AI45" s="470">
        <v>0.16413825461370035</v>
      </c>
      <c r="AJ45" s="470">
        <v>0.18638876438069629</v>
      </c>
      <c r="AK45" s="470">
        <v>0.14707329070339403</v>
      </c>
      <c r="AL45" s="470">
        <v>0.1178181246561345</v>
      </c>
      <c r="AM45" s="470">
        <v>0.13326407954292496</v>
      </c>
    </row>
    <row r="46" spans="1:39" x14ac:dyDescent="0.2">
      <c r="A46" s="476" t="s">
        <v>175</v>
      </c>
      <c r="B46" s="475"/>
      <c r="C46" s="477">
        <v>0.59900883430295193</v>
      </c>
      <c r="D46" s="477">
        <v>0.68199737187910647</v>
      </c>
      <c r="E46" s="477">
        <v>0.63639592706606674</v>
      </c>
      <c r="F46" s="477">
        <v>0.61677419354838714</v>
      </c>
      <c r="G46" s="477">
        <v>0.69825000000000004</v>
      </c>
      <c r="H46" s="477">
        <v>0.65445086705202316</v>
      </c>
      <c r="I46" s="477">
        <v>0.59132083421108073</v>
      </c>
      <c r="J46" s="477">
        <v>0.71971021733699725</v>
      </c>
      <c r="K46" s="477">
        <v>0.65005714285714289</v>
      </c>
      <c r="L46" s="477">
        <v>0.61509746992948988</v>
      </c>
      <c r="M46" s="477">
        <v>0.67990832696715053</v>
      </c>
      <c r="N46" s="477">
        <v>0.64418790718939312</v>
      </c>
      <c r="O46" s="477">
        <v>0.5667758720370013</v>
      </c>
      <c r="P46" s="477">
        <v>0.65059963099630991</v>
      </c>
      <c r="Q46" s="477">
        <v>0.60493438320209969</v>
      </c>
      <c r="R46" s="477">
        <v>0.67678179277300854</v>
      </c>
      <c r="S46" s="477">
        <v>0.75751319109887594</v>
      </c>
      <c r="T46" s="477">
        <v>0.71434671221178481</v>
      </c>
      <c r="V46" s="477">
        <v>0.14321673465844975</v>
      </c>
      <c r="W46" s="477">
        <v>0.11152452756290998</v>
      </c>
      <c r="X46" s="477">
        <v>0.1283242845311493</v>
      </c>
      <c r="Y46" s="477">
        <v>0.16016116847141781</v>
      </c>
      <c r="Z46" s="477">
        <v>0.12214107245819716</v>
      </c>
      <c r="AA46" s="477">
        <v>0.14243469689502219</v>
      </c>
      <c r="AB46" s="477">
        <v>0.16509816647736497</v>
      </c>
      <c r="AC46" s="477">
        <v>0.10835362427420869</v>
      </c>
      <c r="AD46" s="477">
        <v>0.13875847678664577</v>
      </c>
      <c r="AE46" s="477">
        <v>0.15792843992635874</v>
      </c>
      <c r="AF46" s="477">
        <v>0.12637512501136472</v>
      </c>
      <c r="AG46" s="477">
        <v>0.14315511663545033</v>
      </c>
      <c r="AH46" s="477">
        <v>0.19468407554208444</v>
      </c>
      <c r="AI46" s="477">
        <v>0.14803705337450379</v>
      </c>
      <c r="AJ46" s="477">
        <v>0.17283695562350221</v>
      </c>
      <c r="AK46" s="477">
        <v>0.12657935285053934</v>
      </c>
      <c r="AL46" s="477">
        <v>9.0876629173361922E-2</v>
      </c>
      <c r="AM46" s="477">
        <v>0.11004052601108261</v>
      </c>
    </row>
    <row r="47" spans="1:39" x14ac:dyDescent="0.2">
      <c r="A47" s="471" t="s">
        <v>2760</v>
      </c>
      <c r="B47" s="472"/>
      <c r="C47" s="473">
        <v>0.59900883430295193</v>
      </c>
      <c r="D47" s="473">
        <v>0.68199737187910647</v>
      </c>
      <c r="E47" s="473">
        <v>0.63639592706606674</v>
      </c>
      <c r="F47" s="473">
        <v>0.61677419354838714</v>
      </c>
      <c r="G47" s="473">
        <v>0.69825000000000004</v>
      </c>
      <c r="H47" s="473">
        <v>0.65445086705202316</v>
      </c>
      <c r="I47" s="473">
        <v>0.59132083421108073</v>
      </c>
      <c r="J47" s="473">
        <v>0.71971021733699725</v>
      </c>
      <c r="K47" s="473">
        <v>0.65005714285714289</v>
      </c>
      <c r="L47" s="473">
        <v>0.61509746992948988</v>
      </c>
      <c r="M47" s="473">
        <v>0.67990832696715053</v>
      </c>
      <c r="N47" s="473">
        <v>0.64418790718939312</v>
      </c>
      <c r="O47" s="473">
        <v>0.5667758720370013</v>
      </c>
      <c r="P47" s="473">
        <v>0.65059963099630991</v>
      </c>
      <c r="Q47" s="473">
        <v>0.60493438320209969</v>
      </c>
      <c r="R47" s="473">
        <v>0.67678179277300854</v>
      </c>
      <c r="S47" s="473">
        <v>0.75751319109887594</v>
      </c>
      <c r="T47" s="473">
        <v>0.71434671221178481</v>
      </c>
      <c r="V47" s="473">
        <v>0.14321673465844975</v>
      </c>
      <c r="W47" s="473">
        <v>0.11152452756290998</v>
      </c>
      <c r="X47" s="473">
        <v>0.1283242845311493</v>
      </c>
      <c r="Y47" s="473">
        <v>0.16016116847141781</v>
      </c>
      <c r="Z47" s="473">
        <v>0.12214107245819716</v>
      </c>
      <c r="AA47" s="473">
        <v>0.14243469689502219</v>
      </c>
      <c r="AB47" s="473">
        <v>0.16509816647736497</v>
      </c>
      <c r="AC47" s="473">
        <v>0.10835362427420869</v>
      </c>
      <c r="AD47" s="473">
        <v>0.13875847678664577</v>
      </c>
      <c r="AE47" s="473">
        <v>0.15792843992635874</v>
      </c>
      <c r="AF47" s="473">
        <v>0.12637512501136472</v>
      </c>
      <c r="AG47" s="473">
        <v>0.14315511663545033</v>
      </c>
      <c r="AH47" s="473">
        <v>0.19468407554208444</v>
      </c>
      <c r="AI47" s="473">
        <v>0.14803705337450379</v>
      </c>
      <c r="AJ47" s="473">
        <v>0.17283695562350221</v>
      </c>
      <c r="AK47" s="473">
        <v>0.12657935285053934</v>
      </c>
      <c r="AL47" s="473">
        <v>9.0876629173361922E-2</v>
      </c>
      <c r="AM47" s="473">
        <v>0.11004052601108261</v>
      </c>
    </row>
    <row r="48" spans="1:39" x14ac:dyDescent="0.2">
      <c r="A48" s="474"/>
      <c r="B48" s="475"/>
      <c r="C48" s="473"/>
      <c r="D48" s="473"/>
      <c r="E48" s="473"/>
      <c r="F48" s="473"/>
      <c r="G48" s="473"/>
      <c r="H48" s="473"/>
      <c r="I48" s="473"/>
      <c r="J48" s="473"/>
      <c r="K48" s="473"/>
      <c r="L48" s="473"/>
      <c r="M48" s="473"/>
      <c r="N48" s="473"/>
      <c r="O48" s="473"/>
      <c r="P48" s="473"/>
      <c r="Q48" s="473"/>
      <c r="R48" s="473"/>
      <c r="S48" s="473"/>
      <c r="T48" s="473"/>
      <c r="V48" s="473"/>
      <c r="W48" s="473"/>
      <c r="X48" s="473"/>
      <c r="Y48" s="473"/>
      <c r="Z48" s="473"/>
      <c r="AA48" s="473"/>
      <c r="AB48" s="473"/>
      <c r="AC48" s="473"/>
      <c r="AD48" s="473"/>
      <c r="AE48" s="473"/>
      <c r="AF48" s="473"/>
      <c r="AG48" s="473"/>
      <c r="AH48" s="473"/>
      <c r="AI48" s="473"/>
      <c r="AJ48" s="473"/>
      <c r="AK48" s="473"/>
      <c r="AL48" s="473"/>
      <c r="AM48" s="473"/>
    </row>
    <row r="49" spans="1:39" x14ac:dyDescent="0.2">
      <c r="A49" s="476" t="s">
        <v>177</v>
      </c>
      <c r="B49" s="475"/>
      <c r="C49" s="477">
        <v>0.32664233576642338</v>
      </c>
      <c r="D49" s="477">
        <v>0.39366515837104071</v>
      </c>
      <c r="E49" s="477">
        <v>0.3633360858794385</v>
      </c>
      <c r="F49" s="477">
        <v>0.38301559792027728</v>
      </c>
      <c r="G49" s="477">
        <v>0.45657894736842103</v>
      </c>
      <c r="H49" s="477">
        <v>0.42483171278982795</v>
      </c>
      <c r="I49" s="477">
        <v>0.46140035906642729</v>
      </c>
      <c r="J49" s="477">
        <v>0.5417789757412399</v>
      </c>
      <c r="K49" s="477">
        <v>0.50731331793687451</v>
      </c>
      <c r="L49" s="477">
        <v>0.33954727030625831</v>
      </c>
      <c r="M49" s="477">
        <v>0.36968375136314069</v>
      </c>
      <c r="N49" s="477">
        <v>0.35611510791366907</v>
      </c>
      <c r="O49" s="477">
        <v>0.26036484245439467</v>
      </c>
      <c r="P49" s="477">
        <v>0.35740971357409712</v>
      </c>
      <c r="Q49" s="477">
        <v>0.31578947368421051</v>
      </c>
      <c r="R49" s="477">
        <v>0.20316027088036118</v>
      </c>
      <c r="S49" s="477">
        <v>0.25519287833827892</v>
      </c>
      <c r="T49" s="477">
        <v>0.23089088033737482</v>
      </c>
      <c r="V49" s="477">
        <v>0.2462087421944692</v>
      </c>
      <c r="W49" s="477">
        <v>0.25944907110826398</v>
      </c>
      <c r="X49" s="477">
        <v>0.25391498881431762</v>
      </c>
      <c r="Y49" s="477">
        <v>0.34509527170077625</v>
      </c>
      <c r="Z49" s="477">
        <v>0.32836644591611475</v>
      </c>
      <c r="AA49" s="477">
        <v>0.33570764942706721</v>
      </c>
      <c r="AB49" s="477">
        <v>0.36106870229007637</v>
      </c>
      <c r="AC49" s="477">
        <v>0.26658696951583982</v>
      </c>
      <c r="AD49" s="477">
        <v>0.30807911498491447</v>
      </c>
      <c r="AE49" s="477">
        <v>0.47680763983628927</v>
      </c>
      <c r="AF49" s="477">
        <v>0.43409586056644878</v>
      </c>
      <c r="AG49" s="477">
        <v>0.45305875227135073</v>
      </c>
      <c r="AH49" s="477">
        <v>0.34556848701880039</v>
      </c>
      <c r="AI49" s="477">
        <v>0.28974535443909155</v>
      </c>
      <c r="AJ49" s="477">
        <v>0.31400778210116731</v>
      </c>
      <c r="AK49" s="477">
        <v>0.35971223021582732</v>
      </c>
      <c r="AL49" s="477">
        <v>0.31623931623931623</v>
      </c>
      <c r="AM49" s="477">
        <v>0.33585858585858586</v>
      </c>
    </row>
    <row r="50" spans="1:39" x14ac:dyDescent="0.2">
      <c r="A50" s="471" t="s">
        <v>2760</v>
      </c>
      <c r="B50" s="472"/>
      <c r="C50" s="473">
        <v>0.32518796992481203</v>
      </c>
      <c r="D50" s="473">
        <v>0.39622641509433965</v>
      </c>
      <c r="E50" s="473">
        <v>0.36386986301369861</v>
      </c>
      <c r="F50" s="473">
        <v>0.38488576449912126</v>
      </c>
      <c r="G50" s="473">
        <v>0.45765027322404372</v>
      </c>
      <c r="H50" s="473">
        <v>0.42582628747117601</v>
      </c>
      <c r="I50" s="473">
        <v>0.46605504587155966</v>
      </c>
      <c r="J50" s="473">
        <v>0.5527426160337553</v>
      </c>
      <c r="K50" s="473">
        <v>0.51512738853503182</v>
      </c>
      <c r="L50" s="473">
        <v>0.35070422535211265</v>
      </c>
      <c r="M50" s="473">
        <v>0.37543453070683663</v>
      </c>
      <c r="N50" s="473">
        <v>0.36427209154481882</v>
      </c>
      <c r="O50" s="473">
        <v>0.25226860254083483</v>
      </c>
      <c r="P50" s="473">
        <v>0.3713490959666203</v>
      </c>
      <c r="Q50" s="473">
        <v>0.31968503937007875</v>
      </c>
      <c r="R50" s="473">
        <v>0.20187793427230047</v>
      </c>
      <c r="S50" s="473">
        <v>0.25263157894736843</v>
      </c>
      <c r="T50" s="473">
        <v>0.22863485016648169</v>
      </c>
      <c r="V50" s="473">
        <v>0.2404371584699454</v>
      </c>
      <c r="W50" s="473">
        <v>0.25182724252491695</v>
      </c>
      <c r="X50" s="473">
        <v>0.24702266615443724</v>
      </c>
      <c r="Y50" s="473">
        <v>0.33989788475565286</v>
      </c>
      <c r="Z50" s="473">
        <v>0.32700057570523888</v>
      </c>
      <c r="AA50" s="473">
        <v>0.33268983268983265</v>
      </c>
      <c r="AB50" s="473">
        <v>0.35489086499595801</v>
      </c>
      <c r="AC50" s="473">
        <v>0.2543464262717321</v>
      </c>
      <c r="AD50" s="473">
        <v>0.29892473118279572</v>
      </c>
      <c r="AE50" s="473">
        <v>0.48209169054441259</v>
      </c>
      <c r="AF50" s="473">
        <v>0.43265306122448977</v>
      </c>
      <c r="AG50" s="473">
        <v>0.45483767277402765</v>
      </c>
      <c r="AH50" s="473">
        <v>0.33555767397521452</v>
      </c>
      <c r="AI50" s="473">
        <v>0.27790096082779014</v>
      </c>
      <c r="AJ50" s="473">
        <v>0.30308076602830969</v>
      </c>
      <c r="AK50" s="473">
        <v>0.3528441879637263</v>
      </c>
      <c r="AL50" s="473">
        <v>0.31024930747922441</v>
      </c>
      <c r="AM50" s="473">
        <v>0.32969514490026341</v>
      </c>
    </row>
    <row r="51" spans="1:39" x14ac:dyDescent="0.2">
      <c r="A51" s="471" t="s">
        <v>2741</v>
      </c>
      <c r="B51" s="472"/>
      <c r="C51" s="473">
        <v>0.375</v>
      </c>
      <c r="D51" s="473">
        <v>0.33333333333333331</v>
      </c>
      <c r="E51" s="473">
        <v>0.34883720930232559</v>
      </c>
      <c r="F51" s="473">
        <v>0.25</v>
      </c>
      <c r="G51" s="473">
        <v>0.42857142857142855</v>
      </c>
      <c r="H51" s="473">
        <v>0.3888888888888889</v>
      </c>
      <c r="I51" s="473">
        <v>0.25</v>
      </c>
      <c r="J51" s="473">
        <v>0.29032258064516131</v>
      </c>
      <c r="K51" s="473">
        <v>0.27906976744186046</v>
      </c>
      <c r="L51" s="473">
        <v>0.14634146341463414</v>
      </c>
      <c r="M51" s="473">
        <v>0.27777777777777779</v>
      </c>
      <c r="N51" s="473">
        <v>0.22105263157894736</v>
      </c>
      <c r="O51" s="473">
        <v>0.34615384615384615</v>
      </c>
      <c r="P51" s="473">
        <v>0.23809523809523808</v>
      </c>
      <c r="Q51" s="473">
        <v>0.27941176470588236</v>
      </c>
      <c r="R51" s="473">
        <v>0.23529411764705882</v>
      </c>
      <c r="S51" s="473">
        <v>0.29508196721311475</v>
      </c>
      <c r="T51" s="473">
        <v>0.27368421052631581</v>
      </c>
      <c r="V51" s="473">
        <v>0.52173913043478259</v>
      </c>
      <c r="W51" s="473">
        <v>0.4642857142857143</v>
      </c>
      <c r="X51" s="473">
        <v>0.48101265822784811</v>
      </c>
      <c r="Y51" s="473">
        <v>0.5</v>
      </c>
      <c r="Z51" s="473">
        <v>0.36</v>
      </c>
      <c r="AA51" s="473">
        <v>0.41322314049586772</v>
      </c>
      <c r="AB51" s="473">
        <v>0.46575342465753422</v>
      </c>
      <c r="AC51" s="473">
        <v>0.42500000000000004</v>
      </c>
      <c r="AD51" s="473">
        <v>0.44041450777202074</v>
      </c>
      <c r="AE51" s="473">
        <v>0.37142857142857144</v>
      </c>
      <c r="AF51" s="473">
        <v>0.45454545454545459</v>
      </c>
      <c r="AG51" s="473">
        <v>0.4240837696335078</v>
      </c>
      <c r="AH51" s="473">
        <v>0.5</v>
      </c>
      <c r="AI51" s="473">
        <v>0.44999999999999996</v>
      </c>
      <c r="AJ51" s="473">
        <v>0.47023809523809523</v>
      </c>
      <c r="AK51" s="473">
        <v>0.57894736842105265</v>
      </c>
      <c r="AL51" s="473">
        <v>0.4285714285714286</v>
      </c>
      <c r="AM51" s="473">
        <v>0.47826086956521741</v>
      </c>
    </row>
    <row r="52" spans="1:39" x14ac:dyDescent="0.2">
      <c r="A52" s="474"/>
      <c r="B52" s="475"/>
      <c r="C52" s="473"/>
      <c r="D52" s="473"/>
      <c r="E52" s="473"/>
      <c r="F52" s="473"/>
      <c r="G52" s="473"/>
      <c r="H52" s="473"/>
      <c r="I52" s="473"/>
      <c r="J52" s="473"/>
      <c r="K52" s="473"/>
      <c r="L52" s="473"/>
      <c r="M52" s="473"/>
      <c r="N52" s="473"/>
      <c r="O52" s="473"/>
      <c r="P52" s="473"/>
      <c r="Q52" s="473"/>
      <c r="R52" s="473"/>
      <c r="S52" s="473"/>
      <c r="T52" s="473"/>
      <c r="V52" s="473"/>
      <c r="W52" s="473"/>
      <c r="X52" s="473"/>
      <c r="Y52" s="473"/>
      <c r="Z52" s="473"/>
      <c r="AA52" s="473"/>
      <c r="AB52" s="473"/>
      <c r="AC52" s="473"/>
      <c r="AD52" s="473"/>
      <c r="AE52" s="473"/>
      <c r="AF52" s="473"/>
      <c r="AG52" s="473"/>
      <c r="AH52" s="473"/>
      <c r="AI52" s="473"/>
      <c r="AJ52" s="473"/>
      <c r="AK52" s="473"/>
      <c r="AL52" s="473"/>
      <c r="AM52" s="473"/>
    </row>
    <row r="53" spans="1:39" x14ac:dyDescent="0.2">
      <c r="A53" s="468" t="s">
        <v>2739</v>
      </c>
      <c r="B53" s="469"/>
      <c r="C53" s="470">
        <v>0.41530963984309999</v>
      </c>
      <c r="D53" s="470">
        <v>0.47334109429569265</v>
      </c>
      <c r="E53" s="470">
        <v>0.44462741869081929</v>
      </c>
      <c r="F53" s="470">
        <v>0.41671463105790263</v>
      </c>
      <c r="G53" s="470">
        <v>0.4812723291460182</v>
      </c>
      <c r="H53" s="470">
        <v>0.44897489057820777</v>
      </c>
      <c r="I53" s="470">
        <v>0.44472858305242358</v>
      </c>
      <c r="J53" s="470">
        <v>0.49847440388744491</v>
      </c>
      <c r="K53" s="470">
        <v>0.47198028879211551</v>
      </c>
      <c r="L53" s="470">
        <v>0.44824051930304065</v>
      </c>
      <c r="M53" s="470">
        <v>0.48423068258616808</v>
      </c>
      <c r="N53" s="470">
        <v>0.46633444702418031</v>
      </c>
      <c r="O53" s="470">
        <v>0.35852948313516136</v>
      </c>
      <c r="P53" s="470">
        <v>0.40440440440440439</v>
      </c>
      <c r="Q53" s="470">
        <v>0.38111371196254773</v>
      </c>
      <c r="R53" s="470">
        <v>0.34625458355159772</v>
      </c>
      <c r="S53" s="470">
        <v>0.42360728075013787</v>
      </c>
      <c r="T53" s="470">
        <v>0.38393336915636755</v>
      </c>
      <c r="V53" s="470">
        <v>0.26009221311475406</v>
      </c>
      <c r="W53" s="470">
        <v>0.2402911435689512</v>
      </c>
      <c r="X53" s="470">
        <v>0.24995624015403461</v>
      </c>
      <c r="Y53" s="470">
        <v>0.26122655854029397</v>
      </c>
      <c r="Z53" s="470">
        <v>0.21970143390296604</v>
      </c>
      <c r="AA53" s="470">
        <v>0.24013568114929917</v>
      </c>
      <c r="AB53" s="470">
        <v>0.25747473695176581</v>
      </c>
      <c r="AC53" s="470">
        <v>0.22652999086572623</v>
      </c>
      <c r="AD53" s="470">
        <v>0.24180032901501136</v>
      </c>
      <c r="AE53" s="470">
        <v>0.2725712704123997</v>
      </c>
      <c r="AF53" s="470">
        <v>0.23856660952275621</v>
      </c>
      <c r="AG53" s="470">
        <v>0.25556047360849843</v>
      </c>
      <c r="AH53" s="470">
        <v>0.32609057147608222</v>
      </c>
      <c r="AI53" s="470">
        <v>0.32107936854755015</v>
      </c>
      <c r="AJ53" s="470">
        <v>0.32356663365247051</v>
      </c>
      <c r="AK53" s="470">
        <v>0.21026055342355077</v>
      </c>
      <c r="AL53" s="470">
        <v>0.1731405226638999</v>
      </c>
      <c r="AM53" s="470">
        <v>0.19135231551826648</v>
      </c>
    </row>
    <row r="54" spans="1:39" x14ac:dyDescent="0.2">
      <c r="A54" s="476" t="s">
        <v>174</v>
      </c>
      <c r="B54" s="475"/>
      <c r="C54" s="477">
        <v>0.43466577091031239</v>
      </c>
      <c r="D54" s="477">
        <v>0.51551672190418796</v>
      </c>
      <c r="E54" s="477">
        <v>0.477287166454892</v>
      </c>
      <c r="F54" s="477">
        <v>0.43285486443381183</v>
      </c>
      <c r="G54" s="477">
        <v>0.536978417266187</v>
      </c>
      <c r="H54" s="477">
        <v>0.48759455370650528</v>
      </c>
      <c r="I54" s="477">
        <v>0.48390243902439023</v>
      </c>
      <c r="J54" s="477">
        <v>0.57515942909201334</v>
      </c>
      <c r="K54" s="477">
        <v>0.53109296482412061</v>
      </c>
      <c r="L54" s="477">
        <v>0.48995633187772925</v>
      </c>
      <c r="M54" s="477">
        <v>0.53556034482758619</v>
      </c>
      <c r="N54" s="477">
        <v>0.51364208758919827</v>
      </c>
      <c r="O54" s="477">
        <v>0.323943661971831</v>
      </c>
      <c r="P54" s="477">
        <v>0.39162112932604737</v>
      </c>
      <c r="Q54" s="477">
        <v>0.35756296184587544</v>
      </c>
      <c r="R54" s="477">
        <v>0.32301173402868316</v>
      </c>
      <c r="S54" s="477">
        <v>0.42221478755436603</v>
      </c>
      <c r="T54" s="477">
        <v>0.37196631996037643</v>
      </c>
      <c r="V54" s="477">
        <v>0.23080151070079735</v>
      </c>
      <c r="W54" s="477">
        <v>0.1944072948328267</v>
      </c>
      <c r="X54" s="477">
        <v>0.21133081826460254</v>
      </c>
      <c r="Y54" s="477">
        <v>0.24410994764397909</v>
      </c>
      <c r="Z54" s="477">
        <v>0.18488466442564044</v>
      </c>
      <c r="AA54" s="477">
        <v>0.21270055941476607</v>
      </c>
      <c r="AB54" s="477">
        <v>0.24822695035460995</v>
      </c>
      <c r="AC54" s="477">
        <v>0.19397163120567373</v>
      </c>
      <c r="AD54" s="477">
        <v>0.2199198273203824</v>
      </c>
      <c r="AE54" s="477">
        <v>0.32658569500674761</v>
      </c>
      <c r="AF54" s="477">
        <v>0.27369219105382869</v>
      </c>
      <c r="AG54" s="477">
        <v>0.29926912033411646</v>
      </c>
      <c r="AH54" s="477">
        <v>0.47655722199702744</v>
      </c>
      <c r="AI54" s="477">
        <v>0.45725745800952622</v>
      </c>
      <c r="AJ54" s="477">
        <v>0.46654528903049608</v>
      </c>
      <c r="AK54" s="477">
        <v>0.18344566133108675</v>
      </c>
      <c r="AL54" s="477">
        <v>0.11006530925854785</v>
      </c>
      <c r="AM54" s="477">
        <v>0.14506730962427161</v>
      </c>
    </row>
    <row r="55" spans="1:39" x14ac:dyDescent="0.2">
      <c r="A55" s="471" t="s">
        <v>2791</v>
      </c>
      <c r="B55" s="472"/>
      <c r="C55" s="473"/>
      <c r="D55" s="473"/>
      <c r="E55" s="473"/>
      <c r="F55" s="473"/>
      <c r="G55" s="473"/>
      <c r="H55" s="473"/>
      <c r="I55" s="473"/>
      <c r="J55" s="473"/>
      <c r="K55" s="473"/>
      <c r="L55" s="473"/>
      <c r="M55" s="473"/>
      <c r="N55" s="473"/>
      <c r="O55" s="473"/>
      <c r="P55" s="473"/>
      <c r="Q55" s="473"/>
      <c r="R55" s="473"/>
      <c r="S55" s="473"/>
      <c r="T55" s="473"/>
      <c r="V55" s="473"/>
      <c r="W55" s="473"/>
      <c r="X55" s="473"/>
      <c r="Y55" s="473"/>
      <c r="Z55" s="473"/>
      <c r="AA55" s="473"/>
      <c r="AB55" s="473"/>
      <c r="AC55" s="473"/>
      <c r="AD55" s="473"/>
      <c r="AE55" s="473"/>
      <c r="AF55" s="473"/>
      <c r="AG55" s="473"/>
      <c r="AH55" s="473">
        <v>1</v>
      </c>
      <c r="AI55" s="473">
        <v>1</v>
      </c>
      <c r="AJ55" s="473">
        <v>1</v>
      </c>
      <c r="AK55" s="473"/>
      <c r="AL55" s="473"/>
      <c r="AM55" s="473"/>
    </row>
    <row r="56" spans="1:39" x14ac:dyDescent="0.2">
      <c r="A56" s="471" t="s">
        <v>2792</v>
      </c>
      <c r="B56" s="472"/>
      <c r="C56" s="473">
        <v>0.40980853207927442</v>
      </c>
      <c r="D56" s="473">
        <v>0.50979210605604097</v>
      </c>
      <c r="E56" s="473">
        <v>0.46251588310038122</v>
      </c>
      <c r="F56" s="473">
        <v>0.43285486443381183</v>
      </c>
      <c r="G56" s="473">
        <v>0.536978417266187</v>
      </c>
      <c r="H56" s="473">
        <v>0.48759455370650528</v>
      </c>
      <c r="I56" s="473">
        <v>0.48005409060175797</v>
      </c>
      <c r="J56" s="473">
        <v>0.57759412304866853</v>
      </c>
      <c r="K56" s="473">
        <v>0.53124497991967867</v>
      </c>
      <c r="L56" s="473">
        <v>0.44846130863459815</v>
      </c>
      <c r="M56" s="473">
        <v>0.52745469299431968</v>
      </c>
      <c r="N56" s="473">
        <v>0.48992049971607043</v>
      </c>
      <c r="O56" s="473">
        <v>0.33436436746056297</v>
      </c>
      <c r="P56" s="473">
        <v>0.39329268292682928</v>
      </c>
      <c r="Q56" s="473">
        <v>0.36404114847228619</v>
      </c>
      <c r="R56" s="473">
        <v>0.32825438887048691</v>
      </c>
      <c r="S56" s="473">
        <v>0.42292225201072386</v>
      </c>
      <c r="T56" s="473">
        <v>0.37531234382808598</v>
      </c>
      <c r="V56" s="473">
        <v>0.2268411967779056</v>
      </c>
      <c r="W56" s="473">
        <v>0.19410829971886079</v>
      </c>
      <c r="X56" s="473">
        <v>0.20914557589374216</v>
      </c>
      <c r="Y56" s="473">
        <v>0.23993601706211676</v>
      </c>
      <c r="Z56" s="473">
        <v>0.18364735985112812</v>
      </c>
      <c r="AA56" s="473">
        <v>0.20987577639751553</v>
      </c>
      <c r="AB56" s="473">
        <v>0.25164951174452366</v>
      </c>
      <c r="AC56" s="473">
        <v>0.19352543578797576</v>
      </c>
      <c r="AD56" s="473">
        <v>0.22103553806757859</v>
      </c>
      <c r="AE56" s="473">
        <v>0.34786795048143049</v>
      </c>
      <c r="AF56" s="473">
        <v>0.27779184603697138</v>
      </c>
      <c r="AG56" s="473">
        <v>0.3113792194092827</v>
      </c>
      <c r="AH56" s="473">
        <v>0.37667785234899331</v>
      </c>
      <c r="AI56" s="473">
        <v>0.35893229943334326</v>
      </c>
      <c r="AJ56" s="473">
        <v>0.36728248855202905</v>
      </c>
      <c r="AK56" s="473">
        <v>0.19219873610808458</v>
      </c>
      <c r="AL56" s="473">
        <v>0.11574879227053136</v>
      </c>
      <c r="AM56" s="473">
        <v>0.15167963949201146</v>
      </c>
    </row>
    <row r="57" spans="1:39" x14ac:dyDescent="0.2">
      <c r="A57" s="471" t="s">
        <v>2760</v>
      </c>
      <c r="B57" s="472"/>
      <c r="C57" s="473"/>
      <c r="D57" s="473"/>
      <c r="E57" s="473"/>
      <c r="F57" s="473"/>
      <c r="G57" s="473"/>
      <c r="H57" s="473"/>
      <c r="I57" s="473"/>
      <c r="J57" s="473"/>
      <c r="K57" s="473"/>
      <c r="L57" s="473">
        <v>0</v>
      </c>
      <c r="M57" s="473">
        <v>0</v>
      </c>
      <c r="N57" s="473">
        <v>0</v>
      </c>
      <c r="O57" s="473">
        <v>0</v>
      </c>
      <c r="P57" s="473">
        <v>0</v>
      </c>
      <c r="Q57" s="473">
        <v>0</v>
      </c>
      <c r="R57" s="473"/>
      <c r="S57" s="473"/>
      <c r="T57" s="473"/>
      <c r="V57" s="473">
        <v>1</v>
      </c>
      <c r="W57" s="473">
        <v>1</v>
      </c>
      <c r="X57" s="473">
        <v>1</v>
      </c>
      <c r="Y57" s="473">
        <v>0.54545454545454541</v>
      </c>
      <c r="Z57" s="473">
        <v>0.33333333333333337</v>
      </c>
      <c r="AA57" s="473">
        <v>0.5</v>
      </c>
      <c r="AB57" s="473">
        <v>0.52941176470588236</v>
      </c>
      <c r="AC57" s="473">
        <v>0.5</v>
      </c>
      <c r="AD57" s="473">
        <v>0.52631578947368429</v>
      </c>
      <c r="AE57" s="473">
        <v>0.125</v>
      </c>
      <c r="AF57" s="473">
        <v>0</v>
      </c>
      <c r="AG57" s="473">
        <v>0.11111111111111116</v>
      </c>
      <c r="AH57" s="473">
        <v>1</v>
      </c>
      <c r="AI57" s="473">
        <v>1</v>
      </c>
      <c r="AJ57" s="473">
        <v>1</v>
      </c>
      <c r="AK57" s="473"/>
      <c r="AL57" s="473"/>
      <c r="AM57" s="473"/>
    </row>
    <row r="58" spans="1:39" x14ac:dyDescent="0.2">
      <c r="A58" s="471" t="s">
        <v>2741</v>
      </c>
      <c r="B58" s="472"/>
      <c r="C58" s="473"/>
      <c r="D58" s="473"/>
      <c r="E58" s="473"/>
      <c r="F58" s="473"/>
      <c r="G58" s="473"/>
      <c r="H58" s="473"/>
      <c r="I58" s="473">
        <v>0.58119658119658124</v>
      </c>
      <c r="J58" s="473">
        <v>0.26923076923076922</v>
      </c>
      <c r="K58" s="473">
        <v>0.52447552447552448</v>
      </c>
      <c r="L58" s="473">
        <v>2.220779220779221</v>
      </c>
      <c r="M58" s="473">
        <v>1.4166666666666667</v>
      </c>
      <c r="N58" s="473">
        <v>2.1123595505617976</v>
      </c>
      <c r="O58" s="473">
        <v>0</v>
      </c>
      <c r="P58" s="473">
        <v>0</v>
      </c>
      <c r="Q58" s="473">
        <v>0</v>
      </c>
      <c r="R58" s="473">
        <v>0</v>
      </c>
      <c r="S58" s="473">
        <v>0</v>
      </c>
      <c r="T58" s="473">
        <v>0</v>
      </c>
      <c r="V58" s="473">
        <v>0.32240437158469948</v>
      </c>
      <c r="W58" s="473">
        <v>0.23255813953488369</v>
      </c>
      <c r="X58" s="473">
        <v>0.30530973451327437</v>
      </c>
      <c r="Y58" s="473">
        <v>0.46456692913385822</v>
      </c>
      <c r="Z58" s="473">
        <v>0.57692307692307687</v>
      </c>
      <c r="AA58" s="473">
        <v>0.4836601307189542</v>
      </c>
      <c r="AB58" s="473">
        <v>0</v>
      </c>
      <c r="AC58" s="473">
        <v>0.30434782608695654</v>
      </c>
      <c r="AD58" s="473">
        <v>4.216867469879515E-2</v>
      </c>
      <c r="AE58" s="473">
        <v>-0.77419354838709675</v>
      </c>
      <c r="AF58" s="473">
        <v>-0.5</v>
      </c>
      <c r="AG58" s="473">
        <v>-0.74637681159420288</v>
      </c>
      <c r="AH58" s="473">
        <v>-0.26190476190476186</v>
      </c>
      <c r="AI58" s="473">
        <v>-1.3846153846153846</v>
      </c>
      <c r="AJ58" s="473">
        <v>-0.36690647482014382</v>
      </c>
      <c r="AK58" s="473">
        <v>-6.9182389937106903E-2</v>
      </c>
      <c r="AL58" s="473">
        <v>-0.83870967741935476</v>
      </c>
      <c r="AM58" s="473">
        <v>-0.1947368421052631</v>
      </c>
    </row>
    <row r="59" spans="1:39" x14ac:dyDescent="0.2">
      <c r="A59" s="474"/>
      <c r="B59" s="475"/>
      <c r="C59" s="473"/>
      <c r="D59" s="473"/>
      <c r="E59" s="473"/>
      <c r="F59" s="473"/>
      <c r="G59" s="473"/>
      <c r="H59" s="473"/>
      <c r="I59" s="473"/>
      <c r="J59" s="473"/>
      <c r="K59" s="473"/>
      <c r="L59" s="473"/>
      <c r="M59" s="473"/>
      <c r="N59" s="473"/>
      <c r="O59" s="473"/>
      <c r="P59" s="473"/>
      <c r="Q59" s="473"/>
      <c r="R59" s="473"/>
      <c r="S59" s="473"/>
      <c r="T59" s="473"/>
      <c r="V59" s="473"/>
      <c r="W59" s="473"/>
      <c r="X59" s="473"/>
      <c r="Y59" s="473"/>
      <c r="Z59" s="473"/>
      <c r="AA59" s="473"/>
      <c r="AB59" s="473"/>
      <c r="AC59" s="473"/>
      <c r="AD59" s="473"/>
      <c r="AE59" s="473"/>
      <c r="AF59" s="473"/>
      <c r="AG59" s="473"/>
      <c r="AH59" s="473"/>
      <c r="AI59" s="473"/>
      <c r="AJ59" s="473"/>
      <c r="AK59" s="473"/>
      <c r="AL59" s="473"/>
      <c r="AM59" s="473"/>
    </row>
    <row r="60" spans="1:39" x14ac:dyDescent="0.2">
      <c r="A60" s="476" t="s">
        <v>177</v>
      </c>
      <c r="B60" s="475"/>
      <c r="C60" s="477">
        <v>0.40470934510669609</v>
      </c>
      <c r="D60" s="477">
        <v>0.44678429140580533</v>
      </c>
      <c r="E60" s="477">
        <v>0.42542262071541981</v>
      </c>
      <c r="F60" s="477">
        <v>0.40760086455331412</v>
      </c>
      <c r="G60" s="477">
        <v>0.44405997693194926</v>
      </c>
      <c r="H60" s="477">
        <v>0.4252371210712293</v>
      </c>
      <c r="I60" s="477">
        <v>0.42293777134587557</v>
      </c>
      <c r="J60" s="477">
        <v>0.45302375809935203</v>
      </c>
      <c r="K60" s="477">
        <v>0.438018765788524</v>
      </c>
      <c r="L60" s="477">
        <v>0.42143658810325479</v>
      </c>
      <c r="M60" s="477">
        <v>0.44734804490902053</v>
      </c>
      <c r="N60" s="477">
        <v>0.43417047184170471</v>
      </c>
      <c r="O60" s="477">
        <v>0.38205912334352704</v>
      </c>
      <c r="P60" s="477">
        <v>0.41336739037888465</v>
      </c>
      <c r="Q60" s="477">
        <v>0.39737582005623245</v>
      </c>
      <c r="R60" s="477">
        <v>0.36186514886164622</v>
      </c>
      <c r="S60" s="477">
        <v>0.42458362655406989</v>
      </c>
      <c r="T60" s="477">
        <v>0.39214132034877136</v>
      </c>
      <c r="V60" s="477">
        <v>0.27701883437070574</v>
      </c>
      <c r="W60" s="477">
        <v>0.27110893352931564</v>
      </c>
      <c r="X60" s="477">
        <v>0.27407888857293738</v>
      </c>
      <c r="Y60" s="477">
        <v>0.27204301075268822</v>
      </c>
      <c r="Z60" s="477">
        <v>0.24529266422424811</v>
      </c>
      <c r="AA60" s="477">
        <v>0.25886599236160657</v>
      </c>
      <c r="AB60" s="477">
        <v>0.26374202569256311</v>
      </c>
      <c r="AC60" s="477">
        <v>0.2510225858082874</v>
      </c>
      <c r="AD60" s="477">
        <v>0.25743752479174931</v>
      </c>
      <c r="AE60" s="477">
        <v>0.23500703894885033</v>
      </c>
      <c r="AF60" s="477">
        <v>0.21123020946012394</v>
      </c>
      <c r="AG60" s="477">
        <v>0.22339608144448708</v>
      </c>
      <c r="AH60" s="477">
        <v>0.22142857142857142</v>
      </c>
      <c r="AI60" s="477">
        <v>0.21589698905992838</v>
      </c>
      <c r="AJ60" s="477">
        <v>0.2187038008488722</v>
      </c>
      <c r="AK60" s="477">
        <v>0.22285997031172688</v>
      </c>
      <c r="AL60" s="477">
        <v>0.20528634361233478</v>
      </c>
      <c r="AM60" s="477">
        <v>0.21402559055118109</v>
      </c>
    </row>
    <row r="61" spans="1:39" x14ac:dyDescent="0.2">
      <c r="A61" s="471" t="s">
        <v>2791</v>
      </c>
      <c r="B61" s="472"/>
      <c r="C61" s="473">
        <v>0.28153310104529616</v>
      </c>
      <c r="D61" s="473">
        <v>0.28116469517743403</v>
      </c>
      <c r="E61" s="473">
        <v>0.28137332280978689</v>
      </c>
      <c r="F61" s="473">
        <v>0.30664652567975831</v>
      </c>
      <c r="G61" s="473">
        <v>0.34463894967177244</v>
      </c>
      <c r="H61" s="473">
        <v>0.3221626452189455</v>
      </c>
      <c r="I61" s="473">
        <v>0.39713261648745518</v>
      </c>
      <c r="J61" s="473">
        <v>0.44265809217577706</v>
      </c>
      <c r="K61" s="473">
        <v>0.41537800687285226</v>
      </c>
      <c r="L61" s="473">
        <v>0.35738831615120276</v>
      </c>
      <c r="M61" s="473">
        <v>0.39602649006622515</v>
      </c>
      <c r="N61" s="473">
        <v>0.37258989056800418</v>
      </c>
      <c r="O61" s="473">
        <v>0.40622299049265342</v>
      </c>
      <c r="P61" s="473">
        <v>0.41454081632653061</v>
      </c>
      <c r="Q61" s="473">
        <v>0.4095826893353941</v>
      </c>
      <c r="R61" s="473">
        <v>0.26465927099841524</v>
      </c>
      <c r="S61" s="473">
        <v>0.31818181818181818</v>
      </c>
      <c r="T61" s="473">
        <v>0.2869685767097967</v>
      </c>
      <c r="V61" s="473">
        <v>0.4349100041858518</v>
      </c>
      <c r="W61" s="473">
        <v>0.43418701608100063</v>
      </c>
      <c r="X61" s="473">
        <v>0.43461160275319566</v>
      </c>
      <c r="Y61" s="473">
        <v>0.34502369668246446</v>
      </c>
      <c r="Z61" s="473">
        <v>0.26575931232091687</v>
      </c>
      <c r="AA61" s="473">
        <v>0.31346263548203079</v>
      </c>
      <c r="AB61" s="473">
        <v>0.3117674636661979</v>
      </c>
      <c r="AC61" s="473">
        <v>0.26572958500669341</v>
      </c>
      <c r="AD61" s="473">
        <v>0.29280397022332505</v>
      </c>
      <c r="AE61" s="473">
        <v>0.29090073529411764</v>
      </c>
      <c r="AF61" s="473">
        <v>0.28814627994955866</v>
      </c>
      <c r="AG61" s="473">
        <v>0.28973950026581607</v>
      </c>
      <c r="AH61" s="473">
        <v>0.2021796317173995</v>
      </c>
      <c r="AI61" s="473">
        <v>0.21269841269841272</v>
      </c>
      <c r="AJ61" s="473">
        <v>0.20654801142606016</v>
      </c>
      <c r="AK61" s="473">
        <v>0.25888985255854291</v>
      </c>
      <c r="AL61" s="473">
        <v>0.25683407501589317</v>
      </c>
      <c r="AM61" s="473">
        <v>0.25805620005155971</v>
      </c>
    </row>
    <row r="62" spans="1:39" x14ac:dyDescent="0.2">
      <c r="A62" s="471" t="s">
        <v>2792</v>
      </c>
      <c r="B62" s="472"/>
      <c r="C62" s="473">
        <v>0.44495912806539512</v>
      </c>
      <c r="D62" s="473">
        <v>0.48274932614555255</v>
      </c>
      <c r="E62" s="473">
        <v>0.46395663956639566</v>
      </c>
      <c r="F62" s="473">
        <v>0.43085804250852794</v>
      </c>
      <c r="G62" s="473">
        <v>0.45163028833198599</v>
      </c>
      <c r="H62" s="473">
        <v>0.44110608880616858</v>
      </c>
      <c r="I62" s="473">
        <v>0.43724364232977853</v>
      </c>
      <c r="J62" s="473">
        <v>0.48521358159912376</v>
      </c>
      <c r="K62" s="473">
        <v>0.46121220413189218</v>
      </c>
      <c r="L62" s="473">
        <v>0.44922826969943136</v>
      </c>
      <c r="M62" s="473">
        <v>0.48047632234837995</v>
      </c>
      <c r="N62" s="473">
        <v>0.46467688937568458</v>
      </c>
      <c r="O62" s="473">
        <v>0.38300531084036238</v>
      </c>
      <c r="P62" s="473">
        <v>0.44295958279009129</v>
      </c>
      <c r="Q62" s="473">
        <v>0.41234646674110703</v>
      </c>
      <c r="R62" s="473">
        <v>0.38662893526706754</v>
      </c>
      <c r="S62" s="473">
        <v>0.45828527489427145</v>
      </c>
      <c r="T62" s="473">
        <v>0.42096536477523949</v>
      </c>
      <c r="V62" s="473">
        <v>0.23134495084897233</v>
      </c>
      <c r="W62" s="473">
        <v>0.22210837887067392</v>
      </c>
      <c r="X62" s="473">
        <v>0.22677041046459179</v>
      </c>
      <c r="Y62" s="473">
        <v>0.2663013085784588</v>
      </c>
      <c r="Z62" s="473">
        <v>0.24754420432220037</v>
      </c>
      <c r="AA62" s="473">
        <v>0.25707627600318295</v>
      </c>
      <c r="AB62" s="473">
        <v>0.25052346348072418</v>
      </c>
      <c r="AC62" s="473">
        <v>0.22953308870049349</v>
      </c>
      <c r="AD62" s="473">
        <v>0.24016976657096489</v>
      </c>
      <c r="AE62" s="473">
        <v>0.207028579242445</v>
      </c>
      <c r="AF62" s="473">
        <v>0.17447239086441169</v>
      </c>
      <c r="AG62" s="473">
        <v>0.19120230482748923</v>
      </c>
      <c r="AH62" s="473">
        <v>0.22314531409415539</v>
      </c>
      <c r="AI62" s="473">
        <v>0.21831720029784063</v>
      </c>
      <c r="AJ62" s="473">
        <v>0.2207572186210961</v>
      </c>
      <c r="AK62" s="473">
        <v>0.19833109819699002</v>
      </c>
      <c r="AL62" s="473">
        <v>0.17596631072341706</v>
      </c>
      <c r="AM62" s="473">
        <v>0.18720059880239526</v>
      </c>
    </row>
    <row r="63" spans="1:39" x14ac:dyDescent="0.2">
      <c r="A63" s="471" t="s">
        <v>2760</v>
      </c>
      <c r="B63" s="472"/>
      <c r="C63" s="473">
        <v>0.25531914893617019</v>
      </c>
      <c r="D63" s="473">
        <v>0.31904761904761902</v>
      </c>
      <c r="E63" s="473">
        <v>0.29934210526315791</v>
      </c>
      <c r="F63" s="473">
        <v>0.46590909090909088</v>
      </c>
      <c r="G63" s="473">
        <v>0.47972972972972971</v>
      </c>
      <c r="H63" s="473">
        <v>0.47457627118644069</v>
      </c>
      <c r="I63" s="473">
        <v>0.38554216867469882</v>
      </c>
      <c r="J63" s="473">
        <v>0.54248366013071891</v>
      </c>
      <c r="K63" s="473">
        <v>0.48728813559322032</v>
      </c>
      <c r="L63" s="473">
        <v>0.54929577464788737</v>
      </c>
      <c r="M63" s="473">
        <v>0.55102040816326525</v>
      </c>
      <c r="N63" s="473">
        <v>0.55045871559633031</v>
      </c>
      <c r="O63" s="473">
        <v>0.51546391752577314</v>
      </c>
      <c r="P63" s="473">
        <v>0.48421052631578948</v>
      </c>
      <c r="Q63" s="473">
        <v>0.49477351916376305</v>
      </c>
      <c r="R63" s="473">
        <v>0.59154929577464788</v>
      </c>
      <c r="S63" s="473">
        <v>0.49456521739130432</v>
      </c>
      <c r="T63" s="473">
        <v>0.52156862745098043</v>
      </c>
      <c r="V63" s="473">
        <v>0.2558139534883721</v>
      </c>
      <c r="W63" s="473">
        <v>0.14678899082568808</v>
      </c>
      <c r="X63" s="473">
        <v>0.18436873747494986</v>
      </c>
      <c r="Y63" s="473">
        <v>0.1657142857142857</v>
      </c>
      <c r="Z63" s="473">
        <v>0.1866295264623955</v>
      </c>
      <c r="AA63" s="473">
        <v>0.1797752808988764</v>
      </c>
      <c r="AB63" s="473">
        <v>0.28712871287128716</v>
      </c>
      <c r="AC63" s="473">
        <v>0.27250608272506083</v>
      </c>
      <c r="AD63" s="473">
        <v>0.27732463295269172</v>
      </c>
      <c r="AE63" s="473">
        <v>0.18032786885245899</v>
      </c>
      <c r="AF63" s="473">
        <v>0.20750000000000002</v>
      </c>
      <c r="AG63" s="473">
        <v>0.19897084048027447</v>
      </c>
      <c r="AH63" s="473">
        <v>0.1292134831460674</v>
      </c>
      <c r="AI63" s="473">
        <v>0.16702819956616055</v>
      </c>
      <c r="AJ63" s="473">
        <v>0.15649452269170583</v>
      </c>
      <c r="AK63" s="473">
        <v>0.31308411214953269</v>
      </c>
      <c r="AL63" s="473">
        <v>0.33476394849785407</v>
      </c>
      <c r="AM63" s="473">
        <v>0.3296823658269441</v>
      </c>
    </row>
    <row r="64" spans="1:39" x14ac:dyDescent="0.2">
      <c r="A64" s="471" t="s">
        <v>2741</v>
      </c>
      <c r="B64" s="472"/>
      <c r="C64" s="473">
        <v>0.5864978902953587</v>
      </c>
      <c r="D64" s="473">
        <v>0.74603174603174605</v>
      </c>
      <c r="E64" s="473">
        <v>0.66871165644171782</v>
      </c>
      <c r="F64" s="473">
        <v>0.52887537993920974</v>
      </c>
      <c r="G64" s="473">
        <v>0.57808857808857805</v>
      </c>
      <c r="H64" s="473">
        <v>0.55672823218997358</v>
      </c>
      <c r="I64" s="473">
        <v>0.38931297709923662</v>
      </c>
      <c r="J64" s="473">
        <v>0.30440097799511001</v>
      </c>
      <c r="K64" s="473">
        <v>0.33195706028075972</v>
      </c>
      <c r="L64" s="473">
        <v>0.33253588516746413</v>
      </c>
      <c r="M64" s="473">
        <v>0.3001531393568147</v>
      </c>
      <c r="N64" s="473">
        <v>0.31279178338001867</v>
      </c>
      <c r="O64" s="473">
        <v>0.28444444444444444</v>
      </c>
      <c r="P64" s="473">
        <v>0.25304878048780488</v>
      </c>
      <c r="Q64" s="473">
        <v>0.26582278481012656</v>
      </c>
      <c r="R64" s="473">
        <v>0.45098039215686275</v>
      </c>
      <c r="S64" s="473">
        <v>0.41666666666666669</v>
      </c>
      <c r="T64" s="473">
        <v>0.43089430894308944</v>
      </c>
      <c r="V64" s="473">
        <v>0.31818181818181823</v>
      </c>
      <c r="W64" s="473">
        <v>0.40659340659340659</v>
      </c>
      <c r="X64" s="473">
        <v>0.37381158167675022</v>
      </c>
      <c r="Y64" s="473">
        <v>0.17476851851851849</v>
      </c>
      <c r="Z64" s="473">
        <v>0.22498118886380736</v>
      </c>
      <c r="AA64" s="473">
        <v>0.20519835841313272</v>
      </c>
      <c r="AB64" s="473">
        <v>0.26390293225480288</v>
      </c>
      <c r="AC64" s="473">
        <v>0.34770514603616132</v>
      </c>
      <c r="AD64" s="473">
        <v>0.31355583024309852</v>
      </c>
      <c r="AE64" s="473">
        <v>0.32960325534079349</v>
      </c>
      <c r="AF64" s="473">
        <v>0.31699604743082999</v>
      </c>
      <c r="AG64" s="473">
        <v>0.322508896797153</v>
      </c>
      <c r="AH64" s="473">
        <v>0.2808510638297872</v>
      </c>
      <c r="AI64" s="473">
        <v>0.22565320665083133</v>
      </c>
      <c r="AJ64" s="473">
        <v>0.24920562868815255</v>
      </c>
      <c r="AK64" s="473">
        <v>0.29405034324942791</v>
      </c>
      <c r="AL64" s="473">
        <v>0.22333848531684697</v>
      </c>
      <c r="AM64" s="473">
        <v>0.25184501845018448</v>
      </c>
    </row>
    <row r="65" spans="1:39" x14ac:dyDescent="0.2">
      <c r="A65" s="474"/>
      <c r="B65" s="475"/>
      <c r="C65" s="473"/>
      <c r="D65" s="473"/>
      <c r="E65" s="473"/>
      <c r="F65" s="473"/>
      <c r="G65" s="473"/>
      <c r="H65" s="473"/>
      <c r="I65" s="473"/>
      <c r="J65" s="473"/>
      <c r="K65" s="473"/>
      <c r="L65" s="473"/>
      <c r="M65" s="473"/>
      <c r="N65" s="473"/>
      <c r="O65" s="473"/>
      <c r="P65" s="473"/>
      <c r="Q65" s="473"/>
      <c r="R65" s="473"/>
      <c r="S65" s="473"/>
      <c r="T65" s="473"/>
      <c r="V65" s="473"/>
      <c r="W65" s="473"/>
      <c r="X65" s="473"/>
      <c r="Y65" s="473"/>
      <c r="Z65" s="473"/>
      <c r="AA65" s="473"/>
      <c r="AB65" s="473"/>
      <c r="AC65" s="473"/>
      <c r="AD65" s="473"/>
      <c r="AE65" s="473"/>
      <c r="AF65" s="473"/>
      <c r="AG65" s="473"/>
      <c r="AH65" s="473"/>
      <c r="AI65" s="473"/>
      <c r="AJ65" s="473"/>
      <c r="AK65" s="473"/>
      <c r="AL65" s="473"/>
      <c r="AM65" s="473"/>
    </row>
    <row r="66" spans="1:39" x14ac:dyDescent="0.2">
      <c r="A66" s="468" t="s">
        <v>2751</v>
      </c>
      <c r="B66" s="469"/>
      <c r="C66" s="470">
        <v>0.50756972111553789</v>
      </c>
      <c r="D66" s="470">
        <v>0.59067357512953367</v>
      </c>
      <c r="E66" s="470">
        <v>0.55065234075211056</v>
      </c>
      <c r="F66" s="470">
        <v>0.67343867569601201</v>
      </c>
      <c r="G66" s="470">
        <v>0.73984319315751956</v>
      </c>
      <c r="H66" s="470">
        <v>0.70754026354319177</v>
      </c>
      <c r="I66" s="470">
        <v>0.32656376929325753</v>
      </c>
      <c r="J66" s="470">
        <v>0.32808988764044944</v>
      </c>
      <c r="K66" s="470">
        <v>0.32735775526110678</v>
      </c>
      <c r="L66" s="470">
        <v>0.33918128654970758</v>
      </c>
      <c r="M66" s="470">
        <v>0.33719008264462808</v>
      </c>
      <c r="N66" s="470">
        <v>0.33818030743664312</v>
      </c>
      <c r="O66" s="470">
        <v>0.34340382678751258</v>
      </c>
      <c r="P66" s="470">
        <v>0.30846774193548387</v>
      </c>
      <c r="Q66" s="470">
        <v>0.32594458438287155</v>
      </c>
      <c r="R66" s="470">
        <v>0.59553349875930517</v>
      </c>
      <c r="S66" s="470">
        <v>0.69086651053864168</v>
      </c>
      <c r="T66" s="470">
        <v>0.64457831325301207</v>
      </c>
      <c r="V66" s="470">
        <v>0.18504190844616375</v>
      </c>
      <c r="W66" s="470">
        <v>0.15242290748898679</v>
      </c>
      <c r="X66" s="470">
        <v>0.16797295220531738</v>
      </c>
      <c r="Y66" s="470">
        <v>0.14766839378238339</v>
      </c>
      <c r="Z66" s="470">
        <v>0.10369921164342022</v>
      </c>
      <c r="AA66" s="470">
        <v>0.12496085186345129</v>
      </c>
      <c r="AB66" s="470">
        <v>0.51831501831501825</v>
      </c>
      <c r="AC66" s="470">
        <v>0.54948453608247427</v>
      </c>
      <c r="AD66" s="470">
        <v>0.5343971631205674</v>
      </c>
      <c r="AE66" s="470">
        <v>0.13829787234042556</v>
      </c>
      <c r="AF66" s="470">
        <v>0.14461538461538459</v>
      </c>
      <c r="AG66" s="470">
        <v>0.14143730886850148</v>
      </c>
      <c r="AH66" s="470">
        <v>0.18512396694214872</v>
      </c>
      <c r="AI66" s="470">
        <v>0.17011128775834661</v>
      </c>
      <c r="AJ66" s="470">
        <v>0.17747163695299839</v>
      </c>
      <c r="AK66" s="470">
        <v>0.14891774891774889</v>
      </c>
      <c r="AL66" s="470">
        <v>0.10136765888978283</v>
      </c>
      <c r="AM66" s="470">
        <v>0.1242702251876564</v>
      </c>
    </row>
    <row r="67" spans="1:39" x14ac:dyDescent="0.2">
      <c r="A67" s="476" t="s">
        <v>175</v>
      </c>
      <c r="B67" s="475"/>
      <c r="C67" s="477">
        <v>0.50756972111553789</v>
      </c>
      <c r="D67" s="477">
        <v>0.59067357512953367</v>
      </c>
      <c r="E67" s="477">
        <v>0.55065234075211056</v>
      </c>
      <c r="F67" s="477">
        <v>0.67343867569601201</v>
      </c>
      <c r="G67" s="477">
        <v>0.73984319315751956</v>
      </c>
      <c r="H67" s="477">
        <v>0.70754026354319177</v>
      </c>
      <c r="I67" s="477">
        <v>0.32656376929325753</v>
      </c>
      <c r="J67" s="477">
        <v>0.32808988764044944</v>
      </c>
      <c r="K67" s="477">
        <v>0.32735775526110678</v>
      </c>
      <c r="L67" s="477">
        <v>0.33918128654970758</v>
      </c>
      <c r="M67" s="477">
        <v>0.33719008264462808</v>
      </c>
      <c r="N67" s="477">
        <v>0.33818030743664312</v>
      </c>
      <c r="O67" s="477">
        <v>0.34340382678751258</v>
      </c>
      <c r="P67" s="477">
        <v>0.30846774193548387</v>
      </c>
      <c r="Q67" s="477">
        <v>0.32594458438287155</v>
      </c>
      <c r="R67" s="477">
        <v>0.59553349875930517</v>
      </c>
      <c r="S67" s="477">
        <v>0.69086651053864168</v>
      </c>
      <c r="T67" s="477">
        <v>0.64457831325301207</v>
      </c>
      <c r="V67" s="477">
        <v>0.18504190844616375</v>
      </c>
      <c r="W67" s="477">
        <v>0.15242290748898679</v>
      </c>
      <c r="X67" s="477">
        <v>0.16797295220531738</v>
      </c>
      <c r="Y67" s="477">
        <v>0.14766839378238339</v>
      </c>
      <c r="Z67" s="477">
        <v>0.10369921164342022</v>
      </c>
      <c r="AA67" s="477">
        <v>0.12496085186345129</v>
      </c>
      <c r="AB67" s="477">
        <v>0.51831501831501825</v>
      </c>
      <c r="AC67" s="477">
        <v>0.54948453608247427</v>
      </c>
      <c r="AD67" s="477">
        <v>0.5343971631205674</v>
      </c>
      <c r="AE67" s="477">
        <v>0.13829787234042556</v>
      </c>
      <c r="AF67" s="477">
        <v>0.14461538461538459</v>
      </c>
      <c r="AG67" s="477">
        <v>0.14143730886850148</v>
      </c>
      <c r="AH67" s="477">
        <v>0.18512396694214872</v>
      </c>
      <c r="AI67" s="477">
        <v>0.17011128775834661</v>
      </c>
      <c r="AJ67" s="477">
        <v>0.17747163695299839</v>
      </c>
      <c r="AK67" s="477">
        <v>0.14891774891774889</v>
      </c>
      <c r="AL67" s="477">
        <v>0.10136765888978283</v>
      </c>
      <c r="AM67" s="477">
        <v>0.1242702251876564</v>
      </c>
    </row>
    <row r="68" spans="1:39" x14ac:dyDescent="0.2">
      <c r="A68" s="471" t="s">
        <v>2792</v>
      </c>
      <c r="B68" s="472"/>
      <c r="C68" s="473">
        <v>0.50756972111553789</v>
      </c>
      <c r="D68" s="473">
        <v>0.59067357512953367</v>
      </c>
      <c r="E68" s="473">
        <v>0.55065234075211056</v>
      </c>
      <c r="F68" s="473">
        <v>0.67343867569601201</v>
      </c>
      <c r="G68" s="473">
        <v>0.73984319315751956</v>
      </c>
      <c r="H68" s="473">
        <v>0.70754026354319177</v>
      </c>
      <c r="I68" s="473">
        <v>0.32656376929325753</v>
      </c>
      <c r="J68" s="473">
        <v>0.32808988764044944</v>
      </c>
      <c r="K68" s="473">
        <v>0.32735775526110678</v>
      </c>
      <c r="L68" s="473">
        <v>0.33918128654970758</v>
      </c>
      <c r="M68" s="473">
        <v>0.33719008264462808</v>
      </c>
      <c r="N68" s="473">
        <v>0.33818030743664312</v>
      </c>
      <c r="O68" s="473">
        <v>0.34340382678751258</v>
      </c>
      <c r="P68" s="473">
        <v>0.30846774193548387</v>
      </c>
      <c r="Q68" s="473">
        <v>0.32594458438287155</v>
      </c>
      <c r="R68" s="473">
        <v>0.59553349875930517</v>
      </c>
      <c r="S68" s="473">
        <v>0.69086651053864168</v>
      </c>
      <c r="T68" s="473">
        <v>0.64457831325301207</v>
      </c>
      <c r="V68" s="473">
        <v>0.18504190844616375</v>
      </c>
      <c r="W68" s="473">
        <v>0.15242290748898679</v>
      </c>
      <c r="X68" s="473">
        <v>0.16797295220531738</v>
      </c>
      <c r="Y68" s="473">
        <v>0.14766839378238339</v>
      </c>
      <c r="Z68" s="473">
        <v>0.10369921164342022</v>
      </c>
      <c r="AA68" s="473">
        <v>0.12496085186345129</v>
      </c>
      <c r="AB68" s="473">
        <v>0.51831501831501825</v>
      </c>
      <c r="AC68" s="473">
        <v>0.54948453608247427</v>
      </c>
      <c r="AD68" s="473">
        <v>0.5343971631205674</v>
      </c>
      <c r="AE68" s="473">
        <v>0.13829787234042556</v>
      </c>
      <c r="AF68" s="473">
        <v>0.14461538461538459</v>
      </c>
      <c r="AG68" s="473">
        <v>0.14143730886850148</v>
      </c>
      <c r="AH68" s="473">
        <v>0.18512396694214872</v>
      </c>
      <c r="AI68" s="473">
        <v>0.17011128775834661</v>
      </c>
      <c r="AJ68" s="473">
        <v>0.17747163695299839</v>
      </c>
      <c r="AK68" s="473">
        <v>0.14891774891774889</v>
      </c>
      <c r="AL68" s="473">
        <v>0.10136765888978283</v>
      </c>
      <c r="AM68" s="473">
        <v>0.1242702251876564</v>
      </c>
    </row>
    <row r="69" spans="1:39" x14ac:dyDescent="0.2">
      <c r="A69" s="474"/>
      <c r="B69" s="475"/>
      <c r="C69" s="473"/>
      <c r="D69" s="473"/>
      <c r="E69" s="473"/>
      <c r="F69" s="473"/>
      <c r="G69" s="473"/>
      <c r="H69" s="473"/>
      <c r="I69" s="473"/>
      <c r="J69" s="473"/>
      <c r="K69" s="473"/>
      <c r="L69" s="473"/>
      <c r="M69" s="473"/>
      <c r="N69" s="473"/>
      <c r="O69" s="473"/>
      <c r="P69" s="473"/>
      <c r="Q69" s="473"/>
      <c r="R69" s="473"/>
      <c r="S69" s="473"/>
      <c r="T69" s="473"/>
      <c r="V69" s="473"/>
      <c r="W69" s="473"/>
      <c r="X69" s="473"/>
      <c r="Y69" s="473"/>
      <c r="Z69" s="473"/>
      <c r="AA69" s="473"/>
      <c r="AB69" s="473"/>
      <c r="AC69" s="473"/>
      <c r="AD69" s="473"/>
      <c r="AE69" s="473"/>
      <c r="AF69" s="473"/>
      <c r="AG69" s="473"/>
      <c r="AH69" s="473"/>
      <c r="AI69" s="473"/>
      <c r="AJ69" s="473"/>
      <c r="AK69" s="473"/>
      <c r="AL69" s="473"/>
      <c r="AM69" s="473"/>
    </row>
    <row r="70" spans="1:39" x14ac:dyDescent="0.2">
      <c r="A70" s="468" t="s">
        <v>2753</v>
      </c>
      <c r="B70" s="469"/>
      <c r="C70" s="470">
        <v>0.9543568464730291</v>
      </c>
      <c r="D70" s="470">
        <v>0.78602620087336239</v>
      </c>
      <c r="E70" s="470">
        <v>0.82974137931034486</v>
      </c>
      <c r="F70" s="470">
        <v>0.88316151202749138</v>
      </c>
      <c r="G70" s="470">
        <v>0.88218390804597702</v>
      </c>
      <c r="H70" s="470">
        <v>0.88247213779128675</v>
      </c>
      <c r="I70" s="470">
        <v>0.53383458646616544</v>
      </c>
      <c r="J70" s="470">
        <v>0.49007633587786259</v>
      </c>
      <c r="K70" s="470">
        <v>0.50271444082519001</v>
      </c>
      <c r="L70" s="470">
        <v>0.4943820224719101</v>
      </c>
      <c r="M70" s="470">
        <v>0.41091492776886035</v>
      </c>
      <c r="N70" s="470">
        <v>0.43595505617977526</v>
      </c>
      <c r="O70" s="470">
        <v>0.61672473867595823</v>
      </c>
      <c r="P70" s="470">
        <v>0.57753164556962022</v>
      </c>
      <c r="Q70" s="470">
        <v>0.58977149075081614</v>
      </c>
      <c r="R70" s="470">
        <v>0.6875</v>
      </c>
      <c r="S70" s="470">
        <v>0.68908819133034382</v>
      </c>
      <c r="T70" s="470">
        <v>0.68859198355601237</v>
      </c>
      <c r="V70" s="470">
        <v>7.334273624823695E-2</v>
      </c>
      <c r="W70" s="470">
        <v>9.1439688715953316E-2</v>
      </c>
      <c r="X70" s="470">
        <v>8.5739671257219041E-2</v>
      </c>
      <c r="Y70" s="470">
        <v>5.4755043227665667E-2</v>
      </c>
      <c r="Z70" s="470">
        <v>1.6846361185983816E-2</v>
      </c>
      <c r="AA70" s="470">
        <v>2.8925619834710758E-2</v>
      </c>
      <c r="AB70" s="470">
        <v>0.21865889212827994</v>
      </c>
      <c r="AC70" s="470">
        <v>0.24644549763033174</v>
      </c>
      <c r="AD70" s="470">
        <v>0.2376329172445677</v>
      </c>
      <c r="AE70" s="470">
        <v>0.19054441260744981</v>
      </c>
      <c r="AF70" s="470">
        <v>0.22587268993839837</v>
      </c>
      <c r="AG70" s="470">
        <v>0.21445113478462252</v>
      </c>
      <c r="AH70" s="470">
        <v>0.1245136186770428</v>
      </c>
      <c r="AI70" s="470">
        <v>0.18844221105527637</v>
      </c>
      <c r="AJ70" s="470">
        <v>0.16758358019466779</v>
      </c>
      <c r="AK70" s="470">
        <v>0.12201591511936338</v>
      </c>
      <c r="AL70" s="470">
        <v>8.0225193525686134E-2</v>
      </c>
      <c r="AM70" s="470">
        <v>9.4712643678160902E-2</v>
      </c>
    </row>
    <row r="71" spans="1:39" x14ac:dyDescent="0.2">
      <c r="A71" s="476" t="s">
        <v>182</v>
      </c>
      <c r="B71" s="475"/>
      <c r="C71" s="477">
        <v>1.8</v>
      </c>
      <c r="D71" s="477">
        <v>1.1295546558704452</v>
      </c>
      <c r="E71" s="477">
        <v>1.2328767123287672</v>
      </c>
      <c r="F71" s="477">
        <v>1.5217391304347827</v>
      </c>
      <c r="G71" s="477">
        <v>1.9338235294117647</v>
      </c>
      <c r="H71" s="477">
        <v>1.8296703296703296</v>
      </c>
      <c r="I71" s="477">
        <v>0.74193548387096775</v>
      </c>
      <c r="J71" s="477">
        <v>0.48226950354609927</v>
      </c>
      <c r="K71" s="477">
        <v>0.52906976744186052</v>
      </c>
      <c r="L71" s="477">
        <v>0.31707317073170732</v>
      </c>
      <c r="M71" s="477">
        <v>0.33082706766917291</v>
      </c>
      <c r="N71" s="477">
        <v>0.32758620689655171</v>
      </c>
      <c r="O71" s="477">
        <v>0.20454545454545456</v>
      </c>
      <c r="P71" s="477">
        <v>0.30158730158730157</v>
      </c>
      <c r="Q71" s="477">
        <v>0.27647058823529413</v>
      </c>
      <c r="R71" s="477">
        <v>0.41304347826086957</v>
      </c>
      <c r="S71" s="477">
        <v>0.44615384615384618</v>
      </c>
      <c r="T71" s="477">
        <v>0.4375</v>
      </c>
      <c r="V71" s="477">
        <v>-0.33663366336633671</v>
      </c>
      <c r="W71" s="477">
        <v>-0.2454308093994777</v>
      </c>
      <c r="X71" s="477">
        <v>-0.26446280991735538</v>
      </c>
      <c r="Y71" s="477">
        <v>-0.27368421052631575</v>
      </c>
      <c r="Z71" s="477">
        <v>-0.41691842900302123</v>
      </c>
      <c r="AA71" s="477">
        <v>-0.38497652582159625</v>
      </c>
      <c r="AB71" s="477">
        <v>0.14736842105263159</v>
      </c>
      <c r="AC71" s="477">
        <v>0.21987951807228912</v>
      </c>
      <c r="AD71" s="477">
        <v>0.20374707259953162</v>
      </c>
      <c r="AE71" s="477">
        <v>0.25961538461538458</v>
      </c>
      <c r="AF71" s="477">
        <v>0.26479750778816202</v>
      </c>
      <c r="AG71" s="477">
        <v>0.2635294117647059</v>
      </c>
      <c r="AH71" s="477">
        <v>0.32478632478632474</v>
      </c>
      <c r="AI71" s="477">
        <v>0.47790055248618779</v>
      </c>
      <c r="AJ71" s="477">
        <v>0.44050104384133615</v>
      </c>
      <c r="AK71" s="477">
        <v>0.13861386138613863</v>
      </c>
      <c r="AL71" s="477">
        <v>0.15137614678899081</v>
      </c>
      <c r="AM71" s="477">
        <v>0.14733542319749215</v>
      </c>
    </row>
    <row r="72" spans="1:39" x14ac:dyDescent="0.2">
      <c r="A72" s="471" t="s">
        <v>2760</v>
      </c>
      <c r="B72" s="472"/>
      <c r="C72" s="473">
        <v>1.96</v>
      </c>
      <c r="D72" s="473">
        <v>1.4473684210526316</v>
      </c>
      <c r="E72" s="473">
        <v>1.539568345323741</v>
      </c>
      <c r="F72" s="473">
        <v>1.4411764705882353</v>
      </c>
      <c r="G72" s="473">
        <v>2.0625</v>
      </c>
      <c r="H72" s="473">
        <v>1.8771929824561404</v>
      </c>
      <c r="I72" s="473">
        <v>0.54545454545454541</v>
      </c>
      <c r="J72" s="473">
        <v>0.5679012345679012</v>
      </c>
      <c r="K72" s="473">
        <v>0.56310679611650483</v>
      </c>
      <c r="L72" s="473">
        <v>0.40740740740740738</v>
      </c>
      <c r="M72" s="473">
        <v>0.51851851851851849</v>
      </c>
      <c r="N72" s="473">
        <v>0.49074074074074076</v>
      </c>
      <c r="O72" s="473">
        <v>0.22580645161290322</v>
      </c>
      <c r="P72" s="473">
        <v>0.31914893617021278</v>
      </c>
      <c r="Q72" s="473">
        <v>0.29599999999999999</v>
      </c>
      <c r="R72" s="473">
        <v>0.55882352941176472</v>
      </c>
      <c r="S72" s="473">
        <v>0.66666666666666663</v>
      </c>
      <c r="T72" s="473">
        <v>0.63636363636363635</v>
      </c>
      <c r="V72" s="473">
        <v>-0.4098360655737705</v>
      </c>
      <c r="W72" s="473">
        <v>-0.22727272727272729</v>
      </c>
      <c r="X72" s="473">
        <v>-0.26402640264026411</v>
      </c>
      <c r="Y72" s="473">
        <v>-0.3125</v>
      </c>
      <c r="Z72" s="473">
        <v>-0.39906103286384975</v>
      </c>
      <c r="AA72" s="473">
        <v>-0.37906137184115529</v>
      </c>
      <c r="AB72" s="473">
        <v>0.13636363636363635</v>
      </c>
      <c r="AC72" s="473">
        <v>0.16740088105726869</v>
      </c>
      <c r="AD72" s="473">
        <v>0.16040955631399323</v>
      </c>
      <c r="AE72" s="473">
        <v>0.11392405063291144</v>
      </c>
      <c r="AF72" s="473">
        <v>0.18695652173913047</v>
      </c>
      <c r="AG72" s="473">
        <v>0.16828478964401294</v>
      </c>
      <c r="AH72" s="473">
        <v>0.15384615384615385</v>
      </c>
      <c r="AI72" s="473">
        <v>9.3264248704663211E-2</v>
      </c>
      <c r="AJ72" s="473">
        <v>0.11267605633802813</v>
      </c>
      <c r="AK72" s="473">
        <v>0.13861386138613863</v>
      </c>
      <c r="AL72" s="473">
        <v>0.12735849056603776</v>
      </c>
      <c r="AM72" s="473">
        <v>0.13099041533546329</v>
      </c>
    </row>
    <row r="73" spans="1:39" x14ac:dyDescent="0.2">
      <c r="A73" s="471" t="s">
        <v>2741</v>
      </c>
      <c r="B73" s="472"/>
      <c r="C73" s="473">
        <v>1.6</v>
      </c>
      <c r="D73" s="473">
        <v>0.8571428571428571</v>
      </c>
      <c r="E73" s="473">
        <v>0.95424836601307195</v>
      </c>
      <c r="F73" s="473">
        <v>1.75</v>
      </c>
      <c r="G73" s="473">
        <v>1.75</v>
      </c>
      <c r="H73" s="473">
        <v>1.75</v>
      </c>
      <c r="I73" s="473">
        <v>1.2222222222222223</v>
      </c>
      <c r="J73" s="473">
        <v>0.36666666666666664</v>
      </c>
      <c r="K73" s="473">
        <v>0.47826086956521741</v>
      </c>
      <c r="L73" s="473">
        <v>0.14285714285714285</v>
      </c>
      <c r="M73" s="473">
        <v>3.8461538461538464E-2</v>
      </c>
      <c r="N73" s="473">
        <v>6.0606060606060608E-2</v>
      </c>
      <c r="O73" s="473">
        <v>0.15384615384615385</v>
      </c>
      <c r="P73" s="473">
        <v>0.25</v>
      </c>
      <c r="Q73" s="473">
        <v>0.22222222222222221</v>
      </c>
      <c r="R73" s="473">
        <v>0</v>
      </c>
      <c r="S73" s="473">
        <v>0</v>
      </c>
      <c r="T73" s="473">
        <v>0</v>
      </c>
      <c r="V73" s="473">
        <v>-0.22500000000000009</v>
      </c>
      <c r="W73" s="473">
        <v>-0.27659574468085113</v>
      </c>
      <c r="X73" s="473">
        <v>-0.26519337016574585</v>
      </c>
      <c r="Y73" s="473">
        <v>-0.19354838709677424</v>
      </c>
      <c r="Z73" s="473">
        <v>-0.44915254237288127</v>
      </c>
      <c r="AA73" s="473">
        <v>-0.39597315436241609</v>
      </c>
      <c r="AB73" s="473">
        <v>0.17241379310344829</v>
      </c>
      <c r="AC73" s="473">
        <v>0.33333333333333337</v>
      </c>
      <c r="AD73" s="473">
        <v>0.29850746268656714</v>
      </c>
      <c r="AE73" s="473">
        <v>0.72</v>
      </c>
      <c r="AF73" s="473">
        <v>0.46153846153846156</v>
      </c>
      <c r="AG73" s="473">
        <v>0.51724137931034475</v>
      </c>
      <c r="AH73" s="473">
        <v>0.92307692307692313</v>
      </c>
      <c r="AI73" s="473">
        <v>0.91715976331360949</v>
      </c>
      <c r="AJ73" s="473">
        <v>0.91794871794871791</v>
      </c>
      <c r="AK73" s="473"/>
      <c r="AL73" s="473">
        <v>1</v>
      </c>
      <c r="AM73" s="473">
        <v>1</v>
      </c>
    </row>
    <row r="74" spans="1:39" x14ac:dyDescent="0.2">
      <c r="A74" s="474"/>
      <c r="B74" s="475"/>
      <c r="C74" s="473"/>
      <c r="D74" s="473"/>
      <c r="E74" s="473"/>
      <c r="F74" s="473"/>
      <c r="G74" s="473"/>
      <c r="H74" s="473"/>
      <c r="I74" s="473"/>
      <c r="J74" s="473"/>
      <c r="K74" s="473"/>
      <c r="L74" s="473"/>
      <c r="M74" s="473"/>
      <c r="N74" s="473"/>
      <c r="O74" s="473"/>
      <c r="P74" s="473"/>
      <c r="Q74" s="473"/>
      <c r="R74" s="473"/>
      <c r="S74" s="473"/>
      <c r="T74" s="473"/>
      <c r="V74" s="473"/>
      <c r="W74" s="473"/>
      <c r="X74" s="473"/>
      <c r="Y74" s="473"/>
      <c r="Z74" s="473"/>
      <c r="AA74" s="473"/>
      <c r="AB74" s="473"/>
      <c r="AC74" s="473"/>
      <c r="AD74" s="473"/>
      <c r="AE74" s="473"/>
      <c r="AF74" s="473"/>
      <c r="AG74" s="473"/>
      <c r="AH74" s="473"/>
      <c r="AI74" s="473"/>
      <c r="AJ74" s="473"/>
      <c r="AK74" s="473"/>
      <c r="AL74" s="473"/>
      <c r="AM74" s="473"/>
    </row>
    <row r="75" spans="1:39" x14ac:dyDescent="0.2">
      <c r="A75" s="476" t="s">
        <v>177</v>
      </c>
      <c r="B75" s="475"/>
      <c r="C75" s="477">
        <v>0.76020408163265307</v>
      </c>
      <c r="D75" s="477">
        <v>0.59318181818181814</v>
      </c>
      <c r="E75" s="477">
        <v>0.64465408805031443</v>
      </c>
      <c r="F75" s="477">
        <v>0.76326530612244903</v>
      </c>
      <c r="G75" s="477">
        <v>0.62678571428571428</v>
      </c>
      <c r="H75" s="477">
        <v>0.66832298136645962</v>
      </c>
      <c r="I75" s="477">
        <v>0.50638297872340421</v>
      </c>
      <c r="J75" s="477">
        <v>0.49221789883268485</v>
      </c>
      <c r="K75" s="477">
        <v>0.49666221628838453</v>
      </c>
      <c r="L75" s="477">
        <v>0.52654867256637172</v>
      </c>
      <c r="M75" s="477">
        <v>0.43265306122448982</v>
      </c>
      <c r="N75" s="477">
        <v>0.46229050279329609</v>
      </c>
      <c r="O75" s="477">
        <v>0.69135802469135799</v>
      </c>
      <c r="P75" s="477">
        <v>0.64624505928853759</v>
      </c>
      <c r="Q75" s="477">
        <v>0.66088117489986653</v>
      </c>
      <c r="R75" s="477">
        <v>0.73643410852713176</v>
      </c>
      <c r="S75" s="477">
        <v>0.74768089053803344</v>
      </c>
      <c r="T75" s="477">
        <v>0.74404015056461736</v>
      </c>
      <c r="V75" s="477">
        <v>0.14144736842105265</v>
      </c>
      <c r="W75" s="477">
        <v>0.20276100086281279</v>
      </c>
      <c r="X75" s="477">
        <v>0.1816638370118846</v>
      </c>
      <c r="Y75" s="477">
        <v>0.10684474123539234</v>
      </c>
      <c r="Z75" s="477">
        <v>0.14137033824804857</v>
      </c>
      <c r="AA75" s="477">
        <v>0.12956621004566216</v>
      </c>
      <c r="AB75" s="477">
        <v>0.23011844331641285</v>
      </c>
      <c r="AC75" s="477">
        <v>0.25414847161572052</v>
      </c>
      <c r="AD75" s="477">
        <v>0.24596774193548387</v>
      </c>
      <c r="AE75" s="477">
        <v>0.17845117845117842</v>
      </c>
      <c r="AF75" s="477">
        <v>0.21491228070175439</v>
      </c>
      <c r="AG75" s="477">
        <v>0.20242214532871972</v>
      </c>
      <c r="AH75" s="477">
        <v>8.8685015290519864E-2</v>
      </c>
      <c r="AI75" s="477">
        <v>0.10325203252032522</v>
      </c>
      <c r="AJ75" s="477">
        <v>9.8195329087048866E-2</v>
      </c>
      <c r="AK75" s="477">
        <v>0.11944869831546712</v>
      </c>
      <c r="AL75" s="477">
        <v>6.7331670822942669E-2</v>
      </c>
      <c r="AM75" s="477">
        <v>8.5668103448275912E-2</v>
      </c>
    </row>
    <row r="76" spans="1:39" x14ac:dyDescent="0.2">
      <c r="A76" s="471" t="s">
        <v>2791</v>
      </c>
      <c r="B76" s="472"/>
      <c r="C76" s="473">
        <v>0.72727272727272729</v>
      </c>
      <c r="D76" s="473">
        <v>2</v>
      </c>
      <c r="E76" s="473">
        <v>1.0666666666666667</v>
      </c>
      <c r="F76" s="473">
        <v>2</v>
      </c>
      <c r="G76" s="473">
        <v>1.4285714285714286</v>
      </c>
      <c r="H76" s="473">
        <v>1.7142857142857142</v>
      </c>
      <c r="I76" s="473">
        <v>0</v>
      </c>
      <c r="J76" s="473">
        <v>0</v>
      </c>
      <c r="K76" s="473">
        <v>0</v>
      </c>
      <c r="L76" s="473">
        <v>2.3333333333333335</v>
      </c>
      <c r="M76" s="473">
        <v>1.4285714285714286</v>
      </c>
      <c r="N76" s="473">
        <v>1.7</v>
      </c>
      <c r="O76" s="473">
        <v>1.3333333333333333</v>
      </c>
      <c r="P76" s="473">
        <v>1.8333333333333333</v>
      </c>
      <c r="Q76" s="473">
        <v>1.6666666666666667</v>
      </c>
      <c r="R76" s="473"/>
      <c r="S76" s="473"/>
      <c r="T76" s="473"/>
      <c r="V76" s="473">
        <v>-1.125</v>
      </c>
      <c r="W76" s="473">
        <v>6.25E-2</v>
      </c>
      <c r="X76" s="473">
        <v>-0.33333333333333326</v>
      </c>
      <c r="Y76" s="473">
        <v>-0.58333333333333326</v>
      </c>
      <c r="Z76" s="473">
        <v>-0.28571428571428581</v>
      </c>
      <c r="AA76" s="473">
        <v>-0.42307692307692313</v>
      </c>
      <c r="AB76" s="473">
        <v>1</v>
      </c>
      <c r="AC76" s="473">
        <v>1</v>
      </c>
      <c r="AD76" s="473">
        <v>1</v>
      </c>
      <c r="AE76" s="473"/>
      <c r="AF76" s="473"/>
      <c r="AG76" s="473"/>
      <c r="AH76" s="473">
        <v>-0.16666666666666674</v>
      </c>
      <c r="AI76" s="473">
        <v>-9.5238095238095344E-2</v>
      </c>
      <c r="AJ76" s="473">
        <v>-0.1212121212121211</v>
      </c>
      <c r="AK76" s="473">
        <v>0.375</v>
      </c>
      <c r="AL76" s="473">
        <v>-0.14285714285714279</v>
      </c>
      <c r="AM76" s="473">
        <v>0.1333333333333333</v>
      </c>
    </row>
    <row r="77" spans="1:39" x14ac:dyDescent="0.2">
      <c r="A77" s="471" t="s">
        <v>2792</v>
      </c>
      <c r="B77" s="472"/>
      <c r="C77" s="473">
        <v>0.86458333333333337</v>
      </c>
      <c r="D77" s="473">
        <v>0.85227272727272729</v>
      </c>
      <c r="E77" s="473">
        <v>0.85869565217391308</v>
      </c>
      <c r="F77" s="473">
        <v>0.7570093457943925</v>
      </c>
      <c r="G77" s="473">
        <v>0.70930232558139539</v>
      </c>
      <c r="H77" s="473">
        <v>0.73575129533678751</v>
      </c>
      <c r="I77" s="473">
        <v>0.64948453608247425</v>
      </c>
      <c r="J77" s="473">
        <v>0.57608695652173914</v>
      </c>
      <c r="K77" s="473">
        <v>0.61375661375661372</v>
      </c>
      <c r="L77" s="473">
        <v>0.60606060606060608</v>
      </c>
      <c r="M77" s="473">
        <v>0.67123287671232879</v>
      </c>
      <c r="N77" s="473">
        <v>0.63372093023255816</v>
      </c>
      <c r="O77" s="473">
        <v>0.9662921348314607</v>
      </c>
      <c r="P77" s="473">
        <v>1.0845070422535212</v>
      </c>
      <c r="Q77" s="473">
        <v>1.01875</v>
      </c>
      <c r="R77" s="473">
        <v>0.72727272727272729</v>
      </c>
      <c r="S77" s="473">
        <v>0.87179487179487181</v>
      </c>
      <c r="T77" s="473">
        <v>0.79518072289156627</v>
      </c>
      <c r="V77" s="473">
        <v>7.2784810126582333E-2</v>
      </c>
      <c r="W77" s="473">
        <v>0.10077519379844957</v>
      </c>
      <c r="X77" s="473">
        <v>8.536585365853655E-2</v>
      </c>
      <c r="Y77" s="473">
        <v>0.10032362459546929</v>
      </c>
      <c r="Z77" s="473">
        <v>7.3913043478260887E-2</v>
      </c>
      <c r="AA77" s="473">
        <v>8.9053803339517623E-2</v>
      </c>
      <c r="AB77" s="473">
        <v>0.19230769230769229</v>
      </c>
      <c r="AC77" s="473">
        <v>0.12556053811659196</v>
      </c>
      <c r="AD77" s="473">
        <v>0.16306483300589392</v>
      </c>
      <c r="AE77" s="473">
        <v>5.078125E-2</v>
      </c>
      <c r="AF77" s="473">
        <v>9.9999999999999978E-2</v>
      </c>
      <c r="AG77" s="473">
        <v>7.3529411764705843E-2</v>
      </c>
      <c r="AH77" s="473">
        <v>1.4705882352941124E-2</v>
      </c>
      <c r="AI77" s="473">
        <v>1.2711864406779627E-2</v>
      </c>
      <c r="AJ77" s="473">
        <v>1.3779527559055094E-2</v>
      </c>
      <c r="AK77" s="473">
        <v>6.7669172932330879E-2</v>
      </c>
      <c r="AL77" s="473">
        <v>1.6736401673640211E-2</v>
      </c>
      <c r="AM77" s="473">
        <v>4.3564356435643603E-2</v>
      </c>
    </row>
    <row r="78" spans="1:39" x14ac:dyDescent="0.2">
      <c r="A78" s="471" t="s">
        <v>2741</v>
      </c>
      <c r="B78" s="472"/>
      <c r="C78" s="473">
        <v>0.651685393258427</v>
      </c>
      <c r="D78" s="473">
        <v>0.5114942528735632</v>
      </c>
      <c r="E78" s="473">
        <v>0.54004576659038905</v>
      </c>
      <c r="F78" s="473">
        <v>0.70229007633587781</v>
      </c>
      <c r="G78" s="473">
        <v>0.59957173447537471</v>
      </c>
      <c r="H78" s="473">
        <v>0.62207357859531776</v>
      </c>
      <c r="I78" s="473">
        <v>0.4148148148148148</v>
      </c>
      <c r="J78" s="473">
        <v>0.48309178743961351</v>
      </c>
      <c r="K78" s="473">
        <v>0.4663023679417122</v>
      </c>
      <c r="L78" s="473">
        <v>0.41935483870967744</v>
      </c>
      <c r="M78" s="473">
        <v>0.37317073170731707</v>
      </c>
      <c r="N78" s="473">
        <v>0.38389513108614232</v>
      </c>
      <c r="O78" s="473">
        <v>0.51655629139072845</v>
      </c>
      <c r="P78" s="473">
        <v>0.55710955710955712</v>
      </c>
      <c r="Q78" s="473">
        <v>0.54655172413793107</v>
      </c>
      <c r="R78" s="473">
        <v>0.68823529411764706</v>
      </c>
      <c r="S78" s="473">
        <v>0.69197396963123647</v>
      </c>
      <c r="T78" s="473">
        <v>0.69096671949286848</v>
      </c>
      <c r="V78" s="473">
        <v>0.25352112676056338</v>
      </c>
      <c r="W78" s="473">
        <v>0.23502824858757065</v>
      </c>
      <c r="X78" s="473">
        <v>0.23952095808383234</v>
      </c>
      <c r="Y78" s="473">
        <v>0.14388489208633093</v>
      </c>
      <c r="Z78" s="473">
        <v>0.16501650165016502</v>
      </c>
      <c r="AA78" s="473">
        <v>0.16006739679865212</v>
      </c>
      <c r="AB78" s="473">
        <v>0.24579124579124578</v>
      </c>
      <c r="AC78" s="473">
        <v>0.27422907488986781</v>
      </c>
      <c r="AD78" s="473">
        <v>0.26721991701244818</v>
      </c>
      <c r="AE78" s="473">
        <v>0.30177514792899407</v>
      </c>
      <c r="AF78" s="473">
        <v>0.2630434782608696</v>
      </c>
      <c r="AG78" s="473">
        <v>0.27344992050874406</v>
      </c>
      <c r="AH78" s="473">
        <v>0.15135135135135136</v>
      </c>
      <c r="AI78" s="473">
        <v>0.12949640287769781</v>
      </c>
      <c r="AJ78" s="473">
        <v>0.1355174981384959</v>
      </c>
      <c r="AK78" s="473">
        <v>0.14049586776859502</v>
      </c>
      <c r="AL78" s="473">
        <v>8.4835630965005349E-2</v>
      </c>
      <c r="AM78" s="473">
        <v>0.1003062787136294</v>
      </c>
    </row>
    <row r="79" spans="1:39" x14ac:dyDescent="0.2">
      <c r="A79" s="474"/>
      <c r="B79" s="475"/>
      <c r="C79" s="473"/>
      <c r="D79" s="473"/>
      <c r="E79" s="473"/>
      <c r="F79" s="473"/>
      <c r="G79" s="473"/>
      <c r="H79" s="473"/>
      <c r="I79" s="473"/>
      <c r="J79" s="473"/>
      <c r="K79" s="473"/>
      <c r="L79" s="473"/>
      <c r="M79" s="473"/>
      <c r="N79" s="473"/>
      <c r="O79" s="473"/>
      <c r="P79" s="473"/>
      <c r="Q79" s="473"/>
      <c r="R79" s="473"/>
      <c r="S79" s="473"/>
      <c r="T79" s="473"/>
      <c r="V79" s="473"/>
      <c r="W79" s="473"/>
      <c r="X79" s="473"/>
      <c r="Y79" s="473"/>
      <c r="Z79" s="473"/>
      <c r="AA79" s="473"/>
      <c r="AB79" s="473"/>
      <c r="AC79" s="473"/>
      <c r="AD79" s="473"/>
      <c r="AE79" s="473"/>
      <c r="AF79" s="473"/>
      <c r="AG79" s="473"/>
      <c r="AH79" s="473"/>
      <c r="AI79" s="473"/>
      <c r="AJ79" s="473"/>
      <c r="AK79" s="473"/>
      <c r="AL79" s="473"/>
      <c r="AM79" s="473"/>
    </row>
    <row r="80" spans="1:39" x14ac:dyDescent="0.2">
      <c r="A80" s="468" t="s">
        <v>2754</v>
      </c>
      <c r="B80" s="469"/>
      <c r="C80" s="470">
        <v>0.52858958068614992</v>
      </c>
      <c r="D80" s="470">
        <v>0.60570071258907365</v>
      </c>
      <c r="E80" s="470">
        <v>0.56844689993861264</v>
      </c>
      <c r="F80" s="470">
        <v>0.49835345773874862</v>
      </c>
      <c r="G80" s="470">
        <v>0.48380129589632831</v>
      </c>
      <c r="H80" s="470">
        <v>0.49101796407185627</v>
      </c>
      <c r="I80" s="470">
        <v>0.52567237163814184</v>
      </c>
      <c r="J80" s="470">
        <v>0.49077090119435396</v>
      </c>
      <c r="K80" s="470">
        <v>0.50718803910293275</v>
      </c>
      <c r="L80" s="470">
        <v>0.35286783042394015</v>
      </c>
      <c r="M80" s="470">
        <v>0.33078393881453155</v>
      </c>
      <c r="N80" s="470">
        <v>0.34036796536796537</v>
      </c>
      <c r="O80" s="470">
        <v>0.35071090047393366</v>
      </c>
      <c r="P80" s="470">
        <v>0.41208791208791207</v>
      </c>
      <c r="Q80" s="470">
        <v>0.38533057851239672</v>
      </c>
      <c r="R80" s="470">
        <v>0.39735894357743096</v>
      </c>
      <c r="S80" s="470">
        <v>0.52692713833157334</v>
      </c>
      <c r="T80" s="470">
        <v>0.46629213483146065</v>
      </c>
      <c r="V80" s="470">
        <v>0.1591173054587689</v>
      </c>
      <c r="W80" s="470">
        <v>0.14242878560719641</v>
      </c>
      <c r="X80" s="470">
        <v>0.15014773032500672</v>
      </c>
      <c r="Y80" s="470">
        <v>0.17611777535441653</v>
      </c>
      <c r="Z80" s="470">
        <v>0.14698046181172286</v>
      </c>
      <c r="AA80" s="470">
        <v>0.16005873715124819</v>
      </c>
      <c r="AB80" s="470">
        <v>0.31141504471330883</v>
      </c>
      <c r="AC80" s="470">
        <v>0.33255360623781671</v>
      </c>
      <c r="AD80" s="470">
        <v>0.32355575459023733</v>
      </c>
      <c r="AE80" s="470">
        <v>0.35922897196261683</v>
      </c>
      <c r="AF80" s="470">
        <v>0.31218849116447667</v>
      </c>
      <c r="AG80" s="470">
        <v>0.33273794335289619</v>
      </c>
      <c r="AH80" s="470">
        <v>-6.0024009603840689E-3</v>
      </c>
      <c r="AI80" s="470">
        <v>-5.1184834123222833E-2</v>
      </c>
      <c r="AJ80" s="470">
        <v>-3.125E-2</v>
      </c>
      <c r="AK80" s="470">
        <v>0.393299678751721</v>
      </c>
      <c r="AL80" s="470">
        <v>0.26688102893890675</v>
      </c>
      <c r="AM80" s="470">
        <v>0.32221775813579756</v>
      </c>
    </row>
    <row r="81" spans="1:39" x14ac:dyDescent="0.2">
      <c r="A81" s="476" t="s">
        <v>174</v>
      </c>
      <c r="B81" s="475"/>
      <c r="C81" s="477">
        <v>0.26190476190476192</v>
      </c>
      <c r="D81" s="477">
        <v>0.31034482758620691</v>
      </c>
      <c r="E81" s="477">
        <v>0.28169014084507044</v>
      </c>
      <c r="F81" s="477">
        <v>0</v>
      </c>
      <c r="G81" s="477">
        <v>0</v>
      </c>
      <c r="H81" s="477">
        <v>0</v>
      </c>
      <c r="I81" s="477">
        <v>0.14705882352941177</v>
      </c>
      <c r="J81" s="477">
        <v>0.2857142857142857</v>
      </c>
      <c r="K81" s="477">
        <v>0.22368421052631579</v>
      </c>
      <c r="L81" s="477">
        <v>0.31707317073170732</v>
      </c>
      <c r="M81" s="477">
        <v>0.33333333333333331</v>
      </c>
      <c r="N81" s="477">
        <v>0.323943661971831</v>
      </c>
      <c r="O81" s="477">
        <v>0.13461538461538461</v>
      </c>
      <c r="P81" s="477">
        <v>0</v>
      </c>
      <c r="Q81" s="477">
        <v>8.7499999999999994E-2</v>
      </c>
      <c r="R81" s="477">
        <v>0.13953488372093023</v>
      </c>
      <c r="S81" s="477">
        <v>0.46153846153846156</v>
      </c>
      <c r="T81" s="477">
        <v>0.21428571428571427</v>
      </c>
      <c r="V81" s="477">
        <v>0.32876712328767121</v>
      </c>
      <c r="W81" s="477">
        <v>0.44444444444444442</v>
      </c>
      <c r="X81" s="477">
        <v>0.38620689655172413</v>
      </c>
      <c r="Y81" s="477">
        <v>0.46835443037974689</v>
      </c>
      <c r="Z81" s="477">
        <v>0.32786885245901642</v>
      </c>
      <c r="AA81" s="477">
        <v>0.40714285714285714</v>
      </c>
      <c r="AB81" s="477">
        <v>0.21276595744680848</v>
      </c>
      <c r="AC81" s="477">
        <v>0.33333333333333337</v>
      </c>
      <c r="AD81" s="477">
        <v>0.26380368098159512</v>
      </c>
      <c r="AE81" s="477">
        <v>0.4107142857142857</v>
      </c>
      <c r="AF81" s="477">
        <v>0.2978723404255319</v>
      </c>
      <c r="AG81" s="477">
        <v>0.37735849056603776</v>
      </c>
      <c r="AH81" s="477">
        <v>0.30188679245283023</v>
      </c>
      <c r="AI81" s="477">
        <v>0.44680851063829785</v>
      </c>
      <c r="AJ81" s="477">
        <v>0.34640522875816993</v>
      </c>
      <c r="AK81" s="477">
        <v>0.39830508474576276</v>
      </c>
      <c r="AL81" s="477">
        <v>0.26666666666666672</v>
      </c>
      <c r="AM81" s="477">
        <v>0.3619631901840491</v>
      </c>
    </row>
    <row r="82" spans="1:39" x14ac:dyDescent="0.2">
      <c r="A82" s="471" t="s">
        <v>2741</v>
      </c>
      <c r="B82" s="472"/>
      <c r="C82" s="473">
        <v>0.26190476190476192</v>
      </c>
      <c r="D82" s="473">
        <v>0.31034482758620691</v>
      </c>
      <c r="E82" s="473">
        <v>0.28169014084507044</v>
      </c>
      <c r="F82" s="473">
        <v>0</v>
      </c>
      <c r="G82" s="473">
        <v>0</v>
      </c>
      <c r="H82" s="473">
        <v>0</v>
      </c>
      <c r="I82" s="473">
        <v>0.14705882352941177</v>
      </c>
      <c r="J82" s="473">
        <v>0.2857142857142857</v>
      </c>
      <c r="K82" s="473">
        <v>0.22368421052631579</v>
      </c>
      <c r="L82" s="473">
        <v>0.31707317073170732</v>
      </c>
      <c r="M82" s="473">
        <v>0.33333333333333331</v>
      </c>
      <c r="N82" s="473">
        <v>0.323943661971831</v>
      </c>
      <c r="O82" s="473">
        <v>0.13461538461538461</v>
      </c>
      <c r="P82" s="473">
        <v>0</v>
      </c>
      <c r="Q82" s="473">
        <v>8.7499999999999994E-2</v>
      </c>
      <c r="R82" s="473">
        <v>0.13953488372093023</v>
      </c>
      <c r="S82" s="473">
        <v>0.46153846153846156</v>
      </c>
      <c r="T82" s="473">
        <v>0.21428571428571427</v>
      </c>
      <c r="V82" s="473">
        <v>0.32876712328767121</v>
      </c>
      <c r="W82" s="473">
        <v>0.44444444444444442</v>
      </c>
      <c r="X82" s="473">
        <v>0.38620689655172413</v>
      </c>
      <c r="Y82" s="473">
        <v>0.46835443037974689</v>
      </c>
      <c r="Z82" s="473">
        <v>0.32786885245901642</v>
      </c>
      <c r="AA82" s="473">
        <v>0.40714285714285714</v>
      </c>
      <c r="AB82" s="473">
        <v>0.21276595744680848</v>
      </c>
      <c r="AC82" s="473">
        <v>0.33333333333333337</v>
      </c>
      <c r="AD82" s="473">
        <v>0.26380368098159512</v>
      </c>
      <c r="AE82" s="473">
        <v>0.4107142857142857</v>
      </c>
      <c r="AF82" s="473">
        <v>0.2978723404255319</v>
      </c>
      <c r="AG82" s="473">
        <v>0.37735849056603776</v>
      </c>
      <c r="AH82" s="473">
        <v>0.30188679245283023</v>
      </c>
      <c r="AI82" s="473">
        <v>0.44680851063829785</v>
      </c>
      <c r="AJ82" s="473">
        <v>0.34640522875816993</v>
      </c>
      <c r="AK82" s="473">
        <v>0.39830508474576276</v>
      </c>
      <c r="AL82" s="473">
        <v>0.26666666666666672</v>
      </c>
      <c r="AM82" s="473">
        <v>0.3619631901840491</v>
      </c>
    </row>
    <row r="83" spans="1:39" x14ac:dyDescent="0.2">
      <c r="A83" s="474"/>
      <c r="B83" s="475"/>
      <c r="C83" s="473"/>
      <c r="D83" s="473"/>
      <c r="E83" s="473"/>
      <c r="F83" s="473"/>
      <c r="G83" s="473"/>
      <c r="H83" s="473"/>
      <c r="I83" s="473"/>
      <c r="J83" s="473"/>
      <c r="K83" s="473"/>
      <c r="L83" s="473"/>
      <c r="M83" s="473"/>
      <c r="N83" s="473"/>
      <c r="O83" s="473"/>
      <c r="P83" s="473"/>
      <c r="Q83" s="473"/>
      <c r="R83" s="473"/>
      <c r="S83" s="473"/>
      <c r="T83" s="473"/>
      <c r="V83" s="473"/>
      <c r="W83" s="473"/>
      <c r="X83" s="473"/>
      <c r="Y83" s="473"/>
      <c r="Z83" s="473"/>
      <c r="AA83" s="473"/>
      <c r="AB83" s="473"/>
      <c r="AC83" s="473"/>
      <c r="AD83" s="473"/>
      <c r="AE83" s="473"/>
      <c r="AF83" s="473"/>
      <c r="AG83" s="473"/>
      <c r="AH83" s="473"/>
      <c r="AI83" s="473"/>
      <c r="AJ83" s="473"/>
      <c r="AK83" s="473"/>
      <c r="AL83" s="473"/>
      <c r="AM83" s="473"/>
    </row>
    <row r="84" spans="1:39" x14ac:dyDescent="0.2">
      <c r="A84" s="476" t="s">
        <v>177</v>
      </c>
      <c r="B84" s="475"/>
      <c r="C84" s="477">
        <v>0.5436241610738255</v>
      </c>
      <c r="D84" s="477">
        <v>0.6162361623616236</v>
      </c>
      <c r="E84" s="477">
        <v>0.58151476251604617</v>
      </c>
      <c r="F84" s="477">
        <v>0.5194508009153318</v>
      </c>
      <c r="G84" s="477">
        <v>0.49833147942157952</v>
      </c>
      <c r="H84" s="477">
        <v>0.5087422447828539</v>
      </c>
      <c r="I84" s="477">
        <v>0.54209183673469385</v>
      </c>
      <c r="J84" s="477">
        <v>0.50056882821387938</v>
      </c>
      <c r="K84" s="477">
        <v>0.52014431749849666</v>
      </c>
      <c r="L84" s="477">
        <v>0.35479632063074901</v>
      </c>
      <c r="M84" s="477">
        <v>0.33070866141732286</v>
      </c>
      <c r="N84" s="477">
        <v>0.3410241980866629</v>
      </c>
      <c r="O84" s="477">
        <v>0.36489898989898989</v>
      </c>
      <c r="P84" s="477">
        <v>0.42293233082706766</v>
      </c>
      <c r="Q84" s="477">
        <v>0.39816810344827586</v>
      </c>
      <c r="R84" s="477">
        <v>0.41139240506329117</v>
      </c>
      <c r="S84" s="477">
        <v>0.52783725910064239</v>
      </c>
      <c r="T84" s="477">
        <v>0.47447795823665895</v>
      </c>
      <c r="V84" s="477">
        <v>0.1516070345664039</v>
      </c>
      <c r="W84" s="477">
        <v>0.13115603939865217</v>
      </c>
      <c r="X84" s="477">
        <v>0.14058133035215203</v>
      </c>
      <c r="Y84" s="477">
        <v>0.16296296296296298</v>
      </c>
      <c r="Z84" s="477">
        <v>0.14194431766316751</v>
      </c>
      <c r="AA84" s="477">
        <v>0.15129244804865682</v>
      </c>
      <c r="AB84" s="477">
        <v>0.31654676258992809</v>
      </c>
      <c r="AC84" s="477">
        <v>0.33253205128205132</v>
      </c>
      <c r="AD84" s="477">
        <v>0.32581919590983033</v>
      </c>
      <c r="AE84" s="477">
        <v>0.35562499999999997</v>
      </c>
      <c r="AF84" s="477">
        <v>0.3125</v>
      </c>
      <c r="AG84" s="477">
        <v>0.33085106382978724</v>
      </c>
      <c r="AH84" s="477">
        <v>-2.6923076923076827E-2</v>
      </c>
      <c r="AI84" s="477">
        <v>-6.253029568589441E-2</v>
      </c>
      <c r="AJ84" s="477">
        <v>-4.7198454319624661E-2</v>
      </c>
      <c r="AK84" s="477">
        <v>0.39301310043668125</v>
      </c>
      <c r="AL84" s="477">
        <v>0.26688453159041392</v>
      </c>
      <c r="AM84" s="477">
        <v>0.32087227414330222</v>
      </c>
    </row>
    <row r="85" spans="1:39" x14ac:dyDescent="0.2">
      <c r="A85" s="471" t="s">
        <v>2791</v>
      </c>
      <c r="B85" s="472"/>
      <c r="C85" s="473">
        <v>0.48223350253807107</v>
      </c>
      <c r="D85" s="473">
        <v>0.6696428571428571</v>
      </c>
      <c r="E85" s="473">
        <v>0.55016181229773464</v>
      </c>
      <c r="F85" s="473">
        <v>0.4759825327510917</v>
      </c>
      <c r="G85" s="473">
        <v>0.46969696969696972</v>
      </c>
      <c r="H85" s="473">
        <v>0.47368421052631576</v>
      </c>
      <c r="I85" s="473">
        <v>0.60248447204968947</v>
      </c>
      <c r="J85" s="473">
        <v>0.6</v>
      </c>
      <c r="K85" s="473">
        <v>0.60162601626016265</v>
      </c>
      <c r="L85" s="473">
        <v>0.28169014084507044</v>
      </c>
      <c r="M85" s="473">
        <v>0.42253521126760563</v>
      </c>
      <c r="N85" s="473">
        <v>0.32863849765258218</v>
      </c>
      <c r="O85" s="473">
        <v>0.38372093023255816</v>
      </c>
      <c r="P85" s="473">
        <v>0.8</v>
      </c>
      <c r="Q85" s="473">
        <v>0.51587301587301593</v>
      </c>
      <c r="R85" s="473">
        <v>0.55555555555555558</v>
      </c>
      <c r="S85" s="473">
        <v>0.69565217391304346</v>
      </c>
      <c r="T85" s="473">
        <v>0.62</v>
      </c>
      <c r="V85" s="473">
        <v>0.30136986301369861</v>
      </c>
      <c r="W85" s="473">
        <v>0.13664596273291929</v>
      </c>
      <c r="X85" s="473">
        <v>0.24282560706401768</v>
      </c>
      <c r="Y85" s="473">
        <v>0.19920318725099606</v>
      </c>
      <c r="Z85" s="473">
        <v>8.1481481481481488E-2</v>
      </c>
      <c r="AA85" s="473">
        <v>0.15803108808290156</v>
      </c>
      <c r="AB85" s="473">
        <v>6.1797752808988804E-2</v>
      </c>
      <c r="AC85" s="473">
        <v>5.8823529411764719E-2</v>
      </c>
      <c r="AD85" s="473">
        <v>6.0714285714285721E-2</v>
      </c>
      <c r="AE85" s="473">
        <v>0.30645161290322576</v>
      </c>
      <c r="AF85" s="473">
        <v>0.25274725274725274</v>
      </c>
      <c r="AG85" s="473">
        <v>0.28372093023255818</v>
      </c>
      <c r="AH85" s="473">
        <v>-0.22826086956521729</v>
      </c>
      <c r="AI85" s="473">
        <v>-0.24657534246575352</v>
      </c>
      <c r="AJ85" s="473">
        <v>-0.23636363636363633</v>
      </c>
      <c r="AK85" s="473">
        <v>0.30081300813008127</v>
      </c>
      <c r="AL85" s="473">
        <v>0.17821782178217827</v>
      </c>
      <c r="AM85" s="473">
        <v>0.2455357142857143</v>
      </c>
    </row>
    <row r="86" spans="1:39" x14ac:dyDescent="0.2">
      <c r="A86" s="471" t="s">
        <v>2792</v>
      </c>
      <c r="B86" s="472"/>
      <c r="C86" s="473">
        <v>0.58316633266533069</v>
      </c>
      <c r="D86" s="473">
        <v>0.65714285714285714</v>
      </c>
      <c r="E86" s="473">
        <v>0.62109375</v>
      </c>
      <c r="F86" s="473">
        <v>0.65944881889763785</v>
      </c>
      <c r="G86" s="473">
        <v>0.75757575757575757</v>
      </c>
      <c r="H86" s="473">
        <v>0.70618556701030932</v>
      </c>
      <c r="I86" s="473">
        <v>0.58490566037735847</v>
      </c>
      <c r="J86" s="473">
        <v>0.5641025641025641</v>
      </c>
      <c r="K86" s="473">
        <v>0.57505518763796915</v>
      </c>
      <c r="L86" s="473">
        <v>0.45812807881773399</v>
      </c>
      <c r="M86" s="473">
        <v>0.4747252747252747</v>
      </c>
      <c r="N86" s="473">
        <v>0.46689895470383275</v>
      </c>
      <c r="O86" s="473">
        <v>0.40722891566265063</v>
      </c>
      <c r="P86" s="473">
        <v>0.4331983805668016</v>
      </c>
      <c r="Q86" s="473">
        <v>0.42134213421342132</v>
      </c>
      <c r="R86" s="473">
        <v>0.41052631578947368</v>
      </c>
      <c r="S86" s="473">
        <v>0.4358974358974359</v>
      </c>
      <c r="T86" s="473">
        <v>0.42256637168141592</v>
      </c>
      <c r="V86" s="473">
        <v>8.8471849865951691E-2</v>
      </c>
      <c r="W86" s="473">
        <v>6.8097014925373123E-2</v>
      </c>
      <c r="X86" s="473">
        <v>7.8502966681880393E-2</v>
      </c>
      <c r="Y86" s="473">
        <v>8.5462555066079249E-2</v>
      </c>
      <c r="Z86" s="473">
        <v>9.0171325518485501E-3</v>
      </c>
      <c r="AA86" s="473">
        <v>4.7682709447415372E-2</v>
      </c>
      <c r="AB86" s="473">
        <v>0.31216457960644006</v>
      </c>
      <c r="AC86" s="473">
        <v>0.34111021721641188</v>
      </c>
      <c r="AD86" s="473">
        <v>0.32740364252435405</v>
      </c>
      <c r="AE86" s="473">
        <v>0.31709844559585487</v>
      </c>
      <c r="AF86" s="473">
        <v>0.28330019880715707</v>
      </c>
      <c r="AG86" s="473">
        <v>0.29984779299847797</v>
      </c>
      <c r="AH86" s="473">
        <v>0.19523809523809521</v>
      </c>
      <c r="AI86" s="473">
        <v>0.2249208025343189</v>
      </c>
      <c r="AJ86" s="473">
        <v>0.20931397095643467</v>
      </c>
      <c r="AK86" s="473">
        <v>0.4232758620689655</v>
      </c>
      <c r="AL86" s="473">
        <v>0.33994053518334988</v>
      </c>
      <c r="AM86" s="473">
        <v>0.38450899031811892</v>
      </c>
    </row>
    <row r="87" spans="1:39" x14ac:dyDescent="0.2">
      <c r="A87" s="471" t="s">
        <v>2741</v>
      </c>
      <c r="B87" s="472"/>
      <c r="C87" s="473">
        <v>0.38775510204081631</v>
      </c>
      <c r="D87" s="473">
        <v>0.46022727272727271</v>
      </c>
      <c r="E87" s="473">
        <v>0.44444444444444442</v>
      </c>
      <c r="F87" s="473">
        <v>7.2992700729927001E-2</v>
      </c>
      <c r="G87" s="473">
        <v>0.11803278688524591</v>
      </c>
      <c r="H87" s="473">
        <v>0.10407239819004525</v>
      </c>
      <c r="I87" s="473">
        <v>0.33561643835616439</v>
      </c>
      <c r="J87" s="473">
        <v>0.40273972602739727</v>
      </c>
      <c r="K87" s="473">
        <v>0.38356164383561642</v>
      </c>
      <c r="L87" s="473">
        <v>0.20657276995305165</v>
      </c>
      <c r="M87" s="473">
        <v>0.18367346938775511</v>
      </c>
      <c r="N87" s="473">
        <v>0.19061166429587481</v>
      </c>
      <c r="O87" s="473">
        <v>0.29896907216494845</v>
      </c>
      <c r="P87" s="473">
        <v>0.38490566037735852</v>
      </c>
      <c r="Q87" s="473">
        <v>0.35444579780755175</v>
      </c>
      <c r="R87" s="473">
        <v>0.38314176245210729</v>
      </c>
      <c r="S87" s="473">
        <v>0.59694989106753815</v>
      </c>
      <c r="T87" s="473">
        <v>0.51944444444444449</v>
      </c>
      <c r="V87" s="473">
        <v>0.26470588235294112</v>
      </c>
      <c r="W87" s="473">
        <v>0.22701149425287359</v>
      </c>
      <c r="X87" s="473">
        <v>0.2366167023554604</v>
      </c>
      <c r="Y87" s="473">
        <v>0.37669376693766943</v>
      </c>
      <c r="Z87" s="473">
        <v>0.30623020063357975</v>
      </c>
      <c r="AA87" s="473">
        <v>0.32598784194528874</v>
      </c>
      <c r="AB87" s="473">
        <v>0.41487279843444225</v>
      </c>
      <c r="AC87" s="473">
        <v>0.34752389226759339</v>
      </c>
      <c r="AD87" s="473">
        <v>0.36823104693140796</v>
      </c>
      <c r="AE87" s="473">
        <v>0.44031311154598829</v>
      </c>
      <c r="AF87" s="473">
        <v>0.34524929444967078</v>
      </c>
      <c r="AG87" s="473">
        <v>0.37611181702668361</v>
      </c>
      <c r="AH87" s="473">
        <v>-0.54066985645933019</v>
      </c>
      <c r="AI87" s="473">
        <v>-0.31064237775647174</v>
      </c>
      <c r="AJ87" s="473">
        <v>-0.37645448323066399</v>
      </c>
      <c r="AK87" s="473">
        <v>0.36246786632390748</v>
      </c>
      <c r="AL87" s="473">
        <v>0.22749391727493917</v>
      </c>
      <c r="AM87" s="473">
        <v>0.27085053674649051</v>
      </c>
    </row>
    <row r="88" spans="1:39" x14ac:dyDescent="0.2">
      <c r="A88" s="474"/>
      <c r="B88" s="475"/>
      <c r="C88" s="473"/>
      <c r="D88" s="473"/>
      <c r="E88" s="473"/>
      <c r="F88" s="473"/>
      <c r="G88" s="473"/>
      <c r="H88" s="473"/>
      <c r="I88" s="478"/>
      <c r="J88" s="478"/>
      <c r="K88" s="478"/>
      <c r="L88" s="473"/>
      <c r="M88" s="473"/>
      <c r="N88" s="473"/>
      <c r="O88" s="473"/>
      <c r="P88" s="473"/>
      <c r="Q88" s="473"/>
      <c r="R88" s="473"/>
      <c r="S88" s="473"/>
      <c r="T88" s="473"/>
      <c r="V88" s="473"/>
      <c r="W88" s="473"/>
      <c r="X88" s="473"/>
      <c r="Y88" s="473"/>
      <c r="Z88" s="473"/>
      <c r="AA88" s="473"/>
      <c r="AB88" s="478"/>
      <c r="AC88" s="478"/>
      <c r="AD88" s="478"/>
      <c r="AE88" s="473"/>
      <c r="AF88" s="473"/>
      <c r="AG88" s="473"/>
      <c r="AH88" s="473"/>
      <c r="AI88" s="473"/>
      <c r="AJ88" s="473"/>
      <c r="AK88" s="473"/>
      <c r="AL88" s="473"/>
      <c r="AM88" s="473"/>
    </row>
    <row r="89" spans="1:39" x14ac:dyDescent="0.2">
      <c r="A89" s="468" t="s">
        <v>2752</v>
      </c>
      <c r="B89" s="469"/>
      <c r="C89" s="470"/>
      <c r="D89" s="470"/>
      <c r="E89" s="470"/>
      <c r="F89" s="470"/>
      <c r="G89" s="470"/>
      <c r="H89" s="470"/>
      <c r="I89" s="479"/>
      <c r="J89" s="479"/>
      <c r="K89" s="479"/>
      <c r="L89" s="470"/>
      <c r="M89" s="470"/>
      <c r="N89" s="470"/>
      <c r="O89" s="470"/>
      <c r="P89" s="470"/>
      <c r="Q89" s="470"/>
      <c r="R89" s="470"/>
      <c r="S89" s="470"/>
      <c r="T89" s="470"/>
      <c r="V89" s="470"/>
      <c r="W89" s="470"/>
      <c r="X89" s="470"/>
      <c r="Y89" s="470"/>
      <c r="Z89" s="470"/>
      <c r="AA89" s="470"/>
      <c r="AB89" s="479"/>
      <c r="AC89" s="479"/>
      <c r="AD89" s="479"/>
      <c r="AE89" s="470"/>
      <c r="AF89" s="470"/>
      <c r="AG89" s="470"/>
      <c r="AH89" s="470"/>
      <c r="AI89" s="470"/>
      <c r="AJ89" s="470"/>
      <c r="AK89" s="470">
        <v>0.22409373855730497</v>
      </c>
      <c r="AL89" s="470">
        <v>0.16631355932203384</v>
      </c>
      <c r="AM89" s="470">
        <v>0.1946791299658458</v>
      </c>
    </row>
    <row r="90" spans="1:39" x14ac:dyDescent="0.2">
      <c r="A90" s="476" t="s">
        <v>174</v>
      </c>
      <c r="B90" s="475"/>
      <c r="C90" s="477"/>
      <c r="D90" s="477"/>
      <c r="E90" s="477"/>
      <c r="F90" s="477"/>
      <c r="G90" s="477"/>
      <c r="H90" s="477"/>
      <c r="I90" s="480"/>
      <c r="J90" s="480"/>
      <c r="K90" s="480"/>
      <c r="L90" s="477"/>
      <c r="M90" s="477"/>
      <c r="N90" s="477"/>
      <c r="O90" s="477"/>
      <c r="P90" s="477"/>
      <c r="Q90" s="477"/>
      <c r="R90" s="477"/>
      <c r="S90" s="477"/>
      <c r="T90" s="477"/>
      <c r="V90" s="477"/>
      <c r="W90" s="477"/>
      <c r="X90" s="477"/>
      <c r="Y90" s="477"/>
      <c r="Z90" s="477"/>
      <c r="AA90" s="477"/>
      <c r="AB90" s="480"/>
      <c r="AC90" s="480"/>
      <c r="AD90" s="480"/>
      <c r="AE90" s="477"/>
      <c r="AF90" s="477"/>
      <c r="AG90" s="477"/>
      <c r="AH90" s="477"/>
      <c r="AI90" s="477"/>
      <c r="AJ90" s="477"/>
      <c r="AK90" s="477">
        <v>0.22409373855730497</v>
      </c>
      <c r="AL90" s="477">
        <v>0.16631355932203384</v>
      </c>
      <c r="AM90" s="477">
        <v>0.1946791299658458</v>
      </c>
    </row>
    <row r="91" spans="1:39" x14ac:dyDescent="0.2">
      <c r="A91" s="471" t="s">
        <v>2792</v>
      </c>
      <c r="B91" s="472"/>
      <c r="C91" s="473"/>
      <c r="D91" s="473"/>
      <c r="E91" s="473"/>
      <c r="F91" s="473"/>
      <c r="G91" s="473"/>
      <c r="H91" s="473"/>
      <c r="I91" s="478"/>
      <c r="J91" s="478"/>
      <c r="K91" s="478"/>
      <c r="L91" s="473"/>
      <c r="M91" s="473"/>
      <c r="N91" s="473"/>
      <c r="O91" s="473"/>
      <c r="P91" s="473"/>
      <c r="Q91" s="473"/>
      <c r="R91" s="473"/>
      <c r="S91" s="473"/>
      <c r="T91" s="473"/>
      <c r="V91" s="473"/>
      <c r="W91" s="473"/>
      <c r="X91" s="473"/>
      <c r="Y91" s="473"/>
      <c r="Z91" s="473"/>
      <c r="AA91" s="473"/>
      <c r="AB91" s="478"/>
      <c r="AC91" s="478"/>
      <c r="AD91" s="478"/>
      <c r="AE91" s="473"/>
      <c r="AF91" s="473"/>
      <c r="AG91" s="473"/>
      <c r="AH91" s="473"/>
      <c r="AI91" s="473"/>
      <c r="AJ91" s="473"/>
      <c r="AK91" s="473">
        <v>0.22958623214939577</v>
      </c>
      <c r="AL91" s="473">
        <v>0.17690677966101698</v>
      </c>
      <c r="AM91" s="473">
        <v>0.20276829049074241</v>
      </c>
    </row>
  </sheetData>
  <sheetProtection formatCells="0" formatColumns="0" formatRows="0"/>
  <mergeCells count="3">
    <mergeCell ref="A3:A5"/>
    <mergeCell ref="C3:T3"/>
    <mergeCell ref="V3:AM3"/>
  </mergeCells>
  <printOptions horizontalCentered="1"/>
  <pageMargins left="0" right="0" top="0" bottom="0" header="0" footer="0.31496062992125984"/>
  <pageSetup paperSize="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workbookViewId="0"/>
  </sheetViews>
  <sheetFormatPr baseColWidth="10" defaultRowHeight="12.75" x14ac:dyDescent="0.2"/>
  <cols>
    <col min="1" max="1" width="4.5703125" style="62" customWidth="1"/>
    <col min="2" max="2" width="5" style="62" customWidth="1"/>
    <col min="3" max="3" width="5.42578125" style="62" customWidth="1"/>
    <col min="4" max="4" width="9.5703125" style="62" customWidth="1"/>
    <col min="5" max="7" width="12.7109375" style="64" customWidth="1"/>
    <col min="8" max="10" width="12.28515625" style="64" customWidth="1"/>
    <col min="11" max="13" width="13.7109375" style="62" customWidth="1"/>
    <col min="14" max="16384" width="11.42578125" style="62"/>
  </cols>
  <sheetData>
    <row r="1" spans="1:13" x14ac:dyDescent="0.2">
      <c r="A1" s="431" t="s">
        <v>2765</v>
      </c>
    </row>
    <row r="2" spans="1:13" x14ac:dyDescent="0.2">
      <c r="A2" s="431" t="s">
        <v>2766</v>
      </c>
    </row>
    <row r="4" spans="1:13" ht="28.5" customHeight="1" x14ac:dyDescent="0.2">
      <c r="A4" s="432" t="s">
        <v>8</v>
      </c>
      <c r="B4" s="432" t="s">
        <v>3</v>
      </c>
      <c r="C4" s="432" t="s">
        <v>9</v>
      </c>
      <c r="D4" s="432" t="s">
        <v>2677</v>
      </c>
      <c r="E4" s="442" t="s">
        <v>2767</v>
      </c>
      <c r="F4" s="442" t="s">
        <v>2768</v>
      </c>
      <c r="G4" s="442" t="s">
        <v>2769</v>
      </c>
      <c r="H4" s="442" t="s">
        <v>2770</v>
      </c>
      <c r="I4" s="442" t="s">
        <v>2771</v>
      </c>
      <c r="J4" s="442" t="s">
        <v>2772</v>
      </c>
      <c r="K4" s="433" t="s">
        <v>2773</v>
      </c>
      <c r="L4" s="433" t="s">
        <v>2774</v>
      </c>
      <c r="M4" s="433" t="s">
        <v>2775</v>
      </c>
    </row>
    <row r="5" spans="1:13" x14ac:dyDescent="0.2">
      <c r="A5" s="434" t="s">
        <v>178</v>
      </c>
      <c r="B5" s="434"/>
      <c r="C5" s="434"/>
      <c r="D5" s="434"/>
      <c r="E5" s="443"/>
      <c r="F5" s="443"/>
      <c r="G5" s="443"/>
      <c r="H5" s="443"/>
      <c r="I5" s="443"/>
      <c r="J5" s="443"/>
      <c r="K5" s="435"/>
      <c r="L5" s="435"/>
      <c r="M5" s="435"/>
    </row>
    <row r="6" spans="1:13" x14ac:dyDescent="0.2">
      <c r="A6" s="436"/>
      <c r="B6" s="437" t="s">
        <v>181</v>
      </c>
      <c r="C6" s="437"/>
      <c r="D6" s="437"/>
      <c r="E6" s="444"/>
      <c r="F6" s="444"/>
      <c r="G6" s="444"/>
      <c r="H6" s="444"/>
      <c r="I6" s="444"/>
      <c r="J6" s="444"/>
      <c r="K6" s="438"/>
      <c r="L6" s="438"/>
      <c r="M6" s="438"/>
    </row>
    <row r="7" spans="1:13" x14ac:dyDescent="0.2">
      <c r="A7" s="436"/>
      <c r="B7" s="436"/>
      <c r="C7" s="436"/>
      <c r="D7" s="436" t="s">
        <v>2776</v>
      </c>
      <c r="E7" s="445">
        <f t="shared" ref="E7:J8" si="0">SUM(E11,E15,E19,E22,E26,E29)</f>
        <v>220807</v>
      </c>
      <c r="F7" s="445">
        <f t="shared" si="0"/>
        <v>211106</v>
      </c>
      <c r="G7" s="445">
        <f t="shared" si="0"/>
        <v>431913</v>
      </c>
      <c r="H7" s="445">
        <f t="shared" si="0"/>
        <v>219471</v>
      </c>
      <c r="I7" s="445">
        <f t="shared" si="0"/>
        <v>210389</v>
      </c>
      <c r="J7" s="445">
        <f t="shared" si="0"/>
        <v>429860</v>
      </c>
      <c r="K7" s="439">
        <f t="shared" ref="K7:M8" si="1">1-(H7/E7)</f>
        <v>6.0505328182530738E-3</v>
      </c>
      <c r="L7" s="439">
        <f t="shared" si="1"/>
        <v>3.3963980180572451E-3</v>
      </c>
      <c r="M7" s="439">
        <f t="shared" si="1"/>
        <v>4.7532720709957399E-3</v>
      </c>
    </row>
    <row r="8" spans="1:13" x14ac:dyDescent="0.2">
      <c r="A8" s="436"/>
      <c r="B8" s="436"/>
      <c r="C8" s="436"/>
      <c r="D8" s="436" t="s">
        <v>617</v>
      </c>
      <c r="E8" s="445">
        <f t="shared" si="0"/>
        <v>218689</v>
      </c>
      <c r="F8" s="445">
        <f t="shared" si="0"/>
        <v>210105</v>
      </c>
      <c r="G8" s="445">
        <f t="shared" si="0"/>
        <v>428794</v>
      </c>
      <c r="H8" s="445">
        <f t="shared" si="0"/>
        <v>215533</v>
      </c>
      <c r="I8" s="445">
        <f t="shared" si="0"/>
        <v>208133</v>
      </c>
      <c r="J8" s="445">
        <f t="shared" si="0"/>
        <v>423666</v>
      </c>
      <c r="K8" s="439">
        <f t="shared" si="1"/>
        <v>1.4431452885147356E-2</v>
      </c>
      <c r="L8" s="439">
        <f t="shared" si="1"/>
        <v>9.3857832988267775E-3</v>
      </c>
      <c r="M8" s="439">
        <f t="shared" si="1"/>
        <v>1.1959122562349322E-2</v>
      </c>
    </row>
    <row r="9" spans="1:13" x14ac:dyDescent="0.2">
      <c r="A9" s="436"/>
      <c r="B9" s="437" t="s">
        <v>174</v>
      </c>
      <c r="C9" s="437"/>
      <c r="D9" s="437"/>
      <c r="E9" s="444"/>
      <c r="F9" s="444"/>
      <c r="G9" s="444"/>
      <c r="H9" s="444"/>
      <c r="I9" s="444"/>
      <c r="J9" s="444"/>
      <c r="K9" s="438"/>
      <c r="L9" s="438"/>
      <c r="M9" s="438"/>
    </row>
    <row r="10" spans="1:13" x14ac:dyDescent="0.2">
      <c r="A10" s="436"/>
      <c r="B10" s="436"/>
      <c r="C10" s="436" t="s">
        <v>2699</v>
      </c>
      <c r="D10" s="436"/>
      <c r="E10" s="445"/>
      <c r="F10" s="445"/>
      <c r="G10" s="445"/>
      <c r="H10" s="445"/>
      <c r="I10" s="445"/>
      <c r="J10" s="445"/>
      <c r="K10" s="439"/>
      <c r="L10" s="439"/>
      <c r="M10" s="439"/>
    </row>
    <row r="11" spans="1:13" x14ac:dyDescent="0.2">
      <c r="A11" s="436"/>
      <c r="B11" s="436"/>
      <c r="C11" s="436"/>
      <c r="D11" s="436" t="s">
        <v>2776</v>
      </c>
      <c r="E11" s="445">
        <v>52760</v>
      </c>
      <c r="F11" s="445">
        <v>50363</v>
      </c>
      <c r="G11" s="445">
        <v>103123</v>
      </c>
      <c r="H11" s="445">
        <v>52465</v>
      </c>
      <c r="I11" s="445">
        <v>50225</v>
      </c>
      <c r="J11" s="445">
        <v>102690</v>
      </c>
      <c r="K11" s="439">
        <f t="shared" ref="K11:M12" si="2">1-(H11/E11)</f>
        <v>5.591357088703508E-3</v>
      </c>
      <c r="L11" s="439">
        <f t="shared" si="2"/>
        <v>2.7401068244544691E-3</v>
      </c>
      <c r="M11" s="439">
        <f t="shared" si="2"/>
        <v>4.1988693114047848E-3</v>
      </c>
    </row>
    <row r="12" spans="1:13" x14ac:dyDescent="0.2">
      <c r="A12" s="436"/>
      <c r="B12" s="436"/>
      <c r="C12" s="436"/>
      <c r="D12" s="436" t="s">
        <v>617</v>
      </c>
      <c r="E12" s="445">
        <v>51667</v>
      </c>
      <c r="F12" s="445">
        <v>49817</v>
      </c>
      <c r="G12" s="445">
        <v>101484</v>
      </c>
      <c r="H12" s="445">
        <v>51044</v>
      </c>
      <c r="I12" s="445">
        <v>49476</v>
      </c>
      <c r="J12" s="445">
        <v>100520</v>
      </c>
      <c r="K12" s="439">
        <f t="shared" si="2"/>
        <v>1.2057986722666336E-2</v>
      </c>
      <c r="L12" s="439">
        <f t="shared" si="2"/>
        <v>6.8450528935904975E-3</v>
      </c>
      <c r="M12" s="439">
        <f t="shared" si="2"/>
        <v>9.4990343305348945E-3</v>
      </c>
    </row>
    <row r="13" spans="1:13" x14ac:dyDescent="0.2">
      <c r="A13" s="436"/>
      <c r="B13" s="437" t="s">
        <v>175</v>
      </c>
      <c r="C13" s="437"/>
      <c r="D13" s="437"/>
      <c r="E13" s="444"/>
      <c r="F13" s="444"/>
      <c r="G13" s="444"/>
      <c r="H13" s="444"/>
      <c r="I13" s="444"/>
      <c r="J13" s="444"/>
      <c r="K13" s="438"/>
      <c r="L13" s="438"/>
      <c r="M13" s="438"/>
    </row>
    <row r="14" spans="1:13" x14ac:dyDescent="0.2">
      <c r="A14" s="436"/>
      <c r="B14" s="436"/>
      <c r="C14" s="436" t="s">
        <v>276</v>
      </c>
      <c r="D14" s="436"/>
      <c r="E14" s="445"/>
      <c r="F14" s="445"/>
      <c r="G14" s="445"/>
      <c r="H14" s="445"/>
      <c r="I14" s="445"/>
      <c r="J14" s="445"/>
      <c r="K14" s="439"/>
      <c r="L14" s="439"/>
      <c r="M14" s="439"/>
    </row>
    <row r="15" spans="1:13" x14ac:dyDescent="0.2">
      <c r="A15" s="436"/>
      <c r="B15" s="436"/>
      <c r="C15" s="436"/>
      <c r="D15" s="436" t="s">
        <v>2776</v>
      </c>
      <c r="E15" s="445">
        <v>1652</v>
      </c>
      <c r="F15" s="445">
        <v>1504</v>
      </c>
      <c r="G15" s="445">
        <v>3156</v>
      </c>
      <c r="H15" s="445">
        <v>1559</v>
      </c>
      <c r="I15" s="445">
        <v>1388</v>
      </c>
      <c r="J15" s="445">
        <v>2947</v>
      </c>
      <c r="K15" s="439">
        <f t="shared" ref="K15:M16" si="3">1-(H15/E15)</f>
        <v>5.6295399515738476E-2</v>
      </c>
      <c r="L15" s="439">
        <f t="shared" si="3"/>
        <v>7.7127659574468099E-2</v>
      </c>
      <c r="M15" s="439">
        <f t="shared" si="3"/>
        <v>6.6223067173637462E-2</v>
      </c>
    </row>
    <row r="16" spans="1:13" x14ac:dyDescent="0.2">
      <c r="A16" s="436"/>
      <c r="B16" s="436"/>
      <c r="C16" s="436"/>
      <c r="D16" s="436" t="s">
        <v>617</v>
      </c>
      <c r="E16" s="445">
        <v>1722</v>
      </c>
      <c r="F16" s="445">
        <v>1589</v>
      </c>
      <c r="G16" s="445">
        <v>3311</v>
      </c>
      <c r="H16" s="445">
        <v>1706</v>
      </c>
      <c r="I16" s="445">
        <v>1578</v>
      </c>
      <c r="J16" s="445">
        <v>3284</v>
      </c>
      <c r="K16" s="439">
        <f t="shared" si="3"/>
        <v>9.2915214866434725E-3</v>
      </c>
      <c r="L16" s="439">
        <f t="shared" si="3"/>
        <v>6.9225928256765323E-3</v>
      </c>
      <c r="M16" s="439">
        <f t="shared" si="3"/>
        <v>8.1546360616128188E-3</v>
      </c>
    </row>
    <row r="17" spans="1:13" x14ac:dyDescent="0.2">
      <c r="A17" s="436"/>
      <c r="B17" s="437" t="s">
        <v>193</v>
      </c>
      <c r="C17" s="437"/>
      <c r="D17" s="437"/>
      <c r="E17" s="444"/>
      <c r="F17" s="444"/>
      <c r="G17" s="444"/>
      <c r="H17" s="444"/>
      <c r="I17" s="444"/>
      <c r="J17" s="444"/>
      <c r="K17" s="438"/>
      <c r="L17" s="438"/>
      <c r="M17" s="438"/>
    </row>
    <row r="18" spans="1:13" x14ac:dyDescent="0.2">
      <c r="A18" s="436"/>
      <c r="B18" s="436"/>
      <c r="C18" s="436" t="s">
        <v>2699</v>
      </c>
      <c r="D18" s="436"/>
      <c r="E18" s="445"/>
      <c r="F18" s="445"/>
      <c r="G18" s="445"/>
      <c r="H18" s="445"/>
      <c r="I18" s="445"/>
      <c r="J18" s="445"/>
      <c r="K18" s="439"/>
      <c r="L18" s="439"/>
      <c r="M18" s="439"/>
    </row>
    <row r="19" spans="1:13" x14ac:dyDescent="0.2">
      <c r="A19" s="436"/>
      <c r="B19" s="436"/>
      <c r="C19" s="436"/>
      <c r="D19" s="436" t="s">
        <v>2776</v>
      </c>
      <c r="E19" s="445">
        <v>141487</v>
      </c>
      <c r="F19" s="445">
        <v>135332</v>
      </c>
      <c r="G19" s="445">
        <v>276819</v>
      </c>
      <c r="H19" s="445">
        <v>140796</v>
      </c>
      <c r="I19" s="445">
        <v>135020</v>
      </c>
      <c r="J19" s="445">
        <v>275816</v>
      </c>
      <c r="K19" s="439">
        <f t="shared" ref="K19:M20" si="4">1-(H19/E19)</f>
        <v>4.8838409182468956E-3</v>
      </c>
      <c r="L19" s="439">
        <f t="shared" si="4"/>
        <v>2.3054414329205519E-3</v>
      </c>
      <c r="M19" s="439">
        <f t="shared" si="4"/>
        <v>3.6233062036926666E-3</v>
      </c>
    </row>
    <row r="20" spans="1:13" x14ac:dyDescent="0.2">
      <c r="A20" s="436"/>
      <c r="B20" s="436"/>
      <c r="C20" s="436"/>
      <c r="D20" s="436" t="s">
        <v>617</v>
      </c>
      <c r="E20" s="445">
        <v>140004</v>
      </c>
      <c r="F20" s="445">
        <v>134368</v>
      </c>
      <c r="G20" s="445">
        <v>274372</v>
      </c>
      <c r="H20" s="445">
        <v>138571</v>
      </c>
      <c r="I20" s="445">
        <v>133603</v>
      </c>
      <c r="J20" s="445">
        <v>272174</v>
      </c>
      <c r="K20" s="439">
        <f t="shared" si="4"/>
        <v>1.0235421845090187E-2</v>
      </c>
      <c r="L20" s="439">
        <f t="shared" si="4"/>
        <v>5.6933198380566541E-3</v>
      </c>
      <c r="M20" s="439">
        <f t="shared" si="4"/>
        <v>8.0110215328095258E-3</v>
      </c>
    </row>
    <row r="21" spans="1:13" x14ac:dyDescent="0.2">
      <c r="A21" s="436"/>
      <c r="B21" s="436"/>
      <c r="C21" s="436" t="s">
        <v>275</v>
      </c>
      <c r="D21" s="436"/>
      <c r="E21" s="445"/>
      <c r="F21" s="445"/>
      <c r="G21" s="445"/>
      <c r="H21" s="445"/>
      <c r="I21" s="445"/>
      <c r="J21" s="445"/>
      <c r="K21" s="439"/>
      <c r="L21" s="439"/>
      <c r="M21" s="439"/>
    </row>
    <row r="22" spans="1:13" x14ac:dyDescent="0.2">
      <c r="A22" s="436"/>
      <c r="B22" s="436"/>
      <c r="C22" s="436"/>
      <c r="D22" s="436" t="s">
        <v>2776</v>
      </c>
      <c r="E22" s="445">
        <v>9786</v>
      </c>
      <c r="F22" s="445">
        <v>9357</v>
      </c>
      <c r="G22" s="445">
        <v>19143</v>
      </c>
      <c r="H22" s="445">
        <v>9577</v>
      </c>
      <c r="I22" s="445">
        <v>9237</v>
      </c>
      <c r="J22" s="445">
        <v>18814</v>
      </c>
      <c r="K22" s="439">
        <f t="shared" ref="K22:M23" si="5">1-(H22/E22)</f>
        <v>2.1357040670345384E-2</v>
      </c>
      <c r="L22" s="439">
        <f t="shared" si="5"/>
        <v>1.2824623276691205E-2</v>
      </c>
      <c r="M22" s="439">
        <f t="shared" si="5"/>
        <v>1.7186438907172308E-2</v>
      </c>
    </row>
    <row r="23" spans="1:13" x14ac:dyDescent="0.2">
      <c r="A23" s="436"/>
      <c r="B23" s="436"/>
      <c r="C23" s="436"/>
      <c r="D23" s="436" t="s">
        <v>617</v>
      </c>
      <c r="E23" s="445">
        <v>9726</v>
      </c>
      <c r="F23" s="445">
        <v>9220</v>
      </c>
      <c r="G23" s="445">
        <v>18946</v>
      </c>
      <c r="H23" s="445">
        <v>9408</v>
      </c>
      <c r="I23" s="445">
        <v>9027</v>
      </c>
      <c r="J23" s="445">
        <v>18435</v>
      </c>
      <c r="K23" s="439">
        <f t="shared" si="5"/>
        <v>3.2695866748920444E-2</v>
      </c>
      <c r="L23" s="439">
        <f t="shared" si="5"/>
        <v>2.0932754880694127E-2</v>
      </c>
      <c r="M23" s="439">
        <f t="shared" si="5"/>
        <v>2.6971392378338455E-2</v>
      </c>
    </row>
    <row r="24" spans="1:13" x14ac:dyDescent="0.2">
      <c r="A24" s="436"/>
      <c r="B24" s="437" t="s">
        <v>177</v>
      </c>
      <c r="C24" s="437"/>
      <c r="D24" s="437"/>
      <c r="E24" s="444"/>
      <c r="F24" s="444"/>
      <c r="G24" s="444"/>
      <c r="H24" s="444"/>
      <c r="I24" s="444"/>
      <c r="J24" s="444"/>
      <c r="K24" s="438"/>
      <c r="L24" s="438"/>
      <c r="M24" s="438"/>
    </row>
    <row r="25" spans="1:13" x14ac:dyDescent="0.2">
      <c r="A25" s="436"/>
      <c r="B25" s="436"/>
      <c r="C25" s="436" t="s">
        <v>2699</v>
      </c>
      <c r="D25" s="436"/>
      <c r="E25" s="445"/>
      <c r="F25" s="445"/>
      <c r="G25" s="445"/>
      <c r="H25" s="445"/>
      <c r="I25" s="445"/>
      <c r="J25" s="445"/>
      <c r="K25" s="439"/>
      <c r="L25" s="439"/>
      <c r="M25" s="439"/>
    </row>
    <row r="26" spans="1:13" x14ac:dyDescent="0.2">
      <c r="A26" s="436"/>
      <c r="B26" s="436"/>
      <c r="C26" s="436"/>
      <c r="D26" s="436" t="s">
        <v>2776</v>
      </c>
      <c r="E26" s="445">
        <v>15109</v>
      </c>
      <c r="F26" s="445">
        <v>14540</v>
      </c>
      <c r="G26" s="445">
        <v>29649</v>
      </c>
      <c r="H26" s="445">
        <v>15061</v>
      </c>
      <c r="I26" s="445">
        <v>14509</v>
      </c>
      <c r="J26" s="445">
        <v>29570</v>
      </c>
      <c r="K26" s="439">
        <f t="shared" ref="K26:M27" si="6">1-(H26/E26)</f>
        <v>3.1769144218677381E-3</v>
      </c>
      <c r="L26" s="439">
        <f t="shared" si="6"/>
        <v>2.1320495185694899E-3</v>
      </c>
      <c r="M26" s="439">
        <f t="shared" si="6"/>
        <v>2.6645080778441299E-3</v>
      </c>
    </row>
    <row r="27" spans="1:13" x14ac:dyDescent="0.2">
      <c r="A27" s="436"/>
      <c r="B27" s="436"/>
      <c r="C27" s="436"/>
      <c r="D27" s="436" t="s">
        <v>617</v>
      </c>
      <c r="E27" s="445">
        <v>15561</v>
      </c>
      <c r="F27" s="445">
        <v>15098</v>
      </c>
      <c r="G27" s="445">
        <v>30659</v>
      </c>
      <c r="H27" s="445">
        <v>14795</v>
      </c>
      <c r="I27" s="445">
        <v>14436</v>
      </c>
      <c r="J27" s="445">
        <v>29231</v>
      </c>
      <c r="K27" s="439">
        <f t="shared" si="6"/>
        <v>4.9225628172996583E-2</v>
      </c>
      <c r="L27" s="439">
        <f t="shared" si="6"/>
        <v>4.3846867134719858E-2</v>
      </c>
      <c r="M27" s="439">
        <f t="shared" si="6"/>
        <v>4.6576861606706044E-2</v>
      </c>
    </row>
    <row r="28" spans="1:13" x14ac:dyDescent="0.2">
      <c r="A28" s="436"/>
      <c r="B28" s="436"/>
      <c r="C28" s="436" t="s">
        <v>275</v>
      </c>
      <c r="D28" s="436"/>
      <c r="E28" s="445"/>
      <c r="F28" s="445"/>
      <c r="G28" s="445"/>
      <c r="H28" s="445"/>
      <c r="I28" s="445"/>
      <c r="J28" s="445"/>
      <c r="K28" s="439"/>
      <c r="L28" s="439"/>
      <c r="M28" s="439"/>
    </row>
    <row r="29" spans="1:13" x14ac:dyDescent="0.2">
      <c r="A29" s="436"/>
      <c r="B29" s="436"/>
      <c r="C29" s="436"/>
      <c r="D29" s="436" t="s">
        <v>2776</v>
      </c>
      <c r="E29" s="445">
        <v>13</v>
      </c>
      <c r="F29" s="445">
        <v>10</v>
      </c>
      <c r="G29" s="445">
        <v>23</v>
      </c>
      <c r="H29" s="445">
        <v>13</v>
      </c>
      <c r="I29" s="445">
        <v>10</v>
      </c>
      <c r="J29" s="445">
        <v>23</v>
      </c>
      <c r="K29" s="439">
        <f t="shared" ref="K29:M30" si="7">1-(H29/E29)</f>
        <v>0</v>
      </c>
      <c r="L29" s="439">
        <f t="shared" si="7"/>
        <v>0</v>
      </c>
      <c r="M29" s="439">
        <f t="shared" si="7"/>
        <v>0</v>
      </c>
    </row>
    <row r="30" spans="1:13" x14ac:dyDescent="0.2">
      <c r="A30" s="436"/>
      <c r="B30" s="436"/>
      <c r="C30" s="436"/>
      <c r="D30" s="436" t="s">
        <v>617</v>
      </c>
      <c r="E30" s="445">
        <v>9</v>
      </c>
      <c r="F30" s="445">
        <v>13</v>
      </c>
      <c r="G30" s="445">
        <v>22</v>
      </c>
      <c r="H30" s="445">
        <v>9</v>
      </c>
      <c r="I30" s="445">
        <v>13</v>
      </c>
      <c r="J30" s="445">
        <v>22</v>
      </c>
      <c r="K30" s="439">
        <f t="shared" si="7"/>
        <v>0</v>
      </c>
      <c r="L30" s="439">
        <f t="shared" si="7"/>
        <v>0</v>
      </c>
      <c r="M30" s="439">
        <f t="shared" si="7"/>
        <v>0</v>
      </c>
    </row>
    <row r="31" spans="1:13" x14ac:dyDescent="0.2">
      <c r="A31" s="434" t="s">
        <v>180</v>
      </c>
      <c r="B31" s="434"/>
      <c r="C31" s="434"/>
      <c r="D31" s="434"/>
      <c r="E31" s="443"/>
      <c r="F31" s="443"/>
      <c r="G31" s="443"/>
      <c r="H31" s="443"/>
      <c r="I31" s="443"/>
      <c r="J31" s="443"/>
      <c r="K31" s="435"/>
      <c r="L31" s="435"/>
      <c r="M31" s="435"/>
    </row>
    <row r="32" spans="1:13" x14ac:dyDescent="0.2">
      <c r="A32" s="436"/>
      <c r="B32" s="437" t="s">
        <v>181</v>
      </c>
      <c r="C32" s="437"/>
      <c r="D32" s="437"/>
      <c r="E32" s="444"/>
      <c r="F32" s="444"/>
      <c r="G32" s="444"/>
      <c r="H32" s="444"/>
      <c r="I32" s="444"/>
      <c r="J32" s="444"/>
      <c r="K32" s="438"/>
      <c r="L32" s="438"/>
      <c r="M32" s="438"/>
    </row>
    <row r="33" spans="1:13" x14ac:dyDescent="0.2">
      <c r="A33" s="436"/>
      <c r="B33" s="436"/>
      <c r="C33" s="436"/>
      <c r="D33" s="436" t="s">
        <v>2776</v>
      </c>
      <c r="E33" s="445">
        <f>SUM(E37,E40,E43,E50,E53,E56,E60,E63)</f>
        <v>89564</v>
      </c>
      <c r="F33" s="445">
        <f t="shared" ref="F33:J33" si="8">SUM(F37,F40,F43,F50,F53,F56,F60,F63)</f>
        <v>90275</v>
      </c>
      <c r="G33" s="445">
        <f t="shared" si="8"/>
        <v>179839</v>
      </c>
      <c r="H33" s="445">
        <f t="shared" si="8"/>
        <v>69185</v>
      </c>
      <c r="I33" s="445">
        <f t="shared" si="8"/>
        <v>79760</v>
      </c>
      <c r="J33" s="445">
        <f t="shared" si="8"/>
        <v>148945</v>
      </c>
      <c r="K33" s="439">
        <f t="shared" ref="K33:M34" si="9">1-(H33/E33)</f>
        <v>0.22753561698896874</v>
      </c>
      <c r="L33" s="439">
        <f t="shared" si="9"/>
        <v>0.11647743007477152</v>
      </c>
      <c r="M33" s="439">
        <f t="shared" si="9"/>
        <v>0.17178698724970665</v>
      </c>
    </row>
    <row r="34" spans="1:13" x14ac:dyDescent="0.2">
      <c r="A34" s="436"/>
      <c r="B34" s="436"/>
      <c r="C34" s="436"/>
      <c r="D34" s="436" t="s">
        <v>617</v>
      </c>
      <c r="E34" s="445">
        <f>SUM(E38,E41,E44,E47,E51,E54,E57,E61,E64)</f>
        <v>91133</v>
      </c>
      <c r="F34" s="445">
        <f t="shared" ref="F34:J34" si="10">SUM(F38,F41,F44,F47,F51,F54,F57,F61,F64)</f>
        <v>91540</v>
      </c>
      <c r="G34" s="445">
        <f t="shared" si="10"/>
        <v>182673</v>
      </c>
      <c r="H34" s="445">
        <f t="shared" si="10"/>
        <v>74058</v>
      </c>
      <c r="I34" s="445">
        <f t="shared" si="10"/>
        <v>83308</v>
      </c>
      <c r="J34" s="445">
        <f t="shared" si="10"/>
        <v>157366</v>
      </c>
      <c r="K34" s="439">
        <f t="shared" si="9"/>
        <v>0.18736352364127151</v>
      </c>
      <c r="L34" s="439">
        <f t="shared" si="9"/>
        <v>8.9927900371422287E-2</v>
      </c>
      <c r="M34" s="439">
        <f t="shared" si="9"/>
        <v>0.13853716750696599</v>
      </c>
    </row>
    <row r="35" spans="1:13" x14ac:dyDescent="0.2">
      <c r="A35" s="436"/>
      <c r="B35" s="437" t="s">
        <v>174</v>
      </c>
      <c r="C35" s="437"/>
      <c r="D35" s="437"/>
      <c r="E35" s="444"/>
      <c r="F35" s="444"/>
      <c r="G35" s="444"/>
      <c r="H35" s="444"/>
      <c r="I35" s="444"/>
      <c r="J35" s="444"/>
      <c r="K35" s="438"/>
      <c r="L35" s="438"/>
      <c r="M35" s="438"/>
    </row>
    <row r="36" spans="1:13" x14ac:dyDescent="0.2">
      <c r="A36" s="436"/>
      <c r="B36" s="436"/>
      <c r="C36" s="436" t="s">
        <v>2699</v>
      </c>
      <c r="D36" s="436"/>
      <c r="E36" s="445"/>
      <c r="F36" s="445"/>
      <c r="G36" s="445"/>
      <c r="H36" s="445"/>
      <c r="I36" s="445"/>
      <c r="J36" s="445"/>
      <c r="K36" s="439"/>
      <c r="L36" s="439"/>
      <c r="M36" s="439"/>
    </row>
    <row r="37" spans="1:13" x14ac:dyDescent="0.2">
      <c r="A37" s="436"/>
      <c r="B37" s="436"/>
      <c r="C37" s="436"/>
      <c r="D37" s="436" t="s">
        <v>2776</v>
      </c>
      <c r="E37" s="445">
        <v>18035</v>
      </c>
      <c r="F37" s="445">
        <v>17834</v>
      </c>
      <c r="G37" s="445">
        <v>35869</v>
      </c>
      <c r="H37" s="445">
        <v>12967</v>
      </c>
      <c r="I37" s="445">
        <v>15269</v>
      </c>
      <c r="J37" s="445">
        <v>28236</v>
      </c>
      <c r="K37" s="439">
        <f t="shared" ref="K37:M38" si="11">1-(H37/E37)</f>
        <v>0.2810091488771832</v>
      </c>
      <c r="L37" s="439">
        <f t="shared" si="11"/>
        <v>0.143826399013121</v>
      </c>
      <c r="M37" s="439">
        <f t="shared" si="11"/>
        <v>0.21280214112464801</v>
      </c>
    </row>
    <row r="38" spans="1:13" x14ac:dyDescent="0.2">
      <c r="A38" s="436"/>
      <c r="B38" s="436"/>
      <c r="C38" s="436"/>
      <c r="D38" s="436" t="s">
        <v>617</v>
      </c>
      <c r="E38" s="445">
        <v>18122</v>
      </c>
      <c r="F38" s="445">
        <v>17835</v>
      </c>
      <c r="G38" s="445">
        <v>35957</v>
      </c>
      <c r="H38" s="445">
        <v>13654</v>
      </c>
      <c r="I38" s="445">
        <v>15780</v>
      </c>
      <c r="J38" s="445">
        <v>29434</v>
      </c>
      <c r="K38" s="439">
        <f t="shared" si="11"/>
        <v>0.24655115329433841</v>
      </c>
      <c r="L38" s="439">
        <f t="shared" si="11"/>
        <v>0.1152228763666947</v>
      </c>
      <c r="M38" s="439">
        <f t="shared" si="11"/>
        <v>0.18141112996078645</v>
      </c>
    </row>
    <row r="39" spans="1:13" x14ac:dyDescent="0.2">
      <c r="A39" s="436"/>
      <c r="B39" s="436"/>
      <c r="C39" s="436" t="s">
        <v>277</v>
      </c>
      <c r="D39" s="436"/>
      <c r="E39" s="445"/>
      <c r="F39" s="445"/>
      <c r="G39" s="445"/>
      <c r="H39" s="445"/>
      <c r="I39" s="445"/>
      <c r="J39" s="445"/>
      <c r="K39" s="439"/>
      <c r="L39" s="439"/>
      <c r="M39" s="439"/>
    </row>
    <row r="40" spans="1:13" x14ac:dyDescent="0.2">
      <c r="A40" s="436"/>
      <c r="B40" s="436"/>
      <c r="C40" s="436"/>
      <c r="D40" s="436" t="s">
        <v>2776</v>
      </c>
      <c r="E40" s="445">
        <v>472</v>
      </c>
      <c r="F40" s="445">
        <v>496</v>
      </c>
      <c r="G40" s="445">
        <v>968</v>
      </c>
      <c r="H40" s="445">
        <v>366</v>
      </c>
      <c r="I40" s="445">
        <v>437</v>
      </c>
      <c r="J40" s="445">
        <v>803</v>
      </c>
      <c r="K40" s="439">
        <f t="shared" ref="K40:M41" si="12">1-(H40/E40)</f>
        <v>0.22457627118644063</v>
      </c>
      <c r="L40" s="439">
        <f t="shared" si="12"/>
        <v>0.11895161290322576</v>
      </c>
      <c r="M40" s="439">
        <f t="shared" si="12"/>
        <v>0.17045454545454541</v>
      </c>
    </row>
    <row r="41" spans="1:13" x14ac:dyDescent="0.2">
      <c r="A41" s="436"/>
      <c r="B41" s="436"/>
      <c r="C41" s="436"/>
      <c r="D41" s="436" t="s">
        <v>617</v>
      </c>
      <c r="E41" s="445">
        <v>467</v>
      </c>
      <c r="F41" s="445">
        <v>508</v>
      </c>
      <c r="G41" s="445">
        <v>975</v>
      </c>
      <c r="H41" s="445">
        <v>373</v>
      </c>
      <c r="I41" s="445">
        <v>470</v>
      </c>
      <c r="J41" s="445">
        <v>843</v>
      </c>
      <c r="K41" s="439">
        <f t="shared" si="12"/>
        <v>0.20128479657387577</v>
      </c>
      <c r="L41" s="439">
        <f t="shared" si="12"/>
        <v>7.4803149606299191E-2</v>
      </c>
      <c r="M41" s="439">
        <f t="shared" si="12"/>
        <v>0.13538461538461544</v>
      </c>
    </row>
    <row r="42" spans="1:13" x14ac:dyDescent="0.2">
      <c r="A42" s="436"/>
      <c r="B42" s="436"/>
      <c r="C42" s="436" t="s">
        <v>2711</v>
      </c>
      <c r="D42" s="436"/>
      <c r="E42" s="445"/>
      <c r="F42" s="445"/>
      <c r="G42" s="445"/>
      <c r="H42" s="445"/>
      <c r="I42" s="445"/>
      <c r="J42" s="445"/>
      <c r="K42" s="439"/>
      <c r="L42" s="439"/>
      <c r="M42" s="439"/>
    </row>
    <row r="43" spans="1:13" x14ac:dyDescent="0.2">
      <c r="A43" s="436"/>
      <c r="B43" s="436"/>
      <c r="C43" s="436"/>
      <c r="D43" s="436" t="s">
        <v>2776</v>
      </c>
      <c r="E43" s="445">
        <v>4307</v>
      </c>
      <c r="F43" s="445">
        <v>4115</v>
      </c>
      <c r="G43" s="445">
        <v>8422</v>
      </c>
      <c r="H43" s="445">
        <v>3674</v>
      </c>
      <c r="I43" s="445">
        <v>3796</v>
      </c>
      <c r="J43" s="445">
        <v>7470</v>
      </c>
      <c r="K43" s="439">
        <f t="shared" ref="K43:M44" si="13">1-(H43/E43)</f>
        <v>0.14697004875783604</v>
      </c>
      <c r="L43" s="439">
        <f t="shared" si="13"/>
        <v>7.752126366950185E-2</v>
      </c>
      <c r="M43" s="439">
        <f t="shared" si="13"/>
        <v>0.11303728330562812</v>
      </c>
    </row>
    <row r="44" spans="1:13" x14ac:dyDescent="0.2">
      <c r="A44" s="436"/>
      <c r="B44" s="436"/>
      <c r="C44" s="436"/>
      <c r="D44" s="436" t="s">
        <v>617</v>
      </c>
      <c r="E44" s="445">
        <v>4251</v>
      </c>
      <c r="F44" s="445">
        <v>4064</v>
      </c>
      <c r="G44" s="445">
        <v>8315</v>
      </c>
      <c r="H44" s="445">
        <v>3693</v>
      </c>
      <c r="I44" s="445">
        <v>3790</v>
      </c>
      <c r="J44" s="445">
        <v>7483</v>
      </c>
      <c r="K44" s="439">
        <f t="shared" si="13"/>
        <v>0.13126323218066338</v>
      </c>
      <c r="L44" s="439">
        <f t="shared" si="13"/>
        <v>6.7421259842519676E-2</v>
      </c>
      <c r="M44" s="439">
        <f t="shared" si="13"/>
        <v>0.10006013229104027</v>
      </c>
    </row>
    <row r="45" spans="1:13" x14ac:dyDescent="0.2">
      <c r="A45" s="436"/>
      <c r="B45" s="437" t="s">
        <v>175</v>
      </c>
      <c r="C45" s="437"/>
      <c r="D45" s="437"/>
      <c r="E45" s="444"/>
      <c r="F45" s="444"/>
      <c r="G45" s="444"/>
      <c r="H45" s="444"/>
      <c r="I45" s="444"/>
      <c r="J45" s="444"/>
      <c r="K45" s="438"/>
      <c r="L45" s="438"/>
      <c r="M45" s="438"/>
    </row>
    <row r="46" spans="1:13" x14ac:dyDescent="0.2">
      <c r="A46" s="436"/>
      <c r="B46" s="436"/>
      <c r="C46" s="436" t="s">
        <v>276</v>
      </c>
      <c r="D46" s="436"/>
      <c r="E46" s="445"/>
      <c r="F46" s="445"/>
      <c r="G46" s="445"/>
      <c r="H46" s="445"/>
      <c r="I46" s="445"/>
      <c r="J46" s="445"/>
      <c r="K46" s="439"/>
      <c r="L46" s="439"/>
      <c r="M46" s="439"/>
    </row>
    <row r="47" spans="1:13" x14ac:dyDescent="0.2">
      <c r="A47" s="436"/>
      <c r="B47" s="436"/>
      <c r="C47" s="436"/>
      <c r="D47" s="436" t="s">
        <v>617</v>
      </c>
      <c r="E47" s="445">
        <v>518</v>
      </c>
      <c r="F47" s="445">
        <v>632</v>
      </c>
      <c r="G47" s="445">
        <v>1150</v>
      </c>
      <c r="H47" s="445">
        <v>476</v>
      </c>
      <c r="I47" s="445">
        <v>609</v>
      </c>
      <c r="J47" s="445">
        <v>1085</v>
      </c>
      <c r="K47" s="439">
        <f>1-(H47/E47)</f>
        <v>8.108108108108103E-2</v>
      </c>
      <c r="L47" s="439">
        <f>1-(I47/F47)</f>
        <v>3.6392405063291111E-2</v>
      </c>
      <c r="M47" s="439">
        <f>1-(J47/G47)</f>
        <v>5.6521739130434789E-2</v>
      </c>
    </row>
    <row r="48" spans="1:13" x14ac:dyDescent="0.2">
      <c r="A48" s="436"/>
      <c r="B48" s="437" t="s">
        <v>193</v>
      </c>
      <c r="C48" s="437"/>
      <c r="D48" s="437"/>
      <c r="E48" s="444"/>
      <c r="F48" s="444"/>
      <c r="G48" s="444"/>
      <c r="H48" s="444"/>
      <c r="I48" s="444"/>
      <c r="J48" s="444"/>
      <c r="K48" s="438"/>
      <c r="L48" s="438"/>
      <c r="M48" s="438"/>
    </row>
    <row r="49" spans="1:13" x14ac:dyDescent="0.2">
      <c r="A49" s="436"/>
      <c r="B49" s="436"/>
      <c r="C49" s="436" t="s">
        <v>2699</v>
      </c>
      <c r="D49" s="436"/>
      <c r="E49" s="445"/>
      <c r="F49" s="445"/>
      <c r="G49" s="445"/>
      <c r="H49" s="445"/>
      <c r="I49" s="445"/>
      <c r="J49" s="445"/>
      <c r="K49" s="439"/>
      <c r="L49" s="439"/>
      <c r="M49" s="439"/>
    </row>
    <row r="50" spans="1:13" x14ac:dyDescent="0.2">
      <c r="A50" s="436"/>
      <c r="B50" s="436"/>
      <c r="C50" s="436"/>
      <c r="D50" s="436" t="s">
        <v>2776</v>
      </c>
      <c r="E50" s="445">
        <v>27197</v>
      </c>
      <c r="F50" s="445">
        <v>28004</v>
      </c>
      <c r="G50" s="445">
        <v>55201</v>
      </c>
      <c r="H50" s="445">
        <v>21451</v>
      </c>
      <c r="I50" s="445">
        <v>24924</v>
      </c>
      <c r="J50" s="445">
        <v>46375</v>
      </c>
      <c r="K50" s="439">
        <f t="shared" ref="K50:M51" si="14">1-(H50/E50)</f>
        <v>0.21127330220244878</v>
      </c>
      <c r="L50" s="439">
        <f t="shared" si="14"/>
        <v>0.10998428795886306</v>
      </c>
      <c r="M50" s="439">
        <f t="shared" si="14"/>
        <v>0.15988840781869895</v>
      </c>
    </row>
    <row r="51" spans="1:13" x14ac:dyDescent="0.2">
      <c r="A51" s="436"/>
      <c r="B51" s="436"/>
      <c r="C51" s="436"/>
      <c r="D51" s="436" t="s">
        <v>617</v>
      </c>
      <c r="E51" s="445">
        <v>27524</v>
      </c>
      <c r="F51" s="445">
        <v>28022</v>
      </c>
      <c r="G51" s="445">
        <v>55546</v>
      </c>
      <c r="H51" s="445">
        <v>22414</v>
      </c>
      <c r="I51" s="445">
        <v>25424</v>
      </c>
      <c r="J51" s="445">
        <v>47838</v>
      </c>
      <c r="K51" s="439">
        <f t="shared" si="14"/>
        <v>0.18565615462868768</v>
      </c>
      <c r="L51" s="439">
        <f t="shared" si="14"/>
        <v>9.2712868460495312E-2</v>
      </c>
      <c r="M51" s="439">
        <f t="shared" si="14"/>
        <v>0.13876786807330865</v>
      </c>
    </row>
    <row r="52" spans="1:13" x14ac:dyDescent="0.2">
      <c r="A52" s="436"/>
      <c r="B52" s="436"/>
      <c r="C52" s="436" t="s">
        <v>277</v>
      </c>
      <c r="D52" s="436"/>
      <c r="E52" s="445"/>
      <c r="F52" s="445"/>
      <c r="G52" s="445"/>
      <c r="H52" s="445"/>
      <c r="I52" s="445"/>
      <c r="J52" s="445"/>
      <c r="K52" s="439"/>
      <c r="L52" s="439"/>
      <c r="M52" s="439"/>
    </row>
    <row r="53" spans="1:13" x14ac:dyDescent="0.2">
      <c r="A53" s="436"/>
      <c r="B53" s="436"/>
      <c r="C53" s="436"/>
      <c r="D53" s="436" t="s">
        <v>2776</v>
      </c>
      <c r="E53" s="445">
        <v>30781</v>
      </c>
      <c r="F53" s="445">
        <v>30639</v>
      </c>
      <c r="G53" s="445">
        <v>61420</v>
      </c>
      <c r="H53" s="445">
        <v>22884</v>
      </c>
      <c r="I53" s="445">
        <v>26592</v>
      </c>
      <c r="J53" s="445">
        <v>49476</v>
      </c>
      <c r="K53" s="439">
        <f t="shared" ref="K53:M54" si="15">1-(H53/E53)</f>
        <v>0.25655436795425746</v>
      </c>
      <c r="L53" s="439">
        <f t="shared" si="15"/>
        <v>0.13208655634975031</v>
      </c>
      <c r="M53" s="439">
        <f t="shared" si="15"/>
        <v>0.19446434386193423</v>
      </c>
    </row>
    <row r="54" spans="1:13" x14ac:dyDescent="0.2">
      <c r="A54" s="436"/>
      <c r="B54" s="436"/>
      <c r="C54" s="436"/>
      <c r="D54" s="436" t="s">
        <v>617</v>
      </c>
      <c r="E54" s="445">
        <v>31100</v>
      </c>
      <c r="F54" s="445">
        <v>31051</v>
      </c>
      <c r="G54" s="445">
        <v>62151</v>
      </c>
      <c r="H54" s="445">
        <v>25162</v>
      </c>
      <c r="I54" s="445">
        <v>28225</v>
      </c>
      <c r="J54" s="445">
        <v>53387</v>
      </c>
      <c r="K54" s="439">
        <f t="shared" si="15"/>
        <v>0.19093247588424433</v>
      </c>
      <c r="L54" s="439">
        <f t="shared" si="15"/>
        <v>9.1011561624424364E-2</v>
      </c>
      <c r="M54" s="439">
        <f t="shared" si="15"/>
        <v>0.14101140770060017</v>
      </c>
    </row>
    <row r="55" spans="1:13" x14ac:dyDescent="0.2">
      <c r="A55" s="436"/>
      <c r="B55" s="436"/>
      <c r="C55" s="436" t="s">
        <v>2711</v>
      </c>
      <c r="D55" s="436"/>
      <c r="E55" s="445"/>
      <c r="F55" s="445"/>
      <c r="G55" s="445"/>
      <c r="H55" s="445"/>
      <c r="I55" s="445"/>
      <c r="J55" s="445"/>
      <c r="K55" s="439"/>
      <c r="L55" s="439"/>
      <c r="M55" s="439"/>
    </row>
    <row r="56" spans="1:13" x14ac:dyDescent="0.2">
      <c r="A56" s="436"/>
      <c r="B56" s="436"/>
      <c r="C56" s="436"/>
      <c r="D56" s="436" t="s">
        <v>2776</v>
      </c>
      <c r="E56" s="445">
        <v>3033</v>
      </c>
      <c r="F56" s="445">
        <v>3126</v>
      </c>
      <c r="G56" s="445">
        <v>6159</v>
      </c>
      <c r="H56" s="445">
        <v>2734</v>
      </c>
      <c r="I56" s="445">
        <v>2967</v>
      </c>
      <c r="J56" s="445">
        <v>5701</v>
      </c>
      <c r="K56" s="439">
        <f t="shared" ref="K56:M57" si="16">1-(H56/E56)</f>
        <v>9.8582261787009573E-2</v>
      </c>
      <c r="L56" s="439">
        <f t="shared" si="16"/>
        <v>5.0863723608445266E-2</v>
      </c>
      <c r="M56" s="439">
        <f t="shared" si="16"/>
        <v>7.4362721220977424E-2</v>
      </c>
    </row>
    <row r="57" spans="1:13" x14ac:dyDescent="0.2">
      <c r="A57" s="436"/>
      <c r="B57" s="436"/>
      <c r="C57" s="436"/>
      <c r="D57" s="436" t="s">
        <v>617</v>
      </c>
      <c r="E57" s="445">
        <v>3177</v>
      </c>
      <c r="F57" s="445">
        <v>3268</v>
      </c>
      <c r="G57" s="445">
        <v>6445</v>
      </c>
      <c r="H57" s="445">
        <v>2891</v>
      </c>
      <c r="I57" s="445">
        <v>3114</v>
      </c>
      <c r="J57" s="445">
        <v>6005</v>
      </c>
      <c r="K57" s="439">
        <f t="shared" si="16"/>
        <v>9.0022033364809517E-2</v>
      </c>
      <c r="L57" s="439">
        <f t="shared" si="16"/>
        <v>4.7123623011015914E-2</v>
      </c>
      <c r="M57" s="439">
        <f t="shared" si="16"/>
        <v>6.8269976726144321E-2</v>
      </c>
    </row>
    <row r="58" spans="1:13" x14ac:dyDescent="0.2">
      <c r="A58" s="436"/>
      <c r="B58" s="437" t="s">
        <v>177</v>
      </c>
      <c r="C58" s="437"/>
      <c r="D58" s="437"/>
      <c r="E58" s="444"/>
      <c r="F58" s="444"/>
      <c r="G58" s="444"/>
      <c r="H58" s="444"/>
      <c r="I58" s="444"/>
      <c r="J58" s="444"/>
      <c r="K58" s="438"/>
      <c r="L58" s="438"/>
      <c r="M58" s="438"/>
    </row>
    <row r="59" spans="1:13" x14ac:dyDescent="0.2">
      <c r="A59" s="436"/>
      <c r="B59" s="436"/>
      <c r="C59" s="436" t="s">
        <v>2699</v>
      </c>
      <c r="D59" s="436"/>
      <c r="E59" s="445"/>
      <c r="F59" s="445"/>
      <c r="G59" s="445"/>
      <c r="H59" s="445"/>
      <c r="I59" s="445"/>
      <c r="J59" s="445"/>
      <c r="K59" s="439"/>
      <c r="L59" s="439"/>
      <c r="M59" s="439"/>
    </row>
    <row r="60" spans="1:13" x14ac:dyDescent="0.2">
      <c r="A60" s="436"/>
      <c r="B60" s="436"/>
      <c r="C60" s="436"/>
      <c r="D60" s="436" t="s">
        <v>2776</v>
      </c>
      <c r="E60" s="445">
        <v>5603</v>
      </c>
      <c r="F60" s="445">
        <v>5733</v>
      </c>
      <c r="G60" s="445">
        <v>11336</v>
      </c>
      <c r="H60" s="445">
        <v>4983</v>
      </c>
      <c r="I60" s="445">
        <v>5457</v>
      </c>
      <c r="J60" s="445">
        <v>10440</v>
      </c>
      <c r="K60" s="439">
        <f t="shared" ref="K60:M61" si="17">1-(H60/E60)</f>
        <v>0.11065500624665359</v>
      </c>
      <c r="L60" s="439">
        <f t="shared" si="17"/>
        <v>4.814233385661959E-2</v>
      </c>
      <c r="M60" s="439">
        <f t="shared" si="17"/>
        <v>7.9040225829216659E-2</v>
      </c>
    </row>
    <row r="61" spans="1:13" x14ac:dyDescent="0.2">
      <c r="A61" s="436"/>
      <c r="B61" s="436"/>
      <c r="C61" s="436"/>
      <c r="D61" s="436" t="s">
        <v>617</v>
      </c>
      <c r="E61" s="445">
        <v>5827</v>
      </c>
      <c r="F61" s="445">
        <v>5820</v>
      </c>
      <c r="G61" s="445">
        <v>11647</v>
      </c>
      <c r="H61" s="445">
        <v>5250</v>
      </c>
      <c r="I61" s="445">
        <v>5566</v>
      </c>
      <c r="J61" s="445">
        <v>10816</v>
      </c>
      <c r="K61" s="439">
        <f t="shared" si="17"/>
        <v>9.9021795091813969E-2</v>
      </c>
      <c r="L61" s="439">
        <f t="shared" si="17"/>
        <v>4.3642611683848753E-2</v>
      </c>
      <c r="M61" s="439">
        <f t="shared" si="17"/>
        <v>7.1348845196187893E-2</v>
      </c>
    </row>
    <row r="62" spans="1:13" x14ac:dyDescent="0.2">
      <c r="A62" s="436"/>
      <c r="B62" s="436"/>
      <c r="C62" s="436" t="s">
        <v>277</v>
      </c>
      <c r="D62" s="436"/>
      <c r="E62" s="445"/>
      <c r="F62" s="445"/>
      <c r="G62" s="445"/>
      <c r="H62" s="445"/>
      <c r="I62" s="445"/>
      <c r="J62" s="445"/>
      <c r="K62" s="439"/>
      <c r="L62" s="439"/>
      <c r="M62" s="439"/>
    </row>
    <row r="63" spans="1:13" x14ac:dyDescent="0.2">
      <c r="A63" s="436"/>
      <c r="B63" s="436"/>
      <c r="C63" s="436"/>
      <c r="D63" s="436" t="s">
        <v>2776</v>
      </c>
      <c r="E63" s="445">
        <v>136</v>
      </c>
      <c r="F63" s="445">
        <v>328</v>
      </c>
      <c r="G63" s="445">
        <v>464</v>
      </c>
      <c r="H63" s="445">
        <v>126</v>
      </c>
      <c r="I63" s="445">
        <v>318</v>
      </c>
      <c r="J63" s="445">
        <v>444</v>
      </c>
      <c r="K63" s="439">
        <f t="shared" ref="K63:M64" si="18">1-(H63/E63)</f>
        <v>7.3529411764705843E-2</v>
      </c>
      <c r="L63" s="439">
        <f t="shared" si="18"/>
        <v>3.0487804878048808E-2</v>
      </c>
      <c r="M63" s="439">
        <f t="shared" si="18"/>
        <v>4.31034482758621E-2</v>
      </c>
    </row>
    <row r="64" spans="1:13" x14ac:dyDescent="0.2">
      <c r="A64" s="440"/>
      <c r="B64" s="440"/>
      <c r="C64" s="440"/>
      <c r="D64" s="440" t="s">
        <v>617</v>
      </c>
      <c r="E64" s="446">
        <v>147</v>
      </c>
      <c r="F64" s="446">
        <v>340</v>
      </c>
      <c r="G64" s="446">
        <v>487</v>
      </c>
      <c r="H64" s="446">
        <v>145</v>
      </c>
      <c r="I64" s="446">
        <v>330</v>
      </c>
      <c r="J64" s="446">
        <v>475</v>
      </c>
      <c r="K64" s="441">
        <f t="shared" si="18"/>
        <v>1.3605442176870763E-2</v>
      </c>
      <c r="L64" s="441">
        <f t="shared" si="18"/>
        <v>2.9411764705882359E-2</v>
      </c>
      <c r="M64" s="441">
        <f t="shared" si="18"/>
        <v>2.4640657084188944E-2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workbookViewId="0"/>
  </sheetViews>
  <sheetFormatPr baseColWidth="10" defaultColWidth="11" defaultRowHeight="12.75" x14ac:dyDescent="0.2"/>
  <cols>
    <col min="1" max="1" width="14.85546875" style="59" customWidth="1"/>
    <col min="2" max="2" width="15" style="59" customWidth="1"/>
    <col min="3" max="3" width="8.42578125" style="59" customWidth="1"/>
    <col min="4" max="12" width="8.7109375" style="60" customWidth="1"/>
    <col min="13" max="16384" width="11" style="59"/>
  </cols>
  <sheetData>
    <row r="1" spans="1:12" s="83" customFormat="1" x14ac:dyDescent="0.2">
      <c r="A1" s="83" t="s">
        <v>2716</v>
      </c>
      <c r="D1" s="84"/>
      <c r="E1" s="84"/>
      <c r="F1" s="84"/>
      <c r="G1" s="84"/>
      <c r="H1" s="84"/>
      <c r="I1" s="84"/>
      <c r="J1" s="84"/>
      <c r="K1" s="84"/>
      <c r="L1" s="84"/>
    </row>
    <row r="2" spans="1:12" s="83" customFormat="1" x14ac:dyDescent="0.2">
      <c r="A2" s="85" t="s">
        <v>2675</v>
      </c>
      <c r="D2" s="84"/>
      <c r="E2" s="84"/>
      <c r="F2" s="84"/>
      <c r="G2" s="84"/>
      <c r="H2" s="84"/>
      <c r="I2" s="84"/>
      <c r="J2" s="84"/>
      <c r="K2" s="84"/>
      <c r="L2" s="84"/>
    </row>
    <row r="4" spans="1:12" x14ac:dyDescent="0.2">
      <c r="A4" s="62"/>
      <c r="B4" s="62"/>
      <c r="C4" s="62"/>
      <c r="D4" s="63" t="s">
        <v>2676</v>
      </c>
      <c r="E4" s="62"/>
      <c r="F4" s="62"/>
      <c r="G4" s="62"/>
      <c r="H4" s="62"/>
      <c r="I4" s="62"/>
      <c r="J4" s="62"/>
      <c r="K4" s="62"/>
      <c r="L4" s="62"/>
    </row>
    <row r="5" spans="1:12" ht="25.5" customHeight="1" x14ac:dyDescent="0.2">
      <c r="A5" s="63" t="s">
        <v>3</v>
      </c>
      <c r="B5" s="63" t="s">
        <v>9</v>
      </c>
      <c r="C5" s="63" t="s">
        <v>2677</v>
      </c>
      <c r="D5" s="62" t="s">
        <v>2680</v>
      </c>
      <c r="E5" s="62" t="s">
        <v>2681</v>
      </c>
      <c r="F5" s="62" t="s">
        <v>2682</v>
      </c>
      <c r="G5" s="62" t="s">
        <v>2683</v>
      </c>
      <c r="H5" s="62" t="s">
        <v>2684</v>
      </c>
      <c r="I5" s="62" t="s">
        <v>2685</v>
      </c>
      <c r="J5" s="65" t="s">
        <v>2694</v>
      </c>
      <c r="K5" s="65" t="s">
        <v>2715</v>
      </c>
      <c r="L5" s="65" t="s">
        <v>2696</v>
      </c>
    </row>
    <row r="6" spans="1:12" x14ac:dyDescent="0.2">
      <c r="A6" s="62" t="s">
        <v>227</v>
      </c>
      <c r="B6" s="62"/>
      <c r="C6" s="62"/>
      <c r="D6" s="64"/>
      <c r="E6" s="64"/>
      <c r="F6" s="64"/>
      <c r="G6" s="64"/>
      <c r="H6" s="64"/>
      <c r="I6" s="64"/>
      <c r="J6" s="64"/>
      <c r="K6" s="64"/>
      <c r="L6" s="64"/>
    </row>
    <row r="7" spans="1:12" x14ac:dyDescent="0.2">
      <c r="A7" s="62"/>
      <c r="B7" s="62" t="s">
        <v>181</v>
      </c>
      <c r="C7" s="62"/>
      <c r="D7" s="64"/>
      <c r="E7" s="64"/>
      <c r="F7" s="64"/>
      <c r="G7" s="64"/>
      <c r="H7" s="64"/>
      <c r="I7" s="64"/>
      <c r="J7" s="64"/>
      <c r="K7" s="64"/>
      <c r="L7" s="64"/>
    </row>
    <row r="8" spans="1:12" x14ac:dyDescent="0.2">
      <c r="A8" s="62"/>
      <c r="B8" s="62"/>
      <c r="C8" s="62" t="s">
        <v>617</v>
      </c>
      <c r="D8" s="64">
        <v>7082</v>
      </c>
      <c r="E8" s="64">
        <v>7488</v>
      </c>
      <c r="F8" s="64">
        <v>21711</v>
      </c>
      <c r="G8" s="64">
        <v>21649</v>
      </c>
      <c r="H8" s="64">
        <v>34339</v>
      </c>
      <c r="I8" s="64">
        <v>33387</v>
      </c>
      <c r="J8" s="64">
        <v>63132</v>
      </c>
      <c r="K8" s="64">
        <v>62524</v>
      </c>
      <c r="L8" s="64">
        <v>125656</v>
      </c>
    </row>
    <row r="9" spans="1:12" x14ac:dyDescent="0.2">
      <c r="A9" s="62"/>
      <c r="B9" s="62"/>
      <c r="C9" s="62" t="s">
        <v>2697</v>
      </c>
      <c r="D9" s="64">
        <v>7090</v>
      </c>
      <c r="E9" s="64">
        <v>7344</v>
      </c>
      <c r="F9" s="64">
        <v>21234</v>
      </c>
      <c r="G9" s="64">
        <v>20889</v>
      </c>
      <c r="H9" s="64">
        <v>34009</v>
      </c>
      <c r="I9" s="64">
        <v>33242</v>
      </c>
      <c r="J9" s="64">
        <v>62333</v>
      </c>
      <c r="K9" s="64">
        <v>61475</v>
      </c>
      <c r="L9" s="64">
        <v>123808</v>
      </c>
    </row>
    <row r="10" spans="1:12" x14ac:dyDescent="0.2">
      <c r="A10" s="62"/>
      <c r="B10" s="62"/>
      <c r="C10" s="62" t="s">
        <v>2698</v>
      </c>
      <c r="D10" s="64">
        <v>7102</v>
      </c>
      <c r="E10" s="64">
        <v>7320</v>
      </c>
      <c r="F10" s="64">
        <v>21705</v>
      </c>
      <c r="G10" s="64">
        <v>21166</v>
      </c>
      <c r="H10" s="64">
        <v>33956</v>
      </c>
      <c r="I10" s="64">
        <v>32768</v>
      </c>
      <c r="J10" s="64">
        <v>62763</v>
      </c>
      <c r="K10" s="64">
        <v>61254</v>
      </c>
      <c r="L10" s="64">
        <v>124017</v>
      </c>
    </row>
    <row r="11" spans="1:12" x14ac:dyDescent="0.2">
      <c r="A11" s="62"/>
      <c r="B11" s="62"/>
      <c r="C11" s="62"/>
      <c r="D11" s="64"/>
      <c r="E11" s="64"/>
      <c r="F11" s="64"/>
      <c r="G11" s="64"/>
      <c r="H11" s="64"/>
      <c r="I11" s="64"/>
      <c r="J11" s="64"/>
      <c r="K11" s="64"/>
      <c r="L11" s="64"/>
    </row>
    <row r="12" spans="1:12" x14ac:dyDescent="0.2">
      <c r="A12" s="62" t="s">
        <v>174</v>
      </c>
      <c r="B12" s="62"/>
      <c r="C12" s="62"/>
      <c r="D12" s="64"/>
      <c r="E12" s="64"/>
      <c r="F12" s="64"/>
      <c r="G12" s="64"/>
      <c r="H12" s="64"/>
      <c r="I12" s="64"/>
      <c r="J12" s="64"/>
      <c r="K12" s="64"/>
      <c r="L12" s="64"/>
    </row>
    <row r="13" spans="1:12" x14ac:dyDescent="0.2">
      <c r="A13" s="62"/>
      <c r="B13" s="62" t="s">
        <v>181</v>
      </c>
      <c r="C13" s="62"/>
      <c r="D13" s="64"/>
      <c r="E13" s="64"/>
      <c r="F13" s="64"/>
      <c r="G13" s="64"/>
      <c r="H13" s="64"/>
      <c r="I13" s="64"/>
      <c r="J13" s="64"/>
      <c r="K13" s="64"/>
      <c r="L13" s="64"/>
    </row>
    <row r="14" spans="1:12" x14ac:dyDescent="0.2">
      <c r="A14" s="62"/>
      <c r="B14" s="62"/>
      <c r="C14" s="62" t="s">
        <v>617</v>
      </c>
      <c r="D14" s="64">
        <v>2113</v>
      </c>
      <c r="E14" s="64">
        <v>2267</v>
      </c>
      <c r="F14" s="64">
        <v>5892</v>
      </c>
      <c r="G14" s="64">
        <v>5899</v>
      </c>
      <c r="H14" s="64">
        <v>7637</v>
      </c>
      <c r="I14" s="64">
        <v>7503</v>
      </c>
      <c r="J14" s="64">
        <v>15642</v>
      </c>
      <c r="K14" s="64">
        <v>15669</v>
      </c>
      <c r="L14" s="64">
        <v>31311</v>
      </c>
    </row>
    <row r="15" spans="1:12" x14ac:dyDescent="0.2">
      <c r="A15" s="62"/>
      <c r="B15" s="62"/>
      <c r="C15" s="62" t="s">
        <v>2697</v>
      </c>
      <c r="D15" s="64">
        <v>2064</v>
      </c>
      <c r="E15" s="64">
        <v>2293</v>
      </c>
      <c r="F15" s="64">
        <v>5695</v>
      </c>
      <c r="G15" s="64">
        <v>5657</v>
      </c>
      <c r="H15" s="64">
        <v>7552</v>
      </c>
      <c r="I15" s="64">
        <v>7379</v>
      </c>
      <c r="J15" s="64">
        <v>15311</v>
      </c>
      <c r="K15" s="64">
        <v>15329</v>
      </c>
      <c r="L15" s="64">
        <v>30640</v>
      </c>
    </row>
    <row r="16" spans="1:12" x14ac:dyDescent="0.2">
      <c r="A16" s="62"/>
      <c r="B16" s="62"/>
      <c r="C16" s="62" t="s">
        <v>2698</v>
      </c>
      <c r="D16" s="64">
        <v>2070</v>
      </c>
      <c r="E16" s="64">
        <v>2339</v>
      </c>
      <c r="F16" s="64">
        <v>5571</v>
      </c>
      <c r="G16" s="64">
        <v>5737</v>
      </c>
      <c r="H16" s="64">
        <v>7346</v>
      </c>
      <c r="I16" s="64">
        <v>7119</v>
      </c>
      <c r="J16" s="64">
        <v>14987</v>
      </c>
      <c r="K16" s="64">
        <v>15195</v>
      </c>
      <c r="L16" s="64">
        <v>30182</v>
      </c>
    </row>
    <row r="17" spans="1:12" x14ac:dyDescent="0.2">
      <c r="A17" s="62"/>
      <c r="B17" s="62"/>
      <c r="C17" s="62"/>
      <c r="D17" s="64"/>
      <c r="E17" s="64"/>
      <c r="F17" s="64"/>
      <c r="G17" s="64"/>
      <c r="H17" s="64"/>
      <c r="I17" s="64"/>
      <c r="J17" s="64"/>
      <c r="K17" s="64"/>
      <c r="L17" s="64"/>
    </row>
    <row r="18" spans="1:12" x14ac:dyDescent="0.2">
      <c r="A18" s="62"/>
      <c r="B18" s="62" t="s">
        <v>274</v>
      </c>
      <c r="C18" s="62"/>
      <c r="D18" s="64"/>
      <c r="E18" s="64"/>
      <c r="F18" s="64"/>
      <c r="G18" s="64"/>
      <c r="H18" s="64"/>
      <c r="I18" s="64"/>
      <c r="J18" s="64"/>
      <c r="K18" s="64"/>
      <c r="L18" s="64"/>
    </row>
    <row r="19" spans="1:12" x14ac:dyDescent="0.2">
      <c r="A19" s="62"/>
      <c r="B19" s="62"/>
      <c r="C19" s="62" t="s">
        <v>617</v>
      </c>
      <c r="D19" s="64">
        <v>12</v>
      </c>
      <c r="E19" s="64">
        <v>12</v>
      </c>
      <c r="F19" s="64">
        <v>13</v>
      </c>
      <c r="G19" s="64">
        <v>14</v>
      </c>
      <c r="H19" s="64">
        <v>12</v>
      </c>
      <c r="I19" s="64">
        <v>12</v>
      </c>
      <c r="J19" s="64">
        <v>37</v>
      </c>
      <c r="K19" s="64">
        <v>38</v>
      </c>
      <c r="L19" s="64">
        <v>75</v>
      </c>
    </row>
    <row r="20" spans="1:12" x14ac:dyDescent="0.2">
      <c r="A20" s="62"/>
      <c r="B20" s="62"/>
      <c r="C20" s="62" t="s">
        <v>2697</v>
      </c>
      <c r="D20" s="64">
        <v>12</v>
      </c>
      <c r="E20" s="64">
        <v>13</v>
      </c>
      <c r="F20" s="64">
        <v>10</v>
      </c>
      <c r="G20" s="64">
        <v>13</v>
      </c>
      <c r="H20" s="64">
        <v>16</v>
      </c>
      <c r="I20" s="64">
        <v>9</v>
      </c>
      <c r="J20" s="64">
        <v>38</v>
      </c>
      <c r="K20" s="64">
        <v>35</v>
      </c>
      <c r="L20" s="64">
        <v>73</v>
      </c>
    </row>
    <row r="21" spans="1:12" x14ac:dyDescent="0.2">
      <c r="A21" s="62"/>
      <c r="B21" s="62"/>
      <c r="C21" s="62" t="s">
        <v>2698</v>
      </c>
      <c r="D21" s="64">
        <v>12</v>
      </c>
      <c r="E21" s="64">
        <v>13</v>
      </c>
      <c r="F21" s="64">
        <v>10</v>
      </c>
      <c r="G21" s="64">
        <v>14</v>
      </c>
      <c r="H21" s="64">
        <v>12</v>
      </c>
      <c r="I21" s="64">
        <v>8</v>
      </c>
      <c r="J21" s="64">
        <v>34</v>
      </c>
      <c r="K21" s="64">
        <v>35</v>
      </c>
      <c r="L21" s="64">
        <v>69</v>
      </c>
    </row>
    <row r="22" spans="1:12" x14ac:dyDescent="0.2">
      <c r="A22" s="62"/>
      <c r="B22" s="62"/>
      <c r="C22" s="62"/>
      <c r="D22" s="64"/>
      <c r="E22" s="64"/>
      <c r="F22" s="64"/>
      <c r="G22" s="64"/>
      <c r="H22" s="64"/>
      <c r="I22" s="64"/>
      <c r="J22" s="64"/>
      <c r="K22" s="64"/>
      <c r="L22" s="64"/>
    </row>
    <row r="23" spans="1:12" x14ac:dyDescent="0.2">
      <c r="A23" s="62"/>
      <c r="B23" s="62" t="s">
        <v>2699</v>
      </c>
      <c r="C23" s="62"/>
      <c r="D23" s="64"/>
      <c r="E23" s="64"/>
      <c r="F23" s="64"/>
      <c r="G23" s="64"/>
      <c r="H23" s="64"/>
      <c r="I23" s="64"/>
      <c r="J23" s="64"/>
      <c r="K23" s="64"/>
      <c r="L23" s="64"/>
    </row>
    <row r="24" spans="1:12" x14ac:dyDescent="0.2">
      <c r="A24" s="62"/>
      <c r="B24" s="62"/>
      <c r="C24" s="62" t="s">
        <v>617</v>
      </c>
      <c r="D24" s="64">
        <v>2101</v>
      </c>
      <c r="E24" s="64">
        <v>2255</v>
      </c>
      <c r="F24" s="64">
        <v>5879</v>
      </c>
      <c r="G24" s="64">
        <v>5885</v>
      </c>
      <c r="H24" s="64">
        <v>7625</v>
      </c>
      <c r="I24" s="64">
        <v>7491</v>
      </c>
      <c r="J24" s="64">
        <v>15605</v>
      </c>
      <c r="K24" s="64">
        <v>15631</v>
      </c>
      <c r="L24" s="64">
        <v>31236</v>
      </c>
    </row>
    <row r="25" spans="1:12" x14ac:dyDescent="0.2">
      <c r="A25" s="62"/>
      <c r="B25" s="62"/>
      <c r="C25" s="62" t="s">
        <v>2697</v>
      </c>
      <c r="D25" s="64">
        <v>2052</v>
      </c>
      <c r="E25" s="64">
        <v>2280</v>
      </c>
      <c r="F25" s="64">
        <v>5685</v>
      </c>
      <c r="G25" s="64">
        <v>5644</v>
      </c>
      <c r="H25" s="64">
        <v>7536</v>
      </c>
      <c r="I25" s="64">
        <v>7370</v>
      </c>
      <c r="J25" s="64">
        <v>15273</v>
      </c>
      <c r="K25" s="64">
        <v>15294</v>
      </c>
      <c r="L25" s="64">
        <v>30567</v>
      </c>
    </row>
    <row r="26" spans="1:12" x14ac:dyDescent="0.2">
      <c r="A26" s="62"/>
      <c r="B26" s="62"/>
      <c r="C26" s="62" t="s">
        <v>2698</v>
      </c>
      <c r="D26" s="64">
        <v>2058</v>
      </c>
      <c r="E26" s="64">
        <v>2326</v>
      </c>
      <c r="F26" s="64">
        <v>5561</v>
      </c>
      <c r="G26" s="64">
        <v>5723</v>
      </c>
      <c r="H26" s="64">
        <v>7334</v>
      </c>
      <c r="I26" s="64">
        <v>7111</v>
      </c>
      <c r="J26" s="64">
        <v>14953</v>
      </c>
      <c r="K26" s="64">
        <v>15160</v>
      </c>
      <c r="L26" s="64">
        <v>30113</v>
      </c>
    </row>
    <row r="27" spans="1:12" x14ac:dyDescent="0.2">
      <c r="A27" s="62"/>
      <c r="B27" s="62"/>
      <c r="C27" s="62"/>
      <c r="D27" s="64"/>
      <c r="E27" s="64"/>
      <c r="F27" s="64"/>
      <c r="G27" s="64"/>
      <c r="H27" s="64"/>
      <c r="I27" s="64"/>
      <c r="J27" s="64"/>
      <c r="K27" s="64"/>
      <c r="L27" s="64"/>
    </row>
    <row r="28" spans="1:12" x14ac:dyDescent="0.2">
      <c r="A28" s="62" t="s">
        <v>175</v>
      </c>
      <c r="B28" s="62"/>
      <c r="C28" s="62"/>
      <c r="D28" s="64"/>
      <c r="E28" s="64"/>
      <c r="F28" s="64"/>
      <c r="G28" s="64"/>
      <c r="H28" s="64"/>
      <c r="I28" s="64"/>
      <c r="J28" s="64"/>
      <c r="K28" s="64"/>
      <c r="L28" s="64"/>
    </row>
    <row r="29" spans="1:12" x14ac:dyDescent="0.2">
      <c r="A29" s="62"/>
      <c r="B29" s="62" t="s">
        <v>181</v>
      </c>
      <c r="C29" s="62"/>
      <c r="D29" s="64"/>
      <c r="E29" s="64"/>
      <c r="F29" s="64"/>
      <c r="G29" s="64"/>
      <c r="H29" s="64"/>
      <c r="I29" s="64"/>
      <c r="J29" s="64"/>
      <c r="K29" s="64"/>
      <c r="L29" s="64"/>
    </row>
    <row r="30" spans="1:12" x14ac:dyDescent="0.2">
      <c r="A30" s="62"/>
      <c r="B30" s="62"/>
      <c r="C30" s="62" t="s">
        <v>617</v>
      </c>
      <c r="D30" s="64">
        <v>13</v>
      </c>
      <c r="E30" s="64">
        <v>8</v>
      </c>
      <c r="F30" s="64">
        <v>1</v>
      </c>
      <c r="G30" s="64">
        <v>2</v>
      </c>
      <c r="H30" s="64">
        <v>2162</v>
      </c>
      <c r="I30" s="64">
        <v>2242</v>
      </c>
      <c r="J30" s="64">
        <v>2176</v>
      </c>
      <c r="K30" s="64">
        <v>2252</v>
      </c>
      <c r="L30" s="64">
        <v>4428</v>
      </c>
    </row>
    <row r="31" spans="1:12" x14ac:dyDescent="0.2">
      <c r="A31" s="62"/>
      <c r="B31" s="62"/>
      <c r="C31" s="62" t="s">
        <v>2697</v>
      </c>
      <c r="D31" s="64">
        <v>7</v>
      </c>
      <c r="E31" s="64">
        <v>8</v>
      </c>
      <c r="F31" s="64">
        <v>0</v>
      </c>
      <c r="G31" s="64">
        <v>1</v>
      </c>
      <c r="H31" s="64">
        <v>2484</v>
      </c>
      <c r="I31" s="64">
        <v>2558</v>
      </c>
      <c r="J31" s="64">
        <v>2491</v>
      </c>
      <c r="K31" s="64">
        <v>2567</v>
      </c>
      <c r="L31" s="64">
        <v>5058</v>
      </c>
    </row>
    <row r="32" spans="1:12" x14ac:dyDescent="0.2">
      <c r="A32" s="62"/>
      <c r="B32" s="62"/>
      <c r="C32" s="62" t="s">
        <v>2698</v>
      </c>
      <c r="D32" s="64">
        <v>6</v>
      </c>
      <c r="E32" s="64">
        <v>7</v>
      </c>
      <c r="F32" s="64">
        <v>0</v>
      </c>
      <c r="G32" s="64">
        <v>1</v>
      </c>
      <c r="H32" s="64">
        <v>2533</v>
      </c>
      <c r="I32" s="64">
        <v>2608</v>
      </c>
      <c r="J32" s="64">
        <v>2539</v>
      </c>
      <c r="K32" s="64">
        <v>2616</v>
      </c>
      <c r="L32" s="64">
        <v>5155</v>
      </c>
    </row>
    <row r="33" spans="1:12" x14ac:dyDescent="0.2">
      <c r="A33" s="62"/>
      <c r="B33" s="62"/>
      <c r="C33" s="62"/>
      <c r="D33" s="64"/>
      <c r="E33" s="64"/>
      <c r="F33" s="64"/>
      <c r="G33" s="64"/>
      <c r="H33" s="64"/>
      <c r="I33" s="64"/>
      <c r="J33" s="64"/>
      <c r="K33" s="64"/>
      <c r="L33" s="64"/>
    </row>
    <row r="34" spans="1:12" x14ac:dyDescent="0.2">
      <c r="A34" s="62"/>
      <c r="B34" s="62" t="s">
        <v>274</v>
      </c>
      <c r="C34" s="62"/>
      <c r="D34" s="64"/>
      <c r="E34" s="64"/>
      <c r="F34" s="64"/>
      <c r="G34" s="64"/>
      <c r="H34" s="64"/>
      <c r="I34" s="64"/>
      <c r="J34" s="64"/>
      <c r="K34" s="64"/>
      <c r="L34" s="64"/>
    </row>
    <row r="35" spans="1:12" x14ac:dyDescent="0.2">
      <c r="A35" s="62"/>
      <c r="B35" s="62"/>
      <c r="C35" s="62" t="s">
        <v>617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>
        <v>0</v>
      </c>
      <c r="L35" s="64">
        <v>0</v>
      </c>
    </row>
    <row r="36" spans="1:12" x14ac:dyDescent="0.2">
      <c r="A36" s="62"/>
      <c r="B36" s="62"/>
      <c r="C36" s="62" t="s">
        <v>2697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64">
        <v>0</v>
      </c>
    </row>
    <row r="37" spans="1:12" x14ac:dyDescent="0.2">
      <c r="A37" s="62"/>
      <c r="B37" s="62"/>
      <c r="C37" s="62" t="s">
        <v>2698</v>
      </c>
      <c r="D37" s="64">
        <v>0</v>
      </c>
      <c r="E37" s="64">
        <v>0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v>0</v>
      </c>
      <c r="L37" s="64">
        <v>0</v>
      </c>
    </row>
    <row r="38" spans="1:12" x14ac:dyDescent="0.2">
      <c r="A38" s="62"/>
      <c r="B38" s="62"/>
      <c r="C38" s="62"/>
      <c r="D38" s="64"/>
      <c r="E38" s="64"/>
      <c r="F38" s="64"/>
      <c r="G38" s="64"/>
      <c r="H38" s="64"/>
      <c r="I38" s="64"/>
      <c r="J38" s="64"/>
      <c r="K38" s="64"/>
      <c r="L38" s="64"/>
    </row>
    <row r="39" spans="1:12" x14ac:dyDescent="0.2">
      <c r="A39" s="62"/>
      <c r="B39" s="62" t="s">
        <v>276</v>
      </c>
      <c r="C39" s="62"/>
      <c r="D39" s="64"/>
      <c r="E39" s="64"/>
      <c r="F39" s="64"/>
      <c r="G39" s="64"/>
      <c r="H39" s="64"/>
      <c r="I39" s="64"/>
      <c r="J39" s="64"/>
      <c r="K39" s="64"/>
      <c r="L39" s="64"/>
    </row>
    <row r="40" spans="1:12" x14ac:dyDescent="0.2">
      <c r="A40" s="62"/>
      <c r="B40" s="62"/>
      <c r="C40" s="62" t="s">
        <v>617</v>
      </c>
      <c r="D40" s="64">
        <v>0</v>
      </c>
      <c r="E40" s="64">
        <v>0</v>
      </c>
      <c r="F40" s="64">
        <v>0</v>
      </c>
      <c r="G40" s="64">
        <v>0</v>
      </c>
      <c r="H40" s="64">
        <v>2161</v>
      </c>
      <c r="I40" s="64">
        <v>2240</v>
      </c>
      <c r="J40" s="64">
        <v>2161</v>
      </c>
      <c r="K40" s="64">
        <v>2240</v>
      </c>
      <c r="L40" s="64">
        <v>4401</v>
      </c>
    </row>
    <row r="41" spans="1:12" x14ac:dyDescent="0.2">
      <c r="A41" s="62"/>
      <c r="B41" s="62"/>
      <c r="C41" s="62" t="s">
        <v>2697</v>
      </c>
      <c r="D41" s="64">
        <v>0</v>
      </c>
      <c r="E41" s="64">
        <v>0</v>
      </c>
      <c r="F41" s="64">
        <v>0</v>
      </c>
      <c r="G41" s="64">
        <v>0</v>
      </c>
      <c r="H41" s="64">
        <v>2483</v>
      </c>
      <c r="I41" s="64">
        <v>2556</v>
      </c>
      <c r="J41" s="64">
        <v>2483</v>
      </c>
      <c r="K41" s="64">
        <v>2556</v>
      </c>
      <c r="L41" s="64">
        <v>5039</v>
      </c>
    </row>
    <row r="42" spans="1:12" x14ac:dyDescent="0.2">
      <c r="A42" s="62"/>
      <c r="B42" s="62"/>
      <c r="C42" s="62" t="s">
        <v>2698</v>
      </c>
      <c r="D42" s="64">
        <v>0</v>
      </c>
      <c r="E42" s="64">
        <v>0</v>
      </c>
      <c r="F42" s="64">
        <v>0</v>
      </c>
      <c r="G42" s="64">
        <v>0</v>
      </c>
      <c r="H42" s="64">
        <v>2533</v>
      </c>
      <c r="I42" s="64">
        <v>2607</v>
      </c>
      <c r="J42" s="64">
        <v>2533</v>
      </c>
      <c r="K42" s="64">
        <v>2607</v>
      </c>
      <c r="L42" s="64">
        <v>5140</v>
      </c>
    </row>
    <row r="43" spans="1:12" x14ac:dyDescent="0.2">
      <c r="A43" s="62"/>
      <c r="B43" s="62"/>
      <c r="C43" s="62"/>
      <c r="D43" s="64"/>
      <c r="E43" s="64"/>
      <c r="F43" s="64"/>
      <c r="G43" s="64"/>
      <c r="H43" s="64"/>
      <c r="I43" s="64"/>
      <c r="J43" s="64"/>
      <c r="K43" s="64"/>
      <c r="L43" s="64"/>
    </row>
    <row r="44" spans="1:12" x14ac:dyDescent="0.2">
      <c r="A44" s="62"/>
      <c r="B44" s="62" t="s">
        <v>2699</v>
      </c>
      <c r="C44" s="62"/>
      <c r="D44" s="64"/>
      <c r="E44" s="64"/>
      <c r="F44" s="64"/>
      <c r="G44" s="64"/>
      <c r="H44" s="64"/>
      <c r="I44" s="64"/>
      <c r="J44" s="64"/>
      <c r="K44" s="64"/>
      <c r="L44" s="64"/>
    </row>
    <row r="45" spans="1:12" x14ac:dyDescent="0.2">
      <c r="A45" s="62"/>
      <c r="B45" s="62"/>
      <c r="C45" s="62" t="s">
        <v>617</v>
      </c>
      <c r="D45" s="64">
        <v>13</v>
      </c>
      <c r="E45" s="64">
        <v>8</v>
      </c>
      <c r="F45" s="64">
        <v>1</v>
      </c>
      <c r="G45" s="64">
        <v>2</v>
      </c>
      <c r="H45" s="64">
        <v>1</v>
      </c>
      <c r="I45" s="64">
        <v>2</v>
      </c>
      <c r="J45" s="64">
        <v>15</v>
      </c>
      <c r="K45" s="64">
        <v>12</v>
      </c>
      <c r="L45" s="64">
        <v>27</v>
      </c>
    </row>
    <row r="46" spans="1:12" x14ac:dyDescent="0.2">
      <c r="A46" s="62"/>
      <c r="B46" s="62"/>
      <c r="C46" s="62" t="s">
        <v>2697</v>
      </c>
      <c r="D46" s="64">
        <v>7</v>
      </c>
      <c r="E46" s="64">
        <v>8</v>
      </c>
      <c r="F46" s="64">
        <v>0</v>
      </c>
      <c r="G46" s="64">
        <v>1</v>
      </c>
      <c r="H46" s="64">
        <v>1</v>
      </c>
      <c r="I46" s="64">
        <v>2</v>
      </c>
      <c r="J46" s="64">
        <v>8</v>
      </c>
      <c r="K46" s="64">
        <v>11</v>
      </c>
      <c r="L46" s="64">
        <v>19</v>
      </c>
    </row>
    <row r="47" spans="1:12" x14ac:dyDescent="0.2">
      <c r="A47" s="62"/>
      <c r="B47" s="62"/>
      <c r="C47" s="62" t="s">
        <v>2698</v>
      </c>
      <c r="D47" s="64">
        <v>6</v>
      </c>
      <c r="E47" s="64">
        <v>7</v>
      </c>
      <c r="F47" s="64">
        <v>0</v>
      </c>
      <c r="G47" s="64">
        <v>1</v>
      </c>
      <c r="H47" s="64">
        <v>0</v>
      </c>
      <c r="I47" s="64">
        <v>1</v>
      </c>
      <c r="J47" s="64">
        <v>6</v>
      </c>
      <c r="K47" s="64">
        <v>9</v>
      </c>
      <c r="L47" s="64">
        <v>15</v>
      </c>
    </row>
    <row r="48" spans="1:12" x14ac:dyDescent="0.2">
      <c r="A48" s="62"/>
      <c r="B48" s="62"/>
      <c r="C48" s="62"/>
      <c r="D48" s="64"/>
      <c r="E48" s="64"/>
      <c r="F48" s="64"/>
      <c r="G48" s="64"/>
      <c r="H48" s="64"/>
      <c r="I48" s="64"/>
      <c r="J48" s="64"/>
      <c r="K48" s="64"/>
      <c r="L48" s="64"/>
    </row>
    <row r="49" spans="1:12" x14ac:dyDescent="0.2">
      <c r="A49" s="62" t="s">
        <v>193</v>
      </c>
      <c r="B49" s="62"/>
      <c r="C49" s="62"/>
      <c r="D49" s="64"/>
      <c r="E49" s="64"/>
      <c r="F49" s="64"/>
      <c r="G49" s="64"/>
      <c r="H49" s="64"/>
      <c r="I49" s="64"/>
      <c r="J49" s="64"/>
      <c r="K49" s="64"/>
      <c r="L49" s="64"/>
    </row>
    <row r="50" spans="1:12" x14ac:dyDescent="0.2">
      <c r="A50" s="62"/>
      <c r="B50" s="62" t="s">
        <v>181</v>
      </c>
      <c r="C50" s="62"/>
      <c r="D50" s="64"/>
      <c r="E50" s="64"/>
      <c r="F50" s="64"/>
      <c r="G50" s="64"/>
      <c r="H50" s="64"/>
      <c r="I50" s="64"/>
      <c r="J50" s="64"/>
      <c r="K50" s="64"/>
      <c r="L50" s="64"/>
    </row>
    <row r="51" spans="1:12" x14ac:dyDescent="0.2">
      <c r="A51" s="62"/>
      <c r="B51" s="62"/>
      <c r="C51" s="62" t="s">
        <v>617</v>
      </c>
      <c r="D51" s="64">
        <v>3570</v>
      </c>
      <c r="E51" s="64">
        <v>3779</v>
      </c>
      <c r="F51" s="64">
        <v>13611</v>
      </c>
      <c r="G51" s="64">
        <v>13572</v>
      </c>
      <c r="H51" s="64">
        <v>21934</v>
      </c>
      <c r="I51" s="64">
        <v>21181</v>
      </c>
      <c r="J51" s="64">
        <v>39115</v>
      </c>
      <c r="K51" s="64">
        <v>38532</v>
      </c>
      <c r="L51" s="64">
        <v>77647</v>
      </c>
    </row>
    <row r="52" spans="1:12" x14ac:dyDescent="0.2">
      <c r="A52" s="62"/>
      <c r="B52" s="62"/>
      <c r="C52" s="62" t="s">
        <v>2697</v>
      </c>
      <c r="D52" s="64">
        <v>3687</v>
      </c>
      <c r="E52" s="64">
        <v>3756</v>
      </c>
      <c r="F52" s="64">
        <v>13309</v>
      </c>
      <c r="G52" s="64">
        <v>12947</v>
      </c>
      <c r="H52" s="64">
        <v>21313</v>
      </c>
      <c r="I52" s="64">
        <v>20715</v>
      </c>
      <c r="J52" s="64">
        <v>38309</v>
      </c>
      <c r="K52" s="64">
        <v>37418</v>
      </c>
      <c r="L52" s="64">
        <v>75727</v>
      </c>
    </row>
    <row r="53" spans="1:12" x14ac:dyDescent="0.2">
      <c r="A53" s="62"/>
      <c r="B53" s="62"/>
      <c r="C53" s="62" t="s">
        <v>2698</v>
      </c>
      <c r="D53" s="64">
        <v>3746</v>
      </c>
      <c r="E53" s="64">
        <v>3819</v>
      </c>
      <c r="F53" s="64">
        <v>13991</v>
      </c>
      <c r="G53" s="64">
        <v>13378</v>
      </c>
      <c r="H53" s="64">
        <v>21388</v>
      </c>
      <c r="I53" s="64">
        <v>20320</v>
      </c>
      <c r="J53" s="64">
        <v>39125</v>
      </c>
      <c r="K53" s="64">
        <v>37517</v>
      </c>
      <c r="L53" s="64">
        <v>76642</v>
      </c>
    </row>
    <row r="54" spans="1:12" x14ac:dyDescent="0.2">
      <c r="A54" s="62"/>
      <c r="B54" s="62"/>
      <c r="C54" s="62"/>
      <c r="D54" s="64"/>
      <c r="E54" s="64"/>
      <c r="F54" s="64"/>
      <c r="G54" s="64"/>
      <c r="H54" s="64"/>
      <c r="I54" s="64"/>
      <c r="J54" s="64"/>
      <c r="K54" s="64"/>
      <c r="L54" s="64"/>
    </row>
    <row r="55" spans="1:12" x14ac:dyDescent="0.2">
      <c r="A55" s="62"/>
      <c r="B55" s="62" t="s">
        <v>274</v>
      </c>
      <c r="C55" s="62"/>
      <c r="D55" s="64"/>
      <c r="E55" s="64"/>
      <c r="F55" s="64"/>
      <c r="G55" s="64"/>
      <c r="H55" s="64"/>
      <c r="I55" s="64"/>
      <c r="J55" s="64"/>
      <c r="K55" s="64"/>
      <c r="L55" s="64"/>
    </row>
    <row r="56" spans="1:12" x14ac:dyDescent="0.2">
      <c r="A56" s="62"/>
      <c r="B56" s="62"/>
      <c r="C56" s="62" t="s">
        <v>617</v>
      </c>
      <c r="D56" s="64">
        <v>135</v>
      </c>
      <c r="E56" s="64">
        <v>107</v>
      </c>
      <c r="F56" s="64">
        <v>138</v>
      </c>
      <c r="G56" s="64">
        <v>114</v>
      </c>
      <c r="H56" s="64">
        <v>92</v>
      </c>
      <c r="I56" s="64">
        <v>117</v>
      </c>
      <c r="J56" s="64">
        <v>365</v>
      </c>
      <c r="K56" s="64">
        <v>338</v>
      </c>
      <c r="L56" s="64">
        <v>703</v>
      </c>
    </row>
    <row r="57" spans="1:12" x14ac:dyDescent="0.2">
      <c r="A57" s="62"/>
      <c r="B57" s="62"/>
      <c r="C57" s="62" t="s">
        <v>2697</v>
      </c>
      <c r="D57" s="64">
        <v>140</v>
      </c>
      <c r="E57" s="64">
        <v>123</v>
      </c>
      <c r="F57" s="64">
        <v>123</v>
      </c>
      <c r="G57" s="64">
        <v>96</v>
      </c>
      <c r="H57" s="64">
        <v>129</v>
      </c>
      <c r="I57" s="64">
        <v>89</v>
      </c>
      <c r="J57" s="64">
        <v>392</v>
      </c>
      <c r="K57" s="64">
        <v>308</v>
      </c>
      <c r="L57" s="64">
        <v>700</v>
      </c>
    </row>
    <row r="58" spans="1:12" x14ac:dyDescent="0.2">
      <c r="A58" s="62"/>
      <c r="B58" s="62"/>
      <c r="C58" s="62" t="s">
        <v>2698</v>
      </c>
      <c r="D58" s="64">
        <v>147</v>
      </c>
      <c r="E58" s="64">
        <v>133</v>
      </c>
      <c r="F58" s="64">
        <v>128</v>
      </c>
      <c r="G58" s="64">
        <v>110</v>
      </c>
      <c r="H58" s="64">
        <v>115</v>
      </c>
      <c r="I58" s="64">
        <v>75</v>
      </c>
      <c r="J58" s="64">
        <v>390</v>
      </c>
      <c r="K58" s="64">
        <v>318</v>
      </c>
      <c r="L58" s="64">
        <v>708</v>
      </c>
    </row>
    <row r="59" spans="1:12" x14ac:dyDescent="0.2">
      <c r="A59" s="62"/>
      <c r="B59" s="62"/>
      <c r="C59" s="62"/>
      <c r="D59" s="64"/>
      <c r="E59" s="64"/>
      <c r="F59" s="64"/>
      <c r="G59" s="64"/>
      <c r="H59" s="64"/>
      <c r="I59" s="64"/>
      <c r="J59" s="64"/>
      <c r="K59" s="64"/>
      <c r="L59" s="64"/>
    </row>
    <row r="60" spans="1:12" x14ac:dyDescent="0.2">
      <c r="A60" s="62"/>
      <c r="B60" s="62" t="s">
        <v>2699</v>
      </c>
      <c r="C60" s="62"/>
      <c r="D60" s="64"/>
      <c r="E60" s="64"/>
      <c r="F60" s="64"/>
      <c r="G60" s="64"/>
      <c r="H60" s="64"/>
      <c r="I60" s="64"/>
      <c r="J60" s="64"/>
      <c r="K60" s="64"/>
      <c r="L60" s="64"/>
    </row>
    <row r="61" spans="1:12" x14ac:dyDescent="0.2">
      <c r="A61" s="62"/>
      <c r="B61" s="62"/>
      <c r="C61" s="62" t="s">
        <v>617</v>
      </c>
      <c r="D61" s="64">
        <v>3065</v>
      </c>
      <c r="E61" s="64">
        <v>3298</v>
      </c>
      <c r="F61" s="64">
        <v>12761</v>
      </c>
      <c r="G61" s="64">
        <v>12713</v>
      </c>
      <c r="H61" s="64">
        <v>20905</v>
      </c>
      <c r="I61" s="64">
        <v>20116</v>
      </c>
      <c r="J61" s="64">
        <v>36731</v>
      </c>
      <c r="K61" s="64">
        <v>36127</v>
      </c>
      <c r="L61" s="64">
        <v>72858</v>
      </c>
    </row>
    <row r="62" spans="1:12" x14ac:dyDescent="0.2">
      <c r="A62" s="62"/>
      <c r="B62" s="62"/>
      <c r="C62" s="62" t="s">
        <v>2697</v>
      </c>
      <c r="D62" s="64">
        <v>3150</v>
      </c>
      <c r="E62" s="64">
        <v>3221</v>
      </c>
      <c r="F62" s="64">
        <v>12450</v>
      </c>
      <c r="G62" s="64">
        <v>12151</v>
      </c>
      <c r="H62" s="64">
        <v>20237</v>
      </c>
      <c r="I62" s="64">
        <v>19642</v>
      </c>
      <c r="J62" s="64">
        <v>35837</v>
      </c>
      <c r="K62" s="64">
        <v>35014</v>
      </c>
      <c r="L62" s="64">
        <v>70851</v>
      </c>
    </row>
    <row r="63" spans="1:12" x14ac:dyDescent="0.2">
      <c r="A63" s="62"/>
      <c r="B63" s="62"/>
      <c r="C63" s="62" t="s">
        <v>2698</v>
      </c>
      <c r="D63" s="64">
        <v>3182</v>
      </c>
      <c r="E63" s="64">
        <v>3253</v>
      </c>
      <c r="F63" s="64">
        <v>13073</v>
      </c>
      <c r="G63" s="64">
        <v>12497</v>
      </c>
      <c r="H63" s="64">
        <v>20294</v>
      </c>
      <c r="I63" s="64">
        <v>19320</v>
      </c>
      <c r="J63" s="64">
        <v>36549</v>
      </c>
      <c r="K63" s="64">
        <v>35070</v>
      </c>
      <c r="L63" s="64">
        <v>71619</v>
      </c>
    </row>
    <row r="64" spans="1:12" x14ac:dyDescent="0.2">
      <c r="A64" s="62"/>
      <c r="B64" s="62"/>
      <c r="C64" s="62"/>
      <c r="D64" s="64"/>
      <c r="E64" s="64"/>
      <c r="F64" s="64"/>
      <c r="G64" s="64"/>
      <c r="H64" s="64"/>
      <c r="I64" s="64"/>
      <c r="J64" s="64"/>
      <c r="K64" s="64"/>
      <c r="L64" s="64"/>
    </row>
    <row r="65" spans="1:12" x14ac:dyDescent="0.2">
      <c r="A65" s="62"/>
      <c r="B65" s="62" t="s">
        <v>275</v>
      </c>
      <c r="C65" s="62"/>
      <c r="D65" s="64"/>
      <c r="E65" s="64"/>
      <c r="F65" s="64"/>
      <c r="G65" s="64"/>
      <c r="H65" s="64"/>
      <c r="I65" s="64"/>
      <c r="J65" s="64"/>
      <c r="K65" s="64"/>
      <c r="L65" s="64"/>
    </row>
    <row r="66" spans="1:12" x14ac:dyDescent="0.2">
      <c r="A66" s="62"/>
      <c r="B66" s="62"/>
      <c r="C66" s="62" t="s">
        <v>617</v>
      </c>
      <c r="D66" s="64">
        <v>370</v>
      </c>
      <c r="E66" s="64">
        <v>374</v>
      </c>
      <c r="F66" s="64">
        <v>712</v>
      </c>
      <c r="G66" s="64">
        <v>745</v>
      </c>
      <c r="H66" s="64">
        <v>937</v>
      </c>
      <c r="I66" s="64">
        <v>948</v>
      </c>
      <c r="J66" s="64">
        <v>2019</v>
      </c>
      <c r="K66" s="64">
        <v>2067</v>
      </c>
      <c r="L66" s="64">
        <v>4086</v>
      </c>
    </row>
    <row r="67" spans="1:12" x14ac:dyDescent="0.2">
      <c r="A67" s="62"/>
      <c r="B67" s="62"/>
      <c r="C67" s="62" t="s">
        <v>2697</v>
      </c>
      <c r="D67" s="64">
        <v>397</v>
      </c>
      <c r="E67" s="64">
        <v>412</v>
      </c>
      <c r="F67" s="64">
        <v>736</v>
      </c>
      <c r="G67" s="64">
        <v>700</v>
      </c>
      <c r="H67" s="64">
        <v>947</v>
      </c>
      <c r="I67" s="64">
        <v>984</v>
      </c>
      <c r="J67" s="64">
        <v>2080</v>
      </c>
      <c r="K67" s="64">
        <v>2096</v>
      </c>
      <c r="L67" s="64">
        <v>4176</v>
      </c>
    </row>
    <row r="68" spans="1:12" x14ac:dyDescent="0.2">
      <c r="A68" s="62"/>
      <c r="B68" s="62"/>
      <c r="C68" s="62" t="s">
        <v>2698</v>
      </c>
      <c r="D68" s="64">
        <v>417</v>
      </c>
      <c r="E68" s="64">
        <v>433</v>
      </c>
      <c r="F68" s="64">
        <v>790</v>
      </c>
      <c r="G68" s="64">
        <v>771</v>
      </c>
      <c r="H68" s="64">
        <v>979</v>
      </c>
      <c r="I68" s="64">
        <v>925</v>
      </c>
      <c r="J68" s="64">
        <v>2186</v>
      </c>
      <c r="K68" s="64">
        <v>2129</v>
      </c>
      <c r="L68" s="64">
        <v>4315</v>
      </c>
    </row>
    <row r="69" spans="1:12" x14ac:dyDescent="0.2">
      <c r="A69" s="62"/>
      <c r="B69" s="62"/>
      <c r="C69" s="62"/>
      <c r="D69" s="64"/>
      <c r="E69" s="64"/>
      <c r="F69" s="64"/>
      <c r="G69" s="64"/>
      <c r="H69" s="64"/>
      <c r="I69" s="64"/>
      <c r="J69" s="64"/>
      <c r="K69" s="64"/>
      <c r="L69" s="64"/>
    </row>
    <row r="70" spans="1:12" x14ac:dyDescent="0.2">
      <c r="A70" s="62" t="s">
        <v>177</v>
      </c>
      <c r="B70" s="62"/>
      <c r="C70" s="62"/>
      <c r="D70" s="64"/>
      <c r="E70" s="64"/>
      <c r="F70" s="64"/>
      <c r="G70" s="64"/>
      <c r="H70" s="64"/>
      <c r="I70" s="64"/>
      <c r="J70" s="64"/>
      <c r="K70" s="64"/>
      <c r="L70" s="64"/>
    </row>
    <row r="71" spans="1:12" x14ac:dyDescent="0.2">
      <c r="A71" s="62"/>
      <c r="B71" s="62" t="s">
        <v>181</v>
      </c>
      <c r="C71" s="62"/>
      <c r="D71" s="64"/>
      <c r="E71" s="64"/>
      <c r="F71" s="64"/>
      <c r="G71" s="64"/>
      <c r="H71" s="64"/>
      <c r="I71" s="64"/>
      <c r="J71" s="64"/>
      <c r="K71" s="64"/>
      <c r="L71" s="64"/>
    </row>
    <row r="72" spans="1:12" x14ac:dyDescent="0.2">
      <c r="A72" s="62"/>
      <c r="B72" s="62"/>
      <c r="C72" s="62" t="s">
        <v>617</v>
      </c>
      <c r="D72" s="64">
        <v>1386</v>
      </c>
      <c r="E72" s="64">
        <v>1434</v>
      </c>
      <c r="F72" s="64">
        <v>2207</v>
      </c>
      <c r="G72" s="64">
        <v>2176</v>
      </c>
      <c r="H72" s="64">
        <v>2606</v>
      </c>
      <c r="I72" s="64">
        <v>2461</v>
      </c>
      <c r="J72" s="64">
        <v>6199</v>
      </c>
      <c r="K72" s="64">
        <v>6071</v>
      </c>
      <c r="L72" s="64">
        <v>12270</v>
      </c>
    </row>
    <row r="73" spans="1:12" x14ac:dyDescent="0.2">
      <c r="A73" s="62"/>
      <c r="B73" s="62"/>
      <c r="C73" s="62" t="s">
        <v>2697</v>
      </c>
      <c r="D73" s="64">
        <v>1332</v>
      </c>
      <c r="E73" s="64">
        <v>1287</v>
      </c>
      <c r="F73" s="64">
        <v>2230</v>
      </c>
      <c r="G73" s="64">
        <v>2284</v>
      </c>
      <c r="H73" s="64">
        <v>2660</v>
      </c>
      <c r="I73" s="64">
        <v>2590</v>
      </c>
      <c r="J73" s="64">
        <v>6222</v>
      </c>
      <c r="K73" s="64">
        <v>6161</v>
      </c>
      <c r="L73" s="64">
        <v>12383</v>
      </c>
    </row>
    <row r="74" spans="1:12" x14ac:dyDescent="0.2">
      <c r="A74" s="62"/>
      <c r="B74" s="62"/>
      <c r="C74" s="62" t="s">
        <v>2698</v>
      </c>
      <c r="D74" s="64">
        <v>1280</v>
      </c>
      <c r="E74" s="64">
        <v>1155</v>
      </c>
      <c r="F74" s="64">
        <v>2143</v>
      </c>
      <c r="G74" s="64">
        <v>2050</v>
      </c>
      <c r="H74" s="64">
        <v>2689</v>
      </c>
      <c r="I74" s="64">
        <v>2721</v>
      </c>
      <c r="J74" s="64">
        <v>6112</v>
      </c>
      <c r="K74" s="64">
        <v>5926</v>
      </c>
      <c r="L74" s="64">
        <v>12038</v>
      </c>
    </row>
    <row r="75" spans="1:12" x14ac:dyDescent="0.2">
      <c r="A75" s="62"/>
      <c r="B75" s="62"/>
      <c r="C75" s="62"/>
      <c r="D75" s="64"/>
      <c r="E75" s="64"/>
      <c r="F75" s="64"/>
      <c r="G75" s="64"/>
      <c r="H75" s="64"/>
      <c r="I75" s="64"/>
      <c r="J75" s="64"/>
      <c r="K75" s="64"/>
      <c r="L75" s="64"/>
    </row>
    <row r="76" spans="1:12" x14ac:dyDescent="0.2">
      <c r="A76" s="62"/>
      <c r="B76" s="62" t="s">
        <v>274</v>
      </c>
      <c r="C76" s="62"/>
      <c r="D76" s="64"/>
      <c r="E76" s="64"/>
      <c r="F76" s="64"/>
      <c r="G76" s="64"/>
      <c r="H76" s="64"/>
      <c r="I76" s="64"/>
      <c r="J76" s="64"/>
      <c r="K76" s="64"/>
      <c r="L76" s="64"/>
    </row>
    <row r="77" spans="1:12" x14ac:dyDescent="0.2">
      <c r="A77" s="62"/>
      <c r="B77" s="62"/>
      <c r="C77" s="62" t="s">
        <v>617</v>
      </c>
      <c r="D77" s="64">
        <v>0</v>
      </c>
      <c r="E77" s="64">
        <v>0</v>
      </c>
      <c r="F77" s="64">
        <v>0</v>
      </c>
      <c r="G77" s="64">
        <v>0</v>
      </c>
      <c r="H77" s="64">
        <v>0</v>
      </c>
      <c r="I77" s="64">
        <v>0</v>
      </c>
      <c r="J77" s="64">
        <v>0</v>
      </c>
      <c r="K77" s="64">
        <v>0</v>
      </c>
      <c r="L77" s="64">
        <v>0</v>
      </c>
    </row>
    <row r="78" spans="1:12" x14ac:dyDescent="0.2">
      <c r="A78" s="62"/>
      <c r="B78" s="62"/>
      <c r="C78" s="62" t="s">
        <v>2697</v>
      </c>
      <c r="D78" s="64">
        <v>0</v>
      </c>
      <c r="E78" s="64">
        <v>0</v>
      </c>
      <c r="F78" s="64">
        <v>0</v>
      </c>
      <c r="G78" s="64">
        <v>0</v>
      </c>
      <c r="H78" s="64">
        <v>0</v>
      </c>
      <c r="I78" s="64">
        <v>0</v>
      </c>
      <c r="J78" s="64">
        <v>0</v>
      </c>
      <c r="K78" s="64">
        <v>0</v>
      </c>
      <c r="L78" s="64">
        <v>0</v>
      </c>
    </row>
    <row r="79" spans="1:12" x14ac:dyDescent="0.2">
      <c r="A79" s="62"/>
      <c r="B79" s="62"/>
      <c r="C79" s="62" t="s">
        <v>2698</v>
      </c>
      <c r="D79" s="64">
        <v>0</v>
      </c>
      <c r="E79" s="64">
        <v>0</v>
      </c>
      <c r="F79" s="64">
        <v>0</v>
      </c>
      <c r="G79" s="64">
        <v>0</v>
      </c>
      <c r="H79" s="64">
        <v>0</v>
      </c>
      <c r="I79" s="64">
        <v>0</v>
      </c>
      <c r="J79" s="64">
        <v>0</v>
      </c>
      <c r="K79" s="64">
        <v>0</v>
      </c>
      <c r="L79" s="64">
        <v>0</v>
      </c>
    </row>
    <row r="80" spans="1:12" x14ac:dyDescent="0.2">
      <c r="A80" s="62"/>
      <c r="B80" s="62"/>
      <c r="C80" s="62"/>
      <c r="D80" s="64"/>
      <c r="E80" s="64"/>
      <c r="F80" s="64"/>
      <c r="G80" s="64"/>
      <c r="H80" s="64"/>
      <c r="I80" s="64"/>
      <c r="J80" s="64"/>
      <c r="K80" s="64"/>
      <c r="L80" s="64"/>
    </row>
    <row r="81" spans="1:12" x14ac:dyDescent="0.2">
      <c r="A81" s="62"/>
      <c r="B81" s="62" t="s">
        <v>2699</v>
      </c>
      <c r="C81" s="62"/>
      <c r="D81" s="64"/>
      <c r="E81" s="64"/>
      <c r="F81" s="64"/>
      <c r="G81" s="64"/>
      <c r="H81" s="64"/>
      <c r="I81" s="64"/>
      <c r="J81" s="64"/>
      <c r="K81" s="64"/>
      <c r="L81" s="64"/>
    </row>
    <row r="82" spans="1:12" x14ac:dyDescent="0.2">
      <c r="A82" s="62"/>
      <c r="B82" s="62"/>
      <c r="C82" s="62" t="s">
        <v>617</v>
      </c>
      <c r="D82" s="64">
        <v>1386</v>
      </c>
      <c r="E82" s="64">
        <v>1434</v>
      </c>
      <c r="F82" s="64">
        <v>2207</v>
      </c>
      <c r="G82" s="64">
        <v>2173</v>
      </c>
      <c r="H82" s="64">
        <v>2603</v>
      </c>
      <c r="I82" s="64">
        <v>2457</v>
      </c>
      <c r="J82" s="64">
        <v>6196</v>
      </c>
      <c r="K82" s="64">
        <v>6064</v>
      </c>
      <c r="L82" s="64">
        <v>12260</v>
      </c>
    </row>
    <row r="83" spans="1:12" x14ac:dyDescent="0.2">
      <c r="A83" s="62"/>
      <c r="B83" s="62"/>
      <c r="C83" s="62" t="s">
        <v>2697</v>
      </c>
      <c r="D83" s="64">
        <v>1332</v>
      </c>
      <c r="E83" s="64">
        <v>1287</v>
      </c>
      <c r="F83" s="64">
        <v>2230</v>
      </c>
      <c r="G83" s="64">
        <v>2284</v>
      </c>
      <c r="H83" s="64">
        <v>2659</v>
      </c>
      <c r="I83" s="64">
        <v>2587</v>
      </c>
      <c r="J83" s="64">
        <v>6221</v>
      </c>
      <c r="K83" s="64">
        <v>6158</v>
      </c>
      <c r="L83" s="64">
        <v>12379</v>
      </c>
    </row>
    <row r="84" spans="1:12" x14ac:dyDescent="0.2">
      <c r="A84" s="62"/>
      <c r="B84" s="62"/>
      <c r="C84" s="62" t="s">
        <v>2698</v>
      </c>
      <c r="D84" s="64">
        <v>1280</v>
      </c>
      <c r="E84" s="64">
        <v>1155</v>
      </c>
      <c r="F84" s="64">
        <v>2143</v>
      </c>
      <c r="G84" s="64">
        <v>2050</v>
      </c>
      <c r="H84" s="64">
        <v>2687</v>
      </c>
      <c r="I84" s="64">
        <v>2719</v>
      </c>
      <c r="J84" s="64">
        <v>6110</v>
      </c>
      <c r="K84" s="64">
        <v>5924</v>
      </c>
      <c r="L84" s="64">
        <v>12034</v>
      </c>
    </row>
    <row r="85" spans="1:12" x14ac:dyDescent="0.2">
      <c r="A85" s="62"/>
      <c r="B85" s="62"/>
      <c r="C85" s="62"/>
      <c r="D85" s="64"/>
      <c r="E85" s="64"/>
      <c r="F85" s="64"/>
      <c r="G85" s="64"/>
      <c r="H85" s="64"/>
      <c r="I85" s="64"/>
      <c r="J85" s="64"/>
      <c r="K85" s="64"/>
      <c r="L85" s="64"/>
    </row>
    <row r="86" spans="1:12" x14ac:dyDescent="0.2">
      <c r="A86" s="62"/>
      <c r="B86" s="62" t="s">
        <v>275</v>
      </c>
      <c r="C86" s="62"/>
      <c r="D86" s="64"/>
      <c r="E86" s="64"/>
      <c r="F86" s="64"/>
      <c r="G86" s="64"/>
      <c r="H86" s="64"/>
      <c r="I86" s="64"/>
      <c r="J86" s="64"/>
      <c r="K86" s="64"/>
      <c r="L86" s="64"/>
    </row>
    <row r="87" spans="1:12" x14ac:dyDescent="0.2">
      <c r="A87" s="62"/>
      <c r="B87" s="62"/>
      <c r="C87" s="62" t="s">
        <v>617</v>
      </c>
      <c r="D87" s="64">
        <v>0</v>
      </c>
      <c r="E87" s="64">
        <v>0</v>
      </c>
      <c r="F87" s="64">
        <v>0</v>
      </c>
      <c r="G87" s="64">
        <v>3</v>
      </c>
      <c r="H87" s="64">
        <v>3</v>
      </c>
      <c r="I87" s="64">
        <v>4</v>
      </c>
      <c r="J87" s="64">
        <v>3</v>
      </c>
      <c r="K87" s="64">
        <v>7</v>
      </c>
      <c r="L87" s="64">
        <v>10</v>
      </c>
    </row>
    <row r="88" spans="1:12" x14ac:dyDescent="0.2">
      <c r="A88" s="62"/>
      <c r="B88" s="62"/>
      <c r="C88" s="62" t="s">
        <v>2697</v>
      </c>
      <c r="D88" s="64">
        <v>0</v>
      </c>
      <c r="E88" s="64">
        <v>0</v>
      </c>
      <c r="F88" s="64">
        <v>0</v>
      </c>
      <c r="G88" s="64">
        <v>0</v>
      </c>
      <c r="H88" s="64">
        <v>1</v>
      </c>
      <c r="I88" s="64">
        <v>3</v>
      </c>
      <c r="J88" s="64">
        <v>1</v>
      </c>
      <c r="K88" s="64">
        <v>3</v>
      </c>
      <c r="L88" s="64">
        <v>4</v>
      </c>
    </row>
    <row r="89" spans="1:12" x14ac:dyDescent="0.2">
      <c r="A89" s="62"/>
      <c r="B89" s="62"/>
      <c r="C89" s="62" t="s">
        <v>2698</v>
      </c>
      <c r="D89" s="64">
        <v>0</v>
      </c>
      <c r="E89" s="64">
        <v>0</v>
      </c>
      <c r="F89" s="64">
        <v>0</v>
      </c>
      <c r="G89" s="64">
        <v>0</v>
      </c>
      <c r="H89" s="64">
        <v>2</v>
      </c>
      <c r="I89" s="64">
        <v>2</v>
      </c>
      <c r="J89" s="64">
        <v>2</v>
      </c>
      <c r="K89" s="64">
        <v>2</v>
      </c>
      <c r="L89" s="64">
        <v>4</v>
      </c>
    </row>
    <row r="90" spans="1:12" x14ac:dyDescent="0.2">
      <c r="A90" s="62"/>
      <c r="B90" s="62"/>
      <c r="C90" s="62"/>
      <c r="D90" s="64"/>
      <c r="E90" s="64"/>
      <c r="F90" s="64"/>
      <c r="G90" s="64"/>
      <c r="H90" s="64"/>
      <c r="I90" s="64"/>
      <c r="J90" s="64"/>
      <c r="K90" s="64"/>
      <c r="L90" s="64"/>
    </row>
    <row r="91" spans="1:12" ht="15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2" ht="15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2" ht="15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ht="15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ht="15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ht="15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ht="15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ht="15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ht="15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ht="15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ht="15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ht="15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ht="15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ht="15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ht="15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ht="15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ht="15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ht="15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ht="15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ht="15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ht="15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ht="15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ht="15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ht="15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ht="15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ht="15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ht="15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ht="15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ht="15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ht="15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ht="15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ht="15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ht="15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ht="15" x14ac:dyDescent="0.2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ht="15" x14ac:dyDescent="0.2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ht="15" x14ac:dyDescent="0.2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ht="15" x14ac:dyDescent="0.2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ht="15" x14ac:dyDescent="0.2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ht="15" x14ac:dyDescent="0.2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ht="15" x14ac:dyDescent="0.2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ht="15" x14ac:dyDescent="0.2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ht="15" x14ac:dyDescent="0.2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ht="15" x14ac:dyDescent="0.2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ht="15" x14ac:dyDescent="0.2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ht="15" x14ac:dyDescent="0.2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ht="15" x14ac:dyDescent="0.2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ht="15" x14ac:dyDescent="0.2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ht="15" x14ac:dyDescent="0.25">
      <c r="A138"/>
      <c r="B138"/>
      <c r="C138"/>
      <c r="D138"/>
      <c r="E138"/>
      <c r="F138"/>
      <c r="G138"/>
      <c r="H138"/>
      <c r="I138"/>
      <c r="J138"/>
      <c r="K138"/>
      <c r="L138"/>
    </row>
  </sheetData>
  <printOptions horizontalCentered="1"/>
  <pageMargins left="0" right="0" top="0.39370078740157483" bottom="0.39370078740157483" header="0" footer="0"/>
  <pageSetup orientation="landscape" r:id="rId2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34"/>
  <sheetViews>
    <sheetView workbookViewId="0"/>
  </sheetViews>
  <sheetFormatPr baseColWidth="10" defaultColWidth="11" defaultRowHeight="12.75" x14ac:dyDescent="0.2"/>
  <cols>
    <col min="1" max="1" width="2.7109375" style="56" customWidth="1"/>
    <col min="2" max="2" width="2.85546875" style="56" customWidth="1"/>
    <col min="3" max="3" width="7.140625" style="56" customWidth="1"/>
    <col min="4" max="5" width="8.7109375" style="57" customWidth="1"/>
    <col min="6" max="17" width="7.7109375" style="57" customWidth="1"/>
    <col min="18" max="19" width="9.7109375" style="57" customWidth="1"/>
    <col min="20" max="22" width="7.7109375" style="57" customWidth="1"/>
    <col min="23" max="23" width="6.42578125" style="58" customWidth="1"/>
    <col min="24" max="16384" width="11" style="56"/>
  </cols>
  <sheetData>
    <row r="1" spans="1:23" s="52" customFormat="1" x14ac:dyDescent="0.2">
      <c r="A1" s="52" t="s">
        <v>2674</v>
      </c>
      <c r="D1" s="53"/>
      <c r="E1" s="53"/>
      <c r="F1" s="53"/>
      <c r="G1" s="53"/>
      <c r="H1" s="53"/>
      <c r="I1" s="53"/>
      <c r="J1" s="53"/>
      <c r="K1" s="53"/>
      <c r="V1" s="53"/>
    </row>
    <row r="2" spans="1:23" s="52" customFormat="1" x14ac:dyDescent="0.2">
      <c r="A2" s="54" t="s">
        <v>2675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5"/>
      <c r="Q2" s="55"/>
      <c r="R2" s="55"/>
      <c r="S2" s="55"/>
      <c r="T2" s="55"/>
      <c r="U2" s="55"/>
      <c r="V2" s="53"/>
    </row>
    <row r="4" spans="1:23" x14ac:dyDescent="0.2">
      <c r="A4" s="86"/>
      <c r="B4" s="86"/>
      <c r="C4" s="86"/>
      <c r="D4" s="87" t="s">
        <v>2676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56"/>
    </row>
    <row r="5" spans="1:23" ht="25.5" customHeight="1" x14ac:dyDescent="0.2">
      <c r="A5" s="87" t="s">
        <v>3</v>
      </c>
      <c r="B5" s="87" t="s">
        <v>9</v>
      </c>
      <c r="C5" s="87" t="s">
        <v>2677</v>
      </c>
      <c r="D5" s="88" t="s">
        <v>2678</v>
      </c>
      <c r="E5" s="88" t="s">
        <v>2679</v>
      </c>
      <c r="F5" s="88" t="s">
        <v>2680</v>
      </c>
      <c r="G5" s="88" t="s">
        <v>2681</v>
      </c>
      <c r="H5" s="88" t="s">
        <v>2682</v>
      </c>
      <c r="I5" s="88" t="s">
        <v>2683</v>
      </c>
      <c r="J5" s="88" t="s">
        <v>2684</v>
      </c>
      <c r="K5" s="88" t="s">
        <v>2685</v>
      </c>
      <c r="L5" s="88" t="s">
        <v>2686</v>
      </c>
      <c r="M5" s="88" t="s">
        <v>2687</v>
      </c>
      <c r="N5" s="88" t="s">
        <v>2688</v>
      </c>
      <c r="O5" s="88" t="s">
        <v>2689</v>
      </c>
      <c r="P5" s="88" t="s">
        <v>2690</v>
      </c>
      <c r="Q5" s="88" t="s">
        <v>2691</v>
      </c>
      <c r="R5" s="88" t="s">
        <v>2692</v>
      </c>
      <c r="S5" s="88" t="s">
        <v>2693</v>
      </c>
      <c r="T5" s="88" t="s">
        <v>2694</v>
      </c>
      <c r="U5" s="88" t="s">
        <v>2695</v>
      </c>
      <c r="V5" s="88" t="s">
        <v>2696</v>
      </c>
      <c r="W5" s="56"/>
    </row>
    <row r="6" spans="1:23" x14ac:dyDescent="0.2">
      <c r="A6" s="62" t="s">
        <v>227</v>
      </c>
      <c r="B6" s="62"/>
      <c r="C6" s="62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56"/>
    </row>
    <row r="7" spans="1:23" x14ac:dyDescent="0.2">
      <c r="A7" s="62"/>
      <c r="B7" s="62" t="s">
        <v>181</v>
      </c>
      <c r="C7" s="62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56"/>
    </row>
    <row r="8" spans="1:23" x14ac:dyDescent="0.2">
      <c r="A8" s="62"/>
      <c r="B8" s="62"/>
      <c r="C8" s="62" t="s">
        <v>617</v>
      </c>
      <c r="D8" s="64">
        <v>36081</v>
      </c>
      <c r="E8" s="64">
        <v>35219</v>
      </c>
      <c r="F8" s="64">
        <v>36752</v>
      </c>
      <c r="G8" s="64">
        <v>35730</v>
      </c>
      <c r="H8" s="64">
        <v>36781</v>
      </c>
      <c r="I8" s="64">
        <v>35169</v>
      </c>
      <c r="J8" s="64">
        <v>37942</v>
      </c>
      <c r="K8" s="64">
        <v>36332</v>
      </c>
      <c r="L8" s="64">
        <v>37482</v>
      </c>
      <c r="M8" s="64">
        <v>35377</v>
      </c>
      <c r="N8" s="64">
        <v>36628</v>
      </c>
      <c r="O8" s="64">
        <v>34713</v>
      </c>
      <c r="P8" s="64">
        <v>36164</v>
      </c>
      <c r="Q8" s="64">
        <v>34899</v>
      </c>
      <c r="R8" s="64">
        <v>36022</v>
      </c>
      <c r="S8" s="64">
        <v>34807</v>
      </c>
      <c r="T8" s="64">
        <v>221749</v>
      </c>
      <c r="U8" s="64">
        <v>212220</v>
      </c>
      <c r="V8" s="64">
        <v>433969</v>
      </c>
      <c r="W8" s="56"/>
    </row>
    <row r="9" spans="1:23" x14ac:dyDescent="0.2">
      <c r="A9" s="62"/>
      <c r="B9" s="62"/>
      <c r="C9" s="62" t="s">
        <v>2697</v>
      </c>
      <c r="D9" s="64">
        <v>35337</v>
      </c>
      <c r="E9" s="64">
        <v>34249</v>
      </c>
      <c r="F9" s="64">
        <v>36134</v>
      </c>
      <c r="G9" s="64">
        <v>34799</v>
      </c>
      <c r="H9" s="64">
        <v>37298</v>
      </c>
      <c r="I9" s="64">
        <v>36208</v>
      </c>
      <c r="J9" s="64">
        <v>36519</v>
      </c>
      <c r="K9" s="64">
        <v>34949</v>
      </c>
      <c r="L9" s="64">
        <v>37790</v>
      </c>
      <c r="M9" s="64">
        <v>36143</v>
      </c>
      <c r="N9" s="64">
        <v>36821</v>
      </c>
      <c r="O9" s="64">
        <v>34904</v>
      </c>
      <c r="P9" s="64">
        <v>35397</v>
      </c>
      <c r="Q9" s="64">
        <v>34064</v>
      </c>
      <c r="R9" s="64">
        <v>35256</v>
      </c>
      <c r="S9" s="64">
        <v>33973</v>
      </c>
      <c r="T9" s="64">
        <v>219959</v>
      </c>
      <c r="U9" s="64">
        <v>211067</v>
      </c>
      <c r="V9" s="64">
        <v>431026</v>
      </c>
      <c r="W9" s="56"/>
    </row>
    <row r="10" spans="1:23" x14ac:dyDescent="0.2">
      <c r="A10" s="62"/>
      <c r="B10" s="62"/>
      <c r="C10" s="62" t="s">
        <v>2698</v>
      </c>
      <c r="D10" s="64">
        <v>35124</v>
      </c>
      <c r="E10" s="64">
        <v>34255</v>
      </c>
      <c r="F10" s="64">
        <v>35612</v>
      </c>
      <c r="G10" s="64">
        <v>34630</v>
      </c>
      <c r="H10" s="64">
        <v>36690</v>
      </c>
      <c r="I10" s="64">
        <v>35270</v>
      </c>
      <c r="J10" s="64">
        <v>37012</v>
      </c>
      <c r="K10" s="64">
        <v>35985</v>
      </c>
      <c r="L10" s="64">
        <v>36228</v>
      </c>
      <c r="M10" s="64">
        <v>34694</v>
      </c>
      <c r="N10" s="64">
        <v>37118</v>
      </c>
      <c r="O10" s="64">
        <v>35678</v>
      </c>
      <c r="P10" s="64">
        <v>35597</v>
      </c>
      <c r="Q10" s="64">
        <v>34249</v>
      </c>
      <c r="R10" s="64">
        <v>35457</v>
      </c>
      <c r="S10" s="64">
        <v>34158</v>
      </c>
      <c r="T10" s="64">
        <v>218257</v>
      </c>
      <c r="U10" s="64">
        <v>210506</v>
      </c>
      <c r="V10" s="64">
        <v>428763</v>
      </c>
      <c r="W10" s="56"/>
    </row>
    <row r="11" spans="1:23" x14ac:dyDescent="0.2">
      <c r="A11" s="62"/>
      <c r="B11" s="62"/>
      <c r="C11" s="62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56"/>
    </row>
    <row r="12" spans="1:23" x14ac:dyDescent="0.2">
      <c r="A12" s="62" t="s">
        <v>174</v>
      </c>
      <c r="B12" s="62"/>
      <c r="C12" s="62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56"/>
    </row>
    <row r="13" spans="1:23" x14ac:dyDescent="0.2">
      <c r="A13" s="62"/>
      <c r="B13" s="62" t="s">
        <v>181</v>
      </c>
      <c r="C13" s="62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56"/>
    </row>
    <row r="14" spans="1:23" x14ac:dyDescent="0.2">
      <c r="A14" s="62"/>
      <c r="B14" s="62"/>
      <c r="C14" s="62" t="s">
        <v>617</v>
      </c>
      <c r="D14" s="64">
        <v>8257</v>
      </c>
      <c r="E14" s="64">
        <v>8043</v>
      </c>
      <c r="F14" s="64">
        <v>8436</v>
      </c>
      <c r="G14" s="64">
        <v>8174</v>
      </c>
      <c r="H14" s="64">
        <v>8666</v>
      </c>
      <c r="I14" s="64">
        <v>8314</v>
      </c>
      <c r="J14" s="64">
        <v>8813</v>
      </c>
      <c r="K14" s="64">
        <v>8462</v>
      </c>
      <c r="L14" s="64">
        <v>8760</v>
      </c>
      <c r="M14" s="64">
        <v>8509</v>
      </c>
      <c r="N14" s="64">
        <v>8580</v>
      </c>
      <c r="O14" s="64">
        <v>8401</v>
      </c>
      <c r="P14" s="64">
        <v>9027</v>
      </c>
      <c r="Q14" s="64">
        <v>8375</v>
      </c>
      <c r="R14" s="64">
        <v>8976</v>
      </c>
      <c r="S14" s="64">
        <v>8366</v>
      </c>
      <c r="T14" s="64">
        <v>52282</v>
      </c>
      <c r="U14" s="64">
        <v>50235</v>
      </c>
      <c r="V14" s="64">
        <v>102517</v>
      </c>
      <c r="W14" s="56"/>
    </row>
    <row r="15" spans="1:23" x14ac:dyDescent="0.2">
      <c r="A15" s="62"/>
      <c r="B15" s="62"/>
      <c r="C15" s="62" t="s">
        <v>2697</v>
      </c>
      <c r="D15" s="64">
        <v>8217</v>
      </c>
      <c r="E15" s="64">
        <v>7934</v>
      </c>
      <c r="F15" s="64">
        <v>8408</v>
      </c>
      <c r="G15" s="64">
        <v>8052</v>
      </c>
      <c r="H15" s="64">
        <v>8634</v>
      </c>
      <c r="I15" s="64">
        <v>8336</v>
      </c>
      <c r="J15" s="64">
        <v>8600</v>
      </c>
      <c r="K15" s="64">
        <v>8176</v>
      </c>
      <c r="L15" s="64">
        <v>8877</v>
      </c>
      <c r="M15" s="64">
        <v>8463</v>
      </c>
      <c r="N15" s="64">
        <v>8630</v>
      </c>
      <c r="O15" s="64">
        <v>8316</v>
      </c>
      <c r="P15" s="64">
        <v>8368</v>
      </c>
      <c r="Q15" s="64">
        <v>8265</v>
      </c>
      <c r="R15" s="64">
        <v>8321</v>
      </c>
      <c r="S15" s="64">
        <v>8248</v>
      </c>
      <c r="T15" s="64">
        <v>51517</v>
      </c>
      <c r="U15" s="64">
        <v>49608</v>
      </c>
      <c r="V15" s="64">
        <v>101125</v>
      </c>
      <c r="W15" s="56"/>
    </row>
    <row r="16" spans="1:23" x14ac:dyDescent="0.2">
      <c r="A16" s="62"/>
      <c r="B16" s="62"/>
      <c r="C16" s="62" t="s">
        <v>2698</v>
      </c>
      <c r="D16" s="64">
        <v>8258</v>
      </c>
      <c r="E16" s="64">
        <v>7926</v>
      </c>
      <c r="F16" s="64">
        <v>8423</v>
      </c>
      <c r="G16" s="64">
        <v>8005</v>
      </c>
      <c r="H16" s="64">
        <v>8605</v>
      </c>
      <c r="I16" s="64">
        <v>8212</v>
      </c>
      <c r="J16" s="64">
        <v>8548</v>
      </c>
      <c r="K16" s="64">
        <v>8198</v>
      </c>
      <c r="L16" s="64">
        <v>8514</v>
      </c>
      <c r="M16" s="64">
        <v>8094</v>
      </c>
      <c r="N16" s="64">
        <v>8745</v>
      </c>
      <c r="O16" s="64">
        <v>8294</v>
      </c>
      <c r="P16" s="64">
        <v>8417</v>
      </c>
      <c r="Q16" s="64">
        <v>8181</v>
      </c>
      <c r="R16" s="64">
        <v>8369</v>
      </c>
      <c r="S16" s="64">
        <v>8165</v>
      </c>
      <c r="T16" s="64">
        <v>51252</v>
      </c>
      <c r="U16" s="64">
        <v>48984</v>
      </c>
      <c r="V16" s="64">
        <v>100236</v>
      </c>
      <c r="W16" s="56"/>
    </row>
    <row r="17" spans="1:23" x14ac:dyDescent="0.2">
      <c r="A17" s="62"/>
      <c r="B17" s="62"/>
      <c r="C17" s="62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56"/>
    </row>
    <row r="18" spans="1:23" x14ac:dyDescent="0.2">
      <c r="A18" s="62" t="s">
        <v>193</v>
      </c>
      <c r="B18" s="62"/>
      <c r="C18" s="62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56"/>
    </row>
    <row r="19" spans="1:23" x14ac:dyDescent="0.2">
      <c r="A19" s="62"/>
      <c r="B19" s="62" t="s">
        <v>181</v>
      </c>
      <c r="C19" s="62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56"/>
    </row>
    <row r="20" spans="1:23" x14ac:dyDescent="0.2">
      <c r="A20" s="62"/>
      <c r="B20" s="62"/>
      <c r="C20" s="62" t="s">
        <v>617</v>
      </c>
      <c r="D20" s="64">
        <v>24500</v>
      </c>
      <c r="E20" s="64">
        <v>24023</v>
      </c>
      <c r="F20" s="64">
        <v>24954</v>
      </c>
      <c r="G20" s="64">
        <v>24379</v>
      </c>
      <c r="H20" s="64">
        <v>25088</v>
      </c>
      <c r="I20" s="64">
        <v>23862</v>
      </c>
      <c r="J20" s="64">
        <v>26075</v>
      </c>
      <c r="K20" s="64">
        <v>24939</v>
      </c>
      <c r="L20" s="64">
        <v>25874</v>
      </c>
      <c r="M20" s="64">
        <v>24111</v>
      </c>
      <c r="N20" s="64">
        <v>25349</v>
      </c>
      <c r="O20" s="64">
        <v>23841</v>
      </c>
      <c r="P20" s="64">
        <v>24642</v>
      </c>
      <c r="Q20" s="64">
        <v>24087</v>
      </c>
      <c r="R20" s="64">
        <v>24565</v>
      </c>
      <c r="S20" s="64">
        <v>23971</v>
      </c>
      <c r="T20" s="64">
        <v>151982</v>
      </c>
      <c r="U20" s="64">
        <v>145219</v>
      </c>
      <c r="V20" s="64">
        <v>297201</v>
      </c>
      <c r="W20" s="56"/>
    </row>
    <row r="21" spans="1:23" x14ac:dyDescent="0.2">
      <c r="A21" s="62"/>
      <c r="B21" s="62"/>
      <c r="C21" s="62" t="s">
        <v>2697</v>
      </c>
      <c r="D21" s="64">
        <v>23905</v>
      </c>
      <c r="E21" s="64">
        <v>23249</v>
      </c>
      <c r="F21" s="64">
        <v>24480</v>
      </c>
      <c r="G21" s="64">
        <v>23657</v>
      </c>
      <c r="H21" s="64">
        <v>25404</v>
      </c>
      <c r="I21" s="64">
        <v>24780</v>
      </c>
      <c r="J21" s="64">
        <v>24952</v>
      </c>
      <c r="K21" s="64">
        <v>23779</v>
      </c>
      <c r="L21" s="64">
        <v>25946</v>
      </c>
      <c r="M21" s="64">
        <v>24797</v>
      </c>
      <c r="N21" s="64">
        <v>25449</v>
      </c>
      <c r="O21" s="64">
        <v>23932</v>
      </c>
      <c r="P21" s="64">
        <v>24436</v>
      </c>
      <c r="Q21" s="64">
        <v>23390</v>
      </c>
      <c r="R21" s="64">
        <v>24355</v>
      </c>
      <c r="S21" s="64">
        <v>23278</v>
      </c>
      <c r="T21" s="64">
        <v>150667</v>
      </c>
      <c r="U21" s="64">
        <v>144335</v>
      </c>
      <c r="V21" s="64">
        <v>295002</v>
      </c>
      <c r="W21" s="56"/>
    </row>
    <row r="22" spans="1:23" x14ac:dyDescent="0.2">
      <c r="A22" s="62"/>
      <c r="B22" s="62"/>
      <c r="C22" s="62" t="s">
        <v>2698</v>
      </c>
      <c r="D22" s="64">
        <v>23699</v>
      </c>
      <c r="E22" s="64">
        <v>23306</v>
      </c>
      <c r="F22" s="64">
        <v>23993</v>
      </c>
      <c r="G22" s="64">
        <v>23588</v>
      </c>
      <c r="H22" s="64">
        <v>24926</v>
      </c>
      <c r="I22" s="64">
        <v>24050</v>
      </c>
      <c r="J22" s="64">
        <v>25268</v>
      </c>
      <c r="K22" s="64">
        <v>24692</v>
      </c>
      <c r="L22" s="64">
        <v>24828</v>
      </c>
      <c r="M22" s="64">
        <v>23643</v>
      </c>
      <c r="N22" s="64">
        <v>25518</v>
      </c>
      <c r="O22" s="64">
        <v>24610</v>
      </c>
      <c r="P22" s="64">
        <v>24534</v>
      </c>
      <c r="Q22" s="64">
        <v>23476</v>
      </c>
      <c r="R22" s="64">
        <v>24454</v>
      </c>
      <c r="S22" s="64">
        <v>23364</v>
      </c>
      <c r="T22" s="64">
        <v>149067</v>
      </c>
      <c r="U22" s="64">
        <v>144059</v>
      </c>
      <c r="V22" s="64">
        <v>293126</v>
      </c>
      <c r="W22" s="56"/>
    </row>
    <row r="23" spans="1:23" x14ac:dyDescent="0.2">
      <c r="A23" s="62"/>
      <c r="B23" s="62"/>
      <c r="C23" s="62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56"/>
    </row>
    <row r="24" spans="1:23" x14ac:dyDescent="0.2">
      <c r="A24" s="62"/>
      <c r="B24" s="62" t="s">
        <v>2699</v>
      </c>
      <c r="C24" s="62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56"/>
    </row>
    <row r="25" spans="1:23" x14ac:dyDescent="0.2">
      <c r="A25" s="62"/>
      <c r="B25" s="62"/>
      <c r="C25" s="62" t="s">
        <v>617</v>
      </c>
      <c r="D25" s="64">
        <v>22922</v>
      </c>
      <c r="E25" s="64">
        <v>22523</v>
      </c>
      <c r="F25" s="64">
        <v>23323</v>
      </c>
      <c r="G25" s="64">
        <v>22841</v>
      </c>
      <c r="H25" s="64">
        <v>23423</v>
      </c>
      <c r="I25" s="64">
        <v>22246</v>
      </c>
      <c r="J25" s="64">
        <v>24181</v>
      </c>
      <c r="K25" s="64">
        <v>23085</v>
      </c>
      <c r="L25" s="64">
        <v>24154</v>
      </c>
      <c r="M25" s="64">
        <v>22475</v>
      </c>
      <c r="N25" s="64">
        <v>23642</v>
      </c>
      <c r="O25" s="64">
        <v>22285</v>
      </c>
      <c r="P25" s="64">
        <v>23178</v>
      </c>
      <c r="Q25" s="64">
        <v>22790</v>
      </c>
      <c r="R25" s="64">
        <v>23147</v>
      </c>
      <c r="S25" s="64">
        <v>22673</v>
      </c>
      <c r="T25" s="64">
        <v>141901</v>
      </c>
      <c r="U25" s="64">
        <v>135722</v>
      </c>
      <c r="V25" s="64">
        <v>277623</v>
      </c>
      <c r="W25" s="56"/>
    </row>
    <row r="26" spans="1:23" x14ac:dyDescent="0.2">
      <c r="A26" s="62"/>
      <c r="B26" s="62"/>
      <c r="C26" s="62" t="s">
        <v>2697</v>
      </c>
      <c r="D26" s="64">
        <v>22310</v>
      </c>
      <c r="E26" s="64">
        <v>21715</v>
      </c>
      <c r="F26" s="64">
        <v>22813</v>
      </c>
      <c r="G26" s="64">
        <v>22059</v>
      </c>
      <c r="H26" s="64">
        <v>23645</v>
      </c>
      <c r="I26" s="64">
        <v>23176</v>
      </c>
      <c r="J26" s="64">
        <v>23269</v>
      </c>
      <c r="K26" s="64">
        <v>22126</v>
      </c>
      <c r="L26" s="64">
        <v>24063</v>
      </c>
      <c r="M26" s="64">
        <v>22947</v>
      </c>
      <c r="N26" s="64">
        <v>23774</v>
      </c>
      <c r="O26" s="64">
        <v>22331</v>
      </c>
      <c r="P26" s="64">
        <v>22859</v>
      </c>
      <c r="Q26" s="64">
        <v>21958</v>
      </c>
      <c r="R26" s="64">
        <v>22828</v>
      </c>
      <c r="S26" s="64">
        <v>21845</v>
      </c>
      <c r="T26" s="64">
        <v>140423</v>
      </c>
      <c r="U26" s="64">
        <v>134597</v>
      </c>
      <c r="V26" s="64">
        <v>275020</v>
      </c>
      <c r="W26" s="56"/>
    </row>
    <row r="27" spans="1:23" x14ac:dyDescent="0.2">
      <c r="A27" s="62"/>
      <c r="B27" s="62"/>
      <c r="C27" s="62" t="s">
        <v>2698</v>
      </c>
      <c r="D27" s="64">
        <v>22087</v>
      </c>
      <c r="E27" s="64">
        <v>21737</v>
      </c>
      <c r="F27" s="64">
        <v>22308</v>
      </c>
      <c r="G27" s="64">
        <v>21954</v>
      </c>
      <c r="H27" s="64">
        <v>23128</v>
      </c>
      <c r="I27" s="64">
        <v>22383</v>
      </c>
      <c r="J27" s="64">
        <v>23490</v>
      </c>
      <c r="K27" s="64">
        <v>23051</v>
      </c>
      <c r="L27" s="64">
        <v>23155</v>
      </c>
      <c r="M27" s="64">
        <v>21994</v>
      </c>
      <c r="N27" s="64">
        <v>23684</v>
      </c>
      <c r="O27" s="64">
        <v>22800</v>
      </c>
      <c r="P27" s="64">
        <v>22987</v>
      </c>
      <c r="Q27" s="64">
        <v>22003</v>
      </c>
      <c r="R27" s="64">
        <v>22956</v>
      </c>
      <c r="S27" s="64">
        <v>21890</v>
      </c>
      <c r="T27" s="64">
        <v>138752</v>
      </c>
      <c r="U27" s="64">
        <v>134185</v>
      </c>
      <c r="V27" s="64">
        <v>272937</v>
      </c>
      <c r="W27" s="56"/>
    </row>
    <row r="28" spans="1:23" x14ac:dyDescent="0.2">
      <c r="A28" s="62"/>
      <c r="B28" s="62"/>
      <c r="C28" s="62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56"/>
    </row>
    <row r="29" spans="1:23" x14ac:dyDescent="0.2">
      <c r="A29" s="62"/>
      <c r="B29" s="62" t="s">
        <v>275</v>
      </c>
      <c r="C29" s="62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56"/>
    </row>
    <row r="30" spans="1:23" x14ac:dyDescent="0.2">
      <c r="A30" s="62"/>
      <c r="B30" s="62"/>
      <c r="C30" s="62" t="s">
        <v>617</v>
      </c>
      <c r="D30" s="64">
        <v>1578</v>
      </c>
      <c r="E30" s="64">
        <v>1500</v>
      </c>
      <c r="F30" s="64">
        <v>1631</v>
      </c>
      <c r="G30" s="64">
        <v>1538</v>
      </c>
      <c r="H30" s="64">
        <v>1665</v>
      </c>
      <c r="I30" s="64">
        <v>1616</v>
      </c>
      <c r="J30" s="64">
        <v>1894</v>
      </c>
      <c r="K30" s="64">
        <v>1854</v>
      </c>
      <c r="L30" s="64">
        <v>1720</v>
      </c>
      <c r="M30" s="64">
        <v>1636</v>
      </c>
      <c r="N30" s="64">
        <v>1707</v>
      </c>
      <c r="O30" s="64">
        <v>1556</v>
      </c>
      <c r="P30" s="64">
        <v>1464</v>
      </c>
      <c r="Q30" s="64">
        <v>1297</v>
      </c>
      <c r="R30" s="64">
        <v>1418</v>
      </c>
      <c r="S30" s="64">
        <v>1298</v>
      </c>
      <c r="T30" s="64">
        <v>10081</v>
      </c>
      <c r="U30" s="64">
        <v>9497</v>
      </c>
      <c r="V30" s="64">
        <v>19578</v>
      </c>
      <c r="W30" s="56"/>
    </row>
    <row r="31" spans="1:23" x14ac:dyDescent="0.2">
      <c r="A31" s="62"/>
      <c r="B31" s="62"/>
      <c r="C31" s="62" t="s">
        <v>2697</v>
      </c>
      <c r="D31" s="64">
        <v>1595</v>
      </c>
      <c r="E31" s="64">
        <v>1534</v>
      </c>
      <c r="F31" s="64">
        <v>1667</v>
      </c>
      <c r="G31" s="64">
        <v>1598</v>
      </c>
      <c r="H31" s="64">
        <v>1759</v>
      </c>
      <c r="I31" s="64">
        <v>1604</v>
      </c>
      <c r="J31" s="64">
        <v>1683</v>
      </c>
      <c r="K31" s="64">
        <v>1653</v>
      </c>
      <c r="L31" s="64">
        <v>1883</v>
      </c>
      <c r="M31" s="64">
        <v>1850</v>
      </c>
      <c r="N31" s="64">
        <v>1675</v>
      </c>
      <c r="O31" s="64">
        <v>1601</v>
      </c>
      <c r="P31" s="64">
        <v>1577</v>
      </c>
      <c r="Q31" s="64">
        <v>1432</v>
      </c>
      <c r="R31" s="64">
        <v>1527</v>
      </c>
      <c r="S31" s="64">
        <v>1433</v>
      </c>
      <c r="T31" s="64">
        <v>10244</v>
      </c>
      <c r="U31" s="64">
        <v>9738</v>
      </c>
      <c r="V31" s="64">
        <v>19982</v>
      </c>
      <c r="W31" s="56"/>
    </row>
    <row r="32" spans="1:23" x14ac:dyDescent="0.2">
      <c r="A32" s="62"/>
      <c r="B32" s="62"/>
      <c r="C32" s="62" t="s">
        <v>2698</v>
      </c>
      <c r="D32" s="64">
        <v>1612</v>
      </c>
      <c r="E32" s="64">
        <v>1569</v>
      </c>
      <c r="F32" s="64">
        <v>1685</v>
      </c>
      <c r="G32" s="64">
        <v>1634</v>
      </c>
      <c r="H32" s="64">
        <v>1798</v>
      </c>
      <c r="I32" s="64">
        <v>1667</v>
      </c>
      <c r="J32" s="64">
        <v>1778</v>
      </c>
      <c r="K32" s="64">
        <v>1641</v>
      </c>
      <c r="L32" s="64">
        <v>1673</v>
      </c>
      <c r="M32" s="64">
        <v>1649</v>
      </c>
      <c r="N32" s="64">
        <v>1834</v>
      </c>
      <c r="O32" s="64">
        <v>1810</v>
      </c>
      <c r="P32" s="64">
        <v>1547</v>
      </c>
      <c r="Q32" s="64">
        <v>1473</v>
      </c>
      <c r="R32" s="64">
        <v>1498</v>
      </c>
      <c r="S32" s="64">
        <v>1474</v>
      </c>
      <c r="T32" s="64">
        <v>10315</v>
      </c>
      <c r="U32" s="64">
        <v>9874</v>
      </c>
      <c r="V32" s="64">
        <v>20189</v>
      </c>
      <c r="W32" s="56"/>
    </row>
    <row r="33" spans="1:23" x14ac:dyDescent="0.2">
      <c r="A33" s="62"/>
      <c r="B33" s="62"/>
      <c r="C33" s="62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56"/>
    </row>
    <row r="34" spans="1:23" x14ac:dyDescent="0.2">
      <c r="A34" s="62" t="s">
        <v>177</v>
      </c>
      <c r="B34" s="62"/>
      <c r="C34" s="62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56"/>
    </row>
    <row r="35" spans="1:23" x14ac:dyDescent="0.2">
      <c r="A35" s="62"/>
      <c r="B35" s="62" t="s">
        <v>181</v>
      </c>
      <c r="C35" s="62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56"/>
    </row>
    <row r="36" spans="1:23" x14ac:dyDescent="0.2">
      <c r="A36" s="62"/>
      <c r="B36" s="62"/>
      <c r="C36" s="62" t="s">
        <v>617</v>
      </c>
      <c r="D36" s="64">
        <v>2911</v>
      </c>
      <c r="E36" s="64">
        <v>2795</v>
      </c>
      <c r="F36" s="64">
        <v>2949</v>
      </c>
      <c r="G36" s="64">
        <v>2819</v>
      </c>
      <c r="H36" s="64">
        <v>2703</v>
      </c>
      <c r="I36" s="64">
        <v>2695</v>
      </c>
      <c r="J36" s="64">
        <v>2696</v>
      </c>
      <c r="K36" s="64">
        <v>2583</v>
      </c>
      <c r="L36" s="64">
        <v>2596</v>
      </c>
      <c r="M36" s="64">
        <v>2524</v>
      </c>
      <c r="N36" s="64">
        <v>2444</v>
      </c>
      <c r="O36" s="64">
        <v>2245</v>
      </c>
      <c r="P36" s="64">
        <v>2274</v>
      </c>
      <c r="Q36" s="64">
        <v>2272</v>
      </c>
      <c r="R36" s="64">
        <v>2273</v>
      </c>
      <c r="S36" s="64">
        <v>2285</v>
      </c>
      <c r="T36" s="64">
        <v>15662</v>
      </c>
      <c r="U36" s="64">
        <v>15138</v>
      </c>
      <c r="V36" s="64">
        <v>30800</v>
      </c>
      <c r="W36" s="56"/>
    </row>
    <row r="37" spans="1:23" x14ac:dyDescent="0.2">
      <c r="A37" s="62"/>
      <c r="B37" s="62"/>
      <c r="C37" s="62" t="s">
        <v>2697</v>
      </c>
      <c r="D37" s="64">
        <v>2923</v>
      </c>
      <c r="E37" s="64">
        <v>2780</v>
      </c>
      <c r="F37" s="64">
        <v>2954</v>
      </c>
      <c r="G37" s="64">
        <v>2804</v>
      </c>
      <c r="H37" s="64">
        <v>2894</v>
      </c>
      <c r="I37" s="64">
        <v>2748</v>
      </c>
      <c r="J37" s="64">
        <v>2641</v>
      </c>
      <c r="K37" s="64">
        <v>2695</v>
      </c>
      <c r="L37" s="64">
        <v>2659</v>
      </c>
      <c r="M37" s="64">
        <v>2588</v>
      </c>
      <c r="N37" s="64">
        <v>2513</v>
      </c>
      <c r="O37" s="64">
        <v>2449</v>
      </c>
      <c r="P37" s="64">
        <v>2393</v>
      </c>
      <c r="Q37" s="64">
        <v>2206</v>
      </c>
      <c r="R37" s="64">
        <v>2392</v>
      </c>
      <c r="S37" s="64">
        <v>2219</v>
      </c>
      <c r="T37" s="64">
        <v>16054</v>
      </c>
      <c r="U37" s="64">
        <v>15490</v>
      </c>
      <c r="V37" s="64">
        <v>31544</v>
      </c>
      <c r="W37" s="56"/>
    </row>
    <row r="38" spans="1:23" x14ac:dyDescent="0.2">
      <c r="A38" s="62"/>
      <c r="B38" s="62"/>
      <c r="C38" s="62" t="s">
        <v>2698</v>
      </c>
      <c r="D38" s="64">
        <v>2933</v>
      </c>
      <c r="E38" s="64">
        <v>2766</v>
      </c>
      <c r="F38" s="64">
        <v>2962</v>
      </c>
      <c r="G38" s="64">
        <v>2780</v>
      </c>
      <c r="H38" s="64">
        <v>2900</v>
      </c>
      <c r="I38" s="64">
        <v>2733</v>
      </c>
      <c r="J38" s="64">
        <v>2828</v>
      </c>
      <c r="K38" s="64">
        <v>2750</v>
      </c>
      <c r="L38" s="64">
        <v>2606</v>
      </c>
      <c r="M38" s="64">
        <v>2700</v>
      </c>
      <c r="N38" s="64">
        <v>2575</v>
      </c>
      <c r="O38" s="64">
        <v>2512</v>
      </c>
      <c r="P38" s="64">
        <v>2463</v>
      </c>
      <c r="Q38" s="64">
        <v>2406</v>
      </c>
      <c r="R38" s="64">
        <v>2462</v>
      </c>
      <c r="S38" s="64">
        <v>2420</v>
      </c>
      <c r="T38" s="64">
        <v>16334</v>
      </c>
      <c r="U38" s="64">
        <v>15881</v>
      </c>
      <c r="V38" s="64">
        <v>32215</v>
      </c>
      <c r="W38" s="56"/>
    </row>
    <row r="39" spans="1:23" x14ac:dyDescent="0.2">
      <c r="A39" s="62"/>
      <c r="B39" s="62"/>
      <c r="C39" s="62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56"/>
    </row>
    <row r="40" spans="1:23" x14ac:dyDescent="0.2">
      <c r="A40" s="62"/>
      <c r="B40" s="62" t="s">
        <v>2699</v>
      </c>
      <c r="C40" s="62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56"/>
    </row>
    <row r="41" spans="1:23" x14ac:dyDescent="0.2">
      <c r="A41" s="62"/>
      <c r="B41" s="62"/>
      <c r="C41" s="62" t="s">
        <v>617</v>
      </c>
      <c r="D41" s="64">
        <v>2910</v>
      </c>
      <c r="E41" s="64">
        <v>2794</v>
      </c>
      <c r="F41" s="64">
        <v>2948</v>
      </c>
      <c r="G41" s="64">
        <v>2818</v>
      </c>
      <c r="H41" s="64">
        <v>2701</v>
      </c>
      <c r="I41" s="64">
        <v>2692</v>
      </c>
      <c r="J41" s="64">
        <v>2695</v>
      </c>
      <c r="K41" s="64">
        <v>2579</v>
      </c>
      <c r="L41" s="64">
        <v>2593</v>
      </c>
      <c r="M41" s="64">
        <v>2521</v>
      </c>
      <c r="N41" s="64">
        <v>2440</v>
      </c>
      <c r="O41" s="64">
        <v>2243</v>
      </c>
      <c r="P41" s="64">
        <v>2272</v>
      </c>
      <c r="Q41" s="64">
        <v>2272</v>
      </c>
      <c r="R41" s="64">
        <v>2271</v>
      </c>
      <c r="S41" s="64">
        <v>2285</v>
      </c>
      <c r="T41" s="64">
        <v>15649</v>
      </c>
      <c r="U41" s="64">
        <v>15125</v>
      </c>
      <c r="V41" s="64">
        <v>30774</v>
      </c>
      <c r="W41" s="56"/>
    </row>
    <row r="42" spans="1:23" x14ac:dyDescent="0.2">
      <c r="A42" s="62"/>
      <c r="B42" s="62"/>
      <c r="C42" s="62" t="s">
        <v>2697</v>
      </c>
      <c r="D42" s="64">
        <v>2921</v>
      </c>
      <c r="E42" s="64">
        <v>2779</v>
      </c>
      <c r="F42" s="64">
        <v>2952</v>
      </c>
      <c r="G42" s="64">
        <v>2803</v>
      </c>
      <c r="H42" s="64">
        <v>2893</v>
      </c>
      <c r="I42" s="64">
        <v>2746</v>
      </c>
      <c r="J42" s="64">
        <v>2639</v>
      </c>
      <c r="K42" s="64">
        <v>2694</v>
      </c>
      <c r="L42" s="64">
        <v>2659</v>
      </c>
      <c r="M42" s="64">
        <v>2584</v>
      </c>
      <c r="N42" s="64">
        <v>2511</v>
      </c>
      <c r="O42" s="64">
        <v>2447</v>
      </c>
      <c r="P42" s="64">
        <v>2391</v>
      </c>
      <c r="Q42" s="64">
        <v>2204</v>
      </c>
      <c r="R42" s="64">
        <v>2390</v>
      </c>
      <c r="S42" s="64">
        <v>2217</v>
      </c>
      <c r="T42" s="64">
        <v>16045</v>
      </c>
      <c r="U42" s="64">
        <v>15478</v>
      </c>
      <c r="V42" s="64">
        <v>31523</v>
      </c>
      <c r="W42" s="56"/>
    </row>
    <row r="43" spans="1:23" x14ac:dyDescent="0.2">
      <c r="A43" s="62"/>
      <c r="B43" s="62"/>
      <c r="C43" s="62" t="s">
        <v>2698</v>
      </c>
      <c r="D43" s="64">
        <v>2932</v>
      </c>
      <c r="E43" s="64">
        <v>2764</v>
      </c>
      <c r="F43" s="64">
        <v>2961</v>
      </c>
      <c r="G43" s="64">
        <v>2778</v>
      </c>
      <c r="H43" s="64">
        <v>2897</v>
      </c>
      <c r="I43" s="64">
        <v>2731</v>
      </c>
      <c r="J43" s="64">
        <v>2827</v>
      </c>
      <c r="K43" s="64">
        <v>2748</v>
      </c>
      <c r="L43" s="64">
        <v>2604</v>
      </c>
      <c r="M43" s="64">
        <v>2699</v>
      </c>
      <c r="N43" s="64">
        <v>2575</v>
      </c>
      <c r="O43" s="64">
        <v>2508</v>
      </c>
      <c r="P43" s="64">
        <v>2461</v>
      </c>
      <c r="Q43" s="64">
        <v>2404</v>
      </c>
      <c r="R43" s="64">
        <v>2460</v>
      </c>
      <c r="S43" s="64">
        <v>2418</v>
      </c>
      <c r="T43" s="64">
        <v>16325</v>
      </c>
      <c r="U43" s="64">
        <v>15868</v>
      </c>
      <c r="V43" s="64">
        <v>32193</v>
      </c>
      <c r="W43" s="56"/>
    </row>
    <row r="44" spans="1:23" x14ac:dyDescent="0.2">
      <c r="A44" s="62"/>
      <c r="B44" s="62"/>
      <c r="C44" s="62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56"/>
    </row>
    <row r="45" spans="1:23" x14ac:dyDescent="0.2">
      <c r="A45" s="62"/>
      <c r="B45" s="62" t="s">
        <v>275</v>
      </c>
      <c r="C45" s="62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56"/>
    </row>
    <row r="46" spans="1:23" x14ac:dyDescent="0.2">
      <c r="A46" s="62"/>
      <c r="B46" s="62"/>
      <c r="C46" s="62" t="s">
        <v>617</v>
      </c>
      <c r="D46" s="64">
        <v>1</v>
      </c>
      <c r="E46" s="64">
        <v>1</v>
      </c>
      <c r="F46" s="64">
        <v>1</v>
      </c>
      <c r="G46" s="64">
        <v>1</v>
      </c>
      <c r="H46" s="64">
        <v>2</v>
      </c>
      <c r="I46" s="64">
        <v>3</v>
      </c>
      <c r="J46" s="64">
        <v>1</v>
      </c>
      <c r="K46" s="64">
        <v>4</v>
      </c>
      <c r="L46" s="64">
        <v>3</v>
      </c>
      <c r="M46" s="64">
        <v>3</v>
      </c>
      <c r="N46" s="64">
        <v>4</v>
      </c>
      <c r="O46" s="64">
        <v>2</v>
      </c>
      <c r="P46" s="64">
        <v>2</v>
      </c>
      <c r="Q46" s="64">
        <v>0</v>
      </c>
      <c r="R46" s="64">
        <v>2</v>
      </c>
      <c r="S46" s="64">
        <v>0</v>
      </c>
      <c r="T46" s="64">
        <v>13</v>
      </c>
      <c r="U46" s="64">
        <v>13</v>
      </c>
      <c r="V46" s="64">
        <v>26</v>
      </c>
      <c r="W46" s="56"/>
    </row>
    <row r="47" spans="1:23" x14ac:dyDescent="0.2">
      <c r="A47" s="62"/>
      <c r="B47" s="62"/>
      <c r="C47" s="62" t="s">
        <v>2697</v>
      </c>
      <c r="D47" s="64">
        <v>2</v>
      </c>
      <c r="E47" s="64">
        <v>1</v>
      </c>
      <c r="F47" s="64">
        <v>2</v>
      </c>
      <c r="G47" s="64">
        <v>1</v>
      </c>
      <c r="H47" s="64">
        <v>1</v>
      </c>
      <c r="I47" s="64">
        <v>2</v>
      </c>
      <c r="J47" s="64">
        <v>2</v>
      </c>
      <c r="K47" s="64">
        <v>1</v>
      </c>
      <c r="L47" s="64">
        <v>0</v>
      </c>
      <c r="M47" s="64">
        <v>4</v>
      </c>
      <c r="N47" s="64">
        <v>2</v>
      </c>
      <c r="O47" s="64">
        <v>2</v>
      </c>
      <c r="P47" s="64">
        <v>2</v>
      </c>
      <c r="Q47" s="64">
        <v>2</v>
      </c>
      <c r="R47" s="64">
        <v>2</v>
      </c>
      <c r="S47" s="64">
        <v>2</v>
      </c>
      <c r="T47" s="64">
        <v>9</v>
      </c>
      <c r="U47" s="64">
        <v>12</v>
      </c>
      <c r="V47" s="64">
        <v>21</v>
      </c>
      <c r="W47" s="56"/>
    </row>
    <row r="48" spans="1:23" x14ac:dyDescent="0.2">
      <c r="A48" s="62"/>
      <c r="B48" s="62"/>
      <c r="C48" s="62" t="s">
        <v>2698</v>
      </c>
      <c r="D48" s="64">
        <v>1</v>
      </c>
      <c r="E48" s="64">
        <v>2</v>
      </c>
      <c r="F48" s="64">
        <v>1</v>
      </c>
      <c r="G48" s="64">
        <v>2</v>
      </c>
      <c r="H48" s="64">
        <v>3</v>
      </c>
      <c r="I48" s="64">
        <v>2</v>
      </c>
      <c r="J48" s="64">
        <v>1</v>
      </c>
      <c r="K48" s="64">
        <v>2</v>
      </c>
      <c r="L48" s="64">
        <v>2</v>
      </c>
      <c r="M48" s="64">
        <v>1</v>
      </c>
      <c r="N48" s="64">
        <v>0</v>
      </c>
      <c r="O48" s="64">
        <v>4</v>
      </c>
      <c r="P48" s="64">
        <v>2</v>
      </c>
      <c r="Q48" s="64">
        <v>2</v>
      </c>
      <c r="R48" s="64">
        <v>2</v>
      </c>
      <c r="S48" s="64">
        <v>2</v>
      </c>
      <c r="T48" s="64">
        <v>9</v>
      </c>
      <c r="U48" s="64">
        <v>13</v>
      </c>
      <c r="V48" s="64">
        <v>22</v>
      </c>
      <c r="W48" s="56"/>
    </row>
    <row r="49" spans="1:23" x14ac:dyDescent="0.2">
      <c r="A49" s="62"/>
      <c r="B49" s="62"/>
      <c r="C49" s="62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56"/>
    </row>
    <row r="50" spans="1:23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 s="56"/>
    </row>
    <row r="51" spans="1:23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 s="56"/>
    </row>
    <row r="52" spans="1:23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 s="56"/>
    </row>
    <row r="53" spans="1:23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 s="56"/>
    </row>
    <row r="54" spans="1:23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 s="56"/>
    </row>
    <row r="55" spans="1:23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 s="56"/>
    </row>
    <row r="56" spans="1:23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 s="56"/>
    </row>
    <row r="57" spans="1:23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 s="56"/>
    </row>
    <row r="58" spans="1:23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 s="56"/>
    </row>
    <row r="59" spans="1:23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 s="56"/>
    </row>
    <row r="60" spans="1:23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 s="56"/>
    </row>
    <row r="61" spans="1:23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 s="56"/>
    </row>
    <row r="62" spans="1:23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 s="56"/>
    </row>
    <row r="63" spans="1:23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 s="56"/>
    </row>
    <row r="64" spans="1:23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 s="56"/>
    </row>
    <row r="65" spans="1:23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 s="56"/>
    </row>
    <row r="66" spans="1:23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 s="56"/>
    </row>
    <row r="67" spans="1:23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 s="56"/>
    </row>
    <row r="68" spans="1:23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 s="56"/>
    </row>
    <row r="69" spans="1:23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 s="56"/>
    </row>
    <row r="70" spans="1:23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 s="56"/>
    </row>
    <row r="71" spans="1:23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 s="56"/>
    </row>
    <row r="72" spans="1:23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 s="56"/>
    </row>
    <row r="73" spans="1:23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 s="56"/>
    </row>
    <row r="74" spans="1:23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 s="56"/>
    </row>
    <row r="75" spans="1:23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 s="56"/>
    </row>
    <row r="76" spans="1:23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 s="56"/>
    </row>
    <row r="77" spans="1:23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 s="56"/>
    </row>
    <row r="78" spans="1:23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 s="56"/>
    </row>
    <row r="79" spans="1:23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 s="56"/>
    </row>
    <row r="80" spans="1:23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 s="56"/>
    </row>
    <row r="81" spans="1:23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 s="56"/>
    </row>
    <row r="82" spans="1:23" x14ac:dyDescent="0.2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6"/>
    </row>
    <row r="83" spans="1:23" x14ac:dyDescent="0.2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6"/>
    </row>
    <row r="84" spans="1:23" x14ac:dyDescent="0.2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6"/>
    </row>
    <row r="85" spans="1:23" x14ac:dyDescent="0.2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6"/>
    </row>
    <row r="86" spans="1:23" x14ac:dyDescent="0.2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6"/>
    </row>
    <row r="87" spans="1:23" x14ac:dyDescent="0.2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6"/>
    </row>
    <row r="88" spans="1:23" x14ac:dyDescent="0.2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6"/>
    </row>
    <row r="89" spans="1:23" x14ac:dyDescent="0.2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6"/>
    </row>
    <row r="90" spans="1:23" x14ac:dyDescent="0.2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6"/>
    </row>
    <row r="91" spans="1:23" x14ac:dyDescent="0.2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6"/>
    </row>
    <row r="92" spans="1:23" x14ac:dyDescent="0.2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6"/>
    </row>
    <row r="93" spans="1:23" x14ac:dyDescent="0.2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6"/>
    </row>
    <row r="94" spans="1:23" x14ac:dyDescent="0.2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6"/>
    </row>
    <row r="95" spans="1:23" x14ac:dyDescent="0.2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6"/>
    </row>
    <row r="96" spans="1:23" x14ac:dyDescent="0.2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6"/>
    </row>
    <row r="97" spans="1:23" x14ac:dyDescent="0.2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6"/>
    </row>
    <row r="98" spans="1:23" x14ac:dyDescent="0.2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6"/>
    </row>
    <row r="99" spans="1:23" x14ac:dyDescent="0.2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6"/>
    </row>
    <row r="100" spans="1:23" x14ac:dyDescent="0.2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6"/>
    </row>
    <row r="101" spans="1:23" x14ac:dyDescent="0.2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6"/>
    </row>
    <row r="102" spans="1:23" x14ac:dyDescent="0.2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6"/>
    </row>
    <row r="103" spans="1:23" x14ac:dyDescent="0.2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6"/>
    </row>
    <row r="104" spans="1:23" x14ac:dyDescent="0.2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6"/>
    </row>
    <row r="105" spans="1:23" x14ac:dyDescent="0.2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6"/>
    </row>
    <row r="106" spans="1:23" x14ac:dyDescent="0.2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6"/>
    </row>
    <row r="107" spans="1:23" x14ac:dyDescent="0.2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6"/>
    </row>
    <row r="108" spans="1:23" x14ac:dyDescent="0.2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6"/>
    </row>
    <row r="109" spans="1:23" x14ac:dyDescent="0.2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6"/>
    </row>
    <row r="110" spans="1:23" x14ac:dyDescent="0.2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6"/>
    </row>
    <row r="111" spans="1:23" x14ac:dyDescent="0.2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6"/>
    </row>
    <row r="112" spans="1:23" x14ac:dyDescent="0.2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6"/>
    </row>
    <row r="113" spans="1:23" x14ac:dyDescent="0.2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6"/>
    </row>
    <row r="114" spans="1:23" x14ac:dyDescent="0.2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6"/>
    </row>
    <row r="115" spans="1:23" x14ac:dyDescent="0.2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6"/>
    </row>
    <row r="116" spans="1:23" x14ac:dyDescent="0.2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6"/>
    </row>
    <row r="117" spans="1:23" x14ac:dyDescent="0.2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6"/>
    </row>
    <row r="118" spans="1:23" x14ac:dyDescent="0.2"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W118" s="56"/>
    </row>
    <row r="119" spans="1:23" x14ac:dyDescent="0.2"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W119" s="56"/>
    </row>
    <row r="120" spans="1:23" x14ac:dyDescent="0.2"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W120" s="56"/>
    </row>
    <row r="121" spans="1:23" x14ac:dyDescent="0.2"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W121" s="56"/>
    </row>
    <row r="122" spans="1:23" x14ac:dyDescent="0.2"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W122" s="56"/>
    </row>
    <row r="123" spans="1:23" x14ac:dyDescent="0.2"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W123" s="56"/>
    </row>
    <row r="124" spans="1:23" x14ac:dyDescent="0.2"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W124" s="56"/>
    </row>
    <row r="125" spans="1:23" x14ac:dyDescent="0.2"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W125" s="56"/>
    </row>
    <row r="126" spans="1:23" x14ac:dyDescent="0.2"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W126" s="56"/>
    </row>
    <row r="127" spans="1:23" x14ac:dyDescent="0.2"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W127" s="56"/>
    </row>
    <row r="128" spans="1:23" x14ac:dyDescent="0.2"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W128" s="56"/>
    </row>
    <row r="129" spans="4:23" x14ac:dyDescent="0.2"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W129" s="56"/>
    </row>
    <row r="130" spans="4:23" x14ac:dyDescent="0.2"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W130" s="56"/>
    </row>
    <row r="131" spans="4:23" x14ac:dyDescent="0.2"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W131" s="56"/>
    </row>
    <row r="132" spans="4:23" x14ac:dyDescent="0.2"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W132" s="56"/>
    </row>
    <row r="133" spans="4:23" x14ac:dyDescent="0.2"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W133" s="56"/>
    </row>
    <row r="134" spans="4:23" x14ac:dyDescent="0.2"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W134" s="56"/>
    </row>
  </sheetData>
  <printOptions horizontalCentered="1"/>
  <pageMargins left="0" right="0" top="0.39370078740157483" bottom="0.39370078740157483" header="0" footer="0"/>
  <pageSetup scale="82" fitToHeight="3" orientation="landscape" r:id="rId2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2"/>
  <sheetViews>
    <sheetView workbookViewId="0">
      <selection activeCell="A4" sqref="A4"/>
    </sheetView>
  </sheetViews>
  <sheetFormatPr baseColWidth="10" defaultColWidth="11" defaultRowHeight="12.75" x14ac:dyDescent="0.2"/>
  <cols>
    <col min="1" max="1" width="4.28515625" style="56" customWidth="1"/>
    <col min="2" max="2" width="15.5703125" style="56" customWidth="1"/>
    <col min="3" max="3" width="7.140625" style="56" customWidth="1"/>
    <col min="4" max="11" width="8.7109375" style="57" customWidth="1"/>
    <col min="12" max="13" width="9.7109375" style="57" customWidth="1"/>
    <col min="14" max="16" width="8.7109375" style="57" customWidth="1"/>
    <col min="17" max="20" width="6.42578125" style="58" customWidth="1"/>
    <col min="21" max="21" width="6.42578125" style="58" bestFit="1" customWidth="1"/>
    <col min="22" max="16384" width="11" style="56"/>
  </cols>
  <sheetData>
    <row r="1" spans="1:21" s="52" customFormat="1" x14ac:dyDescent="0.2">
      <c r="A1" s="52" t="s">
        <v>2700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5"/>
      <c r="R1" s="55"/>
      <c r="S1" s="55"/>
      <c r="T1" s="55"/>
      <c r="U1" s="55"/>
    </row>
    <row r="2" spans="1:21" s="52" customFormat="1" x14ac:dyDescent="0.2">
      <c r="A2" s="54" t="s">
        <v>2675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5"/>
      <c r="R2" s="55"/>
      <c r="S2" s="55"/>
      <c r="T2" s="55"/>
      <c r="U2" s="55"/>
    </row>
    <row r="3" spans="1:21" s="52" customFormat="1" x14ac:dyDescent="0.2">
      <c r="A3" s="54" t="s">
        <v>2777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5"/>
      <c r="R3" s="55"/>
      <c r="S3" s="55"/>
      <c r="T3" s="55"/>
      <c r="U3" s="55"/>
    </row>
    <row r="5" spans="1:21" x14ac:dyDescent="0.2">
      <c r="A5" s="62"/>
      <c r="B5" s="62"/>
      <c r="C5" s="62"/>
      <c r="D5" s="63" t="s">
        <v>2676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56"/>
      <c r="R5" s="56"/>
      <c r="S5" s="56"/>
      <c r="T5" s="56"/>
      <c r="U5" s="56"/>
    </row>
    <row r="6" spans="1:21" ht="24.75" customHeight="1" x14ac:dyDescent="0.2">
      <c r="A6" s="63" t="s">
        <v>3</v>
      </c>
      <c r="B6" s="63" t="s">
        <v>9</v>
      </c>
      <c r="C6" s="63" t="s">
        <v>2677</v>
      </c>
      <c r="D6" s="65" t="s">
        <v>2678</v>
      </c>
      <c r="E6" s="65" t="s">
        <v>2679</v>
      </c>
      <c r="F6" s="65" t="s">
        <v>2680</v>
      </c>
      <c r="G6" s="65" t="s">
        <v>2681</v>
      </c>
      <c r="H6" s="65" t="s">
        <v>2682</v>
      </c>
      <c r="I6" s="65" t="s">
        <v>2683</v>
      </c>
      <c r="J6" s="65" t="s">
        <v>2684</v>
      </c>
      <c r="K6" s="65" t="s">
        <v>2685</v>
      </c>
      <c r="L6" s="65" t="s">
        <v>2692</v>
      </c>
      <c r="M6" s="65" t="s">
        <v>2693</v>
      </c>
      <c r="N6" s="65" t="s">
        <v>2694</v>
      </c>
      <c r="O6" s="65" t="s">
        <v>2712</v>
      </c>
      <c r="P6" s="65" t="s">
        <v>2696</v>
      </c>
      <c r="Q6" s="56"/>
      <c r="R6" s="56"/>
      <c r="S6" s="56"/>
      <c r="T6" s="56"/>
      <c r="U6" s="56"/>
    </row>
    <row r="7" spans="1:21" x14ac:dyDescent="0.2">
      <c r="A7" s="62" t="s">
        <v>227</v>
      </c>
      <c r="B7" s="62"/>
      <c r="C7" s="62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56"/>
      <c r="R7" s="56"/>
      <c r="S7" s="56"/>
      <c r="T7" s="56"/>
      <c r="U7" s="56"/>
    </row>
    <row r="8" spans="1:21" x14ac:dyDescent="0.2">
      <c r="A8" s="62"/>
      <c r="B8" s="62" t="s">
        <v>181</v>
      </c>
      <c r="C8" s="62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56"/>
      <c r="R8" s="56"/>
      <c r="S8" s="56"/>
      <c r="T8" s="56"/>
      <c r="U8" s="56"/>
    </row>
    <row r="9" spans="1:21" x14ac:dyDescent="0.2">
      <c r="A9" s="62"/>
      <c r="B9" s="62"/>
      <c r="C9" s="62" t="s">
        <v>617</v>
      </c>
      <c r="D9" s="64">
        <v>34227</v>
      </c>
      <c r="E9" s="64">
        <v>33280</v>
      </c>
      <c r="F9" s="64">
        <v>35737</v>
      </c>
      <c r="G9" s="64">
        <v>33920</v>
      </c>
      <c r="H9" s="64">
        <v>32259</v>
      </c>
      <c r="I9" s="64">
        <v>31850</v>
      </c>
      <c r="J9" s="64">
        <v>28250</v>
      </c>
      <c r="K9" s="64">
        <v>29158</v>
      </c>
      <c r="L9" s="64">
        <v>26089</v>
      </c>
      <c r="M9" s="64">
        <v>27550</v>
      </c>
      <c r="N9" s="64">
        <v>96246</v>
      </c>
      <c r="O9" s="64">
        <v>94928</v>
      </c>
      <c r="P9" s="64">
        <v>191174</v>
      </c>
      <c r="Q9" s="56"/>
      <c r="R9" s="56"/>
      <c r="S9" s="56"/>
      <c r="T9" s="56"/>
      <c r="U9" s="56"/>
    </row>
    <row r="10" spans="1:21" x14ac:dyDescent="0.2">
      <c r="A10" s="62"/>
      <c r="B10" s="62"/>
      <c r="C10" s="62" t="s">
        <v>2697</v>
      </c>
      <c r="D10" s="64">
        <v>33938</v>
      </c>
      <c r="E10" s="64">
        <v>33077</v>
      </c>
      <c r="F10" s="64">
        <v>35130</v>
      </c>
      <c r="G10" s="64">
        <v>33667</v>
      </c>
      <c r="H10" s="64">
        <v>32767</v>
      </c>
      <c r="I10" s="64">
        <v>32299</v>
      </c>
      <c r="J10" s="64">
        <v>29449</v>
      </c>
      <c r="K10" s="64">
        <v>29923</v>
      </c>
      <c r="L10" s="64">
        <v>27200</v>
      </c>
      <c r="M10" s="64">
        <v>28278</v>
      </c>
      <c r="N10" s="64">
        <v>97346</v>
      </c>
      <c r="O10" s="64">
        <v>95889</v>
      </c>
      <c r="P10" s="64">
        <v>193235</v>
      </c>
      <c r="Q10" s="56"/>
      <c r="R10" s="56"/>
      <c r="S10" s="56"/>
      <c r="T10" s="56"/>
      <c r="U10" s="56"/>
    </row>
    <row r="11" spans="1:21" x14ac:dyDescent="0.2">
      <c r="A11" s="62"/>
      <c r="B11" s="62"/>
      <c r="C11" s="62" t="s">
        <v>2698</v>
      </c>
      <c r="D11" s="64">
        <v>33654</v>
      </c>
      <c r="E11" s="64">
        <v>32461</v>
      </c>
      <c r="F11" s="64">
        <v>34900</v>
      </c>
      <c r="G11" s="64">
        <v>33089</v>
      </c>
      <c r="H11" s="64">
        <v>32327</v>
      </c>
      <c r="I11" s="64">
        <v>32130</v>
      </c>
      <c r="J11" s="64">
        <v>29921</v>
      </c>
      <c r="K11" s="64">
        <v>30343</v>
      </c>
      <c r="L11" s="64">
        <v>27633</v>
      </c>
      <c r="M11" s="64">
        <v>28671</v>
      </c>
      <c r="N11" s="64">
        <v>97148</v>
      </c>
      <c r="O11" s="64">
        <v>95562</v>
      </c>
      <c r="P11" s="64">
        <v>192710</v>
      </c>
      <c r="Q11" s="56"/>
      <c r="R11" s="56"/>
      <c r="S11" s="56"/>
      <c r="T11" s="56"/>
      <c r="U11" s="56"/>
    </row>
    <row r="12" spans="1:21" x14ac:dyDescent="0.2">
      <c r="A12" s="62"/>
      <c r="B12" s="62"/>
      <c r="C12" s="62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56"/>
      <c r="R12" s="56"/>
      <c r="S12" s="56"/>
      <c r="T12" s="56"/>
      <c r="U12" s="56"/>
    </row>
    <row r="13" spans="1:21" x14ac:dyDescent="0.2">
      <c r="A13" s="62" t="s">
        <v>174</v>
      </c>
      <c r="B13" s="62"/>
      <c r="C13" s="62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56"/>
      <c r="R13" s="56"/>
      <c r="S13" s="56"/>
      <c r="T13" s="56"/>
      <c r="U13" s="56"/>
    </row>
    <row r="14" spans="1:21" x14ac:dyDescent="0.2">
      <c r="A14" s="62"/>
      <c r="B14" s="62" t="s">
        <v>181</v>
      </c>
      <c r="C14" s="62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56"/>
      <c r="R14" s="56"/>
      <c r="S14" s="56"/>
      <c r="T14" s="56"/>
      <c r="U14" s="56"/>
    </row>
    <row r="15" spans="1:21" x14ac:dyDescent="0.2">
      <c r="A15" s="62"/>
      <c r="B15" s="62"/>
      <c r="C15" s="62" t="s">
        <v>617</v>
      </c>
      <c r="D15" s="64">
        <v>8189</v>
      </c>
      <c r="E15" s="64">
        <v>8008</v>
      </c>
      <c r="F15" s="64">
        <v>8742</v>
      </c>
      <c r="G15" s="64">
        <v>8221</v>
      </c>
      <c r="H15" s="64">
        <v>8096</v>
      </c>
      <c r="I15" s="64">
        <v>7782</v>
      </c>
      <c r="J15" s="64">
        <v>7261</v>
      </c>
      <c r="K15" s="64">
        <v>7212</v>
      </c>
      <c r="L15" s="64">
        <v>6662</v>
      </c>
      <c r="M15" s="64">
        <v>6780</v>
      </c>
      <c r="N15" s="64">
        <v>24099</v>
      </c>
      <c r="O15" s="64">
        <v>23215</v>
      </c>
      <c r="P15" s="64">
        <v>47314</v>
      </c>
      <c r="Q15" s="56"/>
      <c r="R15" s="56"/>
      <c r="S15" s="56"/>
      <c r="T15" s="56"/>
      <c r="U15" s="56"/>
    </row>
    <row r="16" spans="1:21" x14ac:dyDescent="0.2">
      <c r="A16" s="62"/>
      <c r="B16" s="62"/>
      <c r="C16" s="62" t="s">
        <v>2697</v>
      </c>
      <c r="D16" s="64">
        <v>8299</v>
      </c>
      <c r="E16" s="64">
        <v>7727</v>
      </c>
      <c r="F16" s="64">
        <v>8725</v>
      </c>
      <c r="G16" s="64">
        <v>7948</v>
      </c>
      <c r="H16" s="64">
        <v>8122</v>
      </c>
      <c r="I16" s="64">
        <v>7917</v>
      </c>
      <c r="J16" s="64">
        <v>7394</v>
      </c>
      <c r="K16" s="64">
        <v>7374</v>
      </c>
      <c r="L16" s="64">
        <v>6788</v>
      </c>
      <c r="M16" s="64">
        <v>6929</v>
      </c>
      <c r="N16" s="64">
        <v>24241</v>
      </c>
      <c r="O16" s="64">
        <v>23239</v>
      </c>
      <c r="P16" s="64">
        <v>47480</v>
      </c>
      <c r="Q16" s="56"/>
      <c r="R16" s="56"/>
      <c r="S16" s="56"/>
      <c r="T16" s="56"/>
      <c r="U16" s="56"/>
    </row>
    <row r="17" spans="1:21" x14ac:dyDescent="0.2">
      <c r="A17" s="62"/>
      <c r="B17" s="62"/>
      <c r="C17" s="62" t="s">
        <v>2698</v>
      </c>
      <c r="D17" s="64">
        <v>8325</v>
      </c>
      <c r="E17" s="64">
        <v>7416</v>
      </c>
      <c r="F17" s="64">
        <v>8771</v>
      </c>
      <c r="G17" s="64">
        <v>7633</v>
      </c>
      <c r="H17" s="64">
        <v>8152</v>
      </c>
      <c r="I17" s="64">
        <v>7670</v>
      </c>
      <c r="J17" s="64">
        <v>7418</v>
      </c>
      <c r="K17" s="64">
        <v>7487</v>
      </c>
      <c r="L17" s="64">
        <v>6810</v>
      </c>
      <c r="M17" s="64">
        <v>7040</v>
      </c>
      <c r="N17" s="64">
        <v>24341</v>
      </c>
      <c r="O17" s="64">
        <v>22790</v>
      </c>
      <c r="P17" s="64">
        <v>47131</v>
      </c>
      <c r="Q17" s="56"/>
      <c r="R17" s="56"/>
      <c r="S17" s="56"/>
      <c r="T17" s="56"/>
      <c r="U17" s="56"/>
    </row>
    <row r="18" spans="1:21" x14ac:dyDescent="0.2">
      <c r="A18" s="62"/>
      <c r="B18" s="62"/>
      <c r="C18" s="62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56"/>
      <c r="R18" s="56"/>
      <c r="S18" s="56"/>
      <c r="T18" s="56"/>
      <c r="U18" s="56"/>
    </row>
    <row r="19" spans="1:21" x14ac:dyDescent="0.2">
      <c r="A19" s="62"/>
      <c r="B19" s="62" t="s">
        <v>2699</v>
      </c>
      <c r="C19" s="62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56"/>
      <c r="R19" s="56"/>
      <c r="S19" s="56"/>
      <c r="T19" s="56"/>
      <c r="U19" s="56"/>
    </row>
    <row r="20" spans="1:21" x14ac:dyDescent="0.2">
      <c r="A20" s="62"/>
      <c r="B20" s="62"/>
      <c r="C20" s="62" t="s">
        <v>617</v>
      </c>
      <c r="D20" s="64">
        <v>6512</v>
      </c>
      <c r="E20" s="64">
        <v>6364</v>
      </c>
      <c r="F20" s="64">
        <v>6870</v>
      </c>
      <c r="G20" s="64">
        <v>6493</v>
      </c>
      <c r="H20" s="64">
        <v>6372</v>
      </c>
      <c r="I20" s="64">
        <v>6115</v>
      </c>
      <c r="J20" s="64">
        <v>5693</v>
      </c>
      <c r="K20" s="64">
        <v>5723</v>
      </c>
      <c r="L20" s="64">
        <v>5252</v>
      </c>
      <c r="M20" s="64">
        <v>5435</v>
      </c>
      <c r="N20" s="64">
        <v>18935</v>
      </c>
      <c r="O20" s="64">
        <v>18331</v>
      </c>
      <c r="P20" s="64">
        <v>37266</v>
      </c>
      <c r="Q20" s="56"/>
      <c r="R20" s="56"/>
      <c r="S20" s="56"/>
      <c r="T20" s="56"/>
      <c r="U20" s="56"/>
    </row>
    <row r="21" spans="1:21" x14ac:dyDescent="0.2">
      <c r="A21" s="62"/>
      <c r="B21" s="62"/>
      <c r="C21" s="62" t="s">
        <v>2697</v>
      </c>
      <c r="D21" s="64">
        <v>6565</v>
      </c>
      <c r="E21" s="64">
        <v>6114</v>
      </c>
      <c r="F21" s="64">
        <v>6809</v>
      </c>
      <c r="G21" s="64">
        <v>6231</v>
      </c>
      <c r="H21" s="64">
        <v>6410</v>
      </c>
      <c r="I21" s="64">
        <v>6280</v>
      </c>
      <c r="J21" s="64">
        <v>5865</v>
      </c>
      <c r="K21" s="64">
        <v>5809</v>
      </c>
      <c r="L21" s="64">
        <v>5411</v>
      </c>
      <c r="M21" s="64">
        <v>5517</v>
      </c>
      <c r="N21" s="64">
        <v>19084</v>
      </c>
      <c r="O21" s="64">
        <v>18320</v>
      </c>
      <c r="P21" s="64">
        <v>37404</v>
      </c>
      <c r="Q21" s="56"/>
      <c r="R21" s="56"/>
      <c r="S21" s="56"/>
      <c r="T21" s="56"/>
      <c r="U21" s="56"/>
    </row>
    <row r="22" spans="1:21" x14ac:dyDescent="0.2">
      <c r="A22" s="62"/>
      <c r="B22" s="62"/>
      <c r="C22" s="62" t="s">
        <v>2698</v>
      </c>
      <c r="D22" s="64">
        <v>6598</v>
      </c>
      <c r="E22" s="64">
        <v>5869</v>
      </c>
      <c r="F22" s="64">
        <v>6862</v>
      </c>
      <c r="G22" s="64">
        <v>5986</v>
      </c>
      <c r="H22" s="64">
        <v>6400</v>
      </c>
      <c r="I22" s="64">
        <v>6044</v>
      </c>
      <c r="J22" s="64">
        <v>5900</v>
      </c>
      <c r="K22" s="64">
        <v>5966</v>
      </c>
      <c r="L22" s="64">
        <v>5443</v>
      </c>
      <c r="M22" s="64">
        <v>5666</v>
      </c>
      <c r="N22" s="64">
        <v>19162</v>
      </c>
      <c r="O22" s="64">
        <v>17996</v>
      </c>
      <c r="P22" s="64">
        <v>37158</v>
      </c>
      <c r="Q22" s="56"/>
      <c r="R22" s="56"/>
      <c r="S22" s="56"/>
      <c r="T22" s="56"/>
      <c r="U22" s="56"/>
    </row>
    <row r="23" spans="1:21" x14ac:dyDescent="0.2">
      <c r="A23" s="62"/>
      <c r="B23" s="62"/>
      <c r="C23" s="62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56"/>
      <c r="R23" s="56"/>
      <c r="S23" s="56"/>
      <c r="T23" s="56"/>
      <c r="U23" s="56"/>
    </row>
    <row r="24" spans="1:21" x14ac:dyDescent="0.2">
      <c r="A24" s="62"/>
      <c r="B24" s="62" t="s">
        <v>277</v>
      </c>
      <c r="C24" s="62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56"/>
      <c r="R24" s="56"/>
      <c r="S24" s="56"/>
      <c r="T24" s="56"/>
      <c r="U24" s="56"/>
    </row>
    <row r="25" spans="1:21" x14ac:dyDescent="0.2">
      <c r="A25" s="62"/>
      <c r="B25" s="62"/>
      <c r="C25" s="62" t="s">
        <v>617</v>
      </c>
      <c r="D25" s="64">
        <v>167</v>
      </c>
      <c r="E25" s="64">
        <v>188</v>
      </c>
      <c r="F25" s="64">
        <v>172</v>
      </c>
      <c r="G25" s="64">
        <v>189</v>
      </c>
      <c r="H25" s="64">
        <v>166</v>
      </c>
      <c r="I25" s="64">
        <v>158</v>
      </c>
      <c r="J25" s="64">
        <v>137</v>
      </c>
      <c r="K25" s="64">
        <v>171</v>
      </c>
      <c r="L25" s="64">
        <v>134</v>
      </c>
      <c r="M25" s="64">
        <v>166</v>
      </c>
      <c r="N25" s="64">
        <v>475</v>
      </c>
      <c r="O25" s="64">
        <v>518</v>
      </c>
      <c r="P25" s="64">
        <v>993</v>
      </c>
      <c r="Q25" s="56"/>
      <c r="R25" s="56"/>
      <c r="S25" s="56"/>
      <c r="T25" s="56"/>
      <c r="U25" s="56"/>
    </row>
    <row r="26" spans="1:21" x14ac:dyDescent="0.2">
      <c r="A26" s="62"/>
      <c r="B26" s="62"/>
      <c r="C26" s="62" t="s">
        <v>2697</v>
      </c>
      <c r="D26" s="64">
        <v>163</v>
      </c>
      <c r="E26" s="64">
        <v>182</v>
      </c>
      <c r="F26" s="64">
        <v>165</v>
      </c>
      <c r="G26" s="64">
        <v>182</v>
      </c>
      <c r="H26" s="64">
        <v>162</v>
      </c>
      <c r="I26" s="64">
        <v>177</v>
      </c>
      <c r="J26" s="64">
        <v>158</v>
      </c>
      <c r="K26" s="64">
        <v>159</v>
      </c>
      <c r="L26" s="64">
        <v>155</v>
      </c>
      <c r="M26" s="64">
        <v>154</v>
      </c>
      <c r="N26" s="64">
        <v>485</v>
      </c>
      <c r="O26" s="64">
        <v>518</v>
      </c>
      <c r="P26" s="64">
        <v>1003</v>
      </c>
      <c r="Q26" s="56"/>
      <c r="R26" s="56"/>
      <c r="S26" s="56"/>
      <c r="T26" s="56"/>
      <c r="U26" s="56"/>
    </row>
    <row r="27" spans="1:21" x14ac:dyDescent="0.2">
      <c r="A27" s="62"/>
      <c r="B27" s="62"/>
      <c r="C27" s="62" t="s">
        <v>2698</v>
      </c>
      <c r="D27" s="64">
        <v>158</v>
      </c>
      <c r="E27" s="64">
        <v>173</v>
      </c>
      <c r="F27" s="64">
        <v>160</v>
      </c>
      <c r="G27" s="64">
        <v>173</v>
      </c>
      <c r="H27" s="64">
        <v>155</v>
      </c>
      <c r="I27" s="64">
        <v>170</v>
      </c>
      <c r="J27" s="64">
        <v>154</v>
      </c>
      <c r="K27" s="64">
        <v>178</v>
      </c>
      <c r="L27" s="64">
        <v>151</v>
      </c>
      <c r="M27" s="64">
        <v>173</v>
      </c>
      <c r="N27" s="64">
        <v>469</v>
      </c>
      <c r="O27" s="64">
        <v>521</v>
      </c>
      <c r="P27" s="64">
        <v>990</v>
      </c>
      <c r="Q27" s="56"/>
      <c r="R27" s="56"/>
      <c r="S27" s="56"/>
      <c r="T27" s="56"/>
      <c r="U27" s="56"/>
    </row>
    <row r="28" spans="1:21" x14ac:dyDescent="0.2">
      <c r="A28" s="62"/>
      <c r="B28" s="62"/>
      <c r="C28" s="62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56"/>
      <c r="R28" s="56"/>
      <c r="S28" s="56"/>
      <c r="T28" s="56"/>
      <c r="U28" s="56"/>
    </row>
    <row r="29" spans="1:21" x14ac:dyDescent="0.2">
      <c r="A29" s="62"/>
      <c r="B29" s="62" t="s">
        <v>2711</v>
      </c>
      <c r="C29" s="62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56"/>
      <c r="R29" s="56"/>
      <c r="S29" s="56"/>
      <c r="T29" s="56"/>
      <c r="U29" s="56"/>
    </row>
    <row r="30" spans="1:21" x14ac:dyDescent="0.2">
      <c r="A30" s="62"/>
      <c r="B30" s="62"/>
      <c r="C30" s="62" t="s">
        <v>617</v>
      </c>
      <c r="D30" s="64">
        <v>1510</v>
      </c>
      <c r="E30" s="64">
        <v>1456</v>
      </c>
      <c r="F30" s="64">
        <v>1700</v>
      </c>
      <c r="G30" s="64">
        <v>1539</v>
      </c>
      <c r="H30" s="64">
        <v>1558</v>
      </c>
      <c r="I30" s="64">
        <v>1509</v>
      </c>
      <c r="J30" s="64">
        <v>1431</v>
      </c>
      <c r="K30" s="64">
        <v>1318</v>
      </c>
      <c r="L30" s="64">
        <v>1276</v>
      </c>
      <c r="M30" s="64">
        <v>1179</v>
      </c>
      <c r="N30" s="64">
        <v>4689</v>
      </c>
      <c r="O30" s="64">
        <v>4366</v>
      </c>
      <c r="P30" s="64">
        <v>9055</v>
      </c>
      <c r="Q30" s="56"/>
      <c r="R30" s="56"/>
      <c r="S30" s="56"/>
      <c r="T30" s="56"/>
      <c r="U30" s="56"/>
    </row>
    <row r="31" spans="1:21" x14ac:dyDescent="0.2">
      <c r="A31" s="62"/>
      <c r="B31" s="62"/>
      <c r="C31" s="62" t="s">
        <v>2697</v>
      </c>
      <c r="D31" s="64">
        <v>1571</v>
      </c>
      <c r="E31" s="64">
        <v>1431</v>
      </c>
      <c r="F31" s="64">
        <v>1751</v>
      </c>
      <c r="G31" s="64">
        <v>1535</v>
      </c>
      <c r="H31" s="64">
        <v>1550</v>
      </c>
      <c r="I31" s="64">
        <v>1460</v>
      </c>
      <c r="J31" s="64">
        <v>1371</v>
      </c>
      <c r="K31" s="64">
        <v>1406</v>
      </c>
      <c r="L31" s="64">
        <v>1222</v>
      </c>
      <c r="M31" s="64">
        <v>1258</v>
      </c>
      <c r="N31" s="64">
        <v>4672</v>
      </c>
      <c r="O31" s="64">
        <v>4401</v>
      </c>
      <c r="P31" s="64">
        <v>9073</v>
      </c>
      <c r="Q31" s="56"/>
      <c r="R31" s="56"/>
      <c r="S31" s="56"/>
      <c r="T31" s="56"/>
      <c r="U31" s="56"/>
    </row>
    <row r="32" spans="1:21" x14ac:dyDescent="0.2">
      <c r="A32" s="62"/>
      <c r="B32" s="62"/>
      <c r="C32" s="62" t="s">
        <v>2698</v>
      </c>
      <c r="D32" s="64">
        <v>1569</v>
      </c>
      <c r="E32" s="64">
        <v>1374</v>
      </c>
      <c r="F32" s="64">
        <v>1749</v>
      </c>
      <c r="G32" s="64">
        <v>1474</v>
      </c>
      <c r="H32" s="64">
        <v>1597</v>
      </c>
      <c r="I32" s="64">
        <v>1456</v>
      </c>
      <c r="J32" s="64">
        <v>1364</v>
      </c>
      <c r="K32" s="64">
        <v>1343</v>
      </c>
      <c r="L32" s="64">
        <v>1216</v>
      </c>
      <c r="M32" s="64">
        <v>1201</v>
      </c>
      <c r="N32" s="64">
        <v>4710</v>
      </c>
      <c r="O32" s="64">
        <v>4273</v>
      </c>
      <c r="P32" s="64">
        <v>8983</v>
      </c>
      <c r="Q32" s="56"/>
      <c r="R32" s="56"/>
      <c r="S32" s="56"/>
      <c r="T32" s="56"/>
      <c r="U32" s="56"/>
    </row>
    <row r="33" spans="1:21" x14ac:dyDescent="0.2">
      <c r="A33" s="62"/>
      <c r="B33" s="62"/>
      <c r="C33" s="62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56"/>
      <c r="R33" s="56"/>
      <c r="S33" s="56"/>
      <c r="T33" s="56"/>
      <c r="U33" s="56"/>
    </row>
    <row r="34" spans="1:21" x14ac:dyDescent="0.2">
      <c r="A34" s="62" t="s">
        <v>193</v>
      </c>
      <c r="B34" s="62"/>
      <c r="C34" s="62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56"/>
      <c r="R34" s="56"/>
      <c r="S34" s="56"/>
      <c r="T34" s="56"/>
      <c r="U34" s="56"/>
    </row>
    <row r="35" spans="1:21" x14ac:dyDescent="0.2">
      <c r="A35" s="62"/>
      <c r="B35" s="62" t="s">
        <v>181</v>
      </c>
      <c r="C35" s="62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56"/>
      <c r="R35" s="56"/>
      <c r="S35" s="56"/>
      <c r="T35" s="56"/>
      <c r="U35" s="56"/>
    </row>
    <row r="36" spans="1:21" x14ac:dyDescent="0.2">
      <c r="A36" s="62"/>
      <c r="B36" s="62"/>
      <c r="C36" s="62" t="s">
        <v>617</v>
      </c>
      <c r="D36" s="64">
        <v>23651</v>
      </c>
      <c r="E36" s="64">
        <v>22823</v>
      </c>
      <c r="F36" s="64">
        <v>24572</v>
      </c>
      <c r="G36" s="64">
        <v>23228</v>
      </c>
      <c r="H36" s="64">
        <v>21962</v>
      </c>
      <c r="I36" s="64">
        <v>21715</v>
      </c>
      <c r="J36" s="64">
        <v>19075</v>
      </c>
      <c r="K36" s="64">
        <v>19930</v>
      </c>
      <c r="L36" s="64">
        <v>17572</v>
      </c>
      <c r="M36" s="64">
        <v>18791</v>
      </c>
      <c r="N36" s="64">
        <v>65609</v>
      </c>
      <c r="O36" s="64">
        <v>64873</v>
      </c>
      <c r="P36" s="64">
        <v>130482</v>
      </c>
      <c r="Q36" s="56"/>
      <c r="R36" s="56"/>
      <c r="S36" s="56"/>
      <c r="T36" s="56"/>
      <c r="U36" s="56"/>
    </row>
    <row r="37" spans="1:21" x14ac:dyDescent="0.2">
      <c r="A37" s="62"/>
      <c r="B37" s="62"/>
      <c r="C37" s="62" t="s">
        <v>2697</v>
      </c>
      <c r="D37" s="64">
        <v>23183</v>
      </c>
      <c r="E37" s="64">
        <v>22904</v>
      </c>
      <c r="F37" s="64">
        <v>23899</v>
      </c>
      <c r="G37" s="64">
        <v>23250</v>
      </c>
      <c r="H37" s="64">
        <v>22335</v>
      </c>
      <c r="I37" s="64">
        <v>21968</v>
      </c>
      <c r="J37" s="64">
        <v>19984</v>
      </c>
      <c r="K37" s="64">
        <v>20333</v>
      </c>
      <c r="L37" s="64">
        <v>18410</v>
      </c>
      <c r="M37" s="64">
        <v>19176</v>
      </c>
      <c r="N37" s="64">
        <v>66218</v>
      </c>
      <c r="O37" s="64">
        <v>65551</v>
      </c>
      <c r="P37" s="64">
        <v>131769</v>
      </c>
      <c r="Q37" s="56"/>
      <c r="R37" s="56"/>
      <c r="S37" s="56"/>
      <c r="T37" s="56"/>
      <c r="U37" s="56"/>
    </row>
    <row r="38" spans="1:21" x14ac:dyDescent="0.2">
      <c r="A38" s="62"/>
      <c r="B38" s="62"/>
      <c r="C38" s="62" t="s">
        <v>2698</v>
      </c>
      <c r="D38" s="64">
        <v>22836</v>
      </c>
      <c r="E38" s="64">
        <v>22623</v>
      </c>
      <c r="F38" s="64">
        <v>23585</v>
      </c>
      <c r="G38" s="64">
        <v>23011</v>
      </c>
      <c r="H38" s="64">
        <v>21781</v>
      </c>
      <c r="I38" s="64">
        <v>22036</v>
      </c>
      <c r="J38" s="64">
        <v>20333</v>
      </c>
      <c r="K38" s="64">
        <v>20589</v>
      </c>
      <c r="L38" s="64">
        <v>18730</v>
      </c>
      <c r="M38" s="64">
        <v>19411</v>
      </c>
      <c r="N38" s="64">
        <v>65699</v>
      </c>
      <c r="O38" s="64">
        <v>65636</v>
      </c>
      <c r="P38" s="64">
        <v>131335</v>
      </c>
      <c r="Q38" s="56"/>
      <c r="R38" s="56"/>
      <c r="S38" s="56"/>
      <c r="T38" s="56"/>
      <c r="U38" s="56"/>
    </row>
    <row r="39" spans="1:21" x14ac:dyDescent="0.2">
      <c r="A39" s="62"/>
      <c r="B39" s="62"/>
      <c r="C39" s="62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56"/>
      <c r="R39" s="56"/>
      <c r="S39" s="56"/>
      <c r="T39" s="56"/>
      <c r="U39" s="56"/>
    </row>
    <row r="40" spans="1:21" x14ac:dyDescent="0.2">
      <c r="A40" s="62"/>
      <c r="B40" s="62" t="s">
        <v>2699</v>
      </c>
      <c r="C40" s="62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56"/>
      <c r="R40" s="56"/>
      <c r="S40" s="56"/>
      <c r="T40" s="56"/>
      <c r="U40" s="56"/>
    </row>
    <row r="41" spans="1:21" x14ac:dyDescent="0.2">
      <c r="A41" s="62"/>
      <c r="B41" s="62"/>
      <c r="C41" s="62" t="s">
        <v>617</v>
      </c>
      <c r="D41" s="64">
        <v>10516</v>
      </c>
      <c r="E41" s="64">
        <v>10081</v>
      </c>
      <c r="F41" s="64">
        <v>10924</v>
      </c>
      <c r="G41" s="64">
        <v>10235</v>
      </c>
      <c r="H41" s="64">
        <v>9740</v>
      </c>
      <c r="I41" s="64">
        <v>9892</v>
      </c>
      <c r="J41" s="64">
        <v>8514</v>
      </c>
      <c r="K41" s="64">
        <v>8989</v>
      </c>
      <c r="L41" s="64">
        <v>7857</v>
      </c>
      <c r="M41" s="64">
        <v>8478</v>
      </c>
      <c r="N41" s="64">
        <v>29178</v>
      </c>
      <c r="O41" s="64">
        <v>29116</v>
      </c>
      <c r="P41" s="64">
        <v>58294</v>
      </c>
      <c r="Q41" s="56"/>
      <c r="R41" s="56"/>
      <c r="S41" s="56"/>
      <c r="T41" s="56"/>
      <c r="U41" s="56"/>
    </row>
    <row r="42" spans="1:21" x14ac:dyDescent="0.2">
      <c r="A42" s="62"/>
      <c r="B42" s="62"/>
      <c r="C42" s="62" t="s">
        <v>2697</v>
      </c>
      <c r="D42" s="64">
        <v>10133</v>
      </c>
      <c r="E42" s="64">
        <v>10316</v>
      </c>
      <c r="F42" s="64">
        <v>10454</v>
      </c>
      <c r="G42" s="64">
        <v>10475</v>
      </c>
      <c r="H42" s="64">
        <v>10002</v>
      </c>
      <c r="I42" s="64">
        <v>9744</v>
      </c>
      <c r="J42" s="64">
        <v>8917</v>
      </c>
      <c r="K42" s="64">
        <v>9288</v>
      </c>
      <c r="L42" s="64">
        <v>8229</v>
      </c>
      <c r="M42" s="64">
        <v>8760</v>
      </c>
      <c r="N42" s="64">
        <v>29373</v>
      </c>
      <c r="O42" s="64">
        <v>29507</v>
      </c>
      <c r="P42" s="64">
        <v>58880</v>
      </c>
      <c r="Q42" s="56"/>
      <c r="R42" s="56"/>
      <c r="S42" s="56"/>
      <c r="T42" s="56"/>
      <c r="U42" s="56"/>
    </row>
    <row r="43" spans="1:21" x14ac:dyDescent="0.2">
      <c r="A43" s="62"/>
      <c r="B43" s="62"/>
      <c r="C43" s="62" t="s">
        <v>2698</v>
      </c>
      <c r="D43" s="64">
        <v>9930</v>
      </c>
      <c r="E43" s="64">
        <v>10110</v>
      </c>
      <c r="F43" s="64">
        <v>10278</v>
      </c>
      <c r="G43" s="64">
        <v>10312</v>
      </c>
      <c r="H43" s="64">
        <v>9618</v>
      </c>
      <c r="I43" s="64">
        <v>10004</v>
      </c>
      <c r="J43" s="64">
        <v>9157</v>
      </c>
      <c r="K43" s="64">
        <v>9149</v>
      </c>
      <c r="L43" s="64">
        <v>8450</v>
      </c>
      <c r="M43" s="64">
        <v>8629</v>
      </c>
      <c r="N43" s="64">
        <v>29053</v>
      </c>
      <c r="O43" s="64">
        <v>29465</v>
      </c>
      <c r="P43" s="64">
        <v>58518</v>
      </c>
      <c r="Q43" s="56"/>
      <c r="R43" s="56"/>
      <c r="S43" s="56"/>
      <c r="T43" s="56"/>
      <c r="U43" s="56"/>
    </row>
    <row r="44" spans="1:21" x14ac:dyDescent="0.2">
      <c r="A44" s="62"/>
      <c r="B44" s="62"/>
      <c r="C44" s="62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56"/>
      <c r="R44" s="56"/>
      <c r="S44" s="56"/>
      <c r="T44" s="56"/>
      <c r="U44" s="56"/>
    </row>
    <row r="45" spans="1:21" x14ac:dyDescent="0.2">
      <c r="A45" s="62"/>
      <c r="B45" s="62" t="s">
        <v>277</v>
      </c>
      <c r="C45" s="62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56"/>
      <c r="R45" s="56"/>
      <c r="S45" s="56"/>
      <c r="T45" s="56"/>
      <c r="U45" s="56"/>
    </row>
    <row r="46" spans="1:21" x14ac:dyDescent="0.2">
      <c r="A46" s="62"/>
      <c r="B46" s="62"/>
      <c r="C46" s="62" t="s">
        <v>617</v>
      </c>
      <c r="D46" s="64">
        <v>11707</v>
      </c>
      <c r="E46" s="64">
        <v>11349</v>
      </c>
      <c r="F46" s="64">
        <v>12095</v>
      </c>
      <c r="G46" s="64">
        <v>11522</v>
      </c>
      <c r="H46" s="64">
        <v>11024</v>
      </c>
      <c r="I46" s="64">
        <v>10658</v>
      </c>
      <c r="J46" s="64">
        <v>9577</v>
      </c>
      <c r="K46" s="64">
        <v>9874</v>
      </c>
      <c r="L46" s="64">
        <v>8854</v>
      </c>
      <c r="M46" s="64">
        <v>9391</v>
      </c>
      <c r="N46" s="64">
        <v>32696</v>
      </c>
      <c r="O46" s="64">
        <v>32054</v>
      </c>
      <c r="P46" s="64">
        <v>64750</v>
      </c>
      <c r="Q46" s="56"/>
      <c r="R46" s="56"/>
      <c r="S46" s="56"/>
      <c r="T46" s="56"/>
      <c r="U46" s="56"/>
    </row>
    <row r="47" spans="1:21" x14ac:dyDescent="0.2">
      <c r="A47" s="62"/>
      <c r="B47" s="62"/>
      <c r="C47" s="62" t="s">
        <v>2697</v>
      </c>
      <c r="D47" s="64">
        <v>11638</v>
      </c>
      <c r="E47" s="64">
        <v>11305</v>
      </c>
      <c r="F47" s="64">
        <v>11917</v>
      </c>
      <c r="G47" s="64">
        <v>11418</v>
      </c>
      <c r="H47" s="64">
        <v>11104</v>
      </c>
      <c r="I47" s="64">
        <v>10950</v>
      </c>
      <c r="J47" s="64">
        <v>10046</v>
      </c>
      <c r="K47" s="64">
        <v>10031</v>
      </c>
      <c r="L47" s="64">
        <v>9288</v>
      </c>
      <c r="M47" s="64">
        <v>9540</v>
      </c>
      <c r="N47" s="64">
        <v>33067</v>
      </c>
      <c r="O47" s="64">
        <v>32399</v>
      </c>
      <c r="P47" s="64">
        <v>65466</v>
      </c>
      <c r="Q47" s="56"/>
      <c r="R47" s="56"/>
      <c r="S47" s="56"/>
      <c r="T47" s="56"/>
      <c r="U47" s="56"/>
    </row>
    <row r="48" spans="1:21" x14ac:dyDescent="0.2">
      <c r="A48" s="62"/>
      <c r="B48" s="62"/>
      <c r="C48" s="62" t="s">
        <v>2698</v>
      </c>
      <c r="D48" s="64">
        <v>11522</v>
      </c>
      <c r="E48" s="64">
        <v>11294</v>
      </c>
      <c r="F48" s="64">
        <v>11798</v>
      </c>
      <c r="G48" s="64">
        <v>11407</v>
      </c>
      <c r="H48" s="64">
        <v>10941</v>
      </c>
      <c r="I48" s="64">
        <v>10851</v>
      </c>
      <c r="J48" s="64">
        <v>10119</v>
      </c>
      <c r="K48" s="64">
        <v>10306</v>
      </c>
      <c r="L48" s="64">
        <v>9355</v>
      </c>
      <c r="M48" s="64">
        <v>9802</v>
      </c>
      <c r="N48" s="64">
        <v>32858</v>
      </c>
      <c r="O48" s="64">
        <v>32564</v>
      </c>
      <c r="P48" s="64">
        <v>65422</v>
      </c>
      <c r="Q48" s="56"/>
      <c r="R48" s="56"/>
      <c r="S48" s="56"/>
      <c r="T48" s="56"/>
      <c r="U48" s="56"/>
    </row>
    <row r="49" spans="1:21" x14ac:dyDescent="0.2">
      <c r="A49" s="62"/>
      <c r="B49" s="62"/>
      <c r="C49" s="62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56"/>
      <c r="R49" s="56"/>
      <c r="S49" s="56"/>
      <c r="T49" s="56"/>
      <c r="U49" s="56"/>
    </row>
    <row r="50" spans="1:21" x14ac:dyDescent="0.2">
      <c r="A50" s="62"/>
      <c r="B50" s="62" t="s">
        <v>2711</v>
      </c>
      <c r="C50" s="62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56"/>
      <c r="R50" s="56"/>
      <c r="S50" s="56"/>
      <c r="T50" s="56"/>
      <c r="U50" s="56"/>
    </row>
    <row r="51" spans="1:21" x14ac:dyDescent="0.2">
      <c r="A51" s="62"/>
      <c r="B51" s="62"/>
      <c r="C51" s="62" t="s">
        <v>617</v>
      </c>
      <c r="D51" s="64">
        <v>1428</v>
      </c>
      <c r="E51" s="64">
        <v>1393</v>
      </c>
      <c r="F51" s="64">
        <v>1553</v>
      </c>
      <c r="G51" s="64">
        <v>1471</v>
      </c>
      <c r="H51" s="64">
        <v>1198</v>
      </c>
      <c r="I51" s="64">
        <v>1165</v>
      </c>
      <c r="J51" s="64">
        <v>984</v>
      </c>
      <c r="K51" s="64">
        <v>1067</v>
      </c>
      <c r="L51" s="64">
        <v>861</v>
      </c>
      <c r="M51" s="64">
        <v>922</v>
      </c>
      <c r="N51" s="64">
        <v>3735</v>
      </c>
      <c r="O51" s="64">
        <v>3703</v>
      </c>
      <c r="P51" s="64">
        <v>7438</v>
      </c>
      <c r="Q51" s="56"/>
      <c r="R51" s="56"/>
      <c r="S51" s="56"/>
      <c r="T51" s="56"/>
      <c r="U51" s="56"/>
    </row>
    <row r="52" spans="1:21" x14ac:dyDescent="0.2">
      <c r="A52" s="62"/>
      <c r="B52" s="62"/>
      <c r="C52" s="62" t="s">
        <v>2697</v>
      </c>
      <c r="D52" s="64">
        <v>1412</v>
      </c>
      <c r="E52" s="64">
        <v>1283</v>
      </c>
      <c r="F52" s="64">
        <v>1528</v>
      </c>
      <c r="G52" s="64">
        <v>1357</v>
      </c>
      <c r="H52" s="64">
        <v>1229</v>
      </c>
      <c r="I52" s="64">
        <v>1274</v>
      </c>
      <c r="J52" s="64">
        <v>1021</v>
      </c>
      <c r="K52" s="64">
        <v>1014</v>
      </c>
      <c r="L52" s="64">
        <v>893</v>
      </c>
      <c r="M52" s="64">
        <v>876</v>
      </c>
      <c r="N52" s="64">
        <v>3778</v>
      </c>
      <c r="O52" s="64">
        <v>3645</v>
      </c>
      <c r="P52" s="64">
        <v>7423</v>
      </c>
      <c r="Q52" s="56"/>
      <c r="R52" s="56"/>
      <c r="S52" s="56"/>
      <c r="T52" s="56"/>
      <c r="U52" s="56"/>
    </row>
    <row r="53" spans="1:21" x14ac:dyDescent="0.2">
      <c r="A53" s="62"/>
      <c r="B53" s="62"/>
      <c r="C53" s="62" t="s">
        <v>2698</v>
      </c>
      <c r="D53" s="64">
        <v>1384</v>
      </c>
      <c r="E53" s="64">
        <v>1219</v>
      </c>
      <c r="F53" s="64">
        <v>1509</v>
      </c>
      <c r="G53" s="64">
        <v>1292</v>
      </c>
      <c r="H53" s="64">
        <v>1222</v>
      </c>
      <c r="I53" s="64">
        <v>1181</v>
      </c>
      <c r="J53" s="64">
        <v>1057</v>
      </c>
      <c r="K53" s="64">
        <v>1134</v>
      </c>
      <c r="L53" s="64">
        <v>925</v>
      </c>
      <c r="M53" s="64">
        <v>980</v>
      </c>
      <c r="N53" s="64">
        <v>3788</v>
      </c>
      <c r="O53" s="64">
        <v>3607</v>
      </c>
      <c r="P53" s="64">
        <v>7395</v>
      </c>
      <c r="Q53" s="56"/>
      <c r="R53" s="56"/>
      <c r="S53" s="56"/>
      <c r="T53" s="56"/>
      <c r="U53" s="56"/>
    </row>
    <row r="54" spans="1:21" x14ac:dyDescent="0.2">
      <c r="A54" s="62"/>
      <c r="B54" s="62"/>
      <c r="C54" s="62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56"/>
      <c r="R54" s="56"/>
      <c r="S54" s="56"/>
      <c r="T54" s="56"/>
      <c r="U54" s="56"/>
    </row>
    <row r="55" spans="1:21" x14ac:dyDescent="0.2">
      <c r="A55" s="62" t="s">
        <v>175</v>
      </c>
      <c r="B55" s="62"/>
      <c r="C55" s="62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56"/>
      <c r="R55" s="56"/>
      <c r="S55" s="56"/>
      <c r="T55" s="56"/>
      <c r="U55" s="56"/>
    </row>
    <row r="56" spans="1:21" x14ac:dyDescent="0.2">
      <c r="A56" s="62"/>
      <c r="B56" s="62" t="s">
        <v>276</v>
      </c>
      <c r="C56" s="62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56"/>
      <c r="R56" s="56"/>
      <c r="S56" s="56"/>
      <c r="T56" s="56"/>
      <c r="U56" s="56"/>
    </row>
    <row r="57" spans="1:21" x14ac:dyDescent="0.2">
      <c r="A57" s="62"/>
      <c r="B57" s="62"/>
      <c r="C57" s="62" t="s">
        <v>617</v>
      </c>
      <c r="D57" s="64">
        <v>295</v>
      </c>
      <c r="E57" s="64">
        <v>349</v>
      </c>
      <c r="F57" s="64">
        <v>295</v>
      </c>
      <c r="G57" s="64">
        <v>349</v>
      </c>
      <c r="H57" s="64">
        <v>187</v>
      </c>
      <c r="I57" s="64">
        <v>218</v>
      </c>
      <c r="J57" s="64">
        <v>105</v>
      </c>
      <c r="K57" s="64">
        <v>131</v>
      </c>
      <c r="L57" s="64">
        <v>91</v>
      </c>
      <c r="M57" s="64">
        <v>122</v>
      </c>
      <c r="N57" s="64">
        <v>587</v>
      </c>
      <c r="O57" s="64">
        <v>698</v>
      </c>
      <c r="P57" s="64">
        <v>1285</v>
      </c>
      <c r="Q57" s="56"/>
      <c r="R57" s="56"/>
      <c r="S57" s="56"/>
      <c r="T57" s="56"/>
      <c r="U57" s="56"/>
    </row>
    <row r="58" spans="1:21" x14ac:dyDescent="0.2">
      <c r="A58" s="62"/>
      <c r="B58" s="62"/>
      <c r="C58" s="62" t="s">
        <v>2697</v>
      </c>
      <c r="D58" s="64">
        <v>287</v>
      </c>
      <c r="E58" s="64">
        <v>282</v>
      </c>
      <c r="F58" s="64">
        <v>291</v>
      </c>
      <c r="G58" s="64">
        <v>283</v>
      </c>
      <c r="H58" s="64">
        <v>238</v>
      </c>
      <c r="I58" s="64">
        <v>292</v>
      </c>
      <c r="J58" s="64">
        <v>164</v>
      </c>
      <c r="K58" s="64">
        <v>179</v>
      </c>
      <c r="L58" s="64">
        <v>142</v>
      </c>
      <c r="M58" s="64">
        <v>167</v>
      </c>
      <c r="N58" s="64">
        <v>693</v>
      </c>
      <c r="O58" s="64">
        <v>754</v>
      </c>
      <c r="P58" s="64">
        <v>1447</v>
      </c>
      <c r="Q58" s="56"/>
      <c r="R58" s="56"/>
      <c r="S58" s="56"/>
      <c r="T58" s="56"/>
      <c r="U58" s="56"/>
    </row>
    <row r="59" spans="1:21" x14ac:dyDescent="0.2">
      <c r="A59" s="62"/>
      <c r="B59" s="62"/>
      <c r="C59" s="62" t="s">
        <v>2698</v>
      </c>
      <c r="D59" s="64">
        <v>281</v>
      </c>
      <c r="E59" s="64">
        <v>279</v>
      </c>
      <c r="F59" s="64">
        <v>285</v>
      </c>
      <c r="G59" s="64">
        <v>280</v>
      </c>
      <c r="H59" s="64">
        <v>236</v>
      </c>
      <c r="I59" s="64">
        <v>238</v>
      </c>
      <c r="J59" s="64">
        <v>209</v>
      </c>
      <c r="K59" s="64">
        <v>242</v>
      </c>
      <c r="L59" s="64">
        <v>181</v>
      </c>
      <c r="M59" s="64">
        <v>225</v>
      </c>
      <c r="N59" s="64">
        <v>730</v>
      </c>
      <c r="O59" s="64">
        <v>760</v>
      </c>
      <c r="P59" s="64">
        <v>1490</v>
      </c>
      <c r="Q59" s="56"/>
      <c r="R59" s="56"/>
      <c r="S59" s="56"/>
      <c r="T59" s="56"/>
      <c r="U59" s="56"/>
    </row>
    <row r="60" spans="1:21" x14ac:dyDescent="0.2">
      <c r="A60" s="62"/>
      <c r="B60" s="62"/>
      <c r="C60" s="62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56"/>
      <c r="R60" s="56"/>
      <c r="S60" s="56"/>
      <c r="T60" s="56"/>
      <c r="U60" s="56"/>
    </row>
    <row r="61" spans="1:21" x14ac:dyDescent="0.2">
      <c r="A61" s="62" t="s">
        <v>177</v>
      </c>
      <c r="B61" s="62"/>
      <c r="C61" s="62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56"/>
      <c r="R61" s="56"/>
      <c r="S61" s="56"/>
      <c r="T61" s="56"/>
      <c r="U61" s="56"/>
    </row>
    <row r="62" spans="1:21" x14ac:dyDescent="0.2">
      <c r="A62" s="62"/>
      <c r="B62" s="62" t="s">
        <v>181</v>
      </c>
      <c r="C62" s="62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56"/>
      <c r="R62" s="56"/>
      <c r="S62" s="56"/>
      <c r="T62" s="56"/>
      <c r="U62" s="56"/>
    </row>
    <row r="63" spans="1:21" x14ac:dyDescent="0.2">
      <c r="A63" s="62"/>
      <c r="B63" s="62"/>
      <c r="C63" s="62" t="s">
        <v>617</v>
      </c>
      <c r="D63" s="64">
        <v>2092</v>
      </c>
      <c r="E63" s="64">
        <v>2100</v>
      </c>
      <c r="F63" s="64">
        <v>2128</v>
      </c>
      <c r="G63" s="64">
        <v>2122</v>
      </c>
      <c r="H63" s="64">
        <v>2014</v>
      </c>
      <c r="I63" s="64">
        <v>2135</v>
      </c>
      <c r="J63" s="64">
        <v>1809</v>
      </c>
      <c r="K63" s="64">
        <v>1885</v>
      </c>
      <c r="L63" s="64">
        <v>1764</v>
      </c>
      <c r="M63" s="64">
        <v>1857</v>
      </c>
      <c r="N63" s="64">
        <v>5951</v>
      </c>
      <c r="O63" s="64">
        <v>6142</v>
      </c>
      <c r="P63" s="64">
        <v>12093</v>
      </c>
      <c r="Q63" s="56"/>
      <c r="R63" s="56"/>
      <c r="S63" s="56"/>
      <c r="T63" s="56"/>
      <c r="U63" s="56"/>
    </row>
    <row r="64" spans="1:21" x14ac:dyDescent="0.2">
      <c r="A64" s="62"/>
      <c r="B64" s="62"/>
      <c r="C64" s="62" t="s">
        <v>2697</v>
      </c>
      <c r="D64" s="64">
        <v>2169</v>
      </c>
      <c r="E64" s="64">
        <v>2164</v>
      </c>
      <c r="F64" s="64">
        <v>2215</v>
      </c>
      <c r="G64" s="64">
        <v>2186</v>
      </c>
      <c r="H64" s="64">
        <v>2072</v>
      </c>
      <c r="I64" s="64">
        <v>2122</v>
      </c>
      <c r="J64" s="64">
        <v>1907</v>
      </c>
      <c r="K64" s="64">
        <v>2037</v>
      </c>
      <c r="L64" s="64">
        <v>1860</v>
      </c>
      <c r="M64" s="64">
        <v>2006</v>
      </c>
      <c r="N64" s="64">
        <v>6194</v>
      </c>
      <c r="O64" s="64">
        <v>6345</v>
      </c>
      <c r="P64" s="64">
        <v>12539</v>
      </c>
      <c r="Q64" s="56"/>
      <c r="R64" s="56"/>
      <c r="S64" s="56"/>
      <c r="T64" s="56"/>
      <c r="U64" s="56"/>
    </row>
    <row r="65" spans="1:21" x14ac:dyDescent="0.2">
      <c r="A65" s="62"/>
      <c r="B65" s="62"/>
      <c r="C65" s="62" t="s">
        <v>2698</v>
      </c>
      <c r="D65" s="64">
        <v>2212</v>
      </c>
      <c r="E65" s="64">
        <v>2143</v>
      </c>
      <c r="F65" s="64">
        <v>2259</v>
      </c>
      <c r="G65" s="64">
        <v>2165</v>
      </c>
      <c r="H65" s="64">
        <v>2158</v>
      </c>
      <c r="I65" s="64">
        <v>2186</v>
      </c>
      <c r="J65" s="64">
        <v>1961</v>
      </c>
      <c r="K65" s="64">
        <v>2025</v>
      </c>
      <c r="L65" s="64">
        <v>1912</v>
      </c>
      <c r="M65" s="64">
        <v>1995</v>
      </c>
      <c r="N65" s="64">
        <v>6378</v>
      </c>
      <c r="O65" s="64">
        <v>6376</v>
      </c>
      <c r="P65" s="64">
        <v>12754</v>
      </c>
      <c r="Q65" s="56"/>
      <c r="R65" s="56"/>
      <c r="S65" s="56"/>
      <c r="T65" s="56"/>
      <c r="U65" s="56"/>
    </row>
    <row r="66" spans="1:21" x14ac:dyDescent="0.2">
      <c r="A66" s="62"/>
      <c r="B66" s="62"/>
      <c r="C66" s="62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56"/>
      <c r="R66" s="56"/>
      <c r="S66" s="56"/>
      <c r="T66" s="56"/>
      <c r="U66" s="56"/>
    </row>
    <row r="67" spans="1:21" x14ac:dyDescent="0.2">
      <c r="A67" s="62"/>
      <c r="B67" s="62" t="s">
        <v>2699</v>
      </c>
      <c r="C67" s="62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56"/>
      <c r="R67" s="56"/>
      <c r="S67" s="56"/>
      <c r="T67" s="56"/>
      <c r="U67" s="56"/>
    </row>
    <row r="68" spans="1:21" x14ac:dyDescent="0.2">
      <c r="A68" s="62"/>
      <c r="B68" s="62"/>
      <c r="C68" s="62" t="s">
        <v>617</v>
      </c>
      <c r="D68" s="64">
        <v>2040</v>
      </c>
      <c r="E68" s="64">
        <v>1981</v>
      </c>
      <c r="F68" s="64">
        <v>2073</v>
      </c>
      <c r="G68" s="64">
        <v>2001</v>
      </c>
      <c r="H68" s="64">
        <v>1957</v>
      </c>
      <c r="I68" s="64">
        <v>2005</v>
      </c>
      <c r="J68" s="64">
        <v>1770</v>
      </c>
      <c r="K68" s="64">
        <v>1780</v>
      </c>
      <c r="L68" s="64">
        <v>1725</v>
      </c>
      <c r="M68" s="64">
        <v>1757</v>
      </c>
      <c r="N68" s="64">
        <v>5800</v>
      </c>
      <c r="O68" s="64">
        <v>5786</v>
      </c>
      <c r="P68" s="64">
        <v>11586</v>
      </c>
      <c r="Q68" s="56"/>
      <c r="R68" s="56"/>
      <c r="S68" s="56"/>
      <c r="T68" s="56"/>
      <c r="U68" s="56"/>
    </row>
    <row r="69" spans="1:21" x14ac:dyDescent="0.2">
      <c r="A69" s="62"/>
      <c r="B69" s="62"/>
      <c r="C69" s="62" t="s">
        <v>2697</v>
      </c>
      <c r="D69" s="64">
        <v>2130</v>
      </c>
      <c r="E69" s="64">
        <v>2044</v>
      </c>
      <c r="F69" s="64">
        <v>2171</v>
      </c>
      <c r="G69" s="64">
        <v>2064</v>
      </c>
      <c r="H69" s="64">
        <v>2022</v>
      </c>
      <c r="I69" s="64">
        <v>2001</v>
      </c>
      <c r="J69" s="64">
        <v>1851</v>
      </c>
      <c r="K69" s="64">
        <v>1921</v>
      </c>
      <c r="L69" s="64">
        <v>1804</v>
      </c>
      <c r="M69" s="64">
        <v>1896</v>
      </c>
      <c r="N69" s="64">
        <v>6044</v>
      </c>
      <c r="O69" s="64">
        <v>5986</v>
      </c>
      <c r="P69" s="64">
        <v>12030</v>
      </c>
      <c r="Q69" s="56"/>
      <c r="R69" s="56"/>
      <c r="S69" s="56"/>
      <c r="T69" s="56"/>
      <c r="U69" s="56"/>
    </row>
    <row r="70" spans="1:21" x14ac:dyDescent="0.2">
      <c r="A70" s="62"/>
      <c r="B70" s="62"/>
      <c r="C70" s="62" t="s">
        <v>2698</v>
      </c>
      <c r="D70" s="64">
        <v>2173</v>
      </c>
      <c r="E70" s="64">
        <v>2024</v>
      </c>
      <c r="F70" s="64">
        <v>2215</v>
      </c>
      <c r="G70" s="64">
        <v>2044</v>
      </c>
      <c r="H70" s="64">
        <v>2118</v>
      </c>
      <c r="I70" s="64">
        <v>2064</v>
      </c>
      <c r="J70" s="64">
        <v>1912</v>
      </c>
      <c r="K70" s="64">
        <v>1917</v>
      </c>
      <c r="L70" s="64">
        <v>1863</v>
      </c>
      <c r="M70" s="64">
        <v>1892</v>
      </c>
      <c r="N70" s="64">
        <v>6245</v>
      </c>
      <c r="O70" s="64">
        <v>6025</v>
      </c>
      <c r="P70" s="64">
        <v>12270</v>
      </c>
      <c r="Q70" s="56"/>
      <c r="R70" s="56"/>
      <c r="S70" s="56"/>
      <c r="T70" s="56"/>
      <c r="U70" s="56"/>
    </row>
    <row r="71" spans="1:21" x14ac:dyDescent="0.2">
      <c r="A71" s="62"/>
      <c r="B71" s="62"/>
      <c r="C71" s="62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56"/>
      <c r="R71" s="56"/>
      <c r="S71" s="56"/>
      <c r="T71" s="56"/>
      <c r="U71" s="56"/>
    </row>
    <row r="72" spans="1:21" x14ac:dyDescent="0.2">
      <c r="A72" s="62"/>
      <c r="B72" s="62" t="s">
        <v>277</v>
      </c>
      <c r="C72" s="62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56"/>
      <c r="R72" s="56"/>
      <c r="S72" s="56"/>
      <c r="T72" s="56"/>
      <c r="U72" s="56"/>
    </row>
    <row r="73" spans="1:21" x14ac:dyDescent="0.2">
      <c r="A73" s="62"/>
      <c r="B73" s="62"/>
      <c r="C73" s="62" t="s">
        <v>617</v>
      </c>
      <c r="D73" s="64">
        <v>52</v>
      </c>
      <c r="E73" s="64">
        <v>119</v>
      </c>
      <c r="F73" s="64">
        <v>55</v>
      </c>
      <c r="G73" s="64">
        <v>121</v>
      </c>
      <c r="H73" s="64">
        <v>57</v>
      </c>
      <c r="I73" s="64">
        <v>130</v>
      </c>
      <c r="J73" s="64">
        <v>39</v>
      </c>
      <c r="K73" s="64">
        <v>105</v>
      </c>
      <c r="L73" s="64">
        <v>39</v>
      </c>
      <c r="M73" s="64">
        <v>100</v>
      </c>
      <c r="N73" s="64">
        <v>151</v>
      </c>
      <c r="O73" s="64">
        <v>356</v>
      </c>
      <c r="P73" s="64">
        <v>507</v>
      </c>
      <c r="Q73" s="56"/>
      <c r="R73" s="56"/>
      <c r="S73" s="56"/>
      <c r="T73" s="56"/>
      <c r="U73" s="56"/>
    </row>
    <row r="74" spans="1:21" x14ac:dyDescent="0.2">
      <c r="A74" s="62"/>
      <c r="B74" s="62"/>
      <c r="C74" s="62" t="s">
        <v>2697</v>
      </c>
      <c r="D74" s="64">
        <v>39</v>
      </c>
      <c r="E74" s="64">
        <v>120</v>
      </c>
      <c r="F74" s="64">
        <v>44</v>
      </c>
      <c r="G74" s="64">
        <v>122</v>
      </c>
      <c r="H74" s="64">
        <v>50</v>
      </c>
      <c r="I74" s="64">
        <v>121</v>
      </c>
      <c r="J74" s="64">
        <v>56</v>
      </c>
      <c r="K74" s="64">
        <v>116</v>
      </c>
      <c r="L74" s="64">
        <v>56</v>
      </c>
      <c r="M74" s="64">
        <v>110</v>
      </c>
      <c r="N74" s="64">
        <v>150</v>
      </c>
      <c r="O74" s="64">
        <v>359</v>
      </c>
      <c r="P74" s="64">
        <v>509</v>
      </c>
      <c r="Q74" s="56"/>
      <c r="R74" s="56"/>
      <c r="S74" s="56"/>
      <c r="T74" s="56"/>
      <c r="U74" s="56"/>
    </row>
    <row r="75" spans="1:21" x14ac:dyDescent="0.2">
      <c r="A75" s="62"/>
      <c r="B75" s="62"/>
      <c r="C75" s="62" t="s">
        <v>2698</v>
      </c>
      <c r="D75" s="64">
        <v>39</v>
      </c>
      <c r="E75" s="64">
        <v>119</v>
      </c>
      <c r="F75" s="64">
        <v>44</v>
      </c>
      <c r="G75" s="64">
        <v>121</v>
      </c>
      <c r="H75" s="64">
        <v>40</v>
      </c>
      <c r="I75" s="64">
        <v>122</v>
      </c>
      <c r="J75" s="64">
        <v>49</v>
      </c>
      <c r="K75" s="64">
        <v>108</v>
      </c>
      <c r="L75" s="64">
        <v>49</v>
      </c>
      <c r="M75" s="64">
        <v>103</v>
      </c>
      <c r="N75" s="64">
        <v>133</v>
      </c>
      <c r="O75" s="64">
        <v>351</v>
      </c>
      <c r="P75" s="64">
        <v>484</v>
      </c>
      <c r="Q75" s="56"/>
      <c r="R75" s="56"/>
      <c r="S75" s="56"/>
      <c r="T75" s="56"/>
      <c r="U75" s="56"/>
    </row>
    <row r="76" spans="1:21" x14ac:dyDescent="0.2">
      <c r="A76" s="62"/>
      <c r="B76" s="62"/>
      <c r="C76" s="62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56"/>
      <c r="R76" s="56"/>
      <c r="S76" s="56"/>
      <c r="T76" s="56"/>
      <c r="U76" s="56"/>
    </row>
    <row r="77" spans="1:2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56"/>
      <c r="R77" s="56"/>
      <c r="S77" s="56"/>
      <c r="T77" s="56"/>
      <c r="U77" s="56"/>
    </row>
    <row r="78" spans="1:2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56"/>
      <c r="R78" s="56"/>
      <c r="S78" s="56"/>
      <c r="T78" s="56"/>
      <c r="U78" s="56"/>
    </row>
    <row r="79" spans="1:2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56"/>
      <c r="R79" s="56"/>
      <c r="S79" s="56"/>
      <c r="T79" s="56"/>
      <c r="U79" s="56"/>
    </row>
    <row r="80" spans="1:2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56"/>
      <c r="R80" s="56"/>
      <c r="S80" s="56"/>
      <c r="T80" s="56"/>
      <c r="U80" s="56"/>
    </row>
    <row r="81" spans="1:2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56"/>
      <c r="R81" s="56"/>
      <c r="S81" s="56"/>
      <c r="T81" s="56"/>
      <c r="U81" s="56"/>
    </row>
    <row r="82" spans="1:2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56"/>
      <c r="R82" s="56"/>
      <c r="S82" s="56"/>
      <c r="T82" s="56"/>
      <c r="U82" s="56"/>
    </row>
    <row r="83" spans="1:2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56"/>
      <c r="R83" s="56"/>
      <c r="S83" s="56"/>
      <c r="T83" s="56"/>
      <c r="U83" s="56"/>
    </row>
    <row r="84" spans="1:2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56"/>
      <c r="R84" s="56"/>
      <c r="S84" s="56"/>
      <c r="T84" s="56"/>
      <c r="U84" s="56"/>
    </row>
    <row r="85" spans="1:2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56"/>
      <c r="R85" s="56"/>
      <c r="S85" s="56"/>
      <c r="T85" s="56"/>
      <c r="U85" s="56"/>
    </row>
    <row r="86" spans="1:2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56"/>
      <c r="R86" s="56"/>
      <c r="S86" s="56"/>
      <c r="T86" s="56"/>
      <c r="U86" s="56"/>
    </row>
    <row r="87" spans="1:2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56"/>
      <c r="R87" s="56"/>
      <c r="S87" s="56"/>
      <c r="T87" s="56"/>
      <c r="U87" s="56"/>
    </row>
    <row r="88" spans="1:2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56"/>
      <c r="R88" s="56"/>
      <c r="S88" s="56"/>
      <c r="T88" s="56"/>
      <c r="U88" s="56"/>
    </row>
    <row r="89" spans="1:2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56"/>
      <c r="R89" s="56"/>
      <c r="S89" s="56"/>
      <c r="T89" s="56"/>
      <c r="U89" s="56"/>
    </row>
    <row r="90" spans="1:2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56"/>
      <c r="R90" s="56"/>
      <c r="S90" s="56"/>
      <c r="T90" s="56"/>
      <c r="U90" s="56"/>
    </row>
    <row r="91" spans="1:2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56"/>
      <c r="R91" s="56"/>
      <c r="S91" s="56"/>
      <c r="T91" s="56"/>
      <c r="U91" s="56"/>
    </row>
    <row r="92" spans="1:2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56"/>
      <c r="R92" s="56"/>
      <c r="S92" s="56"/>
      <c r="T92" s="56"/>
      <c r="U92" s="56"/>
    </row>
    <row r="93" spans="1:2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56"/>
      <c r="R93" s="56"/>
      <c r="S93" s="56"/>
      <c r="T93" s="56"/>
      <c r="U93" s="56"/>
    </row>
    <row r="94" spans="1:21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56"/>
      <c r="R94" s="56"/>
      <c r="S94" s="56"/>
      <c r="T94" s="56"/>
      <c r="U94" s="56"/>
    </row>
    <row r="95" spans="1:2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56"/>
      <c r="R95" s="56"/>
      <c r="S95" s="56"/>
      <c r="T95" s="56"/>
      <c r="U95" s="56"/>
    </row>
    <row r="96" spans="1:21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56"/>
      <c r="R96" s="56"/>
      <c r="S96" s="56"/>
      <c r="T96" s="56"/>
      <c r="U96" s="56"/>
    </row>
    <row r="97" spans="1:21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56"/>
      <c r="R97" s="56"/>
      <c r="S97" s="56"/>
      <c r="T97" s="56"/>
      <c r="U97" s="56"/>
    </row>
    <row r="98" spans="1:21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56"/>
      <c r="R98" s="56"/>
      <c r="S98" s="56"/>
      <c r="T98" s="56"/>
      <c r="U98" s="56"/>
    </row>
    <row r="99" spans="1:21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56"/>
      <c r="R99" s="56"/>
      <c r="S99" s="56"/>
      <c r="T99" s="56"/>
      <c r="U99" s="56"/>
    </row>
    <row r="100" spans="1:21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56"/>
      <c r="R100" s="56"/>
      <c r="S100" s="56"/>
      <c r="T100" s="56"/>
      <c r="U100" s="56"/>
    </row>
    <row r="101" spans="1:21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56"/>
      <c r="R101" s="56"/>
      <c r="S101" s="56"/>
      <c r="T101" s="56"/>
      <c r="U101" s="56"/>
    </row>
    <row r="102" spans="1:21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56"/>
      <c r="R102" s="56"/>
      <c r="S102" s="56"/>
      <c r="T102" s="56"/>
      <c r="U102" s="56"/>
    </row>
    <row r="103" spans="1:21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56"/>
      <c r="R103" s="56"/>
      <c r="S103" s="56"/>
      <c r="T103" s="56"/>
      <c r="U103" s="56"/>
    </row>
    <row r="104" spans="1:21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56"/>
      <c r="R104" s="56"/>
      <c r="S104" s="56"/>
      <c r="T104" s="56"/>
      <c r="U104" s="56"/>
    </row>
    <row r="105" spans="1:21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56"/>
      <c r="R105" s="56"/>
      <c r="S105" s="56"/>
      <c r="T105" s="56"/>
      <c r="U105" s="56"/>
    </row>
    <row r="106" spans="1:21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56"/>
      <c r="R106" s="56"/>
      <c r="S106" s="56"/>
      <c r="T106" s="56"/>
      <c r="U106" s="56"/>
    </row>
    <row r="107" spans="1:21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56"/>
      <c r="R107" s="56"/>
      <c r="S107" s="56"/>
      <c r="T107" s="56"/>
      <c r="U107" s="56"/>
    </row>
    <row r="108" spans="1:21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56"/>
      <c r="R108" s="56"/>
      <c r="S108" s="56"/>
      <c r="T108" s="56"/>
      <c r="U108" s="56"/>
    </row>
    <row r="109" spans="1:21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56"/>
      <c r="R109" s="56"/>
      <c r="S109" s="56"/>
      <c r="T109" s="56"/>
      <c r="U109" s="56"/>
    </row>
    <row r="110" spans="1:21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56"/>
      <c r="R110" s="56"/>
      <c r="S110" s="56"/>
      <c r="T110" s="56"/>
      <c r="U110" s="56"/>
    </row>
    <row r="111" spans="1:21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56"/>
      <c r="R111" s="56"/>
      <c r="S111" s="56"/>
      <c r="T111" s="56"/>
      <c r="U111" s="56"/>
    </row>
    <row r="112" spans="1:21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56"/>
      <c r="R112" s="56"/>
      <c r="S112" s="56"/>
      <c r="T112" s="56"/>
      <c r="U112" s="56"/>
    </row>
    <row r="113" spans="1:21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56"/>
      <c r="R113" s="56"/>
      <c r="S113" s="56"/>
      <c r="T113" s="56"/>
      <c r="U113" s="56"/>
    </row>
    <row r="114" spans="1:21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56"/>
      <c r="R114" s="56"/>
      <c r="S114" s="56"/>
      <c r="T114" s="56"/>
      <c r="U114" s="56"/>
    </row>
    <row r="115" spans="1:21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56"/>
      <c r="R115" s="56"/>
      <c r="S115" s="56"/>
      <c r="T115" s="56"/>
      <c r="U115" s="56"/>
    </row>
    <row r="116" spans="1:21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56"/>
      <c r="R116" s="56"/>
      <c r="S116" s="56"/>
      <c r="T116" s="56"/>
      <c r="U116" s="56"/>
    </row>
    <row r="117" spans="1:21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56"/>
      <c r="R117" s="56"/>
      <c r="S117" s="56"/>
      <c r="T117" s="56"/>
      <c r="U117" s="56"/>
    </row>
    <row r="118" spans="1:21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56"/>
      <c r="R118" s="56"/>
      <c r="S118" s="56"/>
      <c r="T118" s="56"/>
      <c r="U118" s="56"/>
    </row>
    <row r="119" spans="1:21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56"/>
      <c r="R119" s="56"/>
      <c r="S119" s="56"/>
      <c r="T119" s="56"/>
      <c r="U119" s="56"/>
    </row>
    <row r="120" spans="1:21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56"/>
      <c r="R120" s="56"/>
      <c r="S120" s="56"/>
      <c r="T120" s="56"/>
      <c r="U120" s="56"/>
    </row>
    <row r="121" spans="1:21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56"/>
      <c r="R121" s="56"/>
      <c r="S121" s="56"/>
      <c r="T121" s="56"/>
      <c r="U121" s="56"/>
    </row>
    <row r="122" spans="1:21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56"/>
      <c r="R122" s="56"/>
      <c r="S122" s="56"/>
      <c r="T122" s="56"/>
      <c r="U122" s="56"/>
    </row>
    <row r="123" spans="1:21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56"/>
      <c r="R123" s="56"/>
      <c r="S123" s="56"/>
      <c r="T123" s="56"/>
      <c r="U123" s="56"/>
    </row>
    <row r="124" spans="1:21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56"/>
      <c r="R124" s="56"/>
      <c r="S124" s="56"/>
      <c r="T124" s="56"/>
      <c r="U124" s="56"/>
    </row>
    <row r="125" spans="1:21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56"/>
      <c r="R125" s="56"/>
      <c r="S125" s="56"/>
      <c r="T125" s="56"/>
      <c r="U125" s="56"/>
    </row>
    <row r="126" spans="1:21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56"/>
      <c r="R126" s="56"/>
      <c r="S126" s="56"/>
      <c r="T126" s="56"/>
      <c r="U126" s="56"/>
    </row>
    <row r="127" spans="1:21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56"/>
      <c r="R127" s="56"/>
      <c r="S127" s="56"/>
      <c r="T127" s="56"/>
      <c r="U127" s="56"/>
    </row>
    <row r="128" spans="1:21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56"/>
      <c r="R128" s="56"/>
      <c r="S128" s="56"/>
      <c r="T128" s="56"/>
      <c r="U128" s="56"/>
    </row>
    <row r="129" spans="1:21" ht="15" x14ac:dyDescent="0.25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56"/>
      <c r="R129" s="56"/>
      <c r="S129" s="56"/>
      <c r="T129" s="56"/>
      <c r="U129" s="56"/>
    </row>
    <row r="130" spans="1:21" ht="15" x14ac:dyDescent="0.25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56"/>
      <c r="R130" s="56"/>
      <c r="S130" s="56"/>
      <c r="T130" s="56"/>
      <c r="U130" s="56"/>
    </row>
    <row r="131" spans="1:21" ht="15" x14ac:dyDescent="0.25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56"/>
      <c r="R131" s="56"/>
      <c r="S131" s="56"/>
      <c r="T131" s="56"/>
      <c r="U131" s="56"/>
    </row>
    <row r="132" spans="1:21" ht="15" x14ac:dyDescent="0.25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56"/>
      <c r="R132" s="56"/>
      <c r="S132" s="56"/>
      <c r="T132" s="56"/>
      <c r="U132" s="56"/>
    </row>
    <row r="133" spans="1:21" ht="15" x14ac:dyDescent="0.25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56"/>
      <c r="R133" s="56"/>
      <c r="S133" s="56"/>
      <c r="T133" s="56"/>
      <c r="U133" s="56"/>
    </row>
    <row r="134" spans="1:21" ht="15" x14ac:dyDescent="0.25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56"/>
      <c r="R134" s="56"/>
      <c r="S134" s="56"/>
      <c r="T134" s="56"/>
      <c r="U134" s="56"/>
    </row>
    <row r="135" spans="1:21" ht="15" x14ac:dyDescent="0.25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56"/>
      <c r="R135" s="56"/>
      <c r="S135" s="56"/>
      <c r="T135" s="56"/>
      <c r="U135" s="56"/>
    </row>
    <row r="136" spans="1:21" ht="15" x14ac:dyDescent="0.25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56"/>
      <c r="R136" s="56"/>
      <c r="S136" s="56"/>
      <c r="T136" s="56"/>
      <c r="U136" s="56"/>
    </row>
    <row r="137" spans="1:21" ht="15" x14ac:dyDescent="0.25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56"/>
      <c r="R137" s="56"/>
      <c r="S137" s="56"/>
      <c r="T137" s="56"/>
      <c r="U137" s="56"/>
    </row>
    <row r="138" spans="1:21" ht="15" x14ac:dyDescent="0.25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56"/>
      <c r="R138" s="56"/>
      <c r="S138" s="56"/>
      <c r="T138" s="56"/>
      <c r="U138" s="56"/>
    </row>
    <row r="139" spans="1:21" ht="15" x14ac:dyDescent="0.25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56"/>
      <c r="R139" s="56"/>
      <c r="S139" s="56"/>
      <c r="T139" s="56"/>
      <c r="U139" s="56"/>
    </row>
    <row r="140" spans="1:21" ht="15" x14ac:dyDescent="0.25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56"/>
      <c r="R140" s="56"/>
      <c r="S140" s="56"/>
      <c r="T140" s="56"/>
      <c r="U140" s="56"/>
    </row>
    <row r="141" spans="1:21" ht="15" x14ac:dyDescent="0.25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56"/>
      <c r="R141" s="56"/>
      <c r="S141" s="56"/>
      <c r="T141" s="56"/>
      <c r="U141" s="56"/>
    </row>
    <row r="142" spans="1:21" ht="15" x14ac:dyDescent="0.25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56"/>
      <c r="R142" s="56"/>
      <c r="S142" s="56"/>
      <c r="T142" s="56"/>
      <c r="U142" s="56"/>
    </row>
    <row r="143" spans="1:21" ht="15" x14ac:dyDescent="0.25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56"/>
      <c r="R143" s="56"/>
      <c r="S143" s="56"/>
      <c r="T143" s="56"/>
      <c r="U143" s="56"/>
    </row>
    <row r="144" spans="1:21" ht="15" x14ac:dyDescent="0.25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56"/>
      <c r="R144" s="56"/>
      <c r="S144" s="56"/>
      <c r="T144" s="56"/>
      <c r="U144" s="56"/>
    </row>
    <row r="145" spans="1:21" ht="15" x14ac:dyDescent="0.25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56"/>
      <c r="R145" s="56"/>
      <c r="S145" s="56"/>
      <c r="T145" s="56"/>
      <c r="U145" s="56"/>
    </row>
    <row r="146" spans="1:21" ht="15" x14ac:dyDescent="0.25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56"/>
      <c r="R146" s="56"/>
      <c r="S146" s="56"/>
      <c r="T146" s="56"/>
      <c r="U146" s="56"/>
    </row>
    <row r="147" spans="1:21" ht="15" x14ac:dyDescent="0.25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56"/>
      <c r="R147" s="56"/>
      <c r="S147" s="56"/>
      <c r="T147" s="56"/>
      <c r="U147" s="56"/>
    </row>
    <row r="148" spans="1:21" ht="15" x14ac:dyDescent="0.25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56"/>
      <c r="R148" s="56"/>
      <c r="S148" s="56"/>
      <c r="T148" s="56"/>
      <c r="U148" s="56"/>
    </row>
    <row r="149" spans="1:21" ht="15" x14ac:dyDescent="0.25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56"/>
      <c r="R149" s="56"/>
      <c r="S149" s="56"/>
      <c r="T149" s="56"/>
      <c r="U149" s="56"/>
    </row>
    <row r="150" spans="1:21" ht="15" x14ac:dyDescent="0.25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56"/>
      <c r="R150" s="56"/>
      <c r="S150" s="56"/>
      <c r="T150" s="56"/>
      <c r="U150" s="56"/>
    </row>
    <row r="151" spans="1:21" ht="15" x14ac:dyDescent="0.25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56"/>
      <c r="R151" s="56"/>
      <c r="S151" s="56"/>
      <c r="T151" s="56"/>
      <c r="U151" s="56"/>
    </row>
    <row r="152" spans="1:21" ht="15" x14ac:dyDescent="0.25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56"/>
      <c r="R152" s="56"/>
      <c r="S152" s="56"/>
      <c r="T152" s="56"/>
      <c r="U152" s="56"/>
    </row>
    <row r="153" spans="1:21" ht="15" x14ac:dyDescent="0.25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56"/>
      <c r="R153" s="56"/>
      <c r="S153" s="56"/>
      <c r="T153" s="56"/>
      <c r="U153" s="56"/>
    </row>
    <row r="154" spans="1:21" ht="15" x14ac:dyDescent="0.25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56"/>
      <c r="R154" s="56"/>
      <c r="S154" s="56"/>
      <c r="T154" s="56"/>
      <c r="U154" s="56"/>
    </row>
    <row r="155" spans="1:21" ht="15" x14ac:dyDescent="0.25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56"/>
      <c r="R155" s="56"/>
      <c r="S155" s="56"/>
      <c r="T155" s="56"/>
      <c r="U155" s="56"/>
    </row>
    <row r="156" spans="1:21" ht="15" x14ac:dyDescent="0.25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56"/>
      <c r="R156" s="56"/>
      <c r="S156" s="56"/>
      <c r="T156" s="56"/>
      <c r="U156" s="56"/>
    </row>
    <row r="157" spans="1:21" ht="15" x14ac:dyDescent="0.25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56"/>
      <c r="R157" s="56"/>
      <c r="S157" s="56"/>
      <c r="T157" s="56"/>
      <c r="U157" s="56"/>
    </row>
    <row r="158" spans="1:21" ht="15" x14ac:dyDescent="0.25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56"/>
      <c r="R158" s="56"/>
      <c r="S158" s="56"/>
      <c r="T158" s="56"/>
      <c r="U158" s="56"/>
    </row>
    <row r="159" spans="1:21" ht="15" x14ac:dyDescent="0.25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56"/>
      <c r="R159" s="56"/>
      <c r="S159" s="56"/>
      <c r="T159" s="56"/>
      <c r="U159" s="56"/>
    </row>
    <row r="160" spans="1:21" ht="15" x14ac:dyDescent="0.25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56"/>
      <c r="R160" s="56"/>
      <c r="S160" s="56"/>
      <c r="T160" s="56"/>
      <c r="U160" s="56"/>
    </row>
    <row r="161" spans="1:21" ht="15" x14ac:dyDescent="0.25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56"/>
      <c r="R161" s="56"/>
      <c r="S161" s="56"/>
      <c r="T161" s="56"/>
      <c r="U161" s="56"/>
    </row>
    <row r="162" spans="1:21" ht="15" x14ac:dyDescent="0.25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56"/>
      <c r="R162" s="56"/>
      <c r="S162" s="56"/>
      <c r="T162" s="56"/>
      <c r="U162" s="56"/>
    </row>
    <row r="163" spans="1:21" ht="15" x14ac:dyDescent="0.25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56"/>
      <c r="R163" s="56"/>
      <c r="S163" s="56"/>
      <c r="T163" s="56"/>
      <c r="U163" s="56"/>
    </row>
    <row r="164" spans="1:21" ht="15" x14ac:dyDescent="0.25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56"/>
      <c r="R164" s="56"/>
      <c r="S164" s="56"/>
      <c r="T164" s="56"/>
      <c r="U164" s="56"/>
    </row>
    <row r="165" spans="1:21" ht="15" x14ac:dyDescent="0.25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56"/>
      <c r="R165" s="56"/>
      <c r="S165" s="56"/>
      <c r="T165" s="56"/>
      <c r="U165" s="56"/>
    </row>
    <row r="166" spans="1:21" x14ac:dyDescent="0.2"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</row>
    <row r="167" spans="1:21" x14ac:dyDescent="0.2"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</row>
    <row r="168" spans="1:21" x14ac:dyDescent="0.2"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</row>
    <row r="169" spans="1:21" x14ac:dyDescent="0.2"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</row>
    <row r="170" spans="1:21" x14ac:dyDescent="0.2"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</row>
    <row r="171" spans="1:21" x14ac:dyDescent="0.2"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</row>
    <row r="172" spans="1:21" x14ac:dyDescent="0.2"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</row>
    <row r="173" spans="1:21" x14ac:dyDescent="0.2"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</row>
    <row r="174" spans="1:21" x14ac:dyDescent="0.2"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</row>
    <row r="175" spans="1:21" x14ac:dyDescent="0.2"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</row>
    <row r="176" spans="1:21" x14ac:dyDescent="0.2"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</row>
    <row r="177" spans="4:21" x14ac:dyDescent="0.2"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</row>
    <row r="178" spans="4:21" x14ac:dyDescent="0.2"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</row>
    <row r="179" spans="4:21" x14ac:dyDescent="0.2"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</row>
    <row r="180" spans="4:21" x14ac:dyDescent="0.2"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</row>
    <row r="181" spans="4:21" x14ac:dyDescent="0.2"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</row>
    <row r="182" spans="4:21" x14ac:dyDescent="0.2"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</row>
    <row r="183" spans="4:21" x14ac:dyDescent="0.2"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</row>
    <row r="184" spans="4:21" x14ac:dyDescent="0.2"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</row>
    <row r="185" spans="4:21" x14ac:dyDescent="0.2"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</row>
    <row r="186" spans="4:21" x14ac:dyDescent="0.2"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</row>
    <row r="187" spans="4:21" x14ac:dyDescent="0.2"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</row>
    <row r="188" spans="4:21" x14ac:dyDescent="0.2"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</row>
    <row r="189" spans="4:21" x14ac:dyDescent="0.2"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</row>
    <row r="190" spans="4:21" x14ac:dyDescent="0.2"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</row>
    <row r="191" spans="4:21" x14ac:dyDescent="0.2"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</row>
    <row r="192" spans="4:21" x14ac:dyDescent="0.2"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</row>
  </sheetData>
  <printOptions horizontalCentered="1"/>
  <pageMargins left="0" right="0" top="0.39370078740157483" bottom="0.39370078740157483" header="0" footer="0"/>
  <pageSetup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10</vt:i4>
      </vt:variant>
    </vt:vector>
  </HeadingPairs>
  <TitlesOfParts>
    <vt:vector size="29" baseType="lpstr">
      <vt:lpstr>INDICACIONES</vt:lpstr>
      <vt:lpstr>RESUMEN</vt:lpstr>
      <vt:lpstr>BASICA POR SEDE</vt:lpstr>
      <vt:lpstr>MEDIA SUPERIOR</vt:lpstr>
      <vt:lpstr>SUPERIOR</vt:lpstr>
      <vt:lpstr>MATRICULA POR EDAD TOTAL</vt:lpstr>
      <vt:lpstr>MATRICULA POR EDAD HOMBRES</vt:lpstr>
      <vt:lpstr>MATRICULA POR EDAD MUJERES</vt:lpstr>
      <vt:lpstr>CREI Y CIS </vt:lpstr>
      <vt:lpstr>TIEMPO COMPLETO</vt:lpstr>
      <vt:lpstr>NORMALES Y UPN 2014</vt:lpstr>
      <vt:lpstr>INDICADORES</vt:lpstr>
      <vt:lpstr>INDICADORES PRIMARIA</vt:lpstr>
      <vt:lpstr>INDICADORES SECUNDARIA</vt:lpstr>
      <vt:lpstr>INDICADORES MS</vt:lpstr>
      <vt:lpstr>REPROBACION PRIMARIA Y SECUNDAR</vt:lpstr>
      <vt:lpstr>PROYECCION PREESCOLAR</vt:lpstr>
      <vt:lpstr>PROYECCION PRIMARIA</vt:lpstr>
      <vt:lpstr>PROYECCION SECUNDARIA</vt:lpstr>
      <vt:lpstr>INDICADORES!Área_de_impresión</vt:lpstr>
      <vt:lpstr>'MATRICULA POR EDAD HOMBRES'!Área_de_impresión</vt:lpstr>
      <vt:lpstr>'MATRICULA POR EDAD MUJERES'!Área_de_impresión</vt:lpstr>
      <vt:lpstr>'MATRICULA POR EDAD TOTAL'!Área_de_impresión</vt:lpstr>
      <vt:lpstr>RESUMEN!Área_de_impresión</vt:lpstr>
      <vt:lpstr>INDICADORES!Títulos_a_imprimir</vt:lpstr>
      <vt:lpstr>'INDICADORES MS'!Títulos_a_imprimir</vt:lpstr>
      <vt:lpstr>'PROYECCION PREESCOLAR'!Títulos_a_imprimir</vt:lpstr>
      <vt:lpstr>'PROYECCION PRIMARIA'!Títulos_a_imprimir</vt:lpstr>
      <vt:lpstr>'PROYECCION SECUNDARIA'!Títulos_a_imprimir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Susy_Tarango</cp:lastModifiedBy>
  <cp:lastPrinted>2015-02-09T18:10:15Z</cp:lastPrinted>
  <dcterms:created xsi:type="dcterms:W3CDTF">2014-01-07T18:58:21Z</dcterms:created>
  <dcterms:modified xsi:type="dcterms:W3CDTF">2015-04-17T15:56:02Z</dcterms:modified>
</cp:coreProperties>
</file>